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defaultThemeVersion="166925"/>
  <mc:AlternateContent xmlns:mc="http://schemas.openxmlformats.org/markup-compatibility/2006">
    <mc:Choice Requires="x15">
      <x15ac:absPath xmlns:x15ac="http://schemas.microsoft.com/office/spreadsheetml/2010/11/ac" url="C:\Users\USER\Documents\New folder\NEKHA\"/>
    </mc:Choice>
  </mc:AlternateContent>
  <xr:revisionPtr revIDLastSave="0" documentId="8_{3A3D80AF-B7E1-4301-92C1-D33AC990D75F}" xr6:coauthVersionLast="47" xr6:coauthVersionMax="47" xr10:uidLastSave="{00000000-0000-0000-0000-000000000000}"/>
  <bookViews>
    <workbookView xWindow="-120" yWindow="-120" windowWidth="24240" windowHeight="13140" tabRatio="605" activeTab="4" xr2:uid="{00000000-000D-0000-FFFF-FFFF00000000}"/>
  </bookViews>
  <sheets>
    <sheet name="Sheet1" sheetId="3" r:id="rId1"/>
    <sheet name="Sheet4" sheetId="6" r:id="rId2"/>
    <sheet name="Sales data" sheetId="1" r:id="rId3"/>
    <sheet name="Sheet2" sheetId="4" r:id="rId4"/>
    <sheet name="Sheet3" sheetId="5" r:id="rId5"/>
    <sheet name="Product-language" sheetId="2" r:id="rId6"/>
  </sheets>
  <definedNames>
    <definedName name="_xlnm._FilterDatabase" localSheetId="2" hidden="1">'Sales data'!$A$1:$P$8909</definedName>
    <definedName name="_xlcn.WorksheetConnection_123NEKHA.xlsxTable11" hidden="1">Table1[]</definedName>
    <definedName name="_xlcn.WorksheetConnection_123NEKHA.xlsxTable21" hidden="1">Table2[]</definedName>
    <definedName name="LANGUAGE">'Product-language'!$B$1</definedName>
    <definedName name="NativeTimeline_Lead_Registered_Time">#N/A</definedName>
    <definedName name="NativeTimeline_Sales_Date">#N/A</definedName>
    <definedName name="Slicer_Column1">#N/A</definedName>
    <definedName name="Slicer_Lead_Registered_Time">#N/A</definedName>
    <definedName name="Slicer_Payment_Status">#N/A</definedName>
    <definedName name="Slicer_Product_Amount_with_GST">#N/A</definedName>
    <definedName name="Slicer_Source">#N/A</definedName>
  </definedNames>
  <calcPr calcId="191029"/>
  <pivotCaches>
    <pivotCache cacheId="0" r:id="rId7"/>
    <pivotCache cacheId="1" r:id="rId8"/>
    <pivotCache cacheId="2"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 r:id="rId16"/>
      </x15:timelineCacheRefs>
    </ext>
    <ext xmlns:x15="http://schemas.microsoft.com/office/spreadsheetml/2010/11/main" uri="{FCE2AD5D-F65C-4FA6-A056-5C36A1767C68}">
      <x15:dataModel>
        <x15:modelTables>
          <x15:modelTable id="Table1" name="Table1" connection="WorksheetConnection_123 NEKHA.xlsx!Table1"/>
          <x15:modelTable id="Table2" name="Table2" connection="WorksheetConnection_123 NEKHA.xlsx!Table2"/>
        </x15:modelTables>
        <x15:modelRelationships>
          <x15:modelRelationship fromTable="Table1" fromColumn="Product Code" toTable="Table2" toColumn="Column1"/>
        </x15:modelRelationships>
      </x15:dataModel>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 r="O8809" i="1"/>
  <c r="O8810" i="1"/>
  <c r="O8811" i="1"/>
  <c r="O8812" i="1"/>
  <c r="O8813" i="1"/>
  <c r="O8814" i="1"/>
  <c r="O8815" i="1"/>
  <c r="O8816" i="1"/>
  <c r="O8817" i="1"/>
  <c r="O8818" i="1"/>
  <c r="O8819" i="1"/>
  <c r="O8820" i="1"/>
  <c r="O8821" i="1"/>
  <c r="O8822" i="1"/>
  <c r="O8823" i="1"/>
  <c r="O8824" i="1"/>
  <c r="O8825" i="1"/>
  <c r="O8826" i="1"/>
  <c r="O8827" i="1"/>
  <c r="O8828" i="1"/>
  <c r="O8829" i="1"/>
  <c r="O8830" i="1"/>
  <c r="O8831" i="1"/>
  <c r="O8832" i="1"/>
  <c r="O8833" i="1"/>
  <c r="O8834" i="1"/>
  <c r="O8835" i="1"/>
  <c r="O8836" i="1"/>
  <c r="O8837" i="1"/>
  <c r="O8838" i="1"/>
  <c r="O8839" i="1"/>
  <c r="O8840" i="1"/>
  <c r="O8841" i="1"/>
  <c r="O8842" i="1"/>
  <c r="O8843" i="1"/>
  <c r="O8844" i="1"/>
  <c r="O8845" i="1"/>
  <c r="O8846" i="1"/>
  <c r="O8847" i="1"/>
  <c r="O8848" i="1"/>
  <c r="O8849" i="1"/>
  <c r="O8850" i="1"/>
  <c r="O8851" i="1"/>
  <c r="O8852" i="1"/>
  <c r="O8853" i="1"/>
  <c r="O8854" i="1"/>
  <c r="O8855" i="1"/>
  <c r="O8856" i="1"/>
  <c r="O8857" i="1"/>
  <c r="O8858" i="1"/>
  <c r="O8859" i="1"/>
  <c r="O8860" i="1"/>
  <c r="O8861" i="1"/>
  <c r="O8862" i="1"/>
  <c r="O8863" i="1"/>
  <c r="O8864" i="1"/>
  <c r="O8865" i="1"/>
  <c r="O8866" i="1"/>
  <c r="O8867" i="1"/>
  <c r="O8868" i="1"/>
  <c r="O8869" i="1"/>
  <c r="O8870" i="1"/>
  <c r="O8871" i="1"/>
  <c r="O8872" i="1"/>
  <c r="O8873" i="1"/>
  <c r="O8874" i="1"/>
  <c r="O8875" i="1"/>
  <c r="O8876" i="1"/>
  <c r="O8877" i="1"/>
  <c r="O8878" i="1"/>
  <c r="O8879" i="1"/>
  <c r="O8880" i="1"/>
  <c r="O8881" i="1"/>
  <c r="O8882" i="1"/>
  <c r="O8883" i="1"/>
  <c r="O8884" i="1"/>
  <c r="O8885" i="1"/>
  <c r="O8886" i="1"/>
  <c r="O8887" i="1"/>
  <c r="O8888" i="1"/>
  <c r="O8889" i="1"/>
  <c r="O8890" i="1"/>
  <c r="O8891" i="1"/>
  <c r="O8892" i="1"/>
  <c r="O8893" i="1"/>
  <c r="O8894" i="1"/>
  <c r="O8895" i="1"/>
  <c r="O8896" i="1"/>
  <c r="O8897" i="1"/>
  <c r="O8898" i="1"/>
  <c r="O8899" i="1"/>
  <c r="O8900" i="1"/>
  <c r="O8901" i="1"/>
  <c r="O8902" i="1"/>
  <c r="O8903" i="1"/>
  <c r="O8904" i="1"/>
  <c r="O8905" i="1"/>
  <c r="O8906" i="1"/>
  <c r="O8907" i="1"/>
  <c r="O8908" i="1"/>
  <c r="O8909"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H6747" i="1"/>
  <c r="H6748" i="1"/>
  <c r="H6749" i="1"/>
  <c r="H6750" i="1"/>
  <c r="H6751" i="1"/>
  <c r="H6752" i="1"/>
  <c r="H6753" i="1"/>
  <c r="H6754" i="1"/>
  <c r="H6755" i="1"/>
  <c r="H6756" i="1"/>
  <c r="H6757" i="1"/>
  <c r="H6758" i="1"/>
  <c r="H6759" i="1"/>
  <c r="H6760" i="1"/>
  <c r="H6761" i="1"/>
  <c r="H6762" i="1"/>
  <c r="H6763" i="1"/>
  <c r="H6764" i="1"/>
  <c r="H6765" i="1"/>
  <c r="H6766" i="1"/>
  <c r="H6767" i="1"/>
  <c r="H6768" i="1"/>
  <c r="H6769" i="1"/>
  <c r="H6770" i="1"/>
  <c r="H6771" i="1"/>
  <c r="H6772" i="1"/>
  <c r="H6773" i="1"/>
  <c r="H6774" i="1"/>
  <c r="H6775" i="1"/>
  <c r="H6776" i="1"/>
  <c r="H6777" i="1"/>
  <c r="H6778" i="1"/>
  <c r="H6779" i="1"/>
  <c r="H6780" i="1"/>
  <c r="H6781" i="1"/>
  <c r="H6782" i="1"/>
  <c r="H6783" i="1"/>
  <c r="H6784" i="1"/>
  <c r="H6785" i="1"/>
  <c r="H6786" i="1"/>
  <c r="H6787" i="1"/>
  <c r="H6788" i="1"/>
  <c r="H6789" i="1"/>
  <c r="H6790" i="1"/>
  <c r="H6791" i="1"/>
  <c r="H6792" i="1"/>
  <c r="H6793" i="1"/>
  <c r="H6794" i="1"/>
  <c r="H6795" i="1"/>
  <c r="H6796" i="1"/>
  <c r="H6797" i="1"/>
  <c r="H6798" i="1"/>
  <c r="H6799" i="1"/>
  <c r="H6800" i="1"/>
  <c r="H6801" i="1"/>
  <c r="H6802" i="1"/>
  <c r="H6803" i="1"/>
  <c r="H6804" i="1"/>
  <c r="H6805" i="1"/>
  <c r="H6806" i="1"/>
  <c r="H6807" i="1"/>
  <c r="H6808" i="1"/>
  <c r="H6809" i="1"/>
  <c r="H6810" i="1"/>
  <c r="H6811" i="1"/>
  <c r="H6812" i="1"/>
  <c r="H6813" i="1"/>
  <c r="H6814" i="1"/>
  <c r="H6815" i="1"/>
  <c r="H6816" i="1"/>
  <c r="H6817" i="1"/>
  <c r="H6818" i="1"/>
  <c r="H6819" i="1"/>
  <c r="H6820" i="1"/>
  <c r="H6821" i="1"/>
  <c r="H6822" i="1"/>
  <c r="H6823" i="1"/>
  <c r="H6824" i="1"/>
  <c r="H6825" i="1"/>
  <c r="H6826" i="1"/>
  <c r="H6827" i="1"/>
  <c r="H6828" i="1"/>
  <c r="H6829" i="1"/>
  <c r="H6830" i="1"/>
  <c r="H6831" i="1"/>
  <c r="H6832" i="1"/>
  <c r="H6833" i="1"/>
  <c r="H6834" i="1"/>
  <c r="H6835" i="1"/>
  <c r="H6836" i="1"/>
  <c r="H6837" i="1"/>
  <c r="H6838" i="1"/>
  <c r="H6839" i="1"/>
  <c r="H6840" i="1"/>
  <c r="H6841" i="1"/>
  <c r="H6842" i="1"/>
  <c r="H6843" i="1"/>
  <c r="H6844" i="1"/>
  <c r="H6845" i="1"/>
  <c r="H6846" i="1"/>
  <c r="H6847" i="1"/>
  <c r="H6848" i="1"/>
  <c r="H6849" i="1"/>
  <c r="H6850" i="1"/>
  <c r="H6851" i="1"/>
  <c r="H6852" i="1"/>
  <c r="H6853" i="1"/>
  <c r="H6854" i="1"/>
  <c r="H6855" i="1"/>
  <c r="H6856" i="1"/>
  <c r="H6857" i="1"/>
  <c r="H6858" i="1"/>
  <c r="H6859" i="1"/>
  <c r="H6860" i="1"/>
  <c r="H6861" i="1"/>
  <c r="H6862" i="1"/>
  <c r="H6863" i="1"/>
  <c r="H6864" i="1"/>
  <c r="H6865" i="1"/>
  <c r="H6866" i="1"/>
  <c r="H6867" i="1"/>
  <c r="H6868" i="1"/>
  <c r="H6869" i="1"/>
  <c r="H6870" i="1"/>
  <c r="H6871" i="1"/>
  <c r="H6872" i="1"/>
  <c r="H6873" i="1"/>
  <c r="H6874" i="1"/>
  <c r="H6875" i="1"/>
  <c r="H6876" i="1"/>
  <c r="H6877" i="1"/>
  <c r="H6878" i="1"/>
  <c r="H6879" i="1"/>
  <c r="H6880" i="1"/>
  <c r="H6881" i="1"/>
  <c r="H6882" i="1"/>
  <c r="H6883" i="1"/>
  <c r="H6884" i="1"/>
  <c r="H6885" i="1"/>
  <c r="H6886" i="1"/>
  <c r="H6887" i="1"/>
  <c r="H6888" i="1"/>
  <c r="H6889" i="1"/>
  <c r="H6890" i="1"/>
  <c r="H6891" i="1"/>
  <c r="H6892" i="1"/>
  <c r="H6893" i="1"/>
  <c r="H6894" i="1"/>
  <c r="H6895" i="1"/>
  <c r="H6896" i="1"/>
  <c r="H6897" i="1"/>
  <c r="H6898" i="1"/>
  <c r="H6899" i="1"/>
  <c r="H6900" i="1"/>
  <c r="H6901" i="1"/>
  <c r="H6902" i="1"/>
  <c r="H6903" i="1"/>
  <c r="H6904" i="1"/>
  <c r="H6905" i="1"/>
  <c r="H6906" i="1"/>
  <c r="H6907" i="1"/>
  <c r="H6908" i="1"/>
  <c r="H6909" i="1"/>
  <c r="H6910" i="1"/>
  <c r="H6911" i="1"/>
  <c r="H6912" i="1"/>
  <c r="H6913" i="1"/>
  <c r="H6914" i="1"/>
  <c r="H6915" i="1"/>
  <c r="H6916" i="1"/>
  <c r="H6917" i="1"/>
  <c r="H6918" i="1"/>
  <c r="H6919" i="1"/>
  <c r="H6920" i="1"/>
  <c r="H6921" i="1"/>
  <c r="H6922" i="1"/>
  <c r="H6923" i="1"/>
  <c r="H6924" i="1"/>
  <c r="H6925" i="1"/>
  <c r="H6926" i="1"/>
  <c r="H6927" i="1"/>
  <c r="H6928" i="1"/>
  <c r="H6929" i="1"/>
  <c r="H6930" i="1"/>
  <c r="H6931" i="1"/>
  <c r="H6932" i="1"/>
  <c r="H6933" i="1"/>
  <c r="H6934" i="1"/>
  <c r="H6935" i="1"/>
  <c r="H6936" i="1"/>
  <c r="H6937" i="1"/>
  <c r="H6938" i="1"/>
  <c r="H6939" i="1"/>
  <c r="H6940" i="1"/>
  <c r="H6941" i="1"/>
  <c r="H6942" i="1"/>
  <c r="H6943" i="1"/>
  <c r="H6944" i="1"/>
  <c r="H6945" i="1"/>
  <c r="H6946" i="1"/>
  <c r="H6947" i="1"/>
  <c r="H6948" i="1"/>
  <c r="H6949" i="1"/>
  <c r="H6950" i="1"/>
  <c r="H6951" i="1"/>
  <c r="H6952" i="1"/>
  <c r="H6953" i="1"/>
  <c r="H6954" i="1"/>
  <c r="H6955" i="1"/>
  <c r="H6956" i="1"/>
  <c r="H6957" i="1"/>
  <c r="H6958" i="1"/>
  <c r="H6959" i="1"/>
  <c r="H6960" i="1"/>
  <c r="H6961" i="1"/>
  <c r="H6962" i="1"/>
  <c r="H6963" i="1"/>
  <c r="H6964" i="1"/>
  <c r="H6965" i="1"/>
  <c r="H6966" i="1"/>
  <c r="H6967" i="1"/>
  <c r="H6968" i="1"/>
  <c r="H6969" i="1"/>
  <c r="H6970" i="1"/>
  <c r="H6971" i="1"/>
  <c r="H6972" i="1"/>
  <c r="H6973" i="1"/>
  <c r="H6974" i="1"/>
  <c r="H6975" i="1"/>
  <c r="H6976" i="1"/>
  <c r="H6977" i="1"/>
  <c r="H6978" i="1"/>
  <c r="H6979" i="1"/>
  <c r="H6980" i="1"/>
  <c r="H6981" i="1"/>
  <c r="H6982" i="1"/>
  <c r="H6983" i="1"/>
  <c r="H6984" i="1"/>
  <c r="H6985" i="1"/>
  <c r="H6986" i="1"/>
  <c r="H6987" i="1"/>
  <c r="H6988" i="1"/>
  <c r="H6989" i="1"/>
  <c r="H6990" i="1"/>
  <c r="H6991" i="1"/>
  <c r="H6992" i="1"/>
  <c r="H6993" i="1"/>
  <c r="H6994" i="1"/>
  <c r="H6995" i="1"/>
  <c r="H6996" i="1"/>
  <c r="H6997" i="1"/>
  <c r="H6998" i="1"/>
  <c r="H6999" i="1"/>
  <c r="H7000" i="1"/>
  <c r="H7001" i="1"/>
  <c r="H7002" i="1"/>
  <c r="H7003" i="1"/>
  <c r="H7004" i="1"/>
  <c r="H7005" i="1"/>
  <c r="H7006" i="1"/>
  <c r="H7007" i="1"/>
  <c r="H7008" i="1"/>
  <c r="H7009" i="1"/>
  <c r="H7010" i="1"/>
  <c r="H7011" i="1"/>
  <c r="H7012" i="1"/>
  <c r="H7013" i="1"/>
  <c r="H7014" i="1"/>
  <c r="H7015" i="1"/>
  <c r="H7016" i="1"/>
  <c r="H7017" i="1"/>
  <c r="H7018" i="1"/>
  <c r="H7019" i="1"/>
  <c r="H7020" i="1"/>
  <c r="H7021" i="1"/>
  <c r="H7022" i="1"/>
  <c r="H7023" i="1"/>
  <c r="H7024" i="1"/>
  <c r="H7025" i="1"/>
  <c r="H7026" i="1"/>
  <c r="H7027" i="1"/>
  <c r="H7028" i="1"/>
  <c r="H7029" i="1"/>
  <c r="H7030" i="1"/>
  <c r="H7031" i="1"/>
  <c r="H7032" i="1"/>
  <c r="H7033" i="1"/>
  <c r="H7034" i="1"/>
  <c r="H7035" i="1"/>
  <c r="H7036" i="1"/>
  <c r="H7037" i="1"/>
  <c r="H7038" i="1"/>
  <c r="H7039" i="1"/>
  <c r="H7040" i="1"/>
  <c r="H7041" i="1"/>
  <c r="H7042" i="1"/>
  <c r="H7043" i="1"/>
  <c r="H7044" i="1"/>
  <c r="H7045" i="1"/>
  <c r="H7046" i="1"/>
  <c r="H7047" i="1"/>
  <c r="H7048" i="1"/>
  <c r="H7049" i="1"/>
  <c r="H7050" i="1"/>
  <c r="H7051" i="1"/>
  <c r="H7052" i="1"/>
  <c r="H7053" i="1"/>
  <c r="H7054" i="1"/>
  <c r="H7055" i="1"/>
  <c r="H7056" i="1"/>
  <c r="H7057" i="1"/>
  <c r="H7058" i="1"/>
  <c r="H7059" i="1"/>
  <c r="H7060" i="1"/>
  <c r="H7061" i="1"/>
  <c r="H7062" i="1"/>
  <c r="H7063" i="1"/>
  <c r="H7064" i="1"/>
  <c r="H7065" i="1"/>
  <c r="H7066" i="1"/>
  <c r="H7067" i="1"/>
  <c r="H7068" i="1"/>
  <c r="H7069" i="1"/>
  <c r="H7070" i="1"/>
  <c r="H7071" i="1"/>
  <c r="H7072" i="1"/>
  <c r="H7073" i="1"/>
  <c r="H7074" i="1"/>
  <c r="H7075" i="1"/>
  <c r="H7076" i="1"/>
  <c r="H7077" i="1"/>
  <c r="H7078" i="1"/>
  <c r="H7079" i="1"/>
  <c r="H7080" i="1"/>
  <c r="H7081" i="1"/>
  <c r="H7082" i="1"/>
  <c r="H7083" i="1"/>
  <c r="H7084" i="1"/>
  <c r="H7085" i="1"/>
  <c r="H7086" i="1"/>
  <c r="H7087" i="1"/>
  <c r="H7088" i="1"/>
  <c r="H7089" i="1"/>
  <c r="H7090" i="1"/>
  <c r="H7091" i="1"/>
  <c r="H7092" i="1"/>
  <c r="H7093" i="1"/>
  <c r="H7094" i="1"/>
  <c r="H7095" i="1"/>
  <c r="H7096" i="1"/>
  <c r="H7097" i="1"/>
  <c r="H7098" i="1"/>
  <c r="H7099" i="1"/>
  <c r="H7100" i="1"/>
  <c r="H7101" i="1"/>
  <c r="H7102" i="1"/>
  <c r="H7103" i="1"/>
  <c r="H7104" i="1"/>
  <c r="H7105" i="1"/>
  <c r="H7106" i="1"/>
  <c r="H7107" i="1"/>
  <c r="H7108" i="1"/>
  <c r="H7109" i="1"/>
  <c r="H7110" i="1"/>
  <c r="H7111" i="1"/>
  <c r="H7112" i="1"/>
  <c r="H7113" i="1"/>
  <c r="H7114" i="1"/>
  <c r="H7115" i="1"/>
  <c r="H7116" i="1"/>
  <c r="H7117" i="1"/>
  <c r="H7118" i="1"/>
  <c r="H7119" i="1"/>
  <c r="H7120" i="1"/>
  <c r="H7121" i="1"/>
  <c r="H7122" i="1"/>
  <c r="H7123" i="1"/>
  <c r="H7124" i="1"/>
  <c r="H7125" i="1"/>
  <c r="H7126" i="1"/>
  <c r="H7127" i="1"/>
  <c r="H7128" i="1"/>
  <c r="H7129" i="1"/>
  <c r="H7130" i="1"/>
  <c r="H7131" i="1"/>
  <c r="H7132" i="1"/>
  <c r="H7133" i="1"/>
  <c r="H7134" i="1"/>
  <c r="H7135" i="1"/>
  <c r="H7136" i="1"/>
  <c r="H7137" i="1"/>
  <c r="H7138" i="1"/>
  <c r="H7139" i="1"/>
  <c r="H7140" i="1"/>
  <c r="H7141" i="1"/>
  <c r="H7142" i="1"/>
  <c r="H7143" i="1"/>
  <c r="H7144" i="1"/>
  <c r="H7145" i="1"/>
  <c r="H7146" i="1"/>
  <c r="H7147" i="1"/>
  <c r="H7148" i="1"/>
  <c r="H7149" i="1"/>
  <c r="H7150" i="1"/>
  <c r="H7151" i="1"/>
  <c r="H7152" i="1"/>
  <c r="H7153" i="1"/>
  <c r="H7154" i="1"/>
  <c r="H7155" i="1"/>
  <c r="H7156" i="1"/>
  <c r="H7157" i="1"/>
  <c r="H7158" i="1"/>
  <c r="H7159" i="1"/>
  <c r="H7160" i="1"/>
  <c r="H7161" i="1"/>
  <c r="H7162" i="1"/>
  <c r="H7163" i="1"/>
  <c r="H7164" i="1"/>
  <c r="H7165" i="1"/>
  <c r="H7166" i="1"/>
  <c r="H7167" i="1"/>
  <c r="H7168" i="1"/>
  <c r="H7169" i="1"/>
  <c r="H7170" i="1"/>
  <c r="H7171" i="1"/>
  <c r="H7172" i="1"/>
  <c r="H7173" i="1"/>
  <c r="H7174" i="1"/>
  <c r="H7175" i="1"/>
  <c r="H7176" i="1"/>
  <c r="H7177" i="1"/>
  <c r="H7178" i="1"/>
  <c r="H7179" i="1"/>
  <c r="H7180" i="1"/>
  <c r="H7181" i="1"/>
  <c r="H7182" i="1"/>
  <c r="H7183" i="1"/>
  <c r="H7184" i="1"/>
  <c r="H7185" i="1"/>
  <c r="H7186" i="1"/>
  <c r="H7187" i="1"/>
  <c r="H7188" i="1"/>
  <c r="H7189" i="1"/>
  <c r="H7190" i="1"/>
  <c r="H7191" i="1"/>
  <c r="H7192" i="1"/>
  <c r="H7193" i="1"/>
  <c r="H7194" i="1"/>
  <c r="H7195" i="1"/>
  <c r="H7196" i="1"/>
  <c r="H7197" i="1"/>
  <c r="H7198" i="1"/>
  <c r="H7199" i="1"/>
  <c r="H7200" i="1"/>
  <c r="H7201" i="1"/>
  <c r="H7202" i="1"/>
  <c r="H7203" i="1"/>
  <c r="H7204" i="1"/>
  <c r="H7205" i="1"/>
  <c r="H7206" i="1"/>
  <c r="H7207" i="1"/>
  <c r="H7208" i="1"/>
  <c r="H7209" i="1"/>
  <c r="H7210" i="1"/>
  <c r="H7211" i="1"/>
  <c r="H7212" i="1"/>
  <c r="H7213" i="1"/>
  <c r="H7214" i="1"/>
  <c r="H7215" i="1"/>
  <c r="H7216" i="1"/>
  <c r="H7217" i="1"/>
  <c r="H7218" i="1"/>
  <c r="H7219" i="1"/>
  <c r="H7220" i="1"/>
  <c r="H7221" i="1"/>
  <c r="H7222" i="1"/>
  <c r="H7223" i="1"/>
  <c r="H7224" i="1"/>
  <c r="H7225" i="1"/>
  <c r="H7226" i="1"/>
  <c r="H7227" i="1"/>
  <c r="H7228" i="1"/>
  <c r="H7229" i="1"/>
  <c r="H7230" i="1"/>
  <c r="H7231" i="1"/>
  <c r="H7232" i="1"/>
  <c r="H7233" i="1"/>
  <c r="H7234" i="1"/>
  <c r="H7235" i="1"/>
  <c r="H7236" i="1"/>
  <c r="H7237" i="1"/>
  <c r="H7238" i="1"/>
  <c r="H7239" i="1"/>
  <c r="H7240" i="1"/>
  <c r="H7241" i="1"/>
  <c r="H7242" i="1"/>
  <c r="H7243" i="1"/>
  <c r="H7244" i="1"/>
  <c r="H7245" i="1"/>
  <c r="H7246" i="1"/>
  <c r="H7247" i="1"/>
  <c r="H7248" i="1"/>
  <c r="H7249" i="1"/>
  <c r="H7250" i="1"/>
  <c r="H7251" i="1"/>
  <c r="H7252" i="1"/>
  <c r="H7253" i="1"/>
  <c r="H7254" i="1"/>
  <c r="H7255" i="1"/>
  <c r="H7256" i="1"/>
  <c r="H7257" i="1"/>
  <c r="H7258" i="1"/>
  <c r="H7259" i="1"/>
  <c r="H7260" i="1"/>
  <c r="H7261" i="1"/>
  <c r="H7262" i="1"/>
  <c r="H7263" i="1"/>
  <c r="H7264" i="1"/>
  <c r="H7265" i="1"/>
  <c r="H7266" i="1"/>
  <c r="H7267" i="1"/>
  <c r="H7268" i="1"/>
  <c r="H7269" i="1"/>
  <c r="H7270" i="1"/>
  <c r="H7271" i="1"/>
  <c r="H7272" i="1"/>
  <c r="H7273" i="1"/>
  <c r="H7274" i="1"/>
  <c r="H7275" i="1"/>
  <c r="H7276" i="1"/>
  <c r="H7277" i="1"/>
  <c r="H7278" i="1"/>
  <c r="H7279" i="1"/>
  <c r="H7280" i="1"/>
  <c r="H7281" i="1"/>
  <c r="H7282" i="1"/>
  <c r="H7283" i="1"/>
  <c r="H7284" i="1"/>
  <c r="H7285" i="1"/>
  <c r="H7286" i="1"/>
  <c r="H7287" i="1"/>
  <c r="H7288" i="1"/>
  <c r="H7289" i="1"/>
  <c r="H7290" i="1"/>
  <c r="H7291" i="1"/>
  <c r="H7292" i="1"/>
  <c r="H7293" i="1"/>
  <c r="H7294" i="1"/>
  <c r="H7295" i="1"/>
  <c r="H7296" i="1"/>
  <c r="H7297" i="1"/>
  <c r="H7298" i="1"/>
  <c r="H7299" i="1"/>
  <c r="H7300" i="1"/>
  <c r="H7301" i="1"/>
  <c r="H7302" i="1"/>
  <c r="H7303" i="1"/>
  <c r="H7304" i="1"/>
  <c r="H7305" i="1"/>
  <c r="H7306" i="1"/>
  <c r="H7307" i="1"/>
  <c r="H7308" i="1"/>
  <c r="H7309" i="1"/>
  <c r="H7310" i="1"/>
  <c r="H7311" i="1"/>
  <c r="H7312" i="1"/>
  <c r="H7313" i="1"/>
  <c r="H7314" i="1"/>
  <c r="H7315" i="1"/>
  <c r="H7316" i="1"/>
  <c r="H7317" i="1"/>
  <c r="H7318" i="1"/>
  <c r="H7319" i="1"/>
  <c r="H7320" i="1"/>
  <c r="H7321" i="1"/>
  <c r="H7322" i="1"/>
  <c r="H7323" i="1"/>
  <c r="H7324" i="1"/>
  <c r="H7325" i="1"/>
  <c r="H7326" i="1"/>
  <c r="H7327" i="1"/>
  <c r="H7328" i="1"/>
  <c r="H7329" i="1"/>
  <c r="H7330" i="1"/>
  <c r="H7331" i="1"/>
  <c r="H7332" i="1"/>
  <c r="H7333" i="1"/>
  <c r="H7334" i="1"/>
  <c r="H7335" i="1"/>
  <c r="H7336" i="1"/>
  <c r="H7337" i="1"/>
  <c r="H7338" i="1"/>
  <c r="H7339" i="1"/>
  <c r="H7340" i="1"/>
  <c r="H7341" i="1"/>
  <c r="H7342" i="1"/>
  <c r="H7343" i="1"/>
  <c r="H7344" i="1"/>
  <c r="H7345" i="1"/>
  <c r="H7346" i="1"/>
  <c r="H7347" i="1"/>
  <c r="H7348" i="1"/>
  <c r="H7349" i="1"/>
  <c r="H7350" i="1"/>
  <c r="H7351" i="1"/>
  <c r="H7352" i="1"/>
  <c r="H7353" i="1"/>
  <c r="H7354" i="1"/>
  <c r="H7355" i="1"/>
  <c r="H7356" i="1"/>
  <c r="H7357" i="1"/>
  <c r="H7358" i="1"/>
  <c r="H7359" i="1"/>
  <c r="H7360" i="1"/>
  <c r="H7361" i="1"/>
  <c r="H7362" i="1"/>
  <c r="H7363" i="1"/>
  <c r="H7364" i="1"/>
  <c r="H7365" i="1"/>
  <c r="H7366" i="1"/>
  <c r="H7367" i="1"/>
  <c r="H7368" i="1"/>
  <c r="H7369" i="1"/>
  <c r="H7370" i="1"/>
  <c r="H7371" i="1"/>
  <c r="H7372" i="1"/>
  <c r="H7373" i="1"/>
  <c r="H7374" i="1"/>
  <c r="H7375" i="1"/>
  <c r="H7376" i="1"/>
  <c r="H7377" i="1"/>
  <c r="H7378" i="1"/>
  <c r="H7379" i="1"/>
  <c r="H7380" i="1"/>
  <c r="H7381" i="1"/>
  <c r="H7382" i="1"/>
  <c r="H7383" i="1"/>
  <c r="H7384" i="1"/>
  <c r="H7385" i="1"/>
  <c r="H7386" i="1"/>
  <c r="H7387" i="1"/>
  <c r="H7388" i="1"/>
  <c r="H7389" i="1"/>
  <c r="H7390" i="1"/>
  <c r="H7391" i="1"/>
  <c r="H7392" i="1"/>
  <c r="H7393" i="1"/>
  <c r="H7394" i="1"/>
  <c r="H7395" i="1"/>
  <c r="H7396" i="1"/>
  <c r="H7397" i="1"/>
  <c r="H7398" i="1"/>
  <c r="H7399" i="1"/>
  <c r="H7400" i="1"/>
  <c r="H7401" i="1"/>
  <c r="H7402" i="1"/>
  <c r="H7403" i="1"/>
  <c r="H7404" i="1"/>
  <c r="H7405" i="1"/>
  <c r="H7406" i="1"/>
  <c r="H7407" i="1"/>
  <c r="H7408" i="1"/>
  <c r="H7409" i="1"/>
  <c r="H7410" i="1"/>
  <c r="H7411" i="1"/>
  <c r="H7412" i="1"/>
  <c r="H7413" i="1"/>
  <c r="H7414" i="1"/>
  <c r="H7415" i="1"/>
  <c r="H7416" i="1"/>
  <c r="H7417" i="1"/>
  <c r="H7418" i="1"/>
  <c r="H7419" i="1"/>
  <c r="H7420" i="1"/>
  <c r="H7421" i="1"/>
  <c r="H7422" i="1"/>
  <c r="H7423" i="1"/>
  <c r="H7424" i="1"/>
  <c r="H7425" i="1"/>
  <c r="H7426" i="1"/>
  <c r="H7427" i="1"/>
  <c r="H7428" i="1"/>
  <c r="H7429" i="1"/>
  <c r="H7430" i="1"/>
  <c r="H7431" i="1"/>
  <c r="H7432" i="1"/>
  <c r="H7433" i="1"/>
  <c r="H7434" i="1"/>
  <c r="H7435" i="1"/>
  <c r="H7436" i="1"/>
  <c r="H7437" i="1"/>
  <c r="H7438" i="1"/>
  <c r="H7439" i="1"/>
  <c r="H7440" i="1"/>
  <c r="H7441" i="1"/>
  <c r="H7442" i="1"/>
  <c r="H7443" i="1"/>
  <c r="H7444" i="1"/>
  <c r="H7445" i="1"/>
  <c r="H7446" i="1"/>
  <c r="H7447" i="1"/>
  <c r="H7448" i="1"/>
  <c r="H7449" i="1"/>
  <c r="H7450" i="1"/>
  <c r="H7451" i="1"/>
  <c r="H7452" i="1"/>
  <c r="H7453" i="1"/>
  <c r="H7454" i="1"/>
  <c r="H7455" i="1"/>
  <c r="H7456" i="1"/>
  <c r="H7457" i="1"/>
  <c r="H7458" i="1"/>
  <c r="H7459" i="1"/>
  <c r="H7460" i="1"/>
  <c r="H7461" i="1"/>
  <c r="H7462" i="1"/>
  <c r="H7463" i="1"/>
  <c r="H7464" i="1"/>
  <c r="H7465" i="1"/>
  <c r="H7466" i="1"/>
  <c r="H7467" i="1"/>
  <c r="H7468" i="1"/>
  <c r="H7469" i="1"/>
  <c r="H7470" i="1"/>
  <c r="H7471" i="1"/>
  <c r="H7472" i="1"/>
  <c r="H7473" i="1"/>
  <c r="H7474" i="1"/>
  <c r="H7475" i="1"/>
  <c r="H7476" i="1"/>
  <c r="H7477" i="1"/>
  <c r="H7478" i="1"/>
  <c r="H7479" i="1"/>
  <c r="H7480" i="1"/>
  <c r="H7481" i="1"/>
  <c r="H7482" i="1"/>
  <c r="H7483" i="1"/>
  <c r="H7484" i="1"/>
  <c r="H7485" i="1"/>
  <c r="H7486" i="1"/>
  <c r="H7487" i="1"/>
  <c r="H7488" i="1"/>
  <c r="H7489" i="1"/>
  <c r="H7490" i="1"/>
  <c r="H7491" i="1"/>
  <c r="H7492" i="1"/>
  <c r="H7493" i="1"/>
  <c r="H7494" i="1"/>
  <c r="H7495" i="1"/>
  <c r="H7496" i="1"/>
  <c r="H7497" i="1"/>
  <c r="H7498" i="1"/>
  <c r="H7499" i="1"/>
  <c r="H7500" i="1"/>
  <c r="H7501" i="1"/>
  <c r="H7502" i="1"/>
  <c r="H7503" i="1"/>
  <c r="H7504" i="1"/>
  <c r="H7505" i="1"/>
  <c r="H7506" i="1"/>
  <c r="H7507" i="1"/>
  <c r="H7508" i="1"/>
  <c r="H7509" i="1"/>
  <c r="H7510" i="1"/>
  <c r="H7511" i="1"/>
  <c r="H7512" i="1"/>
  <c r="H7513" i="1"/>
  <c r="H7514" i="1"/>
  <c r="H7515" i="1"/>
  <c r="H7516" i="1"/>
  <c r="H7517" i="1"/>
  <c r="H7518" i="1"/>
  <c r="H7519" i="1"/>
  <c r="H7520" i="1"/>
  <c r="H7521" i="1"/>
  <c r="H7522" i="1"/>
  <c r="H7523" i="1"/>
  <c r="H7524" i="1"/>
  <c r="H7525" i="1"/>
  <c r="H7526" i="1"/>
  <c r="H7527" i="1"/>
  <c r="H7528" i="1"/>
  <c r="H7529" i="1"/>
  <c r="H7530" i="1"/>
  <c r="H7531" i="1"/>
  <c r="H7532" i="1"/>
  <c r="H7533" i="1"/>
  <c r="H7534" i="1"/>
  <c r="H7535" i="1"/>
  <c r="H7536" i="1"/>
  <c r="H7537" i="1"/>
  <c r="H7538" i="1"/>
  <c r="H7539" i="1"/>
  <c r="H7540" i="1"/>
  <c r="H7541" i="1"/>
  <c r="H7542" i="1"/>
  <c r="H7543" i="1"/>
  <c r="H7544" i="1"/>
  <c r="H7545" i="1"/>
  <c r="H7546" i="1"/>
  <c r="H7547" i="1"/>
  <c r="H7548" i="1"/>
  <c r="H7549" i="1"/>
  <c r="H7550" i="1"/>
  <c r="H7551" i="1"/>
  <c r="H7552" i="1"/>
  <c r="H7553" i="1"/>
  <c r="H7554" i="1"/>
  <c r="H7555" i="1"/>
  <c r="H7556" i="1"/>
  <c r="H7557" i="1"/>
  <c r="H7558" i="1"/>
  <c r="H7559" i="1"/>
  <c r="H7560" i="1"/>
  <c r="H7561" i="1"/>
  <c r="H7562" i="1"/>
  <c r="H7563" i="1"/>
  <c r="H7564" i="1"/>
  <c r="H7565" i="1"/>
  <c r="H7566" i="1"/>
  <c r="H7567" i="1"/>
  <c r="H7568" i="1"/>
  <c r="H7569" i="1"/>
  <c r="H7570" i="1"/>
  <c r="H7571" i="1"/>
  <c r="H7572" i="1"/>
  <c r="H7573" i="1"/>
  <c r="H7574" i="1"/>
  <c r="H7575" i="1"/>
  <c r="H7576" i="1"/>
  <c r="H7577" i="1"/>
  <c r="H7578" i="1"/>
  <c r="H7579" i="1"/>
  <c r="H7580" i="1"/>
  <c r="H7581" i="1"/>
  <c r="H7582" i="1"/>
  <c r="H7583" i="1"/>
  <c r="H7584" i="1"/>
  <c r="H7585" i="1"/>
  <c r="H7586" i="1"/>
  <c r="H7587" i="1"/>
  <c r="H7588" i="1"/>
  <c r="H7589" i="1"/>
  <c r="H7590" i="1"/>
  <c r="H7591" i="1"/>
  <c r="H7592" i="1"/>
  <c r="H7593" i="1"/>
  <c r="H7594" i="1"/>
  <c r="H7595" i="1"/>
  <c r="H7596" i="1"/>
  <c r="H7597" i="1"/>
  <c r="H7598" i="1"/>
  <c r="H7599" i="1"/>
  <c r="H7600" i="1"/>
  <c r="H7601" i="1"/>
  <c r="H7602" i="1"/>
  <c r="H7603" i="1"/>
  <c r="H7604" i="1"/>
  <c r="H7605" i="1"/>
  <c r="H7606" i="1"/>
  <c r="H7607" i="1"/>
  <c r="H7608" i="1"/>
  <c r="H7609" i="1"/>
  <c r="H7610" i="1"/>
  <c r="H7611" i="1"/>
  <c r="H7612" i="1"/>
  <c r="H7613" i="1"/>
  <c r="H7614" i="1"/>
  <c r="H7615" i="1"/>
  <c r="H7616" i="1"/>
  <c r="H7617" i="1"/>
  <c r="H7618" i="1"/>
  <c r="H7619" i="1"/>
  <c r="H7620" i="1"/>
  <c r="H7621" i="1"/>
  <c r="H7622" i="1"/>
  <c r="H7623" i="1"/>
  <c r="H7624" i="1"/>
  <c r="H7625" i="1"/>
  <c r="H7626" i="1"/>
  <c r="H7627" i="1"/>
  <c r="H7628" i="1"/>
  <c r="H7629" i="1"/>
  <c r="H7630" i="1"/>
  <c r="H7631" i="1"/>
  <c r="H7632" i="1"/>
  <c r="H7633" i="1"/>
  <c r="H7634" i="1"/>
  <c r="H7635" i="1"/>
  <c r="H7636" i="1"/>
  <c r="H7637" i="1"/>
  <c r="H7638" i="1"/>
  <c r="H7639" i="1"/>
  <c r="H7640" i="1"/>
  <c r="H7641" i="1"/>
  <c r="H7642" i="1"/>
  <c r="H7643" i="1"/>
  <c r="H7644" i="1"/>
  <c r="H7645" i="1"/>
  <c r="H7646" i="1"/>
  <c r="H7647" i="1"/>
  <c r="H7648" i="1"/>
  <c r="H7649" i="1"/>
  <c r="H7650" i="1"/>
  <c r="H7651" i="1"/>
  <c r="H7652" i="1"/>
  <c r="H7653" i="1"/>
  <c r="H7654" i="1"/>
  <c r="H7655" i="1"/>
  <c r="H7656" i="1"/>
  <c r="H7657" i="1"/>
  <c r="H7658" i="1"/>
  <c r="H7659" i="1"/>
  <c r="H7660" i="1"/>
  <c r="H7661" i="1"/>
  <c r="H7662" i="1"/>
  <c r="H7663" i="1"/>
  <c r="H7664" i="1"/>
  <c r="H7665" i="1"/>
  <c r="H7666" i="1"/>
  <c r="H7667" i="1"/>
  <c r="H7668" i="1"/>
  <c r="H7669" i="1"/>
  <c r="H7670" i="1"/>
  <c r="H7671" i="1"/>
  <c r="H7672" i="1"/>
  <c r="H7673" i="1"/>
  <c r="H7674" i="1"/>
  <c r="H7675" i="1"/>
  <c r="H7676" i="1"/>
  <c r="H7677" i="1"/>
  <c r="H7678" i="1"/>
  <c r="H7679" i="1"/>
  <c r="H7680" i="1"/>
  <c r="H7681" i="1"/>
  <c r="H7682" i="1"/>
  <c r="H7683" i="1"/>
  <c r="H7684" i="1"/>
  <c r="H7685" i="1"/>
  <c r="H7686" i="1"/>
  <c r="H7687" i="1"/>
  <c r="H7688" i="1"/>
  <c r="H7689" i="1"/>
  <c r="H7690" i="1"/>
  <c r="H7691" i="1"/>
  <c r="H7692" i="1"/>
  <c r="H7693" i="1"/>
  <c r="H7694" i="1"/>
  <c r="H7695" i="1"/>
  <c r="H7696" i="1"/>
  <c r="H7697" i="1"/>
  <c r="H7698" i="1"/>
  <c r="H7699" i="1"/>
  <c r="H7700" i="1"/>
  <c r="H7701" i="1"/>
  <c r="H7702" i="1"/>
  <c r="H7703" i="1"/>
  <c r="H7704" i="1"/>
  <c r="H7705" i="1"/>
  <c r="H7706" i="1"/>
  <c r="H7707" i="1"/>
  <c r="H7708" i="1"/>
  <c r="H7709" i="1"/>
  <c r="H7710" i="1"/>
  <c r="H7711" i="1"/>
  <c r="H7712" i="1"/>
  <c r="H7713" i="1"/>
  <c r="H7714" i="1"/>
  <c r="H7715" i="1"/>
  <c r="H7716" i="1"/>
  <c r="H7717" i="1"/>
  <c r="H7718" i="1"/>
  <c r="H7719" i="1"/>
  <c r="H7720" i="1"/>
  <c r="H7721" i="1"/>
  <c r="H7722" i="1"/>
  <c r="H7723" i="1"/>
  <c r="H7724" i="1"/>
  <c r="H7725" i="1"/>
  <c r="H7726" i="1"/>
  <c r="H7727" i="1"/>
  <c r="H7728" i="1"/>
  <c r="H7729" i="1"/>
  <c r="H7730" i="1"/>
  <c r="H7731" i="1"/>
  <c r="H7732" i="1"/>
  <c r="H7733" i="1"/>
  <c r="H7734" i="1"/>
  <c r="H7735" i="1"/>
  <c r="H7736" i="1"/>
  <c r="H7737" i="1"/>
  <c r="H7738" i="1"/>
  <c r="H7739" i="1"/>
  <c r="H7740" i="1"/>
  <c r="H7741" i="1"/>
  <c r="H7742" i="1"/>
  <c r="H7743" i="1"/>
  <c r="H7744" i="1"/>
  <c r="H7745" i="1"/>
  <c r="H7746" i="1"/>
  <c r="H7747" i="1"/>
  <c r="H7748" i="1"/>
  <c r="H7749" i="1"/>
  <c r="H7750" i="1"/>
  <c r="H7751" i="1"/>
  <c r="H7752" i="1"/>
  <c r="H7753" i="1"/>
  <c r="H7754" i="1"/>
  <c r="H7755" i="1"/>
  <c r="H7756" i="1"/>
  <c r="H7757" i="1"/>
  <c r="H7758" i="1"/>
  <c r="H7759" i="1"/>
  <c r="H7760" i="1"/>
  <c r="H7761" i="1"/>
  <c r="H7762" i="1"/>
  <c r="H7763" i="1"/>
  <c r="H7764" i="1"/>
  <c r="H7765" i="1"/>
  <c r="H7766" i="1"/>
  <c r="H7767" i="1"/>
  <c r="H7768" i="1"/>
  <c r="H7769" i="1"/>
  <c r="H7770" i="1"/>
  <c r="H7771" i="1"/>
  <c r="H7772" i="1"/>
  <c r="H7773" i="1"/>
  <c r="H7774" i="1"/>
  <c r="H7775" i="1"/>
  <c r="H7776" i="1"/>
  <c r="H7777" i="1"/>
  <c r="H7778" i="1"/>
  <c r="H7779" i="1"/>
  <c r="H7780" i="1"/>
  <c r="H7781" i="1"/>
  <c r="H7782" i="1"/>
  <c r="H7783" i="1"/>
  <c r="H7784" i="1"/>
  <c r="H7785" i="1"/>
  <c r="H7786" i="1"/>
  <c r="H7787" i="1"/>
  <c r="H7788" i="1"/>
  <c r="H7789" i="1"/>
  <c r="H7790" i="1"/>
  <c r="H7791" i="1"/>
  <c r="H7792" i="1"/>
  <c r="H7793" i="1"/>
  <c r="H7794" i="1"/>
  <c r="H7795" i="1"/>
  <c r="H7796" i="1"/>
  <c r="H7797" i="1"/>
  <c r="H7798" i="1"/>
  <c r="H7799" i="1"/>
  <c r="H7800" i="1"/>
  <c r="H7801" i="1"/>
  <c r="H7802" i="1"/>
  <c r="H7803" i="1"/>
  <c r="H7804" i="1"/>
  <c r="H7805" i="1"/>
  <c r="H7806" i="1"/>
  <c r="H7807" i="1"/>
  <c r="H7808" i="1"/>
  <c r="H7809" i="1"/>
  <c r="H7810" i="1"/>
  <c r="H7811" i="1"/>
  <c r="H7812" i="1"/>
  <c r="H7813" i="1"/>
  <c r="H7814" i="1"/>
  <c r="H7815" i="1"/>
  <c r="H7816" i="1"/>
  <c r="H7817" i="1"/>
  <c r="H7818" i="1"/>
  <c r="H7819" i="1"/>
  <c r="H7820" i="1"/>
  <c r="H7821" i="1"/>
  <c r="H7822" i="1"/>
  <c r="H7823" i="1"/>
  <c r="H7824" i="1"/>
  <c r="H7825" i="1"/>
  <c r="H7826" i="1"/>
  <c r="H7827" i="1"/>
  <c r="H7828" i="1"/>
  <c r="H7829" i="1"/>
  <c r="H7830" i="1"/>
  <c r="H7831" i="1"/>
  <c r="H7832" i="1"/>
  <c r="H7833" i="1"/>
  <c r="H7834" i="1"/>
  <c r="H7835" i="1"/>
  <c r="H7836" i="1"/>
  <c r="H7837" i="1"/>
  <c r="H7838" i="1"/>
  <c r="H7839" i="1"/>
  <c r="H7840" i="1"/>
  <c r="H7841" i="1"/>
  <c r="H7842" i="1"/>
  <c r="H7843" i="1"/>
  <c r="H7844" i="1"/>
  <c r="H7845" i="1"/>
  <c r="H7846" i="1"/>
  <c r="H7847" i="1"/>
  <c r="H7848" i="1"/>
  <c r="H7849" i="1"/>
  <c r="H7850" i="1"/>
  <c r="H7851" i="1"/>
  <c r="H7852" i="1"/>
  <c r="H7853" i="1"/>
  <c r="H7854" i="1"/>
  <c r="H7855" i="1"/>
  <c r="H7856" i="1"/>
  <c r="H7857" i="1"/>
  <c r="H7858" i="1"/>
  <c r="H7859" i="1"/>
  <c r="H7860" i="1"/>
  <c r="H7861" i="1"/>
  <c r="H7862" i="1"/>
  <c r="H7863" i="1"/>
  <c r="H7864" i="1"/>
  <c r="H7865" i="1"/>
  <c r="H7866" i="1"/>
  <c r="H7867" i="1"/>
  <c r="H7868" i="1"/>
  <c r="H7869" i="1"/>
  <c r="H7870" i="1"/>
  <c r="H7871" i="1"/>
  <c r="H7872" i="1"/>
  <c r="H7873" i="1"/>
  <c r="H7874" i="1"/>
  <c r="H7875" i="1"/>
  <c r="H7876" i="1"/>
  <c r="H7877" i="1"/>
  <c r="H7878" i="1"/>
  <c r="H7879" i="1"/>
  <c r="H7880" i="1"/>
  <c r="H7881" i="1"/>
  <c r="H7882" i="1"/>
  <c r="H7883" i="1"/>
  <c r="H7884" i="1"/>
  <c r="H7885" i="1"/>
  <c r="H7886" i="1"/>
  <c r="H7887" i="1"/>
  <c r="H7888" i="1"/>
  <c r="H7889" i="1"/>
  <c r="H7890" i="1"/>
  <c r="H7891" i="1"/>
  <c r="H7892" i="1"/>
  <c r="H7893" i="1"/>
  <c r="H7894" i="1"/>
  <c r="H7895" i="1"/>
  <c r="H7896" i="1"/>
  <c r="H7897" i="1"/>
  <c r="H7898" i="1"/>
  <c r="H7899" i="1"/>
  <c r="H7900" i="1"/>
  <c r="H7901" i="1"/>
  <c r="H7902" i="1"/>
  <c r="H7903" i="1"/>
  <c r="H7904" i="1"/>
  <c r="H7905" i="1"/>
  <c r="H7906" i="1"/>
  <c r="H7907" i="1"/>
  <c r="H7908" i="1"/>
  <c r="H7909" i="1"/>
  <c r="H7910" i="1"/>
  <c r="H7911" i="1"/>
  <c r="H7912" i="1"/>
  <c r="H7913" i="1"/>
  <c r="H7914" i="1"/>
  <c r="H7915" i="1"/>
  <c r="H7916" i="1"/>
  <c r="H7917" i="1"/>
  <c r="H7918" i="1"/>
  <c r="H7919" i="1"/>
  <c r="H7920" i="1"/>
  <c r="H7921" i="1"/>
  <c r="H7922" i="1"/>
  <c r="H7923" i="1"/>
  <c r="H7924" i="1"/>
  <c r="H7925" i="1"/>
  <c r="H7926" i="1"/>
  <c r="H7927" i="1"/>
  <c r="H7928" i="1"/>
  <c r="H7929" i="1"/>
  <c r="H7930" i="1"/>
  <c r="H7931" i="1"/>
  <c r="H7932" i="1"/>
  <c r="H7933" i="1"/>
  <c r="H7934" i="1"/>
  <c r="H7935" i="1"/>
  <c r="H7936" i="1"/>
  <c r="H7937" i="1"/>
  <c r="H7938" i="1"/>
  <c r="H7939" i="1"/>
  <c r="H7940" i="1"/>
  <c r="H7941" i="1"/>
  <c r="H7942" i="1"/>
  <c r="H7943" i="1"/>
  <c r="H7944" i="1"/>
  <c r="H7945" i="1"/>
  <c r="H7946" i="1"/>
  <c r="H7947" i="1"/>
  <c r="H7948" i="1"/>
  <c r="H7949" i="1"/>
  <c r="H7950" i="1"/>
  <c r="H7951" i="1"/>
  <c r="H7952" i="1"/>
  <c r="H7953" i="1"/>
  <c r="H7954" i="1"/>
  <c r="H7955" i="1"/>
  <c r="H7956" i="1"/>
  <c r="H7957" i="1"/>
  <c r="H7958" i="1"/>
  <c r="H7959" i="1"/>
  <c r="H7960" i="1"/>
  <c r="H7961" i="1"/>
  <c r="H7962" i="1"/>
  <c r="H7963" i="1"/>
  <c r="H7964" i="1"/>
  <c r="H7965" i="1"/>
  <c r="H7966" i="1"/>
  <c r="H7967" i="1"/>
  <c r="H7968" i="1"/>
  <c r="H7969" i="1"/>
  <c r="H7970" i="1"/>
  <c r="H7971" i="1"/>
  <c r="H7972" i="1"/>
  <c r="H7973" i="1"/>
  <c r="H7974" i="1"/>
  <c r="H7975" i="1"/>
  <c r="H7976" i="1"/>
  <c r="H7977" i="1"/>
  <c r="H7978" i="1"/>
  <c r="H7979" i="1"/>
  <c r="H7980" i="1"/>
  <c r="H7981" i="1"/>
  <c r="H7982" i="1"/>
  <c r="H7983" i="1"/>
  <c r="H7984" i="1"/>
  <c r="H7985" i="1"/>
  <c r="H7986" i="1"/>
  <c r="H7987" i="1"/>
  <c r="H7988" i="1"/>
  <c r="H7989" i="1"/>
  <c r="H7990" i="1"/>
  <c r="H7991" i="1"/>
  <c r="H7992" i="1"/>
  <c r="H7993" i="1"/>
  <c r="H7994" i="1"/>
  <c r="H7995" i="1"/>
  <c r="H7996" i="1"/>
  <c r="H7997" i="1"/>
  <c r="H7998" i="1"/>
  <c r="H7999" i="1"/>
  <c r="H8000" i="1"/>
  <c r="H8001" i="1"/>
  <c r="H8002" i="1"/>
  <c r="H8003" i="1"/>
  <c r="H8004" i="1"/>
  <c r="H8005" i="1"/>
  <c r="H8006" i="1"/>
  <c r="H8007" i="1"/>
  <c r="H8008" i="1"/>
  <c r="H8009" i="1"/>
  <c r="H8010" i="1"/>
  <c r="H8011" i="1"/>
  <c r="H8012" i="1"/>
  <c r="H8013" i="1"/>
  <c r="H8014" i="1"/>
  <c r="H8015" i="1"/>
  <c r="H8016" i="1"/>
  <c r="H8017" i="1"/>
  <c r="H8018" i="1"/>
  <c r="H8019" i="1"/>
  <c r="H8020" i="1"/>
  <c r="H8021" i="1"/>
  <c r="H8022" i="1"/>
  <c r="H8023" i="1"/>
  <c r="H8024" i="1"/>
  <c r="H8025" i="1"/>
  <c r="H8026" i="1"/>
  <c r="H8027" i="1"/>
  <c r="H8028" i="1"/>
  <c r="H8029" i="1"/>
  <c r="H8030" i="1"/>
  <c r="H8031" i="1"/>
  <c r="H8032" i="1"/>
  <c r="H8033" i="1"/>
  <c r="H8034" i="1"/>
  <c r="H8035" i="1"/>
  <c r="H8036" i="1"/>
  <c r="H8037" i="1"/>
  <c r="H8038" i="1"/>
  <c r="H8039" i="1"/>
  <c r="H8040" i="1"/>
  <c r="H8041" i="1"/>
  <c r="H8042" i="1"/>
  <c r="H8043" i="1"/>
  <c r="H8044" i="1"/>
  <c r="H8045" i="1"/>
  <c r="H8046" i="1"/>
  <c r="H8047" i="1"/>
  <c r="H8048" i="1"/>
  <c r="H8049" i="1"/>
  <c r="H8050" i="1"/>
  <c r="H8051" i="1"/>
  <c r="H8052" i="1"/>
  <c r="H8053" i="1"/>
  <c r="H8054" i="1"/>
  <c r="H8055" i="1"/>
  <c r="H8056" i="1"/>
  <c r="H8057" i="1"/>
  <c r="H8058" i="1"/>
  <c r="H8059" i="1"/>
  <c r="H8060" i="1"/>
  <c r="H8061" i="1"/>
  <c r="H8062" i="1"/>
  <c r="H8063" i="1"/>
  <c r="H8064" i="1"/>
  <c r="H8065" i="1"/>
  <c r="H8066" i="1"/>
  <c r="H8067" i="1"/>
  <c r="H8068" i="1"/>
  <c r="H8069" i="1"/>
  <c r="H8070" i="1"/>
  <c r="H8071" i="1"/>
  <c r="H8072" i="1"/>
  <c r="H8073" i="1"/>
  <c r="H8074" i="1"/>
  <c r="H8075" i="1"/>
  <c r="H8076" i="1"/>
  <c r="H8077" i="1"/>
  <c r="H8078" i="1"/>
  <c r="H8079" i="1"/>
  <c r="H8080" i="1"/>
  <c r="H8081" i="1"/>
  <c r="H8082" i="1"/>
  <c r="H8083" i="1"/>
  <c r="H8084" i="1"/>
  <c r="H8085" i="1"/>
  <c r="H8086" i="1"/>
  <c r="H8087" i="1"/>
  <c r="H8088" i="1"/>
  <c r="H8089" i="1"/>
  <c r="H8090" i="1"/>
  <c r="H8091" i="1"/>
  <c r="H8092" i="1"/>
  <c r="H8093" i="1"/>
  <c r="H8094" i="1"/>
  <c r="H8095" i="1"/>
  <c r="H8096" i="1"/>
  <c r="H8097" i="1"/>
  <c r="H8098" i="1"/>
  <c r="H8099" i="1"/>
  <c r="H8100" i="1"/>
  <c r="H8101" i="1"/>
  <c r="H8102" i="1"/>
  <c r="H8103" i="1"/>
  <c r="H8104" i="1"/>
  <c r="H8105" i="1"/>
  <c r="H8106" i="1"/>
  <c r="H8107" i="1"/>
  <c r="H8108" i="1"/>
  <c r="H8109" i="1"/>
  <c r="H8110" i="1"/>
  <c r="H8111" i="1"/>
  <c r="H8112" i="1"/>
  <c r="H8113" i="1"/>
  <c r="H8114" i="1"/>
  <c r="H8115" i="1"/>
  <c r="H8116" i="1"/>
  <c r="H8117" i="1"/>
  <c r="H8118" i="1"/>
  <c r="H8119" i="1"/>
  <c r="H8120" i="1"/>
  <c r="H8121" i="1"/>
  <c r="H8122" i="1"/>
  <c r="H8123" i="1"/>
  <c r="H8124" i="1"/>
  <c r="H8125" i="1"/>
  <c r="H8126" i="1"/>
  <c r="H8127" i="1"/>
  <c r="H8128" i="1"/>
  <c r="H8129" i="1"/>
  <c r="H8130" i="1"/>
  <c r="H8131" i="1"/>
  <c r="H8132" i="1"/>
  <c r="H8133" i="1"/>
  <c r="H8134" i="1"/>
  <c r="H8135" i="1"/>
  <c r="H8136" i="1"/>
  <c r="H8137" i="1"/>
  <c r="H8138" i="1"/>
  <c r="H8139" i="1"/>
  <c r="H8140" i="1"/>
  <c r="H8141" i="1"/>
  <c r="H8142" i="1"/>
  <c r="H8143" i="1"/>
  <c r="H8144" i="1"/>
  <c r="H8145" i="1"/>
  <c r="H8146" i="1"/>
  <c r="H8147" i="1"/>
  <c r="H8148" i="1"/>
  <c r="H8149" i="1"/>
  <c r="H8150" i="1"/>
  <c r="H8151" i="1"/>
  <c r="H8152" i="1"/>
  <c r="H8153" i="1"/>
  <c r="H8154" i="1"/>
  <c r="H8155" i="1"/>
  <c r="H8156" i="1"/>
  <c r="H8157" i="1"/>
  <c r="H8158" i="1"/>
  <c r="H8159" i="1"/>
  <c r="H8160" i="1"/>
  <c r="H8161" i="1"/>
  <c r="H8162" i="1"/>
  <c r="H8163" i="1"/>
  <c r="H8164" i="1"/>
  <c r="H8165" i="1"/>
  <c r="H8166" i="1"/>
  <c r="H8167" i="1"/>
  <c r="H8168" i="1"/>
  <c r="H8169" i="1"/>
  <c r="H8170" i="1"/>
  <c r="H8171" i="1"/>
  <c r="H8172" i="1"/>
  <c r="H8173" i="1"/>
  <c r="H8174" i="1"/>
  <c r="H8175" i="1"/>
  <c r="H8176" i="1"/>
  <c r="H8177" i="1"/>
  <c r="H8178" i="1"/>
  <c r="H8179" i="1"/>
  <c r="H8180" i="1"/>
  <c r="H8181" i="1"/>
  <c r="H8182" i="1"/>
  <c r="H8183" i="1"/>
  <c r="H8184" i="1"/>
  <c r="H8185" i="1"/>
  <c r="H8186" i="1"/>
  <c r="H8187" i="1"/>
  <c r="H8188" i="1"/>
  <c r="H8189" i="1"/>
  <c r="H8190" i="1"/>
  <c r="H8191" i="1"/>
  <c r="H8192" i="1"/>
  <c r="H8193" i="1"/>
  <c r="H8194" i="1"/>
  <c r="H8195" i="1"/>
  <c r="H8196" i="1"/>
  <c r="H8197" i="1"/>
  <c r="H8198" i="1"/>
  <c r="H8199" i="1"/>
  <c r="H8200" i="1"/>
  <c r="H8201" i="1"/>
  <c r="H8202" i="1"/>
  <c r="H8203" i="1"/>
  <c r="H8204" i="1"/>
  <c r="H8205" i="1"/>
  <c r="H8206" i="1"/>
  <c r="H8207" i="1"/>
  <c r="H8208" i="1"/>
  <c r="H8209" i="1"/>
  <c r="H8210" i="1"/>
  <c r="H8211" i="1"/>
  <c r="H8212" i="1"/>
  <c r="H8213" i="1"/>
  <c r="H8214" i="1"/>
  <c r="H8215" i="1"/>
  <c r="H8216" i="1"/>
  <c r="H8217" i="1"/>
  <c r="H8218" i="1"/>
  <c r="H8219" i="1"/>
  <c r="H8220" i="1"/>
  <c r="H8221" i="1"/>
  <c r="H8222" i="1"/>
  <c r="H8223" i="1"/>
  <c r="H8224" i="1"/>
  <c r="H8225" i="1"/>
  <c r="H8226" i="1"/>
  <c r="H8227" i="1"/>
  <c r="H8228" i="1"/>
  <c r="H8229" i="1"/>
  <c r="H8230" i="1"/>
  <c r="H8231" i="1"/>
  <c r="H8232" i="1"/>
  <c r="H8233" i="1"/>
  <c r="H8234" i="1"/>
  <c r="H8235" i="1"/>
  <c r="H8236" i="1"/>
  <c r="H8237" i="1"/>
  <c r="H8238" i="1"/>
  <c r="H8239" i="1"/>
  <c r="H8240" i="1"/>
  <c r="H8241" i="1"/>
  <c r="H8242" i="1"/>
  <c r="H8243" i="1"/>
  <c r="H8244" i="1"/>
  <c r="H8245" i="1"/>
  <c r="H8246" i="1"/>
  <c r="H8247" i="1"/>
  <c r="H8248" i="1"/>
  <c r="H8249" i="1"/>
  <c r="H8250" i="1"/>
  <c r="H8251" i="1"/>
  <c r="H8252" i="1"/>
  <c r="H8253" i="1"/>
  <c r="H8254" i="1"/>
  <c r="H8255" i="1"/>
  <c r="H8256" i="1"/>
  <c r="H8257" i="1"/>
  <c r="H8258" i="1"/>
  <c r="H8259" i="1"/>
  <c r="H8260" i="1"/>
  <c r="H8261" i="1"/>
  <c r="H8262" i="1"/>
  <c r="H8263" i="1"/>
  <c r="H8264" i="1"/>
  <c r="H8265" i="1"/>
  <c r="H8266" i="1"/>
  <c r="H8267" i="1"/>
  <c r="H8268" i="1"/>
  <c r="H8269" i="1"/>
  <c r="H8270" i="1"/>
  <c r="H8271" i="1"/>
  <c r="H8272" i="1"/>
  <c r="H8273" i="1"/>
  <c r="H8274" i="1"/>
  <c r="H8275" i="1"/>
  <c r="H8276" i="1"/>
  <c r="H8277" i="1"/>
  <c r="H8278" i="1"/>
  <c r="H8279" i="1"/>
  <c r="H8280" i="1"/>
  <c r="H8281" i="1"/>
  <c r="H8282" i="1"/>
  <c r="H8283" i="1"/>
  <c r="H8284" i="1"/>
  <c r="H8285" i="1"/>
  <c r="H8286" i="1"/>
  <c r="H8287" i="1"/>
  <c r="H8288" i="1"/>
  <c r="H8289" i="1"/>
  <c r="H8290" i="1"/>
  <c r="H8291" i="1"/>
  <c r="H8292" i="1"/>
  <c r="H8293" i="1"/>
  <c r="H8294" i="1"/>
  <c r="H8295" i="1"/>
  <c r="H8296" i="1"/>
  <c r="H8297" i="1"/>
  <c r="H8298" i="1"/>
  <c r="H8299" i="1"/>
  <c r="H8300" i="1"/>
  <c r="H8301" i="1"/>
  <c r="H8302" i="1"/>
  <c r="H8303" i="1"/>
  <c r="H8304" i="1"/>
  <c r="H8305" i="1"/>
  <c r="H8306" i="1"/>
  <c r="H8307" i="1"/>
  <c r="H8308" i="1"/>
  <c r="H8309" i="1"/>
  <c r="H8310" i="1"/>
  <c r="H8311" i="1"/>
  <c r="H8312" i="1"/>
  <c r="H8313" i="1"/>
  <c r="H8314" i="1"/>
  <c r="H8315" i="1"/>
  <c r="H8316" i="1"/>
  <c r="H8317" i="1"/>
  <c r="H8318" i="1"/>
  <c r="H8319" i="1"/>
  <c r="H8320" i="1"/>
  <c r="H8321" i="1"/>
  <c r="H8322" i="1"/>
  <c r="H8323" i="1"/>
  <c r="H8324" i="1"/>
  <c r="H8325" i="1"/>
  <c r="H8326" i="1"/>
  <c r="H8327" i="1"/>
  <c r="H8328" i="1"/>
  <c r="H8329" i="1"/>
  <c r="H8330" i="1"/>
  <c r="H8331" i="1"/>
  <c r="H8332" i="1"/>
  <c r="H8333" i="1"/>
  <c r="H8334" i="1"/>
  <c r="H8335" i="1"/>
  <c r="H8336" i="1"/>
  <c r="H8337" i="1"/>
  <c r="H8338" i="1"/>
  <c r="H8339" i="1"/>
  <c r="H8340" i="1"/>
  <c r="H8341" i="1"/>
  <c r="H8342" i="1"/>
  <c r="H8343" i="1"/>
  <c r="H8344" i="1"/>
  <c r="H8345" i="1"/>
  <c r="H8346" i="1"/>
  <c r="H8347" i="1"/>
  <c r="H8348" i="1"/>
  <c r="H8349" i="1"/>
  <c r="H8350" i="1"/>
  <c r="H8351" i="1"/>
  <c r="H8352" i="1"/>
  <c r="H8353" i="1"/>
  <c r="H8354" i="1"/>
  <c r="H8355" i="1"/>
  <c r="H8356" i="1"/>
  <c r="H8357" i="1"/>
  <c r="H8358" i="1"/>
  <c r="H8359" i="1"/>
  <c r="H8360" i="1"/>
  <c r="H8361" i="1"/>
  <c r="H8362" i="1"/>
  <c r="H8363" i="1"/>
  <c r="H8364" i="1"/>
  <c r="H8365" i="1"/>
  <c r="H8366" i="1"/>
  <c r="H8367" i="1"/>
  <c r="H8368" i="1"/>
  <c r="H8369" i="1"/>
  <c r="H8370" i="1"/>
  <c r="H8371" i="1"/>
  <c r="H8372" i="1"/>
  <c r="H8373" i="1"/>
  <c r="H8374" i="1"/>
  <c r="H8375" i="1"/>
  <c r="H8376" i="1"/>
  <c r="H8377" i="1"/>
  <c r="H8378" i="1"/>
  <c r="H8379" i="1"/>
  <c r="H8380" i="1"/>
  <c r="H8381" i="1"/>
  <c r="H8382" i="1"/>
  <c r="H8383" i="1"/>
  <c r="H8384" i="1"/>
  <c r="H8385" i="1"/>
  <c r="H8386" i="1"/>
  <c r="H8387" i="1"/>
  <c r="H8388" i="1"/>
  <c r="H8389" i="1"/>
  <c r="H8390" i="1"/>
  <c r="H8391" i="1"/>
  <c r="H8392" i="1"/>
  <c r="H8393" i="1"/>
  <c r="H8394" i="1"/>
  <c r="H8395" i="1"/>
  <c r="H8396" i="1"/>
  <c r="H8397" i="1"/>
  <c r="H8398" i="1"/>
  <c r="H8399" i="1"/>
  <c r="H8400" i="1"/>
  <c r="H8401" i="1"/>
  <c r="H8402" i="1"/>
  <c r="H8403" i="1"/>
  <c r="H8404" i="1"/>
  <c r="H8405" i="1"/>
  <c r="H8406" i="1"/>
  <c r="H8407" i="1"/>
  <c r="H8408" i="1"/>
  <c r="H8409" i="1"/>
  <c r="H8410" i="1"/>
  <c r="H8411" i="1"/>
  <c r="H8412" i="1"/>
  <c r="H8413" i="1"/>
  <c r="H8414" i="1"/>
  <c r="H8415" i="1"/>
  <c r="H8416" i="1"/>
  <c r="H8417" i="1"/>
  <c r="H8418" i="1"/>
  <c r="H8419" i="1"/>
  <c r="H8420" i="1"/>
  <c r="H8421" i="1"/>
  <c r="H8422" i="1"/>
  <c r="H8423" i="1"/>
  <c r="H8424" i="1"/>
  <c r="H8425" i="1"/>
  <c r="H8426" i="1"/>
  <c r="H8427" i="1"/>
  <c r="H8428" i="1"/>
  <c r="H8429" i="1"/>
  <c r="H8430" i="1"/>
  <c r="H8431" i="1"/>
  <c r="H8432" i="1"/>
  <c r="H8433" i="1"/>
  <c r="H8434" i="1"/>
  <c r="H8435" i="1"/>
  <c r="H8436" i="1"/>
  <c r="H8437" i="1"/>
  <c r="H8438" i="1"/>
  <c r="H8439" i="1"/>
  <c r="H8440" i="1"/>
  <c r="H8441" i="1"/>
  <c r="H8442" i="1"/>
  <c r="H8443" i="1"/>
  <c r="H8444" i="1"/>
  <c r="H8445" i="1"/>
  <c r="H8446" i="1"/>
  <c r="H8447" i="1"/>
  <c r="H8448" i="1"/>
  <c r="H8449" i="1"/>
  <c r="H8450" i="1"/>
  <c r="H8451" i="1"/>
  <c r="H8452" i="1"/>
  <c r="H8453" i="1"/>
  <c r="H8454" i="1"/>
  <c r="H8455" i="1"/>
  <c r="H8456" i="1"/>
  <c r="H8457" i="1"/>
  <c r="H8458" i="1"/>
  <c r="H8459" i="1"/>
  <c r="H8460" i="1"/>
  <c r="H8461" i="1"/>
  <c r="H8462" i="1"/>
  <c r="H8463" i="1"/>
  <c r="H8464" i="1"/>
  <c r="H8465" i="1"/>
  <c r="H8466" i="1"/>
  <c r="H8467" i="1"/>
  <c r="H8468" i="1"/>
  <c r="H8469" i="1"/>
  <c r="H8470" i="1"/>
  <c r="H8471" i="1"/>
  <c r="H8472" i="1"/>
  <c r="H8473" i="1"/>
  <c r="H8474" i="1"/>
  <c r="H8475" i="1"/>
  <c r="H8476" i="1"/>
  <c r="H8477" i="1"/>
  <c r="H8478" i="1"/>
  <c r="H8479" i="1"/>
  <c r="H8480" i="1"/>
  <c r="H8481" i="1"/>
  <c r="H8482" i="1"/>
  <c r="H8483" i="1"/>
  <c r="H8484" i="1"/>
  <c r="H8485" i="1"/>
  <c r="H8486" i="1"/>
  <c r="H8487" i="1"/>
  <c r="H8488" i="1"/>
  <c r="H8489" i="1"/>
  <c r="H8490" i="1"/>
  <c r="H8491" i="1"/>
  <c r="H8492" i="1"/>
  <c r="H8493" i="1"/>
  <c r="H8494" i="1"/>
  <c r="H8495" i="1"/>
  <c r="H8496" i="1"/>
  <c r="H8497" i="1"/>
  <c r="H8498" i="1"/>
  <c r="H8499" i="1"/>
  <c r="H8500" i="1"/>
  <c r="H8501" i="1"/>
  <c r="H8502" i="1"/>
  <c r="H8503" i="1"/>
  <c r="H8504" i="1"/>
  <c r="H8505" i="1"/>
  <c r="H8506" i="1"/>
  <c r="H8507" i="1"/>
  <c r="H8508" i="1"/>
  <c r="H8509" i="1"/>
  <c r="H8510" i="1"/>
  <c r="H8511" i="1"/>
  <c r="H8512" i="1"/>
  <c r="H8513" i="1"/>
  <c r="H8514" i="1"/>
  <c r="H8515" i="1"/>
  <c r="H8516" i="1"/>
  <c r="H8517" i="1"/>
  <c r="H8518" i="1"/>
  <c r="H8519" i="1"/>
  <c r="H8520" i="1"/>
  <c r="H8521" i="1"/>
  <c r="H8522" i="1"/>
  <c r="H8523" i="1"/>
  <c r="H8524" i="1"/>
  <c r="H8525" i="1"/>
  <c r="H8526" i="1"/>
  <c r="H8527" i="1"/>
  <c r="H8528" i="1"/>
  <c r="H8529" i="1"/>
  <c r="H8530" i="1"/>
  <c r="H8531" i="1"/>
  <c r="H8532" i="1"/>
  <c r="H8533" i="1"/>
  <c r="H8534" i="1"/>
  <c r="H8535" i="1"/>
  <c r="H8536" i="1"/>
  <c r="H8537" i="1"/>
  <c r="H8538" i="1"/>
  <c r="H8539" i="1"/>
  <c r="H8540" i="1"/>
  <c r="H8541" i="1"/>
  <c r="H8542" i="1"/>
  <c r="H8543" i="1"/>
  <c r="H8544" i="1"/>
  <c r="H8545" i="1"/>
  <c r="H8546" i="1"/>
  <c r="H8547" i="1"/>
  <c r="H8548" i="1"/>
  <c r="H8549" i="1"/>
  <c r="H8550" i="1"/>
  <c r="H8551" i="1"/>
  <c r="H8552" i="1"/>
  <c r="H8553" i="1"/>
  <c r="H8554" i="1"/>
  <c r="H8555" i="1"/>
  <c r="H8556" i="1"/>
  <c r="H8557" i="1"/>
  <c r="H8558" i="1"/>
  <c r="H8559" i="1"/>
  <c r="H8560" i="1"/>
  <c r="H8561" i="1"/>
  <c r="H8562" i="1"/>
  <c r="H8563" i="1"/>
  <c r="H8564" i="1"/>
  <c r="H8565" i="1"/>
  <c r="H8566" i="1"/>
  <c r="H8567" i="1"/>
  <c r="H8568" i="1"/>
  <c r="H8569" i="1"/>
  <c r="H8570" i="1"/>
  <c r="H8571" i="1"/>
  <c r="H8572" i="1"/>
  <c r="H8573" i="1"/>
  <c r="H8574" i="1"/>
  <c r="H8575" i="1"/>
  <c r="H8576" i="1"/>
  <c r="H8577" i="1"/>
  <c r="H8578" i="1"/>
  <c r="H8579" i="1"/>
  <c r="H8580" i="1"/>
  <c r="H8581" i="1"/>
  <c r="H8582" i="1"/>
  <c r="H8583" i="1"/>
  <c r="H8584" i="1"/>
  <c r="H8585" i="1"/>
  <c r="H8586" i="1"/>
  <c r="H8587" i="1"/>
  <c r="H8588" i="1"/>
  <c r="H8589" i="1"/>
  <c r="H8590" i="1"/>
  <c r="H8591" i="1"/>
  <c r="H8592" i="1"/>
  <c r="H8593" i="1"/>
  <c r="H8594" i="1"/>
  <c r="H8595" i="1"/>
  <c r="H8596" i="1"/>
  <c r="H8597" i="1"/>
  <c r="H8598" i="1"/>
  <c r="H8599" i="1"/>
  <c r="H8600" i="1"/>
  <c r="H8601" i="1"/>
  <c r="H8602" i="1"/>
  <c r="H8603" i="1"/>
  <c r="H8604" i="1"/>
  <c r="H8605" i="1"/>
  <c r="H8606" i="1"/>
  <c r="H8607" i="1"/>
  <c r="H8608" i="1"/>
  <c r="H8609" i="1"/>
  <c r="H8610" i="1"/>
  <c r="H8611" i="1"/>
  <c r="H8612" i="1"/>
  <c r="H8613" i="1"/>
  <c r="H8614" i="1"/>
  <c r="H8615" i="1"/>
  <c r="H8616" i="1"/>
  <c r="H8617" i="1"/>
  <c r="H8618" i="1"/>
  <c r="H8619" i="1"/>
  <c r="H8620" i="1"/>
  <c r="H8621" i="1"/>
  <c r="H8622" i="1"/>
  <c r="H8623" i="1"/>
  <c r="H8624" i="1"/>
  <c r="H8625" i="1"/>
  <c r="H8626" i="1"/>
  <c r="H8627" i="1"/>
  <c r="H8628" i="1"/>
  <c r="H8629" i="1"/>
  <c r="H8630" i="1"/>
  <c r="H8631" i="1"/>
  <c r="H8632" i="1"/>
  <c r="H8633" i="1"/>
  <c r="H8634" i="1"/>
  <c r="H8635" i="1"/>
  <c r="H8636" i="1"/>
  <c r="H8637" i="1"/>
  <c r="H8638" i="1"/>
  <c r="H8639" i="1"/>
  <c r="H8640" i="1"/>
  <c r="H8641" i="1"/>
  <c r="H8642" i="1"/>
  <c r="H8643" i="1"/>
  <c r="H8644" i="1"/>
  <c r="H8645" i="1"/>
  <c r="H8646" i="1"/>
  <c r="H8647" i="1"/>
  <c r="H8648" i="1"/>
  <c r="H8649" i="1"/>
  <c r="H8650" i="1"/>
  <c r="H8651" i="1"/>
  <c r="H8652" i="1"/>
  <c r="H8653" i="1"/>
  <c r="H8654" i="1"/>
  <c r="H8655" i="1"/>
  <c r="H8656" i="1"/>
  <c r="H8657" i="1"/>
  <c r="H8658" i="1"/>
  <c r="H8659" i="1"/>
  <c r="H8660" i="1"/>
  <c r="H8661" i="1"/>
  <c r="H8662" i="1"/>
  <c r="H8663" i="1"/>
  <c r="H8664" i="1"/>
  <c r="H8665" i="1"/>
  <c r="H8666" i="1"/>
  <c r="H8667" i="1"/>
  <c r="H8668" i="1"/>
  <c r="H8669" i="1"/>
  <c r="H8670" i="1"/>
  <c r="H8671" i="1"/>
  <c r="H8672" i="1"/>
  <c r="H8673" i="1"/>
  <c r="H8674" i="1"/>
  <c r="H8675" i="1"/>
  <c r="H8676" i="1"/>
  <c r="H8677" i="1"/>
  <c r="H8678" i="1"/>
  <c r="H8679" i="1"/>
  <c r="H8680" i="1"/>
  <c r="H8681" i="1"/>
  <c r="H8682" i="1"/>
  <c r="H8683" i="1"/>
  <c r="H8684" i="1"/>
  <c r="H8685" i="1"/>
  <c r="H8686" i="1"/>
  <c r="H8687" i="1"/>
  <c r="H8688" i="1"/>
  <c r="H8689" i="1"/>
  <c r="H8690" i="1"/>
  <c r="H8691" i="1"/>
  <c r="H8692" i="1"/>
  <c r="H8693" i="1"/>
  <c r="H8694" i="1"/>
  <c r="H8695" i="1"/>
  <c r="H8696" i="1"/>
  <c r="H8697" i="1"/>
  <c r="H8698" i="1"/>
  <c r="H8699" i="1"/>
  <c r="H8700" i="1"/>
  <c r="H8701" i="1"/>
  <c r="H8702" i="1"/>
  <c r="H8703" i="1"/>
  <c r="H8704" i="1"/>
  <c r="H8705" i="1"/>
  <c r="H8706" i="1"/>
  <c r="H8707" i="1"/>
  <c r="H8708" i="1"/>
  <c r="H8709" i="1"/>
  <c r="H8710" i="1"/>
  <c r="H8711" i="1"/>
  <c r="H8712" i="1"/>
  <c r="H8713" i="1"/>
  <c r="H8714" i="1"/>
  <c r="H8715" i="1"/>
  <c r="H8716" i="1"/>
  <c r="H8717" i="1"/>
  <c r="H8718" i="1"/>
  <c r="H8719" i="1"/>
  <c r="H8720" i="1"/>
  <c r="H8721" i="1"/>
  <c r="H8722" i="1"/>
  <c r="H8723" i="1"/>
  <c r="H8724" i="1"/>
  <c r="H8725" i="1"/>
  <c r="H8726" i="1"/>
  <c r="H8727" i="1"/>
  <c r="H8728" i="1"/>
  <c r="H8729" i="1"/>
  <c r="H8730" i="1"/>
  <c r="H8731" i="1"/>
  <c r="H8732" i="1"/>
  <c r="H8733" i="1"/>
  <c r="H8734" i="1"/>
  <c r="H8735" i="1"/>
  <c r="H8736" i="1"/>
  <c r="H8737" i="1"/>
  <c r="H8738" i="1"/>
  <c r="H8739" i="1"/>
  <c r="H8740" i="1"/>
  <c r="H8741" i="1"/>
  <c r="H8742" i="1"/>
  <c r="H8743" i="1"/>
  <c r="H8744" i="1"/>
  <c r="H8745" i="1"/>
  <c r="H8746" i="1"/>
  <c r="H8747" i="1"/>
  <c r="H8748" i="1"/>
  <c r="H8749" i="1"/>
  <c r="H8750" i="1"/>
  <c r="H8751" i="1"/>
  <c r="H8752" i="1"/>
  <c r="H8753" i="1"/>
  <c r="H8754" i="1"/>
  <c r="H8755" i="1"/>
  <c r="H8756" i="1"/>
  <c r="H8757" i="1"/>
  <c r="H8758" i="1"/>
  <c r="H8759" i="1"/>
  <c r="H8760" i="1"/>
  <c r="H8761" i="1"/>
  <c r="H8762" i="1"/>
  <c r="H8763" i="1"/>
  <c r="H8764" i="1"/>
  <c r="H8765" i="1"/>
  <c r="H8766" i="1"/>
  <c r="H8767" i="1"/>
  <c r="H8768" i="1"/>
  <c r="H8769" i="1"/>
  <c r="H8770" i="1"/>
  <c r="H8771" i="1"/>
  <c r="H8772" i="1"/>
  <c r="H8773" i="1"/>
  <c r="H8774" i="1"/>
  <c r="H8775" i="1"/>
  <c r="H8776" i="1"/>
  <c r="H8777" i="1"/>
  <c r="H8778" i="1"/>
  <c r="H8779" i="1"/>
  <c r="H8780" i="1"/>
  <c r="H8781" i="1"/>
  <c r="H8782" i="1"/>
  <c r="H8783" i="1"/>
  <c r="H8784" i="1"/>
  <c r="H8785" i="1"/>
  <c r="H8786" i="1"/>
  <c r="H8787" i="1"/>
  <c r="H8788" i="1"/>
  <c r="H8789" i="1"/>
  <c r="H8790" i="1"/>
  <c r="H8791" i="1"/>
  <c r="H8792" i="1"/>
  <c r="H8793" i="1"/>
  <c r="H8794" i="1"/>
  <c r="H8795" i="1"/>
  <c r="H8796" i="1"/>
  <c r="H8797" i="1"/>
  <c r="H8798" i="1"/>
  <c r="H8799" i="1"/>
  <c r="H8800" i="1"/>
  <c r="H8801" i="1"/>
  <c r="H8802" i="1"/>
  <c r="H8803" i="1"/>
  <c r="H8804" i="1"/>
  <c r="H8805" i="1"/>
  <c r="H8806" i="1"/>
  <c r="H8807" i="1"/>
  <c r="H8808" i="1"/>
  <c r="H8809" i="1"/>
  <c r="H8810" i="1"/>
  <c r="H8811" i="1"/>
  <c r="H8812" i="1"/>
  <c r="H8813" i="1"/>
  <c r="H8814" i="1"/>
  <c r="H8815" i="1"/>
  <c r="H8816" i="1"/>
  <c r="H8817" i="1"/>
  <c r="H8818" i="1"/>
  <c r="H8819" i="1"/>
  <c r="H8820" i="1"/>
  <c r="H8821" i="1"/>
  <c r="H8822" i="1"/>
  <c r="H8823" i="1"/>
  <c r="H8824" i="1"/>
  <c r="H8825" i="1"/>
  <c r="H8826" i="1"/>
  <c r="H8827" i="1"/>
  <c r="H8828" i="1"/>
  <c r="H8829" i="1"/>
  <c r="H8830" i="1"/>
  <c r="H8831" i="1"/>
  <c r="H8832" i="1"/>
  <c r="H8833" i="1"/>
  <c r="H8834" i="1"/>
  <c r="H8835" i="1"/>
  <c r="H8836" i="1"/>
  <c r="H8837" i="1"/>
  <c r="H8838" i="1"/>
  <c r="H8839" i="1"/>
  <c r="H8840" i="1"/>
  <c r="H8841" i="1"/>
  <c r="H8842" i="1"/>
  <c r="H8843" i="1"/>
  <c r="H8844" i="1"/>
  <c r="H8845" i="1"/>
  <c r="H8846" i="1"/>
  <c r="H8847" i="1"/>
  <c r="H8848" i="1"/>
  <c r="H8849" i="1"/>
  <c r="H8850" i="1"/>
  <c r="H8851" i="1"/>
  <c r="H8852" i="1"/>
  <c r="H8853" i="1"/>
  <c r="H8854" i="1"/>
  <c r="H8855" i="1"/>
  <c r="H8856" i="1"/>
  <c r="H8857" i="1"/>
  <c r="H8858" i="1"/>
  <c r="H8859" i="1"/>
  <c r="H8860" i="1"/>
  <c r="H8861" i="1"/>
  <c r="H8862" i="1"/>
  <c r="H8863" i="1"/>
  <c r="H8864" i="1"/>
  <c r="H8865" i="1"/>
  <c r="H8866" i="1"/>
  <c r="H8867" i="1"/>
  <c r="H8868" i="1"/>
  <c r="H8869" i="1"/>
  <c r="H8870" i="1"/>
  <c r="H8871" i="1"/>
  <c r="H8872" i="1"/>
  <c r="H8873" i="1"/>
  <c r="H8874" i="1"/>
  <c r="H8875" i="1"/>
  <c r="H8876" i="1"/>
  <c r="H8877" i="1"/>
  <c r="H8878" i="1"/>
  <c r="H8879" i="1"/>
  <c r="H8880" i="1"/>
  <c r="H8881" i="1"/>
  <c r="H8882" i="1"/>
  <c r="H8883" i="1"/>
  <c r="H8884" i="1"/>
  <c r="H8885" i="1"/>
  <c r="H8886" i="1"/>
  <c r="H8887" i="1"/>
  <c r="H8888" i="1"/>
  <c r="H8889" i="1"/>
  <c r="H8890" i="1"/>
  <c r="H8891" i="1"/>
  <c r="H8892" i="1"/>
  <c r="H8893" i="1"/>
  <c r="H8894" i="1"/>
  <c r="H8895" i="1"/>
  <c r="H8896" i="1"/>
  <c r="H8897" i="1"/>
  <c r="H8898" i="1"/>
  <c r="H8899" i="1"/>
  <c r="H8900" i="1"/>
  <c r="H8901" i="1"/>
  <c r="H8902" i="1"/>
  <c r="H8903" i="1"/>
  <c r="H8904" i="1"/>
  <c r="H8905" i="1"/>
  <c r="H8906" i="1"/>
  <c r="H8907" i="1"/>
  <c r="H8908" i="1"/>
  <c r="H8909"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26" i="1"/>
  <c r="F7027" i="1"/>
  <c r="F7028" i="1"/>
  <c r="F7029" i="1"/>
  <c r="F7030" i="1"/>
  <c r="F7031" i="1"/>
  <c r="F7032" i="1"/>
  <c r="F7033" i="1"/>
  <c r="F7034" i="1"/>
  <c r="F7035" i="1"/>
  <c r="F7036" i="1"/>
  <c r="F7037" i="1"/>
  <c r="F7038" i="1"/>
  <c r="F7039" i="1"/>
  <c r="F7040" i="1"/>
  <c r="F7041" i="1"/>
  <c r="F7042" i="1"/>
  <c r="F7043" i="1"/>
  <c r="F7044" i="1"/>
  <c r="F7045" i="1"/>
  <c r="F7046" i="1"/>
  <c r="F7047" i="1"/>
  <c r="F7048" i="1"/>
  <c r="F7049" i="1"/>
  <c r="F7050" i="1"/>
  <c r="F7051" i="1"/>
  <c r="F7052" i="1"/>
  <c r="F7053" i="1"/>
  <c r="F7054" i="1"/>
  <c r="F7055" i="1"/>
  <c r="F7056" i="1"/>
  <c r="F7057" i="1"/>
  <c r="F7058" i="1"/>
  <c r="F7059" i="1"/>
  <c r="F7060" i="1"/>
  <c r="F7061" i="1"/>
  <c r="F7062" i="1"/>
  <c r="F7063" i="1"/>
  <c r="F7064" i="1"/>
  <c r="F7065" i="1"/>
  <c r="F7066" i="1"/>
  <c r="F7067" i="1"/>
  <c r="F7068" i="1"/>
  <c r="F7069" i="1"/>
  <c r="F7070" i="1"/>
  <c r="F7071" i="1"/>
  <c r="F7072" i="1"/>
  <c r="F7073" i="1"/>
  <c r="F7074" i="1"/>
  <c r="F7075" i="1"/>
  <c r="F7076" i="1"/>
  <c r="F7077" i="1"/>
  <c r="F7078" i="1"/>
  <c r="F7079" i="1"/>
  <c r="F7080" i="1"/>
  <c r="F7081" i="1"/>
  <c r="F7082" i="1"/>
  <c r="F7083" i="1"/>
  <c r="F7084" i="1"/>
  <c r="F7085" i="1"/>
  <c r="F7086" i="1"/>
  <c r="F7087" i="1"/>
  <c r="F7088" i="1"/>
  <c r="F7089" i="1"/>
  <c r="F7090" i="1"/>
  <c r="F7091" i="1"/>
  <c r="F7092" i="1"/>
  <c r="F7093" i="1"/>
  <c r="F7094" i="1"/>
  <c r="F7095" i="1"/>
  <c r="F7096" i="1"/>
  <c r="F7097" i="1"/>
  <c r="F7098" i="1"/>
  <c r="F7099" i="1"/>
  <c r="F7100" i="1"/>
  <c r="F7101" i="1"/>
  <c r="F7102" i="1"/>
  <c r="F7103" i="1"/>
  <c r="F7104" i="1"/>
  <c r="F7105" i="1"/>
  <c r="F7106" i="1"/>
  <c r="F7107" i="1"/>
  <c r="F7108" i="1"/>
  <c r="F7109" i="1"/>
  <c r="F7110" i="1"/>
  <c r="F7111" i="1"/>
  <c r="F7112" i="1"/>
  <c r="F7113" i="1"/>
  <c r="F7114" i="1"/>
  <c r="F7115" i="1"/>
  <c r="F7116" i="1"/>
  <c r="F7117" i="1"/>
  <c r="F7118" i="1"/>
  <c r="F7119" i="1"/>
  <c r="F7120" i="1"/>
  <c r="F7121" i="1"/>
  <c r="F7122" i="1"/>
  <c r="F7123" i="1"/>
  <c r="F7124" i="1"/>
  <c r="F7125" i="1"/>
  <c r="F7126" i="1"/>
  <c r="F7127" i="1"/>
  <c r="F7128" i="1"/>
  <c r="F7129" i="1"/>
  <c r="F7130" i="1"/>
  <c r="F7131" i="1"/>
  <c r="F7132" i="1"/>
  <c r="F7133" i="1"/>
  <c r="F7134" i="1"/>
  <c r="F7135" i="1"/>
  <c r="F7136" i="1"/>
  <c r="F7137" i="1"/>
  <c r="F7138" i="1"/>
  <c r="F7139" i="1"/>
  <c r="F7140" i="1"/>
  <c r="F7141" i="1"/>
  <c r="F7142" i="1"/>
  <c r="F7143" i="1"/>
  <c r="F7144" i="1"/>
  <c r="F7145" i="1"/>
  <c r="F7146" i="1"/>
  <c r="F7147" i="1"/>
  <c r="F7148" i="1"/>
  <c r="F7149" i="1"/>
  <c r="F7150" i="1"/>
  <c r="F7151" i="1"/>
  <c r="F7152" i="1"/>
  <c r="F7153" i="1"/>
  <c r="F7154" i="1"/>
  <c r="F7155" i="1"/>
  <c r="F7156" i="1"/>
  <c r="F7157" i="1"/>
  <c r="F7158" i="1"/>
  <c r="F7159" i="1"/>
  <c r="F7160" i="1"/>
  <c r="F7161" i="1"/>
  <c r="F7162" i="1"/>
  <c r="F7163" i="1"/>
  <c r="F7164" i="1"/>
  <c r="F7165" i="1"/>
  <c r="F7166" i="1"/>
  <c r="F7167" i="1"/>
  <c r="F7168" i="1"/>
  <c r="F7169" i="1"/>
  <c r="F7170" i="1"/>
  <c r="F7171" i="1"/>
  <c r="F7172" i="1"/>
  <c r="F7173" i="1"/>
  <c r="F7174" i="1"/>
  <c r="F7175" i="1"/>
  <c r="F7176" i="1"/>
  <c r="F7177" i="1"/>
  <c r="F7178" i="1"/>
  <c r="F7179" i="1"/>
  <c r="F7180" i="1"/>
  <c r="F7181" i="1"/>
  <c r="F7182" i="1"/>
  <c r="F7183" i="1"/>
  <c r="F7184" i="1"/>
  <c r="F7185" i="1"/>
  <c r="F7186" i="1"/>
  <c r="F7187" i="1"/>
  <c r="F7188" i="1"/>
  <c r="F7189" i="1"/>
  <c r="F7190" i="1"/>
  <c r="F7191" i="1"/>
  <c r="F7192" i="1"/>
  <c r="F7193" i="1"/>
  <c r="F7194" i="1"/>
  <c r="F7195" i="1"/>
  <c r="F7196" i="1"/>
  <c r="F7197" i="1"/>
  <c r="F7198" i="1"/>
  <c r="F7199" i="1"/>
  <c r="F7200" i="1"/>
  <c r="F7201" i="1"/>
  <c r="F7202" i="1"/>
  <c r="F7203" i="1"/>
  <c r="F7204" i="1"/>
  <c r="F7205" i="1"/>
  <c r="F7206" i="1"/>
  <c r="F7207" i="1"/>
  <c r="F7208" i="1"/>
  <c r="F7209" i="1"/>
  <c r="F7210" i="1"/>
  <c r="F7211" i="1"/>
  <c r="F7212" i="1"/>
  <c r="F7213" i="1"/>
  <c r="F7214" i="1"/>
  <c r="F7215" i="1"/>
  <c r="F7216" i="1"/>
  <c r="F7217" i="1"/>
  <c r="F7218" i="1"/>
  <c r="F7219" i="1"/>
  <c r="F7220" i="1"/>
  <c r="F7221" i="1"/>
  <c r="F7222" i="1"/>
  <c r="F7223" i="1"/>
  <c r="F7224" i="1"/>
  <c r="F7225" i="1"/>
  <c r="F7226" i="1"/>
  <c r="F7227" i="1"/>
  <c r="F7228" i="1"/>
  <c r="F7229" i="1"/>
  <c r="F7230" i="1"/>
  <c r="F7231" i="1"/>
  <c r="F7232" i="1"/>
  <c r="F7233" i="1"/>
  <c r="F7234" i="1"/>
  <c r="F7235" i="1"/>
  <c r="F7236" i="1"/>
  <c r="F7237" i="1"/>
  <c r="F7238" i="1"/>
  <c r="F7239" i="1"/>
  <c r="F7240" i="1"/>
  <c r="F7241" i="1"/>
  <c r="F7242" i="1"/>
  <c r="F7243" i="1"/>
  <c r="F7244" i="1"/>
  <c r="F7245" i="1"/>
  <c r="F7246" i="1"/>
  <c r="F7247" i="1"/>
  <c r="F7248" i="1"/>
  <c r="F7249" i="1"/>
  <c r="F7250" i="1"/>
  <c r="F7251" i="1"/>
  <c r="F7252" i="1"/>
  <c r="F7253" i="1"/>
  <c r="F7254" i="1"/>
  <c r="F7255" i="1"/>
  <c r="F7256" i="1"/>
  <c r="F7257" i="1"/>
  <c r="F7258" i="1"/>
  <c r="F7259" i="1"/>
  <c r="F7260" i="1"/>
  <c r="F7261" i="1"/>
  <c r="F7262" i="1"/>
  <c r="F7263" i="1"/>
  <c r="F7264" i="1"/>
  <c r="F7265" i="1"/>
  <c r="F7266" i="1"/>
  <c r="F7267" i="1"/>
  <c r="F7268" i="1"/>
  <c r="F7269" i="1"/>
  <c r="F7270" i="1"/>
  <c r="F7271" i="1"/>
  <c r="F7272" i="1"/>
  <c r="F7273" i="1"/>
  <c r="F7274" i="1"/>
  <c r="F7275" i="1"/>
  <c r="F7276" i="1"/>
  <c r="F7277" i="1"/>
  <c r="F7278" i="1"/>
  <c r="F7279" i="1"/>
  <c r="F7280" i="1"/>
  <c r="F7281" i="1"/>
  <c r="F7282" i="1"/>
  <c r="F7283" i="1"/>
  <c r="F7284" i="1"/>
  <c r="F7285" i="1"/>
  <c r="F7286" i="1"/>
  <c r="F7287" i="1"/>
  <c r="F7288" i="1"/>
  <c r="F7289" i="1"/>
  <c r="F7290" i="1"/>
  <c r="F7291" i="1"/>
  <c r="F7292" i="1"/>
  <c r="F7293" i="1"/>
  <c r="F7294" i="1"/>
  <c r="F7295" i="1"/>
  <c r="F7296" i="1"/>
  <c r="F7297" i="1"/>
  <c r="F7298" i="1"/>
  <c r="F7299" i="1"/>
  <c r="F7300" i="1"/>
  <c r="F7301" i="1"/>
  <c r="F7302" i="1"/>
  <c r="F7303" i="1"/>
  <c r="F7304" i="1"/>
  <c r="F7305" i="1"/>
  <c r="F7306" i="1"/>
  <c r="F7307" i="1"/>
  <c r="F7308" i="1"/>
  <c r="F7309" i="1"/>
  <c r="F7310" i="1"/>
  <c r="F7311" i="1"/>
  <c r="F7312" i="1"/>
  <c r="F7313" i="1"/>
  <c r="F7314" i="1"/>
  <c r="F7315" i="1"/>
  <c r="F7316" i="1"/>
  <c r="F7317" i="1"/>
  <c r="F7318" i="1"/>
  <c r="F7319" i="1"/>
  <c r="F7320" i="1"/>
  <c r="F7321" i="1"/>
  <c r="F7322" i="1"/>
  <c r="F7323" i="1"/>
  <c r="F7324" i="1"/>
  <c r="F7325" i="1"/>
  <c r="F7326" i="1"/>
  <c r="F7327" i="1"/>
  <c r="F7328" i="1"/>
  <c r="F7329" i="1"/>
  <c r="F7330" i="1"/>
  <c r="F7331" i="1"/>
  <c r="F7332" i="1"/>
  <c r="F7333" i="1"/>
  <c r="F7334" i="1"/>
  <c r="F7335" i="1"/>
  <c r="F7336" i="1"/>
  <c r="F7337" i="1"/>
  <c r="F7338" i="1"/>
  <c r="F7339" i="1"/>
  <c r="F7340" i="1"/>
  <c r="F7341" i="1"/>
  <c r="F7342" i="1"/>
  <c r="F7343" i="1"/>
  <c r="F7344" i="1"/>
  <c r="F7345" i="1"/>
  <c r="F7346" i="1"/>
  <c r="F7347" i="1"/>
  <c r="F7348" i="1"/>
  <c r="F7349" i="1"/>
  <c r="F7350" i="1"/>
  <c r="F7351" i="1"/>
  <c r="F7352" i="1"/>
  <c r="F7353" i="1"/>
  <c r="F7354" i="1"/>
  <c r="F7355" i="1"/>
  <c r="F7356" i="1"/>
  <c r="F7357" i="1"/>
  <c r="F7358" i="1"/>
  <c r="F7359" i="1"/>
  <c r="F7360" i="1"/>
  <c r="F7361" i="1"/>
  <c r="F7362" i="1"/>
  <c r="F7363" i="1"/>
  <c r="F7364" i="1"/>
  <c r="F7365" i="1"/>
  <c r="F7366" i="1"/>
  <c r="F7367" i="1"/>
  <c r="F7368" i="1"/>
  <c r="F7369" i="1"/>
  <c r="F7370" i="1"/>
  <c r="F7371" i="1"/>
  <c r="F7372" i="1"/>
  <c r="F7373" i="1"/>
  <c r="F7374" i="1"/>
  <c r="F7375" i="1"/>
  <c r="F7376" i="1"/>
  <c r="F7377" i="1"/>
  <c r="F7378" i="1"/>
  <c r="F7379" i="1"/>
  <c r="F7380" i="1"/>
  <c r="F7381" i="1"/>
  <c r="F7382" i="1"/>
  <c r="F7383" i="1"/>
  <c r="F7384" i="1"/>
  <c r="F7385" i="1"/>
  <c r="F7386" i="1"/>
  <c r="F7387" i="1"/>
  <c r="F7388" i="1"/>
  <c r="F7389" i="1"/>
  <c r="F7390" i="1"/>
  <c r="F7391" i="1"/>
  <c r="F7392" i="1"/>
  <c r="F7393" i="1"/>
  <c r="F7394" i="1"/>
  <c r="F7395" i="1"/>
  <c r="F7396" i="1"/>
  <c r="F7397" i="1"/>
  <c r="F7398" i="1"/>
  <c r="F7399" i="1"/>
  <c r="F7400" i="1"/>
  <c r="F7401" i="1"/>
  <c r="F7402" i="1"/>
  <c r="F7403" i="1"/>
  <c r="F7404" i="1"/>
  <c r="F7405" i="1"/>
  <c r="F7406" i="1"/>
  <c r="F7407" i="1"/>
  <c r="F7408" i="1"/>
  <c r="F7409" i="1"/>
  <c r="F7410" i="1"/>
  <c r="F7411" i="1"/>
  <c r="F7412" i="1"/>
  <c r="F7413" i="1"/>
  <c r="F7414" i="1"/>
  <c r="F7415" i="1"/>
  <c r="F7416" i="1"/>
  <c r="F7417" i="1"/>
  <c r="F7418" i="1"/>
  <c r="F7419" i="1"/>
  <c r="F7420" i="1"/>
  <c r="F7421" i="1"/>
  <c r="F7422" i="1"/>
  <c r="F7423" i="1"/>
  <c r="F7424" i="1"/>
  <c r="F7425" i="1"/>
  <c r="F7426" i="1"/>
  <c r="F7427" i="1"/>
  <c r="F7428" i="1"/>
  <c r="F7429" i="1"/>
  <c r="F7430" i="1"/>
  <c r="F7431" i="1"/>
  <c r="F7432" i="1"/>
  <c r="F7433" i="1"/>
  <c r="F7434" i="1"/>
  <c r="F7435" i="1"/>
  <c r="F7436" i="1"/>
  <c r="F7437" i="1"/>
  <c r="F7438" i="1"/>
  <c r="F7439" i="1"/>
  <c r="F7440" i="1"/>
  <c r="F7441" i="1"/>
  <c r="F7442" i="1"/>
  <c r="F7443" i="1"/>
  <c r="F7444" i="1"/>
  <c r="F7445" i="1"/>
  <c r="F7446" i="1"/>
  <c r="F7447" i="1"/>
  <c r="F7448" i="1"/>
  <c r="F7449" i="1"/>
  <c r="F7450" i="1"/>
  <c r="F7451" i="1"/>
  <c r="F7452" i="1"/>
  <c r="F7453" i="1"/>
  <c r="F7454" i="1"/>
  <c r="F7455" i="1"/>
  <c r="F7456" i="1"/>
  <c r="F7457" i="1"/>
  <c r="F7458" i="1"/>
  <c r="F7459" i="1"/>
  <c r="F7460" i="1"/>
  <c r="F7461" i="1"/>
  <c r="F7462" i="1"/>
  <c r="F7463" i="1"/>
  <c r="F7464" i="1"/>
  <c r="F7465" i="1"/>
  <c r="F7466" i="1"/>
  <c r="F7467" i="1"/>
  <c r="F7468" i="1"/>
  <c r="F7469" i="1"/>
  <c r="F7470" i="1"/>
  <c r="F7471" i="1"/>
  <c r="F7472" i="1"/>
  <c r="F7473" i="1"/>
  <c r="F7474" i="1"/>
  <c r="F7475" i="1"/>
  <c r="F7476" i="1"/>
  <c r="F7477" i="1"/>
  <c r="F7478" i="1"/>
  <c r="F7479" i="1"/>
  <c r="F7480" i="1"/>
  <c r="F7481" i="1"/>
  <c r="F7482" i="1"/>
  <c r="F7483" i="1"/>
  <c r="F7484" i="1"/>
  <c r="F7485" i="1"/>
  <c r="F7486" i="1"/>
  <c r="F7487" i="1"/>
  <c r="F7488" i="1"/>
  <c r="F7489" i="1"/>
  <c r="F7490" i="1"/>
  <c r="F7491" i="1"/>
  <c r="F7492" i="1"/>
  <c r="F7493" i="1"/>
  <c r="F7494" i="1"/>
  <c r="F7495" i="1"/>
  <c r="F7496" i="1"/>
  <c r="F7497" i="1"/>
  <c r="F7498" i="1"/>
  <c r="F7499" i="1"/>
  <c r="F7500" i="1"/>
  <c r="F7501" i="1"/>
  <c r="F7502" i="1"/>
  <c r="F7503" i="1"/>
  <c r="F7504" i="1"/>
  <c r="F7505" i="1"/>
  <c r="F7506" i="1"/>
  <c r="F7507" i="1"/>
  <c r="F7508" i="1"/>
  <c r="F7509" i="1"/>
  <c r="F7510" i="1"/>
  <c r="F7511" i="1"/>
  <c r="F7512" i="1"/>
  <c r="F7513" i="1"/>
  <c r="F7514" i="1"/>
  <c r="F7515" i="1"/>
  <c r="F7516" i="1"/>
  <c r="F7517" i="1"/>
  <c r="F7518" i="1"/>
  <c r="F7519" i="1"/>
  <c r="F7520" i="1"/>
  <c r="F7521" i="1"/>
  <c r="F7522" i="1"/>
  <c r="F7523" i="1"/>
  <c r="F7524" i="1"/>
  <c r="F7525" i="1"/>
  <c r="F7526" i="1"/>
  <c r="F7527" i="1"/>
  <c r="F7528" i="1"/>
  <c r="F7529" i="1"/>
  <c r="F7530" i="1"/>
  <c r="F7531" i="1"/>
  <c r="F7532" i="1"/>
  <c r="F7533" i="1"/>
  <c r="F7534" i="1"/>
  <c r="F7535" i="1"/>
  <c r="F7536" i="1"/>
  <c r="F7537" i="1"/>
  <c r="F7538" i="1"/>
  <c r="F7539" i="1"/>
  <c r="F7540" i="1"/>
  <c r="F7541" i="1"/>
  <c r="F7542" i="1"/>
  <c r="F7543" i="1"/>
  <c r="F7544" i="1"/>
  <c r="F7545" i="1"/>
  <c r="F7546" i="1"/>
  <c r="F7547" i="1"/>
  <c r="F7548" i="1"/>
  <c r="F7549" i="1"/>
  <c r="F7550" i="1"/>
  <c r="F7551" i="1"/>
  <c r="F7552" i="1"/>
  <c r="F7553" i="1"/>
  <c r="F7554" i="1"/>
  <c r="F7555" i="1"/>
  <c r="F7556" i="1"/>
  <c r="F7557" i="1"/>
  <c r="F7558" i="1"/>
  <c r="F7559" i="1"/>
  <c r="F7560" i="1"/>
  <c r="F7561" i="1"/>
  <c r="F7562" i="1"/>
  <c r="F7563" i="1"/>
  <c r="F7564" i="1"/>
  <c r="F7565" i="1"/>
  <c r="F7566" i="1"/>
  <c r="F7567" i="1"/>
  <c r="F7568" i="1"/>
  <c r="F7569" i="1"/>
  <c r="F7570" i="1"/>
  <c r="F7571" i="1"/>
  <c r="F7572" i="1"/>
  <c r="F7573" i="1"/>
  <c r="F7574" i="1"/>
  <c r="F7575" i="1"/>
  <c r="F7576" i="1"/>
  <c r="F7577" i="1"/>
  <c r="F7578" i="1"/>
  <c r="F7579" i="1"/>
  <c r="F7580" i="1"/>
  <c r="F7581" i="1"/>
  <c r="F7582" i="1"/>
  <c r="F7583" i="1"/>
  <c r="F7584" i="1"/>
  <c r="F7585" i="1"/>
  <c r="F7586" i="1"/>
  <c r="F7587" i="1"/>
  <c r="F7588" i="1"/>
  <c r="F7589" i="1"/>
  <c r="F7590" i="1"/>
  <c r="F7591" i="1"/>
  <c r="F7592" i="1"/>
  <c r="F7593" i="1"/>
  <c r="F7594" i="1"/>
  <c r="F7595" i="1"/>
  <c r="F7596" i="1"/>
  <c r="F7597" i="1"/>
  <c r="F7598" i="1"/>
  <c r="F7599" i="1"/>
  <c r="F7600" i="1"/>
  <c r="F7601" i="1"/>
  <c r="F7602" i="1"/>
  <c r="F7603" i="1"/>
  <c r="F7604" i="1"/>
  <c r="F7605" i="1"/>
  <c r="F7606" i="1"/>
  <c r="F7607" i="1"/>
  <c r="F7608" i="1"/>
  <c r="F7609" i="1"/>
  <c r="F7610" i="1"/>
  <c r="F7611" i="1"/>
  <c r="F7612" i="1"/>
  <c r="F7613" i="1"/>
  <c r="F7614" i="1"/>
  <c r="F7615" i="1"/>
  <c r="F7616" i="1"/>
  <c r="F7617" i="1"/>
  <c r="F7618" i="1"/>
  <c r="F7619" i="1"/>
  <c r="F7620" i="1"/>
  <c r="F7621" i="1"/>
  <c r="F7622" i="1"/>
  <c r="F7623" i="1"/>
  <c r="F7624" i="1"/>
  <c r="F7625" i="1"/>
  <c r="F7626" i="1"/>
  <c r="F7627" i="1"/>
  <c r="F7628" i="1"/>
  <c r="F7629" i="1"/>
  <c r="F7630" i="1"/>
  <c r="F7631" i="1"/>
  <c r="F7632" i="1"/>
  <c r="F7633" i="1"/>
  <c r="F7634" i="1"/>
  <c r="F7635" i="1"/>
  <c r="F7636" i="1"/>
  <c r="F7637" i="1"/>
  <c r="F7638" i="1"/>
  <c r="F7639" i="1"/>
  <c r="F7640" i="1"/>
  <c r="F7641" i="1"/>
  <c r="F7642" i="1"/>
  <c r="F7643" i="1"/>
  <c r="F7644" i="1"/>
  <c r="F7645" i="1"/>
  <c r="F7646" i="1"/>
  <c r="F7647" i="1"/>
  <c r="F7648" i="1"/>
  <c r="F7649" i="1"/>
  <c r="F7650" i="1"/>
  <c r="F7651" i="1"/>
  <c r="F7652" i="1"/>
  <c r="F7653" i="1"/>
  <c r="F7654" i="1"/>
  <c r="F7655" i="1"/>
  <c r="F7656" i="1"/>
  <c r="F7657" i="1"/>
  <c r="F7658" i="1"/>
  <c r="F7659" i="1"/>
  <c r="F7660" i="1"/>
  <c r="F7661" i="1"/>
  <c r="F7662" i="1"/>
  <c r="F7663" i="1"/>
  <c r="F7664" i="1"/>
  <c r="F7665" i="1"/>
  <c r="F7666" i="1"/>
  <c r="F7667" i="1"/>
  <c r="F7668" i="1"/>
  <c r="F7669" i="1"/>
  <c r="F7670" i="1"/>
  <c r="F7671" i="1"/>
  <c r="F7672" i="1"/>
  <c r="F7673" i="1"/>
  <c r="F7674" i="1"/>
  <c r="F7675" i="1"/>
  <c r="F7676" i="1"/>
  <c r="F7677" i="1"/>
  <c r="F7678" i="1"/>
  <c r="F7679" i="1"/>
  <c r="F7680" i="1"/>
  <c r="F7681" i="1"/>
  <c r="F7682" i="1"/>
  <c r="F7683" i="1"/>
  <c r="F7684" i="1"/>
  <c r="F7685" i="1"/>
  <c r="F7686" i="1"/>
  <c r="F7687" i="1"/>
  <c r="F7688" i="1"/>
  <c r="F7689" i="1"/>
  <c r="F7690" i="1"/>
  <c r="F7691" i="1"/>
  <c r="F7692" i="1"/>
  <c r="F7693" i="1"/>
  <c r="F7694" i="1"/>
  <c r="F7695" i="1"/>
  <c r="F7696" i="1"/>
  <c r="F7697" i="1"/>
  <c r="F7698" i="1"/>
  <c r="F7699" i="1"/>
  <c r="F7700" i="1"/>
  <c r="F7701" i="1"/>
  <c r="F7702" i="1"/>
  <c r="F7703" i="1"/>
  <c r="F7704" i="1"/>
  <c r="F7705" i="1"/>
  <c r="F7706" i="1"/>
  <c r="F7707" i="1"/>
  <c r="F7708" i="1"/>
  <c r="F7709" i="1"/>
  <c r="F7710" i="1"/>
  <c r="F7711" i="1"/>
  <c r="F7712" i="1"/>
  <c r="F7713" i="1"/>
  <c r="F7714" i="1"/>
  <c r="F7715" i="1"/>
  <c r="F7716" i="1"/>
  <c r="F7717" i="1"/>
  <c r="F7718" i="1"/>
  <c r="F7719" i="1"/>
  <c r="F7720" i="1"/>
  <c r="F7721" i="1"/>
  <c r="F7722" i="1"/>
  <c r="F7723" i="1"/>
  <c r="F7724" i="1"/>
  <c r="F7725" i="1"/>
  <c r="F7726" i="1"/>
  <c r="F7727" i="1"/>
  <c r="F7728" i="1"/>
  <c r="F7729" i="1"/>
  <c r="F7730" i="1"/>
  <c r="F7731" i="1"/>
  <c r="F7732" i="1"/>
  <c r="F7733" i="1"/>
  <c r="F7734" i="1"/>
  <c r="F7735" i="1"/>
  <c r="F7736" i="1"/>
  <c r="F7737" i="1"/>
  <c r="F7738" i="1"/>
  <c r="F7739" i="1"/>
  <c r="F7740" i="1"/>
  <c r="F7741" i="1"/>
  <c r="F7742" i="1"/>
  <c r="F7743" i="1"/>
  <c r="F7744" i="1"/>
  <c r="F7745" i="1"/>
  <c r="F7746" i="1"/>
  <c r="F7747" i="1"/>
  <c r="F7748" i="1"/>
  <c r="F7749" i="1"/>
  <c r="F7750" i="1"/>
  <c r="F7751" i="1"/>
  <c r="F7752" i="1"/>
  <c r="F7753" i="1"/>
  <c r="F7754" i="1"/>
  <c r="F7755" i="1"/>
  <c r="F7756" i="1"/>
  <c r="F7757" i="1"/>
  <c r="F7758" i="1"/>
  <c r="F7759" i="1"/>
  <c r="F7760" i="1"/>
  <c r="F7761" i="1"/>
  <c r="F7762" i="1"/>
  <c r="F7763" i="1"/>
  <c r="F7764" i="1"/>
  <c r="F7765" i="1"/>
  <c r="F7766" i="1"/>
  <c r="F7767" i="1"/>
  <c r="F7768" i="1"/>
  <c r="F7769" i="1"/>
  <c r="F7770" i="1"/>
  <c r="F7771" i="1"/>
  <c r="F7772" i="1"/>
  <c r="F7773" i="1"/>
  <c r="F7774" i="1"/>
  <c r="F7775" i="1"/>
  <c r="F7776" i="1"/>
  <c r="F7777" i="1"/>
  <c r="F7778" i="1"/>
  <c r="F7779" i="1"/>
  <c r="F7780" i="1"/>
  <c r="F7781" i="1"/>
  <c r="F7782" i="1"/>
  <c r="F7783" i="1"/>
  <c r="F7784" i="1"/>
  <c r="F7785" i="1"/>
  <c r="F7786" i="1"/>
  <c r="F7787" i="1"/>
  <c r="F7788" i="1"/>
  <c r="F7789" i="1"/>
  <c r="F7790" i="1"/>
  <c r="F7791" i="1"/>
  <c r="F7792" i="1"/>
  <c r="F7793" i="1"/>
  <c r="F7794" i="1"/>
  <c r="F7795" i="1"/>
  <c r="F7796" i="1"/>
  <c r="F7797" i="1"/>
  <c r="F7798" i="1"/>
  <c r="F7799" i="1"/>
  <c r="F7800" i="1"/>
  <c r="F7801" i="1"/>
  <c r="F7802" i="1"/>
  <c r="F7803" i="1"/>
  <c r="F7804" i="1"/>
  <c r="F7805" i="1"/>
  <c r="F7806" i="1"/>
  <c r="F7807" i="1"/>
  <c r="F7808" i="1"/>
  <c r="F7809" i="1"/>
  <c r="F7810" i="1"/>
  <c r="F7811" i="1"/>
  <c r="F7812" i="1"/>
  <c r="F7813" i="1"/>
  <c r="F7814" i="1"/>
  <c r="F7815" i="1"/>
  <c r="F7816" i="1"/>
  <c r="F7817" i="1"/>
  <c r="F7818" i="1"/>
  <c r="F7819" i="1"/>
  <c r="F7820" i="1"/>
  <c r="F7821" i="1"/>
  <c r="F7822" i="1"/>
  <c r="F7823" i="1"/>
  <c r="F7824" i="1"/>
  <c r="F7825" i="1"/>
  <c r="F7826" i="1"/>
  <c r="F7827" i="1"/>
  <c r="F7828" i="1"/>
  <c r="F7829" i="1"/>
  <c r="F7830" i="1"/>
  <c r="F7831" i="1"/>
  <c r="F7832" i="1"/>
  <c r="F7833" i="1"/>
  <c r="F7834" i="1"/>
  <c r="F7835" i="1"/>
  <c r="F7836" i="1"/>
  <c r="F7837" i="1"/>
  <c r="F7838" i="1"/>
  <c r="F7839" i="1"/>
  <c r="F7840" i="1"/>
  <c r="F7841" i="1"/>
  <c r="F7842" i="1"/>
  <c r="F7843" i="1"/>
  <c r="F7844" i="1"/>
  <c r="F7845" i="1"/>
  <c r="F7846" i="1"/>
  <c r="F7847" i="1"/>
  <c r="F7848" i="1"/>
  <c r="F7849" i="1"/>
  <c r="F7850" i="1"/>
  <c r="F7851" i="1"/>
  <c r="F7852" i="1"/>
  <c r="F7853" i="1"/>
  <c r="F7854" i="1"/>
  <c r="F7855" i="1"/>
  <c r="F7856" i="1"/>
  <c r="F7857" i="1"/>
  <c r="F7858" i="1"/>
  <c r="F7859" i="1"/>
  <c r="F7860" i="1"/>
  <c r="F7861" i="1"/>
  <c r="F7862" i="1"/>
  <c r="F7863" i="1"/>
  <c r="F7864" i="1"/>
  <c r="F7865" i="1"/>
  <c r="F7866" i="1"/>
  <c r="F7867" i="1"/>
  <c r="F7868" i="1"/>
  <c r="F7869" i="1"/>
  <c r="F7870" i="1"/>
  <c r="F7871" i="1"/>
  <c r="F7872" i="1"/>
  <c r="F7873" i="1"/>
  <c r="F7874" i="1"/>
  <c r="F7875" i="1"/>
  <c r="F7876" i="1"/>
  <c r="F7877" i="1"/>
  <c r="F7878" i="1"/>
  <c r="F7879" i="1"/>
  <c r="F7880" i="1"/>
  <c r="F7881" i="1"/>
  <c r="F7882" i="1"/>
  <c r="F7883" i="1"/>
  <c r="F7884" i="1"/>
  <c r="F7885" i="1"/>
  <c r="F7886" i="1"/>
  <c r="F7887" i="1"/>
  <c r="F7888" i="1"/>
  <c r="F7889" i="1"/>
  <c r="F7890" i="1"/>
  <c r="F7891" i="1"/>
  <c r="F7892" i="1"/>
  <c r="F7893" i="1"/>
  <c r="F7894" i="1"/>
  <c r="F7895" i="1"/>
  <c r="F7896" i="1"/>
  <c r="F7897" i="1"/>
  <c r="F7898" i="1"/>
  <c r="F7899" i="1"/>
  <c r="F7900" i="1"/>
  <c r="F7901" i="1"/>
  <c r="F7902" i="1"/>
  <c r="F7903" i="1"/>
  <c r="F7904" i="1"/>
  <c r="F7905" i="1"/>
  <c r="F7906" i="1"/>
  <c r="F7907" i="1"/>
  <c r="F7908" i="1"/>
  <c r="F7909" i="1"/>
  <c r="F7910" i="1"/>
  <c r="F7911" i="1"/>
  <c r="F7912" i="1"/>
  <c r="F7913" i="1"/>
  <c r="F7914" i="1"/>
  <c r="F7915" i="1"/>
  <c r="F7916" i="1"/>
  <c r="F7917" i="1"/>
  <c r="F7918" i="1"/>
  <c r="F7919" i="1"/>
  <c r="F7920" i="1"/>
  <c r="F7921" i="1"/>
  <c r="F7922" i="1"/>
  <c r="F7923" i="1"/>
  <c r="F7924" i="1"/>
  <c r="F7925" i="1"/>
  <c r="F7926" i="1"/>
  <c r="F7927" i="1"/>
  <c r="F7928" i="1"/>
  <c r="F7929" i="1"/>
  <c r="F7930" i="1"/>
  <c r="F7931" i="1"/>
  <c r="F7932" i="1"/>
  <c r="F7933" i="1"/>
  <c r="F7934" i="1"/>
  <c r="F7935" i="1"/>
  <c r="F7936" i="1"/>
  <c r="F7937" i="1"/>
  <c r="F7938" i="1"/>
  <c r="F7939" i="1"/>
  <c r="F7940" i="1"/>
  <c r="F7941" i="1"/>
  <c r="F7942" i="1"/>
  <c r="F7943" i="1"/>
  <c r="F7944" i="1"/>
  <c r="F7945" i="1"/>
  <c r="F7946" i="1"/>
  <c r="F7947" i="1"/>
  <c r="F7948" i="1"/>
  <c r="F7949" i="1"/>
  <c r="F7950" i="1"/>
  <c r="F7951" i="1"/>
  <c r="F7952" i="1"/>
  <c r="F7953" i="1"/>
  <c r="F7954" i="1"/>
  <c r="F7955" i="1"/>
  <c r="F7956" i="1"/>
  <c r="F7957" i="1"/>
  <c r="F7958" i="1"/>
  <c r="F7959" i="1"/>
  <c r="F7960" i="1"/>
  <c r="F7961" i="1"/>
  <c r="F7962" i="1"/>
  <c r="F7963" i="1"/>
  <c r="F7964" i="1"/>
  <c r="F7965" i="1"/>
  <c r="F7966" i="1"/>
  <c r="F7967" i="1"/>
  <c r="F7968" i="1"/>
  <c r="F7969" i="1"/>
  <c r="F7970" i="1"/>
  <c r="F7971" i="1"/>
  <c r="F7972" i="1"/>
  <c r="F7973" i="1"/>
  <c r="F7974" i="1"/>
  <c r="F7975" i="1"/>
  <c r="F7976" i="1"/>
  <c r="F7977" i="1"/>
  <c r="F7978" i="1"/>
  <c r="F7979" i="1"/>
  <c r="F7980" i="1"/>
  <c r="F7981" i="1"/>
  <c r="F7982" i="1"/>
  <c r="F7983" i="1"/>
  <c r="F7984" i="1"/>
  <c r="F7985" i="1"/>
  <c r="F7986" i="1"/>
  <c r="F7987" i="1"/>
  <c r="F7988" i="1"/>
  <c r="F7989" i="1"/>
  <c r="F7990" i="1"/>
  <c r="F7991" i="1"/>
  <c r="F7992" i="1"/>
  <c r="F7993" i="1"/>
  <c r="F7994" i="1"/>
  <c r="F7995" i="1"/>
  <c r="F7996" i="1"/>
  <c r="F7997" i="1"/>
  <c r="F7998" i="1"/>
  <c r="F7999" i="1"/>
  <c r="F8000" i="1"/>
  <c r="F8001" i="1"/>
  <c r="F8002" i="1"/>
  <c r="F8003" i="1"/>
  <c r="F8004" i="1"/>
  <c r="F8005" i="1"/>
  <c r="F8006" i="1"/>
  <c r="F8007" i="1"/>
  <c r="F8008" i="1"/>
  <c r="F8009" i="1"/>
  <c r="F8010" i="1"/>
  <c r="F8011" i="1"/>
  <c r="F8012" i="1"/>
  <c r="F8013" i="1"/>
  <c r="F8014" i="1"/>
  <c r="F8015" i="1"/>
  <c r="F8016" i="1"/>
  <c r="F8017" i="1"/>
  <c r="F8018" i="1"/>
  <c r="F8019" i="1"/>
  <c r="F8020" i="1"/>
  <c r="F8021" i="1"/>
  <c r="F8022" i="1"/>
  <c r="F8023" i="1"/>
  <c r="F8024" i="1"/>
  <c r="F8025" i="1"/>
  <c r="F8026" i="1"/>
  <c r="F8027" i="1"/>
  <c r="F8028" i="1"/>
  <c r="F8029" i="1"/>
  <c r="F8030" i="1"/>
  <c r="F8031" i="1"/>
  <c r="F8032" i="1"/>
  <c r="F8033" i="1"/>
  <c r="F8034" i="1"/>
  <c r="F8035" i="1"/>
  <c r="F8036" i="1"/>
  <c r="F8037" i="1"/>
  <c r="F8038" i="1"/>
  <c r="F8039" i="1"/>
  <c r="F8040" i="1"/>
  <c r="F8041" i="1"/>
  <c r="F8042" i="1"/>
  <c r="F8043" i="1"/>
  <c r="F8044" i="1"/>
  <c r="F8045" i="1"/>
  <c r="F8046" i="1"/>
  <c r="F8047" i="1"/>
  <c r="F8048" i="1"/>
  <c r="F8049" i="1"/>
  <c r="F8050" i="1"/>
  <c r="F8051" i="1"/>
  <c r="F8052" i="1"/>
  <c r="F8053" i="1"/>
  <c r="F8054" i="1"/>
  <c r="F8055" i="1"/>
  <c r="F8056" i="1"/>
  <c r="F8057" i="1"/>
  <c r="F8058" i="1"/>
  <c r="F8059" i="1"/>
  <c r="F8060" i="1"/>
  <c r="F8061" i="1"/>
  <c r="F8062" i="1"/>
  <c r="F8063" i="1"/>
  <c r="F8064" i="1"/>
  <c r="F8065" i="1"/>
  <c r="F8066" i="1"/>
  <c r="F8067" i="1"/>
  <c r="F8068" i="1"/>
  <c r="F8069" i="1"/>
  <c r="F8070" i="1"/>
  <c r="F8071" i="1"/>
  <c r="F8072" i="1"/>
  <c r="F8073" i="1"/>
  <c r="F8074" i="1"/>
  <c r="F8075" i="1"/>
  <c r="F8076" i="1"/>
  <c r="F8077" i="1"/>
  <c r="F8078" i="1"/>
  <c r="F8079" i="1"/>
  <c r="F8080" i="1"/>
  <c r="F8081" i="1"/>
  <c r="F8082" i="1"/>
  <c r="F8083" i="1"/>
  <c r="F8084" i="1"/>
  <c r="F8085" i="1"/>
  <c r="F8086" i="1"/>
  <c r="F8087" i="1"/>
  <c r="F8088" i="1"/>
  <c r="F8089" i="1"/>
  <c r="F8090" i="1"/>
  <c r="F8091" i="1"/>
  <c r="F8092" i="1"/>
  <c r="F8093" i="1"/>
  <c r="F8094" i="1"/>
  <c r="F8095" i="1"/>
  <c r="F8096" i="1"/>
  <c r="F8097" i="1"/>
  <c r="F8098" i="1"/>
  <c r="F8099" i="1"/>
  <c r="F8100" i="1"/>
  <c r="F8101" i="1"/>
  <c r="F8102" i="1"/>
  <c r="F8103" i="1"/>
  <c r="F8104" i="1"/>
  <c r="F8105" i="1"/>
  <c r="F8106" i="1"/>
  <c r="F8107" i="1"/>
  <c r="F8108" i="1"/>
  <c r="F8109" i="1"/>
  <c r="F8110" i="1"/>
  <c r="F8111" i="1"/>
  <c r="F8112" i="1"/>
  <c r="F8113" i="1"/>
  <c r="F8114" i="1"/>
  <c r="F8115" i="1"/>
  <c r="F8116" i="1"/>
  <c r="F8117" i="1"/>
  <c r="F8118" i="1"/>
  <c r="F8119" i="1"/>
  <c r="F8120" i="1"/>
  <c r="F8121" i="1"/>
  <c r="F8122" i="1"/>
  <c r="F8123" i="1"/>
  <c r="F8124" i="1"/>
  <c r="F8125" i="1"/>
  <c r="F8126" i="1"/>
  <c r="F8127" i="1"/>
  <c r="F8128" i="1"/>
  <c r="F8129" i="1"/>
  <c r="F8130" i="1"/>
  <c r="F8131" i="1"/>
  <c r="F8132" i="1"/>
  <c r="F8133" i="1"/>
  <c r="F8134" i="1"/>
  <c r="F8135" i="1"/>
  <c r="F8136" i="1"/>
  <c r="F8137" i="1"/>
  <c r="F8138" i="1"/>
  <c r="F8139" i="1"/>
  <c r="F8140" i="1"/>
  <c r="F8141" i="1"/>
  <c r="F8142" i="1"/>
  <c r="F8143" i="1"/>
  <c r="F8144" i="1"/>
  <c r="F8145" i="1"/>
  <c r="F8146" i="1"/>
  <c r="F8147" i="1"/>
  <c r="F8148" i="1"/>
  <c r="F8149" i="1"/>
  <c r="F8150" i="1"/>
  <c r="F8151" i="1"/>
  <c r="F8152" i="1"/>
  <c r="F8153" i="1"/>
  <c r="F8154" i="1"/>
  <c r="F8155" i="1"/>
  <c r="F8156" i="1"/>
  <c r="F8157" i="1"/>
  <c r="F8158" i="1"/>
  <c r="F8159" i="1"/>
  <c r="F8160" i="1"/>
  <c r="F8161" i="1"/>
  <c r="F8162" i="1"/>
  <c r="F8163" i="1"/>
  <c r="F8164" i="1"/>
  <c r="F8165" i="1"/>
  <c r="F8166" i="1"/>
  <c r="F8167" i="1"/>
  <c r="F8168" i="1"/>
  <c r="F8169" i="1"/>
  <c r="F8170" i="1"/>
  <c r="F8171" i="1"/>
  <c r="F8172" i="1"/>
  <c r="F8173" i="1"/>
  <c r="F8174" i="1"/>
  <c r="F8175" i="1"/>
  <c r="F8176" i="1"/>
  <c r="F8177" i="1"/>
  <c r="F8178" i="1"/>
  <c r="F8179" i="1"/>
  <c r="F8180" i="1"/>
  <c r="F8181" i="1"/>
  <c r="F8182" i="1"/>
  <c r="F8183" i="1"/>
  <c r="F8184" i="1"/>
  <c r="F8185" i="1"/>
  <c r="F8186" i="1"/>
  <c r="F8187" i="1"/>
  <c r="F8188" i="1"/>
  <c r="F8189" i="1"/>
  <c r="F8190" i="1"/>
  <c r="F8191" i="1"/>
  <c r="F8192" i="1"/>
  <c r="F8193" i="1"/>
  <c r="F8194" i="1"/>
  <c r="F8195" i="1"/>
  <c r="F8196" i="1"/>
  <c r="F8197" i="1"/>
  <c r="F8198" i="1"/>
  <c r="F8199" i="1"/>
  <c r="F8200" i="1"/>
  <c r="F8201" i="1"/>
  <c r="F8202" i="1"/>
  <c r="F8203" i="1"/>
  <c r="F8204" i="1"/>
  <c r="F8205" i="1"/>
  <c r="F8206" i="1"/>
  <c r="F8207" i="1"/>
  <c r="F8208" i="1"/>
  <c r="F8209" i="1"/>
  <c r="F8210" i="1"/>
  <c r="F8211" i="1"/>
  <c r="F8212" i="1"/>
  <c r="F8213" i="1"/>
  <c r="F8214" i="1"/>
  <c r="F8215" i="1"/>
  <c r="F8216" i="1"/>
  <c r="F8217" i="1"/>
  <c r="F8218" i="1"/>
  <c r="F8219" i="1"/>
  <c r="F8220" i="1"/>
  <c r="F8221" i="1"/>
  <c r="F8222" i="1"/>
  <c r="F8223" i="1"/>
  <c r="F8224" i="1"/>
  <c r="F8225" i="1"/>
  <c r="F8226" i="1"/>
  <c r="F8227" i="1"/>
  <c r="F8228" i="1"/>
  <c r="F8229" i="1"/>
  <c r="F8230" i="1"/>
  <c r="F8231" i="1"/>
  <c r="F8232" i="1"/>
  <c r="F8233" i="1"/>
  <c r="F8234" i="1"/>
  <c r="F8235" i="1"/>
  <c r="F8236" i="1"/>
  <c r="F8237" i="1"/>
  <c r="F8238" i="1"/>
  <c r="F8239" i="1"/>
  <c r="F8240" i="1"/>
  <c r="F8241" i="1"/>
  <c r="F8242" i="1"/>
  <c r="F8243" i="1"/>
  <c r="F8244" i="1"/>
  <c r="F8245" i="1"/>
  <c r="F8246" i="1"/>
  <c r="F8247" i="1"/>
  <c r="F8248" i="1"/>
  <c r="F8249" i="1"/>
  <c r="F8250" i="1"/>
  <c r="F8251" i="1"/>
  <c r="F8252" i="1"/>
  <c r="F8253" i="1"/>
  <c r="F8254" i="1"/>
  <c r="F8255" i="1"/>
  <c r="F8256" i="1"/>
  <c r="F8257" i="1"/>
  <c r="F8258" i="1"/>
  <c r="F8259" i="1"/>
  <c r="F8260" i="1"/>
  <c r="F8261" i="1"/>
  <c r="F8262" i="1"/>
  <c r="F8263" i="1"/>
  <c r="F8264" i="1"/>
  <c r="F8265" i="1"/>
  <c r="F8266" i="1"/>
  <c r="F8267" i="1"/>
  <c r="F8268" i="1"/>
  <c r="F8269" i="1"/>
  <c r="F8270" i="1"/>
  <c r="F8271" i="1"/>
  <c r="F8272" i="1"/>
  <c r="F8273" i="1"/>
  <c r="F8274" i="1"/>
  <c r="F8275" i="1"/>
  <c r="F8276" i="1"/>
  <c r="F8277" i="1"/>
  <c r="F8278" i="1"/>
  <c r="F8279" i="1"/>
  <c r="F8280" i="1"/>
  <c r="F8281" i="1"/>
  <c r="F8282" i="1"/>
  <c r="F8283" i="1"/>
  <c r="F8284" i="1"/>
  <c r="F8285" i="1"/>
  <c r="F8286" i="1"/>
  <c r="F8287" i="1"/>
  <c r="F8288" i="1"/>
  <c r="F8289" i="1"/>
  <c r="F8290" i="1"/>
  <c r="F8291" i="1"/>
  <c r="F8292" i="1"/>
  <c r="F8293" i="1"/>
  <c r="F8294" i="1"/>
  <c r="F8295" i="1"/>
  <c r="F8296" i="1"/>
  <c r="F8297" i="1"/>
  <c r="F8298" i="1"/>
  <c r="F8299" i="1"/>
  <c r="F8300" i="1"/>
  <c r="F8301" i="1"/>
  <c r="F8302" i="1"/>
  <c r="F8303" i="1"/>
  <c r="F8304" i="1"/>
  <c r="F8305" i="1"/>
  <c r="F8306" i="1"/>
  <c r="F8307" i="1"/>
  <c r="F8308" i="1"/>
  <c r="F8309" i="1"/>
  <c r="F8310" i="1"/>
  <c r="F8311" i="1"/>
  <c r="F8312" i="1"/>
  <c r="F8313" i="1"/>
  <c r="F8314" i="1"/>
  <c r="F8315" i="1"/>
  <c r="F8316" i="1"/>
  <c r="F8317" i="1"/>
  <c r="F8318" i="1"/>
  <c r="F8319" i="1"/>
  <c r="F8320" i="1"/>
  <c r="F8321" i="1"/>
  <c r="F8322" i="1"/>
  <c r="F8323" i="1"/>
  <c r="F8324" i="1"/>
  <c r="F8325" i="1"/>
  <c r="F8326" i="1"/>
  <c r="F8327" i="1"/>
  <c r="F8328" i="1"/>
  <c r="F8329" i="1"/>
  <c r="F8330" i="1"/>
  <c r="F8331" i="1"/>
  <c r="F8332" i="1"/>
  <c r="F8333" i="1"/>
  <c r="F8334" i="1"/>
  <c r="F8335" i="1"/>
  <c r="F8336" i="1"/>
  <c r="F8337" i="1"/>
  <c r="F8338" i="1"/>
  <c r="F8339" i="1"/>
  <c r="F8340" i="1"/>
  <c r="F8341" i="1"/>
  <c r="F8342" i="1"/>
  <c r="F8343" i="1"/>
  <c r="F8344" i="1"/>
  <c r="F8345" i="1"/>
  <c r="F8346" i="1"/>
  <c r="F8347" i="1"/>
  <c r="F8348" i="1"/>
  <c r="F8349" i="1"/>
  <c r="F8350" i="1"/>
  <c r="F8351" i="1"/>
  <c r="F8352" i="1"/>
  <c r="F8353" i="1"/>
  <c r="F8354" i="1"/>
  <c r="F8355" i="1"/>
  <c r="F8356" i="1"/>
  <c r="F8357" i="1"/>
  <c r="F8358" i="1"/>
  <c r="F8359" i="1"/>
  <c r="F8360" i="1"/>
  <c r="F8361" i="1"/>
  <c r="F8362" i="1"/>
  <c r="F8363" i="1"/>
  <c r="F8364" i="1"/>
  <c r="F8365" i="1"/>
  <c r="F8366" i="1"/>
  <c r="F8367" i="1"/>
  <c r="F8368" i="1"/>
  <c r="F8369" i="1"/>
  <c r="F8370" i="1"/>
  <c r="F8371" i="1"/>
  <c r="F8372" i="1"/>
  <c r="F8373" i="1"/>
  <c r="F8374" i="1"/>
  <c r="F8375" i="1"/>
  <c r="F8376" i="1"/>
  <c r="F8377" i="1"/>
  <c r="F8378" i="1"/>
  <c r="F8379" i="1"/>
  <c r="F8380" i="1"/>
  <c r="F8381" i="1"/>
  <c r="F8382" i="1"/>
  <c r="F8383" i="1"/>
  <c r="F8384" i="1"/>
  <c r="F8385" i="1"/>
  <c r="F8386" i="1"/>
  <c r="F8387" i="1"/>
  <c r="F8388" i="1"/>
  <c r="F8389" i="1"/>
  <c r="F8390" i="1"/>
  <c r="F8391" i="1"/>
  <c r="F8392" i="1"/>
  <c r="F8393" i="1"/>
  <c r="F8394" i="1"/>
  <c r="F8395" i="1"/>
  <c r="F8396" i="1"/>
  <c r="F8397" i="1"/>
  <c r="F8398" i="1"/>
  <c r="F8399" i="1"/>
  <c r="F8400" i="1"/>
  <c r="F8401" i="1"/>
  <c r="F8402" i="1"/>
  <c r="F8403" i="1"/>
  <c r="F8404" i="1"/>
  <c r="F8405" i="1"/>
  <c r="F8406" i="1"/>
  <c r="F8407" i="1"/>
  <c r="F8408" i="1"/>
  <c r="F8409" i="1"/>
  <c r="F8410" i="1"/>
  <c r="F8411" i="1"/>
  <c r="F8412" i="1"/>
  <c r="F8413" i="1"/>
  <c r="F8414" i="1"/>
  <c r="F8415" i="1"/>
  <c r="F8416" i="1"/>
  <c r="F8417" i="1"/>
  <c r="F8418" i="1"/>
  <c r="F8419" i="1"/>
  <c r="F8420" i="1"/>
  <c r="F8421" i="1"/>
  <c r="F8422" i="1"/>
  <c r="F8423" i="1"/>
  <c r="F8424" i="1"/>
  <c r="F8425" i="1"/>
  <c r="F8426" i="1"/>
  <c r="F8427" i="1"/>
  <c r="F8428" i="1"/>
  <c r="F8429" i="1"/>
  <c r="F8430" i="1"/>
  <c r="F8431" i="1"/>
  <c r="F8432" i="1"/>
  <c r="F8433" i="1"/>
  <c r="F8434" i="1"/>
  <c r="F8435" i="1"/>
  <c r="F8436" i="1"/>
  <c r="F8437" i="1"/>
  <c r="F8438" i="1"/>
  <c r="F8439" i="1"/>
  <c r="F8440" i="1"/>
  <c r="F8441" i="1"/>
  <c r="F8442" i="1"/>
  <c r="F8443" i="1"/>
  <c r="F8444" i="1"/>
  <c r="F8445" i="1"/>
  <c r="F8446" i="1"/>
  <c r="F8447" i="1"/>
  <c r="F8448" i="1"/>
  <c r="F8449" i="1"/>
  <c r="F8450" i="1"/>
  <c r="F8451" i="1"/>
  <c r="F8452" i="1"/>
  <c r="F8453" i="1"/>
  <c r="F8454" i="1"/>
  <c r="F8455" i="1"/>
  <c r="F8456" i="1"/>
  <c r="F8457" i="1"/>
  <c r="F8458" i="1"/>
  <c r="F8459" i="1"/>
  <c r="F8460" i="1"/>
  <c r="F8461" i="1"/>
  <c r="F8462" i="1"/>
  <c r="F8463" i="1"/>
  <c r="F8464" i="1"/>
  <c r="F8465" i="1"/>
  <c r="F8466" i="1"/>
  <c r="F8467" i="1"/>
  <c r="F8468" i="1"/>
  <c r="F8469" i="1"/>
  <c r="F8470" i="1"/>
  <c r="F8471" i="1"/>
  <c r="F8472" i="1"/>
  <c r="F8473" i="1"/>
  <c r="F8474" i="1"/>
  <c r="F8475" i="1"/>
  <c r="F8476" i="1"/>
  <c r="F8477" i="1"/>
  <c r="F8478" i="1"/>
  <c r="F8479" i="1"/>
  <c r="F8480" i="1"/>
  <c r="F8481" i="1"/>
  <c r="F8482" i="1"/>
  <c r="F8483" i="1"/>
  <c r="F8484" i="1"/>
  <c r="F8485" i="1"/>
  <c r="F8486" i="1"/>
  <c r="F8487" i="1"/>
  <c r="F8488" i="1"/>
  <c r="F8489" i="1"/>
  <c r="F8490" i="1"/>
  <c r="F8491" i="1"/>
  <c r="F8492" i="1"/>
  <c r="F8493" i="1"/>
  <c r="F8494" i="1"/>
  <c r="F8495" i="1"/>
  <c r="F8496" i="1"/>
  <c r="F8497" i="1"/>
  <c r="F8498" i="1"/>
  <c r="F8499" i="1"/>
  <c r="F8500" i="1"/>
  <c r="F8501" i="1"/>
  <c r="F8502" i="1"/>
  <c r="F8503" i="1"/>
  <c r="F8504" i="1"/>
  <c r="F8505" i="1"/>
  <c r="F8506" i="1"/>
  <c r="F8507" i="1"/>
  <c r="F8508" i="1"/>
  <c r="F8509" i="1"/>
  <c r="F8510" i="1"/>
  <c r="F8511" i="1"/>
  <c r="F8512" i="1"/>
  <c r="F8513" i="1"/>
  <c r="F8514" i="1"/>
  <c r="F8515" i="1"/>
  <c r="F8516" i="1"/>
  <c r="F8517" i="1"/>
  <c r="F8518" i="1"/>
  <c r="F8519" i="1"/>
  <c r="F8520" i="1"/>
  <c r="F8521" i="1"/>
  <c r="F8522" i="1"/>
  <c r="F8523" i="1"/>
  <c r="F8524" i="1"/>
  <c r="F8525" i="1"/>
  <c r="F8526" i="1"/>
  <c r="F8527" i="1"/>
  <c r="F8528" i="1"/>
  <c r="F8529" i="1"/>
  <c r="F8530" i="1"/>
  <c r="F8531" i="1"/>
  <c r="F8532" i="1"/>
  <c r="F8533" i="1"/>
  <c r="F8534" i="1"/>
  <c r="F8535" i="1"/>
  <c r="F8536" i="1"/>
  <c r="F8537" i="1"/>
  <c r="F8538" i="1"/>
  <c r="F8539" i="1"/>
  <c r="F8540" i="1"/>
  <c r="F8541" i="1"/>
  <c r="F8542" i="1"/>
  <c r="F8543" i="1"/>
  <c r="F8544" i="1"/>
  <c r="F8545" i="1"/>
  <c r="F8546" i="1"/>
  <c r="F8547" i="1"/>
  <c r="F8548" i="1"/>
  <c r="F8549" i="1"/>
  <c r="F8550" i="1"/>
  <c r="F8551" i="1"/>
  <c r="F8552" i="1"/>
  <c r="F8553" i="1"/>
  <c r="F8554" i="1"/>
  <c r="F8555" i="1"/>
  <c r="F8556" i="1"/>
  <c r="F8557" i="1"/>
  <c r="F8558" i="1"/>
  <c r="F8559" i="1"/>
  <c r="F8560" i="1"/>
  <c r="F8561" i="1"/>
  <c r="F8562" i="1"/>
  <c r="F8563" i="1"/>
  <c r="F8564" i="1"/>
  <c r="F8565" i="1"/>
  <c r="F8566" i="1"/>
  <c r="F8567" i="1"/>
  <c r="F8568" i="1"/>
  <c r="F8569" i="1"/>
  <c r="F8570" i="1"/>
  <c r="F8571" i="1"/>
  <c r="F8572" i="1"/>
  <c r="F8573" i="1"/>
  <c r="F8574" i="1"/>
  <c r="F8575" i="1"/>
  <c r="F8576" i="1"/>
  <c r="F8577" i="1"/>
  <c r="F8578" i="1"/>
  <c r="F8579" i="1"/>
  <c r="F8580" i="1"/>
  <c r="F8581" i="1"/>
  <c r="F8582" i="1"/>
  <c r="F8583" i="1"/>
  <c r="F8584" i="1"/>
  <c r="F8585" i="1"/>
  <c r="F8586" i="1"/>
  <c r="F8587" i="1"/>
  <c r="F8588" i="1"/>
  <c r="F8589" i="1"/>
  <c r="F8590" i="1"/>
  <c r="F8591" i="1"/>
  <c r="F8592" i="1"/>
  <c r="F8593" i="1"/>
  <c r="F8594" i="1"/>
  <c r="F8595" i="1"/>
  <c r="F8596" i="1"/>
  <c r="F8597" i="1"/>
  <c r="F8598" i="1"/>
  <c r="F8599" i="1"/>
  <c r="F8600" i="1"/>
  <c r="F8601" i="1"/>
  <c r="F8602" i="1"/>
  <c r="F8603" i="1"/>
  <c r="F8604" i="1"/>
  <c r="F8605" i="1"/>
  <c r="F8606" i="1"/>
  <c r="F8607" i="1"/>
  <c r="F8608" i="1"/>
  <c r="F8609" i="1"/>
  <c r="F8610" i="1"/>
  <c r="F8611" i="1"/>
  <c r="F8612" i="1"/>
  <c r="F8613" i="1"/>
  <c r="F8614" i="1"/>
  <c r="F8615" i="1"/>
  <c r="F8616" i="1"/>
  <c r="F8617" i="1"/>
  <c r="F8618" i="1"/>
  <c r="F8619" i="1"/>
  <c r="F8620" i="1"/>
  <c r="F8621" i="1"/>
  <c r="F8622" i="1"/>
  <c r="F8623" i="1"/>
  <c r="F8624" i="1"/>
  <c r="F8625" i="1"/>
  <c r="F8626" i="1"/>
  <c r="F8627" i="1"/>
  <c r="F8628" i="1"/>
  <c r="F8629" i="1"/>
  <c r="F8630" i="1"/>
  <c r="F8631" i="1"/>
  <c r="F8632" i="1"/>
  <c r="F8633" i="1"/>
  <c r="F8634" i="1"/>
  <c r="F8635" i="1"/>
  <c r="F8636" i="1"/>
  <c r="F8637" i="1"/>
  <c r="F8638" i="1"/>
  <c r="F8639" i="1"/>
  <c r="F8640" i="1"/>
  <c r="F8641" i="1"/>
  <c r="F8642" i="1"/>
  <c r="F8643" i="1"/>
  <c r="F8644" i="1"/>
  <c r="F8645" i="1"/>
  <c r="F8646" i="1"/>
  <c r="F8647" i="1"/>
  <c r="F8648" i="1"/>
  <c r="F8649" i="1"/>
  <c r="F8650" i="1"/>
  <c r="F8651" i="1"/>
  <c r="F8652" i="1"/>
  <c r="F8653" i="1"/>
  <c r="F8654" i="1"/>
  <c r="F8655" i="1"/>
  <c r="F8656" i="1"/>
  <c r="F8657" i="1"/>
  <c r="F8658" i="1"/>
  <c r="F8659" i="1"/>
  <c r="F8660" i="1"/>
  <c r="F8661" i="1"/>
  <c r="F8662" i="1"/>
  <c r="F8663" i="1"/>
  <c r="F8664" i="1"/>
  <c r="F8665" i="1"/>
  <c r="F8666" i="1"/>
  <c r="F8667" i="1"/>
  <c r="F8668" i="1"/>
  <c r="F8669" i="1"/>
  <c r="F8670" i="1"/>
  <c r="F8671" i="1"/>
  <c r="F8672" i="1"/>
  <c r="F8673" i="1"/>
  <c r="F8674" i="1"/>
  <c r="F8675" i="1"/>
  <c r="F8676" i="1"/>
  <c r="F8677" i="1"/>
  <c r="F8678" i="1"/>
  <c r="F8679" i="1"/>
  <c r="F8680" i="1"/>
  <c r="F8681" i="1"/>
  <c r="F8682" i="1"/>
  <c r="F8683" i="1"/>
  <c r="F8684" i="1"/>
  <c r="F8685" i="1"/>
  <c r="F8686" i="1"/>
  <c r="F8687" i="1"/>
  <c r="F8688" i="1"/>
  <c r="F8689" i="1"/>
  <c r="F8690" i="1"/>
  <c r="F8691" i="1"/>
  <c r="F8692" i="1"/>
  <c r="F8693" i="1"/>
  <c r="F8694" i="1"/>
  <c r="F8695" i="1"/>
  <c r="F8696" i="1"/>
  <c r="F8697" i="1"/>
  <c r="F8698" i="1"/>
  <c r="F8699" i="1"/>
  <c r="F8700" i="1"/>
  <c r="F8701" i="1"/>
  <c r="F8702" i="1"/>
  <c r="F8703" i="1"/>
  <c r="F8704" i="1"/>
  <c r="F8705" i="1"/>
  <c r="F8706" i="1"/>
  <c r="F8707" i="1"/>
  <c r="F8708" i="1"/>
  <c r="F8709" i="1"/>
  <c r="F8710" i="1"/>
  <c r="F8711" i="1"/>
  <c r="F8712" i="1"/>
  <c r="F8713" i="1"/>
  <c r="F8714" i="1"/>
  <c r="F8715" i="1"/>
  <c r="F8716" i="1"/>
  <c r="F8717" i="1"/>
  <c r="F8718" i="1"/>
  <c r="F8719" i="1"/>
  <c r="F8720" i="1"/>
  <c r="F8721" i="1"/>
  <c r="F8722" i="1"/>
  <c r="F8723" i="1"/>
  <c r="F8724" i="1"/>
  <c r="F8725" i="1"/>
  <c r="F8726" i="1"/>
  <c r="F8727" i="1"/>
  <c r="F8728" i="1"/>
  <c r="F8729" i="1"/>
  <c r="F8730" i="1"/>
  <c r="F8731" i="1"/>
  <c r="F8732" i="1"/>
  <c r="F8733" i="1"/>
  <c r="F8734" i="1"/>
  <c r="F8735" i="1"/>
  <c r="F8736" i="1"/>
  <c r="F8737" i="1"/>
  <c r="F8738" i="1"/>
  <c r="F8739" i="1"/>
  <c r="F8740" i="1"/>
  <c r="F8741" i="1"/>
  <c r="F8742" i="1"/>
  <c r="F8743" i="1"/>
  <c r="F8744" i="1"/>
  <c r="F8745" i="1"/>
  <c r="F8746" i="1"/>
  <c r="F8747" i="1"/>
  <c r="F8748" i="1"/>
  <c r="F8749" i="1"/>
  <c r="F8750" i="1"/>
  <c r="F8751" i="1"/>
  <c r="F8752" i="1"/>
  <c r="F8753" i="1"/>
  <c r="F8754" i="1"/>
  <c r="F8755" i="1"/>
  <c r="F8756" i="1"/>
  <c r="F8757" i="1"/>
  <c r="F8758" i="1"/>
  <c r="F8759" i="1"/>
  <c r="F8760" i="1"/>
  <c r="F8761" i="1"/>
  <c r="F8762" i="1"/>
  <c r="F8763" i="1"/>
  <c r="F8764" i="1"/>
  <c r="F8765" i="1"/>
  <c r="F8766" i="1"/>
  <c r="F8767" i="1"/>
  <c r="F8768" i="1"/>
  <c r="F8769" i="1"/>
  <c r="F8770" i="1"/>
  <c r="F8771" i="1"/>
  <c r="F8772" i="1"/>
  <c r="F8773" i="1"/>
  <c r="F8774" i="1"/>
  <c r="F8775" i="1"/>
  <c r="F8776" i="1"/>
  <c r="F8777" i="1"/>
  <c r="F8778" i="1"/>
  <c r="F8779" i="1"/>
  <c r="F8780" i="1"/>
  <c r="F8781" i="1"/>
  <c r="F8782" i="1"/>
  <c r="F8783" i="1"/>
  <c r="F8784" i="1"/>
  <c r="F8785" i="1"/>
  <c r="F8786" i="1"/>
  <c r="F8787" i="1"/>
  <c r="F8788" i="1"/>
  <c r="F8789" i="1"/>
  <c r="F8790" i="1"/>
  <c r="F8791" i="1"/>
  <c r="F8792" i="1"/>
  <c r="F8793" i="1"/>
  <c r="F8794" i="1"/>
  <c r="F8795" i="1"/>
  <c r="F8796" i="1"/>
  <c r="F8797" i="1"/>
  <c r="F8798" i="1"/>
  <c r="F8799" i="1"/>
  <c r="F8800" i="1"/>
  <c r="F8801" i="1"/>
  <c r="F8802" i="1"/>
  <c r="F8803" i="1"/>
  <c r="F8804" i="1"/>
  <c r="F8805" i="1"/>
  <c r="F8806" i="1"/>
  <c r="F8807" i="1"/>
  <c r="F8808" i="1"/>
  <c r="F8809" i="1"/>
  <c r="F8810" i="1"/>
  <c r="F8811" i="1"/>
  <c r="F8812" i="1"/>
  <c r="F8813" i="1"/>
  <c r="F8814" i="1"/>
  <c r="F8815" i="1"/>
  <c r="F8816" i="1"/>
  <c r="F8817" i="1"/>
  <c r="F8818" i="1"/>
  <c r="F8819" i="1"/>
  <c r="F8820" i="1"/>
  <c r="F8821" i="1"/>
  <c r="F8822" i="1"/>
  <c r="F8823" i="1"/>
  <c r="F8824" i="1"/>
  <c r="F8825" i="1"/>
  <c r="F8826" i="1"/>
  <c r="F8827" i="1"/>
  <c r="F8828" i="1"/>
  <c r="F8829" i="1"/>
  <c r="F8830" i="1"/>
  <c r="F8831" i="1"/>
  <c r="F8832" i="1"/>
  <c r="F8833" i="1"/>
  <c r="F8834" i="1"/>
  <c r="F8835" i="1"/>
  <c r="F8836" i="1"/>
  <c r="F8837" i="1"/>
  <c r="F8838" i="1"/>
  <c r="F8839" i="1"/>
  <c r="F8840" i="1"/>
  <c r="F8841" i="1"/>
  <c r="F8842" i="1"/>
  <c r="F8843" i="1"/>
  <c r="F8844" i="1"/>
  <c r="F8845" i="1"/>
  <c r="F8846" i="1"/>
  <c r="F8847" i="1"/>
  <c r="F8848" i="1"/>
  <c r="F8849" i="1"/>
  <c r="F8850" i="1"/>
  <c r="F8851" i="1"/>
  <c r="F8852" i="1"/>
  <c r="F8853" i="1"/>
  <c r="F8854" i="1"/>
  <c r="F8855" i="1"/>
  <c r="F8856" i="1"/>
  <c r="F8857" i="1"/>
  <c r="F8858" i="1"/>
  <c r="F8859" i="1"/>
  <c r="F8860" i="1"/>
  <c r="F8861" i="1"/>
  <c r="F8862" i="1"/>
  <c r="F8863" i="1"/>
  <c r="F8864" i="1"/>
  <c r="F8865" i="1"/>
  <c r="F8866" i="1"/>
  <c r="F8867" i="1"/>
  <c r="F8868" i="1"/>
  <c r="F8869" i="1"/>
  <c r="F8870" i="1"/>
  <c r="F8871" i="1"/>
  <c r="F8872" i="1"/>
  <c r="F8873" i="1"/>
  <c r="F8874" i="1"/>
  <c r="F8875" i="1"/>
  <c r="F8876" i="1"/>
  <c r="F8877" i="1"/>
  <c r="F8878" i="1"/>
  <c r="F8879" i="1"/>
  <c r="F8880" i="1"/>
  <c r="F8881" i="1"/>
  <c r="F8882" i="1"/>
  <c r="F8883" i="1"/>
  <c r="F8884" i="1"/>
  <c r="F8885" i="1"/>
  <c r="F8886" i="1"/>
  <c r="F8887" i="1"/>
  <c r="F8888" i="1"/>
  <c r="F8889" i="1"/>
  <c r="F8890" i="1"/>
  <c r="F8891" i="1"/>
  <c r="F8892" i="1"/>
  <c r="F8893" i="1"/>
  <c r="F8894" i="1"/>
  <c r="F8895" i="1"/>
  <c r="F8896" i="1"/>
  <c r="F8897" i="1"/>
  <c r="F8898" i="1"/>
  <c r="F8899" i="1"/>
  <c r="F8900" i="1"/>
  <c r="F8901" i="1"/>
  <c r="F8902" i="1"/>
  <c r="F8903" i="1"/>
  <c r="F8904" i="1"/>
  <c r="F8905" i="1"/>
  <c r="F8906" i="1"/>
  <c r="F8907" i="1"/>
  <c r="F8908" i="1"/>
  <c r="F8909"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G8909" i="1" l="1"/>
  <c r="G8908" i="1"/>
  <c r="G8904" i="1"/>
  <c r="G8900" i="1"/>
  <c r="G8896" i="1"/>
  <c r="G8892" i="1"/>
  <c r="G8888" i="1"/>
  <c r="G8884" i="1"/>
  <c r="G8880" i="1"/>
  <c r="G8876" i="1"/>
  <c r="G8872" i="1"/>
  <c r="G8868" i="1"/>
  <c r="G8864" i="1"/>
  <c r="G8860" i="1"/>
  <c r="G8856" i="1"/>
  <c r="G8852" i="1"/>
  <c r="G8848" i="1"/>
  <c r="G8844" i="1"/>
  <c r="G8840" i="1"/>
  <c r="G8836" i="1"/>
  <c r="G8832" i="1"/>
  <c r="G8828" i="1"/>
  <c r="G8824" i="1"/>
  <c r="G8820" i="1"/>
  <c r="G8816" i="1"/>
  <c r="G8812" i="1"/>
  <c r="G8808" i="1"/>
  <c r="G8804" i="1"/>
  <c r="G8800" i="1"/>
  <c r="G8796" i="1"/>
  <c r="G8792" i="1"/>
  <c r="G8788" i="1"/>
  <c r="G8784" i="1"/>
  <c r="G8780" i="1"/>
  <c r="G8776" i="1"/>
  <c r="G8772" i="1"/>
  <c r="G8768" i="1"/>
  <c r="G8764" i="1"/>
  <c r="G8760" i="1"/>
  <c r="G8756" i="1"/>
  <c r="G8752" i="1"/>
  <c r="G8748" i="1"/>
  <c r="G8744" i="1"/>
  <c r="G8740" i="1"/>
  <c r="G8736" i="1"/>
  <c r="G8732" i="1"/>
  <c r="G8728" i="1"/>
  <c r="G8724" i="1"/>
  <c r="G8720" i="1"/>
  <c r="G8716" i="1"/>
  <c r="G8712" i="1"/>
  <c r="G8708" i="1"/>
  <c r="G8704" i="1"/>
  <c r="G8700" i="1"/>
  <c r="G8696" i="1"/>
  <c r="G8692" i="1"/>
  <c r="G8688" i="1"/>
  <c r="G8684" i="1"/>
  <c r="G8680" i="1"/>
  <c r="G8676" i="1"/>
  <c r="G8672" i="1"/>
  <c r="G8668" i="1"/>
  <c r="G8664" i="1"/>
  <c r="G8660" i="1"/>
  <c r="G8656" i="1"/>
  <c r="G8652" i="1"/>
  <c r="G8648" i="1"/>
  <c r="G8644" i="1"/>
  <c r="G8640" i="1"/>
  <c r="G8636" i="1"/>
  <c r="G8632" i="1"/>
  <c r="G8628" i="1"/>
  <c r="G8624" i="1"/>
  <c r="G8620" i="1"/>
  <c r="G8616" i="1"/>
  <c r="G8612" i="1"/>
  <c r="G8608" i="1"/>
  <c r="G8604" i="1"/>
  <c r="G8600" i="1"/>
  <c r="G8596" i="1"/>
  <c r="G8592" i="1"/>
  <c r="G8588" i="1"/>
  <c r="G8584" i="1"/>
  <c r="G8580" i="1"/>
  <c r="G8576" i="1"/>
  <c r="G8572" i="1"/>
  <c r="G8568" i="1"/>
  <c r="G8564" i="1"/>
  <c r="G8560" i="1"/>
  <c r="G8556" i="1"/>
  <c r="G8552" i="1"/>
  <c r="G8548" i="1"/>
  <c r="G8544" i="1"/>
  <c r="G8540" i="1"/>
  <c r="G8536" i="1"/>
  <c r="G8532" i="1"/>
  <c r="G8528" i="1"/>
  <c r="G8524" i="1"/>
  <c r="G8520" i="1"/>
  <c r="G8516" i="1"/>
  <c r="G8512" i="1"/>
  <c r="G8508" i="1"/>
  <c r="G8504" i="1"/>
  <c r="G8500" i="1"/>
  <c r="G8496" i="1"/>
  <c r="G8492" i="1"/>
  <c r="G8488" i="1"/>
  <c r="G8484" i="1"/>
  <c r="G8480" i="1"/>
  <c r="G8476" i="1"/>
  <c r="G8472" i="1"/>
  <c r="G8468" i="1"/>
  <c r="G8464" i="1"/>
  <c r="G8460" i="1"/>
  <c r="G8456" i="1"/>
  <c r="G8452" i="1"/>
  <c r="G8448" i="1"/>
  <c r="G8444" i="1"/>
  <c r="G8440" i="1"/>
  <c r="G8436" i="1"/>
  <c r="G8432" i="1"/>
  <c r="G8428" i="1"/>
  <c r="G8424" i="1"/>
  <c r="G8420" i="1"/>
  <c r="G8416" i="1"/>
  <c r="G8412" i="1"/>
  <c r="G8408" i="1"/>
  <c r="G8404" i="1"/>
  <c r="G8400" i="1"/>
  <c r="G8396" i="1"/>
  <c r="G8392" i="1"/>
  <c r="G8388" i="1"/>
  <c r="G8384" i="1"/>
  <c r="G8380" i="1"/>
  <c r="G8376" i="1"/>
  <c r="G8372" i="1"/>
  <c r="G8368" i="1"/>
  <c r="G8364" i="1"/>
  <c r="G8360" i="1"/>
  <c r="G8356" i="1"/>
  <c r="G8352" i="1"/>
  <c r="G8348" i="1"/>
  <c r="G8344" i="1"/>
  <c r="G8340" i="1"/>
  <c r="G8336" i="1"/>
  <c r="G8332" i="1"/>
  <c r="G8328" i="1"/>
  <c r="G8324" i="1"/>
  <c r="G8320" i="1"/>
  <c r="G8316" i="1"/>
  <c r="G8312" i="1"/>
  <c r="G8308" i="1"/>
  <c r="G8304" i="1"/>
  <c r="G8300" i="1"/>
  <c r="G8296" i="1"/>
  <c r="G8292" i="1"/>
  <c r="G8288" i="1"/>
  <c r="G8284" i="1"/>
  <c r="G8280" i="1"/>
  <c r="G8276" i="1"/>
  <c r="G8272" i="1"/>
  <c r="G8268" i="1"/>
  <c r="G8264" i="1"/>
  <c r="G8260" i="1"/>
  <c r="G8256" i="1"/>
  <c r="G8252" i="1"/>
  <c r="G8248" i="1"/>
  <c r="G8244" i="1"/>
  <c r="G8240" i="1"/>
  <c r="G8236" i="1"/>
  <c r="G8232" i="1"/>
  <c r="G8228" i="1"/>
  <c r="G8224" i="1"/>
  <c r="G8220" i="1"/>
  <c r="G8216" i="1"/>
  <c r="G8212" i="1"/>
  <c r="G8208" i="1"/>
  <c r="G8204" i="1"/>
  <c r="G8200" i="1"/>
  <c r="G8196" i="1"/>
  <c r="G8192" i="1"/>
  <c r="G8188" i="1"/>
  <c r="G8184" i="1"/>
  <c r="G8180" i="1"/>
  <c r="G8176" i="1"/>
  <c r="G8172" i="1"/>
  <c r="G8168" i="1"/>
  <c r="G8164" i="1"/>
  <c r="G8160" i="1"/>
  <c r="G8156" i="1"/>
  <c r="G8152" i="1"/>
  <c r="G8148" i="1"/>
  <c r="G8144" i="1"/>
  <c r="G8140" i="1"/>
  <c r="G8136" i="1"/>
  <c r="G8132" i="1"/>
  <c r="G8128" i="1"/>
  <c r="G8124" i="1"/>
  <c r="G8120" i="1"/>
  <c r="G8116" i="1"/>
  <c r="G8112" i="1"/>
  <c r="G8108" i="1"/>
  <c r="G8104" i="1"/>
  <c r="G8100" i="1"/>
  <c r="G8096" i="1"/>
  <c r="G8092" i="1"/>
  <c r="G8088" i="1"/>
  <c r="G8084" i="1"/>
  <c r="G8080" i="1"/>
  <c r="G8076" i="1"/>
  <c r="G8072" i="1"/>
  <c r="G8068" i="1"/>
  <c r="G8064" i="1"/>
  <c r="G8060" i="1"/>
  <c r="G8056" i="1"/>
  <c r="G8052" i="1"/>
  <c r="G8048" i="1"/>
  <c r="G8044" i="1"/>
  <c r="G8040" i="1"/>
  <c r="G8036" i="1"/>
  <c r="G8032" i="1"/>
  <c r="G8028" i="1"/>
  <c r="G8024" i="1"/>
  <c r="G8020" i="1"/>
  <c r="G8016" i="1"/>
  <c r="G8012" i="1"/>
  <c r="G8008" i="1"/>
  <c r="G8004" i="1"/>
  <c r="G8000" i="1"/>
  <c r="G7996" i="1"/>
  <c r="G7992" i="1"/>
  <c r="G7988" i="1"/>
  <c r="G7984" i="1"/>
  <c r="G7980" i="1"/>
  <c r="G7976" i="1"/>
  <c r="G7972" i="1"/>
  <c r="G7968" i="1"/>
  <c r="G7964" i="1"/>
  <c r="G7960" i="1"/>
  <c r="G7956" i="1"/>
  <c r="G7952" i="1"/>
  <c r="G7948" i="1"/>
  <c r="G7944" i="1"/>
  <c r="G7940" i="1"/>
  <c r="G7936" i="1"/>
  <c r="G7932" i="1"/>
  <c r="G7928" i="1"/>
  <c r="G7924" i="1"/>
  <c r="G7920" i="1"/>
  <c r="G7916" i="1"/>
  <c r="G7912" i="1"/>
  <c r="G7908" i="1"/>
  <c r="G7904" i="1"/>
  <c r="G7900" i="1"/>
  <c r="G7896" i="1"/>
  <c r="G7892" i="1"/>
  <c r="G7888" i="1"/>
  <c r="G7884" i="1"/>
  <c r="G7880" i="1"/>
  <c r="G7876" i="1"/>
  <c r="G7872" i="1"/>
  <c r="G7868" i="1"/>
  <c r="G7864" i="1"/>
  <c r="G7860" i="1"/>
  <c r="G7856" i="1"/>
  <c r="G7852" i="1"/>
  <c r="G7848" i="1"/>
  <c r="G7844" i="1"/>
  <c r="G7840" i="1"/>
  <c r="G7836" i="1"/>
  <c r="G7832" i="1"/>
  <c r="G7828" i="1"/>
  <c r="G7824" i="1"/>
  <c r="G7820" i="1"/>
  <c r="G7816" i="1"/>
  <c r="G7812" i="1"/>
  <c r="G7808" i="1"/>
  <c r="G7804" i="1"/>
  <c r="G7800" i="1"/>
  <c r="G7796" i="1"/>
  <c r="G7792" i="1"/>
  <c r="G7788" i="1"/>
  <c r="G7784" i="1"/>
  <c r="G7780" i="1"/>
  <c r="G7776" i="1"/>
  <c r="G7772" i="1"/>
  <c r="G7768" i="1"/>
  <c r="G7764" i="1"/>
  <c r="G7760" i="1"/>
  <c r="G7756" i="1"/>
  <c r="G7752" i="1"/>
  <c r="G7748" i="1"/>
  <c r="G7744" i="1"/>
  <c r="G7740" i="1"/>
  <c r="G7736" i="1"/>
  <c r="G7732" i="1"/>
  <c r="G7728" i="1"/>
  <c r="G7724" i="1"/>
  <c r="G7720" i="1"/>
  <c r="G7716" i="1"/>
  <c r="G7712" i="1"/>
  <c r="G7708" i="1"/>
  <c r="G7704" i="1"/>
  <c r="G7700" i="1"/>
  <c r="G7696" i="1"/>
  <c r="G7692" i="1"/>
  <c r="G7688" i="1"/>
  <c r="G7684" i="1"/>
  <c r="G7680" i="1"/>
  <c r="G7676" i="1"/>
  <c r="G7672" i="1"/>
  <c r="G7668" i="1"/>
  <c r="G7664" i="1"/>
  <c r="G7660" i="1"/>
  <c r="G7656" i="1"/>
  <c r="G7652" i="1"/>
  <c r="G7648" i="1"/>
  <c r="G7644" i="1"/>
  <c r="G7640" i="1"/>
  <c r="G7636" i="1"/>
  <c r="G7632" i="1"/>
  <c r="G7628" i="1"/>
  <c r="G7624" i="1"/>
  <c r="G7620" i="1"/>
  <c r="G7616" i="1"/>
  <c r="G7612" i="1"/>
  <c r="G7608" i="1"/>
  <c r="G7604" i="1"/>
  <c r="G7600" i="1"/>
  <c r="G7596" i="1"/>
  <c r="G7592" i="1"/>
  <c r="G7588" i="1"/>
  <c r="G7584" i="1"/>
  <c r="G7580" i="1"/>
  <c r="G7576" i="1"/>
  <c r="G7572" i="1"/>
  <c r="G7568" i="1"/>
  <c r="G7564" i="1"/>
  <c r="G7560" i="1"/>
  <c r="G7556" i="1"/>
  <c r="G7552" i="1"/>
  <c r="G7548" i="1"/>
  <c r="G7544" i="1"/>
  <c r="G7540" i="1"/>
  <c r="G7536" i="1"/>
  <c r="G7532" i="1"/>
  <c r="G7528" i="1"/>
  <c r="G7524" i="1"/>
  <c r="G7520" i="1"/>
  <c r="G7516" i="1"/>
  <c r="G7512" i="1"/>
  <c r="G7508" i="1"/>
  <c r="G7504" i="1"/>
  <c r="G7500" i="1"/>
  <c r="G7496" i="1"/>
  <c r="G7492" i="1"/>
  <c r="G7488" i="1"/>
  <c r="G7484" i="1"/>
  <c r="G7480" i="1"/>
  <c r="G7476" i="1"/>
  <c r="G7472" i="1"/>
  <c r="G7468" i="1"/>
  <c r="G7464" i="1"/>
  <c r="G7460" i="1"/>
  <c r="G7456" i="1"/>
  <c r="G7452" i="1"/>
  <c r="G7448" i="1"/>
  <c r="G7444" i="1"/>
  <c r="G7440" i="1"/>
  <c r="G7436" i="1"/>
  <c r="G7432" i="1"/>
  <c r="G7428" i="1"/>
  <c r="G7424" i="1"/>
  <c r="G7420" i="1"/>
  <c r="G7416" i="1"/>
  <c r="G7412" i="1"/>
  <c r="G7408" i="1"/>
  <c r="G7404" i="1"/>
  <c r="G7400" i="1"/>
  <c r="G7396" i="1"/>
  <c r="G7392" i="1"/>
  <c r="G7388" i="1"/>
  <c r="G7384" i="1"/>
  <c r="G7380" i="1"/>
  <c r="G7376" i="1"/>
  <c r="G7372" i="1"/>
  <c r="G7368" i="1"/>
  <c r="G7364" i="1"/>
  <c r="G7360" i="1"/>
  <c r="G7356" i="1"/>
  <c r="G7352" i="1"/>
  <c r="G7348" i="1"/>
  <c r="G7344" i="1"/>
  <c r="G7340" i="1"/>
  <c r="G7336" i="1"/>
  <c r="G7332" i="1"/>
  <c r="G7328" i="1"/>
  <c r="G7324" i="1"/>
  <c r="G7320" i="1"/>
  <c r="G7316" i="1"/>
  <c r="G7312" i="1"/>
  <c r="G7308" i="1"/>
  <c r="G7304" i="1"/>
  <c r="G7300" i="1"/>
  <c r="G7296" i="1"/>
  <c r="G7292" i="1"/>
  <c r="G7288" i="1"/>
  <c r="G7284" i="1"/>
  <c r="G7280" i="1"/>
  <c r="G7276" i="1"/>
  <c r="G7272" i="1"/>
  <c r="G7268" i="1"/>
  <c r="G7264" i="1"/>
  <c r="G7260" i="1"/>
  <c r="G7256" i="1"/>
  <c r="G7252" i="1"/>
  <c r="G7248" i="1"/>
  <c r="G7244" i="1"/>
  <c r="G7240" i="1"/>
  <c r="G7236" i="1"/>
  <c r="G7232" i="1"/>
  <c r="G7228" i="1"/>
  <c r="G7224" i="1"/>
  <c r="G7220" i="1"/>
  <c r="G7216" i="1"/>
  <c r="G7212" i="1"/>
  <c r="G7208" i="1"/>
  <c r="G7204" i="1"/>
  <c r="G7200" i="1"/>
  <c r="G7196" i="1"/>
  <c r="G7192" i="1"/>
  <c r="G7188" i="1"/>
  <c r="G7184" i="1"/>
  <c r="G7180" i="1"/>
  <c r="G7176" i="1"/>
  <c r="G7172" i="1"/>
  <c r="G7168" i="1"/>
  <c r="G7164" i="1"/>
  <c r="G7160" i="1"/>
  <c r="G7156" i="1"/>
  <c r="G7152" i="1"/>
  <c r="G7148" i="1"/>
  <c r="G7144" i="1"/>
  <c r="G7140" i="1"/>
  <c r="G7136" i="1"/>
  <c r="G7132" i="1"/>
  <c r="G7128" i="1"/>
  <c r="G7124" i="1"/>
  <c r="G7120" i="1"/>
  <c r="G7116" i="1"/>
  <c r="G7112" i="1"/>
  <c r="G7108" i="1"/>
  <c r="G7104" i="1"/>
  <c r="G7100" i="1"/>
  <c r="G7096" i="1"/>
  <c r="G7092" i="1"/>
  <c r="G7088" i="1"/>
  <c r="G7084" i="1"/>
  <c r="G7080" i="1"/>
  <c r="G7076" i="1"/>
  <c r="G7072" i="1"/>
  <c r="G7068" i="1"/>
  <c r="G7064" i="1"/>
  <c r="G7060" i="1"/>
  <c r="G7056" i="1"/>
  <c r="G7052" i="1"/>
  <c r="G7048" i="1"/>
  <c r="G7044" i="1"/>
  <c r="G7040" i="1"/>
  <c r="G7036" i="1"/>
  <c r="G7032" i="1"/>
  <c r="G7028" i="1"/>
  <c r="G7024" i="1"/>
  <c r="G7020" i="1"/>
  <c r="G7016" i="1"/>
  <c r="G7012" i="1"/>
  <c r="G7008" i="1"/>
  <c r="G7004" i="1"/>
  <c r="G7000" i="1"/>
  <c r="G6996" i="1"/>
  <c r="G6992" i="1"/>
  <c r="G6988" i="1"/>
  <c r="G6984" i="1"/>
  <c r="G6980" i="1"/>
  <c r="G6976" i="1"/>
  <c r="G6972" i="1"/>
  <c r="G6968" i="1"/>
  <c r="G6964" i="1"/>
  <c r="G6960" i="1"/>
  <c r="G6956" i="1"/>
  <c r="G6952" i="1"/>
  <c r="G6948" i="1"/>
  <c r="G6944" i="1"/>
  <c r="G6940" i="1"/>
  <c r="G6936" i="1"/>
  <c r="G6932" i="1"/>
  <c r="G6928" i="1"/>
  <c r="G6924" i="1"/>
  <c r="G6920" i="1"/>
  <c r="G6916" i="1"/>
  <c r="G6912" i="1"/>
  <c r="G6908" i="1"/>
  <c r="G6904" i="1"/>
  <c r="G6900" i="1"/>
  <c r="G6896" i="1"/>
  <c r="G6892" i="1"/>
  <c r="G6888" i="1"/>
  <c r="G6884" i="1"/>
  <c r="G6880" i="1"/>
  <c r="G6876" i="1"/>
  <c r="G6872" i="1"/>
  <c r="G6868" i="1"/>
  <c r="G6864" i="1"/>
  <c r="G6860" i="1"/>
  <c r="G6856" i="1"/>
  <c r="G6852" i="1"/>
  <c r="G6848" i="1"/>
  <c r="G6844" i="1"/>
  <c r="G6840" i="1"/>
  <c r="G6836" i="1"/>
  <c r="G6832" i="1"/>
  <c r="G6828" i="1"/>
  <c r="G6824" i="1"/>
  <c r="G6820" i="1"/>
  <c r="G6816" i="1"/>
  <c r="G6812" i="1"/>
  <c r="G6808" i="1"/>
  <c r="G6804" i="1"/>
  <c r="G6800" i="1"/>
  <c r="G6796" i="1"/>
  <c r="G6792" i="1"/>
  <c r="G6788" i="1"/>
  <c r="G6784" i="1"/>
  <c r="G6780" i="1"/>
  <c r="G6776" i="1"/>
  <c r="G6772" i="1"/>
  <c r="G6768" i="1"/>
  <c r="G6764" i="1"/>
  <c r="G6760" i="1"/>
  <c r="G6756" i="1"/>
  <c r="G6752" i="1"/>
  <c r="G6748" i="1"/>
  <c r="G6744" i="1"/>
  <c r="G6740" i="1"/>
  <c r="G6736" i="1"/>
  <c r="G6732" i="1"/>
  <c r="G6728" i="1"/>
  <c r="G6724" i="1"/>
  <c r="G6720" i="1"/>
  <c r="G6716" i="1"/>
  <c r="G6712" i="1"/>
  <c r="G6708" i="1"/>
  <c r="G6704" i="1"/>
  <c r="G6700" i="1"/>
  <c r="G6696" i="1"/>
  <c r="G6692" i="1"/>
  <c r="G6688" i="1"/>
  <c r="G6684" i="1"/>
  <c r="G6680" i="1"/>
  <c r="G6676" i="1"/>
  <c r="G6672" i="1"/>
  <c r="G6668" i="1"/>
  <c r="G6664" i="1"/>
  <c r="G6660" i="1"/>
  <c r="G6656" i="1"/>
  <c r="G6652" i="1"/>
  <c r="G6648" i="1"/>
  <c r="G6644" i="1"/>
  <c r="G6640" i="1"/>
  <c r="G6636" i="1"/>
  <c r="G6632" i="1"/>
  <c r="G6628" i="1"/>
  <c r="G6624" i="1"/>
  <c r="G6620" i="1"/>
  <c r="G6616" i="1"/>
  <c r="G6612" i="1"/>
  <c r="G6608" i="1"/>
  <c r="G6604" i="1"/>
  <c r="G6600" i="1"/>
  <c r="G6596" i="1"/>
  <c r="G6592" i="1"/>
  <c r="G6588" i="1"/>
  <c r="G6584" i="1"/>
  <c r="G6580" i="1"/>
  <c r="G6576" i="1"/>
  <c r="G6572" i="1"/>
  <c r="G6568" i="1"/>
  <c r="G6564" i="1"/>
  <c r="G6560" i="1"/>
  <c r="G6556" i="1"/>
  <c r="G6552" i="1"/>
  <c r="G6548" i="1"/>
  <c r="G6544" i="1"/>
  <c r="G6540" i="1"/>
  <c r="G6536" i="1"/>
  <c r="G6532" i="1"/>
  <c r="G6528" i="1"/>
  <c r="G6524" i="1"/>
  <c r="G6520" i="1"/>
  <c r="G6516" i="1"/>
  <c r="G6512" i="1"/>
  <c r="G6508" i="1"/>
  <c r="G6504" i="1"/>
  <c r="G6500" i="1"/>
  <c r="G6496" i="1"/>
  <c r="G6492" i="1"/>
  <c r="G6488" i="1"/>
  <c r="G6484" i="1"/>
  <c r="G6480" i="1"/>
  <c r="G6476" i="1"/>
  <c r="G6472" i="1"/>
  <c r="G6468" i="1"/>
  <c r="G6464" i="1"/>
  <c r="G6460" i="1"/>
  <c r="G6456" i="1"/>
  <c r="G6452" i="1"/>
  <c r="G6448" i="1"/>
  <c r="G6444" i="1"/>
  <c r="G6440" i="1"/>
  <c r="G6436" i="1"/>
  <c r="G6432" i="1"/>
  <c r="G6428" i="1"/>
  <c r="G6424" i="1"/>
  <c r="G6420" i="1"/>
  <c r="G6416" i="1"/>
  <c r="G6412" i="1"/>
  <c r="G6408" i="1"/>
  <c r="G6404" i="1"/>
  <c r="G6400" i="1"/>
  <c r="G6396" i="1"/>
  <c r="G6392" i="1"/>
  <c r="G6388" i="1"/>
  <c r="G6384" i="1"/>
  <c r="G6380" i="1"/>
  <c r="G6376" i="1"/>
  <c r="G6372" i="1"/>
  <c r="G6368" i="1"/>
  <c r="G6364" i="1"/>
  <c r="G6360" i="1"/>
  <c r="G6356" i="1"/>
  <c r="G6352" i="1"/>
  <c r="G6348" i="1"/>
  <c r="G6344" i="1"/>
  <c r="G6340" i="1"/>
  <c r="G6336" i="1"/>
  <c r="G6332" i="1"/>
  <c r="G6328" i="1"/>
  <c r="G6324" i="1"/>
  <c r="G6320" i="1"/>
  <c r="G6316" i="1"/>
  <c r="G6312" i="1"/>
  <c r="G6308" i="1"/>
  <c r="G6304" i="1"/>
  <c r="G6300" i="1"/>
  <c r="G6296" i="1"/>
  <c r="G6292" i="1"/>
  <c r="G6288" i="1"/>
  <c r="G6284" i="1"/>
  <c r="G6280" i="1"/>
  <c r="G6276" i="1"/>
  <c r="G6272" i="1"/>
  <c r="G6268" i="1"/>
  <c r="G6264" i="1"/>
  <c r="G6260" i="1"/>
  <c r="G6256" i="1"/>
  <c r="G6252" i="1"/>
  <c r="G6248" i="1"/>
  <c r="G6244" i="1"/>
  <c r="G6240" i="1"/>
  <c r="G6236" i="1"/>
  <c r="G6232" i="1"/>
  <c r="G6228" i="1"/>
  <c r="G6224" i="1"/>
  <c r="G6220" i="1"/>
  <c r="G6216" i="1"/>
  <c r="G6212" i="1"/>
  <c r="G6208" i="1"/>
  <c r="G6204" i="1"/>
  <c r="G6200" i="1"/>
  <c r="G6196" i="1"/>
  <c r="G6192" i="1"/>
  <c r="G6188" i="1"/>
  <c r="G6184" i="1"/>
  <c r="G6180" i="1"/>
  <c r="G6176" i="1"/>
  <c r="G6172" i="1"/>
  <c r="G6168" i="1"/>
  <c r="G6164" i="1"/>
  <c r="G6160" i="1"/>
  <c r="G6156" i="1"/>
  <c r="G6152" i="1"/>
  <c r="G6148" i="1"/>
  <c r="G6144" i="1"/>
  <c r="G6140" i="1"/>
  <c r="G6136" i="1"/>
  <c r="G6132" i="1"/>
  <c r="G6128" i="1"/>
  <c r="G6124" i="1"/>
  <c r="G6120" i="1"/>
  <c r="G6116" i="1"/>
  <c r="G6112" i="1"/>
  <c r="G6108" i="1"/>
  <c r="G6104" i="1"/>
  <c r="G6100" i="1"/>
  <c r="G6096" i="1"/>
  <c r="G6092" i="1"/>
  <c r="G6088" i="1"/>
  <c r="G6084" i="1"/>
  <c r="G6080" i="1"/>
  <c r="G6076" i="1"/>
  <c r="G6072" i="1"/>
  <c r="G6068" i="1"/>
  <c r="G6064" i="1"/>
  <c r="G6060" i="1"/>
  <c r="G6056" i="1"/>
  <c r="G6052" i="1"/>
  <c r="G6048" i="1"/>
  <c r="G6044" i="1"/>
  <c r="G6040" i="1"/>
  <c r="G6036" i="1"/>
  <c r="G6032" i="1"/>
  <c r="G6028" i="1"/>
  <c r="G6024" i="1"/>
  <c r="G6020" i="1"/>
  <c r="G6016" i="1"/>
  <c r="G6012" i="1"/>
  <c r="G6008" i="1"/>
  <c r="G6004" i="1"/>
  <c r="G6000" i="1"/>
  <c r="G5996" i="1"/>
  <c r="G5992" i="1"/>
  <c r="G5988" i="1"/>
  <c r="G5984" i="1"/>
  <c r="G5980" i="1"/>
  <c r="G5976" i="1"/>
  <c r="G5972" i="1"/>
  <c r="G5968" i="1"/>
  <c r="G5964" i="1"/>
  <c r="G5960" i="1"/>
  <c r="G5956" i="1"/>
  <c r="G5952" i="1"/>
  <c r="G5948" i="1"/>
  <c r="G5944" i="1"/>
  <c r="G5940" i="1"/>
  <c r="G5936" i="1"/>
  <c r="G5932" i="1"/>
  <c r="G5928" i="1"/>
  <c r="G5924" i="1"/>
  <c r="G5920" i="1"/>
  <c r="G5916" i="1"/>
  <c r="G5912" i="1"/>
  <c r="G5908" i="1"/>
  <c r="G5904" i="1"/>
  <c r="G5900" i="1"/>
  <c r="G5896" i="1"/>
  <c r="G5892" i="1"/>
  <c r="G5888" i="1"/>
  <c r="G5884" i="1"/>
  <c r="G5880" i="1"/>
  <c r="G5876" i="1"/>
  <c r="G5872" i="1"/>
  <c r="G5868" i="1"/>
  <c r="G5864" i="1"/>
  <c r="G5860" i="1"/>
  <c r="G5856" i="1"/>
  <c r="G5852" i="1"/>
  <c r="G5848" i="1"/>
  <c r="G5844" i="1"/>
  <c r="G5840" i="1"/>
  <c r="G5836" i="1"/>
  <c r="G5832" i="1"/>
  <c r="G5828" i="1"/>
  <c r="G5824" i="1"/>
  <c r="G5820" i="1"/>
  <c r="G5816" i="1"/>
  <c r="G5812" i="1"/>
  <c r="G5808" i="1"/>
  <c r="G5804" i="1"/>
  <c r="G5800" i="1"/>
  <c r="G5796" i="1"/>
  <c r="G5792" i="1"/>
  <c r="G5788" i="1"/>
  <c r="G5784" i="1"/>
  <c r="G5780" i="1"/>
  <c r="G5776" i="1"/>
  <c r="G5772" i="1"/>
  <c r="G5768" i="1"/>
  <c r="G5764" i="1"/>
  <c r="G5760" i="1"/>
  <c r="G5756" i="1"/>
  <c r="G5752" i="1"/>
  <c r="G5748" i="1"/>
  <c r="G5744" i="1"/>
  <c r="G5740" i="1"/>
  <c r="G5736" i="1"/>
  <c r="G5732" i="1"/>
  <c r="G5728" i="1"/>
  <c r="G5724" i="1"/>
  <c r="G5720" i="1"/>
  <c r="G5716" i="1"/>
  <c r="G5712" i="1"/>
  <c r="G5708" i="1"/>
  <c r="G5704" i="1"/>
  <c r="G5700" i="1"/>
  <c r="G5696" i="1"/>
  <c r="G5692" i="1"/>
  <c r="G5688" i="1"/>
  <c r="G5684" i="1"/>
  <c r="G5680" i="1"/>
  <c r="G5676" i="1"/>
  <c r="G5672" i="1"/>
  <c r="G5668" i="1"/>
  <c r="G5664" i="1"/>
  <c r="G5660" i="1"/>
  <c r="G5656" i="1"/>
  <c r="G5652" i="1"/>
  <c r="G5648" i="1"/>
  <c r="G5644" i="1"/>
  <c r="G5640" i="1"/>
  <c r="G5636" i="1"/>
  <c r="G8907" i="1"/>
  <c r="G8903" i="1"/>
  <c r="G8899" i="1"/>
  <c r="G8895" i="1"/>
  <c r="G8891" i="1"/>
  <c r="G8887" i="1"/>
  <c r="G8883" i="1"/>
  <c r="G8879" i="1"/>
  <c r="G8875" i="1"/>
  <c r="G8871" i="1"/>
  <c r="G8867" i="1"/>
  <c r="G8863" i="1"/>
  <c r="G8859" i="1"/>
  <c r="G8855" i="1"/>
  <c r="G8851" i="1"/>
  <c r="G8847" i="1"/>
  <c r="G8843" i="1"/>
  <c r="G8839" i="1"/>
  <c r="G8835" i="1"/>
  <c r="G8831" i="1"/>
  <c r="G8827" i="1"/>
  <c r="G8823" i="1"/>
  <c r="G8819" i="1"/>
  <c r="G8815" i="1"/>
  <c r="G8811" i="1"/>
  <c r="G8807" i="1"/>
  <c r="G8803" i="1"/>
  <c r="G8799" i="1"/>
  <c r="G8795" i="1"/>
  <c r="G8791" i="1"/>
  <c r="G8787" i="1"/>
  <c r="G8783" i="1"/>
  <c r="G8779" i="1"/>
  <c r="G8775" i="1"/>
  <c r="G8771" i="1"/>
  <c r="G8767" i="1"/>
  <c r="G8763" i="1"/>
  <c r="G8759" i="1"/>
  <c r="G8755" i="1"/>
  <c r="G8751" i="1"/>
  <c r="G8747" i="1"/>
  <c r="G8743" i="1"/>
  <c r="G8739" i="1"/>
  <c r="G8735" i="1"/>
  <c r="G8731" i="1"/>
  <c r="G8727" i="1"/>
  <c r="G8723" i="1"/>
  <c r="G8719" i="1"/>
  <c r="G8715" i="1"/>
  <c r="G8711" i="1"/>
  <c r="G8707" i="1"/>
  <c r="G8703" i="1"/>
  <c r="G8699" i="1"/>
  <c r="G8695" i="1"/>
  <c r="G8691" i="1"/>
  <c r="G8687" i="1"/>
  <c r="G8683" i="1"/>
  <c r="G8679" i="1"/>
  <c r="G8675" i="1"/>
  <c r="G8671" i="1"/>
  <c r="G8667" i="1"/>
  <c r="G8663" i="1"/>
  <c r="G8659" i="1"/>
  <c r="G8655" i="1"/>
  <c r="G8651" i="1"/>
  <c r="G8647" i="1"/>
  <c r="G8643" i="1"/>
  <c r="G8639" i="1"/>
  <c r="G8635" i="1"/>
  <c r="G8631" i="1"/>
  <c r="G8627" i="1"/>
  <c r="G8623" i="1"/>
  <c r="G8619" i="1"/>
  <c r="G8615" i="1"/>
  <c r="G8611" i="1"/>
  <c r="G8607" i="1"/>
  <c r="G8603" i="1"/>
  <c r="G8599" i="1"/>
  <c r="G8595" i="1"/>
  <c r="G8591" i="1"/>
  <c r="G8587" i="1"/>
  <c r="G8583" i="1"/>
  <c r="G8579" i="1"/>
  <c r="G8575" i="1"/>
  <c r="G8571" i="1"/>
  <c r="G8567" i="1"/>
  <c r="G8563" i="1"/>
  <c r="G8559" i="1"/>
  <c r="G8555" i="1"/>
  <c r="G8551" i="1"/>
  <c r="G8547" i="1"/>
  <c r="G8543" i="1"/>
  <c r="G8539" i="1"/>
  <c r="G8535" i="1"/>
  <c r="G8531" i="1"/>
  <c r="G8527" i="1"/>
  <c r="G8523" i="1"/>
  <c r="G8519" i="1"/>
  <c r="G8515" i="1"/>
  <c r="G8511" i="1"/>
  <c r="G8507" i="1"/>
  <c r="G8503" i="1"/>
  <c r="G8499" i="1"/>
  <c r="G8495" i="1"/>
  <c r="G8491" i="1"/>
  <c r="G8487" i="1"/>
  <c r="G8483" i="1"/>
  <c r="G8479" i="1"/>
  <c r="G8475" i="1"/>
  <c r="G8471" i="1"/>
  <c r="G8467" i="1"/>
  <c r="G8463" i="1"/>
  <c r="G8459" i="1"/>
  <c r="G8455" i="1"/>
  <c r="G8451" i="1"/>
  <c r="G8447" i="1"/>
  <c r="G8443" i="1"/>
  <c r="G8439" i="1"/>
  <c r="G8435" i="1"/>
  <c r="G8431" i="1"/>
  <c r="G8427" i="1"/>
  <c r="G8423" i="1"/>
  <c r="G8419" i="1"/>
  <c r="G8415" i="1"/>
  <c r="G8411" i="1"/>
  <c r="G8407" i="1"/>
  <c r="G8403" i="1"/>
  <c r="G8399" i="1"/>
  <c r="G8395" i="1"/>
  <c r="G8391" i="1"/>
  <c r="G8387" i="1"/>
  <c r="G8383" i="1"/>
  <c r="G8379" i="1"/>
  <c r="G8375" i="1"/>
  <c r="G8371" i="1"/>
  <c r="G8367" i="1"/>
  <c r="G8363" i="1"/>
  <c r="G8359" i="1"/>
  <c r="G8355" i="1"/>
  <c r="G8351" i="1"/>
  <c r="G8347" i="1"/>
  <c r="G8343" i="1"/>
  <c r="G8339" i="1"/>
  <c r="G8335" i="1"/>
  <c r="G8331" i="1"/>
  <c r="G8327" i="1"/>
  <c r="G8323" i="1"/>
  <c r="G8319" i="1"/>
  <c r="G8315" i="1"/>
  <c r="G8311" i="1"/>
  <c r="G8307" i="1"/>
  <c r="G8303" i="1"/>
  <c r="G8299" i="1"/>
  <c r="G8295" i="1"/>
  <c r="G8291" i="1"/>
  <c r="G8287" i="1"/>
  <c r="G8283" i="1"/>
  <c r="G8279" i="1"/>
  <c r="G8275" i="1"/>
  <c r="G8271" i="1"/>
  <c r="G8267" i="1"/>
  <c r="G8263" i="1"/>
  <c r="G8259" i="1"/>
  <c r="G8255" i="1"/>
  <c r="G8251" i="1"/>
  <c r="G8247" i="1"/>
  <c r="G8243" i="1"/>
  <c r="G8239" i="1"/>
  <c r="G8235" i="1"/>
  <c r="G8231" i="1"/>
  <c r="G8227" i="1"/>
  <c r="G8223" i="1"/>
  <c r="G8219" i="1"/>
  <c r="G8215" i="1"/>
  <c r="G8211" i="1"/>
  <c r="G8207" i="1"/>
  <c r="G8203" i="1"/>
  <c r="G8199" i="1"/>
  <c r="G8195" i="1"/>
  <c r="G8191" i="1"/>
  <c r="G8187" i="1"/>
  <c r="G8183" i="1"/>
  <c r="G8179" i="1"/>
  <c r="G8175" i="1"/>
  <c r="G8171" i="1"/>
  <c r="G8906" i="1"/>
  <c r="G8902" i="1"/>
  <c r="G8898" i="1"/>
  <c r="G8894" i="1"/>
  <c r="G8890" i="1"/>
  <c r="G8886" i="1"/>
  <c r="G8882" i="1"/>
  <c r="G8878" i="1"/>
  <c r="G8874" i="1"/>
  <c r="G8870" i="1"/>
  <c r="G8866" i="1"/>
  <c r="G8862" i="1"/>
  <c r="G8858" i="1"/>
  <c r="G8854" i="1"/>
  <c r="G8850" i="1"/>
  <c r="G8846" i="1"/>
  <c r="G8842" i="1"/>
  <c r="G8838" i="1"/>
  <c r="G8834" i="1"/>
  <c r="G8830" i="1"/>
  <c r="G8826" i="1"/>
  <c r="G8822" i="1"/>
  <c r="G8818" i="1"/>
  <c r="G8814" i="1"/>
  <c r="G8810" i="1"/>
  <c r="G8806" i="1"/>
  <c r="G8802" i="1"/>
  <c r="G8798" i="1"/>
  <c r="G8794" i="1"/>
  <c r="G8790" i="1"/>
  <c r="G8786" i="1"/>
  <c r="G8782" i="1"/>
  <c r="G8778" i="1"/>
  <c r="G8774" i="1"/>
  <c r="G8770" i="1"/>
  <c r="G8766" i="1"/>
  <c r="G8762" i="1"/>
  <c r="G8758" i="1"/>
  <c r="G8754" i="1"/>
  <c r="G8750" i="1"/>
  <c r="G8746" i="1"/>
  <c r="G8742" i="1"/>
  <c r="G8738" i="1"/>
  <c r="G8734" i="1"/>
  <c r="G8730" i="1"/>
  <c r="G8726" i="1"/>
  <c r="G8722" i="1"/>
  <c r="G8718" i="1"/>
  <c r="G8714" i="1"/>
  <c r="G8710" i="1"/>
  <c r="G8706" i="1"/>
  <c r="G8702" i="1"/>
  <c r="G8698" i="1"/>
  <c r="G8694" i="1"/>
  <c r="G8690" i="1"/>
  <c r="G8686" i="1"/>
  <c r="G8682" i="1"/>
  <c r="G8678" i="1"/>
  <c r="G8674" i="1"/>
  <c r="G8670" i="1"/>
  <c r="G8666" i="1"/>
  <c r="G8662" i="1"/>
  <c r="G8658" i="1"/>
  <c r="G8654" i="1"/>
  <c r="G8650" i="1"/>
  <c r="G8646" i="1"/>
  <c r="G8642" i="1"/>
  <c r="G8638" i="1"/>
  <c r="G8634" i="1"/>
  <c r="G8630" i="1"/>
  <c r="G8626" i="1"/>
  <c r="G8622" i="1"/>
  <c r="G8618" i="1"/>
  <c r="G8614" i="1"/>
  <c r="G8610" i="1"/>
  <c r="G8606" i="1"/>
  <c r="G8602" i="1"/>
  <c r="G8598" i="1"/>
  <c r="G8594" i="1"/>
  <c r="G8590" i="1"/>
  <c r="G8586" i="1"/>
  <c r="G8582" i="1"/>
  <c r="G8578" i="1"/>
  <c r="G8574" i="1"/>
  <c r="G8570" i="1"/>
  <c r="G8566" i="1"/>
  <c r="G8562" i="1"/>
  <c r="G8558" i="1"/>
  <c r="G8554" i="1"/>
  <c r="G8550" i="1"/>
  <c r="G8546" i="1"/>
  <c r="G8542" i="1"/>
  <c r="G8538" i="1"/>
  <c r="G8534" i="1"/>
  <c r="G8530" i="1"/>
  <c r="G8526" i="1"/>
  <c r="G8522" i="1"/>
  <c r="G8518" i="1"/>
  <c r="G8514" i="1"/>
  <c r="G8510" i="1"/>
  <c r="G8506" i="1"/>
  <c r="G8502" i="1"/>
  <c r="G8498" i="1"/>
  <c r="G8494" i="1"/>
  <c r="G8490" i="1"/>
  <c r="G8486" i="1"/>
  <c r="G8482" i="1"/>
  <c r="G8478" i="1"/>
  <c r="G8474" i="1"/>
  <c r="G8470" i="1"/>
  <c r="G8466" i="1"/>
  <c r="G8462" i="1"/>
  <c r="G8458" i="1"/>
  <c r="G8454" i="1"/>
  <c r="G8450" i="1"/>
  <c r="G8446" i="1"/>
  <c r="G8442" i="1"/>
  <c r="G8438" i="1"/>
  <c r="G8434" i="1"/>
  <c r="G8430" i="1"/>
  <c r="G8426" i="1"/>
  <c r="G8422" i="1"/>
  <c r="G8418" i="1"/>
  <c r="G8414" i="1"/>
  <c r="G8410" i="1"/>
  <c r="G8406" i="1"/>
  <c r="G8402" i="1"/>
  <c r="G8398" i="1"/>
  <c r="G8394" i="1"/>
  <c r="G8390" i="1"/>
  <c r="G8386" i="1"/>
  <c r="G8382" i="1"/>
  <c r="G8378" i="1"/>
  <c r="G8167" i="1"/>
  <c r="G8163" i="1"/>
  <c r="G8159" i="1"/>
  <c r="G8155" i="1"/>
  <c r="G8151" i="1"/>
  <c r="G8147" i="1"/>
  <c r="G8143" i="1"/>
  <c r="G8139" i="1"/>
  <c r="G8135" i="1"/>
  <c r="G8131" i="1"/>
  <c r="G8127" i="1"/>
  <c r="G8123" i="1"/>
  <c r="G8119" i="1"/>
  <c r="G8115" i="1"/>
  <c r="G8111" i="1"/>
  <c r="G8107" i="1"/>
  <c r="G8103" i="1"/>
  <c r="G8099" i="1"/>
  <c r="G8095" i="1"/>
  <c r="G8091" i="1"/>
  <c r="G8087" i="1"/>
  <c r="G8083" i="1"/>
  <c r="G8079" i="1"/>
  <c r="G8075" i="1"/>
  <c r="G8071" i="1"/>
  <c r="G8067" i="1"/>
  <c r="G8063" i="1"/>
  <c r="G8059" i="1"/>
  <c r="G8055" i="1"/>
  <c r="G8051" i="1"/>
  <c r="G8047" i="1"/>
  <c r="G8043" i="1"/>
  <c r="G8039" i="1"/>
  <c r="G8035" i="1"/>
  <c r="G8031" i="1"/>
  <c r="G8027" i="1"/>
  <c r="G8023" i="1"/>
  <c r="G8019" i="1"/>
  <c r="G8015" i="1"/>
  <c r="G8011" i="1"/>
  <c r="G8007" i="1"/>
  <c r="G8003" i="1"/>
  <c r="G7999" i="1"/>
  <c r="G7995" i="1"/>
  <c r="G7991" i="1"/>
  <c r="G7987" i="1"/>
  <c r="G7983" i="1"/>
  <c r="G7979" i="1"/>
  <c r="G7975" i="1"/>
  <c r="G7971" i="1"/>
  <c r="G7967" i="1"/>
  <c r="G7963" i="1"/>
  <c r="G7959" i="1"/>
  <c r="G7955" i="1"/>
  <c r="G7951" i="1"/>
  <c r="G7947" i="1"/>
  <c r="G7943" i="1"/>
  <c r="G7939" i="1"/>
  <c r="G7935" i="1"/>
  <c r="G7931" i="1"/>
  <c r="G7927" i="1"/>
  <c r="G7923" i="1"/>
  <c r="G7919" i="1"/>
  <c r="G7915" i="1"/>
  <c r="G7911" i="1"/>
  <c r="G7907" i="1"/>
  <c r="G7903" i="1"/>
  <c r="G7899" i="1"/>
  <c r="G7895" i="1"/>
  <c r="G7891" i="1"/>
  <c r="G7887" i="1"/>
  <c r="G7883" i="1"/>
  <c r="G7879" i="1"/>
  <c r="G7875" i="1"/>
  <c r="G7871" i="1"/>
  <c r="G7867" i="1"/>
  <c r="G7863" i="1"/>
  <c r="G7859" i="1"/>
  <c r="G7855" i="1"/>
  <c r="G7851" i="1"/>
  <c r="G7847" i="1"/>
  <c r="G7843" i="1"/>
  <c r="G7839" i="1"/>
  <c r="G7835" i="1"/>
  <c r="G7831" i="1"/>
  <c r="G7827" i="1"/>
  <c r="G7823" i="1"/>
  <c r="G7819" i="1"/>
  <c r="G7815" i="1"/>
  <c r="G7811" i="1"/>
  <c r="G7807" i="1"/>
  <c r="G7803" i="1"/>
  <c r="G7799" i="1"/>
  <c r="G7795" i="1"/>
  <c r="G7791" i="1"/>
  <c r="G7787" i="1"/>
  <c r="G7783" i="1"/>
  <c r="G7779" i="1"/>
  <c r="G7775" i="1"/>
  <c r="G7771" i="1"/>
  <c r="G7767" i="1"/>
  <c r="G7763" i="1"/>
  <c r="G7759" i="1"/>
  <c r="G7755" i="1"/>
  <c r="G7751" i="1"/>
  <c r="G7747" i="1"/>
  <c r="G7743" i="1"/>
  <c r="G7739" i="1"/>
  <c r="G7735" i="1"/>
  <c r="G7731" i="1"/>
  <c r="G7727" i="1"/>
  <c r="G7723" i="1"/>
  <c r="G7719" i="1"/>
  <c r="G7715" i="1"/>
  <c r="G7711" i="1"/>
  <c r="G7707" i="1"/>
  <c r="G7703" i="1"/>
  <c r="G7699" i="1"/>
  <c r="G7695" i="1"/>
  <c r="G7691" i="1"/>
  <c r="G7687" i="1"/>
  <c r="G7683" i="1"/>
  <c r="G7679" i="1"/>
  <c r="G7675" i="1"/>
  <c r="G7671" i="1"/>
  <c r="G7667" i="1"/>
  <c r="G7663" i="1"/>
  <c r="G7659" i="1"/>
  <c r="G7655" i="1"/>
  <c r="G7651" i="1"/>
  <c r="G7647" i="1"/>
  <c r="G7643" i="1"/>
  <c r="G7639" i="1"/>
  <c r="G7635" i="1"/>
  <c r="G7631" i="1"/>
  <c r="G7627" i="1"/>
  <c r="G7623" i="1"/>
  <c r="G7619" i="1"/>
  <c r="G7615" i="1"/>
  <c r="G7611" i="1"/>
  <c r="G7607" i="1"/>
  <c r="G7603" i="1"/>
  <c r="G7599" i="1"/>
  <c r="G7595" i="1"/>
  <c r="G7591" i="1"/>
  <c r="G7587" i="1"/>
  <c r="G7583" i="1"/>
  <c r="G7579" i="1"/>
  <c r="G7575" i="1"/>
  <c r="G7571" i="1"/>
  <c r="G7567" i="1"/>
  <c r="G7563" i="1"/>
  <c r="G7559" i="1"/>
  <c r="G7555" i="1"/>
  <c r="G7551" i="1"/>
  <c r="G7547" i="1"/>
  <c r="G7543" i="1"/>
  <c r="G7539" i="1"/>
  <c r="G7535" i="1"/>
  <c r="G7531" i="1"/>
  <c r="G7527" i="1"/>
  <c r="G7523" i="1"/>
  <c r="G7519" i="1"/>
  <c r="G7515" i="1"/>
  <c r="G7511" i="1"/>
  <c r="G7507" i="1"/>
  <c r="G7503" i="1"/>
  <c r="G7499" i="1"/>
  <c r="G7495" i="1"/>
  <c r="G7491" i="1"/>
  <c r="G7487" i="1"/>
  <c r="G7483" i="1"/>
  <c r="G7479" i="1"/>
  <c r="G7475" i="1"/>
  <c r="G7471" i="1"/>
  <c r="G7467" i="1"/>
  <c r="G7463" i="1"/>
  <c r="G7459" i="1"/>
  <c r="G7455" i="1"/>
  <c r="G7451" i="1"/>
  <c r="G7447" i="1"/>
  <c r="G7443" i="1"/>
  <c r="G7439" i="1"/>
  <c r="G7435" i="1"/>
  <c r="G7431" i="1"/>
  <c r="G7427" i="1"/>
  <c r="G7423" i="1"/>
  <c r="G7419" i="1"/>
  <c r="G7415" i="1"/>
  <c r="G7411" i="1"/>
  <c r="G7407" i="1"/>
  <c r="G7403" i="1"/>
  <c r="G7399" i="1"/>
  <c r="G7395" i="1"/>
  <c r="G7391" i="1"/>
  <c r="G7387" i="1"/>
  <c r="G7383" i="1"/>
  <c r="G7379" i="1"/>
  <c r="G7375" i="1"/>
  <c r="G7371" i="1"/>
  <c r="G7367" i="1"/>
  <c r="G7363" i="1"/>
  <c r="G7359" i="1"/>
  <c r="G7355" i="1"/>
  <c r="G7351" i="1"/>
  <c r="G7347" i="1"/>
  <c r="G7343" i="1"/>
  <c r="G7339" i="1"/>
  <c r="G7335" i="1"/>
  <c r="G7331" i="1"/>
  <c r="G7327" i="1"/>
  <c r="G7323" i="1"/>
  <c r="G7319" i="1"/>
  <c r="G7315" i="1"/>
  <c r="G7311" i="1"/>
  <c r="G7307" i="1"/>
  <c r="G7303" i="1"/>
  <c r="G7299" i="1"/>
  <c r="G7295" i="1"/>
  <c r="G7291" i="1"/>
  <c r="G7287" i="1"/>
  <c r="G7283" i="1"/>
  <c r="G7279" i="1"/>
  <c r="G7275" i="1"/>
  <c r="G7271" i="1"/>
  <c r="G7267" i="1"/>
  <c r="G7263" i="1"/>
  <c r="G7259" i="1"/>
  <c r="G7255" i="1"/>
  <c r="G7251" i="1"/>
  <c r="G7247" i="1"/>
  <c r="G7243" i="1"/>
  <c r="G7239" i="1"/>
  <c r="G7235" i="1"/>
  <c r="G7231" i="1"/>
  <c r="G7227" i="1"/>
  <c r="G7223" i="1"/>
  <c r="G7219" i="1"/>
  <c r="G7215" i="1"/>
  <c r="G7211" i="1"/>
  <c r="G7207" i="1"/>
  <c r="G7203" i="1"/>
  <c r="G7199" i="1"/>
  <c r="G7195" i="1"/>
  <c r="G7191" i="1"/>
  <c r="G7187" i="1"/>
  <c r="G7183" i="1"/>
  <c r="G7179" i="1"/>
  <c r="G7175" i="1"/>
  <c r="G7171" i="1"/>
  <c r="G7167" i="1"/>
  <c r="G7163" i="1"/>
  <c r="G7159" i="1"/>
  <c r="G7155" i="1"/>
  <c r="G7151" i="1"/>
  <c r="G7147" i="1"/>
  <c r="G7143" i="1"/>
  <c r="G7139" i="1"/>
  <c r="G7135" i="1"/>
  <c r="G7131" i="1"/>
  <c r="G7127" i="1"/>
  <c r="G7123" i="1"/>
  <c r="G7119" i="1"/>
  <c r="G7115" i="1"/>
  <c r="G7111" i="1"/>
  <c r="G7107" i="1"/>
  <c r="G7103" i="1"/>
  <c r="G7099" i="1"/>
  <c r="G7095" i="1"/>
  <c r="G7091" i="1"/>
  <c r="G7087" i="1"/>
  <c r="G7083" i="1"/>
  <c r="G7079" i="1"/>
  <c r="G7075" i="1"/>
  <c r="G7071" i="1"/>
  <c r="G7067" i="1"/>
  <c r="G7063" i="1"/>
  <c r="G7059" i="1"/>
  <c r="G7055" i="1"/>
  <c r="G7051" i="1"/>
  <c r="G7047" i="1"/>
  <c r="G7043" i="1"/>
  <c r="G7039" i="1"/>
  <c r="G7035" i="1"/>
  <c r="G7031" i="1"/>
  <c r="G7027" i="1"/>
  <c r="G7023" i="1"/>
  <c r="G7019" i="1"/>
  <c r="G7015" i="1"/>
  <c r="G7011" i="1"/>
  <c r="G7007" i="1"/>
  <c r="G7003" i="1"/>
  <c r="G6999" i="1"/>
  <c r="G6995" i="1"/>
  <c r="G6991" i="1"/>
  <c r="G6987" i="1"/>
  <c r="G6983" i="1"/>
  <c r="G6979" i="1"/>
  <c r="G6975" i="1"/>
  <c r="G6971" i="1"/>
  <c r="G6967" i="1"/>
  <c r="G6963" i="1"/>
  <c r="G6959" i="1"/>
  <c r="G6955" i="1"/>
  <c r="G6951" i="1"/>
  <c r="G6947" i="1"/>
  <c r="G6943" i="1"/>
  <c r="G6939" i="1"/>
  <c r="G6935" i="1"/>
  <c r="G6931" i="1"/>
  <c r="G6927" i="1"/>
  <c r="G6923" i="1"/>
  <c r="G6919" i="1"/>
  <c r="G6915" i="1"/>
  <c r="G6911" i="1"/>
  <c r="G6907" i="1"/>
  <c r="G6903" i="1"/>
  <c r="G6899" i="1"/>
  <c r="G6895" i="1"/>
  <c r="G6891" i="1"/>
  <c r="G6887" i="1"/>
  <c r="G6883" i="1"/>
  <c r="G6879" i="1"/>
  <c r="G6875" i="1"/>
  <c r="G6871" i="1"/>
  <c r="G6867" i="1"/>
  <c r="G6863" i="1"/>
  <c r="G6859" i="1"/>
  <c r="G6855" i="1"/>
  <c r="G6851" i="1"/>
  <c r="G6847" i="1"/>
  <c r="G6843" i="1"/>
  <c r="G6839" i="1"/>
  <c r="G6835" i="1"/>
  <c r="G6831" i="1"/>
  <c r="G6827" i="1"/>
  <c r="G6823" i="1"/>
  <c r="G6819" i="1"/>
  <c r="G6815" i="1"/>
  <c r="G6811" i="1"/>
  <c r="G6807" i="1"/>
  <c r="G6803" i="1"/>
  <c r="G6799" i="1"/>
  <c r="G6795" i="1"/>
  <c r="G6791" i="1"/>
  <c r="G6787" i="1"/>
  <c r="G6783" i="1"/>
  <c r="G6779" i="1"/>
  <c r="G6775" i="1"/>
  <c r="G6771" i="1"/>
  <c r="G6767" i="1"/>
  <c r="G6763" i="1"/>
  <c r="G6759" i="1"/>
  <c r="G6755" i="1"/>
  <c r="G6751" i="1"/>
  <c r="G6747" i="1"/>
  <c r="G6743" i="1"/>
  <c r="G6739" i="1"/>
  <c r="G6735" i="1"/>
  <c r="G6731" i="1"/>
  <c r="G6727" i="1"/>
  <c r="G6723" i="1"/>
  <c r="G6719" i="1"/>
  <c r="G6715" i="1"/>
  <c r="G6711" i="1"/>
  <c r="G6707" i="1"/>
  <c r="G6703" i="1"/>
  <c r="G6699" i="1"/>
  <c r="G6695" i="1"/>
  <c r="G6691" i="1"/>
  <c r="G6687" i="1"/>
  <c r="G6683" i="1"/>
  <c r="G6679" i="1"/>
  <c r="G6675" i="1"/>
  <c r="G6671" i="1"/>
  <c r="G6667" i="1"/>
  <c r="G6663" i="1"/>
  <c r="G6659" i="1"/>
  <c r="G6655" i="1"/>
  <c r="G6651" i="1"/>
  <c r="G6647" i="1"/>
  <c r="G6643" i="1"/>
  <c r="G6639" i="1"/>
  <c r="G6635" i="1"/>
  <c r="G6631" i="1"/>
  <c r="G6627" i="1"/>
  <c r="G6623" i="1"/>
  <c r="G6619" i="1"/>
  <c r="G6615" i="1"/>
  <c r="G6611" i="1"/>
  <c r="G6607" i="1"/>
  <c r="G6603" i="1"/>
  <c r="G6599" i="1"/>
  <c r="G6595" i="1"/>
  <c r="G6591" i="1"/>
  <c r="G6587" i="1"/>
  <c r="G6583" i="1"/>
  <c r="G6579" i="1"/>
  <c r="G6575" i="1"/>
  <c r="G6571" i="1"/>
  <c r="G6567" i="1"/>
  <c r="G6563" i="1"/>
  <c r="G6559" i="1"/>
  <c r="G6555" i="1"/>
  <c r="G6551" i="1"/>
  <c r="G6547" i="1"/>
  <c r="G6543" i="1"/>
  <c r="G6539" i="1"/>
  <c r="G6535" i="1"/>
  <c r="G6531" i="1"/>
  <c r="G6527" i="1"/>
  <c r="G6523" i="1"/>
  <c r="G6519" i="1"/>
  <c r="G6515" i="1"/>
  <c r="G6511" i="1"/>
  <c r="G6507" i="1"/>
  <c r="G6503" i="1"/>
  <c r="G6499" i="1"/>
  <c r="G6495" i="1"/>
  <c r="G6491" i="1"/>
  <c r="G6487" i="1"/>
  <c r="G6483" i="1"/>
  <c r="G6479" i="1"/>
  <c r="G6475" i="1"/>
  <c r="G6471" i="1"/>
  <c r="G6467" i="1"/>
  <c r="G6463" i="1"/>
  <c r="G6459" i="1"/>
  <c r="G6455" i="1"/>
  <c r="G6451" i="1"/>
  <c r="G6447" i="1"/>
  <c r="G6443" i="1"/>
  <c r="G6439" i="1"/>
  <c r="G6435" i="1"/>
  <c r="G6431" i="1"/>
  <c r="G6427" i="1"/>
  <c r="G6423" i="1"/>
  <c r="G6419" i="1"/>
  <c r="G6415" i="1"/>
  <c r="G6411" i="1"/>
  <c r="G6407" i="1"/>
  <c r="G6403" i="1"/>
  <c r="G6399" i="1"/>
  <c r="G6395" i="1"/>
  <c r="G6391" i="1"/>
  <c r="G6387" i="1"/>
  <c r="G6383" i="1"/>
  <c r="G6379" i="1"/>
  <c r="G6375" i="1"/>
  <c r="G6371" i="1"/>
  <c r="G6367" i="1"/>
  <c r="G6363" i="1"/>
  <c r="G6359" i="1"/>
  <c r="G6355" i="1"/>
  <c r="G6351" i="1"/>
  <c r="G6347" i="1"/>
  <c r="G6343" i="1"/>
  <c r="G6339" i="1"/>
  <c r="G6335" i="1"/>
  <c r="G6331" i="1"/>
  <c r="G6327" i="1"/>
  <c r="G6323" i="1"/>
  <c r="G6319" i="1"/>
  <c r="G6315" i="1"/>
  <c r="G6311" i="1"/>
  <c r="G6307" i="1"/>
  <c r="G6303" i="1"/>
  <c r="G6299" i="1"/>
  <c r="G6295" i="1"/>
  <c r="G6291" i="1"/>
  <c r="G6287" i="1"/>
  <c r="G6283" i="1"/>
  <c r="G6279" i="1"/>
  <c r="G6275" i="1"/>
  <c r="G6271" i="1"/>
  <c r="G6267" i="1"/>
  <c r="G6263" i="1"/>
  <c r="G6259" i="1"/>
  <c r="G6255" i="1"/>
  <c r="G6251" i="1"/>
  <c r="G6247" i="1"/>
  <c r="G6243" i="1"/>
  <c r="G6239" i="1"/>
  <c r="G6235" i="1"/>
  <c r="G6231" i="1"/>
  <c r="G6227" i="1"/>
  <c r="G6223" i="1"/>
  <c r="G6219" i="1"/>
  <c r="G6215" i="1"/>
  <c r="G6211" i="1"/>
  <c r="G6207" i="1"/>
  <c r="G6203" i="1"/>
  <c r="G6199" i="1"/>
  <c r="G6195" i="1"/>
  <c r="G6191" i="1"/>
  <c r="G6187" i="1"/>
  <c r="G6183" i="1"/>
  <c r="G6179" i="1"/>
  <c r="G6175" i="1"/>
  <c r="G6171" i="1"/>
  <c r="G6167" i="1"/>
  <c r="G6163" i="1"/>
  <c r="G6159" i="1"/>
  <c r="G6155" i="1"/>
  <c r="G6151" i="1"/>
  <c r="G6147" i="1"/>
  <c r="G6143" i="1"/>
  <c r="G6139" i="1"/>
  <c r="G6135" i="1"/>
  <c r="G6131" i="1"/>
  <c r="G6127" i="1"/>
  <c r="G6123" i="1"/>
  <c r="G6119" i="1"/>
  <c r="G6115" i="1"/>
  <c r="G6111" i="1"/>
  <c r="G6107" i="1"/>
  <c r="G6103" i="1"/>
  <c r="G6099" i="1"/>
  <c r="G6095" i="1"/>
  <c r="G6091" i="1"/>
  <c r="G6087" i="1"/>
  <c r="G6083" i="1"/>
  <c r="G6079" i="1"/>
  <c r="G6075" i="1"/>
  <c r="G6071" i="1"/>
  <c r="G6067" i="1"/>
  <c r="G6063" i="1"/>
  <c r="G6059" i="1"/>
  <c r="G6055" i="1"/>
  <c r="G6051" i="1"/>
  <c r="G6047" i="1"/>
  <c r="G6043" i="1"/>
  <c r="G6039" i="1"/>
  <c r="G6035" i="1"/>
  <c r="G6031" i="1"/>
  <c r="G6027" i="1"/>
  <c r="G6023" i="1"/>
  <c r="G6019" i="1"/>
  <c r="G6015" i="1"/>
  <c r="G6011" i="1"/>
  <c r="G6007" i="1"/>
  <c r="G6003" i="1"/>
  <c r="G5999" i="1"/>
  <c r="G5995" i="1"/>
  <c r="G5991" i="1"/>
  <c r="G5987" i="1"/>
  <c r="G5983" i="1"/>
  <c r="G5979" i="1"/>
  <c r="G5975" i="1"/>
  <c r="G5971" i="1"/>
  <c r="G5967" i="1"/>
  <c r="G5963" i="1"/>
  <c r="G5959" i="1"/>
  <c r="G5955" i="1"/>
  <c r="G5951" i="1"/>
  <c r="G5947" i="1"/>
  <c r="G5943" i="1"/>
  <c r="G5939" i="1"/>
  <c r="G5935" i="1"/>
  <c r="G5931" i="1"/>
  <c r="G5927" i="1"/>
  <c r="G5923" i="1"/>
  <c r="G5919" i="1"/>
  <c r="G5915" i="1"/>
  <c r="G5911" i="1"/>
  <c r="G5907" i="1"/>
  <c r="G5903" i="1"/>
  <c r="G5899" i="1"/>
  <c r="G5895" i="1"/>
  <c r="G5891" i="1"/>
  <c r="G5887" i="1"/>
  <c r="G5883" i="1"/>
  <c r="G5879" i="1"/>
  <c r="G5875" i="1"/>
  <c r="G5871" i="1"/>
  <c r="G5867" i="1"/>
  <c r="G5863" i="1"/>
  <c r="G5859" i="1"/>
  <c r="G5855" i="1"/>
  <c r="G5851" i="1"/>
  <c r="G5847" i="1"/>
  <c r="G5843" i="1"/>
  <c r="G5839" i="1"/>
  <c r="G5835" i="1"/>
  <c r="G5831" i="1"/>
  <c r="G5827" i="1"/>
  <c r="G5823" i="1"/>
  <c r="G5819" i="1"/>
  <c r="G5815" i="1"/>
  <c r="G5811" i="1"/>
  <c r="G5807" i="1"/>
  <c r="G5803" i="1"/>
  <c r="G5799" i="1"/>
  <c r="G5795" i="1"/>
  <c r="G5791" i="1"/>
  <c r="G5787" i="1"/>
  <c r="G5783" i="1"/>
  <c r="G5779" i="1"/>
  <c r="G5775" i="1"/>
  <c r="G5771" i="1"/>
  <c r="G5767" i="1"/>
  <c r="G5763" i="1"/>
  <c r="G5759" i="1"/>
  <c r="G5755" i="1"/>
  <c r="G5751" i="1"/>
  <c r="G5747" i="1"/>
  <c r="G5743" i="1"/>
  <c r="G5739" i="1"/>
  <c r="G5735" i="1"/>
  <c r="G5731" i="1"/>
  <c r="G5727" i="1"/>
  <c r="G5723" i="1"/>
  <c r="G5719" i="1"/>
  <c r="G5715" i="1"/>
  <c r="G5711" i="1"/>
  <c r="G5707" i="1"/>
  <c r="G5703" i="1"/>
  <c r="G5699" i="1"/>
  <c r="G5695" i="1"/>
  <c r="G5691" i="1"/>
  <c r="G5687" i="1"/>
  <c r="G5683" i="1"/>
  <c r="G5679" i="1"/>
  <c r="G5675" i="1"/>
  <c r="G5671" i="1"/>
  <c r="G5667" i="1"/>
  <c r="G5663" i="1"/>
  <c r="G5659" i="1"/>
  <c r="G5655" i="1"/>
  <c r="G5651" i="1"/>
  <c r="G5647" i="1"/>
  <c r="G5643" i="1"/>
  <c r="G5639" i="1"/>
  <c r="G5635" i="1"/>
  <c r="G5631" i="1"/>
  <c r="G5627" i="1"/>
  <c r="G5623" i="1"/>
  <c r="G5619" i="1"/>
  <c r="G5615" i="1"/>
  <c r="G5611" i="1"/>
  <c r="G5607" i="1"/>
  <c r="G5603" i="1"/>
  <c r="G5599" i="1"/>
  <c r="G5595" i="1"/>
  <c r="G5591" i="1"/>
  <c r="G5587" i="1"/>
  <c r="G5583" i="1"/>
  <c r="G5579" i="1"/>
  <c r="G5575" i="1"/>
  <c r="G5571" i="1"/>
  <c r="G5567" i="1"/>
  <c r="G5563" i="1"/>
  <c r="G5559" i="1"/>
  <c r="G5555" i="1"/>
  <c r="G5551" i="1"/>
  <c r="G5547" i="1"/>
  <c r="G5543" i="1"/>
  <c r="G5539" i="1"/>
  <c r="G5535" i="1"/>
  <c r="G5531" i="1"/>
  <c r="G5527" i="1"/>
  <c r="G5523" i="1"/>
  <c r="G5519" i="1"/>
  <c r="G5515" i="1"/>
  <c r="G5511" i="1"/>
  <c r="G5507" i="1"/>
  <c r="G5503" i="1"/>
  <c r="G5499" i="1"/>
  <c r="G5495" i="1"/>
  <c r="G5491" i="1"/>
  <c r="G5487" i="1"/>
  <c r="G5483" i="1"/>
  <c r="G5479" i="1"/>
  <c r="G5475" i="1"/>
  <c r="G5471" i="1"/>
  <c r="G5467" i="1"/>
  <c r="G5463" i="1"/>
  <c r="G5459" i="1"/>
  <c r="G5455" i="1"/>
  <c r="G5451" i="1"/>
  <c r="G5447" i="1"/>
  <c r="G5443" i="1"/>
  <c r="G8374" i="1"/>
  <c r="G8370" i="1"/>
  <c r="G8366" i="1"/>
  <c r="G8362" i="1"/>
  <c r="G8358" i="1"/>
  <c r="G8354" i="1"/>
  <c r="G8350" i="1"/>
  <c r="G8346" i="1"/>
  <c r="G8342" i="1"/>
  <c r="G8338" i="1"/>
  <c r="G8334" i="1"/>
  <c r="G8330" i="1"/>
  <c r="G8326" i="1"/>
  <c r="G8322" i="1"/>
  <c r="G8318" i="1"/>
  <c r="G8314" i="1"/>
  <c r="G8310" i="1"/>
  <c r="G8306" i="1"/>
  <c r="G8302" i="1"/>
  <c r="G8298" i="1"/>
  <c r="G8294" i="1"/>
  <c r="G8290" i="1"/>
  <c r="G8286" i="1"/>
  <c r="G8282" i="1"/>
  <c r="G8278" i="1"/>
  <c r="G8274" i="1"/>
  <c r="G8270" i="1"/>
  <c r="G8266" i="1"/>
  <c r="G8262" i="1"/>
  <c r="G8258" i="1"/>
  <c r="G8254" i="1"/>
  <c r="G8250" i="1"/>
  <c r="G8246" i="1"/>
  <c r="G8242" i="1"/>
  <c r="G8238" i="1"/>
  <c r="G8234" i="1"/>
  <c r="G8230" i="1"/>
  <c r="G8226" i="1"/>
  <c r="G8222" i="1"/>
  <c r="G8218" i="1"/>
  <c r="G8214" i="1"/>
  <c r="G8210" i="1"/>
  <c r="G8206" i="1"/>
  <c r="G8202" i="1"/>
  <c r="G8198" i="1"/>
  <c r="G8194" i="1"/>
  <c r="G8190" i="1"/>
  <c r="G8186" i="1"/>
  <c r="G8182" i="1"/>
  <c r="G8178" i="1"/>
  <c r="G8174" i="1"/>
  <c r="G8170" i="1"/>
  <c r="G8166" i="1"/>
  <c r="G8162" i="1"/>
  <c r="G8158" i="1"/>
  <c r="G8154" i="1"/>
  <c r="G8150" i="1"/>
  <c r="G8146" i="1"/>
  <c r="G8142" i="1"/>
  <c r="G8138" i="1"/>
  <c r="G8134" i="1"/>
  <c r="G8130" i="1"/>
  <c r="G8126" i="1"/>
  <c r="G8122" i="1"/>
  <c r="G8118" i="1"/>
  <c r="G8114" i="1"/>
  <c r="G8110" i="1"/>
  <c r="G8106" i="1"/>
  <c r="G8102" i="1"/>
  <c r="G8098" i="1"/>
  <c r="G8094" i="1"/>
  <c r="G8090" i="1"/>
  <c r="G8086" i="1"/>
  <c r="G8082" i="1"/>
  <c r="G8078" i="1"/>
  <c r="G8074" i="1"/>
  <c r="G8070" i="1"/>
  <c r="G8066" i="1"/>
  <c r="G8062" i="1"/>
  <c r="G8058" i="1"/>
  <c r="G8054" i="1"/>
  <c r="G8050" i="1"/>
  <c r="G8046" i="1"/>
  <c r="G8042" i="1"/>
  <c r="G8038" i="1"/>
  <c r="G8034" i="1"/>
  <c r="G8030" i="1"/>
  <c r="G8026" i="1"/>
  <c r="G8022" i="1"/>
  <c r="G8018" i="1"/>
  <c r="G8014" i="1"/>
  <c r="G8010" i="1"/>
  <c r="G8006" i="1"/>
  <c r="G8002" i="1"/>
  <c r="G7998" i="1"/>
  <c r="G7994" i="1"/>
  <c r="G7990" i="1"/>
  <c r="G7986" i="1"/>
  <c r="G7982" i="1"/>
  <c r="G7978" i="1"/>
  <c r="G7974" i="1"/>
  <c r="G7970" i="1"/>
  <c r="G7966" i="1"/>
  <c r="G7962" i="1"/>
  <c r="G7958" i="1"/>
  <c r="G7954" i="1"/>
  <c r="G7950" i="1"/>
  <c r="G7946" i="1"/>
  <c r="G7942" i="1"/>
  <c r="G7938" i="1"/>
  <c r="G7934" i="1"/>
  <c r="G7930" i="1"/>
  <c r="G7926" i="1"/>
  <c r="G7922" i="1"/>
  <c r="G7918" i="1"/>
  <c r="G7914" i="1"/>
  <c r="G7910" i="1"/>
  <c r="G7906" i="1"/>
  <c r="G7902" i="1"/>
  <c r="G7898" i="1"/>
  <c r="G7894" i="1"/>
  <c r="G7890" i="1"/>
  <c r="G7886" i="1"/>
  <c r="G7882" i="1"/>
  <c r="G7878" i="1"/>
  <c r="G7874" i="1"/>
  <c r="G7870" i="1"/>
  <c r="G7866" i="1"/>
  <c r="G7862" i="1"/>
  <c r="G7858" i="1"/>
  <c r="G7854" i="1"/>
  <c r="G7850" i="1"/>
  <c r="G7846" i="1"/>
  <c r="G7842" i="1"/>
  <c r="G7838" i="1"/>
  <c r="G7834" i="1"/>
  <c r="G7830" i="1"/>
  <c r="G7826" i="1"/>
  <c r="G7822" i="1"/>
  <c r="G7818" i="1"/>
  <c r="G7814" i="1"/>
  <c r="G7810" i="1"/>
  <c r="G7806" i="1"/>
  <c r="G7802" i="1"/>
  <c r="G7798" i="1"/>
  <c r="G7794" i="1"/>
  <c r="G7790" i="1"/>
  <c r="G7786" i="1"/>
  <c r="G7782" i="1"/>
  <c r="G7778" i="1"/>
  <c r="G7774" i="1"/>
  <c r="G7770" i="1"/>
  <c r="G7766" i="1"/>
  <c r="G7762" i="1"/>
  <c r="G7758" i="1"/>
  <c r="G7754" i="1"/>
  <c r="G7750" i="1"/>
  <c r="G7746" i="1"/>
  <c r="G7742" i="1"/>
  <c r="G7738" i="1"/>
  <c r="G7734" i="1"/>
  <c r="G7730" i="1"/>
  <c r="G7726" i="1"/>
  <c r="G7722" i="1"/>
  <c r="G7718" i="1"/>
  <c r="G7714" i="1"/>
  <c r="G7710" i="1"/>
  <c r="G7706" i="1"/>
  <c r="G7702" i="1"/>
  <c r="G7698" i="1"/>
  <c r="G7694" i="1"/>
  <c r="G7690" i="1"/>
  <c r="G7686" i="1"/>
  <c r="G7682" i="1"/>
  <c r="G7678" i="1"/>
  <c r="G7674" i="1"/>
  <c r="G7670" i="1"/>
  <c r="G7666" i="1"/>
  <c r="G7662" i="1"/>
  <c r="G7658" i="1"/>
  <c r="G7654" i="1"/>
  <c r="G7650" i="1"/>
  <c r="G7646" i="1"/>
  <c r="G7642" i="1"/>
  <c r="G7638" i="1"/>
  <c r="G7634" i="1"/>
  <c r="G7630" i="1"/>
  <c r="G7626" i="1"/>
  <c r="G7622" i="1"/>
  <c r="G7618" i="1"/>
  <c r="G7614" i="1"/>
  <c r="G7610" i="1"/>
  <c r="G7606" i="1"/>
  <c r="G7602" i="1"/>
  <c r="G7598" i="1"/>
  <c r="G7594" i="1"/>
  <c r="G7590" i="1"/>
  <c r="G7586" i="1"/>
  <c r="G7582" i="1"/>
  <c r="G7578" i="1"/>
  <c r="G7574" i="1"/>
  <c r="G7570" i="1"/>
  <c r="G7566" i="1"/>
  <c r="G7562" i="1"/>
  <c r="G7558" i="1"/>
  <c r="G7554" i="1"/>
  <c r="G7550" i="1"/>
  <c r="G7546" i="1"/>
  <c r="G7542" i="1"/>
  <c r="G7538" i="1"/>
  <c r="G7534" i="1"/>
  <c r="G7530" i="1"/>
  <c r="G7526" i="1"/>
  <c r="G7522" i="1"/>
  <c r="G7518" i="1"/>
  <c r="G7514" i="1"/>
  <c r="G7510" i="1"/>
  <c r="G7506" i="1"/>
  <c r="G7502" i="1"/>
  <c r="G7498" i="1"/>
  <c r="G7494" i="1"/>
  <c r="G7490" i="1"/>
  <c r="G7486" i="1"/>
  <c r="G7482" i="1"/>
  <c r="G7478" i="1"/>
  <c r="G7474" i="1"/>
  <c r="G7470" i="1"/>
  <c r="G7466" i="1"/>
  <c r="G7462" i="1"/>
  <c r="G7458" i="1"/>
  <c r="G7454" i="1"/>
  <c r="G7450" i="1"/>
  <c r="G7446" i="1"/>
  <c r="G7442" i="1"/>
  <c r="G7438" i="1"/>
  <c r="G7434" i="1"/>
  <c r="G7430" i="1"/>
  <c r="G7426" i="1"/>
  <c r="G7422" i="1"/>
  <c r="G7418" i="1"/>
  <c r="G7414" i="1"/>
  <c r="G7410" i="1"/>
  <c r="G7406" i="1"/>
  <c r="G7402" i="1"/>
  <c r="G7398" i="1"/>
  <c r="G7394" i="1"/>
  <c r="G7390" i="1"/>
  <c r="G7386" i="1"/>
  <c r="G7382" i="1"/>
  <c r="G7378" i="1"/>
  <c r="G7374" i="1"/>
  <c r="G7370" i="1"/>
  <c r="G7366" i="1"/>
  <c r="G7362" i="1"/>
  <c r="G7358" i="1"/>
  <c r="G7354" i="1"/>
  <c r="G7350" i="1"/>
  <c r="G7346" i="1"/>
  <c r="G7342" i="1"/>
  <c r="G7338" i="1"/>
  <c r="G7334" i="1"/>
  <c r="G7330" i="1"/>
  <c r="G7326" i="1"/>
  <c r="G7322" i="1"/>
  <c r="G7318" i="1"/>
  <c r="G7314" i="1"/>
  <c r="G7310" i="1"/>
  <c r="G7306" i="1"/>
  <c r="G7302" i="1"/>
  <c r="G7298" i="1"/>
  <c r="G7294" i="1"/>
  <c r="G7290" i="1"/>
  <c r="G7286" i="1"/>
  <c r="G7282" i="1"/>
  <c r="G7278" i="1"/>
  <c r="G7274" i="1"/>
  <c r="G7270" i="1"/>
  <c r="G7266" i="1"/>
  <c r="G7262" i="1"/>
  <c r="G7258" i="1"/>
  <c r="G7254" i="1"/>
  <c r="G7250" i="1"/>
  <c r="G7246" i="1"/>
  <c r="G7242" i="1"/>
  <c r="G7238" i="1"/>
  <c r="G7234" i="1"/>
  <c r="G7230" i="1"/>
  <c r="G7226" i="1"/>
  <c r="G7222" i="1"/>
  <c r="G7218" i="1"/>
  <c r="G7214" i="1"/>
  <c r="G7210" i="1"/>
  <c r="G7206" i="1"/>
  <c r="G7202" i="1"/>
  <c r="G7198" i="1"/>
  <c r="G7194" i="1"/>
  <c r="G7190" i="1"/>
  <c r="G7186" i="1"/>
  <c r="G7182" i="1"/>
  <c r="G7178" i="1"/>
  <c r="G7174" i="1"/>
  <c r="G7170" i="1"/>
  <c r="G7166" i="1"/>
  <c r="G7162" i="1"/>
  <c r="G7158" i="1"/>
  <c r="G7154" i="1"/>
  <c r="G7150" i="1"/>
  <c r="G7146" i="1"/>
  <c r="G7142" i="1"/>
  <c r="G7138" i="1"/>
  <c r="G7134" i="1"/>
  <c r="G7130" i="1"/>
  <c r="G7126" i="1"/>
  <c r="G7122" i="1"/>
  <c r="G7118" i="1"/>
  <c r="G7114" i="1"/>
  <c r="G7110" i="1"/>
  <c r="G7106" i="1"/>
  <c r="G7102" i="1"/>
  <c r="G7098" i="1"/>
  <c r="G7094" i="1"/>
  <c r="G7090" i="1"/>
  <c r="G7086" i="1"/>
  <c r="G7082" i="1"/>
  <c r="G7078" i="1"/>
  <c r="G7074" i="1"/>
  <c r="G7070" i="1"/>
  <c r="G7066" i="1"/>
  <c r="G7062" i="1"/>
  <c r="G7058" i="1"/>
  <c r="G7054" i="1"/>
  <c r="G7050" i="1"/>
  <c r="G7046" i="1"/>
  <c r="G7042" i="1"/>
  <c r="G7038" i="1"/>
  <c r="G7034" i="1"/>
  <c r="G7030" i="1"/>
  <c r="G7026" i="1"/>
  <c r="G7022" i="1"/>
  <c r="G7018" i="1"/>
  <c r="G7014" i="1"/>
  <c r="G7010" i="1"/>
  <c r="G7006" i="1"/>
  <c r="G7002" i="1"/>
  <c r="G6998" i="1"/>
  <c r="G6994" i="1"/>
  <c r="G6990" i="1"/>
  <c r="G6986" i="1"/>
  <c r="G6982" i="1"/>
  <c r="G6978" i="1"/>
  <c r="G6974" i="1"/>
  <c r="G6970" i="1"/>
  <c r="G6966" i="1"/>
  <c r="G6962" i="1"/>
  <c r="G6958" i="1"/>
  <c r="G6954" i="1"/>
  <c r="G6950" i="1"/>
  <c r="G6946" i="1"/>
  <c r="G6942" i="1"/>
  <c r="G6938" i="1"/>
  <c r="G6934" i="1"/>
  <c r="G6930" i="1"/>
  <c r="G6926" i="1"/>
  <c r="G6922" i="1"/>
  <c r="G6918" i="1"/>
  <c r="G6914" i="1"/>
  <c r="G6910" i="1"/>
  <c r="G6906" i="1"/>
  <c r="G6902" i="1"/>
  <c r="G6898" i="1"/>
  <c r="G6894" i="1"/>
  <c r="G6890" i="1"/>
  <c r="G6886" i="1"/>
  <c r="G6882" i="1"/>
  <c r="G6878" i="1"/>
  <c r="G6874" i="1"/>
  <c r="G6870" i="1"/>
  <c r="G6866" i="1"/>
  <c r="G6862" i="1"/>
  <c r="G6858" i="1"/>
  <c r="G6854" i="1"/>
  <c r="G6850" i="1"/>
  <c r="G6846" i="1"/>
  <c r="G6842" i="1"/>
  <c r="G6838" i="1"/>
  <c r="G6834" i="1"/>
  <c r="G6830" i="1"/>
  <c r="G6826" i="1"/>
  <c r="G6822" i="1"/>
  <c r="G6818" i="1"/>
  <c r="G6814" i="1"/>
  <c r="G6810" i="1"/>
  <c r="G6806" i="1"/>
  <c r="G6802" i="1"/>
  <c r="G6798" i="1"/>
  <c r="G6794" i="1"/>
  <c r="G6790" i="1"/>
  <c r="G6786" i="1"/>
  <c r="G6782" i="1"/>
  <c r="G6778" i="1"/>
  <c r="G6774" i="1"/>
  <c r="G6770" i="1"/>
  <c r="G6766" i="1"/>
  <c r="G6762" i="1"/>
  <c r="G6758" i="1"/>
  <c r="G6754" i="1"/>
  <c r="G6750" i="1"/>
  <c r="G6746" i="1"/>
  <c r="G6742" i="1"/>
  <c r="G6738" i="1"/>
  <c r="G6734" i="1"/>
  <c r="G6730" i="1"/>
  <c r="G6726" i="1"/>
  <c r="G6722" i="1"/>
  <c r="G6718" i="1"/>
  <c r="G6714" i="1"/>
  <c r="G6710" i="1"/>
  <c r="G6706" i="1"/>
  <c r="G6702" i="1"/>
  <c r="G6698" i="1"/>
  <c r="G6694" i="1"/>
  <c r="G6690" i="1"/>
  <c r="G6686" i="1"/>
  <c r="G6682" i="1"/>
  <c r="G6678" i="1"/>
  <c r="G6674" i="1"/>
  <c r="G6670" i="1"/>
  <c r="G6666" i="1"/>
  <c r="G6662" i="1"/>
  <c r="G6658" i="1"/>
  <c r="G6654" i="1"/>
  <c r="G6650" i="1"/>
  <c r="G6646" i="1"/>
  <c r="G6642" i="1"/>
  <c r="G6638" i="1"/>
  <c r="G6634" i="1"/>
  <c r="G6630" i="1"/>
  <c r="G6626" i="1"/>
  <c r="G6622" i="1"/>
  <c r="G6618" i="1"/>
  <c r="G6614" i="1"/>
  <c r="G6610" i="1"/>
  <c r="G6606" i="1"/>
  <c r="G6602" i="1"/>
  <c r="G6598" i="1"/>
  <c r="G6594" i="1"/>
  <c r="G6590" i="1"/>
  <c r="G6586" i="1"/>
  <c r="G6582" i="1"/>
  <c r="G6578" i="1"/>
  <c r="G6574" i="1"/>
  <c r="G6570" i="1"/>
  <c r="G6566" i="1"/>
  <c r="G6562" i="1"/>
  <c r="G6558" i="1"/>
  <c r="G6554" i="1"/>
  <c r="G6550" i="1"/>
  <c r="G6546" i="1"/>
  <c r="G6542" i="1"/>
  <c r="G6538" i="1"/>
  <c r="G6534" i="1"/>
  <c r="G6530" i="1"/>
  <c r="G6526" i="1"/>
  <c r="G6522" i="1"/>
  <c r="G6518" i="1"/>
  <c r="G6514" i="1"/>
  <c r="G6510" i="1"/>
  <c r="G6506" i="1"/>
  <c r="G6502" i="1"/>
  <c r="G6498" i="1"/>
  <c r="G6494" i="1"/>
  <c r="G6490" i="1"/>
  <c r="G6486" i="1"/>
  <c r="G6482" i="1"/>
  <c r="G6478" i="1"/>
  <c r="G6474" i="1"/>
  <c r="G6470" i="1"/>
  <c r="G6466" i="1"/>
  <c r="G6462" i="1"/>
  <c r="G6458" i="1"/>
  <c r="G6454" i="1"/>
  <c r="G6450" i="1"/>
  <c r="G6446" i="1"/>
  <c r="G6442" i="1"/>
  <c r="G6438" i="1"/>
  <c r="G6434" i="1"/>
  <c r="G6430" i="1"/>
  <c r="G6426" i="1"/>
  <c r="G6422" i="1"/>
  <c r="G6418" i="1"/>
  <c r="G6414" i="1"/>
  <c r="G6410" i="1"/>
  <c r="G6406" i="1"/>
  <c r="G6402" i="1"/>
  <c r="G6398" i="1"/>
  <c r="G6394" i="1"/>
  <c r="G6390" i="1"/>
  <c r="G6386" i="1"/>
  <c r="G6382" i="1"/>
  <c r="G6378" i="1"/>
  <c r="G6374" i="1"/>
  <c r="G6370" i="1"/>
  <c r="G6366" i="1"/>
  <c r="G6362" i="1"/>
  <c r="G6358" i="1"/>
  <c r="G6354" i="1"/>
  <c r="G6350" i="1"/>
  <c r="G6346" i="1"/>
  <c r="G6342" i="1"/>
  <c r="G6338" i="1"/>
  <c r="G6334" i="1"/>
  <c r="G6330" i="1"/>
  <c r="G6326" i="1"/>
  <c r="G6322" i="1"/>
  <c r="G6318" i="1"/>
  <c r="G6314" i="1"/>
  <c r="G6310" i="1"/>
  <c r="G6306" i="1"/>
  <c r="G6302" i="1"/>
  <c r="G6298" i="1"/>
  <c r="G6294" i="1"/>
  <c r="G6290" i="1"/>
  <c r="G6286" i="1"/>
  <c r="G6282" i="1"/>
  <c r="G6278" i="1"/>
  <c r="G6274" i="1"/>
  <c r="G6270" i="1"/>
  <c r="G6266" i="1"/>
  <c r="G6262" i="1"/>
  <c r="G6258" i="1"/>
  <c r="G6254" i="1"/>
  <c r="G6250" i="1"/>
  <c r="G6246" i="1"/>
  <c r="G6242" i="1"/>
  <c r="G6238" i="1"/>
  <c r="G6234" i="1"/>
  <c r="G6230" i="1"/>
  <c r="G6226" i="1"/>
  <c r="G6222" i="1"/>
  <c r="G6218" i="1"/>
  <c r="G6214" i="1"/>
  <c r="G6210" i="1"/>
  <c r="G6206" i="1"/>
  <c r="G6202" i="1"/>
  <c r="G6198" i="1"/>
  <c r="G6194" i="1"/>
  <c r="G6190" i="1"/>
  <c r="G6186" i="1"/>
  <c r="G6182" i="1"/>
  <c r="G6178" i="1"/>
  <c r="G6174" i="1"/>
  <c r="G6170" i="1"/>
  <c r="G6166" i="1"/>
  <c r="G6162" i="1"/>
  <c r="G6158" i="1"/>
  <c r="G6154" i="1"/>
  <c r="G6150" i="1"/>
  <c r="G6146" i="1"/>
  <c r="G6142" i="1"/>
  <c r="G6138" i="1"/>
  <c r="G6134" i="1"/>
  <c r="G6130" i="1"/>
  <c r="G6126" i="1"/>
  <c r="G6122" i="1"/>
  <c r="G6118" i="1"/>
  <c r="G6114" i="1"/>
  <c r="G6110" i="1"/>
  <c r="G6106" i="1"/>
  <c r="G6102" i="1"/>
  <c r="G6098" i="1"/>
  <c r="G6094" i="1"/>
  <c r="G6090" i="1"/>
  <c r="G6086" i="1"/>
  <c r="G6082" i="1"/>
  <c r="G6078" i="1"/>
  <c r="G6074" i="1"/>
  <c r="G6070" i="1"/>
  <c r="G6066" i="1"/>
  <c r="G6062" i="1"/>
  <c r="G6058" i="1"/>
  <c r="G6054" i="1"/>
  <c r="G6050" i="1"/>
  <c r="G6046" i="1"/>
  <c r="G6042" i="1"/>
  <c r="G6038" i="1"/>
  <c r="G6034" i="1"/>
  <c r="G6030" i="1"/>
  <c r="G6026" i="1"/>
  <c r="G6022" i="1"/>
  <c r="G6018" i="1"/>
  <c r="G6014" i="1"/>
  <c r="G6010" i="1"/>
  <c r="G6006" i="1"/>
  <c r="G6002" i="1"/>
  <c r="G5998" i="1"/>
  <c r="G5994" i="1"/>
  <c r="G5990" i="1"/>
  <c r="G5986" i="1"/>
  <c r="G5982" i="1"/>
  <c r="G5978" i="1"/>
  <c r="G5974" i="1"/>
  <c r="G5970" i="1"/>
  <c r="G5966" i="1"/>
  <c r="G5962" i="1"/>
  <c r="G5958" i="1"/>
  <c r="G5954" i="1"/>
  <c r="G5950" i="1"/>
  <c r="G5946" i="1"/>
  <c r="G5942" i="1"/>
  <c r="G5938" i="1"/>
  <c r="G5934" i="1"/>
  <c r="G5930" i="1"/>
  <c r="G5926" i="1"/>
  <c r="G5922" i="1"/>
  <c r="G5918" i="1"/>
  <c r="G5914" i="1"/>
  <c r="G5910" i="1"/>
  <c r="G5906" i="1"/>
  <c r="G5902" i="1"/>
  <c r="G5898" i="1"/>
  <c r="G5894" i="1"/>
  <c r="G5890" i="1"/>
  <c r="G5886" i="1"/>
  <c r="G5882" i="1"/>
  <c r="G5878" i="1"/>
  <c r="G5874" i="1"/>
  <c r="G5870" i="1"/>
  <c r="G5866" i="1"/>
  <c r="G5862" i="1"/>
  <c r="G5858" i="1"/>
  <c r="G5854" i="1"/>
  <c r="G5850" i="1"/>
  <c r="G5846" i="1"/>
  <c r="G5842" i="1"/>
  <c r="G5838" i="1"/>
  <c r="G5834" i="1"/>
  <c r="G5830" i="1"/>
  <c r="G5826" i="1"/>
  <c r="G5822" i="1"/>
  <c r="G5818" i="1"/>
  <c r="G5814" i="1"/>
  <c r="G5810" i="1"/>
  <c r="G5806" i="1"/>
  <c r="G5802" i="1"/>
  <c r="G5798" i="1"/>
  <c r="G5794" i="1"/>
  <c r="G5790" i="1"/>
  <c r="G5786" i="1"/>
  <c r="G5782" i="1"/>
  <c r="G5778" i="1"/>
  <c r="G5774" i="1"/>
  <c r="G5770" i="1"/>
  <c r="G5766" i="1"/>
  <c r="G5762" i="1"/>
  <c r="G5758" i="1"/>
  <c r="G5754" i="1"/>
  <c r="G5750" i="1"/>
  <c r="G5746" i="1"/>
  <c r="G5742" i="1"/>
  <c r="G5738" i="1"/>
  <c r="G5734" i="1"/>
  <c r="G5730" i="1"/>
  <c r="G5726" i="1"/>
  <c r="G5722" i="1"/>
  <c r="G5718" i="1"/>
  <c r="G5714" i="1"/>
  <c r="G5710" i="1"/>
  <c r="G5706" i="1"/>
  <c r="G5702" i="1"/>
  <c r="G5698" i="1"/>
  <c r="G5694" i="1"/>
  <c r="G5690" i="1"/>
  <c r="G5686" i="1"/>
  <c r="G5682" i="1"/>
  <c r="G5678" i="1"/>
  <c r="G5674" i="1"/>
  <c r="G5670" i="1"/>
  <c r="G5666" i="1"/>
  <c r="G5662" i="1"/>
  <c r="G5658" i="1"/>
  <c r="G5654" i="1"/>
  <c r="G5650" i="1"/>
  <c r="G5646" i="1"/>
  <c r="G5642" i="1"/>
  <c r="G5638" i="1"/>
  <c r="G5634" i="1"/>
  <c r="G5630" i="1"/>
  <c r="G5626" i="1"/>
  <c r="G5622" i="1"/>
  <c r="G5618" i="1"/>
  <c r="G5614" i="1"/>
  <c r="G5610" i="1"/>
  <c r="G5606" i="1"/>
  <c r="G5602" i="1"/>
  <c r="G5598" i="1"/>
  <c r="G5594" i="1"/>
  <c r="G5590" i="1"/>
  <c r="G5586" i="1"/>
  <c r="G5582" i="1"/>
  <c r="G5578" i="1"/>
  <c r="G5574" i="1"/>
  <c r="G5570" i="1"/>
  <c r="G5566" i="1"/>
  <c r="G5562" i="1"/>
  <c r="G5558" i="1"/>
  <c r="G5554" i="1"/>
  <c r="G5550" i="1"/>
  <c r="G5546" i="1"/>
  <c r="G5542" i="1"/>
  <c r="G5538" i="1"/>
  <c r="G5534" i="1"/>
  <c r="G5530" i="1"/>
  <c r="G5526" i="1"/>
  <c r="G5522" i="1"/>
  <c r="G5518" i="1"/>
  <c r="G5514" i="1"/>
  <c r="G5510" i="1"/>
  <c r="G5506" i="1"/>
  <c r="G5502" i="1"/>
  <c r="G5498" i="1"/>
  <c r="G5494" i="1"/>
  <c r="G5490" i="1"/>
  <c r="G5486" i="1"/>
  <c r="G5482" i="1"/>
  <c r="G5478" i="1"/>
  <c r="G5474" i="1"/>
  <c r="G5470" i="1"/>
  <c r="G5466" i="1"/>
  <c r="G5462" i="1"/>
  <c r="G5458" i="1"/>
  <c r="G5454" i="1"/>
  <c r="G5450" i="1"/>
  <c r="G5446" i="1"/>
  <c r="G5442" i="1"/>
  <c r="G5438" i="1"/>
  <c r="G5434" i="1"/>
  <c r="G8905" i="1"/>
  <c r="G8901" i="1"/>
  <c r="G8897" i="1"/>
  <c r="G8893" i="1"/>
  <c r="G8889" i="1"/>
  <c r="G8885" i="1"/>
  <c r="G8881" i="1"/>
  <c r="G8877" i="1"/>
  <c r="G8873" i="1"/>
  <c r="G8869" i="1"/>
  <c r="G8865" i="1"/>
  <c r="G8861" i="1"/>
  <c r="G8857" i="1"/>
  <c r="G8853" i="1"/>
  <c r="G8849" i="1"/>
  <c r="G8845" i="1"/>
  <c r="G8841" i="1"/>
  <c r="G8837" i="1"/>
  <c r="G8833" i="1"/>
  <c r="G8829" i="1"/>
  <c r="G8825" i="1"/>
  <c r="G8821" i="1"/>
  <c r="G8817" i="1"/>
  <c r="G8813" i="1"/>
  <c r="G8809" i="1"/>
  <c r="G8805" i="1"/>
  <c r="G8801" i="1"/>
  <c r="G8797" i="1"/>
  <c r="G8793" i="1"/>
  <c r="G8789" i="1"/>
  <c r="G8785" i="1"/>
  <c r="G8781" i="1"/>
  <c r="G8777" i="1"/>
  <c r="G8773" i="1"/>
  <c r="G8769" i="1"/>
  <c r="G8765" i="1"/>
  <c r="G8761" i="1"/>
  <c r="G8757" i="1"/>
  <c r="G8753" i="1"/>
  <c r="G8749" i="1"/>
  <c r="G8745" i="1"/>
  <c r="G8741" i="1"/>
  <c r="G8737" i="1"/>
  <c r="G8733" i="1"/>
  <c r="G8729" i="1"/>
  <c r="G8725" i="1"/>
  <c r="G8721" i="1"/>
  <c r="G8717" i="1"/>
  <c r="G8713" i="1"/>
  <c r="G8709" i="1"/>
  <c r="G8705" i="1"/>
  <c r="G8701" i="1"/>
  <c r="G8697" i="1"/>
  <c r="G8693" i="1"/>
  <c r="G8689" i="1"/>
  <c r="G8685" i="1"/>
  <c r="G8681" i="1"/>
  <c r="G8677" i="1"/>
  <c r="G8673" i="1"/>
  <c r="G8669" i="1"/>
  <c r="G8665" i="1"/>
  <c r="G8661" i="1"/>
  <c r="G8657" i="1"/>
  <c r="G8653" i="1"/>
  <c r="G8649" i="1"/>
  <c r="G8645" i="1"/>
  <c r="G8641" i="1"/>
  <c r="G8637" i="1"/>
  <c r="G8633" i="1"/>
  <c r="G8629" i="1"/>
  <c r="G8625" i="1"/>
  <c r="G8621" i="1"/>
  <c r="G8617" i="1"/>
  <c r="G8613" i="1"/>
  <c r="G8609" i="1"/>
  <c r="G8605" i="1"/>
  <c r="G8601" i="1"/>
  <c r="G8597" i="1"/>
  <c r="G8593" i="1"/>
  <c r="G8589" i="1"/>
  <c r="G8585" i="1"/>
  <c r="G8581" i="1"/>
  <c r="G8577" i="1"/>
  <c r="G8573" i="1"/>
  <c r="G8569" i="1"/>
  <c r="G8565" i="1"/>
  <c r="G8561" i="1"/>
  <c r="G8557" i="1"/>
  <c r="G8553" i="1"/>
  <c r="G8549" i="1"/>
  <c r="G8545" i="1"/>
  <c r="G8541" i="1"/>
  <c r="G8537" i="1"/>
  <c r="G8533" i="1"/>
  <c r="G8529" i="1"/>
  <c r="G8525" i="1"/>
  <c r="G8521" i="1"/>
  <c r="G8517" i="1"/>
  <c r="G8513" i="1"/>
  <c r="G8509" i="1"/>
  <c r="G8505" i="1"/>
  <c r="G8501" i="1"/>
  <c r="G8497" i="1"/>
  <c r="G8493" i="1"/>
  <c r="G8489" i="1"/>
  <c r="G8485" i="1"/>
  <c r="G8481" i="1"/>
  <c r="G8477" i="1"/>
  <c r="G8473" i="1"/>
  <c r="G8469" i="1"/>
  <c r="G8465" i="1"/>
  <c r="G8461" i="1"/>
  <c r="G8457" i="1"/>
  <c r="G8453" i="1"/>
  <c r="G8449" i="1"/>
  <c r="G8445" i="1"/>
  <c r="G8441" i="1"/>
  <c r="G8437" i="1"/>
  <c r="G8433" i="1"/>
  <c r="G8429" i="1"/>
  <c r="G8425" i="1"/>
  <c r="G8421" i="1"/>
  <c r="G8417" i="1"/>
  <c r="G8413" i="1"/>
  <c r="G8409" i="1"/>
  <c r="G8405" i="1"/>
  <c r="G8401" i="1"/>
  <c r="G8397" i="1"/>
  <c r="G8393" i="1"/>
  <c r="G8389" i="1"/>
  <c r="G8385" i="1"/>
  <c r="G8381" i="1"/>
  <c r="G8377" i="1"/>
  <c r="G8373" i="1"/>
  <c r="G8369" i="1"/>
  <c r="G8365" i="1"/>
  <c r="G8361" i="1"/>
  <c r="G8357" i="1"/>
  <c r="G8353" i="1"/>
  <c r="G8349" i="1"/>
  <c r="G8345" i="1"/>
  <c r="G8341" i="1"/>
  <c r="G8337" i="1"/>
  <c r="G8333" i="1"/>
  <c r="G8329" i="1"/>
  <c r="G8325" i="1"/>
  <c r="G8321" i="1"/>
  <c r="G8317" i="1"/>
  <c r="G8313" i="1"/>
  <c r="G8309" i="1"/>
  <c r="G8305" i="1"/>
  <c r="G8301" i="1"/>
  <c r="G8297" i="1"/>
  <c r="G8293" i="1"/>
  <c r="G8289" i="1"/>
  <c r="G8285" i="1"/>
  <c r="G8281" i="1"/>
  <c r="G8277" i="1"/>
  <c r="G8273" i="1"/>
  <c r="G8269" i="1"/>
  <c r="G8265" i="1"/>
  <c r="G8261" i="1"/>
  <c r="G8257" i="1"/>
  <c r="G8253" i="1"/>
  <c r="G8249" i="1"/>
  <c r="G8245" i="1"/>
  <c r="G8241" i="1"/>
  <c r="G8237" i="1"/>
  <c r="G8233" i="1"/>
  <c r="G8229" i="1"/>
  <c r="G8225" i="1"/>
  <c r="G8221" i="1"/>
  <c r="G8217" i="1"/>
  <c r="G8213" i="1"/>
  <c r="G8209" i="1"/>
  <c r="G8205" i="1"/>
  <c r="G8201" i="1"/>
  <c r="G8197" i="1"/>
  <c r="G8193" i="1"/>
  <c r="G8189" i="1"/>
  <c r="G8185" i="1"/>
  <c r="G8181" i="1"/>
  <c r="G8177" i="1"/>
  <c r="G8173" i="1"/>
  <c r="G8169" i="1"/>
  <c r="G8165" i="1"/>
  <c r="G8161" i="1"/>
  <c r="G8157" i="1"/>
  <c r="G8153" i="1"/>
  <c r="G8149" i="1"/>
  <c r="G8145" i="1"/>
  <c r="G8141" i="1"/>
  <c r="G8137" i="1"/>
  <c r="G8133" i="1"/>
  <c r="G8129" i="1"/>
  <c r="G8125" i="1"/>
  <c r="G8121" i="1"/>
  <c r="G8117" i="1"/>
  <c r="G8113" i="1"/>
  <c r="G8109" i="1"/>
  <c r="G8105" i="1"/>
  <c r="G8101" i="1"/>
  <c r="G8097" i="1"/>
  <c r="G8093" i="1"/>
  <c r="G8089" i="1"/>
  <c r="G8085" i="1"/>
  <c r="G8081" i="1"/>
  <c r="G8077" i="1"/>
  <c r="G8073" i="1"/>
  <c r="G8069" i="1"/>
  <c r="G8065" i="1"/>
  <c r="G8061" i="1"/>
  <c r="G8057" i="1"/>
  <c r="G8053" i="1"/>
  <c r="G8049" i="1"/>
  <c r="G8045" i="1"/>
  <c r="G8041" i="1"/>
  <c r="G8037" i="1"/>
  <c r="G8033" i="1"/>
  <c r="G8029" i="1"/>
  <c r="G8025" i="1"/>
  <c r="G8021" i="1"/>
  <c r="G8017" i="1"/>
  <c r="G8013" i="1"/>
  <c r="G8009" i="1"/>
  <c r="G8005" i="1"/>
  <c r="G8001" i="1"/>
  <c r="G7997" i="1"/>
  <c r="G7993" i="1"/>
  <c r="G7989" i="1"/>
  <c r="G7985" i="1"/>
  <c r="G7981" i="1"/>
  <c r="G7977" i="1"/>
  <c r="G7973" i="1"/>
  <c r="G7969" i="1"/>
  <c r="G7965" i="1"/>
  <c r="G7961" i="1"/>
  <c r="G7957" i="1"/>
  <c r="G7953" i="1"/>
  <c r="G7949" i="1"/>
  <c r="G7945" i="1"/>
  <c r="G7941" i="1"/>
  <c r="G7937" i="1"/>
  <c r="G7933" i="1"/>
  <c r="G7929" i="1"/>
  <c r="G7925" i="1"/>
  <c r="G7921" i="1"/>
  <c r="G7917" i="1"/>
  <c r="G7913" i="1"/>
  <c r="G7909" i="1"/>
  <c r="G7905" i="1"/>
  <c r="G7901" i="1"/>
  <c r="G7897" i="1"/>
  <c r="G7893" i="1"/>
  <c r="G7889" i="1"/>
  <c r="G7885" i="1"/>
  <c r="G7881" i="1"/>
  <c r="G7877" i="1"/>
  <c r="G7873" i="1"/>
  <c r="G7869" i="1"/>
  <c r="G7865" i="1"/>
  <c r="G7861" i="1"/>
  <c r="G7857" i="1"/>
  <c r="G7853" i="1"/>
  <c r="G7849" i="1"/>
  <c r="G7845" i="1"/>
  <c r="G7841" i="1"/>
  <c r="G7837" i="1"/>
  <c r="G7833" i="1"/>
  <c r="G7829" i="1"/>
  <c r="G7825" i="1"/>
  <c r="G7821" i="1"/>
  <c r="G7817" i="1"/>
  <c r="G7813" i="1"/>
  <c r="G7809" i="1"/>
  <c r="G7805" i="1"/>
  <c r="G7801" i="1"/>
  <c r="G7797" i="1"/>
  <c r="G7793" i="1"/>
  <c r="G7789" i="1"/>
  <c r="G7785" i="1"/>
  <c r="G7781" i="1"/>
  <c r="G7777" i="1"/>
  <c r="G7773" i="1"/>
  <c r="G7769" i="1"/>
  <c r="G7765" i="1"/>
  <c r="G7761" i="1"/>
  <c r="G7757" i="1"/>
  <c r="G7753" i="1"/>
  <c r="G7749" i="1"/>
  <c r="G7745" i="1"/>
  <c r="G7741" i="1"/>
  <c r="G7737" i="1"/>
  <c r="G7733" i="1"/>
  <c r="G7729" i="1"/>
  <c r="G7725" i="1"/>
  <c r="G7721" i="1"/>
  <c r="G7717" i="1"/>
  <c r="G7713" i="1"/>
  <c r="G7709" i="1"/>
  <c r="G7705" i="1"/>
  <c r="G7701" i="1"/>
  <c r="G7697" i="1"/>
  <c r="G7693" i="1"/>
  <c r="G7689" i="1"/>
  <c r="G7685" i="1"/>
  <c r="G7681" i="1"/>
  <c r="G7677" i="1"/>
  <c r="G7673" i="1"/>
  <c r="G7669" i="1"/>
  <c r="G7665" i="1"/>
  <c r="G7661" i="1"/>
  <c r="G7657" i="1"/>
  <c r="G7653" i="1"/>
  <c r="G7649" i="1"/>
  <c r="G7645" i="1"/>
  <c r="G7641" i="1"/>
  <c r="G7637" i="1"/>
  <c r="G7633" i="1"/>
  <c r="G7629" i="1"/>
  <c r="G7625" i="1"/>
  <c r="G7621" i="1"/>
  <c r="G7617" i="1"/>
  <c r="G7613" i="1"/>
  <c r="G7609" i="1"/>
  <c r="G7605" i="1"/>
  <c r="G7601" i="1"/>
  <c r="G7597" i="1"/>
  <c r="G7593" i="1"/>
  <c r="G7589" i="1"/>
  <c r="G7585" i="1"/>
  <c r="G7581" i="1"/>
  <c r="G7577" i="1"/>
  <c r="G7573" i="1"/>
  <c r="G7569" i="1"/>
  <c r="G7565" i="1"/>
  <c r="G7561" i="1"/>
  <c r="G7557" i="1"/>
  <c r="G7553" i="1"/>
  <c r="G7549" i="1"/>
  <c r="G7545" i="1"/>
  <c r="G7541" i="1"/>
  <c r="G7537" i="1"/>
  <c r="G7533" i="1"/>
  <c r="G7529" i="1"/>
  <c r="G7525" i="1"/>
  <c r="G7521" i="1"/>
  <c r="G7517" i="1"/>
  <c r="G7513" i="1"/>
  <c r="G7509" i="1"/>
  <c r="G7505" i="1"/>
  <c r="G7501" i="1"/>
  <c r="G7497" i="1"/>
  <c r="G7493" i="1"/>
  <c r="G7489" i="1"/>
  <c r="G7485" i="1"/>
  <c r="G7481" i="1"/>
  <c r="G7477" i="1"/>
  <c r="G7473" i="1"/>
  <c r="G7469" i="1"/>
  <c r="G7465" i="1"/>
  <c r="G7461" i="1"/>
  <c r="G7457" i="1"/>
  <c r="G7453" i="1"/>
  <c r="G7449" i="1"/>
  <c r="G7445" i="1"/>
  <c r="G7441" i="1"/>
  <c r="G7437" i="1"/>
  <c r="G7433" i="1"/>
  <c r="G7429" i="1"/>
  <c r="G7425" i="1"/>
  <c r="G7421" i="1"/>
  <c r="G7417" i="1"/>
  <c r="G7413" i="1"/>
  <c r="G7409" i="1"/>
  <c r="G7405" i="1"/>
  <c r="G7401" i="1"/>
  <c r="G7397" i="1"/>
  <c r="G7393" i="1"/>
  <c r="G7389" i="1"/>
  <c r="G7385" i="1"/>
  <c r="G7381" i="1"/>
  <c r="G7377" i="1"/>
  <c r="G7373" i="1"/>
  <c r="G7369" i="1"/>
  <c r="G7365" i="1"/>
  <c r="G7361" i="1"/>
  <c r="G7357" i="1"/>
  <c r="G7353" i="1"/>
  <c r="G7349" i="1"/>
  <c r="G7345" i="1"/>
  <c r="G7341" i="1"/>
  <c r="G7337" i="1"/>
  <c r="G7333" i="1"/>
  <c r="G7329" i="1"/>
  <c r="G7325" i="1"/>
  <c r="G7321" i="1"/>
  <c r="G7317" i="1"/>
  <c r="G7313" i="1"/>
  <c r="G7309" i="1"/>
  <c r="G7305" i="1"/>
  <c r="G7301" i="1"/>
  <c r="G7297" i="1"/>
  <c r="G7293" i="1"/>
  <c r="G7289" i="1"/>
  <c r="G7285" i="1"/>
  <c r="G7281" i="1"/>
  <c r="G7277" i="1"/>
  <c r="G7273" i="1"/>
  <c r="G7269" i="1"/>
  <c r="G7265" i="1"/>
  <c r="G7261" i="1"/>
  <c r="G7257" i="1"/>
  <c r="G7253" i="1"/>
  <c r="G7249" i="1"/>
  <c r="G7245" i="1"/>
  <c r="G7241" i="1"/>
  <c r="G7237" i="1"/>
  <c r="G7233" i="1"/>
  <c r="G7229" i="1"/>
  <c r="G7225" i="1"/>
  <c r="G7221" i="1"/>
  <c r="G7217" i="1"/>
  <c r="G7213" i="1"/>
  <c r="G7209" i="1"/>
  <c r="G7205" i="1"/>
  <c r="G7201" i="1"/>
  <c r="G7197" i="1"/>
  <c r="G7193" i="1"/>
  <c r="G7189" i="1"/>
  <c r="G7185" i="1"/>
  <c r="G7181" i="1"/>
  <c r="G7177" i="1"/>
  <c r="G7173" i="1"/>
  <c r="G7169" i="1"/>
  <c r="G7165" i="1"/>
  <c r="G7161" i="1"/>
  <c r="G7157" i="1"/>
  <c r="G7153" i="1"/>
  <c r="G7149" i="1"/>
  <c r="G7145" i="1"/>
  <c r="G7141" i="1"/>
  <c r="G7137" i="1"/>
  <c r="G7133" i="1"/>
  <c r="G7129" i="1"/>
  <c r="G7125" i="1"/>
  <c r="G7121" i="1"/>
  <c r="G7117" i="1"/>
  <c r="G7113" i="1"/>
  <c r="G7109" i="1"/>
  <c r="G7105" i="1"/>
  <c r="G7101" i="1"/>
  <c r="G7097" i="1"/>
  <c r="G7093" i="1"/>
  <c r="G7089" i="1"/>
  <c r="G7085" i="1"/>
  <c r="G7081" i="1"/>
  <c r="G7077" i="1"/>
  <c r="G7073" i="1"/>
  <c r="G7069" i="1"/>
  <c r="G7065" i="1"/>
  <c r="G7061" i="1"/>
  <c r="G7057" i="1"/>
  <c r="G7053" i="1"/>
  <c r="G7049" i="1"/>
  <c r="G7045" i="1"/>
  <c r="G7041" i="1"/>
  <c r="G7037" i="1"/>
  <c r="G7033" i="1"/>
  <c r="G7029" i="1"/>
  <c r="G7025" i="1"/>
  <c r="G7021" i="1"/>
  <c r="G7017" i="1"/>
  <c r="G7013" i="1"/>
  <c r="G7009" i="1"/>
  <c r="G7005" i="1"/>
  <c r="G7001" i="1"/>
  <c r="G6997" i="1"/>
  <c r="G6993" i="1"/>
  <c r="G6989" i="1"/>
  <c r="G6985" i="1"/>
  <c r="G6981" i="1"/>
  <c r="G6977" i="1"/>
  <c r="G6973" i="1"/>
  <c r="G6969" i="1"/>
  <c r="G6965" i="1"/>
  <c r="G6961" i="1"/>
  <c r="G6957" i="1"/>
  <c r="G6953" i="1"/>
  <c r="G6949" i="1"/>
  <c r="G6945" i="1"/>
  <c r="G6941" i="1"/>
  <c r="G6937" i="1"/>
  <c r="G6933" i="1"/>
  <c r="G6929" i="1"/>
  <c r="G6925" i="1"/>
  <c r="G6921" i="1"/>
  <c r="G6917" i="1"/>
  <c r="G6913" i="1"/>
  <c r="G6909" i="1"/>
  <c r="G6905" i="1"/>
  <c r="G6901" i="1"/>
  <c r="G6897" i="1"/>
  <c r="G6893" i="1"/>
  <c r="G6889" i="1"/>
  <c r="G6885" i="1"/>
  <c r="G6881" i="1"/>
  <c r="G6877" i="1"/>
  <c r="G6873" i="1"/>
  <c r="G6869" i="1"/>
  <c r="G6865" i="1"/>
  <c r="G6861" i="1"/>
  <c r="G6857" i="1"/>
  <c r="G6853" i="1"/>
  <c r="G6849" i="1"/>
  <c r="G6845" i="1"/>
  <c r="G6841" i="1"/>
  <c r="G6837" i="1"/>
  <c r="G6833" i="1"/>
  <c r="G6829" i="1"/>
  <c r="G6825" i="1"/>
  <c r="G6821" i="1"/>
  <c r="G6817" i="1"/>
  <c r="G6813" i="1"/>
  <c r="G6809" i="1"/>
  <c r="G6805" i="1"/>
  <c r="G6801" i="1"/>
  <c r="G6797" i="1"/>
  <c r="G6793" i="1"/>
  <c r="G6789" i="1"/>
  <c r="G6785" i="1"/>
  <c r="G6781" i="1"/>
  <c r="G6777" i="1"/>
  <c r="G6773" i="1"/>
  <c r="G6769" i="1"/>
  <c r="G6765" i="1"/>
  <c r="G6761" i="1"/>
  <c r="G6757" i="1"/>
  <c r="G6753" i="1"/>
  <c r="G6749" i="1"/>
  <c r="G6745" i="1"/>
  <c r="G6741" i="1"/>
  <c r="G6737" i="1"/>
  <c r="G6733" i="1"/>
  <c r="G6729" i="1"/>
  <c r="G6725" i="1"/>
  <c r="G6721" i="1"/>
  <c r="G6717" i="1"/>
  <c r="G6713" i="1"/>
  <c r="G6709" i="1"/>
  <c r="G6705" i="1"/>
  <c r="G6701" i="1"/>
  <c r="G6697" i="1"/>
  <c r="G6693" i="1"/>
  <c r="G6689" i="1"/>
  <c r="G6685" i="1"/>
  <c r="G6681" i="1"/>
  <c r="G6677" i="1"/>
  <c r="G6673" i="1"/>
  <c r="G6669" i="1"/>
  <c r="G6665" i="1"/>
  <c r="G6661" i="1"/>
  <c r="G6657" i="1"/>
  <c r="G6653" i="1"/>
  <c r="G6649" i="1"/>
  <c r="G6645" i="1"/>
  <c r="G6641" i="1"/>
  <c r="G6637" i="1"/>
  <c r="G6633" i="1"/>
  <c r="G6629" i="1"/>
  <c r="G6625" i="1"/>
  <c r="G6621" i="1"/>
  <c r="G6617" i="1"/>
  <c r="G6613" i="1"/>
  <c r="G6609" i="1"/>
  <c r="G6605" i="1"/>
  <c r="G6601" i="1"/>
  <c r="G6597" i="1"/>
  <c r="G6593" i="1"/>
  <c r="G6589" i="1"/>
  <c r="G6585" i="1"/>
  <c r="G6581" i="1"/>
  <c r="G6577" i="1"/>
  <c r="G6573" i="1"/>
  <c r="G6569" i="1"/>
  <c r="G6565" i="1"/>
  <c r="G6561" i="1"/>
  <c r="G6557" i="1"/>
  <c r="G6553" i="1"/>
  <c r="G6549" i="1"/>
  <c r="G6545" i="1"/>
  <c r="G6541" i="1"/>
  <c r="G6537" i="1"/>
  <c r="G6533" i="1"/>
  <c r="G6529" i="1"/>
  <c r="G6525" i="1"/>
  <c r="G6521" i="1"/>
  <c r="G6517" i="1"/>
  <c r="G6513" i="1"/>
  <c r="G6509" i="1"/>
  <c r="G6505" i="1"/>
  <c r="G6501" i="1"/>
  <c r="G6497" i="1"/>
  <c r="G6493" i="1"/>
  <c r="G6489" i="1"/>
  <c r="G6485" i="1"/>
  <c r="G6481" i="1"/>
  <c r="G6477" i="1"/>
  <c r="G6473" i="1"/>
  <c r="G6469" i="1"/>
  <c r="G6465" i="1"/>
  <c r="G6461" i="1"/>
  <c r="G6457" i="1"/>
  <c r="G6453" i="1"/>
  <c r="G6449" i="1"/>
  <c r="G6445" i="1"/>
  <c r="G6441" i="1"/>
  <c r="G6437" i="1"/>
  <c r="G6433" i="1"/>
  <c r="G6429" i="1"/>
  <c r="G6425" i="1"/>
  <c r="G6421" i="1"/>
  <c r="G6417" i="1"/>
  <c r="G6413" i="1"/>
  <c r="G6409" i="1"/>
  <c r="G6405" i="1"/>
  <c r="G6401" i="1"/>
  <c r="G6397" i="1"/>
  <c r="G6393" i="1"/>
  <c r="G6389" i="1"/>
  <c r="G6385" i="1"/>
  <c r="G6381" i="1"/>
  <c r="G6377" i="1"/>
  <c r="G6373" i="1"/>
  <c r="G6369" i="1"/>
  <c r="G6365" i="1"/>
  <c r="G6361" i="1"/>
  <c r="G6357" i="1"/>
  <c r="G6353" i="1"/>
  <c r="G6349" i="1"/>
  <c r="G6345" i="1"/>
  <c r="G6341" i="1"/>
  <c r="G6337" i="1"/>
  <c r="G6333" i="1"/>
  <c r="G6329" i="1"/>
  <c r="G6325" i="1"/>
  <c r="G6321" i="1"/>
  <c r="G6317" i="1"/>
  <c r="G6313" i="1"/>
  <c r="G6309" i="1"/>
  <c r="G6305" i="1"/>
  <c r="G6301" i="1"/>
  <c r="G6297" i="1"/>
  <c r="G6293" i="1"/>
  <c r="G6289" i="1"/>
  <c r="G6285" i="1"/>
  <c r="G6281" i="1"/>
  <c r="G6277" i="1"/>
  <c r="G6273" i="1"/>
  <c r="G6269" i="1"/>
  <c r="G6265" i="1"/>
  <c r="G6261" i="1"/>
  <c r="G6257" i="1"/>
  <c r="G6253" i="1"/>
  <c r="G6249" i="1"/>
  <c r="G6245" i="1"/>
  <c r="G6241" i="1"/>
  <c r="G6237" i="1"/>
  <c r="G6233" i="1"/>
  <c r="G6229" i="1"/>
  <c r="G6225" i="1"/>
  <c r="G6221" i="1"/>
  <c r="G6217" i="1"/>
  <c r="G6213" i="1"/>
  <c r="G6209" i="1"/>
  <c r="G6205" i="1"/>
  <c r="G6201" i="1"/>
  <c r="G6197" i="1"/>
  <c r="G6193" i="1"/>
  <c r="G6189" i="1"/>
  <c r="G6185" i="1"/>
  <c r="G6181" i="1"/>
  <c r="G6177" i="1"/>
  <c r="G6173" i="1"/>
  <c r="G6169" i="1"/>
  <c r="G6165" i="1"/>
  <c r="G6161" i="1"/>
  <c r="G6157" i="1"/>
  <c r="G6153" i="1"/>
  <c r="G6149" i="1"/>
  <c r="G6145" i="1"/>
  <c r="G6141" i="1"/>
  <c r="G6137" i="1"/>
  <c r="G6133" i="1"/>
  <c r="G6129" i="1"/>
  <c r="G6125" i="1"/>
  <c r="G6121" i="1"/>
  <c r="G6117" i="1"/>
  <c r="G6113" i="1"/>
  <c r="G6109" i="1"/>
  <c r="G6105" i="1"/>
  <c r="G6101" i="1"/>
  <c r="G6097" i="1"/>
  <c r="G6093" i="1"/>
  <c r="G6089" i="1"/>
  <c r="G6085" i="1"/>
  <c r="G6081" i="1"/>
  <c r="G6077" i="1"/>
  <c r="G6073" i="1"/>
  <c r="G6069" i="1"/>
  <c r="G6065" i="1"/>
  <c r="G6061" i="1"/>
  <c r="G6057" i="1"/>
  <c r="G6053" i="1"/>
  <c r="G6049" i="1"/>
  <c r="G6045" i="1"/>
  <c r="G6041" i="1"/>
  <c r="G6037" i="1"/>
  <c r="G6033" i="1"/>
  <c r="G6029" i="1"/>
  <c r="G6025" i="1"/>
  <c r="G6021" i="1"/>
  <c r="G6017" i="1"/>
  <c r="G6013" i="1"/>
  <c r="G6009" i="1"/>
  <c r="G6005" i="1"/>
  <c r="G6001" i="1"/>
  <c r="G5997" i="1"/>
  <c r="G5993" i="1"/>
  <c r="G5989" i="1"/>
  <c r="G5985" i="1"/>
  <c r="G5981" i="1"/>
  <c r="G5977" i="1"/>
  <c r="G5973" i="1"/>
  <c r="G5969" i="1"/>
  <c r="G5965" i="1"/>
  <c r="G5961" i="1"/>
  <c r="G5957" i="1"/>
  <c r="G5953" i="1"/>
  <c r="G5949" i="1"/>
  <c r="G5945" i="1"/>
  <c r="G5941" i="1"/>
  <c r="G5937" i="1"/>
  <c r="G5933" i="1"/>
  <c r="G5929" i="1"/>
  <c r="G5925" i="1"/>
  <c r="G5921" i="1"/>
  <c r="G5917" i="1"/>
  <c r="G5913" i="1"/>
  <c r="G5909" i="1"/>
  <c r="G5905" i="1"/>
  <c r="G5901" i="1"/>
  <c r="G5897" i="1"/>
  <c r="G5893" i="1"/>
  <c r="G5889" i="1"/>
  <c r="G5885" i="1"/>
  <c r="G5881" i="1"/>
  <c r="G5877" i="1"/>
  <c r="G5873" i="1"/>
  <c r="G5869" i="1"/>
  <c r="G5865" i="1"/>
  <c r="G5861" i="1"/>
  <c r="G5857" i="1"/>
  <c r="G5853" i="1"/>
  <c r="G5849" i="1"/>
  <c r="G5845" i="1"/>
  <c r="G5841" i="1"/>
  <c r="G5837" i="1"/>
  <c r="G5833" i="1"/>
  <c r="G5829" i="1"/>
  <c r="G5825" i="1"/>
  <c r="G5821" i="1"/>
  <c r="G5817" i="1"/>
  <c r="G5813" i="1"/>
  <c r="G5809" i="1"/>
  <c r="G5805" i="1"/>
  <c r="G5801" i="1"/>
  <c r="G5797" i="1"/>
  <c r="G5793" i="1"/>
  <c r="G5789" i="1"/>
  <c r="G5785" i="1"/>
  <c r="G5781" i="1"/>
  <c r="G5777" i="1"/>
  <c r="G5773" i="1"/>
  <c r="G5769" i="1"/>
  <c r="G5765" i="1"/>
  <c r="G5761" i="1"/>
  <c r="G5757" i="1"/>
  <c r="G5753" i="1"/>
  <c r="G5749" i="1"/>
  <c r="G5745" i="1"/>
  <c r="G5741" i="1"/>
  <c r="G5737" i="1"/>
  <c r="G5733" i="1"/>
  <c r="G5632" i="1"/>
  <c r="G5628" i="1"/>
  <c r="G5624" i="1"/>
  <c r="G5620" i="1"/>
  <c r="G5616" i="1"/>
  <c r="G5612" i="1"/>
  <c r="G5608" i="1"/>
  <c r="G5604" i="1"/>
  <c r="G5600" i="1"/>
  <c r="G5596" i="1"/>
  <c r="G5592" i="1"/>
  <c r="G5588" i="1"/>
  <c r="G5584" i="1"/>
  <c r="G5580" i="1"/>
  <c r="G5576" i="1"/>
  <c r="G5572" i="1"/>
  <c r="G5568" i="1"/>
  <c r="G5564" i="1"/>
  <c r="G5560" i="1"/>
  <c r="G5556" i="1"/>
  <c r="G5552" i="1"/>
  <c r="G5548" i="1"/>
  <c r="G5544" i="1"/>
  <c r="G5540" i="1"/>
  <c r="G5536" i="1"/>
  <c r="G5532" i="1"/>
  <c r="G5528" i="1"/>
  <c r="G5524" i="1"/>
  <c r="G5520" i="1"/>
  <c r="G5516" i="1"/>
  <c r="G5512" i="1"/>
  <c r="G5508" i="1"/>
  <c r="G5504" i="1"/>
  <c r="G5500" i="1"/>
  <c r="G5496" i="1"/>
  <c r="G5492" i="1"/>
  <c r="G5488" i="1"/>
  <c r="G5484" i="1"/>
  <c r="G5480" i="1"/>
  <c r="G5476" i="1"/>
  <c r="G5472" i="1"/>
  <c r="G5468" i="1"/>
  <c r="G5464" i="1"/>
  <c r="G5460" i="1"/>
  <c r="G5456" i="1"/>
  <c r="G5452" i="1"/>
  <c r="G5448" i="1"/>
  <c r="G5444" i="1"/>
  <c r="G5440" i="1"/>
  <c r="G5436" i="1"/>
  <c r="G5432" i="1"/>
  <c r="G5428" i="1"/>
  <c r="G5424" i="1"/>
  <c r="G5420" i="1"/>
  <c r="G5416" i="1"/>
  <c r="G5412" i="1"/>
  <c r="G5408" i="1"/>
  <c r="G5404" i="1"/>
  <c r="G5400" i="1"/>
  <c r="G5396" i="1"/>
  <c r="G5392" i="1"/>
  <c r="G5388" i="1"/>
  <c r="G5384" i="1"/>
  <c r="G5380" i="1"/>
  <c r="G5376" i="1"/>
  <c r="G5372" i="1"/>
  <c r="G5368" i="1"/>
  <c r="G5364" i="1"/>
  <c r="G5360" i="1"/>
  <c r="G5356" i="1"/>
  <c r="G5352" i="1"/>
  <c r="G5348" i="1"/>
  <c r="G5344" i="1"/>
  <c r="G5340" i="1"/>
  <c r="G5336" i="1"/>
  <c r="G5332" i="1"/>
  <c r="G5328" i="1"/>
  <c r="G5324" i="1"/>
  <c r="G5320" i="1"/>
  <c r="G5316" i="1"/>
  <c r="G5312" i="1"/>
  <c r="G5308" i="1"/>
  <c r="G5304" i="1"/>
  <c r="G5300" i="1"/>
  <c r="G5296" i="1"/>
  <c r="G5292" i="1"/>
  <c r="G5288" i="1"/>
  <c r="G5284" i="1"/>
  <c r="G5280" i="1"/>
  <c r="G5276" i="1"/>
  <c r="G5272" i="1"/>
  <c r="G5268" i="1"/>
  <c r="G5264" i="1"/>
  <c r="G5260" i="1"/>
  <c r="G5256" i="1"/>
  <c r="G5252" i="1"/>
  <c r="G5248" i="1"/>
  <c r="G5244" i="1"/>
  <c r="G5240" i="1"/>
  <c r="G5236" i="1"/>
  <c r="G5232" i="1"/>
  <c r="G5228" i="1"/>
  <c r="G5224" i="1"/>
  <c r="G5220" i="1"/>
  <c r="G5216" i="1"/>
  <c r="G5212" i="1"/>
  <c r="G5208" i="1"/>
  <c r="G5204" i="1"/>
  <c r="G5200" i="1"/>
  <c r="G5196" i="1"/>
  <c r="G5192" i="1"/>
  <c r="G5188" i="1"/>
  <c r="G5184" i="1"/>
  <c r="G5180" i="1"/>
  <c r="G5176" i="1"/>
  <c r="G5172" i="1"/>
  <c r="G5168" i="1"/>
  <c r="G5164" i="1"/>
  <c r="G5160" i="1"/>
  <c r="G5156" i="1"/>
  <c r="G5152" i="1"/>
  <c r="G5148" i="1"/>
  <c r="G5144" i="1"/>
  <c r="G5140" i="1"/>
  <c r="G5136" i="1"/>
  <c r="G5132" i="1"/>
  <c r="G5128" i="1"/>
  <c r="G5124" i="1"/>
  <c r="G5120" i="1"/>
  <c r="G5116" i="1"/>
  <c r="G5112" i="1"/>
  <c r="G5108" i="1"/>
  <c r="G5104" i="1"/>
  <c r="G5100" i="1"/>
  <c r="G5096" i="1"/>
  <c r="G5092" i="1"/>
  <c r="G5088" i="1"/>
  <c r="G5084" i="1"/>
  <c r="G5080" i="1"/>
  <c r="G5076" i="1"/>
  <c r="G5072" i="1"/>
  <c r="G5068" i="1"/>
  <c r="G5064" i="1"/>
  <c r="G5060" i="1"/>
  <c r="G5056" i="1"/>
  <c r="G5052" i="1"/>
  <c r="G5048" i="1"/>
  <c r="G5044" i="1"/>
  <c r="G5040" i="1"/>
  <c r="G5036" i="1"/>
  <c r="G5032" i="1"/>
  <c r="G5028" i="1"/>
  <c r="G5024" i="1"/>
  <c r="G5020" i="1"/>
  <c r="G5016" i="1"/>
  <c r="G5012" i="1"/>
  <c r="G5008" i="1"/>
  <c r="G5004" i="1"/>
  <c r="G5000" i="1"/>
  <c r="G4996" i="1"/>
  <c r="G4992" i="1"/>
  <c r="G4988" i="1"/>
  <c r="G4984" i="1"/>
  <c r="G4980" i="1"/>
  <c r="G4976" i="1"/>
  <c r="G4972" i="1"/>
  <c r="G4968" i="1"/>
  <c r="G4964" i="1"/>
  <c r="G4960" i="1"/>
  <c r="G4956" i="1"/>
  <c r="G4952" i="1"/>
  <c r="G4948" i="1"/>
  <c r="G4944" i="1"/>
  <c r="G4940" i="1"/>
  <c r="G4936" i="1"/>
  <c r="G4932" i="1"/>
  <c r="G4928" i="1"/>
  <c r="G4924" i="1"/>
  <c r="G4920" i="1"/>
  <c r="G4916" i="1"/>
  <c r="G4912" i="1"/>
  <c r="G4908" i="1"/>
  <c r="G4904" i="1"/>
  <c r="G4900" i="1"/>
  <c r="G4896" i="1"/>
  <c r="G4892" i="1"/>
  <c r="G4888" i="1"/>
  <c r="G4884" i="1"/>
  <c r="G4880" i="1"/>
  <c r="G4876" i="1"/>
  <c r="G4872" i="1"/>
  <c r="G4868" i="1"/>
  <c r="G4864" i="1"/>
  <c r="G4860" i="1"/>
  <c r="G4856" i="1"/>
  <c r="G4852" i="1"/>
  <c r="G4848" i="1"/>
  <c r="G4844" i="1"/>
  <c r="G4840" i="1"/>
  <c r="G4836" i="1"/>
  <c r="G4832" i="1"/>
  <c r="G4828" i="1"/>
  <c r="G4824" i="1"/>
  <c r="G4820" i="1"/>
  <c r="G4816" i="1"/>
  <c r="G4812" i="1"/>
  <c r="G4808" i="1"/>
  <c r="G4804" i="1"/>
  <c r="G4800" i="1"/>
  <c r="G4796" i="1"/>
  <c r="G4792" i="1"/>
  <c r="G4788" i="1"/>
  <c r="G4784" i="1"/>
  <c r="G4780" i="1"/>
  <c r="G4776" i="1"/>
  <c r="G4772" i="1"/>
  <c r="G4768" i="1"/>
  <c r="G4764" i="1"/>
  <c r="G4760" i="1"/>
  <c r="G4756" i="1"/>
  <c r="G4752" i="1"/>
  <c r="G4748" i="1"/>
  <c r="G4744" i="1"/>
  <c r="G4740" i="1"/>
  <c r="G4736" i="1"/>
  <c r="G4732" i="1"/>
  <c r="G4728" i="1"/>
  <c r="G4724" i="1"/>
  <c r="G4720" i="1"/>
  <c r="G4716" i="1"/>
  <c r="G4712" i="1"/>
  <c r="G4708" i="1"/>
  <c r="G4704" i="1"/>
  <c r="G4700" i="1"/>
  <c r="G4696" i="1"/>
  <c r="G4692" i="1"/>
  <c r="G4688" i="1"/>
  <c r="G4684" i="1"/>
  <c r="G4680" i="1"/>
  <c r="G4676" i="1"/>
  <c r="G4672" i="1"/>
  <c r="G4668" i="1"/>
  <c r="G4664" i="1"/>
  <c r="G4660" i="1"/>
  <c r="G4656" i="1"/>
  <c r="G4652" i="1"/>
  <c r="G4648" i="1"/>
  <c r="G4644" i="1"/>
  <c r="G4640" i="1"/>
  <c r="G4636" i="1"/>
  <c r="G4632" i="1"/>
  <c r="G4628" i="1"/>
  <c r="G4624" i="1"/>
  <c r="G4620" i="1"/>
  <c r="G4616" i="1"/>
  <c r="G4612" i="1"/>
  <c r="G4608" i="1"/>
  <c r="G4604" i="1"/>
  <c r="G4600" i="1"/>
  <c r="G4596" i="1"/>
  <c r="G4592" i="1"/>
  <c r="G4588" i="1"/>
  <c r="G4584" i="1"/>
  <c r="G4580" i="1"/>
  <c r="G4576" i="1"/>
  <c r="G4572" i="1"/>
  <c r="G4568" i="1"/>
  <c r="G4564" i="1"/>
  <c r="G4560" i="1"/>
  <c r="G4556" i="1"/>
  <c r="G4552" i="1"/>
  <c r="G4548" i="1"/>
  <c r="G4544" i="1"/>
  <c r="G4540" i="1"/>
  <c r="G4536" i="1"/>
  <c r="G4532" i="1"/>
  <c r="G4528" i="1"/>
  <c r="G4524" i="1"/>
  <c r="G4520" i="1"/>
  <c r="G4516" i="1"/>
  <c r="G4512" i="1"/>
  <c r="G4508" i="1"/>
  <c r="G4504" i="1"/>
  <c r="G4500" i="1"/>
  <c r="G4496" i="1"/>
  <c r="G4492" i="1"/>
  <c r="G4488" i="1"/>
  <c r="G4484" i="1"/>
  <c r="G4480" i="1"/>
  <c r="G4476" i="1"/>
  <c r="G4472" i="1"/>
  <c r="G4468" i="1"/>
  <c r="G4464" i="1"/>
  <c r="G4460" i="1"/>
  <c r="G4456" i="1"/>
  <c r="G4452" i="1"/>
  <c r="G4448" i="1"/>
  <c r="G4444" i="1"/>
  <c r="G4440" i="1"/>
  <c r="G4436" i="1"/>
  <c r="G4432" i="1"/>
  <c r="G4428" i="1"/>
  <c r="G4424" i="1"/>
  <c r="G4420" i="1"/>
  <c r="G4416" i="1"/>
  <c r="G4412" i="1"/>
  <c r="G4408" i="1"/>
  <c r="G4404" i="1"/>
  <c r="G4400" i="1"/>
  <c r="G4396" i="1"/>
  <c r="G4392" i="1"/>
  <c r="G4388" i="1"/>
  <c r="G4384" i="1"/>
  <c r="G4380" i="1"/>
  <c r="G4376" i="1"/>
  <c r="G4372" i="1"/>
  <c r="G4368" i="1"/>
  <c r="G4364" i="1"/>
  <c r="G4360" i="1"/>
  <c r="G4356" i="1"/>
  <c r="G4352" i="1"/>
  <c r="G4348" i="1"/>
  <c r="G4344" i="1"/>
  <c r="G4340" i="1"/>
  <c r="G4336" i="1"/>
  <c r="G4332" i="1"/>
  <c r="G4328" i="1"/>
  <c r="G4324" i="1"/>
  <c r="G4320" i="1"/>
  <c r="G4316" i="1"/>
  <c r="G4312" i="1"/>
  <c r="G4308" i="1"/>
  <c r="G4304" i="1"/>
  <c r="G4300" i="1"/>
  <c r="G4296" i="1"/>
  <c r="G4292" i="1"/>
  <c r="G4288" i="1"/>
  <c r="G4284" i="1"/>
  <c r="G4280" i="1"/>
  <c r="G4276" i="1"/>
  <c r="G4272" i="1"/>
  <c r="G4268" i="1"/>
  <c r="G4264" i="1"/>
  <c r="G4260" i="1"/>
  <c r="G4256" i="1"/>
  <c r="G4252" i="1"/>
  <c r="G4248" i="1"/>
  <c r="G4244" i="1"/>
  <c r="G4240" i="1"/>
  <c r="G4236" i="1"/>
  <c r="G4232" i="1"/>
  <c r="G4228" i="1"/>
  <c r="G4224" i="1"/>
  <c r="G4220" i="1"/>
  <c r="G4216" i="1"/>
  <c r="G4212" i="1"/>
  <c r="G4208" i="1"/>
  <c r="G4204" i="1"/>
  <c r="G4200" i="1"/>
  <c r="G4196" i="1"/>
  <c r="G4192" i="1"/>
  <c r="G4188" i="1"/>
  <c r="G4184" i="1"/>
  <c r="G4180" i="1"/>
  <c r="G4176" i="1"/>
  <c r="G4172" i="1"/>
  <c r="G4168" i="1"/>
  <c r="G4164" i="1"/>
  <c r="G4160" i="1"/>
  <c r="G4156" i="1"/>
  <c r="G4152" i="1"/>
  <c r="G4148" i="1"/>
  <c r="G4144" i="1"/>
  <c r="G4140" i="1"/>
  <c r="G4136" i="1"/>
  <c r="G4132" i="1"/>
  <c r="G4128" i="1"/>
  <c r="G4124" i="1"/>
  <c r="G4120" i="1"/>
  <c r="G4116" i="1"/>
  <c r="G4112" i="1"/>
  <c r="G4108" i="1"/>
  <c r="G4104" i="1"/>
  <c r="G4100" i="1"/>
  <c r="G4096" i="1"/>
  <c r="G4092" i="1"/>
  <c r="G4088" i="1"/>
  <c r="G4084" i="1"/>
  <c r="G4080" i="1"/>
  <c r="G4076" i="1"/>
  <c r="G4072" i="1"/>
  <c r="G4068" i="1"/>
  <c r="G4064" i="1"/>
  <c r="G4060" i="1"/>
  <c r="G4056" i="1"/>
  <c r="G4052" i="1"/>
  <c r="G4048" i="1"/>
  <c r="G4044" i="1"/>
  <c r="G4040" i="1"/>
  <c r="G4036" i="1"/>
  <c r="G4032" i="1"/>
  <c r="G4028" i="1"/>
  <c r="G4024" i="1"/>
  <c r="G4020" i="1"/>
  <c r="G4016" i="1"/>
  <c r="G4012" i="1"/>
  <c r="G4008" i="1"/>
  <c r="G4004" i="1"/>
  <c r="G4000" i="1"/>
  <c r="G3996" i="1"/>
  <c r="G3992" i="1"/>
  <c r="G3988" i="1"/>
  <c r="G3984" i="1"/>
  <c r="G3980" i="1"/>
  <c r="G3976" i="1"/>
  <c r="G3972" i="1"/>
  <c r="G3968" i="1"/>
  <c r="G3964" i="1"/>
  <c r="G3960" i="1"/>
  <c r="G3956" i="1"/>
  <c r="G3952" i="1"/>
  <c r="G3948" i="1"/>
  <c r="G3944" i="1"/>
  <c r="G3940" i="1"/>
  <c r="G3936" i="1"/>
  <c r="G3932" i="1"/>
  <c r="G3928" i="1"/>
  <c r="G3924" i="1"/>
  <c r="G3920" i="1"/>
  <c r="G3916" i="1"/>
  <c r="G3912" i="1"/>
  <c r="G3908" i="1"/>
  <c r="G3904" i="1"/>
  <c r="G3900" i="1"/>
  <c r="G3896" i="1"/>
  <c r="G3892" i="1"/>
  <c r="G3888" i="1"/>
  <c r="G3884" i="1"/>
  <c r="G3880" i="1"/>
  <c r="G3876" i="1"/>
  <c r="G3872" i="1"/>
  <c r="G3868" i="1"/>
  <c r="G3864" i="1"/>
  <c r="G3860" i="1"/>
  <c r="G3856" i="1"/>
  <c r="G3852" i="1"/>
  <c r="G3848" i="1"/>
  <c r="G3844" i="1"/>
  <c r="G3840" i="1"/>
  <c r="G3836" i="1"/>
  <c r="G3832" i="1"/>
  <c r="G3828" i="1"/>
  <c r="G3824" i="1"/>
  <c r="G3820" i="1"/>
  <c r="G3816" i="1"/>
  <c r="G3812" i="1"/>
  <c r="G3808" i="1"/>
  <c r="G3804" i="1"/>
  <c r="G3800" i="1"/>
  <c r="G3796" i="1"/>
  <c r="G3792" i="1"/>
  <c r="G3788" i="1"/>
  <c r="G3784" i="1"/>
  <c r="G3780" i="1"/>
  <c r="G3776" i="1"/>
  <c r="G3772" i="1"/>
  <c r="G3768" i="1"/>
  <c r="G3764" i="1"/>
  <c r="G3760" i="1"/>
  <c r="G3756" i="1"/>
  <c r="G3752" i="1"/>
  <c r="G3748" i="1"/>
  <c r="G3744" i="1"/>
  <c r="G3740" i="1"/>
  <c r="G3736" i="1"/>
  <c r="G3732" i="1"/>
  <c r="G3728" i="1"/>
  <c r="G3724" i="1"/>
  <c r="G3720" i="1"/>
  <c r="G3716" i="1"/>
  <c r="G3712" i="1"/>
  <c r="G3708" i="1"/>
  <c r="G3704" i="1"/>
  <c r="G3700" i="1"/>
  <c r="G3696" i="1"/>
  <c r="G3692" i="1"/>
  <c r="G3688" i="1"/>
  <c r="G3684" i="1"/>
  <c r="G3680" i="1"/>
  <c r="G3676" i="1"/>
  <c r="G3672" i="1"/>
  <c r="G3668" i="1"/>
  <c r="G3664" i="1"/>
  <c r="G3660" i="1"/>
  <c r="G3656" i="1"/>
  <c r="G3652" i="1"/>
  <c r="G3648" i="1"/>
  <c r="G3644" i="1"/>
  <c r="G3640" i="1"/>
  <c r="G3636" i="1"/>
  <c r="G3632" i="1"/>
  <c r="G3628" i="1"/>
  <c r="G3624" i="1"/>
  <c r="G3620" i="1"/>
  <c r="G3616" i="1"/>
  <c r="G3612" i="1"/>
  <c r="G3608" i="1"/>
  <c r="G3604" i="1"/>
  <c r="G3600" i="1"/>
  <c r="G3596" i="1"/>
  <c r="G3592" i="1"/>
  <c r="G3588" i="1"/>
  <c r="G3584" i="1"/>
  <c r="G3580" i="1"/>
  <c r="G3576" i="1"/>
  <c r="G3572" i="1"/>
  <c r="G3568" i="1"/>
  <c r="G3564" i="1"/>
  <c r="G3560" i="1"/>
  <c r="G3556" i="1"/>
  <c r="G3552" i="1"/>
  <c r="G3548" i="1"/>
  <c r="G3544" i="1"/>
  <c r="G3540" i="1"/>
  <c r="G3536" i="1"/>
  <c r="G3532" i="1"/>
  <c r="G3528" i="1"/>
  <c r="G3524" i="1"/>
  <c r="G3520" i="1"/>
  <c r="G3516" i="1"/>
  <c r="G3512" i="1"/>
  <c r="G3508" i="1"/>
  <c r="G3504" i="1"/>
  <c r="G3500" i="1"/>
  <c r="G3496" i="1"/>
  <c r="G3492" i="1"/>
  <c r="G3488" i="1"/>
  <c r="G3484" i="1"/>
  <c r="G3480" i="1"/>
  <c r="G3476" i="1"/>
  <c r="G3472" i="1"/>
  <c r="G3468" i="1"/>
  <c r="G3464" i="1"/>
  <c r="G3460" i="1"/>
  <c r="G3456" i="1"/>
  <c r="G3452" i="1"/>
  <c r="G3448" i="1"/>
  <c r="G3444" i="1"/>
  <c r="G3440" i="1"/>
  <c r="G3436" i="1"/>
  <c r="G3432" i="1"/>
  <c r="G3428" i="1"/>
  <c r="G3424" i="1"/>
  <c r="G3420" i="1"/>
  <c r="G3416" i="1"/>
  <c r="G3412" i="1"/>
  <c r="G3408" i="1"/>
  <c r="G3404" i="1"/>
  <c r="G3400" i="1"/>
  <c r="G3396" i="1"/>
  <c r="G3392" i="1"/>
  <c r="G3388" i="1"/>
  <c r="G3384" i="1"/>
  <c r="G3380" i="1"/>
  <c r="G3376" i="1"/>
  <c r="G3372" i="1"/>
  <c r="G3368" i="1"/>
  <c r="G3364" i="1"/>
  <c r="G3360" i="1"/>
  <c r="G3356" i="1"/>
  <c r="G3352" i="1"/>
  <c r="G3348" i="1"/>
  <c r="G3344" i="1"/>
  <c r="G3340" i="1"/>
  <c r="G3336" i="1"/>
  <c r="G3332" i="1"/>
  <c r="G3328" i="1"/>
  <c r="G3324" i="1"/>
  <c r="G3320" i="1"/>
  <c r="G3316" i="1"/>
  <c r="G3312" i="1"/>
  <c r="G3308" i="1"/>
  <c r="G3304" i="1"/>
  <c r="G3300" i="1"/>
  <c r="G3296" i="1"/>
  <c r="G3292" i="1"/>
  <c r="G3288" i="1"/>
  <c r="G3284" i="1"/>
  <c r="G3280" i="1"/>
  <c r="G3276" i="1"/>
  <c r="G3272" i="1"/>
  <c r="G3268" i="1"/>
  <c r="G3264" i="1"/>
  <c r="G3260" i="1"/>
  <c r="G3256" i="1"/>
  <c r="G3252" i="1"/>
  <c r="G3248" i="1"/>
  <c r="G3244" i="1"/>
  <c r="G3240" i="1"/>
  <c r="G3236" i="1"/>
  <c r="G3232" i="1"/>
  <c r="G3228" i="1"/>
  <c r="G3224" i="1"/>
  <c r="G3220" i="1"/>
  <c r="G3216" i="1"/>
  <c r="G3212" i="1"/>
  <c r="G3208" i="1"/>
  <c r="G3204" i="1"/>
  <c r="G3200" i="1"/>
  <c r="G3196" i="1"/>
  <c r="G3192" i="1"/>
  <c r="G3188" i="1"/>
  <c r="G3184" i="1"/>
  <c r="G3180" i="1"/>
  <c r="G3176" i="1"/>
  <c r="G3172" i="1"/>
  <c r="G3168" i="1"/>
  <c r="G3164" i="1"/>
  <c r="G3160" i="1"/>
  <c r="G3156" i="1"/>
  <c r="G3152" i="1"/>
  <c r="G3148" i="1"/>
  <c r="G3144" i="1"/>
  <c r="G3140" i="1"/>
  <c r="G3136" i="1"/>
  <c r="G3132" i="1"/>
  <c r="G3128" i="1"/>
  <c r="G3124" i="1"/>
  <c r="G3120" i="1"/>
  <c r="G3116" i="1"/>
  <c r="G3112" i="1"/>
  <c r="G3108" i="1"/>
  <c r="G3104" i="1"/>
  <c r="G3100" i="1"/>
  <c r="G3096" i="1"/>
  <c r="G3092" i="1"/>
  <c r="G3088" i="1"/>
  <c r="G3084" i="1"/>
  <c r="G3080" i="1"/>
  <c r="G3076" i="1"/>
  <c r="G3072" i="1"/>
  <c r="G3068" i="1"/>
  <c r="G3064" i="1"/>
  <c r="G3060" i="1"/>
  <c r="G3056" i="1"/>
  <c r="G3052" i="1"/>
  <c r="G3048" i="1"/>
  <c r="G3044" i="1"/>
  <c r="G3040" i="1"/>
  <c r="G3036" i="1"/>
  <c r="G3032" i="1"/>
  <c r="G3028" i="1"/>
  <c r="G3024" i="1"/>
  <c r="G3020" i="1"/>
  <c r="G3016" i="1"/>
  <c r="G3012" i="1"/>
  <c r="G3008" i="1"/>
  <c r="G3004" i="1"/>
  <c r="G3000" i="1"/>
  <c r="G2996" i="1"/>
  <c r="G2992" i="1"/>
  <c r="G2988" i="1"/>
  <c r="G2984" i="1"/>
  <c r="G2980" i="1"/>
  <c r="G2976" i="1"/>
  <c r="G2972" i="1"/>
  <c r="G2968" i="1"/>
  <c r="G2964" i="1"/>
  <c r="G2960" i="1"/>
  <c r="G2956" i="1"/>
  <c r="G2952" i="1"/>
  <c r="G2948" i="1"/>
  <c r="G2944" i="1"/>
  <c r="G2940" i="1"/>
  <c r="G2936" i="1"/>
  <c r="G2932" i="1"/>
  <c r="G2928" i="1"/>
  <c r="G2924" i="1"/>
  <c r="G2920" i="1"/>
  <c r="G2916" i="1"/>
  <c r="G2912" i="1"/>
  <c r="G2908" i="1"/>
  <c r="G5439" i="1"/>
  <c r="G5435" i="1"/>
  <c r="G5431" i="1"/>
  <c r="G5427" i="1"/>
  <c r="G5423" i="1"/>
  <c r="G5419" i="1"/>
  <c r="G5415" i="1"/>
  <c r="G5411" i="1"/>
  <c r="G5407" i="1"/>
  <c r="G5403" i="1"/>
  <c r="G5399" i="1"/>
  <c r="G5395" i="1"/>
  <c r="G5391" i="1"/>
  <c r="G5387" i="1"/>
  <c r="G5383" i="1"/>
  <c r="G5379" i="1"/>
  <c r="G5375" i="1"/>
  <c r="G5371" i="1"/>
  <c r="G5367" i="1"/>
  <c r="G5363" i="1"/>
  <c r="G5359" i="1"/>
  <c r="G5355" i="1"/>
  <c r="G5351" i="1"/>
  <c r="G5347" i="1"/>
  <c r="G5343" i="1"/>
  <c r="G5339" i="1"/>
  <c r="G5335" i="1"/>
  <c r="G5331" i="1"/>
  <c r="G5327" i="1"/>
  <c r="G5323" i="1"/>
  <c r="G5319" i="1"/>
  <c r="G5315" i="1"/>
  <c r="G5311" i="1"/>
  <c r="G5307" i="1"/>
  <c r="G5303" i="1"/>
  <c r="G5299" i="1"/>
  <c r="G5295" i="1"/>
  <c r="G5291" i="1"/>
  <c r="G5287" i="1"/>
  <c r="G5283" i="1"/>
  <c r="G5279" i="1"/>
  <c r="G5275" i="1"/>
  <c r="G5271" i="1"/>
  <c r="G5267" i="1"/>
  <c r="G5263" i="1"/>
  <c r="G5259" i="1"/>
  <c r="G5255" i="1"/>
  <c r="G5251" i="1"/>
  <c r="G5247" i="1"/>
  <c r="G5243" i="1"/>
  <c r="G5239" i="1"/>
  <c r="G5235" i="1"/>
  <c r="G5231" i="1"/>
  <c r="G5227" i="1"/>
  <c r="G5223" i="1"/>
  <c r="G5219" i="1"/>
  <c r="G5215" i="1"/>
  <c r="G5211" i="1"/>
  <c r="G5207" i="1"/>
  <c r="G5203" i="1"/>
  <c r="G5199" i="1"/>
  <c r="G5195" i="1"/>
  <c r="G5191" i="1"/>
  <c r="G5187" i="1"/>
  <c r="G5183" i="1"/>
  <c r="G5179" i="1"/>
  <c r="G5175" i="1"/>
  <c r="G5171" i="1"/>
  <c r="G5167" i="1"/>
  <c r="G5163" i="1"/>
  <c r="G5159" i="1"/>
  <c r="G5155" i="1"/>
  <c r="G5151" i="1"/>
  <c r="G5147" i="1"/>
  <c r="G5143" i="1"/>
  <c r="G5139" i="1"/>
  <c r="G5135" i="1"/>
  <c r="G5131" i="1"/>
  <c r="G5127" i="1"/>
  <c r="G5123" i="1"/>
  <c r="G5119" i="1"/>
  <c r="G5115" i="1"/>
  <c r="G5111" i="1"/>
  <c r="G5107" i="1"/>
  <c r="G5103" i="1"/>
  <c r="G5099" i="1"/>
  <c r="G5095" i="1"/>
  <c r="G5091" i="1"/>
  <c r="G5087" i="1"/>
  <c r="G5083" i="1"/>
  <c r="G5079" i="1"/>
  <c r="G5075" i="1"/>
  <c r="G5071" i="1"/>
  <c r="G5067" i="1"/>
  <c r="G5063" i="1"/>
  <c r="G5059" i="1"/>
  <c r="G5055" i="1"/>
  <c r="G5051" i="1"/>
  <c r="G5047" i="1"/>
  <c r="G5043" i="1"/>
  <c r="G5039" i="1"/>
  <c r="G5035" i="1"/>
  <c r="G5031" i="1"/>
  <c r="G5027" i="1"/>
  <c r="G5023" i="1"/>
  <c r="G5019" i="1"/>
  <c r="G5015" i="1"/>
  <c r="G5011" i="1"/>
  <c r="G5007" i="1"/>
  <c r="G5003" i="1"/>
  <c r="G4999" i="1"/>
  <c r="G4995" i="1"/>
  <c r="G4991" i="1"/>
  <c r="G4987" i="1"/>
  <c r="G4983" i="1"/>
  <c r="G4979" i="1"/>
  <c r="G4975" i="1"/>
  <c r="G4971" i="1"/>
  <c r="G4967" i="1"/>
  <c r="G4963" i="1"/>
  <c r="G4959" i="1"/>
  <c r="G4955" i="1"/>
  <c r="G4951" i="1"/>
  <c r="G4947" i="1"/>
  <c r="G4943" i="1"/>
  <c r="G4939" i="1"/>
  <c r="G4935" i="1"/>
  <c r="G4931" i="1"/>
  <c r="G4927" i="1"/>
  <c r="G4923" i="1"/>
  <c r="G4919" i="1"/>
  <c r="G4915" i="1"/>
  <c r="G4911" i="1"/>
  <c r="G4907" i="1"/>
  <c r="G4903" i="1"/>
  <c r="G4899" i="1"/>
  <c r="G4895" i="1"/>
  <c r="G4891" i="1"/>
  <c r="G4887" i="1"/>
  <c r="G4883" i="1"/>
  <c r="G4879" i="1"/>
  <c r="G4875" i="1"/>
  <c r="G4871" i="1"/>
  <c r="G4867" i="1"/>
  <c r="G4863" i="1"/>
  <c r="G4859" i="1"/>
  <c r="G4855" i="1"/>
  <c r="G4851" i="1"/>
  <c r="G4847" i="1"/>
  <c r="G4843" i="1"/>
  <c r="G4839" i="1"/>
  <c r="G4835" i="1"/>
  <c r="G4831" i="1"/>
  <c r="G4827" i="1"/>
  <c r="G4823" i="1"/>
  <c r="G4819" i="1"/>
  <c r="G4815" i="1"/>
  <c r="G4811" i="1"/>
  <c r="G4807" i="1"/>
  <c r="G4803" i="1"/>
  <c r="G4799" i="1"/>
  <c r="G4795" i="1"/>
  <c r="G4791" i="1"/>
  <c r="G4787" i="1"/>
  <c r="G4783" i="1"/>
  <c r="G4779" i="1"/>
  <c r="G4775" i="1"/>
  <c r="G4771" i="1"/>
  <c r="G4767" i="1"/>
  <c r="G4763" i="1"/>
  <c r="G4759" i="1"/>
  <c r="G4755" i="1"/>
  <c r="G4751" i="1"/>
  <c r="G4747" i="1"/>
  <c r="G4743" i="1"/>
  <c r="G4739" i="1"/>
  <c r="G4735" i="1"/>
  <c r="G4731" i="1"/>
  <c r="G4727" i="1"/>
  <c r="G4723" i="1"/>
  <c r="G4719" i="1"/>
  <c r="G4715" i="1"/>
  <c r="G4711" i="1"/>
  <c r="G4707" i="1"/>
  <c r="G4703" i="1"/>
  <c r="G4699" i="1"/>
  <c r="G4695" i="1"/>
  <c r="G4691" i="1"/>
  <c r="G4687" i="1"/>
  <c r="G4683" i="1"/>
  <c r="G4679" i="1"/>
  <c r="G4675" i="1"/>
  <c r="G4671" i="1"/>
  <c r="G4667" i="1"/>
  <c r="G4663" i="1"/>
  <c r="G4659" i="1"/>
  <c r="G4655" i="1"/>
  <c r="G4651" i="1"/>
  <c r="G4647" i="1"/>
  <c r="G4643" i="1"/>
  <c r="G4639" i="1"/>
  <c r="G4635" i="1"/>
  <c r="G4631" i="1"/>
  <c r="G4627" i="1"/>
  <c r="G4623" i="1"/>
  <c r="G4619" i="1"/>
  <c r="G4615" i="1"/>
  <c r="G4611" i="1"/>
  <c r="G4607" i="1"/>
  <c r="G4603" i="1"/>
  <c r="G4599" i="1"/>
  <c r="G4595" i="1"/>
  <c r="G4591" i="1"/>
  <c r="G4587" i="1"/>
  <c r="G4583" i="1"/>
  <c r="G4579" i="1"/>
  <c r="G4575" i="1"/>
  <c r="G4571" i="1"/>
  <c r="G4567" i="1"/>
  <c r="G4563" i="1"/>
  <c r="G4559" i="1"/>
  <c r="G4555" i="1"/>
  <c r="G4551" i="1"/>
  <c r="G4547" i="1"/>
  <c r="G4543" i="1"/>
  <c r="G4539" i="1"/>
  <c r="G4535" i="1"/>
  <c r="G4531" i="1"/>
  <c r="G4527" i="1"/>
  <c r="G4523" i="1"/>
  <c r="G4519" i="1"/>
  <c r="G4515" i="1"/>
  <c r="G4511" i="1"/>
  <c r="G4507" i="1"/>
  <c r="G4503" i="1"/>
  <c r="G4499" i="1"/>
  <c r="G4495" i="1"/>
  <c r="G4491" i="1"/>
  <c r="G4487" i="1"/>
  <c r="G4483" i="1"/>
  <c r="G4479" i="1"/>
  <c r="G4475" i="1"/>
  <c r="G4471" i="1"/>
  <c r="G4467" i="1"/>
  <c r="G4463" i="1"/>
  <c r="G4459" i="1"/>
  <c r="G4455" i="1"/>
  <c r="G4451" i="1"/>
  <c r="G4447" i="1"/>
  <c r="G4443" i="1"/>
  <c r="G4439" i="1"/>
  <c r="G4435" i="1"/>
  <c r="G4431" i="1"/>
  <c r="G4427" i="1"/>
  <c r="G4423" i="1"/>
  <c r="G4419" i="1"/>
  <c r="G4415" i="1"/>
  <c r="G4411" i="1"/>
  <c r="G4407" i="1"/>
  <c r="G4403" i="1"/>
  <c r="G4399" i="1"/>
  <c r="G4395" i="1"/>
  <c r="G4391" i="1"/>
  <c r="G4387" i="1"/>
  <c r="G4383" i="1"/>
  <c r="G4379" i="1"/>
  <c r="G4375" i="1"/>
  <c r="G4371" i="1"/>
  <c r="G4367" i="1"/>
  <c r="G4363" i="1"/>
  <c r="G4359" i="1"/>
  <c r="G4355" i="1"/>
  <c r="G4351" i="1"/>
  <c r="G4347" i="1"/>
  <c r="G4343" i="1"/>
  <c r="G4339" i="1"/>
  <c r="G4335" i="1"/>
  <c r="G4331" i="1"/>
  <c r="G4327" i="1"/>
  <c r="G4323" i="1"/>
  <c r="G4319" i="1"/>
  <c r="G4315" i="1"/>
  <c r="G4311" i="1"/>
  <c r="G4307" i="1"/>
  <c r="G4303" i="1"/>
  <c r="G4299" i="1"/>
  <c r="G4295" i="1"/>
  <c r="G4291" i="1"/>
  <c r="G4287" i="1"/>
  <c r="G4283" i="1"/>
  <c r="G4279" i="1"/>
  <c r="G4275" i="1"/>
  <c r="G4271" i="1"/>
  <c r="G4267" i="1"/>
  <c r="G4263" i="1"/>
  <c r="G4259" i="1"/>
  <c r="G4255" i="1"/>
  <c r="G4251" i="1"/>
  <c r="G4247" i="1"/>
  <c r="G4243" i="1"/>
  <c r="G4239" i="1"/>
  <c r="G4235" i="1"/>
  <c r="G4231" i="1"/>
  <c r="G4227" i="1"/>
  <c r="G4223" i="1"/>
  <c r="G4219" i="1"/>
  <c r="G4215" i="1"/>
  <c r="G4211" i="1"/>
  <c r="G4207" i="1"/>
  <c r="G4203" i="1"/>
  <c r="G4199" i="1"/>
  <c r="G4195" i="1"/>
  <c r="G4191" i="1"/>
  <c r="G4187" i="1"/>
  <c r="G4183" i="1"/>
  <c r="G4179" i="1"/>
  <c r="G4175" i="1"/>
  <c r="G4171" i="1"/>
  <c r="G4167" i="1"/>
  <c r="G4163" i="1"/>
  <c r="G4159" i="1"/>
  <c r="G4155" i="1"/>
  <c r="G4151" i="1"/>
  <c r="G4147" i="1"/>
  <c r="G4143" i="1"/>
  <c r="G4139" i="1"/>
  <c r="G4135" i="1"/>
  <c r="G4131" i="1"/>
  <c r="G4127" i="1"/>
  <c r="G4123" i="1"/>
  <c r="G4119" i="1"/>
  <c r="G4115" i="1"/>
  <c r="G4111" i="1"/>
  <c r="G4107" i="1"/>
  <c r="G4103" i="1"/>
  <c r="G4099" i="1"/>
  <c r="G4095" i="1"/>
  <c r="G4091" i="1"/>
  <c r="G4087" i="1"/>
  <c r="G4083" i="1"/>
  <c r="G4079" i="1"/>
  <c r="G4075" i="1"/>
  <c r="G4071" i="1"/>
  <c r="G4067" i="1"/>
  <c r="G4063" i="1"/>
  <c r="G4059" i="1"/>
  <c r="G4055" i="1"/>
  <c r="G4051" i="1"/>
  <c r="G4047" i="1"/>
  <c r="G4043" i="1"/>
  <c r="G4039" i="1"/>
  <c r="G4035" i="1"/>
  <c r="G4031" i="1"/>
  <c r="G4027" i="1"/>
  <c r="G4023" i="1"/>
  <c r="G4019" i="1"/>
  <c r="G4015" i="1"/>
  <c r="G4011" i="1"/>
  <c r="G4007" i="1"/>
  <c r="G4003" i="1"/>
  <c r="G3999" i="1"/>
  <c r="G3995" i="1"/>
  <c r="G3991" i="1"/>
  <c r="G3987" i="1"/>
  <c r="G3983" i="1"/>
  <c r="G3979" i="1"/>
  <c r="G3975" i="1"/>
  <c r="G3971" i="1"/>
  <c r="G3967" i="1"/>
  <c r="G3963" i="1"/>
  <c r="G3959" i="1"/>
  <c r="G3955" i="1"/>
  <c r="G3951" i="1"/>
  <c r="G3947" i="1"/>
  <c r="G3943" i="1"/>
  <c r="G3939" i="1"/>
  <c r="G3935" i="1"/>
  <c r="G3931" i="1"/>
  <c r="G3927" i="1"/>
  <c r="G3923" i="1"/>
  <c r="G3919" i="1"/>
  <c r="G3915" i="1"/>
  <c r="G3911" i="1"/>
  <c r="G3907" i="1"/>
  <c r="G3903" i="1"/>
  <c r="G3899" i="1"/>
  <c r="G3895" i="1"/>
  <c r="G3891" i="1"/>
  <c r="G3887" i="1"/>
  <c r="G3883" i="1"/>
  <c r="G3879" i="1"/>
  <c r="G3875" i="1"/>
  <c r="G3871" i="1"/>
  <c r="G3867" i="1"/>
  <c r="G3863" i="1"/>
  <c r="G3859" i="1"/>
  <c r="G3855" i="1"/>
  <c r="G3851" i="1"/>
  <c r="G3847" i="1"/>
  <c r="G3843" i="1"/>
  <c r="G3839" i="1"/>
  <c r="G3835" i="1"/>
  <c r="G3831" i="1"/>
  <c r="G3827" i="1"/>
  <c r="G3823" i="1"/>
  <c r="G3819" i="1"/>
  <c r="G3815" i="1"/>
  <c r="G3811" i="1"/>
  <c r="G3807" i="1"/>
  <c r="G3803" i="1"/>
  <c r="G3799" i="1"/>
  <c r="G3795" i="1"/>
  <c r="G3791" i="1"/>
  <c r="G3787" i="1"/>
  <c r="G3783" i="1"/>
  <c r="G3779" i="1"/>
  <c r="G3775" i="1"/>
  <c r="G3771" i="1"/>
  <c r="G3767" i="1"/>
  <c r="G3763" i="1"/>
  <c r="G3759" i="1"/>
  <c r="G3755" i="1"/>
  <c r="G3751" i="1"/>
  <c r="G3747" i="1"/>
  <c r="G3743" i="1"/>
  <c r="G3739" i="1"/>
  <c r="G3735" i="1"/>
  <c r="G3731" i="1"/>
  <c r="G3727" i="1"/>
  <c r="G3723" i="1"/>
  <c r="G3719" i="1"/>
  <c r="G3715" i="1"/>
  <c r="G3711" i="1"/>
  <c r="G3707" i="1"/>
  <c r="G3703" i="1"/>
  <c r="G3699" i="1"/>
  <c r="G3695" i="1"/>
  <c r="G3691" i="1"/>
  <c r="G3687" i="1"/>
  <c r="G3683" i="1"/>
  <c r="G3679" i="1"/>
  <c r="G3675" i="1"/>
  <c r="G3671" i="1"/>
  <c r="G3667" i="1"/>
  <c r="G3663" i="1"/>
  <c r="G3659" i="1"/>
  <c r="G3655" i="1"/>
  <c r="G3651" i="1"/>
  <c r="G3647" i="1"/>
  <c r="G3643" i="1"/>
  <c r="G3639" i="1"/>
  <c r="G3635" i="1"/>
  <c r="G3631" i="1"/>
  <c r="G3627" i="1"/>
  <c r="G3623" i="1"/>
  <c r="G3619" i="1"/>
  <c r="G3615" i="1"/>
  <c r="G3611" i="1"/>
  <c r="G3607" i="1"/>
  <c r="G3603" i="1"/>
  <c r="G3599" i="1"/>
  <c r="G3595" i="1"/>
  <c r="G3591" i="1"/>
  <c r="G3587" i="1"/>
  <c r="G3583" i="1"/>
  <c r="G3579" i="1"/>
  <c r="G3575" i="1"/>
  <c r="G3571" i="1"/>
  <c r="G3567" i="1"/>
  <c r="G3563" i="1"/>
  <c r="G3559" i="1"/>
  <c r="G3555" i="1"/>
  <c r="G3551" i="1"/>
  <c r="G3547" i="1"/>
  <c r="G3543" i="1"/>
  <c r="G3539" i="1"/>
  <c r="G3535" i="1"/>
  <c r="G3531" i="1"/>
  <c r="G3527" i="1"/>
  <c r="G3523" i="1"/>
  <c r="G3519" i="1"/>
  <c r="G3515" i="1"/>
  <c r="G3511" i="1"/>
  <c r="G3507" i="1"/>
  <c r="G3503" i="1"/>
  <c r="G3499" i="1"/>
  <c r="G3495" i="1"/>
  <c r="G3491" i="1"/>
  <c r="G3487" i="1"/>
  <c r="G3483" i="1"/>
  <c r="G3479" i="1"/>
  <c r="G3475" i="1"/>
  <c r="G3471" i="1"/>
  <c r="G3467" i="1"/>
  <c r="G3463" i="1"/>
  <c r="G3459" i="1"/>
  <c r="G3455" i="1"/>
  <c r="G3451" i="1"/>
  <c r="G3447" i="1"/>
  <c r="G3443" i="1"/>
  <c r="G3439" i="1"/>
  <c r="G3435" i="1"/>
  <c r="G3431" i="1"/>
  <c r="G3427" i="1"/>
  <c r="G3423" i="1"/>
  <c r="G3419" i="1"/>
  <c r="G3415" i="1"/>
  <c r="G3411" i="1"/>
  <c r="G3407" i="1"/>
  <c r="G3403" i="1"/>
  <c r="G3399" i="1"/>
  <c r="G3395" i="1"/>
  <c r="G3391" i="1"/>
  <c r="G3387" i="1"/>
  <c r="G3383" i="1"/>
  <c r="G3379" i="1"/>
  <c r="G3375" i="1"/>
  <c r="G3371" i="1"/>
  <c r="G3367" i="1"/>
  <c r="G3363" i="1"/>
  <c r="G3359" i="1"/>
  <c r="G3355" i="1"/>
  <c r="G3351" i="1"/>
  <c r="G3347" i="1"/>
  <c r="G3343" i="1"/>
  <c r="G3339" i="1"/>
  <c r="G3335" i="1"/>
  <c r="G3331" i="1"/>
  <c r="G3327" i="1"/>
  <c r="G3323" i="1"/>
  <c r="G3319" i="1"/>
  <c r="G3315" i="1"/>
  <c r="G3311" i="1"/>
  <c r="G3307" i="1"/>
  <c r="G3303" i="1"/>
  <c r="G3299" i="1"/>
  <c r="G3295" i="1"/>
  <c r="G3291" i="1"/>
  <c r="G3287" i="1"/>
  <c r="G3283" i="1"/>
  <c r="G3279" i="1"/>
  <c r="G3275" i="1"/>
  <c r="G3271" i="1"/>
  <c r="G3267" i="1"/>
  <c r="G3263" i="1"/>
  <c r="G3259" i="1"/>
  <c r="G3255" i="1"/>
  <c r="G3251" i="1"/>
  <c r="G3247" i="1"/>
  <c r="G3243" i="1"/>
  <c r="G3239" i="1"/>
  <c r="G3235" i="1"/>
  <c r="G3231" i="1"/>
  <c r="G3227" i="1"/>
  <c r="G3223" i="1"/>
  <c r="G3219" i="1"/>
  <c r="G3215" i="1"/>
  <c r="G3211" i="1"/>
  <c r="G3207" i="1"/>
  <c r="G3203" i="1"/>
  <c r="G3199" i="1"/>
  <c r="G3195" i="1"/>
  <c r="G3191" i="1"/>
  <c r="G3187" i="1"/>
  <c r="G3183" i="1"/>
  <c r="G3179" i="1"/>
  <c r="G3175" i="1"/>
  <c r="G3171" i="1"/>
  <c r="G3167" i="1"/>
  <c r="G3163" i="1"/>
  <c r="G3159" i="1"/>
  <c r="G3155" i="1"/>
  <c r="G3151" i="1"/>
  <c r="G3147" i="1"/>
  <c r="G3143" i="1"/>
  <c r="G3139" i="1"/>
  <c r="G3135" i="1"/>
  <c r="G3131" i="1"/>
  <c r="G3127" i="1"/>
  <c r="G3123" i="1"/>
  <c r="G3119" i="1"/>
  <c r="G3115" i="1"/>
  <c r="G3111" i="1"/>
  <c r="G3107" i="1"/>
  <c r="G3103" i="1"/>
  <c r="G3099" i="1"/>
  <c r="G3095" i="1"/>
  <c r="G3091" i="1"/>
  <c r="G3087" i="1"/>
  <c r="G3083" i="1"/>
  <c r="G3079" i="1"/>
  <c r="G3075" i="1"/>
  <c r="G3071" i="1"/>
  <c r="G3067" i="1"/>
  <c r="G3063" i="1"/>
  <c r="G3059" i="1"/>
  <c r="G3055" i="1"/>
  <c r="G3051" i="1"/>
  <c r="G3047" i="1"/>
  <c r="G3043" i="1"/>
  <c r="G3039" i="1"/>
  <c r="G3035" i="1"/>
  <c r="G3031" i="1"/>
  <c r="G3027" i="1"/>
  <c r="G3023" i="1"/>
  <c r="G3019" i="1"/>
  <c r="G3015" i="1"/>
  <c r="G3011" i="1"/>
  <c r="G3007" i="1"/>
  <c r="G3003" i="1"/>
  <c r="G2999" i="1"/>
  <c r="G2995" i="1"/>
  <c r="G2991" i="1"/>
  <c r="G2987" i="1"/>
  <c r="G2983" i="1"/>
  <c r="G2979" i="1"/>
  <c r="G2975" i="1"/>
  <c r="G2971" i="1"/>
  <c r="G2967" i="1"/>
  <c r="G2963" i="1"/>
  <c r="G2959" i="1"/>
  <c r="G2955" i="1"/>
  <c r="G2951" i="1"/>
  <c r="G2947" i="1"/>
  <c r="G2943" i="1"/>
  <c r="G2939" i="1"/>
  <c r="G2935" i="1"/>
  <c r="G2931" i="1"/>
  <c r="G2927" i="1"/>
  <c r="G2923" i="1"/>
  <c r="G2919" i="1"/>
  <c r="G2915" i="1"/>
  <c r="G2911" i="1"/>
  <c r="G2907" i="1"/>
  <c r="G5430" i="1"/>
  <c r="G5426" i="1"/>
  <c r="G5422" i="1"/>
  <c r="G5418" i="1"/>
  <c r="G5414" i="1"/>
  <c r="G5410" i="1"/>
  <c r="G5406" i="1"/>
  <c r="G5402" i="1"/>
  <c r="G5398" i="1"/>
  <c r="G5394" i="1"/>
  <c r="G5390" i="1"/>
  <c r="G5386" i="1"/>
  <c r="G5382" i="1"/>
  <c r="G5378" i="1"/>
  <c r="G5374" i="1"/>
  <c r="G5370" i="1"/>
  <c r="G5366" i="1"/>
  <c r="G5362" i="1"/>
  <c r="G5358" i="1"/>
  <c r="G5354" i="1"/>
  <c r="G5350" i="1"/>
  <c r="G5346" i="1"/>
  <c r="G5342" i="1"/>
  <c r="G5338" i="1"/>
  <c r="G5334" i="1"/>
  <c r="G5330" i="1"/>
  <c r="G5326" i="1"/>
  <c r="G5322" i="1"/>
  <c r="G5318" i="1"/>
  <c r="G5314" i="1"/>
  <c r="G5310" i="1"/>
  <c r="G5306" i="1"/>
  <c r="G5302" i="1"/>
  <c r="G5298" i="1"/>
  <c r="G5294" i="1"/>
  <c r="G5290" i="1"/>
  <c r="G5286" i="1"/>
  <c r="G5282" i="1"/>
  <c r="G5278" i="1"/>
  <c r="G5274" i="1"/>
  <c r="G5270" i="1"/>
  <c r="G5266" i="1"/>
  <c r="G5262" i="1"/>
  <c r="G5258" i="1"/>
  <c r="G5254" i="1"/>
  <c r="G5250" i="1"/>
  <c r="G5246" i="1"/>
  <c r="G5242" i="1"/>
  <c r="G5238" i="1"/>
  <c r="G5234" i="1"/>
  <c r="G5230" i="1"/>
  <c r="G5226" i="1"/>
  <c r="G5222" i="1"/>
  <c r="G5218" i="1"/>
  <c r="G5214" i="1"/>
  <c r="G5210" i="1"/>
  <c r="G5206" i="1"/>
  <c r="G5202" i="1"/>
  <c r="G5198" i="1"/>
  <c r="G5194" i="1"/>
  <c r="G5190" i="1"/>
  <c r="G5186" i="1"/>
  <c r="G5182" i="1"/>
  <c r="G5178" i="1"/>
  <c r="G5174" i="1"/>
  <c r="G5170" i="1"/>
  <c r="G5166" i="1"/>
  <c r="G5162" i="1"/>
  <c r="G5158" i="1"/>
  <c r="G5154" i="1"/>
  <c r="G5150" i="1"/>
  <c r="G5146" i="1"/>
  <c r="G5142" i="1"/>
  <c r="G5138" i="1"/>
  <c r="G5134" i="1"/>
  <c r="G5130" i="1"/>
  <c r="G5126" i="1"/>
  <c r="G5122" i="1"/>
  <c r="G5118" i="1"/>
  <c r="G5114" i="1"/>
  <c r="G5110" i="1"/>
  <c r="G5106" i="1"/>
  <c r="G5102" i="1"/>
  <c r="G5098" i="1"/>
  <c r="G5094" i="1"/>
  <c r="G5090" i="1"/>
  <c r="G5086" i="1"/>
  <c r="G5082" i="1"/>
  <c r="G5078" i="1"/>
  <c r="G5074" i="1"/>
  <c r="G5070" i="1"/>
  <c r="G5066" i="1"/>
  <c r="G5062" i="1"/>
  <c r="G5058" i="1"/>
  <c r="G5054" i="1"/>
  <c r="G5050" i="1"/>
  <c r="G5046" i="1"/>
  <c r="G5042" i="1"/>
  <c r="G5038" i="1"/>
  <c r="G5034" i="1"/>
  <c r="G5030" i="1"/>
  <c r="G5026" i="1"/>
  <c r="G5022" i="1"/>
  <c r="G5018" i="1"/>
  <c r="G5014" i="1"/>
  <c r="G5010" i="1"/>
  <c r="G5006" i="1"/>
  <c r="G5002" i="1"/>
  <c r="G4998" i="1"/>
  <c r="G4994" i="1"/>
  <c r="G4990" i="1"/>
  <c r="G4986" i="1"/>
  <c r="G4982" i="1"/>
  <c r="G4978" i="1"/>
  <c r="G4974" i="1"/>
  <c r="G4970" i="1"/>
  <c r="G4966" i="1"/>
  <c r="G4962" i="1"/>
  <c r="G4958" i="1"/>
  <c r="G4954" i="1"/>
  <c r="G4950" i="1"/>
  <c r="G4946" i="1"/>
  <c r="G4942" i="1"/>
  <c r="G4938" i="1"/>
  <c r="G4934" i="1"/>
  <c r="G4930" i="1"/>
  <c r="G4926" i="1"/>
  <c r="G4922" i="1"/>
  <c r="G4918" i="1"/>
  <c r="G4914" i="1"/>
  <c r="G4910" i="1"/>
  <c r="G4906" i="1"/>
  <c r="G4902" i="1"/>
  <c r="G4898" i="1"/>
  <c r="G4894" i="1"/>
  <c r="G4890" i="1"/>
  <c r="G4886" i="1"/>
  <c r="G4882" i="1"/>
  <c r="G4878" i="1"/>
  <c r="G4874" i="1"/>
  <c r="G4870" i="1"/>
  <c r="G4866" i="1"/>
  <c r="G4862" i="1"/>
  <c r="G4858" i="1"/>
  <c r="G4854" i="1"/>
  <c r="G4850" i="1"/>
  <c r="G4846" i="1"/>
  <c r="G4842" i="1"/>
  <c r="G4838" i="1"/>
  <c r="G4834" i="1"/>
  <c r="G4830" i="1"/>
  <c r="G4826" i="1"/>
  <c r="G4822" i="1"/>
  <c r="G4818" i="1"/>
  <c r="G4814" i="1"/>
  <c r="G4810" i="1"/>
  <c r="G4806" i="1"/>
  <c r="G4802" i="1"/>
  <c r="G4798" i="1"/>
  <c r="G4794" i="1"/>
  <c r="G4790" i="1"/>
  <c r="G4786" i="1"/>
  <c r="G4782" i="1"/>
  <c r="G4778" i="1"/>
  <c r="G4774" i="1"/>
  <c r="G4770" i="1"/>
  <c r="G4766" i="1"/>
  <c r="G4762" i="1"/>
  <c r="G4758" i="1"/>
  <c r="G4754" i="1"/>
  <c r="G4750" i="1"/>
  <c r="G4746" i="1"/>
  <c r="G4742" i="1"/>
  <c r="G4738" i="1"/>
  <c r="G4734" i="1"/>
  <c r="G4730" i="1"/>
  <c r="G4726" i="1"/>
  <c r="G4722" i="1"/>
  <c r="G4718" i="1"/>
  <c r="G4714" i="1"/>
  <c r="G4710" i="1"/>
  <c r="G4706" i="1"/>
  <c r="G4702" i="1"/>
  <c r="G4698" i="1"/>
  <c r="G4694" i="1"/>
  <c r="G4690" i="1"/>
  <c r="G4686" i="1"/>
  <c r="G4682" i="1"/>
  <c r="G4678" i="1"/>
  <c r="G4674" i="1"/>
  <c r="G4670" i="1"/>
  <c r="G4666" i="1"/>
  <c r="G4662" i="1"/>
  <c r="G4658" i="1"/>
  <c r="G4654" i="1"/>
  <c r="G4650" i="1"/>
  <c r="G4646" i="1"/>
  <c r="G4642" i="1"/>
  <c r="G4638" i="1"/>
  <c r="G4634" i="1"/>
  <c r="G4630" i="1"/>
  <c r="G4626" i="1"/>
  <c r="G4622" i="1"/>
  <c r="G4618" i="1"/>
  <c r="G4614" i="1"/>
  <c r="G4610" i="1"/>
  <c r="G4606" i="1"/>
  <c r="G4602" i="1"/>
  <c r="G4598" i="1"/>
  <c r="G4594" i="1"/>
  <c r="G4590" i="1"/>
  <c r="G4586" i="1"/>
  <c r="G4582" i="1"/>
  <c r="G4578" i="1"/>
  <c r="G4574" i="1"/>
  <c r="G4570" i="1"/>
  <c r="G4566" i="1"/>
  <c r="G4562" i="1"/>
  <c r="G4558" i="1"/>
  <c r="G4554" i="1"/>
  <c r="G4550" i="1"/>
  <c r="G4546" i="1"/>
  <c r="G4542" i="1"/>
  <c r="G4538" i="1"/>
  <c r="G4534" i="1"/>
  <c r="G4530" i="1"/>
  <c r="G4526" i="1"/>
  <c r="G4522" i="1"/>
  <c r="G4518" i="1"/>
  <c r="G4514" i="1"/>
  <c r="G4510" i="1"/>
  <c r="G4506" i="1"/>
  <c r="G4502" i="1"/>
  <c r="G4498" i="1"/>
  <c r="G4494" i="1"/>
  <c r="G4490" i="1"/>
  <c r="G4486" i="1"/>
  <c r="G4482" i="1"/>
  <c r="G4478" i="1"/>
  <c r="G4474" i="1"/>
  <c r="G4470" i="1"/>
  <c r="G4466" i="1"/>
  <c r="G4462" i="1"/>
  <c r="G4458" i="1"/>
  <c r="G4454" i="1"/>
  <c r="G4450" i="1"/>
  <c r="G4446" i="1"/>
  <c r="G4442" i="1"/>
  <c r="G4438" i="1"/>
  <c r="G4434" i="1"/>
  <c r="G4430" i="1"/>
  <c r="G4426" i="1"/>
  <c r="G4422" i="1"/>
  <c r="G4418" i="1"/>
  <c r="G4414" i="1"/>
  <c r="G4410" i="1"/>
  <c r="G4406" i="1"/>
  <c r="G4402" i="1"/>
  <c r="G4398" i="1"/>
  <c r="G4394" i="1"/>
  <c r="G4390" i="1"/>
  <c r="G4386" i="1"/>
  <c r="G4382" i="1"/>
  <c r="G4378" i="1"/>
  <c r="G4374" i="1"/>
  <c r="G4370" i="1"/>
  <c r="G4366" i="1"/>
  <c r="G4362" i="1"/>
  <c r="G4358" i="1"/>
  <c r="G4354" i="1"/>
  <c r="G4350" i="1"/>
  <c r="G4346" i="1"/>
  <c r="G4342" i="1"/>
  <c r="G4338" i="1"/>
  <c r="G4334" i="1"/>
  <c r="G4330" i="1"/>
  <c r="G4326" i="1"/>
  <c r="G4322" i="1"/>
  <c r="G4318" i="1"/>
  <c r="G4314" i="1"/>
  <c r="G4310" i="1"/>
  <c r="G4306" i="1"/>
  <c r="G4302" i="1"/>
  <c r="G4298" i="1"/>
  <c r="G4294" i="1"/>
  <c r="G4290" i="1"/>
  <c r="G4286" i="1"/>
  <c r="G4282" i="1"/>
  <c r="G4278" i="1"/>
  <c r="G4274" i="1"/>
  <c r="G4270" i="1"/>
  <c r="G4266" i="1"/>
  <c r="G4262" i="1"/>
  <c r="G4258" i="1"/>
  <c r="G4254" i="1"/>
  <c r="G4250" i="1"/>
  <c r="G4246" i="1"/>
  <c r="G4242" i="1"/>
  <c r="G4238" i="1"/>
  <c r="G4234" i="1"/>
  <c r="G4230" i="1"/>
  <c r="G4226" i="1"/>
  <c r="G4222" i="1"/>
  <c r="G4218" i="1"/>
  <c r="G4214" i="1"/>
  <c r="G4210" i="1"/>
  <c r="G4206" i="1"/>
  <c r="G4202" i="1"/>
  <c r="G4198" i="1"/>
  <c r="G4194" i="1"/>
  <c r="G4190" i="1"/>
  <c r="G4186" i="1"/>
  <c r="G4182" i="1"/>
  <c r="G4178" i="1"/>
  <c r="G4174" i="1"/>
  <c r="G4170" i="1"/>
  <c r="G4166" i="1"/>
  <c r="G4162" i="1"/>
  <c r="G4158" i="1"/>
  <c r="G4154" i="1"/>
  <c r="G4150" i="1"/>
  <c r="G4146" i="1"/>
  <c r="G4142" i="1"/>
  <c r="G4138" i="1"/>
  <c r="G4134" i="1"/>
  <c r="G4130" i="1"/>
  <c r="G4126" i="1"/>
  <c r="G4122" i="1"/>
  <c r="G4118" i="1"/>
  <c r="G4114" i="1"/>
  <c r="G4110" i="1"/>
  <c r="G4106" i="1"/>
  <c r="G4102" i="1"/>
  <c r="G4098" i="1"/>
  <c r="G4094" i="1"/>
  <c r="G4090" i="1"/>
  <c r="G4086" i="1"/>
  <c r="G4082" i="1"/>
  <c r="G4078" i="1"/>
  <c r="G4074" i="1"/>
  <c r="G4070" i="1"/>
  <c r="G4066" i="1"/>
  <c r="G4062" i="1"/>
  <c r="G4058" i="1"/>
  <c r="G4054" i="1"/>
  <c r="G4050" i="1"/>
  <c r="G4046" i="1"/>
  <c r="G4042" i="1"/>
  <c r="G4038" i="1"/>
  <c r="G4034" i="1"/>
  <c r="G4030" i="1"/>
  <c r="G4026" i="1"/>
  <c r="G4022" i="1"/>
  <c r="G4018" i="1"/>
  <c r="G4014" i="1"/>
  <c r="G4010" i="1"/>
  <c r="G4006" i="1"/>
  <c r="G4002" i="1"/>
  <c r="G3998" i="1"/>
  <c r="G3994" i="1"/>
  <c r="G3990" i="1"/>
  <c r="G3986" i="1"/>
  <c r="G3982" i="1"/>
  <c r="G3978" i="1"/>
  <c r="G3974" i="1"/>
  <c r="G3970" i="1"/>
  <c r="G3966" i="1"/>
  <c r="G3962" i="1"/>
  <c r="G3958" i="1"/>
  <c r="G3954" i="1"/>
  <c r="G3950" i="1"/>
  <c r="G3946" i="1"/>
  <c r="G3942" i="1"/>
  <c r="G3938" i="1"/>
  <c r="G3934" i="1"/>
  <c r="G3930" i="1"/>
  <c r="G3926" i="1"/>
  <c r="G3922" i="1"/>
  <c r="G3918" i="1"/>
  <c r="G3914" i="1"/>
  <c r="G3910" i="1"/>
  <c r="G3906" i="1"/>
  <c r="G3902" i="1"/>
  <c r="G3898" i="1"/>
  <c r="G3894" i="1"/>
  <c r="G3890" i="1"/>
  <c r="G3886" i="1"/>
  <c r="G3882" i="1"/>
  <c r="G3878" i="1"/>
  <c r="G3874" i="1"/>
  <c r="G3870" i="1"/>
  <c r="G3866" i="1"/>
  <c r="G3862" i="1"/>
  <c r="G3858" i="1"/>
  <c r="G3854" i="1"/>
  <c r="G3850" i="1"/>
  <c r="G3846" i="1"/>
  <c r="G3842" i="1"/>
  <c r="G3838" i="1"/>
  <c r="G3834" i="1"/>
  <c r="G3830" i="1"/>
  <c r="G3826" i="1"/>
  <c r="G3822" i="1"/>
  <c r="G3818" i="1"/>
  <c r="G3814" i="1"/>
  <c r="G3810" i="1"/>
  <c r="G3806" i="1"/>
  <c r="G3802" i="1"/>
  <c r="G3798" i="1"/>
  <c r="G3794" i="1"/>
  <c r="G3790" i="1"/>
  <c r="G3786" i="1"/>
  <c r="G3782" i="1"/>
  <c r="G3778" i="1"/>
  <c r="G3774" i="1"/>
  <c r="G3770" i="1"/>
  <c r="G3766" i="1"/>
  <c r="G3762" i="1"/>
  <c r="G3758" i="1"/>
  <c r="G3754" i="1"/>
  <c r="G3750" i="1"/>
  <c r="G3746" i="1"/>
  <c r="G3742" i="1"/>
  <c r="G3738" i="1"/>
  <c r="G3734" i="1"/>
  <c r="G3730" i="1"/>
  <c r="G3726" i="1"/>
  <c r="G3722" i="1"/>
  <c r="G3718" i="1"/>
  <c r="G3714" i="1"/>
  <c r="G3710" i="1"/>
  <c r="G3706" i="1"/>
  <c r="G3702" i="1"/>
  <c r="G3698" i="1"/>
  <c r="G3694" i="1"/>
  <c r="G3690" i="1"/>
  <c r="G3686" i="1"/>
  <c r="G3682" i="1"/>
  <c r="G3678" i="1"/>
  <c r="G3674" i="1"/>
  <c r="G3670" i="1"/>
  <c r="G3666" i="1"/>
  <c r="G3662" i="1"/>
  <c r="G3658" i="1"/>
  <c r="G3654" i="1"/>
  <c r="G3650" i="1"/>
  <c r="G3646" i="1"/>
  <c r="G3642" i="1"/>
  <c r="G3638" i="1"/>
  <c r="G3634" i="1"/>
  <c r="G3630" i="1"/>
  <c r="G3626" i="1"/>
  <c r="G3622" i="1"/>
  <c r="G3618" i="1"/>
  <c r="G3614" i="1"/>
  <c r="G3610" i="1"/>
  <c r="G3606" i="1"/>
  <c r="G3602" i="1"/>
  <c r="G3598" i="1"/>
  <c r="G3594" i="1"/>
  <c r="G3590" i="1"/>
  <c r="G3586" i="1"/>
  <c r="G3582" i="1"/>
  <c r="G3578" i="1"/>
  <c r="G3574" i="1"/>
  <c r="G3570" i="1"/>
  <c r="G3566" i="1"/>
  <c r="G3562" i="1"/>
  <c r="G3558" i="1"/>
  <c r="G3554" i="1"/>
  <c r="G3550" i="1"/>
  <c r="G3546" i="1"/>
  <c r="G3542" i="1"/>
  <c r="G3538" i="1"/>
  <c r="G3534" i="1"/>
  <c r="G3530" i="1"/>
  <c r="G3526" i="1"/>
  <c r="G3522" i="1"/>
  <c r="G3518" i="1"/>
  <c r="G3514" i="1"/>
  <c r="G3510" i="1"/>
  <c r="G3506" i="1"/>
  <c r="G3502" i="1"/>
  <c r="G3498" i="1"/>
  <c r="G3494" i="1"/>
  <c r="G3490" i="1"/>
  <c r="G3486" i="1"/>
  <c r="G3482" i="1"/>
  <c r="G3478" i="1"/>
  <c r="G3474" i="1"/>
  <c r="G3470" i="1"/>
  <c r="G3466" i="1"/>
  <c r="G3462" i="1"/>
  <c r="G3458" i="1"/>
  <c r="G3454" i="1"/>
  <c r="G3450" i="1"/>
  <c r="G3446" i="1"/>
  <c r="G3442" i="1"/>
  <c r="G3438" i="1"/>
  <c r="G3434" i="1"/>
  <c r="G3430" i="1"/>
  <c r="G3426" i="1"/>
  <c r="G3422" i="1"/>
  <c r="G3418" i="1"/>
  <c r="G3414" i="1"/>
  <c r="G3410" i="1"/>
  <c r="G3406" i="1"/>
  <c r="G3402" i="1"/>
  <c r="G3398" i="1"/>
  <c r="G3394" i="1"/>
  <c r="G3390" i="1"/>
  <c r="G3386" i="1"/>
  <c r="G3382" i="1"/>
  <c r="G3378" i="1"/>
  <c r="G3374" i="1"/>
  <c r="G3370" i="1"/>
  <c r="G3366" i="1"/>
  <c r="G3362" i="1"/>
  <c r="G3358" i="1"/>
  <c r="G3354" i="1"/>
  <c r="G3350" i="1"/>
  <c r="G3346" i="1"/>
  <c r="G3342" i="1"/>
  <c r="G3338" i="1"/>
  <c r="G3334" i="1"/>
  <c r="G3330" i="1"/>
  <c r="G3326" i="1"/>
  <c r="G3322" i="1"/>
  <c r="G3318" i="1"/>
  <c r="G3314" i="1"/>
  <c r="G3310" i="1"/>
  <c r="G3306" i="1"/>
  <c r="G3302" i="1"/>
  <c r="G3298" i="1"/>
  <c r="G3294" i="1"/>
  <c r="G3290" i="1"/>
  <c r="G3286" i="1"/>
  <c r="G3282" i="1"/>
  <c r="G3278" i="1"/>
  <c r="G3274" i="1"/>
  <c r="G3270" i="1"/>
  <c r="G3266" i="1"/>
  <c r="G3262" i="1"/>
  <c r="G3258" i="1"/>
  <c r="G3254" i="1"/>
  <c r="G3250" i="1"/>
  <c r="G3246" i="1"/>
  <c r="G3242" i="1"/>
  <c r="G3238" i="1"/>
  <c r="G3234" i="1"/>
  <c r="G3230" i="1"/>
  <c r="G3226" i="1"/>
  <c r="G3222" i="1"/>
  <c r="G3218" i="1"/>
  <c r="G3214" i="1"/>
  <c r="G3210" i="1"/>
  <c r="G3206" i="1"/>
  <c r="G3202" i="1"/>
  <c r="G3198" i="1"/>
  <c r="G3194" i="1"/>
  <c r="G3190" i="1"/>
  <c r="G3186" i="1"/>
  <c r="G3182" i="1"/>
  <c r="G3178" i="1"/>
  <c r="G3174" i="1"/>
  <c r="G3170" i="1"/>
  <c r="G3166" i="1"/>
  <c r="G3162" i="1"/>
  <c r="G3158" i="1"/>
  <c r="G3154" i="1"/>
  <c r="G3150" i="1"/>
  <c r="G3146" i="1"/>
  <c r="G3142" i="1"/>
  <c r="G3138" i="1"/>
  <c r="G3134" i="1"/>
  <c r="G3130" i="1"/>
  <c r="G3126" i="1"/>
  <c r="G3122" i="1"/>
  <c r="G3118" i="1"/>
  <c r="G3114" i="1"/>
  <c r="G3110" i="1"/>
  <c r="G3106" i="1"/>
  <c r="G3102" i="1"/>
  <c r="G3098" i="1"/>
  <c r="G3094" i="1"/>
  <c r="G3090" i="1"/>
  <c r="G3086" i="1"/>
  <c r="G3082" i="1"/>
  <c r="G3078" i="1"/>
  <c r="G3074" i="1"/>
  <c r="G3070" i="1"/>
  <c r="G3066" i="1"/>
  <c r="G3062" i="1"/>
  <c r="G3058" i="1"/>
  <c r="G3054" i="1"/>
  <c r="G3050" i="1"/>
  <c r="G3046" i="1"/>
  <c r="G3042" i="1"/>
  <c r="G3038" i="1"/>
  <c r="G3034" i="1"/>
  <c r="G3030" i="1"/>
  <c r="G3026" i="1"/>
  <c r="G3022" i="1"/>
  <c r="G3018" i="1"/>
  <c r="G3014" i="1"/>
  <c r="G3010" i="1"/>
  <c r="G3006" i="1"/>
  <c r="G3002" i="1"/>
  <c r="G2998" i="1"/>
  <c r="G2994" i="1"/>
  <c r="G2990" i="1"/>
  <c r="G2986" i="1"/>
  <c r="G2982" i="1"/>
  <c r="G2978" i="1"/>
  <c r="G2974" i="1"/>
  <c r="G2970" i="1"/>
  <c r="G2966" i="1"/>
  <c r="G2962" i="1"/>
  <c r="G2958" i="1"/>
  <c r="G2954" i="1"/>
  <c r="G2950" i="1"/>
  <c r="G2946" i="1"/>
  <c r="G2942" i="1"/>
  <c r="G2938" i="1"/>
  <c r="G2934" i="1"/>
  <c r="G2930" i="1"/>
  <c r="G2926" i="1"/>
  <c r="G2922" i="1"/>
  <c r="G2918" i="1"/>
  <c r="G2914" i="1"/>
  <c r="G2910" i="1"/>
  <c r="G5729" i="1"/>
  <c r="G5725" i="1"/>
  <c r="G5721" i="1"/>
  <c r="G5717" i="1"/>
  <c r="G5713" i="1"/>
  <c r="G5709" i="1"/>
  <c r="G5705" i="1"/>
  <c r="G5701" i="1"/>
  <c r="G5697" i="1"/>
  <c r="G5693" i="1"/>
  <c r="G5689" i="1"/>
  <c r="G5685" i="1"/>
  <c r="G5681" i="1"/>
  <c r="G5677" i="1"/>
  <c r="G5673" i="1"/>
  <c r="G5669" i="1"/>
  <c r="G5665" i="1"/>
  <c r="G5661" i="1"/>
  <c r="G5657" i="1"/>
  <c r="G5653" i="1"/>
  <c r="G5649" i="1"/>
  <c r="G5645" i="1"/>
  <c r="G5641" i="1"/>
  <c r="G5637" i="1"/>
  <c r="G5633" i="1"/>
  <c r="G5629" i="1"/>
  <c r="G5625" i="1"/>
  <c r="G5621" i="1"/>
  <c r="G5617" i="1"/>
  <c r="G5613" i="1"/>
  <c r="G5609" i="1"/>
  <c r="G5605" i="1"/>
  <c r="G5601" i="1"/>
  <c r="G5597" i="1"/>
  <c r="G5593" i="1"/>
  <c r="G5589" i="1"/>
  <c r="G5585" i="1"/>
  <c r="G5581" i="1"/>
  <c r="G5577" i="1"/>
  <c r="G5573" i="1"/>
  <c r="G5569" i="1"/>
  <c r="G5565" i="1"/>
  <c r="G5561" i="1"/>
  <c r="G5557" i="1"/>
  <c r="G5553" i="1"/>
  <c r="G5549" i="1"/>
  <c r="G5545" i="1"/>
  <c r="G5541" i="1"/>
  <c r="G5537" i="1"/>
  <c r="G5533" i="1"/>
  <c r="G5529" i="1"/>
  <c r="G5525" i="1"/>
  <c r="G5521" i="1"/>
  <c r="G5517" i="1"/>
  <c r="G5513" i="1"/>
  <c r="G5509" i="1"/>
  <c r="G5505" i="1"/>
  <c r="G5501" i="1"/>
  <c r="G5497" i="1"/>
  <c r="G5493" i="1"/>
  <c r="G5489" i="1"/>
  <c r="G5485" i="1"/>
  <c r="G5481" i="1"/>
  <c r="G5477" i="1"/>
  <c r="G5473" i="1"/>
  <c r="G5469" i="1"/>
  <c r="G5465" i="1"/>
  <c r="G5461" i="1"/>
  <c r="G5457" i="1"/>
  <c r="G5453" i="1"/>
  <c r="G5449" i="1"/>
  <c r="G5445" i="1"/>
  <c r="G5441" i="1"/>
  <c r="G5437" i="1"/>
  <c r="G5433" i="1"/>
  <c r="G5429" i="1"/>
  <c r="G5425" i="1"/>
  <c r="G5421" i="1"/>
  <c r="G5417" i="1"/>
  <c r="G5413" i="1"/>
  <c r="G5409" i="1"/>
  <c r="G5405" i="1"/>
  <c r="G5401" i="1"/>
  <c r="G5397" i="1"/>
  <c r="G5393" i="1"/>
  <c r="G5389" i="1"/>
  <c r="G5385" i="1"/>
  <c r="G5381" i="1"/>
  <c r="G5377" i="1"/>
  <c r="G5373" i="1"/>
  <c r="G5369" i="1"/>
  <c r="G5365" i="1"/>
  <c r="G5361" i="1"/>
  <c r="G5357" i="1"/>
  <c r="G5353" i="1"/>
  <c r="G5349" i="1"/>
  <c r="G5345" i="1"/>
  <c r="G5341" i="1"/>
  <c r="G5337" i="1"/>
  <c r="G5333" i="1"/>
  <c r="G5329" i="1"/>
  <c r="G5325" i="1"/>
  <c r="G5321" i="1"/>
  <c r="G5317" i="1"/>
  <c r="G5313" i="1"/>
  <c r="G5309" i="1"/>
  <c r="G5305" i="1"/>
  <c r="G5301" i="1"/>
  <c r="G5297" i="1"/>
  <c r="G5293" i="1"/>
  <c r="G5289" i="1"/>
  <c r="G5285" i="1"/>
  <c r="G5281" i="1"/>
  <c r="G5277" i="1"/>
  <c r="G5273" i="1"/>
  <c r="G5269" i="1"/>
  <c r="G5265" i="1"/>
  <c r="G5261" i="1"/>
  <c r="G5257" i="1"/>
  <c r="G5253" i="1"/>
  <c r="G5249" i="1"/>
  <c r="G5245" i="1"/>
  <c r="G5241" i="1"/>
  <c r="G5237" i="1"/>
  <c r="G5233" i="1"/>
  <c r="G5229" i="1"/>
  <c r="G5225" i="1"/>
  <c r="G5221" i="1"/>
  <c r="G5217" i="1"/>
  <c r="G5213" i="1"/>
  <c r="G5209" i="1"/>
  <c r="G5205" i="1"/>
  <c r="G5201" i="1"/>
  <c r="G5197" i="1"/>
  <c r="G5193" i="1"/>
  <c r="G5189" i="1"/>
  <c r="G5185" i="1"/>
  <c r="G5181" i="1"/>
  <c r="G5177" i="1"/>
  <c r="G5173" i="1"/>
  <c r="G5169" i="1"/>
  <c r="G5165" i="1"/>
  <c r="G5161" i="1"/>
  <c r="G5157" i="1"/>
  <c r="G5153" i="1"/>
  <c r="G5149" i="1"/>
  <c r="G5145" i="1"/>
  <c r="G5141" i="1"/>
  <c r="G5137" i="1"/>
  <c r="G5133" i="1"/>
  <c r="G5129" i="1"/>
  <c r="G5125" i="1"/>
  <c r="G5121" i="1"/>
  <c r="G5117" i="1"/>
  <c r="G5113" i="1"/>
  <c r="G5109" i="1"/>
  <c r="G5105" i="1"/>
  <c r="G5101" i="1"/>
  <c r="G5097" i="1"/>
  <c r="G5093" i="1"/>
  <c r="G5089" i="1"/>
  <c r="G5085" i="1"/>
  <c r="G5081" i="1"/>
  <c r="G5077" i="1"/>
  <c r="G5073" i="1"/>
  <c r="G5069" i="1"/>
  <c r="G5065" i="1"/>
  <c r="G5061" i="1"/>
  <c r="G5057" i="1"/>
  <c r="G5053" i="1"/>
  <c r="G5049" i="1"/>
  <c r="G5045" i="1"/>
  <c r="G5041" i="1"/>
  <c r="G5037" i="1"/>
  <c r="G5033" i="1"/>
  <c r="G5029" i="1"/>
  <c r="G5025" i="1"/>
  <c r="G5021" i="1"/>
  <c r="G5017" i="1"/>
  <c r="G5013" i="1"/>
  <c r="G5009" i="1"/>
  <c r="G5005" i="1"/>
  <c r="G5001" i="1"/>
  <c r="G4997" i="1"/>
  <c r="G4993" i="1"/>
  <c r="G4989" i="1"/>
  <c r="G4985" i="1"/>
  <c r="G4981" i="1"/>
  <c r="G4977" i="1"/>
  <c r="G4973" i="1"/>
  <c r="G4969" i="1"/>
  <c r="G4965" i="1"/>
  <c r="G4961" i="1"/>
  <c r="G4957" i="1"/>
  <c r="G4953" i="1"/>
  <c r="G4949" i="1"/>
  <c r="G4945" i="1"/>
  <c r="G4941" i="1"/>
  <c r="G4937" i="1"/>
  <c r="G4933" i="1"/>
  <c r="G4929" i="1"/>
  <c r="G4925" i="1"/>
  <c r="G4921" i="1"/>
  <c r="G4917" i="1"/>
  <c r="G4913" i="1"/>
  <c r="G4909" i="1"/>
  <c r="G4905" i="1"/>
  <c r="G4901" i="1"/>
  <c r="G4897" i="1"/>
  <c r="G4893" i="1"/>
  <c r="G4889" i="1"/>
  <c r="G4885" i="1"/>
  <c r="G4881" i="1"/>
  <c r="G4877" i="1"/>
  <c r="G4873" i="1"/>
  <c r="G4869" i="1"/>
  <c r="G4865" i="1"/>
  <c r="G4861" i="1"/>
  <c r="G4857" i="1"/>
  <c r="G4853" i="1"/>
  <c r="G4849" i="1"/>
  <c r="G4845" i="1"/>
  <c r="G4841" i="1"/>
  <c r="G4837" i="1"/>
  <c r="G4833" i="1"/>
  <c r="G4829" i="1"/>
  <c r="G4825" i="1"/>
  <c r="G4821" i="1"/>
  <c r="G4817" i="1"/>
  <c r="G4813" i="1"/>
  <c r="G4809" i="1"/>
  <c r="G4805" i="1"/>
  <c r="G4801" i="1"/>
  <c r="G4797" i="1"/>
  <c r="G4793" i="1"/>
  <c r="G4789" i="1"/>
  <c r="G4785" i="1"/>
  <c r="G4781" i="1"/>
  <c r="G4777" i="1"/>
  <c r="G4773" i="1"/>
  <c r="G4769" i="1"/>
  <c r="G4765" i="1"/>
  <c r="G4761" i="1"/>
  <c r="G4757" i="1"/>
  <c r="G4753" i="1"/>
  <c r="G4749" i="1"/>
  <c r="G4745" i="1"/>
  <c r="G4741" i="1"/>
  <c r="G4737" i="1"/>
  <c r="G4733" i="1"/>
  <c r="G4729" i="1"/>
  <c r="G4725" i="1"/>
  <c r="G4721" i="1"/>
  <c r="G4717" i="1"/>
  <c r="G4713" i="1"/>
  <c r="G4709" i="1"/>
  <c r="G4705" i="1"/>
  <c r="G4701" i="1"/>
  <c r="G4697" i="1"/>
  <c r="G4693" i="1"/>
  <c r="G4689" i="1"/>
  <c r="G4685" i="1"/>
  <c r="G4681" i="1"/>
  <c r="G4677" i="1"/>
  <c r="G4673" i="1"/>
  <c r="G4669" i="1"/>
  <c r="G4665" i="1"/>
  <c r="G4661" i="1"/>
  <c r="G4657" i="1"/>
  <c r="G4653" i="1"/>
  <c r="G4649" i="1"/>
  <c r="G4645" i="1"/>
  <c r="G4641" i="1"/>
  <c r="G4637" i="1"/>
  <c r="G4633" i="1"/>
  <c r="G4629" i="1"/>
  <c r="G4625" i="1"/>
  <c r="G4621" i="1"/>
  <c r="G4617" i="1"/>
  <c r="G4613" i="1"/>
  <c r="G4609" i="1"/>
  <c r="G4605" i="1"/>
  <c r="G4601" i="1"/>
  <c r="G4597" i="1"/>
  <c r="G4593" i="1"/>
  <c r="G4589" i="1"/>
  <c r="G4585" i="1"/>
  <c r="G4581" i="1"/>
  <c r="G4577" i="1"/>
  <c r="G4573" i="1"/>
  <c r="G4569" i="1"/>
  <c r="G4565" i="1"/>
  <c r="G4561" i="1"/>
  <c r="G4557" i="1"/>
  <c r="G4553" i="1"/>
  <c r="G4549" i="1"/>
  <c r="G4545" i="1"/>
  <c r="G4541" i="1"/>
  <c r="G4537" i="1"/>
  <c r="G4533" i="1"/>
  <c r="G4529" i="1"/>
  <c r="G4525" i="1"/>
  <c r="G4521" i="1"/>
  <c r="G4517" i="1"/>
  <c r="G4513" i="1"/>
  <c r="G4509" i="1"/>
  <c r="G4505" i="1"/>
  <c r="G4501" i="1"/>
  <c r="G4497" i="1"/>
  <c r="G4493" i="1"/>
  <c r="G4489" i="1"/>
  <c r="G4485" i="1"/>
  <c r="G4481" i="1"/>
  <c r="G4477" i="1"/>
  <c r="G4473" i="1"/>
  <c r="G4469" i="1"/>
  <c r="G4465" i="1"/>
  <c r="G4461" i="1"/>
  <c r="G4457" i="1"/>
  <c r="G4453" i="1"/>
  <c r="G4449" i="1"/>
  <c r="G4445" i="1"/>
  <c r="G4441" i="1"/>
  <c r="G4437" i="1"/>
  <c r="G4433" i="1"/>
  <c r="G4429" i="1"/>
  <c r="G4425" i="1"/>
  <c r="G4421" i="1"/>
  <c r="G4417" i="1"/>
  <c r="G4413" i="1"/>
  <c r="G4409" i="1"/>
  <c r="G4405" i="1"/>
  <c r="G4401" i="1"/>
  <c r="G4397" i="1"/>
  <c r="G4393" i="1"/>
  <c r="G4389" i="1"/>
  <c r="G4385" i="1"/>
  <c r="G4381" i="1"/>
  <c r="G4377" i="1"/>
  <c r="G4373" i="1"/>
  <c r="G4369" i="1"/>
  <c r="G4365" i="1"/>
  <c r="G4361" i="1"/>
  <c r="G4357" i="1"/>
  <c r="G4353" i="1"/>
  <c r="G4349" i="1"/>
  <c r="G4345" i="1"/>
  <c r="G4341" i="1"/>
  <c r="G4337" i="1"/>
  <c r="G4333" i="1"/>
  <c r="G4329" i="1"/>
  <c r="G4325" i="1"/>
  <c r="G4321" i="1"/>
  <c r="G4317" i="1"/>
  <c r="G4313" i="1"/>
  <c r="G4309" i="1"/>
  <c r="G4305" i="1"/>
  <c r="G4301" i="1"/>
  <c r="G4297" i="1"/>
  <c r="G4293" i="1"/>
  <c r="G4289" i="1"/>
  <c r="G4285" i="1"/>
  <c r="G4281" i="1"/>
  <c r="G4277" i="1"/>
  <c r="G4273" i="1"/>
  <c r="G4269" i="1"/>
  <c r="G4265" i="1"/>
  <c r="G4261" i="1"/>
  <c r="G4257" i="1"/>
  <c r="G4253" i="1"/>
  <c r="G4249" i="1"/>
  <c r="G4245" i="1"/>
  <c r="G4241" i="1"/>
  <c r="G4237" i="1"/>
  <c r="G4233" i="1"/>
  <c r="G4229" i="1"/>
  <c r="G4225" i="1"/>
  <c r="G4221" i="1"/>
  <c r="G4217" i="1"/>
  <c r="G4213" i="1"/>
  <c r="G4209" i="1"/>
  <c r="G4205" i="1"/>
  <c r="G4201" i="1"/>
  <c r="G4197" i="1"/>
  <c r="G4193" i="1"/>
  <c r="G4189" i="1"/>
  <c r="G4185" i="1"/>
  <c r="G4181" i="1"/>
  <c r="G4177" i="1"/>
  <c r="G4173" i="1"/>
  <c r="G4169" i="1"/>
  <c r="G4165" i="1"/>
  <c r="G4161" i="1"/>
  <c r="G4157" i="1"/>
  <c r="G4153" i="1"/>
  <c r="G4149" i="1"/>
  <c r="G4145" i="1"/>
  <c r="G4141" i="1"/>
  <c r="G4137" i="1"/>
  <c r="G4133" i="1"/>
  <c r="G4129" i="1"/>
  <c r="G4125" i="1"/>
  <c r="G4121" i="1"/>
  <c r="G4117" i="1"/>
  <c r="G4113" i="1"/>
  <c r="G4109" i="1"/>
  <c r="G4105" i="1"/>
  <c r="G4101" i="1"/>
  <c r="G4097" i="1"/>
  <c r="G4093" i="1"/>
  <c r="G4089" i="1"/>
  <c r="G4085" i="1"/>
  <c r="G4081" i="1"/>
  <c r="G4077" i="1"/>
  <c r="G4073" i="1"/>
  <c r="G4069" i="1"/>
  <c r="G4065" i="1"/>
  <c r="G4061" i="1"/>
  <c r="G4057" i="1"/>
  <c r="G4053" i="1"/>
  <c r="G4049" i="1"/>
  <c r="G4045" i="1"/>
  <c r="G4041" i="1"/>
  <c r="G4037" i="1"/>
  <c r="G4033" i="1"/>
  <c r="G4029" i="1"/>
  <c r="G4025" i="1"/>
  <c r="G4021" i="1"/>
  <c r="G4017" i="1"/>
  <c r="G4013" i="1"/>
  <c r="G4009" i="1"/>
  <c r="G4005" i="1"/>
  <c r="G4001" i="1"/>
  <c r="G3997" i="1"/>
  <c r="G3993" i="1"/>
  <c r="G3989" i="1"/>
  <c r="G3985" i="1"/>
  <c r="G3981" i="1"/>
  <c r="G3977" i="1"/>
  <c r="G3973" i="1"/>
  <c r="G3969" i="1"/>
  <c r="G3965" i="1"/>
  <c r="G3961" i="1"/>
  <c r="G3957" i="1"/>
  <c r="G3953" i="1"/>
  <c r="G3949" i="1"/>
  <c r="G3945" i="1"/>
  <c r="G3941" i="1"/>
  <c r="G3937" i="1"/>
  <c r="G3933" i="1"/>
  <c r="G3929" i="1"/>
  <c r="G3925" i="1"/>
  <c r="G3921" i="1"/>
  <c r="G3917" i="1"/>
  <c r="G3913" i="1"/>
  <c r="G3909" i="1"/>
  <c r="G3905" i="1"/>
  <c r="G3901" i="1"/>
  <c r="G3897" i="1"/>
  <c r="G3893" i="1"/>
  <c r="G3889" i="1"/>
  <c r="G3885" i="1"/>
  <c r="G3881" i="1"/>
  <c r="G3877" i="1"/>
  <c r="G3873" i="1"/>
  <c r="G3869" i="1"/>
  <c r="G3865" i="1"/>
  <c r="G3861" i="1"/>
  <c r="G3857" i="1"/>
  <c r="G3853" i="1"/>
  <c r="G3849" i="1"/>
  <c r="G3845" i="1"/>
  <c r="G3841" i="1"/>
  <c r="G3837" i="1"/>
  <c r="G3833" i="1"/>
  <c r="G3829" i="1"/>
  <c r="G3825" i="1"/>
  <c r="G3821" i="1"/>
  <c r="G3817" i="1"/>
  <c r="G3813" i="1"/>
  <c r="G3809" i="1"/>
  <c r="G3805" i="1"/>
  <c r="G3801" i="1"/>
  <c r="G3797" i="1"/>
  <c r="G3793" i="1"/>
  <c r="G3789" i="1"/>
  <c r="G3785" i="1"/>
  <c r="G3781" i="1"/>
  <c r="G3777" i="1"/>
  <c r="G3773" i="1"/>
  <c r="G3769" i="1"/>
  <c r="G3765" i="1"/>
  <c r="G3761" i="1"/>
  <c r="G3757" i="1"/>
  <c r="G3753" i="1"/>
  <c r="G3749" i="1"/>
  <c r="G3745" i="1"/>
  <c r="G3741" i="1"/>
  <c r="G3737" i="1"/>
  <c r="G3733" i="1"/>
  <c r="G3729" i="1"/>
  <c r="G3725" i="1"/>
  <c r="G3721" i="1"/>
  <c r="G3717" i="1"/>
  <c r="G3713" i="1"/>
  <c r="G3709" i="1"/>
  <c r="G3705" i="1"/>
  <c r="G3701" i="1"/>
  <c r="G3697" i="1"/>
  <c r="G3693" i="1"/>
  <c r="G3689" i="1"/>
  <c r="G3685" i="1"/>
  <c r="G3681" i="1"/>
  <c r="G3677" i="1"/>
  <c r="G3673" i="1"/>
  <c r="G3669" i="1"/>
  <c r="G3665" i="1"/>
  <c r="G3661" i="1"/>
  <c r="G3657" i="1"/>
  <c r="G3653" i="1"/>
  <c r="G3649" i="1"/>
  <c r="G3645" i="1"/>
  <c r="G3641" i="1"/>
  <c r="G3637" i="1"/>
  <c r="G3633" i="1"/>
  <c r="G3629" i="1"/>
  <c r="G3625" i="1"/>
  <c r="G3621" i="1"/>
  <c r="G3617" i="1"/>
  <c r="G3613" i="1"/>
  <c r="G3609" i="1"/>
  <c r="G3605" i="1"/>
  <c r="G3601" i="1"/>
  <c r="G3597" i="1"/>
  <c r="G3593" i="1"/>
  <c r="G3589" i="1"/>
  <c r="G3585" i="1"/>
  <c r="G3581" i="1"/>
  <c r="G3577" i="1"/>
  <c r="G3573" i="1"/>
  <c r="G3569" i="1"/>
  <c r="G3565" i="1"/>
  <c r="G3561" i="1"/>
  <c r="G3557" i="1"/>
  <c r="G3553" i="1"/>
  <c r="G3549" i="1"/>
  <c r="G3545" i="1"/>
  <c r="G3541" i="1"/>
  <c r="G3537" i="1"/>
  <c r="G3533" i="1"/>
  <c r="G3529" i="1"/>
  <c r="G3525" i="1"/>
  <c r="G3521" i="1"/>
  <c r="G3517" i="1"/>
  <c r="G3513" i="1"/>
  <c r="G3509" i="1"/>
  <c r="G3505" i="1"/>
  <c r="G3501" i="1"/>
  <c r="G3497" i="1"/>
  <c r="G3493" i="1"/>
  <c r="G3489" i="1"/>
  <c r="G3485" i="1"/>
  <c r="G3481" i="1"/>
  <c r="G3477" i="1"/>
  <c r="G3473" i="1"/>
  <c r="G3469" i="1"/>
  <c r="G3465" i="1"/>
  <c r="G3461" i="1"/>
  <c r="G3457" i="1"/>
  <c r="G3453" i="1"/>
  <c r="G3449" i="1"/>
  <c r="G3445" i="1"/>
  <c r="G3441" i="1"/>
  <c r="G3437" i="1"/>
  <c r="G3433" i="1"/>
  <c r="G3429" i="1"/>
  <c r="G3425" i="1"/>
  <c r="G3421" i="1"/>
  <c r="G3417" i="1"/>
  <c r="G3413" i="1"/>
  <c r="G3409" i="1"/>
  <c r="G3405" i="1"/>
  <c r="G3401" i="1"/>
  <c r="G3397" i="1"/>
  <c r="G3393" i="1"/>
  <c r="G3389" i="1"/>
  <c r="G3385" i="1"/>
  <c r="G3381" i="1"/>
  <c r="G3377" i="1"/>
  <c r="G3373" i="1"/>
  <c r="G3369" i="1"/>
  <c r="G3365" i="1"/>
  <c r="G3361" i="1"/>
  <c r="G3357" i="1"/>
  <c r="G3353" i="1"/>
  <c r="G3349" i="1"/>
  <c r="G3345" i="1"/>
  <c r="G3341" i="1"/>
  <c r="G3337" i="1"/>
  <c r="G3333" i="1"/>
  <c r="G3329" i="1"/>
  <c r="G3325" i="1"/>
  <c r="G3321" i="1"/>
  <c r="G3317" i="1"/>
  <c r="G3313" i="1"/>
  <c r="G3309" i="1"/>
  <c r="G3305" i="1"/>
  <c r="G3301" i="1"/>
  <c r="G3297" i="1"/>
  <c r="G3293" i="1"/>
  <c r="G3289" i="1"/>
  <c r="G3285" i="1"/>
  <c r="G3281" i="1"/>
  <c r="G3277" i="1"/>
  <c r="G3273" i="1"/>
  <c r="G3269" i="1"/>
  <c r="G3265" i="1"/>
  <c r="G3261" i="1"/>
  <c r="G3257" i="1"/>
  <c r="G3253" i="1"/>
  <c r="G3249" i="1"/>
  <c r="G3245" i="1"/>
  <c r="G3241" i="1"/>
  <c r="G3237" i="1"/>
  <c r="G3233" i="1"/>
  <c r="G3229" i="1"/>
  <c r="G3225" i="1"/>
  <c r="G3221" i="1"/>
  <c r="G3217" i="1"/>
  <c r="G3213" i="1"/>
  <c r="G3209" i="1"/>
  <c r="G3205" i="1"/>
  <c r="G3201" i="1"/>
  <c r="G3197" i="1"/>
  <c r="G3193" i="1"/>
  <c r="G3189" i="1"/>
  <c r="G3185" i="1"/>
  <c r="G3181" i="1"/>
  <c r="G3177" i="1"/>
  <c r="G3173" i="1"/>
  <c r="G3169" i="1"/>
  <c r="G3165" i="1"/>
  <c r="G3161" i="1"/>
  <c r="G3157" i="1"/>
  <c r="G3153" i="1"/>
  <c r="G3149" i="1"/>
  <c r="G3145" i="1"/>
  <c r="G3141" i="1"/>
  <c r="G3137" i="1"/>
  <c r="G3133" i="1"/>
  <c r="G3129" i="1"/>
  <c r="G3125" i="1"/>
  <c r="G3121" i="1"/>
  <c r="G3117" i="1"/>
  <c r="G3113" i="1"/>
  <c r="G3109" i="1"/>
  <c r="G3105" i="1"/>
  <c r="G3101" i="1"/>
  <c r="G3097" i="1"/>
  <c r="G3093" i="1"/>
  <c r="G3089" i="1"/>
  <c r="G3085" i="1"/>
  <c r="G3081" i="1"/>
  <c r="G3077" i="1"/>
  <c r="G3073" i="1"/>
  <c r="G3069" i="1"/>
  <c r="G3065" i="1"/>
  <c r="G3061" i="1"/>
  <c r="G3057" i="1"/>
  <c r="G3053" i="1"/>
  <c r="G3049" i="1"/>
  <c r="G3045" i="1"/>
  <c r="G3041" i="1"/>
  <c r="G3037" i="1"/>
  <c r="G3033" i="1"/>
  <c r="G3029" i="1"/>
  <c r="G3025" i="1"/>
  <c r="G3021" i="1"/>
  <c r="G3017" i="1"/>
  <c r="G3013" i="1"/>
  <c r="G3009" i="1"/>
  <c r="G3005" i="1"/>
  <c r="G3001" i="1"/>
  <c r="G2997" i="1"/>
  <c r="G2993" i="1"/>
  <c r="G2989" i="1"/>
  <c r="G2985" i="1"/>
  <c r="G2981" i="1"/>
  <c r="G2977" i="1"/>
  <c r="G2973" i="1"/>
  <c r="G2969" i="1"/>
  <c r="G2965" i="1"/>
  <c r="G2961" i="1"/>
  <c r="G2957" i="1"/>
  <c r="G2953" i="1"/>
  <c r="G2949" i="1"/>
  <c r="G2945" i="1"/>
  <c r="G2941" i="1"/>
  <c r="G2937" i="1"/>
  <c r="G2933" i="1"/>
  <c r="G2929" i="1"/>
  <c r="G2925" i="1"/>
  <c r="G2921" i="1"/>
  <c r="G2917" i="1"/>
  <c r="G2913" i="1"/>
  <c r="G2909" i="1"/>
  <c r="G2904" i="1"/>
  <c r="G2900" i="1"/>
  <c r="G2896" i="1"/>
  <c r="G2892" i="1"/>
  <c r="G2888" i="1"/>
  <c r="G2884" i="1"/>
  <c r="G2880" i="1"/>
  <c r="G2876" i="1"/>
  <c r="G2872" i="1"/>
  <c r="G2868" i="1"/>
  <c r="G2864" i="1"/>
  <c r="G2860" i="1"/>
  <c r="G2856" i="1"/>
  <c r="G2852" i="1"/>
  <c r="G2848" i="1"/>
  <c r="G2844" i="1"/>
  <c r="G2840" i="1"/>
  <c r="G2836" i="1"/>
  <c r="G2832" i="1"/>
  <c r="G2828" i="1"/>
  <c r="G2824" i="1"/>
  <c r="G2820" i="1"/>
  <c r="G2816" i="1"/>
  <c r="G2812" i="1"/>
  <c r="G2808" i="1"/>
  <c r="G2804" i="1"/>
  <c r="G2800" i="1"/>
  <c r="G2796" i="1"/>
  <c r="G2792" i="1"/>
  <c r="G2788" i="1"/>
  <c r="G2784" i="1"/>
  <c r="G2780" i="1"/>
  <c r="G2776" i="1"/>
  <c r="G2772" i="1"/>
  <c r="G2768" i="1"/>
  <c r="G2764" i="1"/>
  <c r="G2760" i="1"/>
  <c r="G2756" i="1"/>
  <c r="G2752" i="1"/>
  <c r="G2748" i="1"/>
  <c r="G2744" i="1"/>
  <c r="G2740" i="1"/>
  <c r="G2736" i="1"/>
  <c r="G2732" i="1"/>
  <c r="G2728" i="1"/>
  <c r="G2724" i="1"/>
  <c r="G2720" i="1"/>
  <c r="G2716" i="1"/>
  <c r="G2712" i="1"/>
  <c r="G2708" i="1"/>
  <c r="G2704" i="1"/>
  <c r="G2700" i="1"/>
  <c r="G2696" i="1"/>
  <c r="G2692" i="1"/>
  <c r="G2688" i="1"/>
  <c r="G2684" i="1"/>
  <c r="G2680" i="1"/>
  <c r="G2676" i="1"/>
  <c r="G2672" i="1"/>
  <c r="G2668" i="1"/>
  <c r="G2664" i="1"/>
  <c r="G2660" i="1"/>
  <c r="G2656" i="1"/>
  <c r="G2652" i="1"/>
  <c r="G2648" i="1"/>
  <c r="G2644" i="1"/>
  <c r="G2640" i="1"/>
  <c r="G2636" i="1"/>
  <c r="G2632" i="1"/>
  <c r="G2628" i="1"/>
  <c r="G2624" i="1"/>
  <c r="G2620" i="1"/>
  <c r="G2616" i="1"/>
  <c r="G2612" i="1"/>
  <c r="G2608" i="1"/>
  <c r="G2604" i="1"/>
  <c r="G2600" i="1"/>
  <c r="G2596" i="1"/>
  <c r="G2592" i="1"/>
  <c r="G2588" i="1"/>
  <c r="G2584" i="1"/>
  <c r="G2580" i="1"/>
  <c r="G2576" i="1"/>
  <c r="G2572" i="1"/>
  <c r="G2568" i="1"/>
  <c r="G2564" i="1"/>
  <c r="G2560" i="1"/>
  <c r="G2556" i="1"/>
  <c r="G2552" i="1"/>
  <c r="G2548" i="1"/>
  <c r="G2544" i="1"/>
  <c r="G2540" i="1"/>
  <c r="G2536" i="1"/>
  <c r="G2532" i="1"/>
  <c r="G2528" i="1"/>
  <c r="G2524" i="1"/>
  <c r="G2520" i="1"/>
  <c r="G2516" i="1"/>
  <c r="G2512" i="1"/>
  <c r="G2508" i="1"/>
  <c r="G2504" i="1"/>
  <c r="G2500" i="1"/>
  <c r="G2496" i="1"/>
  <c r="G2492" i="1"/>
  <c r="G2488" i="1"/>
  <c r="G2484" i="1"/>
  <c r="G2480" i="1"/>
  <c r="G2476" i="1"/>
  <c r="G2472" i="1"/>
  <c r="G2468" i="1"/>
  <c r="G2464" i="1"/>
  <c r="G2460" i="1"/>
  <c r="G2456" i="1"/>
  <c r="G2452" i="1"/>
  <c r="G2448" i="1"/>
  <c r="G2444" i="1"/>
  <c r="G2440" i="1"/>
  <c r="G2436" i="1"/>
  <c r="G2432" i="1"/>
  <c r="G2428" i="1"/>
  <c r="G2424" i="1"/>
  <c r="G2420" i="1"/>
  <c r="G2416" i="1"/>
  <c r="G2412" i="1"/>
  <c r="G2408" i="1"/>
  <c r="G2404" i="1"/>
  <c r="G2400" i="1"/>
  <c r="G2396" i="1"/>
  <c r="G2392" i="1"/>
  <c r="G2388" i="1"/>
  <c r="G2384" i="1"/>
  <c r="G2380" i="1"/>
  <c r="G2376" i="1"/>
  <c r="G2372" i="1"/>
  <c r="G2368" i="1"/>
  <c r="G2364" i="1"/>
  <c r="G2360" i="1"/>
  <c r="G2356" i="1"/>
  <c r="G2352" i="1"/>
  <c r="G2348" i="1"/>
  <c r="G2344" i="1"/>
  <c r="G2340" i="1"/>
  <c r="G2336" i="1"/>
  <c r="G2332" i="1"/>
  <c r="G2328" i="1"/>
  <c r="G2324" i="1"/>
  <c r="G2320" i="1"/>
  <c r="G2316" i="1"/>
  <c r="G2312" i="1"/>
  <c r="G2308" i="1"/>
  <c r="G2304" i="1"/>
  <c r="G2300" i="1"/>
  <c r="G2296" i="1"/>
  <c r="G2292" i="1"/>
  <c r="G2288" i="1"/>
  <c r="G2284" i="1"/>
  <c r="G2280" i="1"/>
  <c r="G2276" i="1"/>
  <c r="G2272" i="1"/>
  <c r="G2268" i="1"/>
  <c r="G2264" i="1"/>
  <c r="G2260" i="1"/>
  <c r="G2256" i="1"/>
  <c r="G2252" i="1"/>
  <c r="G2248" i="1"/>
  <c r="G2244" i="1"/>
  <c r="G2240" i="1"/>
  <c r="G2236" i="1"/>
  <c r="G2232" i="1"/>
  <c r="G2228" i="1"/>
  <c r="G2224" i="1"/>
  <c r="G2220" i="1"/>
  <c r="G2216" i="1"/>
  <c r="G2212" i="1"/>
  <c r="G2208" i="1"/>
  <c r="G2204" i="1"/>
  <c r="G2200" i="1"/>
  <c r="G2196" i="1"/>
  <c r="G2192" i="1"/>
  <c r="G2188" i="1"/>
  <c r="G2184" i="1"/>
  <c r="G2180" i="1"/>
  <c r="G2176" i="1"/>
  <c r="G2172" i="1"/>
  <c r="G2168" i="1"/>
  <c r="G2164" i="1"/>
  <c r="G2160" i="1"/>
  <c r="G2156" i="1"/>
  <c r="G2152" i="1"/>
  <c r="G2148" i="1"/>
  <c r="G2144" i="1"/>
  <c r="G2140" i="1"/>
  <c r="G2136" i="1"/>
  <c r="G2132" i="1"/>
  <c r="G2128" i="1"/>
  <c r="G2124" i="1"/>
  <c r="G2120" i="1"/>
  <c r="G2116" i="1"/>
  <c r="G2112" i="1"/>
  <c r="G2108" i="1"/>
  <c r="G2104" i="1"/>
  <c r="G2100" i="1"/>
  <c r="G2096" i="1"/>
  <c r="G2092" i="1"/>
  <c r="G2088" i="1"/>
  <c r="G2084" i="1"/>
  <c r="G2080" i="1"/>
  <c r="G2076" i="1"/>
  <c r="G2072" i="1"/>
  <c r="G2068" i="1"/>
  <c r="G2064" i="1"/>
  <c r="G2060" i="1"/>
  <c r="G2056" i="1"/>
  <c r="G2052" i="1"/>
  <c r="G2048" i="1"/>
  <c r="G2044" i="1"/>
  <c r="G2040" i="1"/>
  <c r="G2036" i="1"/>
  <c r="G2032" i="1"/>
  <c r="G2028" i="1"/>
  <c r="G2024" i="1"/>
  <c r="G2020" i="1"/>
  <c r="G2016" i="1"/>
  <c r="G2012" i="1"/>
  <c r="G2008" i="1"/>
  <c r="G2004" i="1"/>
  <c r="G2000" i="1"/>
  <c r="G1996" i="1"/>
  <c r="G1992" i="1"/>
  <c r="G1988" i="1"/>
  <c r="G1984" i="1"/>
  <c r="G1980" i="1"/>
  <c r="G1976" i="1"/>
  <c r="G1972" i="1"/>
  <c r="G1968" i="1"/>
  <c r="G1964" i="1"/>
  <c r="G1960" i="1"/>
  <c r="G1956" i="1"/>
  <c r="G1952" i="1"/>
  <c r="G1948" i="1"/>
  <c r="G1944" i="1"/>
  <c r="G1940" i="1"/>
  <c r="G1936" i="1"/>
  <c r="G1932" i="1"/>
  <c r="G1928" i="1"/>
  <c r="G1924" i="1"/>
  <c r="G1920" i="1"/>
  <c r="G1916" i="1"/>
  <c r="G1912" i="1"/>
  <c r="G1908" i="1"/>
  <c r="G1904" i="1"/>
  <c r="G1900" i="1"/>
  <c r="G1896" i="1"/>
  <c r="G1892" i="1"/>
  <c r="G1888" i="1"/>
  <c r="G1884" i="1"/>
  <c r="G1880" i="1"/>
  <c r="G1876" i="1"/>
  <c r="G1872" i="1"/>
  <c r="G1868" i="1"/>
  <c r="G1864" i="1"/>
  <c r="G1860" i="1"/>
  <c r="G1856" i="1"/>
  <c r="G1852" i="1"/>
  <c r="G1848" i="1"/>
  <c r="G1844" i="1"/>
  <c r="G1840" i="1"/>
  <c r="G1836" i="1"/>
  <c r="G1832" i="1"/>
  <c r="G1828" i="1"/>
  <c r="G1824" i="1"/>
  <c r="G1820" i="1"/>
  <c r="G1816" i="1"/>
  <c r="G1812" i="1"/>
  <c r="G1808" i="1"/>
  <c r="G1804" i="1"/>
  <c r="G1800" i="1"/>
  <c r="G1796" i="1"/>
  <c r="G1792" i="1"/>
  <c r="G1788" i="1"/>
  <c r="G1784" i="1"/>
  <c r="G1780" i="1"/>
  <c r="G1776" i="1"/>
  <c r="G1772" i="1"/>
  <c r="G1768" i="1"/>
  <c r="G1764" i="1"/>
  <c r="G1760" i="1"/>
  <c r="G1756" i="1"/>
  <c r="G1752" i="1"/>
  <c r="G1748" i="1"/>
  <c r="G1744" i="1"/>
  <c r="G1740" i="1"/>
  <c r="G1736" i="1"/>
  <c r="G1732" i="1"/>
  <c r="G1728" i="1"/>
  <c r="G1724" i="1"/>
  <c r="G1720" i="1"/>
  <c r="G1716" i="1"/>
  <c r="G1712" i="1"/>
  <c r="G1708" i="1"/>
  <c r="G1704" i="1"/>
  <c r="G1700" i="1"/>
  <c r="G1696" i="1"/>
  <c r="G1692" i="1"/>
  <c r="G1688" i="1"/>
  <c r="G1684" i="1"/>
  <c r="G1680" i="1"/>
  <c r="G1676" i="1"/>
  <c r="G1672" i="1"/>
  <c r="G1668" i="1"/>
  <c r="G1664" i="1"/>
  <c r="G1660" i="1"/>
  <c r="G1656" i="1"/>
  <c r="G1652" i="1"/>
  <c r="G1648" i="1"/>
  <c r="G1644" i="1"/>
  <c r="G1640" i="1"/>
  <c r="G1636" i="1"/>
  <c r="G1632" i="1"/>
  <c r="G1628" i="1"/>
  <c r="G1624" i="1"/>
  <c r="G1620" i="1"/>
  <c r="G1616" i="1"/>
  <c r="G1612" i="1"/>
  <c r="G1608" i="1"/>
  <c r="G1604" i="1"/>
  <c r="G1600" i="1"/>
  <c r="G1596" i="1"/>
  <c r="G1592" i="1"/>
  <c r="G1588" i="1"/>
  <c r="G1584" i="1"/>
  <c r="G1580" i="1"/>
  <c r="G1576" i="1"/>
  <c r="G1572" i="1"/>
  <c r="G1568" i="1"/>
  <c r="G1564" i="1"/>
  <c r="G1560" i="1"/>
  <c r="G1556" i="1"/>
  <c r="G1552" i="1"/>
  <c r="G1548" i="1"/>
  <c r="G1544" i="1"/>
  <c r="G1540" i="1"/>
  <c r="G1536" i="1"/>
  <c r="G1532" i="1"/>
  <c r="G1528" i="1"/>
  <c r="G1524" i="1"/>
  <c r="G1520" i="1"/>
  <c r="G1516" i="1"/>
  <c r="G1512" i="1"/>
  <c r="G1508" i="1"/>
  <c r="G1504" i="1"/>
  <c r="G1500" i="1"/>
  <c r="G1496" i="1"/>
  <c r="G1492" i="1"/>
  <c r="G1488" i="1"/>
  <c r="G1484" i="1"/>
  <c r="G1480" i="1"/>
  <c r="G1476" i="1"/>
  <c r="G1472" i="1"/>
  <c r="G1468" i="1"/>
  <c r="G1464" i="1"/>
  <c r="G1460" i="1"/>
  <c r="G1456" i="1"/>
  <c r="G1452" i="1"/>
  <c r="G1448" i="1"/>
  <c r="G1444" i="1"/>
  <c r="G1440" i="1"/>
  <c r="G1436" i="1"/>
  <c r="G1432" i="1"/>
  <c r="G1428" i="1"/>
  <c r="G1424" i="1"/>
  <c r="G1420" i="1"/>
  <c r="G1416" i="1"/>
  <c r="G1412" i="1"/>
  <c r="G1408" i="1"/>
  <c r="G1404" i="1"/>
  <c r="G1400" i="1"/>
  <c r="G1396" i="1"/>
  <c r="G1392" i="1"/>
  <c r="G1388" i="1"/>
  <c r="G1384" i="1"/>
  <c r="G1380" i="1"/>
  <c r="G1376" i="1"/>
  <c r="G1372" i="1"/>
  <c r="G1368" i="1"/>
  <c r="G1364" i="1"/>
  <c r="G1360" i="1"/>
  <c r="G1356" i="1"/>
  <c r="G1352" i="1"/>
  <c r="G1348" i="1"/>
  <c r="G1344" i="1"/>
  <c r="G1340" i="1"/>
  <c r="G1336" i="1"/>
  <c r="G1332" i="1"/>
  <c r="G1328" i="1"/>
  <c r="G1324" i="1"/>
  <c r="G1320" i="1"/>
  <c r="G1316" i="1"/>
  <c r="G1312" i="1"/>
  <c r="G1308" i="1"/>
  <c r="G1304" i="1"/>
  <c r="G1300" i="1"/>
  <c r="G1296" i="1"/>
  <c r="G1292" i="1"/>
  <c r="G1288" i="1"/>
  <c r="G1284" i="1"/>
  <c r="G1280" i="1"/>
  <c r="G1276" i="1"/>
  <c r="G1272" i="1"/>
  <c r="G1268" i="1"/>
  <c r="G1264" i="1"/>
  <c r="G1260" i="1"/>
  <c r="G1256" i="1"/>
  <c r="G1252" i="1"/>
  <c r="G1248" i="1"/>
  <c r="G1244" i="1"/>
  <c r="G1240" i="1"/>
  <c r="G1236" i="1"/>
  <c r="G1232" i="1"/>
  <c r="G1228" i="1"/>
  <c r="G1224" i="1"/>
  <c r="G1220" i="1"/>
  <c r="G1216" i="1"/>
  <c r="G1212" i="1"/>
  <c r="G1208" i="1"/>
  <c r="G1204" i="1"/>
  <c r="G1200" i="1"/>
  <c r="G1196" i="1"/>
  <c r="G1192" i="1"/>
  <c r="G1188" i="1"/>
  <c r="G1184" i="1"/>
  <c r="G1180" i="1"/>
  <c r="G1176" i="1"/>
  <c r="G1172" i="1"/>
  <c r="G1168" i="1"/>
  <c r="G1164" i="1"/>
  <c r="G1160" i="1"/>
  <c r="G1156" i="1"/>
  <c r="G1152" i="1"/>
  <c r="G1148" i="1"/>
  <c r="G1144" i="1"/>
  <c r="G1140" i="1"/>
  <c r="G1136" i="1"/>
  <c r="G1132" i="1"/>
  <c r="G1128" i="1"/>
  <c r="G1124" i="1"/>
  <c r="G1120" i="1"/>
  <c r="G1116" i="1"/>
  <c r="G1112" i="1"/>
  <c r="G1108" i="1"/>
  <c r="G1104" i="1"/>
  <c r="G1100" i="1"/>
  <c r="G1096" i="1"/>
  <c r="G1092" i="1"/>
  <c r="G1088" i="1"/>
  <c r="G1084" i="1"/>
  <c r="G1080" i="1"/>
  <c r="G1076" i="1"/>
  <c r="G1072" i="1"/>
  <c r="G1068" i="1"/>
  <c r="G1064" i="1"/>
  <c r="G1060" i="1"/>
  <c r="G1056" i="1"/>
  <c r="G1052" i="1"/>
  <c r="G1048" i="1"/>
  <c r="G1044" i="1"/>
  <c r="G1040" i="1"/>
  <c r="G1036" i="1"/>
  <c r="G1032" i="1"/>
  <c r="G1028" i="1"/>
  <c r="G1024" i="1"/>
  <c r="G1020" i="1"/>
  <c r="G1016" i="1"/>
  <c r="G1012" i="1"/>
  <c r="G1008" i="1"/>
  <c r="G1004" i="1"/>
  <c r="G1000" i="1"/>
  <c r="G996" i="1"/>
  <c r="G992" i="1"/>
  <c r="G988" i="1"/>
  <c r="G984" i="1"/>
  <c r="G980" i="1"/>
  <c r="G976" i="1"/>
  <c r="G972" i="1"/>
  <c r="G968" i="1"/>
  <c r="G964" i="1"/>
  <c r="G960" i="1"/>
  <c r="G956" i="1"/>
  <c r="G952" i="1"/>
  <c r="G948" i="1"/>
  <c r="G944" i="1"/>
  <c r="G940" i="1"/>
  <c r="G936" i="1"/>
  <c r="G932" i="1"/>
  <c r="G928" i="1"/>
  <c r="G924" i="1"/>
  <c r="G920" i="1"/>
  <c r="G916" i="1"/>
  <c r="G912" i="1"/>
  <c r="G908" i="1"/>
  <c r="G904" i="1"/>
  <c r="G900" i="1"/>
  <c r="G896" i="1"/>
  <c r="G892" i="1"/>
  <c r="G888" i="1"/>
  <c r="G884" i="1"/>
  <c r="G880" i="1"/>
  <c r="G876" i="1"/>
  <c r="G872" i="1"/>
  <c r="G868" i="1"/>
  <c r="G864" i="1"/>
  <c r="G860" i="1"/>
  <c r="G856" i="1"/>
  <c r="G852" i="1"/>
  <c r="G848" i="1"/>
  <c r="G844" i="1"/>
  <c r="G840" i="1"/>
  <c r="G836" i="1"/>
  <c r="G832" i="1"/>
  <c r="G828" i="1"/>
  <c r="G824" i="1"/>
  <c r="G820" i="1"/>
  <c r="G816" i="1"/>
  <c r="G812" i="1"/>
  <c r="G808" i="1"/>
  <c r="G804" i="1"/>
  <c r="G800" i="1"/>
  <c r="G796" i="1"/>
  <c r="G792" i="1"/>
  <c r="G788" i="1"/>
  <c r="G784" i="1"/>
  <c r="G780" i="1"/>
  <c r="G776" i="1"/>
  <c r="G772" i="1"/>
  <c r="G768" i="1"/>
  <c r="G764" i="1"/>
  <c r="G760" i="1"/>
  <c r="G756" i="1"/>
  <c r="G752" i="1"/>
  <c r="G748" i="1"/>
  <c r="G744" i="1"/>
  <c r="G740" i="1"/>
  <c r="G736" i="1"/>
  <c r="G732" i="1"/>
  <c r="G728" i="1"/>
  <c r="G724" i="1"/>
  <c r="G720" i="1"/>
  <c r="G716" i="1"/>
  <c r="G712" i="1"/>
  <c r="G708" i="1"/>
  <c r="G704" i="1"/>
  <c r="G700" i="1"/>
  <c r="G696" i="1"/>
  <c r="G692" i="1"/>
  <c r="G688" i="1"/>
  <c r="G684" i="1"/>
  <c r="G680" i="1"/>
  <c r="G676" i="1"/>
  <c r="G672" i="1"/>
  <c r="G668" i="1"/>
  <c r="G664" i="1"/>
  <c r="G660" i="1"/>
  <c r="G656" i="1"/>
  <c r="G652" i="1"/>
  <c r="G648" i="1"/>
  <c r="G644" i="1"/>
  <c r="G640" i="1"/>
  <c r="G636" i="1"/>
  <c r="G632" i="1"/>
  <c r="G628" i="1"/>
  <c r="G624" i="1"/>
  <c r="G620" i="1"/>
  <c r="G616" i="1"/>
  <c r="G612" i="1"/>
  <c r="G608" i="1"/>
  <c r="G604" i="1"/>
  <c r="G600" i="1"/>
  <c r="G596" i="1"/>
  <c r="G592" i="1"/>
  <c r="G588" i="1"/>
  <c r="G584" i="1"/>
  <c r="G580" i="1"/>
  <c r="G576" i="1"/>
  <c r="G572" i="1"/>
  <c r="G568" i="1"/>
  <c r="G564" i="1"/>
  <c r="G560" i="1"/>
  <c r="G556" i="1"/>
  <c r="G552" i="1"/>
  <c r="G548" i="1"/>
  <c r="G544" i="1"/>
  <c r="G540" i="1"/>
  <c r="G536" i="1"/>
  <c r="G532" i="1"/>
  <c r="G528" i="1"/>
  <c r="G524" i="1"/>
  <c r="G520" i="1"/>
  <c r="G516" i="1"/>
  <c r="G512" i="1"/>
  <c r="G508" i="1"/>
  <c r="G504" i="1"/>
  <c r="G500" i="1"/>
  <c r="G496" i="1"/>
  <c r="G492" i="1"/>
  <c r="G488" i="1"/>
  <c r="G484" i="1"/>
  <c r="G480" i="1"/>
  <c r="G476" i="1"/>
  <c r="G472" i="1"/>
  <c r="G468" i="1"/>
  <c r="G464" i="1"/>
  <c r="G460" i="1"/>
  <c r="G456" i="1"/>
  <c r="G452" i="1"/>
  <c r="G448" i="1"/>
  <c r="G444" i="1"/>
  <c r="G440" i="1"/>
  <c r="G436" i="1"/>
  <c r="G432" i="1"/>
  <c r="G428" i="1"/>
  <c r="G424" i="1"/>
  <c r="G420" i="1"/>
  <c r="G416" i="1"/>
  <c r="G412" i="1"/>
  <c r="G408" i="1"/>
  <c r="G404" i="1"/>
  <c r="G400" i="1"/>
  <c r="G396" i="1"/>
  <c r="G392" i="1"/>
  <c r="G388" i="1"/>
  <c r="G384" i="1"/>
  <c r="G380" i="1"/>
  <c r="G376" i="1"/>
  <c r="G372" i="1"/>
  <c r="G368" i="1"/>
  <c r="G364" i="1"/>
  <c r="G360" i="1"/>
  <c r="G356" i="1"/>
  <c r="G352" i="1"/>
  <c r="G348" i="1"/>
  <c r="G344" i="1"/>
  <c r="G340" i="1"/>
  <c r="G336" i="1"/>
  <c r="G332" i="1"/>
  <c r="G328" i="1"/>
  <c r="G324" i="1"/>
  <c r="G320" i="1"/>
  <c r="G316" i="1"/>
  <c r="G312" i="1"/>
  <c r="G308" i="1"/>
  <c r="G304" i="1"/>
  <c r="G300" i="1"/>
  <c r="G296" i="1"/>
  <c r="G292" i="1"/>
  <c r="G288" i="1"/>
  <c r="G284" i="1"/>
  <c r="G280" i="1"/>
  <c r="G276" i="1"/>
  <c r="G272" i="1"/>
  <c r="G268" i="1"/>
  <c r="G264" i="1"/>
  <c r="G260" i="1"/>
  <c r="G256" i="1"/>
  <c r="G252" i="1"/>
  <c r="G248" i="1"/>
  <c r="G244" i="1"/>
  <c r="G240" i="1"/>
  <c r="G236" i="1"/>
  <c r="G232" i="1"/>
  <c r="G228" i="1"/>
  <c r="G224" i="1"/>
  <c r="G220" i="1"/>
  <c r="G216" i="1"/>
  <c r="G212" i="1"/>
  <c r="G208" i="1"/>
  <c r="G204" i="1"/>
  <c r="G200" i="1"/>
  <c r="G196" i="1"/>
  <c r="G192" i="1"/>
  <c r="G188" i="1"/>
  <c r="G184" i="1"/>
  <c r="G2903" i="1"/>
  <c r="G2899" i="1"/>
  <c r="G2895" i="1"/>
  <c r="G2891" i="1"/>
  <c r="G2887" i="1"/>
  <c r="G2883" i="1"/>
  <c r="G2879" i="1"/>
  <c r="G2875" i="1"/>
  <c r="G2871" i="1"/>
  <c r="G2867" i="1"/>
  <c r="G2863" i="1"/>
  <c r="G2859" i="1"/>
  <c r="G2855" i="1"/>
  <c r="G2851" i="1"/>
  <c r="G2847" i="1"/>
  <c r="G2843" i="1"/>
  <c r="G2839" i="1"/>
  <c r="G2835" i="1"/>
  <c r="G2831" i="1"/>
  <c r="G2827" i="1"/>
  <c r="G2823" i="1"/>
  <c r="G2819" i="1"/>
  <c r="G2815" i="1"/>
  <c r="G2811" i="1"/>
  <c r="G2807" i="1"/>
  <c r="G2803" i="1"/>
  <c r="G2799" i="1"/>
  <c r="G2795" i="1"/>
  <c r="G2791" i="1"/>
  <c r="G2787" i="1"/>
  <c r="G2783" i="1"/>
  <c r="G2779" i="1"/>
  <c r="G2775" i="1"/>
  <c r="G2771" i="1"/>
  <c r="G2767" i="1"/>
  <c r="G2763" i="1"/>
  <c r="G2759" i="1"/>
  <c r="G2755" i="1"/>
  <c r="G2751" i="1"/>
  <c r="G2747" i="1"/>
  <c r="G2743" i="1"/>
  <c r="G2739" i="1"/>
  <c r="G2735" i="1"/>
  <c r="G2731" i="1"/>
  <c r="G2727" i="1"/>
  <c r="G2723" i="1"/>
  <c r="G2719" i="1"/>
  <c r="G2715" i="1"/>
  <c r="G2711" i="1"/>
  <c r="G2707" i="1"/>
  <c r="G2703" i="1"/>
  <c r="G2699" i="1"/>
  <c r="G2695" i="1"/>
  <c r="G2691" i="1"/>
  <c r="G2687" i="1"/>
  <c r="G2683" i="1"/>
  <c r="G2679" i="1"/>
  <c r="G2675" i="1"/>
  <c r="G2671" i="1"/>
  <c r="G2667" i="1"/>
  <c r="G2663" i="1"/>
  <c r="G2659" i="1"/>
  <c r="G2655" i="1"/>
  <c r="G2651" i="1"/>
  <c r="G2647" i="1"/>
  <c r="G2643" i="1"/>
  <c r="G2639" i="1"/>
  <c r="G2635" i="1"/>
  <c r="G2631" i="1"/>
  <c r="G2627" i="1"/>
  <c r="G2623" i="1"/>
  <c r="G2619" i="1"/>
  <c r="G2615" i="1"/>
  <c r="G2611" i="1"/>
  <c r="G2607" i="1"/>
  <c r="G2603" i="1"/>
  <c r="G2599" i="1"/>
  <c r="G2595" i="1"/>
  <c r="G2591" i="1"/>
  <c r="G2587" i="1"/>
  <c r="G2583" i="1"/>
  <c r="G2579" i="1"/>
  <c r="G2575" i="1"/>
  <c r="G2571" i="1"/>
  <c r="G2567" i="1"/>
  <c r="G2563" i="1"/>
  <c r="G2559" i="1"/>
  <c r="G2555" i="1"/>
  <c r="G2551" i="1"/>
  <c r="G2547" i="1"/>
  <c r="G2543" i="1"/>
  <c r="G2539" i="1"/>
  <c r="G2535" i="1"/>
  <c r="G2531" i="1"/>
  <c r="G2527" i="1"/>
  <c r="G2523" i="1"/>
  <c r="G2519" i="1"/>
  <c r="G2515" i="1"/>
  <c r="G2511" i="1"/>
  <c r="G2507" i="1"/>
  <c r="G2503" i="1"/>
  <c r="G2499" i="1"/>
  <c r="G2495" i="1"/>
  <c r="G2491" i="1"/>
  <c r="G2487" i="1"/>
  <c r="G2483" i="1"/>
  <c r="G2479" i="1"/>
  <c r="G2475" i="1"/>
  <c r="G2471" i="1"/>
  <c r="G2467" i="1"/>
  <c r="G2463" i="1"/>
  <c r="G2459" i="1"/>
  <c r="G2455" i="1"/>
  <c r="G2451" i="1"/>
  <c r="G2447" i="1"/>
  <c r="G2443" i="1"/>
  <c r="G2439" i="1"/>
  <c r="G2435" i="1"/>
  <c r="G2431" i="1"/>
  <c r="G2427" i="1"/>
  <c r="G2423" i="1"/>
  <c r="G2419" i="1"/>
  <c r="G2415" i="1"/>
  <c r="G2411" i="1"/>
  <c r="G2407" i="1"/>
  <c r="G2403" i="1"/>
  <c r="G2399" i="1"/>
  <c r="G2395" i="1"/>
  <c r="G2391" i="1"/>
  <c r="G2387" i="1"/>
  <c r="G2383" i="1"/>
  <c r="G2379" i="1"/>
  <c r="G2375" i="1"/>
  <c r="G2371" i="1"/>
  <c r="G2367" i="1"/>
  <c r="G2363" i="1"/>
  <c r="G2359" i="1"/>
  <c r="G2355" i="1"/>
  <c r="G2351" i="1"/>
  <c r="G2347" i="1"/>
  <c r="G2343" i="1"/>
  <c r="G2339" i="1"/>
  <c r="G2335" i="1"/>
  <c r="G2331" i="1"/>
  <c r="G2327" i="1"/>
  <c r="G2323" i="1"/>
  <c r="G2319" i="1"/>
  <c r="G2315" i="1"/>
  <c r="G2311" i="1"/>
  <c r="G2307" i="1"/>
  <c r="G2303" i="1"/>
  <c r="G2299" i="1"/>
  <c r="G2295" i="1"/>
  <c r="G2291" i="1"/>
  <c r="G2287" i="1"/>
  <c r="G2283" i="1"/>
  <c r="G2279" i="1"/>
  <c r="G2275" i="1"/>
  <c r="G2271" i="1"/>
  <c r="G2267" i="1"/>
  <c r="G2263" i="1"/>
  <c r="G2259" i="1"/>
  <c r="G2255" i="1"/>
  <c r="G2251" i="1"/>
  <c r="G2247" i="1"/>
  <c r="G2243" i="1"/>
  <c r="G2239" i="1"/>
  <c r="G2235" i="1"/>
  <c r="G2231" i="1"/>
  <c r="G2227" i="1"/>
  <c r="G2223" i="1"/>
  <c r="G2219" i="1"/>
  <c r="G2215" i="1"/>
  <c r="G2211" i="1"/>
  <c r="G2207" i="1"/>
  <c r="G2203" i="1"/>
  <c r="G2199" i="1"/>
  <c r="G2195" i="1"/>
  <c r="G2191" i="1"/>
  <c r="G2187" i="1"/>
  <c r="G2183" i="1"/>
  <c r="G2179" i="1"/>
  <c r="G2175" i="1"/>
  <c r="G2171" i="1"/>
  <c r="G2167" i="1"/>
  <c r="G2163" i="1"/>
  <c r="G2159" i="1"/>
  <c r="G2155" i="1"/>
  <c r="G2151" i="1"/>
  <c r="G2147" i="1"/>
  <c r="G2143" i="1"/>
  <c r="G2139" i="1"/>
  <c r="G2135" i="1"/>
  <c r="G2131" i="1"/>
  <c r="G2127" i="1"/>
  <c r="G2123" i="1"/>
  <c r="G2119" i="1"/>
  <c r="G2115" i="1"/>
  <c r="G2111" i="1"/>
  <c r="G2107" i="1"/>
  <c r="G2103" i="1"/>
  <c r="G2099" i="1"/>
  <c r="G2095" i="1"/>
  <c r="G2091" i="1"/>
  <c r="G2087" i="1"/>
  <c r="G2083" i="1"/>
  <c r="G2079" i="1"/>
  <c r="G2075" i="1"/>
  <c r="G2071" i="1"/>
  <c r="G2067" i="1"/>
  <c r="G2063" i="1"/>
  <c r="G2059" i="1"/>
  <c r="G2055" i="1"/>
  <c r="G2051" i="1"/>
  <c r="G2047" i="1"/>
  <c r="G2043" i="1"/>
  <c r="G2039" i="1"/>
  <c r="G2035" i="1"/>
  <c r="G2031" i="1"/>
  <c r="G2027" i="1"/>
  <c r="G2023" i="1"/>
  <c r="G2019" i="1"/>
  <c r="G2015" i="1"/>
  <c r="G2011" i="1"/>
  <c r="G2007" i="1"/>
  <c r="G2003" i="1"/>
  <c r="G1999" i="1"/>
  <c r="G1995" i="1"/>
  <c r="G1991" i="1"/>
  <c r="G1987" i="1"/>
  <c r="G1983" i="1"/>
  <c r="G1979" i="1"/>
  <c r="G1975" i="1"/>
  <c r="G1971" i="1"/>
  <c r="G1967" i="1"/>
  <c r="G1963" i="1"/>
  <c r="G1959" i="1"/>
  <c r="G1955" i="1"/>
  <c r="G1951" i="1"/>
  <c r="G1947" i="1"/>
  <c r="G1943" i="1"/>
  <c r="G1939" i="1"/>
  <c r="G1935" i="1"/>
  <c r="G1931" i="1"/>
  <c r="G1927" i="1"/>
  <c r="G1923" i="1"/>
  <c r="G1919" i="1"/>
  <c r="G1915" i="1"/>
  <c r="G1911" i="1"/>
  <c r="G1907" i="1"/>
  <c r="G1903" i="1"/>
  <c r="G1899" i="1"/>
  <c r="G1895" i="1"/>
  <c r="G1891" i="1"/>
  <c r="G1887" i="1"/>
  <c r="G1883" i="1"/>
  <c r="G1879" i="1"/>
  <c r="G1875" i="1"/>
  <c r="G1871" i="1"/>
  <c r="G1867" i="1"/>
  <c r="G1863" i="1"/>
  <c r="G1859" i="1"/>
  <c r="G1855" i="1"/>
  <c r="G1851" i="1"/>
  <c r="G1847" i="1"/>
  <c r="G1843" i="1"/>
  <c r="G1839" i="1"/>
  <c r="G1835" i="1"/>
  <c r="G1831" i="1"/>
  <c r="G1827" i="1"/>
  <c r="G1823" i="1"/>
  <c r="G1819" i="1"/>
  <c r="G1815" i="1"/>
  <c r="G1811" i="1"/>
  <c r="G1807" i="1"/>
  <c r="G1803" i="1"/>
  <c r="G1799" i="1"/>
  <c r="G1795" i="1"/>
  <c r="G1791" i="1"/>
  <c r="G1787" i="1"/>
  <c r="G1783" i="1"/>
  <c r="G1779" i="1"/>
  <c r="G1775" i="1"/>
  <c r="G1771" i="1"/>
  <c r="G1767" i="1"/>
  <c r="G1763" i="1"/>
  <c r="G1759" i="1"/>
  <c r="G1755" i="1"/>
  <c r="G1751" i="1"/>
  <c r="G1747" i="1"/>
  <c r="G1743" i="1"/>
  <c r="G1739" i="1"/>
  <c r="G1735" i="1"/>
  <c r="G1731" i="1"/>
  <c r="G1727" i="1"/>
  <c r="G1723" i="1"/>
  <c r="G1719" i="1"/>
  <c r="G1715" i="1"/>
  <c r="G1711" i="1"/>
  <c r="G1707" i="1"/>
  <c r="G1703" i="1"/>
  <c r="G1699" i="1"/>
  <c r="G1695" i="1"/>
  <c r="G1691" i="1"/>
  <c r="G1687" i="1"/>
  <c r="G1683" i="1"/>
  <c r="G1679" i="1"/>
  <c r="G1675" i="1"/>
  <c r="G1671" i="1"/>
  <c r="G1667" i="1"/>
  <c r="G1663" i="1"/>
  <c r="G1659" i="1"/>
  <c r="G1655" i="1"/>
  <c r="G1651" i="1"/>
  <c r="G1647" i="1"/>
  <c r="G1643" i="1"/>
  <c r="G1639" i="1"/>
  <c r="G1635" i="1"/>
  <c r="G1631" i="1"/>
  <c r="G1627" i="1"/>
  <c r="G1623" i="1"/>
  <c r="G1619" i="1"/>
  <c r="G1615" i="1"/>
  <c r="G1611" i="1"/>
  <c r="G1607" i="1"/>
  <c r="G1603" i="1"/>
  <c r="G1599" i="1"/>
  <c r="G1595" i="1"/>
  <c r="G1591" i="1"/>
  <c r="G1587" i="1"/>
  <c r="G1583" i="1"/>
  <c r="G1579" i="1"/>
  <c r="G1575" i="1"/>
  <c r="G1571" i="1"/>
  <c r="G1567" i="1"/>
  <c r="G1563" i="1"/>
  <c r="G1559" i="1"/>
  <c r="G1555" i="1"/>
  <c r="G1551" i="1"/>
  <c r="G1547" i="1"/>
  <c r="G1543" i="1"/>
  <c r="G1539" i="1"/>
  <c r="G1535" i="1"/>
  <c r="G1531" i="1"/>
  <c r="G1527" i="1"/>
  <c r="G1523" i="1"/>
  <c r="G1519" i="1"/>
  <c r="G1515" i="1"/>
  <c r="G1511" i="1"/>
  <c r="G1507" i="1"/>
  <c r="G1503" i="1"/>
  <c r="G1499" i="1"/>
  <c r="G1495" i="1"/>
  <c r="G1491" i="1"/>
  <c r="G1487" i="1"/>
  <c r="G1483" i="1"/>
  <c r="G1479" i="1"/>
  <c r="G1475" i="1"/>
  <c r="G1471" i="1"/>
  <c r="G1467" i="1"/>
  <c r="G1463" i="1"/>
  <c r="G1459" i="1"/>
  <c r="G1455" i="1"/>
  <c r="G1451" i="1"/>
  <c r="G1447" i="1"/>
  <c r="G1443" i="1"/>
  <c r="G1439" i="1"/>
  <c r="G1435" i="1"/>
  <c r="G1431" i="1"/>
  <c r="G1427" i="1"/>
  <c r="G1423" i="1"/>
  <c r="G1419" i="1"/>
  <c r="G1415" i="1"/>
  <c r="G1411" i="1"/>
  <c r="G1407" i="1"/>
  <c r="G1403" i="1"/>
  <c r="G1399" i="1"/>
  <c r="G1395" i="1"/>
  <c r="G1391" i="1"/>
  <c r="G1387" i="1"/>
  <c r="G1383" i="1"/>
  <c r="G1379" i="1"/>
  <c r="G1375" i="1"/>
  <c r="G1371" i="1"/>
  <c r="G1367" i="1"/>
  <c r="G1363" i="1"/>
  <c r="G1359" i="1"/>
  <c r="G1355" i="1"/>
  <c r="G1351" i="1"/>
  <c r="G1347" i="1"/>
  <c r="G1343" i="1"/>
  <c r="G1339" i="1"/>
  <c r="G1335" i="1"/>
  <c r="G1331" i="1"/>
  <c r="G1327" i="1"/>
  <c r="G1323" i="1"/>
  <c r="G1319" i="1"/>
  <c r="G1315" i="1"/>
  <c r="G1311" i="1"/>
  <c r="G1307" i="1"/>
  <c r="G1303" i="1"/>
  <c r="G1299" i="1"/>
  <c r="G1295" i="1"/>
  <c r="G1291" i="1"/>
  <c r="G1287" i="1"/>
  <c r="G1283" i="1"/>
  <c r="G1279" i="1"/>
  <c r="G1275" i="1"/>
  <c r="G1271" i="1"/>
  <c r="G1267" i="1"/>
  <c r="G1263" i="1"/>
  <c r="G1259" i="1"/>
  <c r="G1255" i="1"/>
  <c r="G1251" i="1"/>
  <c r="G1247" i="1"/>
  <c r="G1243" i="1"/>
  <c r="G1239" i="1"/>
  <c r="G1235" i="1"/>
  <c r="G1231" i="1"/>
  <c r="G1227" i="1"/>
  <c r="G1223" i="1"/>
  <c r="G1219" i="1"/>
  <c r="G1215" i="1"/>
  <c r="G1211" i="1"/>
  <c r="G1207" i="1"/>
  <c r="G1203" i="1"/>
  <c r="G1199" i="1"/>
  <c r="G1195" i="1"/>
  <c r="G1191" i="1"/>
  <c r="G1187" i="1"/>
  <c r="G1183" i="1"/>
  <c r="G1179" i="1"/>
  <c r="G1175" i="1"/>
  <c r="G1171" i="1"/>
  <c r="G1167" i="1"/>
  <c r="G1163" i="1"/>
  <c r="G1159" i="1"/>
  <c r="G1155" i="1"/>
  <c r="G1151" i="1"/>
  <c r="G1147" i="1"/>
  <c r="G1143" i="1"/>
  <c r="G1139" i="1"/>
  <c r="G1135" i="1"/>
  <c r="G1131" i="1"/>
  <c r="G1127" i="1"/>
  <c r="G1123" i="1"/>
  <c r="G1119" i="1"/>
  <c r="G1115" i="1"/>
  <c r="G1111" i="1"/>
  <c r="G1107" i="1"/>
  <c r="G1103" i="1"/>
  <c r="G1099" i="1"/>
  <c r="G1095" i="1"/>
  <c r="G1091" i="1"/>
  <c r="G1087" i="1"/>
  <c r="G1083" i="1"/>
  <c r="G1079" i="1"/>
  <c r="G1075" i="1"/>
  <c r="G1071" i="1"/>
  <c r="G1067" i="1"/>
  <c r="G1063" i="1"/>
  <c r="G1059" i="1"/>
  <c r="G1055" i="1"/>
  <c r="G1051" i="1"/>
  <c r="G1047" i="1"/>
  <c r="G1043" i="1"/>
  <c r="G1039" i="1"/>
  <c r="G1035" i="1"/>
  <c r="G1031" i="1"/>
  <c r="G1027" i="1"/>
  <c r="G1023" i="1"/>
  <c r="G1019" i="1"/>
  <c r="G1015" i="1"/>
  <c r="G1011" i="1"/>
  <c r="G1007" i="1"/>
  <c r="G1003" i="1"/>
  <c r="G999" i="1"/>
  <c r="G995" i="1"/>
  <c r="G991" i="1"/>
  <c r="G987" i="1"/>
  <c r="G983" i="1"/>
  <c r="G979" i="1"/>
  <c r="G975" i="1"/>
  <c r="G971" i="1"/>
  <c r="G967" i="1"/>
  <c r="G963" i="1"/>
  <c r="G959" i="1"/>
  <c r="G955" i="1"/>
  <c r="G951" i="1"/>
  <c r="G947" i="1"/>
  <c r="G943" i="1"/>
  <c r="G939" i="1"/>
  <c r="G935" i="1"/>
  <c r="G931" i="1"/>
  <c r="G927" i="1"/>
  <c r="G923" i="1"/>
  <c r="G919" i="1"/>
  <c r="G915" i="1"/>
  <c r="G911" i="1"/>
  <c r="G907" i="1"/>
  <c r="G903" i="1"/>
  <c r="G899" i="1"/>
  <c r="G895" i="1"/>
  <c r="G891" i="1"/>
  <c r="G887" i="1"/>
  <c r="G883" i="1"/>
  <c r="G879" i="1"/>
  <c r="G875" i="1"/>
  <c r="G871" i="1"/>
  <c r="G867" i="1"/>
  <c r="G863" i="1"/>
  <c r="G859" i="1"/>
  <c r="G855" i="1"/>
  <c r="G851" i="1"/>
  <c r="G847" i="1"/>
  <c r="G843" i="1"/>
  <c r="G839" i="1"/>
  <c r="G835" i="1"/>
  <c r="G831" i="1"/>
  <c r="G827" i="1"/>
  <c r="G823" i="1"/>
  <c r="G819" i="1"/>
  <c r="G815" i="1"/>
  <c r="G811" i="1"/>
  <c r="G807" i="1"/>
  <c r="G803" i="1"/>
  <c r="G799" i="1"/>
  <c r="G795" i="1"/>
  <c r="G791" i="1"/>
  <c r="G787" i="1"/>
  <c r="G783" i="1"/>
  <c r="G779" i="1"/>
  <c r="G775" i="1"/>
  <c r="G771" i="1"/>
  <c r="G767" i="1"/>
  <c r="G763" i="1"/>
  <c r="G759" i="1"/>
  <c r="G755" i="1"/>
  <c r="G751" i="1"/>
  <c r="G747" i="1"/>
  <c r="G743" i="1"/>
  <c r="G739" i="1"/>
  <c r="G735" i="1"/>
  <c r="G731" i="1"/>
  <c r="G727" i="1"/>
  <c r="G723" i="1"/>
  <c r="G719" i="1"/>
  <c r="G715" i="1"/>
  <c r="G711" i="1"/>
  <c r="G707" i="1"/>
  <c r="G703" i="1"/>
  <c r="G699" i="1"/>
  <c r="G695" i="1"/>
  <c r="G691" i="1"/>
  <c r="G687" i="1"/>
  <c r="G683" i="1"/>
  <c r="G679" i="1"/>
  <c r="G675" i="1"/>
  <c r="G671" i="1"/>
  <c r="G667" i="1"/>
  <c r="G663" i="1"/>
  <c r="G659" i="1"/>
  <c r="G655" i="1"/>
  <c r="G651" i="1"/>
  <c r="G647" i="1"/>
  <c r="G643" i="1"/>
  <c r="G639" i="1"/>
  <c r="G635" i="1"/>
  <c r="G631" i="1"/>
  <c r="G627" i="1"/>
  <c r="G623" i="1"/>
  <c r="G619" i="1"/>
  <c r="G615" i="1"/>
  <c r="G611" i="1"/>
  <c r="G607" i="1"/>
  <c r="G603" i="1"/>
  <c r="G599" i="1"/>
  <c r="G595" i="1"/>
  <c r="G591" i="1"/>
  <c r="G587" i="1"/>
  <c r="G583" i="1"/>
  <c r="G579" i="1"/>
  <c r="G575" i="1"/>
  <c r="G571" i="1"/>
  <c r="G567" i="1"/>
  <c r="G563" i="1"/>
  <c r="G559" i="1"/>
  <c r="G555" i="1"/>
  <c r="G551" i="1"/>
  <c r="G547" i="1"/>
  <c r="G543" i="1"/>
  <c r="G539" i="1"/>
  <c r="G535" i="1"/>
  <c r="G531" i="1"/>
  <c r="G527" i="1"/>
  <c r="G523" i="1"/>
  <c r="G519" i="1"/>
  <c r="G515" i="1"/>
  <c r="G511" i="1"/>
  <c r="G507" i="1"/>
  <c r="G503" i="1"/>
  <c r="G499" i="1"/>
  <c r="G495" i="1"/>
  <c r="G491" i="1"/>
  <c r="G487" i="1"/>
  <c r="G483" i="1"/>
  <c r="G479" i="1"/>
  <c r="G475" i="1"/>
  <c r="G471" i="1"/>
  <c r="G467" i="1"/>
  <c r="G463" i="1"/>
  <c r="G459" i="1"/>
  <c r="G455" i="1"/>
  <c r="G451" i="1"/>
  <c r="G447" i="1"/>
  <c r="G443" i="1"/>
  <c r="G439" i="1"/>
  <c r="G435" i="1"/>
  <c r="G431" i="1"/>
  <c r="G427" i="1"/>
  <c r="G423" i="1"/>
  <c r="G419" i="1"/>
  <c r="G415" i="1"/>
  <c r="G411" i="1"/>
  <c r="G407" i="1"/>
  <c r="G403" i="1"/>
  <c r="G399" i="1"/>
  <c r="G395" i="1"/>
  <c r="G391" i="1"/>
  <c r="G387" i="1"/>
  <c r="G383" i="1"/>
  <c r="G379" i="1"/>
  <c r="G375" i="1"/>
  <c r="G371" i="1"/>
  <c r="G367" i="1"/>
  <c r="G363" i="1"/>
  <c r="G359" i="1"/>
  <c r="G355" i="1"/>
  <c r="G351" i="1"/>
  <c r="G347" i="1"/>
  <c r="G343" i="1"/>
  <c r="G339" i="1"/>
  <c r="G335" i="1"/>
  <c r="G331" i="1"/>
  <c r="G327" i="1"/>
  <c r="G323" i="1"/>
  <c r="G319" i="1"/>
  <c r="G315" i="1"/>
  <c r="G311" i="1"/>
  <c r="G307" i="1"/>
  <c r="G303" i="1"/>
  <c r="G299" i="1"/>
  <c r="G295" i="1"/>
  <c r="G291" i="1"/>
  <c r="G287" i="1"/>
  <c r="G283" i="1"/>
  <c r="G279" i="1"/>
  <c r="G275" i="1"/>
  <c r="G271" i="1"/>
  <c r="G267" i="1"/>
  <c r="G263" i="1"/>
  <c r="G259" i="1"/>
  <c r="G255" i="1"/>
  <c r="G251" i="1"/>
  <c r="G247" i="1"/>
  <c r="G243" i="1"/>
  <c r="G239" i="1"/>
  <c r="G235" i="1"/>
  <c r="G231" i="1"/>
  <c r="G227" i="1"/>
  <c r="G223" i="1"/>
  <c r="G219" i="1"/>
  <c r="G215" i="1"/>
  <c r="G211" i="1"/>
  <c r="G207" i="1"/>
  <c r="G203" i="1"/>
  <c r="G199" i="1"/>
  <c r="G195" i="1"/>
  <c r="G191" i="1"/>
  <c r="G187" i="1"/>
  <c r="G183" i="1"/>
  <c r="G2906" i="1"/>
  <c r="G2902" i="1"/>
  <c r="G2898" i="1"/>
  <c r="G2894" i="1"/>
  <c r="G2890" i="1"/>
  <c r="G2886" i="1"/>
  <c r="G2882" i="1"/>
  <c r="G2878" i="1"/>
  <c r="G2874" i="1"/>
  <c r="G2870" i="1"/>
  <c r="G2866" i="1"/>
  <c r="G2862" i="1"/>
  <c r="G2858" i="1"/>
  <c r="G2854" i="1"/>
  <c r="G2850" i="1"/>
  <c r="G2846" i="1"/>
  <c r="G2842" i="1"/>
  <c r="G2838" i="1"/>
  <c r="G2834" i="1"/>
  <c r="G2830" i="1"/>
  <c r="G2826" i="1"/>
  <c r="G2822" i="1"/>
  <c r="G2818" i="1"/>
  <c r="G2814" i="1"/>
  <c r="G2810" i="1"/>
  <c r="G2806" i="1"/>
  <c r="G2802" i="1"/>
  <c r="G2798" i="1"/>
  <c r="G2794" i="1"/>
  <c r="G2790" i="1"/>
  <c r="G2786" i="1"/>
  <c r="G2782" i="1"/>
  <c r="G2778" i="1"/>
  <c r="G2774" i="1"/>
  <c r="G2770" i="1"/>
  <c r="G2766" i="1"/>
  <c r="G2762" i="1"/>
  <c r="G2758" i="1"/>
  <c r="G2754" i="1"/>
  <c r="G2750" i="1"/>
  <c r="G2746" i="1"/>
  <c r="G2742" i="1"/>
  <c r="G2738" i="1"/>
  <c r="G2734" i="1"/>
  <c r="G2730" i="1"/>
  <c r="G2726" i="1"/>
  <c r="G2722" i="1"/>
  <c r="G2718" i="1"/>
  <c r="G2714" i="1"/>
  <c r="G2710" i="1"/>
  <c r="G2706" i="1"/>
  <c r="G2702" i="1"/>
  <c r="G2698" i="1"/>
  <c r="G2694" i="1"/>
  <c r="G2690" i="1"/>
  <c r="G2686" i="1"/>
  <c r="G2682" i="1"/>
  <c r="G2678" i="1"/>
  <c r="G2674" i="1"/>
  <c r="G2670" i="1"/>
  <c r="G2666" i="1"/>
  <c r="G2662" i="1"/>
  <c r="G2658" i="1"/>
  <c r="G2654" i="1"/>
  <c r="G2650" i="1"/>
  <c r="G2646" i="1"/>
  <c r="G2642" i="1"/>
  <c r="G2638" i="1"/>
  <c r="G2634" i="1"/>
  <c r="G2630" i="1"/>
  <c r="G2626" i="1"/>
  <c r="G2622" i="1"/>
  <c r="G2618" i="1"/>
  <c r="G2614" i="1"/>
  <c r="G2610" i="1"/>
  <c r="G2606" i="1"/>
  <c r="G2602" i="1"/>
  <c r="G2598" i="1"/>
  <c r="G2594" i="1"/>
  <c r="G2590" i="1"/>
  <c r="G2586" i="1"/>
  <c r="G2582" i="1"/>
  <c r="G2578" i="1"/>
  <c r="G2574" i="1"/>
  <c r="G2570" i="1"/>
  <c r="G2566" i="1"/>
  <c r="G2562" i="1"/>
  <c r="G2558" i="1"/>
  <c r="G2554" i="1"/>
  <c r="G2550" i="1"/>
  <c r="G2546" i="1"/>
  <c r="G2542" i="1"/>
  <c r="G2538" i="1"/>
  <c r="G2534" i="1"/>
  <c r="G2530" i="1"/>
  <c r="G2526" i="1"/>
  <c r="G2522" i="1"/>
  <c r="G2518" i="1"/>
  <c r="G2514" i="1"/>
  <c r="G2510" i="1"/>
  <c r="G2506" i="1"/>
  <c r="G2502" i="1"/>
  <c r="G2498" i="1"/>
  <c r="G2494" i="1"/>
  <c r="G2490" i="1"/>
  <c r="G2486" i="1"/>
  <c r="G2482" i="1"/>
  <c r="G2478" i="1"/>
  <c r="G2474" i="1"/>
  <c r="G2470" i="1"/>
  <c r="G2466" i="1"/>
  <c r="G2462" i="1"/>
  <c r="G2458" i="1"/>
  <c r="G2454" i="1"/>
  <c r="G2450" i="1"/>
  <c r="G2446" i="1"/>
  <c r="G2442" i="1"/>
  <c r="G2438" i="1"/>
  <c r="G2434" i="1"/>
  <c r="G2430" i="1"/>
  <c r="G2426" i="1"/>
  <c r="G2422" i="1"/>
  <c r="G2418" i="1"/>
  <c r="G2414" i="1"/>
  <c r="G2410" i="1"/>
  <c r="G2406" i="1"/>
  <c r="G2402" i="1"/>
  <c r="G2398" i="1"/>
  <c r="G2394" i="1"/>
  <c r="G2390" i="1"/>
  <c r="G2386" i="1"/>
  <c r="G2382" i="1"/>
  <c r="G2378" i="1"/>
  <c r="G2374" i="1"/>
  <c r="G2370" i="1"/>
  <c r="G2366" i="1"/>
  <c r="G2362" i="1"/>
  <c r="G2358" i="1"/>
  <c r="G2354" i="1"/>
  <c r="G2350" i="1"/>
  <c r="G2346" i="1"/>
  <c r="G2342" i="1"/>
  <c r="G2338" i="1"/>
  <c r="G2334" i="1"/>
  <c r="G2330" i="1"/>
  <c r="G2326" i="1"/>
  <c r="G2322" i="1"/>
  <c r="G2318" i="1"/>
  <c r="G2314" i="1"/>
  <c r="G2310" i="1"/>
  <c r="G2306" i="1"/>
  <c r="G2302" i="1"/>
  <c r="G2298" i="1"/>
  <c r="G2294" i="1"/>
  <c r="G2290" i="1"/>
  <c r="G2286" i="1"/>
  <c r="G2282" i="1"/>
  <c r="G2278" i="1"/>
  <c r="G2274" i="1"/>
  <c r="G2270" i="1"/>
  <c r="G2266" i="1"/>
  <c r="G2262" i="1"/>
  <c r="G2258" i="1"/>
  <c r="G2254" i="1"/>
  <c r="G2250" i="1"/>
  <c r="G2246" i="1"/>
  <c r="G2242" i="1"/>
  <c r="G2238" i="1"/>
  <c r="G2234" i="1"/>
  <c r="G2230" i="1"/>
  <c r="G2226" i="1"/>
  <c r="G2222" i="1"/>
  <c r="G2218" i="1"/>
  <c r="G2214" i="1"/>
  <c r="G2210" i="1"/>
  <c r="G2206" i="1"/>
  <c r="G2202" i="1"/>
  <c r="G2198" i="1"/>
  <c r="G2194" i="1"/>
  <c r="G2190" i="1"/>
  <c r="G2186" i="1"/>
  <c r="G2182" i="1"/>
  <c r="G2178" i="1"/>
  <c r="G2174" i="1"/>
  <c r="G2170" i="1"/>
  <c r="G2166" i="1"/>
  <c r="G2162" i="1"/>
  <c r="G2158" i="1"/>
  <c r="G2154" i="1"/>
  <c r="G2150" i="1"/>
  <c r="G2146" i="1"/>
  <c r="G2142" i="1"/>
  <c r="G2138" i="1"/>
  <c r="G2134" i="1"/>
  <c r="G2130" i="1"/>
  <c r="G2126" i="1"/>
  <c r="G2122" i="1"/>
  <c r="G2118" i="1"/>
  <c r="G2114" i="1"/>
  <c r="G2110" i="1"/>
  <c r="G2106" i="1"/>
  <c r="G2102" i="1"/>
  <c r="G2098" i="1"/>
  <c r="G2094" i="1"/>
  <c r="G2090" i="1"/>
  <c r="G2086" i="1"/>
  <c r="G2082" i="1"/>
  <c r="G2078" i="1"/>
  <c r="G2074" i="1"/>
  <c r="G2070" i="1"/>
  <c r="G2066" i="1"/>
  <c r="G2062" i="1"/>
  <c r="G2058" i="1"/>
  <c r="G2054" i="1"/>
  <c r="G2050" i="1"/>
  <c r="G2046" i="1"/>
  <c r="G2042" i="1"/>
  <c r="G2038" i="1"/>
  <c r="G2034" i="1"/>
  <c r="G2030" i="1"/>
  <c r="G2026" i="1"/>
  <c r="G2022" i="1"/>
  <c r="G2018" i="1"/>
  <c r="G2014" i="1"/>
  <c r="G2010" i="1"/>
  <c r="G2006" i="1"/>
  <c r="G2002" i="1"/>
  <c r="G1998" i="1"/>
  <c r="G1994" i="1"/>
  <c r="G1990" i="1"/>
  <c r="G1986" i="1"/>
  <c r="G1982" i="1"/>
  <c r="G1978" i="1"/>
  <c r="G1974" i="1"/>
  <c r="G1970" i="1"/>
  <c r="G1966" i="1"/>
  <c r="G1962" i="1"/>
  <c r="G1958" i="1"/>
  <c r="G1954" i="1"/>
  <c r="G1950" i="1"/>
  <c r="G1946" i="1"/>
  <c r="G1942" i="1"/>
  <c r="G1938" i="1"/>
  <c r="G1934" i="1"/>
  <c r="G1930" i="1"/>
  <c r="G1926" i="1"/>
  <c r="G1922" i="1"/>
  <c r="G1918" i="1"/>
  <c r="G1914" i="1"/>
  <c r="G1910" i="1"/>
  <c r="G1906" i="1"/>
  <c r="G1902" i="1"/>
  <c r="G1898" i="1"/>
  <c r="G1894" i="1"/>
  <c r="G1890" i="1"/>
  <c r="G1886" i="1"/>
  <c r="G1882" i="1"/>
  <c r="G1878" i="1"/>
  <c r="G1874" i="1"/>
  <c r="G1870" i="1"/>
  <c r="G1866" i="1"/>
  <c r="G1862" i="1"/>
  <c r="G1858" i="1"/>
  <c r="G1854" i="1"/>
  <c r="G1850" i="1"/>
  <c r="G1846" i="1"/>
  <c r="G1842" i="1"/>
  <c r="G1838" i="1"/>
  <c r="G1834" i="1"/>
  <c r="G1830" i="1"/>
  <c r="G1826" i="1"/>
  <c r="G1822" i="1"/>
  <c r="G1818" i="1"/>
  <c r="G1814" i="1"/>
  <c r="G1810" i="1"/>
  <c r="G1806" i="1"/>
  <c r="G1802" i="1"/>
  <c r="G1798" i="1"/>
  <c r="G1794" i="1"/>
  <c r="G1790" i="1"/>
  <c r="G1786" i="1"/>
  <c r="G1782" i="1"/>
  <c r="G1778" i="1"/>
  <c r="G1774" i="1"/>
  <c r="G1770" i="1"/>
  <c r="G1766" i="1"/>
  <c r="G1762" i="1"/>
  <c r="G1758" i="1"/>
  <c r="G1754" i="1"/>
  <c r="G1750" i="1"/>
  <c r="G1746" i="1"/>
  <c r="G1742" i="1"/>
  <c r="G1738" i="1"/>
  <c r="G1734" i="1"/>
  <c r="G1730" i="1"/>
  <c r="G1726" i="1"/>
  <c r="G1722" i="1"/>
  <c r="G1718" i="1"/>
  <c r="G1714" i="1"/>
  <c r="G1710" i="1"/>
  <c r="G1706" i="1"/>
  <c r="G1702" i="1"/>
  <c r="G1698" i="1"/>
  <c r="G1694" i="1"/>
  <c r="G1690" i="1"/>
  <c r="G1686" i="1"/>
  <c r="G1682" i="1"/>
  <c r="G1678" i="1"/>
  <c r="G1674" i="1"/>
  <c r="G1670" i="1"/>
  <c r="G1666" i="1"/>
  <c r="G1662" i="1"/>
  <c r="G1658" i="1"/>
  <c r="G1654" i="1"/>
  <c r="G1650" i="1"/>
  <c r="G1646" i="1"/>
  <c r="G1642" i="1"/>
  <c r="G1638" i="1"/>
  <c r="G1634" i="1"/>
  <c r="G1630" i="1"/>
  <c r="G1626" i="1"/>
  <c r="G1622" i="1"/>
  <c r="G1618" i="1"/>
  <c r="G1614" i="1"/>
  <c r="G1610" i="1"/>
  <c r="G1606" i="1"/>
  <c r="G1602" i="1"/>
  <c r="G1598" i="1"/>
  <c r="G1594" i="1"/>
  <c r="G1590" i="1"/>
  <c r="G1586" i="1"/>
  <c r="G1582" i="1"/>
  <c r="G1578" i="1"/>
  <c r="G1574" i="1"/>
  <c r="G1570" i="1"/>
  <c r="G1566" i="1"/>
  <c r="G1562" i="1"/>
  <c r="G1558" i="1"/>
  <c r="G1554" i="1"/>
  <c r="G1550" i="1"/>
  <c r="G1546" i="1"/>
  <c r="G1542" i="1"/>
  <c r="G1538" i="1"/>
  <c r="G1534" i="1"/>
  <c r="G1530" i="1"/>
  <c r="G1526" i="1"/>
  <c r="G1522" i="1"/>
  <c r="G1518" i="1"/>
  <c r="G1514" i="1"/>
  <c r="G1510" i="1"/>
  <c r="G1506" i="1"/>
  <c r="G1502" i="1"/>
  <c r="G1498" i="1"/>
  <c r="G1494" i="1"/>
  <c r="G1490" i="1"/>
  <c r="G1486" i="1"/>
  <c r="G1482" i="1"/>
  <c r="G1478" i="1"/>
  <c r="G1474" i="1"/>
  <c r="G1470" i="1"/>
  <c r="G1466" i="1"/>
  <c r="G1462" i="1"/>
  <c r="G1458" i="1"/>
  <c r="G1454" i="1"/>
  <c r="G1450" i="1"/>
  <c r="G1446" i="1"/>
  <c r="G1442" i="1"/>
  <c r="G1438" i="1"/>
  <c r="G1434" i="1"/>
  <c r="G1430" i="1"/>
  <c r="G1426" i="1"/>
  <c r="G1422" i="1"/>
  <c r="G1418" i="1"/>
  <c r="G1414" i="1"/>
  <c r="G1410" i="1"/>
  <c r="G1406" i="1"/>
  <c r="G1402" i="1"/>
  <c r="G1398" i="1"/>
  <c r="G1394" i="1"/>
  <c r="G1390" i="1"/>
  <c r="G1386" i="1"/>
  <c r="G1382" i="1"/>
  <c r="G1378" i="1"/>
  <c r="G1374" i="1"/>
  <c r="G1370" i="1"/>
  <c r="G1366" i="1"/>
  <c r="G1362" i="1"/>
  <c r="G1358" i="1"/>
  <c r="G1354" i="1"/>
  <c r="G1350" i="1"/>
  <c r="G1346" i="1"/>
  <c r="G1342" i="1"/>
  <c r="G1338" i="1"/>
  <c r="G1334" i="1"/>
  <c r="G1330" i="1"/>
  <c r="G1326" i="1"/>
  <c r="G1322" i="1"/>
  <c r="G1318" i="1"/>
  <c r="G1314" i="1"/>
  <c r="G1310" i="1"/>
  <c r="G1306" i="1"/>
  <c r="G1302" i="1"/>
  <c r="G1298" i="1"/>
  <c r="G1294" i="1"/>
  <c r="G1290" i="1"/>
  <c r="G1286" i="1"/>
  <c r="G1282" i="1"/>
  <c r="G1278" i="1"/>
  <c r="G1274" i="1"/>
  <c r="G1270" i="1"/>
  <c r="G1266" i="1"/>
  <c r="G1262" i="1"/>
  <c r="G1258" i="1"/>
  <c r="G1254" i="1"/>
  <c r="G1250" i="1"/>
  <c r="G1246" i="1"/>
  <c r="G1242" i="1"/>
  <c r="G1238" i="1"/>
  <c r="G1234" i="1"/>
  <c r="G1230" i="1"/>
  <c r="G1226" i="1"/>
  <c r="G1222" i="1"/>
  <c r="G1218" i="1"/>
  <c r="G1214" i="1"/>
  <c r="G1210" i="1"/>
  <c r="G1206" i="1"/>
  <c r="G1202" i="1"/>
  <c r="G1198" i="1"/>
  <c r="G1194" i="1"/>
  <c r="G1190" i="1"/>
  <c r="G1186" i="1"/>
  <c r="G1182" i="1"/>
  <c r="G1178" i="1"/>
  <c r="G1174" i="1"/>
  <c r="G1170" i="1"/>
  <c r="G1166" i="1"/>
  <c r="G1162" i="1"/>
  <c r="G1158" i="1"/>
  <c r="G1154" i="1"/>
  <c r="G1150" i="1"/>
  <c r="G1146" i="1"/>
  <c r="G1142" i="1"/>
  <c r="G1138" i="1"/>
  <c r="G1134" i="1"/>
  <c r="G1130" i="1"/>
  <c r="G1126" i="1"/>
  <c r="G1122" i="1"/>
  <c r="G1118" i="1"/>
  <c r="G1114" i="1"/>
  <c r="G1110" i="1"/>
  <c r="G1106" i="1"/>
  <c r="G1102" i="1"/>
  <c r="G1098" i="1"/>
  <c r="G1094" i="1"/>
  <c r="G1090" i="1"/>
  <c r="G1086" i="1"/>
  <c r="G1082" i="1"/>
  <c r="G1078" i="1"/>
  <c r="G1074" i="1"/>
  <c r="G1070" i="1"/>
  <c r="G1066" i="1"/>
  <c r="G1062" i="1"/>
  <c r="G1058" i="1"/>
  <c r="G1054" i="1"/>
  <c r="G1050" i="1"/>
  <c r="G1046" i="1"/>
  <c r="G1042" i="1"/>
  <c r="G1038" i="1"/>
  <c r="G1034" i="1"/>
  <c r="G1030" i="1"/>
  <c r="G1026" i="1"/>
  <c r="G1022" i="1"/>
  <c r="G1018" i="1"/>
  <c r="G1014" i="1"/>
  <c r="G1010" i="1"/>
  <c r="G1006" i="1"/>
  <c r="G1002" i="1"/>
  <c r="G998" i="1"/>
  <c r="G994" i="1"/>
  <c r="G990" i="1"/>
  <c r="G986" i="1"/>
  <c r="G982" i="1"/>
  <c r="G978" i="1"/>
  <c r="G974" i="1"/>
  <c r="G970" i="1"/>
  <c r="G966" i="1"/>
  <c r="G962" i="1"/>
  <c r="G958" i="1"/>
  <c r="G954" i="1"/>
  <c r="G950" i="1"/>
  <c r="G946" i="1"/>
  <c r="G942" i="1"/>
  <c r="G938" i="1"/>
  <c r="G934" i="1"/>
  <c r="G930" i="1"/>
  <c r="G926" i="1"/>
  <c r="G922" i="1"/>
  <c r="G918" i="1"/>
  <c r="G914" i="1"/>
  <c r="G910" i="1"/>
  <c r="G906" i="1"/>
  <c r="G902" i="1"/>
  <c r="G898" i="1"/>
  <c r="G894" i="1"/>
  <c r="G890" i="1"/>
  <c r="G886" i="1"/>
  <c r="G882" i="1"/>
  <c r="G878" i="1"/>
  <c r="G874" i="1"/>
  <c r="G870" i="1"/>
  <c r="G866" i="1"/>
  <c r="G862" i="1"/>
  <c r="G858" i="1"/>
  <c r="G854" i="1"/>
  <c r="G850" i="1"/>
  <c r="G846" i="1"/>
  <c r="G842" i="1"/>
  <c r="G838" i="1"/>
  <c r="G834" i="1"/>
  <c r="G830" i="1"/>
  <c r="G826" i="1"/>
  <c r="G822" i="1"/>
  <c r="G818" i="1"/>
  <c r="G814" i="1"/>
  <c r="G810" i="1"/>
  <c r="G806" i="1"/>
  <c r="G802" i="1"/>
  <c r="G798" i="1"/>
  <c r="G794" i="1"/>
  <c r="G790" i="1"/>
  <c r="G786" i="1"/>
  <c r="G782" i="1"/>
  <c r="G778" i="1"/>
  <c r="G774" i="1"/>
  <c r="G770" i="1"/>
  <c r="G766" i="1"/>
  <c r="G762" i="1"/>
  <c r="G758" i="1"/>
  <c r="G754" i="1"/>
  <c r="G750" i="1"/>
  <c r="G746" i="1"/>
  <c r="G742" i="1"/>
  <c r="G738" i="1"/>
  <c r="G734" i="1"/>
  <c r="G730" i="1"/>
  <c r="G726" i="1"/>
  <c r="G722" i="1"/>
  <c r="G718" i="1"/>
  <c r="G714" i="1"/>
  <c r="G710" i="1"/>
  <c r="G706" i="1"/>
  <c r="G702" i="1"/>
  <c r="G698" i="1"/>
  <c r="G694" i="1"/>
  <c r="G690" i="1"/>
  <c r="G686" i="1"/>
  <c r="G682" i="1"/>
  <c r="G678" i="1"/>
  <c r="G674" i="1"/>
  <c r="G670" i="1"/>
  <c r="G666" i="1"/>
  <c r="G662" i="1"/>
  <c r="G658" i="1"/>
  <c r="G654" i="1"/>
  <c r="G650" i="1"/>
  <c r="G646" i="1"/>
  <c r="G642" i="1"/>
  <c r="G638" i="1"/>
  <c r="G634" i="1"/>
  <c r="G630" i="1"/>
  <c r="G626" i="1"/>
  <c r="G622" i="1"/>
  <c r="G618" i="1"/>
  <c r="G614" i="1"/>
  <c r="G610" i="1"/>
  <c r="G606" i="1"/>
  <c r="G602" i="1"/>
  <c r="G598" i="1"/>
  <c r="G594" i="1"/>
  <c r="G590" i="1"/>
  <c r="G586" i="1"/>
  <c r="G582" i="1"/>
  <c r="G578" i="1"/>
  <c r="G574" i="1"/>
  <c r="G570" i="1"/>
  <c r="G566" i="1"/>
  <c r="G562" i="1"/>
  <c r="G558" i="1"/>
  <c r="G554" i="1"/>
  <c r="G550" i="1"/>
  <c r="G546" i="1"/>
  <c r="G542" i="1"/>
  <c r="G538" i="1"/>
  <c r="G534" i="1"/>
  <c r="G530" i="1"/>
  <c r="G526" i="1"/>
  <c r="G522" i="1"/>
  <c r="G518" i="1"/>
  <c r="G514" i="1"/>
  <c r="G510" i="1"/>
  <c r="G506" i="1"/>
  <c r="G502" i="1"/>
  <c r="G498" i="1"/>
  <c r="G494" i="1"/>
  <c r="G490" i="1"/>
  <c r="G486" i="1"/>
  <c r="G482" i="1"/>
  <c r="G478" i="1"/>
  <c r="G474" i="1"/>
  <c r="G470" i="1"/>
  <c r="G466" i="1"/>
  <c r="G462" i="1"/>
  <c r="G458" i="1"/>
  <c r="G454" i="1"/>
  <c r="G450" i="1"/>
  <c r="G446" i="1"/>
  <c r="G442" i="1"/>
  <c r="G438" i="1"/>
  <c r="G434" i="1"/>
  <c r="G430" i="1"/>
  <c r="G426" i="1"/>
  <c r="G422" i="1"/>
  <c r="G418" i="1"/>
  <c r="G414" i="1"/>
  <c r="G410" i="1"/>
  <c r="G406" i="1"/>
  <c r="G402" i="1"/>
  <c r="G398" i="1"/>
  <c r="G394" i="1"/>
  <c r="G390" i="1"/>
  <c r="G386" i="1"/>
  <c r="G382" i="1"/>
  <c r="G378" i="1"/>
  <c r="G374" i="1"/>
  <c r="G370" i="1"/>
  <c r="G366" i="1"/>
  <c r="G362" i="1"/>
  <c r="G358" i="1"/>
  <c r="G354" i="1"/>
  <c r="G350" i="1"/>
  <c r="G346" i="1"/>
  <c r="G342" i="1"/>
  <c r="G338" i="1"/>
  <c r="G334" i="1"/>
  <c r="G330" i="1"/>
  <c r="G326" i="1"/>
  <c r="G322" i="1"/>
  <c r="G318" i="1"/>
  <c r="G314" i="1"/>
  <c r="G310" i="1"/>
  <c r="G306" i="1"/>
  <c r="G302" i="1"/>
  <c r="G298" i="1"/>
  <c r="G294" i="1"/>
  <c r="G290" i="1"/>
  <c r="G286" i="1"/>
  <c r="G282" i="1"/>
  <c r="G278" i="1"/>
  <c r="G274" i="1"/>
  <c r="G270" i="1"/>
  <c r="G266" i="1"/>
  <c r="G262" i="1"/>
  <c r="G258" i="1"/>
  <c r="G254" i="1"/>
  <c r="G250" i="1"/>
  <c r="G246" i="1"/>
  <c r="G242" i="1"/>
  <c r="G238" i="1"/>
  <c r="G234" i="1"/>
  <c r="G230" i="1"/>
  <c r="G226" i="1"/>
  <c r="G222" i="1"/>
  <c r="G218" i="1"/>
  <c r="G214" i="1"/>
  <c r="G210" i="1"/>
  <c r="G206" i="1"/>
  <c r="G202" i="1"/>
  <c r="G198" i="1"/>
  <c r="G194" i="1"/>
  <c r="G190" i="1"/>
  <c r="G186" i="1"/>
  <c r="G182" i="1"/>
  <c r="G2905" i="1"/>
  <c r="G2901" i="1"/>
  <c r="G2897" i="1"/>
  <c r="G2893" i="1"/>
  <c r="G2889" i="1"/>
  <c r="G2885" i="1"/>
  <c r="G2881" i="1"/>
  <c r="G2877" i="1"/>
  <c r="G2873" i="1"/>
  <c r="G2869" i="1"/>
  <c r="G2865" i="1"/>
  <c r="G2861" i="1"/>
  <c r="G2857" i="1"/>
  <c r="G2853" i="1"/>
  <c r="G2849" i="1"/>
  <c r="G2845" i="1"/>
  <c r="G2841" i="1"/>
  <c r="G2837" i="1"/>
  <c r="G2833" i="1"/>
  <c r="G2829" i="1"/>
  <c r="G2825" i="1"/>
  <c r="G2821" i="1"/>
  <c r="G2817" i="1"/>
  <c r="G2813" i="1"/>
  <c r="G2809" i="1"/>
  <c r="G2805" i="1"/>
  <c r="G2801" i="1"/>
  <c r="G2797" i="1"/>
  <c r="G2793" i="1"/>
  <c r="G2789" i="1"/>
  <c r="G2785" i="1"/>
  <c r="G2781" i="1"/>
  <c r="G2777" i="1"/>
  <c r="G2773" i="1"/>
  <c r="G2769" i="1"/>
  <c r="G2765" i="1"/>
  <c r="G2761" i="1"/>
  <c r="G2757" i="1"/>
  <c r="G2753" i="1"/>
  <c r="G2749" i="1"/>
  <c r="G2745" i="1"/>
  <c r="G2741" i="1"/>
  <c r="G2737" i="1"/>
  <c r="G2733" i="1"/>
  <c r="G2729" i="1"/>
  <c r="G2725" i="1"/>
  <c r="G2721" i="1"/>
  <c r="G2717" i="1"/>
  <c r="G2713" i="1"/>
  <c r="G2709" i="1"/>
  <c r="G2705" i="1"/>
  <c r="G2701" i="1"/>
  <c r="G2697" i="1"/>
  <c r="G2693" i="1"/>
  <c r="G2689" i="1"/>
  <c r="G2685" i="1"/>
  <c r="G2681" i="1"/>
  <c r="G2677" i="1"/>
  <c r="G2673" i="1"/>
  <c r="G2669" i="1"/>
  <c r="G2665" i="1"/>
  <c r="G2661" i="1"/>
  <c r="G2657" i="1"/>
  <c r="G2653" i="1"/>
  <c r="G2649" i="1"/>
  <c r="G2645" i="1"/>
  <c r="G2641" i="1"/>
  <c r="G2637" i="1"/>
  <c r="G2633" i="1"/>
  <c r="G2629" i="1"/>
  <c r="G2625" i="1"/>
  <c r="G2621" i="1"/>
  <c r="G2617" i="1"/>
  <c r="G2613" i="1"/>
  <c r="G2609" i="1"/>
  <c r="G2605" i="1"/>
  <c r="G2601" i="1"/>
  <c r="G2597" i="1"/>
  <c r="G2593" i="1"/>
  <c r="G2589" i="1"/>
  <c r="G2585" i="1"/>
  <c r="G2581" i="1"/>
  <c r="G2577" i="1"/>
  <c r="G2573" i="1"/>
  <c r="G2569" i="1"/>
  <c r="G2565" i="1"/>
  <c r="G2561" i="1"/>
  <c r="G2557" i="1"/>
  <c r="G2553" i="1"/>
  <c r="G2549" i="1"/>
  <c r="G2545" i="1"/>
  <c r="G2541" i="1"/>
  <c r="G2537" i="1"/>
  <c r="G2533" i="1"/>
  <c r="G2529" i="1"/>
  <c r="G2525" i="1"/>
  <c r="G2521" i="1"/>
  <c r="G2517" i="1"/>
  <c r="G2513" i="1"/>
  <c r="G2509" i="1"/>
  <c r="G2505" i="1"/>
  <c r="G2501" i="1"/>
  <c r="G2497" i="1"/>
  <c r="G2493" i="1"/>
  <c r="G2489" i="1"/>
  <c r="G2485" i="1"/>
  <c r="G2481" i="1"/>
  <c r="G2477" i="1"/>
  <c r="G2473" i="1"/>
  <c r="G2469" i="1"/>
  <c r="G2465" i="1"/>
  <c r="G2461" i="1"/>
  <c r="G2457" i="1"/>
  <c r="G2453" i="1"/>
  <c r="G2449" i="1"/>
  <c r="G2445" i="1"/>
  <c r="G2441" i="1"/>
  <c r="G2437" i="1"/>
  <c r="G2433" i="1"/>
  <c r="G2429" i="1"/>
  <c r="G2425" i="1"/>
  <c r="G2421" i="1"/>
  <c r="G2417" i="1"/>
  <c r="G2413" i="1"/>
  <c r="G2409" i="1"/>
  <c r="G2405" i="1"/>
  <c r="G2401" i="1"/>
  <c r="G2397" i="1"/>
  <c r="G2393" i="1"/>
  <c r="G2389" i="1"/>
  <c r="G2385" i="1"/>
  <c r="G2381" i="1"/>
  <c r="G2377" i="1"/>
  <c r="G2373" i="1"/>
  <c r="G2369" i="1"/>
  <c r="G2365" i="1"/>
  <c r="G2361" i="1"/>
  <c r="G2357" i="1"/>
  <c r="G2353" i="1"/>
  <c r="G2349" i="1"/>
  <c r="G2345" i="1"/>
  <c r="G2341" i="1"/>
  <c r="G2337" i="1"/>
  <c r="G2333" i="1"/>
  <c r="G2329" i="1"/>
  <c r="G2325" i="1"/>
  <c r="G2321" i="1"/>
  <c r="G2317" i="1"/>
  <c r="G2313" i="1"/>
  <c r="G2309" i="1"/>
  <c r="G2305" i="1"/>
  <c r="G2301" i="1"/>
  <c r="G2297" i="1"/>
  <c r="G2293" i="1"/>
  <c r="G2289" i="1"/>
  <c r="G2285" i="1"/>
  <c r="G2281" i="1"/>
  <c r="G2277" i="1"/>
  <c r="G2273" i="1"/>
  <c r="G2269" i="1"/>
  <c r="G2265" i="1"/>
  <c r="G2261" i="1"/>
  <c r="G2257" i="1"/>
  <c r="G2253" i="1"/>
  <c r="G2249" i="1"/>
  <c r="G2245" i="1"/>
  <c r="G2241" i="1"/>
  <c r="G2237" i="1"/>
  <c r="G2233" i="1"/>
  <c r="G2229" i="1"/>
  <c r="G2225" i="1"/>
  <c r="G2221" i="1"/>
  <c r="G2217" i="1"/>
  <c r="G2213" i="1"/>
  <c r="G2209" i="1"/>
  <c r="G2205" i="1"/>
  <c r="G2201" i="1"/>
  <c r="G2197" i="1"/>
  <c r="G2193" i="1"/>
  <c r="G2189" i="1"/>
  <c r="G2185" i="1"/>
  <c r="G2181" i="1"/>
  <c r="G2177" i="1"/>
  <c r="G2173" i="1"/>
  <c r="G2169" i="1"/>
  <c r="G2165" i="1"/>
  <c r="G2161" i="1"/>
  <c r="G2157" i="1"/>
  <c r="G2153" i="1"/>
  <c r="G2149" i="1"/>
  <c r="G2145" i="1"/>
  <c r="G2141" i="1"/>
  <c r="G2137" i="1"/>
  <c r="G2133" i="1"/>
  <c r="G2129" i="1"/>
  <c r="G2125" i="1"/>
  <c r="G2121" i="1"/>
  <c r="G2117" i="1"/>
  <c r="G2113" i="1"/>
  <c r="G2109" i="1"/>
  <c r="G2105" i="1"/>
  <c r="G2101" i="1"/>
  <c r="G2097" i="1"/>
  <c r="G2093" i="1"/>
  <c r="G2089" i="1"/>
  <c r="G2085" i="1"/>
  <c r="G2081" i="1"/>
  <c r="G2077" i="1"/>
  <c r="G2073" i="1"/>
  <c r="G2069" i="1"/>
  <c r="G2065" i="1"/>
  <c r="G2061" i="1"/>
  <c r="G2057" i="1"/>
  <c r="G2053" i="1"/>
  <c r="G2049" i="1"/>
  <c r="G2045" i="1"/>
  <c r="G2041" i="1"/>
  <c r="G2037" i="1"/>
  <c r="G2033" i="1"/>
  <c r="G2029" i="1"/>
  <c r="G2025" i="1"/>
  <c r="G2021" i="1"/>
  <c r="G2017" i="1"/>
  <c r="G2013" i="1"/>
  <c r="G2009" i="1"/>
  <c r="G2005" i="1"/>
  <c r="G2001" i="1"/>
  <c r="G1997" i="1"/>
  <c r="G1993" i="1"/>
  <c r="G1989" i="1"/>
  <c r="G1985" i="1"/>
  <c r="G1981" i="1"/>
  <c r="G1977" i="1"/>
  <c r="G1973" i="1"/>
  <c r="G1969" i="1"/>
  <c r="G1965" i="1"/>
  <c r="G1961" i="1"/>
  <c r="G1957" i="1"/>
  <c r="G1953" i="1"/>
  <c r="G1949" i="1"/>
  <c r="G1945" i="1"/>
  <c r="G1941" i="1"/>
  <c r="G1937" i="1"/>
  <c r="G1933" i="1"/>
  <c r="G1929" i="1"/>
  <c r="G1925" i="1"/>
  <c r="G1921" i="1"/>
  <c r="G1917" i="1"/>
  <c r="G1913" i="1"/>
  <c r="G1909" i="1"/>
  <c r="G1905" i="1"/>
  <c r="G1901" i="1"/>
  <c r="G1897" i="1"/>
  <c r="G1893" i="1"/>
  <c r="G1889" i="1"/>
  <c r="G1885" i="1"/>
  <c r="G1881" i="1"/>
  <c r="G1877" i="1"/>
  <c r="G1873" i="1"/>
  <c r="G1869" i="1"/>
  <c r="G1865" i="1"/>
  <c r="G1861" i="1"/>
  <c r="G1857" i="1"/>
  <c r="G1853" i="1"/>
  <c r="G1849" i="1"/>
  <c r="G1845" i="1"/>
  <c r="G1841" i="1"/>
  <c r="G1837" i="1"/>
  <c r="G1833" i="1"/>
  <c r="G1829" i="1"/>
  <c r="G1825" i="1"/>
  <c r="G1821" i="1"/>
  <c r="G1817" i="1"/>
  <c r="G1813" i="1"/>
  <c r="G1809" i="1"/>
  <c r="G1805" i="1"/>
  <c r="G1801" i="1"/>
  <c r="G1797" i="1"/>
  <c r="G1793" i="1"/>
  <c r="G1789" i="1"/>
  <c r="G1785" i="1"/>
  <c r="G1781" i="1"/>
  <c r="G1777" i="1"/>
  <c r="G1773" i="1"/>
  <c r="G1769" i="1"/>
  <c r="G1765" i="1"/>
  <c r="G1761" i="1"/>
  <c r="G1757" i="1"/>
  <c r="G1753" i="1"/>
  <c r="G1749" i="1"/>
  <c r="G1745" i="1"/>
  <c r="G1741" i="1"/>
  <c r="G1737" i="1"/>
  <c r="G1733" i="1"/>
  <c r="G1729" i="1"/>
  <c r="G1725" i="1"/>
  <c r="G1721" i="1"/>
  <c r="G1717" i="1"/>
  <c r="G1713" i="1"/>
  <c r="G1709" i="1"/>
  <c r="G1705" i="1"/>
  <c r="G1701" i="1"/>
  <c r="G1697" i="1"/>
  <c r="G1693" i="1"/>
  <c r="G1689" i="1"/>
  <c r="G1685" i="1"/>
  <c r="G1681" i="1"/>
  <c r="G1677" i="1"/>
  <c r="G1673" i="1"/>
  <c r="G1669" i="1"/>
  <c r="G1665" i="1"/>
  <c r="G1661" i="1"/>
  <c r="G1657" i="1"/>
  <c r="G1653" i="1"/>
  <c r="G1649" i="1"/>
  <c r="G1645" i="1"/>
  <c r="G1641" i="1"/>
  <c r="G1637" i="1"/>
  <c r="G1633" i="1"/>
  <c r="G1629" i="1"/>
  <c r="G1625" i="1"/>
  <c r="G1621" i="1"/>
  <c r="G1617" i="1"/>
  <c r="G1613" i="1"/>
  <c r="G1609" i="1"/>
  <c r="G1605" i="1"/>
  <c r="G1601" i="1"/>
  <c r="G1597" i="1"/>
  <c r="G1593" i="1"/>
  <c r="G1589" i="1"/>
  <c r="G1585" i="1"/>
  <c r="G1581" i="1"/>
  <c r="G1577" i="1"/>
  <c r="G1573" i="1"/>
  <c r="G1569" i="1"/>
  <c r="G1565" i="1"/>
  <c r="G1561" i="1"/>
  <c r="G1557" i="1"/>
  <c r="G1553" i="1"/>
  <c r="G1549" i="1"/>
  <c r="G1545" i="1"/>
  <c r="G1541" i="1"/>
  <c r="G1537" i="1"/>
  <c r="G1533" i="1"/>
  <c r="G1529" i="1"/>
  <c r="G1525" i="1"/>
  <c r="G1521" i="1"/>
  <c r="G1517" i="1"/>
  <c r="G1513" i="1"/>
  <c r="G1509" i="1"/>
  <c r="G1505" i="1"/>
  <c r="G1501" i="1"/>
  <c r="G1497" i="1"/>
  <c r="G1493" i="1"/>
  <c r="G1489" i="1"/>
  <c r="G1485" i="1"/>
  <c r="G1481" i="1"/>
  <c r="G1477" i="1"/>
  <c r="G1473" i="1"/>
  <c r="G1469" i="1"/>
  <c r="G1465" i="1"/>
  <c r="G1461" i="1"/>
  <c r="G1457" i="1"/>
  <c r="G1453" i="1"/>
  <c r="G1449" i="1"/>
  <c r="G1445" i="1"/>
  <c r="G1441" i="1"/>
  <c r="G1437" i="1"/>
  <c r="G1433" i="1"/>
  <c r="G1429" i="1"/>
  <c r="G1425" i="1"/>
  <c r="G1421" i="1"/>
  <c r="G1417" i="1"/>
  <c r="G1413" i="1"/>
  <c r="G1409" i="1"/>
  <c r="G1405" i="1"/>
  <c r="G1401" i="1"/>
  <c r="G1397" i="1"/>
  <c r="G1393" i="1"/>
  <c r="G1389" i="1"/>
  <c r="G1385" i="1"/>
  <c r="G1381" i="1"/>
  <c r="G1377" i="1"/>
  <c r="G1373" i="1"/>
  <c r="G1369" i="1"/>
  <c r="G1365" i="1"/>
  <c r="G1361" i="1"/>
  <c r="G1357" i="1"/>
  <c r="G1353" i="1"/>
  <c r="G1349" i="1"/>
  <c r="G1345" i="1"/>
  <c r="G1341" i="1"/>
  <c r="G1337" i="1"/>
  <c r="G1333" i="1"/>
  <c r="G1329" i="1"/>
  <c r="G1325" i="1"/>
  <c r="G1321" i="1"/>
  <c r="G1317" i="1"/>
  <c r="G1313" i="1"/>
  <c r="G1309" i="1"/>
  <c r="G1305" i="1"/>
  <c r="G1301" i="1"/>
  <c r="G1297" i="1"/>
  <c r="G1293" i="1"/>
  <c r="G1289" i="1"/>
  <c r="G1285" i="1"/>
  <c r="G1281" i="1"/>
  <c r="G1277" i="1"/>
  <c r="G1273" i="1"/>
  <c r="G1269" i="1"/>
  <c r="G1265" i="1"/>
  <c r="G1261" i="1"/>
  <c r="G1257" i="1"/>
  <c r="G1253" i="1"/>
  <c r="G1249" i="1"/>
  <c r="G1245" i="1"/>
  <c r="G1241" i="1"/>
  <c r="G1237" i="1"/>
  <c r="G1233" i="1"/>
  <c r="G1229" i="1"/>
  <c r="G1225" i="1"/>
  <c r="G1221" i="1"/>
  <c r="G1217" i="1"/>
  <c r="G1213" i="1"/>
  <c r="G1209" i="1"/>
  <c r="G1205" i="1"/>
  <c r="G1201" i="1"/>
  <c r="G1197" i="1"/>
  <c r="G1193" i="1"/>
  <c r="G1189" i="1"/>
  <c r="G1185" i="1"/>
  <c r="G1181" i="1"/>
  <c r="G1177" i="1"/>
  <c r="G1173" i="1"/>
  <c r="G1169" i="1"/>
  <c r="G1165" i="1"/>
  <c r="G1161" i="1"/>
  <c r="G1157" i="1"/>
  <c r="G1153" i="1"/>
  <c r="G1149" i="1"/>
  <c r="G1145" i="1"/>
  <c r="G1141" i="1"/>
  <c r="G1137" i="1"/>
  <c r="G1133" i="1"/>
  <c r="G1129" i="1"/>
  <c r="G1125" i="1"/>
  <c r="G1121" i="1"/>
  <c r="G1117" i="1"/>
  <c r="G1113" i="1"/>
  <c r="G1109" i="1"/>
  <c r="G1105" i="1"/>
  <c r="G1101" i="1"/>
  <c r="G1097" i="1"/>
  <c r="G1093" i="1"/>
  <c r="G1089" i="1"/>
  <c r="G1085" i="1"/>
  <c r="G1081" i="1"/>
  <c r="G1077" i="1"/>
  <c r="G1073" i="1"/>
  <c r="G1069" i="1"/>
  <c r="G1065" i="1"/>
  <c r="G1061" i="1"/>
  <c r="G1057" i="1"/>
  <c r="G1053" i="1"/>
  <c r="G1049" i="1"/>
  <c r="G1045" i="1"/>
  <c r="G1041" i="1"/>
  <c r="G1037" i="1"/>
  <c r="G1033" i="1"/>
  <c r="G1029" i="1"/>
  <c r="G1025" i="1"/>
  <c r="G1021" i="1"/>
  <c r="G1017" i="1"/>
  <c r="G1013" i="1"/>
  <c r="G1009" i="1"/>
  <c r="G1005" i="1"/>
  <c r="G1001" i="1"/>
  <c r="G997" i="1"/>
  <c r="G993" i="1"/>
  <c r="G989" i="1"/>
  <c r="G985" i="1"/>
  <c r="G981" i="1"/>
  <c r="G977" i="1"/>
  <c r="G973" i="1"/>
  <c r="G969" i="1"/>
  <c r="G965" i="1"/>
  <c r="G961" i="1"/>
  <c r="G957" i="1"/>
  <c r="G953" i="1"/>
  <c r="G949" i="1"/>
  <c r="G945" i="1"/>
  <c r="G941" i="1"/>
  <c r="G937" i="1"/>
  <c r="G933" i="1"/>
  <c r="G929" i="1"/>
  <c r="G925" i="1"/>
  <c r="G921" i="1"/>
  <c r="G917" i="1"/>
  <c r="G913" i="1"/>
  <c r="G909" i="1"/>
  <c r="G905" i="1"/>
  <c r="G901" i="1"/>
  <c r="G897" i="1"/>
  <c r="G893" i="1"/>
  <c r="G889" i="1"/>
  <c r="G885" i="1"/>
  <c r="G881" i="1"/>
  <c r="G877" i="1"/>
  <c r="G873" i="1"/>
  <c r="G869" i="1"/>
  <c r="G865" i="1"/>
  <c r="G861" i="1"/>
  <c r="G857" i="1"/>
  <c r="G853" i="1"/>
  <c r="G849" i="1"/>
  <c r="G845" i="1"/>
  <c r="G841" i="1"/>
  <c r="G837" i="1"/>
  <c r="G833" i="1"/>
  <c r="G829" i="1"/>
  <c r="G825" i="1"/>
  <c r="G821" i="1"/>
  <c r="G817" i="1"/>
  <c r="G813" i="1"/>
  <c r="G809" i="1"/>
  <c r="G805" i="1"/>
  <c r="G801" i="1"/>
  <c r="G797" i="1"/>
  <c r="G793" i="1"/>
  <c r="G789" i="1"/>
  <c r="G785" i="1"/>
  <c r="G781" i="1"/>
  <c r="G777" i="1"/>
  <c r="G773" i="1"/>
  <c r="G769" i="1"/>
  <c r="G765" i="1"/>
  <c r="G761" i="1"/>
  <c r="G757" i="1"/>
  <c r="G753" i="1"/>
  <c r="G749" i="1"/>
  <c r="G745" i="1"/>
  <c r="G741" i="1"/>
  <c r="G737" i="1"/>
  <c r="G733" i="1"/>
  <c r="G729" i="1"/>
  <c r="G725" i="1"/>
  <c r="G721" i="1"/>
  <c r="G717" i="1"/>
  <c r="G713" i="1"/>
  <c r="G709" i="1"/>
  <c r="G705" i="1"/>
  <c r="G701" i="1"/>
  <c r="G697" i="1"/>
  <c r="G693" i="1"/>
  <c r="G689" i="1"/>
  <c r="G685" i="1"/>
  <c r="G681" i="1"/>
  <c r="G677" i="1"/>
  <c r="G673" i="1"/>
  <c r="G669" i="1"/>
  <c r="G665" i="1"/>
  <c r="G661" i="1"/>
  <c r="G657" i="1"/>
  <c r="G653" i="1"/>
  <c r="G649" i="1"/>
  <c r="G645" i="1"/>
  <c r="G641" i="1"/>
  <c r="G637" i="1"/>
  <c r="G633" i="1"/>
  <c r="G629" i="1"/>
  <c r="G625" i="1"/>
  <c r="G621" i="1"/>
  <c r="G617" i="1"/>
  <c r="G613" i="1"/>
  <c r="G609" i="1"/>
  <c r="G605" i="1"/>
  <c r="G601" i="1"/>
  <c r="G597" i="1"/>
  <c r="G593" i="1"/>
  <c r="G589" i="1"/>
  <c r="G585" i="1"/>
  <c r="G581" i="1"/>
  <c r="G577" i="1"/>
  <c r="G573" i="1"/>
  <c r="G569" i="1"/>
  <c r="G565" i="1"/>
  <c r="G561" i="1"/>
  <c r="G557" i="1"/>
  <c r="G553" i="1"/>
  <c r="G549" i="1"/>
  <c r="G545" i="1"/>
  <c r="G541" i="1"/>
  <c r="G537" i="1"/>
  <c r="G533" i="1"/>
  <c r="G529" i="1"/>
  <c r="G525" i="1"/>
  <c r="G521" i="1"/>
  <c r="G517" i="1"/>
  <c r="G513" i="1"/>
  <c r="G509" i="1"/>
  <c r="G505" i="1"/>
  <c r="G501" i="1"/>
  <c r="G497" i="1"/>
  <c r="G493" i="1"/>
  <c r="G489" i="1"/>
  <c r="G485" i="1"/>
  <c r="G481" i="1"/>
  <c r="G477" i="1"/>
  <c r="G473" i="1"/>
  <c r="G469" i="1"/>
  <c r="G465" i="1"/>
  <c r="G461" i="1"/>
  <c r="G457" i="1"/>
  <c r="G453" i="1"/>
  <c r="G449" i="1"/>
  <c r="G445" i="1"/>
  <c r="G441" i="1"/>
  <c r="G437" i="1"/>
  <c r="G433" i="1"/>
  <c r="G429" i="1"/>
  <c r="G425" i="1"/>
  <c r="G421" i="1"/>
  <c r="G417" i="1"/>
  <c r="G413" i="1"/>
  <c r="G409" i="1"/>
  <c r="G405" i="1"/>
  <c r="G401" i="1"/>
  <c r="G397" i="1"/>
  <c r="G393" i="1"/>
  <c r="G389" i="1"/>
  <c r="G385" i="1"/>
  <c r="G381" i="1"/>
  <c r="G377" i="1"/>
  <c r="G373" i="1"/>
  <c r="G369" i="1"/>
  <c r="G365" i="1"/>
  <c r="G361" i="1"/>
  <c r="G357" i="1"/>
  <c r="G353" i="1"/>
  <c r="G349" i="1"/>
  <c r="G345" i="1"/>
  <c r="G341" i="1"/>
  <c r="G337" i="1"/>
  <c r="G333" i="1"/>
  <c r="G329" i="1"/>
  <c r="G325" i="1"/>
  <c r="G321" i="1"/>
  <c r="G317" i="1"/>
  <c r="G313" i="1"/>
  <c r="G309" i="1"/>
  <c r="G305" i="1"/>
  <c r="G301" i="1"/>
  <c r="G297" i="1"/>
  <c r="G293" i="1"/>
  <c r="G289" i="1"/>
  <c r="G285" i="1"/>
  <c r="G281" i="1"/>
  <c r="G277" i="1"/>
  <c r="G273" i="1"/>
  <c r="G269" i="1"/>
  <c r="G265" i="1"/>
  <c r="G261" i="1"/>
  <c r="G257" i="1"/>
  <c r="G253" i="1"/>
  <c r="G249" i="1"/>
  <c r="G245" i="1"/>
  <c r="G241" i="1"/>
  <c r="G237" i="1"/>
  <c r="G233" i="1"/>
  <c r="G229" i="1"/>
  <c r="G225" i="1"/>
  <c r="G221" i="1"/>
  <c r="G217" i="1"/>
  <c r="G213" i="1"/>
  <c r="G209" i="1"/>
  <c r="G205" i="1"/>
  <c r="G201" i="1"/>
  <c r="G197" i="1"/>
  <c r="G193" i="1"/>
  <c r="G189" i="1"/>
  <c r="G185" i="1"/>
  <c r="G181" i="1"/>
  <c r="G178" i="1"/>
  <c r="G174" i="1"/>
  <c r="G170" i="1"/>
  <c r="G166" i="1"/>
  <c r="G162" i="1"/>
  <c r="G158" i="1"/>
  <c r="G154" i="1"/>
  <c r="G150" i="1"/>
  <c r="G146" i="1"/>
  <c r="G142" i="1"/>
  <c r="G138" i="1"/>
  <c r="G134" i="1"/>
  <c r="G130" i="1"/>
  <c r="G126" i="1"/>
  <c r="G122" i="1"/>
  <c r="G118" i="1"/>
  <c r="G114" i="1"/>
  <c r="G110" i="1"/>
  <c r="G106" i="1"/>
  <c r="G102" i="1"/>
  <c r="G98" i="1"/>
  <c r="G94" i="1"/>
  <c r="G90" i="1"/>
  <c r="G86" i="1"/>
  <c r="G82" i="1"/>
  <c r="G78" i="1"/>
  <c r="G74" i="1"/>
  <c r="G70" i="1"/>
  <c r="G66" i="1"/>
  <c r="G62" i="1"/>
  <c r="G58" i="1"/>
  <c r="G54" i="1"/>
  <c r="G50" i="1"/>
  <c r="G46" i="1"/>
  <c r="G42" i="1"/>
  <c r="G38" i="1"/>
  <c r="G34" i="1"/>
  <c r="G30" i="1"/>
  <c r="G26" i="1"/>
  <c r="G22" i="1"/>
  <c r="G18" i="1"/>
  <c r="G14" i="1"/>
  <c r="G10" i="1"/>
  <c r="G6" i="1"/>
  <c r="G2" i="1"/>
  <c r="G177" i="1"/>
  <c r="G173" i="1"/>
  <c r="G169" i="1"/>
  <c r="G165" i="1"/>
  <c r="G161" i="1"/>
  <c r="G157" i="1"/>
  <c r="G153" i="1"/>
  <c r="G149" i="1"/>
  <c r="G145" i="1"/>
  <c r="G141" i="1"/>
  <c r="G137" i="1"/>
  <c r="G133" i="1"/>
  <c r="G129" i="1"/>
  <c r="G125" i="1"/>
  <c r="G121" i="1"/>
  <c r="G117" i="1"/>
  <c r="G113" i="1"/>
  <c r="G109" i="1"/>
  <c r="G105" i="1"/>
  <c r="G101" i="1"/>
  <c r="G97" i="1"/>
  <c r="G93" i="1"/>
  <c r="G89" i="1"/>
  <c r="G85" i="1"/>
  <c r="G81" i="1"/>
  <c r="G77" i="1"/>
  <c r="G73" i="1"/>
  <c r="G69" i="1"/>
  <c r="G65" i="1"/>
  <c r="G61" i="1"/>
  <c r="G57" i="1"/>
  <c r="G53" i="1"/>
  <c r="G49" i="1"/>
  <c r="G45" i="1"/>
  <c r="G41" i="1"/>
  <c r="G37" i="1"/>
  <c r="G33" i="1"/>
  <c r="G29" i="1"/>
  <c r="G25" i="1"/>
  <c r="G21" i="1"/>
  <c r="G17" i="1"/>
  <c r="G13" i="1"/>
  <c r="G9" i="1"/>
  <c r="G5" i="1"/>
  <c r="G180" i="1"/>
  <c r="G176" i="1"/>
  <c r="G172" i="1"/>
  <c r="G168" i="1"/>
  <c r="G164" i="1"/>
  <c r="G160" i="1"/>
  <c r="G156" i="1"/>
  <c r="G152" i="1"/>
  <c r="G148" i="1"/>
  <c r="G144" i="1"/>
  <c r="G140" i="1"/>
  <c r="G136" i="1"/>
  <c r="G132" i="1"/>
  <c r="G128" i="1"/>
  <c r="G124" i="1"/>
  <c r="G120" i="1"/>
  <c r="G116" i="1"/>
  <c r="G112" i="1"/>
  <c r="G108" i="1"/>
  <c r="G104" i="1"/>
  <c r="G100" i="1"/>
  <c r="G96" i="1"/>
  <c r="G92" i="1"/>
  <c r="G88" i="1"/>
  <c r="G84" i="1"/>
  <c r="G80" i="1"/>
  <c r="G76" i="1"/>
  <c r="G72" i="1"/>
  <c r="G68" i="1"/>
  <c r="G64" i="1"/>
  <c r="G60" i="1"/>
  <c r="G56" i="1"/>
  <c r="G52" i="1"/>
  <c r="G48" i="1"/>
  <c r="G44" i="1"/>
  <c r="G40" i="1"/>
  <c r="G36" i="1"/>
  <c r="G32" i="1"/>
  <c r="G28" i="1"/>
  <c r="G24" i="1"/>
  <c r="G20" i="1"/>
  <c r="G16" i="1"/>
  <c r="G12" i="1"/>
  <c r="G8" i="1"/>
  <c r="G4" i="1"/>
  <c r="G179" i="1"/>
  <c r="G175" i="1"/>
  <c r="G171" i="1"/>
  <c r="G167" i="1"/>
  <c r="G163" i="1"/>
  <c r="G159" i="1"/>
  <c r="G155" i="1"/>
  <c r="G151" i="1"/>
  <c r="G147" i="1"/>
  <c r="G143" i="1"/>
  <c r="G139" i="1"/>
  <c r="G135" i="1"/>
  <c r="G131" i="1"/>
  <c r="G127" i="1"/>
  <c r="G123" i="1"/>
  <c r="G119" i="1"/>
  <c r="G115" i="1"/>
  <c r="G111" i="1"/>
  <c r="G107" i="1"/>
  <c r="G103" i="1"/>
  <c r="G99" i="1"/>
  <c r="G95" i="1"/>
  <c r="G91" i="1"/>
  <c r="G87" i="1"/>
  <c r="G83" i="1"/>
  <c r="G79" i="1"/>
  <c r="G75" i="1"/>
  <c r="G71" i="1"/>
  <c r="G67" i="1"/>
  <c r="G63" i="1"/>
  <c r="G59" i="1"/>
  <c r="G55" i="1"/>
  <c r="G51" i="1"/>
  <c r="G47" i="1"/>
  <c r="G43" i="1"/>
  <c r="G39" i="1"/>
  <c r="G35" i="1"/>
  <c r="G31" i="1"/>
  <c r="G27" i="1"/>
  <c r="G23" i="1"/>
  <c r="G19" i="1"/>
  <c r="G15" i="1"/>
  <c r="G11" i="1"/>
  <c r="G7" i="1"/>
  <c r="G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07E4B09-2A44-4E53-8B6E-671D1C11BA3E}"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850C63A-82FD-4EB7-8604-802A657FFDA8}" name="WorksheetConnection_123 NEKHA.xlsx!Table1" type="102" refreshedVersion="7" minRefreshableVersion="5">
    <extLst>
      <ext xmlns:x15="http://schemas.microsoft.com/office/spreadsheetml/2010/11/main" uri="{DE250136-89BD-433C-8126-D09CA5730AF9}">
        <x15:connection id="Table1" autoDelete="1">
          <x15:rangePr sourceName="_xlcn.WorksheetConnection_123NEKHA.xlsxTable11"/>
        </x15:connection>
      </ext>
    </extLst>
  </connection>
  <connection id="3" xr16:uid="{7AB9496F-BF26-4C97-B56D-8449739349DA}" name="WorksheetConnection_123 NEKHA.xlsx!Table2" type="102" refreshedVersion="7" minRefreshableVersion="5">
    <extLst>
      <ext xmlns:x15="http://schemas.microsoft.com/office/spreadsheetml/2010/11/main" uri="{DE250136-89BD-433C-8126-D09CA5730AF9}">
        <x15:connection id="Table2">
          <x15:rangePr sourceName="_xlcn.WorksheetConnection_123NEKHA.xlsxTable21"/>
        </x15:connection>
      </ext>
    </extLst>
  </connection>
</connections>
</file>

<file path=xl/sharedStrings.xml><?xml version="1.0" encoding="utf-8"?>
<sst xmlns="http://schemas.openxmlformats.org/spreadsheetml/2006/main" count="51688" uniqueCount="6233">
  <si>
    <t>User ID</t>
  </si>
  <si>
    <t>Product Code</t>
  </si>
  <si>
    <t>Payment Status</t>
  </si>
  <si>
    <t>Lead Registered Time</t>
  </si>
  <si>
    <t>Sales Date</t>
  </si>
  <si>
    <t>Source</t>
  </si>
  <si>
    <t>Product Amount with GST</t>
  </si>
  <si>
    <t>Payment Mode</t>
  </si>
  <si>
    <t>Currency  Code</t>
  </si>
  <si>
    <t>Transaction Bank</t>
  </si>
  <si>
    <t>user1</t>
  </si>
  <si>
    <t>Product1</t>
  </si>
  <si>
    <t>Initiated</t>
  </si>
  <si>
    <t>Direct</t>
  </si>
  <si>
    <t>3999</t>
  </si>
  <si>
    <t>INR</t>
  </si>
  <si>
    <t>user2</t>
  </si>
  <si>
    <t>Product2</t>
  </si>
  <si>
    <t>999</t>
  </si>
  <si>
    <t>user4</t>
  </si>
  <si>
    <t>Product3</t>
  </si>
  <si>
    <t>1999</t>
  </si>
  <si>
    <t>user6</t>
  </si>
  <si>
    <t>user8</t>
  </si>
  <si>
    <t>Product4</t>
  </si>
  <si>
    <t>2022</t>
  </si>
  <si>
    <t>user11</t>
  </si>
  <si>
    <t>Product5</t>
  </si>
  <si>
    <t>149</t>
  </si>
  <si>
    <t>USD</t>
  </si>
  <si>
    <t>user13</t>
  </si>
  <si>
    <t>user14</t>
  </si>
  <si>
    <t>user21</t>
  </si>
  <si>
    <t>user22</t>
  </si>
  <si>
    <t>user24</t>
  </si>
  <si>
    <t>Product6</t>
  </si>
  <si>
    <t>899</t>
  </si>
  <si>
    <t>user25</t>
  </si>
  <si>
    <t>Product7</t>
  </si>
  <si>
    <t>499</t>
  </si>
  <si>
    <t>user26</t>
  </si>
  <si>
    <t>user27</t>
  </si>
  <si>
    <t>Product8</t>
  </si>
  <si>
    <t>Influencer</t>
  </si>
  <si>
    <t>1499</t>
  </si>
  <si>
    <t>user28</t>
  </si>
  <si>
    <t>user30</t>
  </si>
  <si>
    <t>Product9</t>
  </si>
  <si>
    <t>paid</t>
  </si>
  <si>
    <t>wallet</t>
  </si>
  <si>
    <t>NA</t>
  </si>
  <si>
    <t>user32</t>
  </si>
  <si>
    <t>Product10</t>
  </si>
  <si>
    <t>upi</t>
  </si>
  <si>
    <t>user34</t>
  </si>
  <si>
    <t>Product11</t>
  </si>
  <si>
    <t>user35</t>
  </si>
  <si>
    <t>user37</t>
  </si>
  <si>
    <t>user38</t>
  </si>
  <si>
    <t>user40</t>
  </si>
  <si>
    <t>user43</t>
  </si>
  <si>
    <t>user45</t>
  </si>
  <si>
    <t>user46</t>
  </si>
  <si>
    <t>user50</t>
  </si>
  <si>
    <t>user51</t>
  </si>
  <si>
    <t>Product12</t>
  </si>
  <si>
    <t>user53</t>
  </si>
  <si>
    <t>user54</t>
  </si>
  <si>
    <t>Product13</t>
  </si>
  <si>
    <t>user57</t>
  </si>
  <si>
    <t>user59</t>
  </si>
  <si>
    <t>user60</t>
  </si>
  <si>
    <t>Email</t>
  </si>
  <si>
    <t>user62</t>
  </si>
  <si>
    <t>user63</t>
  </si>
  <si>
    <t>user64</t>
  </si>
  <si>
    <t>user65</t>
  </si>
  <si>
    <t>user68</t>
  </si>
  <si>
    <t>user70</t>
  </si>
  <si>
    <t>user71</t>
  </si>
  <si>
    <t>user72</t>
  </si>
  <si>
    <t>user74</t>
  </si>
  <si>
    <t>user76</t>
  </si>
  <si>
    <t>user77</t>
  </si>
  <si>
    <t>user58</t>
  </si>
  <si>
    <t>user83</t>
  </si>
  <si>
    <t>user87</t>
  </si>
  <si>
    <t>user90</t>
  </si>
  <si>
    <t>59</t>
  </si>
  <si>
    <t>user93</t>
  </si>
  <si>
    <t>user98</t>
  </si>
  <si>
    <t>paylater</t>
  </si>
  <si>
    <t>user99</t>
  </si>
  <si>
    <t>user100</t>
  </si>
  <si>
    <t>user101</t>
  </si>
  <si>
    <t>user104</t>
  </si>
  <si>
    <t>user105</t>
  </si>
  <si>
    <t>user110</t>
  </si>
  <si>
    <t>user111</t>
  </si>
  <si>
    <t>Product14</t>
  </si>
  <si>
    <t>699</t>
  </si>
  <si>
    <t>user113</t>
  </si>
  <si>
    <t>user115</t>
  </si>
  <si>
    <t>user117</t>
  </si>
  <si>
    <t>Product15</t>
  </si>
  <si>
    <t>user118</t>
  </si>
  <si>
    <t>user121</t>
  </si>
  <si>
    <t>user122</t>
  </si>
  <si>
    <t>Product16</t>
  </si>
  <si>
    <t>user124</t>
  </si>
  <si>
    <t>user125</t>
  </si>
  <si>
    <t>Product17</t>
  </si>
  <si>
    <t>Paid</t>
  </si>
  <si>
    <t>374</t>
  </si>
  <si>
    <t>user127</t>
  </si>
  <si>
    <t>user128</t>
  </si>
  <si>
    <t>Product18</t>
  </si>
  <si>
    <t>user130</t>
  </si>
  <si>
    <t>user132</t>
  </si>
  <si>
    <t>Product19</t>
  </si>
  <si>
    <t>2999</t>
  </si>
  <si>
    <t>user133</t>
  </si>
  <si>
    <t>user134</t>
  </si>
  <si>
    <t>user136</t>
  </si>
  <si>
    <t>Product20</t>
  </si>
  <si>
    <t>user139</t>
  </si>
  <si>
    <t>user142</t>
  </si>
  <si>
    <t>user143</t>
  </si>
  <si>
    <t>user144</t>
  </si>
  <si>
    <t>user145</t>
  </si>
  <si>
    <t>user147</t>
  </si>
  <si>
    <t>Product21</t>
  </si>
  <si>
    <t>user150</t>
  </si>
  <si>
    <t>user152</t>
  </si>
  <si>
    <t>user154</t>
  </si>
  <si>
    <t>netbanking</t>
  </si>
  <si>
    <t>ICIC</t>
  </si>
  <si>
    <t>user155</t>
  </si>
  <si>
    <t>user157</t>
  </si>
  <si>
    <t>user160</t>
  </si>
  <si>
    <t>user161</t>
  </si>
  <si>
    <t>user162</t>
  </si>
  <si>
    <t>user163</t>
  </si>
  <si>
    <t>Product22</t>
  </si>
  <si>
    <t>user164</t>
  </si>
  <si>
    <t>user166</t>
  </si>
  <si>
    <t>user168</t>
  </si>
  <si>
    <t>user173</t>
  </si>
  <si>
    <t>user177</t>
  </si>
  <si>
    <t>Product23</t>
  </si>
  <si>
    <t>user178</t>
  </si>
  <si>
    <t>user179</t>
  </si>
  <si>
    <t>user180</t>
  </si>
  <si>
    <t>user182</t>
  </si>
  <si>
    <t>user184</t>
  </si>
  <si>
    <t>user186</t>
  </si>
  <si>
    <t>user187</t>
  </si>
  <si>
    <t>user188</t>
  </si>
  <si>
    <t>user189</t>
  </si>
  <si>
    <t>user191</t>
  </si>
  <si>
    <t>Product24</t>
  </si>
  <si>
    <t>666</t>
  </si>
  <si>
    <t>user192</t>
  </si>
  <si>
    <t>user195</t>
  </si>
  <si>
    <t>user196</t>
  </si>
  <si>
    <t>user197</t>
  </si>
  <si>
    <t>user200</t>
  </si>
  <si>
    <t>user201</t>
  </si>
  <si>
    <t>user203</t>
  </si>
  <si>
    <t>Product25</t>
  </si>
  <si>
    <t>user204</t>
  </si>
  <si>
    <t>user207</t>
  </si>
  <si>
    <t>user208</t>
  </si>
  <si>
    <t>Product26</t>
  </si>
  <si>
    <t>user210</t>
  </si>
  <si>
    <t>user212</t>
  </si>
  <si>
    <t>user213</t>
  </si>
  <si>
    <t>user216</t>
  </si>
  <si>
    <t>user217</t>
  </si>
  <si>
    <t>Product27</t>
  </si>
  <si>
    <t>user221</t>
  </si>
  <si>
    <t>user223</t>
  </si>
  <si>
    <t>user224</t>
  </si>
  <si>
    <t>user225</t>
  </si>
  <si>
    <t>user227</t>
  </si>
  <si>
    <t>user228</t>
  </si>
  <si>
    <t>HDFC</t>
  </si>
  <si>
    <t>user234</t>
  </si>
  <si>
    <t>user236</t>
  </si>
  <si>
    <t>user239</t>
  </si>
  <si>
    <t>user242</t>
  </si>
  <si>
    <t>user246</t>
  </si>
  <si>
    <t>user247</t>
  </si>
  <si>
    <t>user248</t>
  </si>
  <si>
    <t>user249</t>
  </si>
  <si>
    <t>user251</t>
  </si>
  <si>
    <t>user252</t>
  </si>
  <si>
    <t>user254</t>
  </si>
  <si>
    <t>user259</t>
  </si>
  <si>
    <t>user261</t>
  </si>
  <si>
    <t>user262</t>
  </si>
  <si>
    <t>user263</t>
  </si>
  <si>
    <t>user264</t>
  </si>
  <si>
    <t>user265</t>
  </si>
  <si>
    <t>user267</t>
  </si>
  <si>
    <t>user268</t>
  </si>
  <si>
    <t>user269</t>
  </si>
  <si>
    <t>user275</t>
  </si>
  <si>
    <t>user276</t>
  </si>
  <si>
    <t>user277</t>
  </si>
  <si>
    <t>user278</t>
  </si>
  <si>
    <t>user279</t>
  </si>
  <si>
    <t>user281</t>
  </si>
  <si>
    <t>user283</t>
  </si>
  <si>
    <t>user285</t>
  </si>
  <si>
    <t>user288</t>
  </si>
  <si>
    <t>user290</t>
  </si>
  <si>
    <t>user291</t>
  </si>
  <si>
    <t>card</t>
  </si>
  <si>
    <t>user293</t>
  </si>
  <si>
    <t>user294</t>
  </si>
  <si>
    <t>user297</t>
  </si>
  <si>
    <t>2399</t>
  </si>
  <si>
    <t>user298</t>
  </si>
  <si>
    <t>user304</t>
  </si>
  <si>
    <t>user306</t>
  </si>
  <si>
    <t>user307</t>
  </si>
  <si>
    <t>user308</t>
  </si>
  <si>
    <t>Product28</t>
  </si>
  <si>
    <t>user309</t>
  </si>
  <si>
    <t>user317</t>
  </si>
  <si>
    <t>user318</t>
  </si>
  <si>
    <t>user319</t>
  </si>
  <si>
    <t>user321</t>
  </si>
  <si>
    <t>user322</t>
  </si>
  <si>
    <t>user323</t>
  </si>
  <si>
    <t>Product29</t>
  </si>
  <si>
    <t>user324</t>
  </si>
  <si>
    <t>user328</t>
  </si>
  <si>
    <t>user332</t>
  </si>
  <si>
    <t>Product30</t>
  </si>
  <si>
    <t>user338</t>
  </si>
  <si>
    <t>user339</t>
  </si>
  <si>
    <t>user341</t>
  </si>
  <si>
    <t>user342</t>
  </si>
  <si>
    <t>user343</t>
  </si>
  <si>
    <t>user345</t>
  </si>
  <si>
    <t>user346</t>
  </si>
  <si>
    <t>user347</t>
  </si>
  <si>
    <t>user348</t>
  </si>
  <si>
    <t>user350</t>
  </si>
  <si>
    <t>user352</t>
  </si>
  <si>
    <t>user353</t>
  </si>
  <si>
    <t>user355</t>
  </si>
  <si>
    <t>user356</t>
  </si>
  <si>
    <t>Product31</t>
  </si>
  <si>
    <t>user357</t>
  </si>
  <si>
    <t>Product32</t>
  </si>
  <si>
    <t>user360</t>
  </si>
  <si>
    <t>user361</t>
  </si>
  <si>
    <t>user363</t>
  </si>
  <si>
    <t>user364</t>
  </si>
  <si>
    <t>user365</t>
  </si>
  <si>
    <t>user366</t>
  </si>
  <si>
    <t>user367</t>
  </si>
  <si>
    <t>user371</t>
  </si>
  <si>
    <t>user372</t>
  </si>
  <si>
    <t>user374</t>
  </si>
  <si>
    <t>79</t>
  </si>
  <si>
    <t>user376</t>
  </si>
  <si>
    <t>user380</t>
  </si>
  <si>
    <t>user382</t>
  </si>
  <si>
    <t>user385</t>
  </si>
  <si>
    <t>user389</t>
  </si>
  <si>
    <t>user390</t>
  </si>
  <si>
    <t>user392</t>
  </si>
  <si>
    <t>user395</t>
  </si>
  <si>
    <t>user397</t>
  </si>
  <si>
    <t>user398</t>
  </si>
  <si>
    <t>user399</t>
  </si>
  <si>
    <t>user400</t>
  </si>
  <si>
    <t>user401</t>
  </si>
  <si>
    <t>user406</t>
  </si>
  <si>
    <t>Product33</t>
  </si>
  <si>
    <t>199</t>
  </si>
  <si>
    <t>user407</t>
  </si>
  <si>
    <t>user410</t>
  </si>
  <si>
    <t>69</t>
  </si>
  <si>
    <t>user411</t>
  </si>
  <si>
    <t>user412</t>
  </si>
  <si>
    <t>user414</t>
  </si>
  <si>
    <t>user415</t>
  </si>
  <si>
    <t>user419</t>
  </si>
  <si>
    <t>user420</t>
  </si>
  <si>
    <t>user422</t>
  </si>
  <si>
    <t>Product34</t>
  </si>
  <si>
    <t>user425</t>
  </si>
  <si>
    <t>user426</t>
  </si>
  <si>
    <t>user427</t>
  </si>
  <si>
    <t>user429</t>
  </si>
  <si>
    <t>user430</t>
  </si>
  <si>
    <t>user432</t>
  </si>
  <si>
    <t>user434</t>
  </si>
  <si>
    <t>user437</t>
  </si>
  <si>
    <t>Product35</t>
  </si>
  <si>
    <t>user439</t>
  </si>
  <si>
    <t>399</t>
  </si>
  <si>
    <t>user443</t>
  </si>
  <si>
    <t>user444</t>
  </si>
  <si>
    <t>user445</t>
  </si>
  <si>
    <t>Product36</t>
  </si>
  <si>
    <t>user449</t>
  </si>
  <si>
    <t>user460</t>
  </si>
  <si>
    <t>user462</t>
  </si>
  <si>
    <t>user463</t>
  </si>
  <si>
    <t>user466</t>
  </si>
  <si>
    <t>user467</t>
  </si>
  <si>
    <t>user470</t>
  </si>
  <si>
    <t>user473</t>
  </si>
  <si>
    <t>user474</t>
  </si>
  <si>
    <t>user476</t>
  </si>
  <si>
    <t>user477</t>
  </si>
  <si>
    <t>user481</t>
  </si>
  <si>
    <t>user482</t>
  </si>
  <si>
    <t>user483</t>
  </si>
  <si>
    <t>user484</t>
  </si>
  <si>
    <t>user485</t>
  </si>
  <si>
    <t>user487</t>
  </si>
  <si>
    <t>user488</t>
  </si>
  <si>
    <t>user492</t>
  </si>
  <si>
    <t>cardless_emi</t>
  </si>
  <si>
    <t>user495</t>
  </si>
  <si>
    <t>user496</t>
  </si>
  <si>
    <t>user500</t>
  </si>
  <si>
    <t>user502</t>
  </si>
  <si>
    <t>user504</t>
  </si>
  <si>
    <t>user506</t>
  </si>
  <si>
    <t>user509</t>
  </si>
  <si>
    <t>user510</t>
  </si>
  <si>
    <t>user511</t>
  </si>
  <si>
    <t>user513</t>
  </si>
  <si>
    <t>user515</t>
  </si>
  <si>
    <t>user518</t>
  </si>
  <si>
    <t>user519</t>
  </si>
  <si>
    <t>user520</t>
  </si>
  <si>
    <t>user523</t>
  </si>
  <si>
    <t>user524</t>
  </si>
  <si>
    <t>user525</t>
  </si>
  <si>
    <t>user452</t>
  </si>
  <si>
    <t>user528</t>
  </si>
  <si>
    <t>user529</t>
  </si>
  <si>
    <t>user534</t>
  </si>
  <si>
    <t>Product37</t>
  </si>
  <si>
    <t>user535</t>
  </si>
  <si>
    <t>user539</t>
  </si>
  <si>
    <t>user544</t>
  </si>
  <si>
    <t>user548</t>
  </si>
  <si>
    <t>user550</t>
  </si>
  <si>
    <t>user551</t>
  </si>
  <si>
    <t>user552</t>
  </si>
  <si>
    <t>user553</t>
  </si>
  <si>
    <t>user555</t>
  </si>
  <si>
    <t>Product38</t>
  </si>
  <si>
    <t>user557</t>
  </si>
  <si>
    <t>user559</t>
  </si>
  <si>
    <t>user560</t>
  </si>
  <si>
    <t>user561</t>
  </si>
  <si>
    <t>user562</t>
  </si>
  <si>
    <t>user563</t>
  </si>
  <si>
    <t>user568</t>
  </si>
  <si>
    <t>user569</t>
  </si>
  <si>
    <t>user571</t>
  </si>
  <si>
    <t>user578</t>
  </si>
  <si>
    <t>user579</t>
  </si>
  <si>
    <t>user580</t>
  </si>
  <si>
    <t>user583</t>
  </si>
  <si>
    <t>user585</t>
  </si>
  <si>
    <t>user594</t>
  </si>
  <si>
    <t>user595</t>
  </si>
  <si>
    <t>user596</t>
  </si>
  <si>
    <t>user598</t>
  </si>
  <si>
    <t>user599</t>
  </si>
  <si>
    <t>user600</t>
  </si>
  <si>
    <t>user603</t>
  </si>
  <si>
    <t>user604</t>
  </si>
  <si>
    <t>user606</t>
  </si>
  <si>
    <t>user608</t>
  </si>
  <si>
    <t>user610</t>
  </si>
  <si>
    <t>user611</t>
  </si>
  <si>
    <t>user613</t>
  </si>
  <si>
    <t>user615</t>
  </si>
  <si>
    <t>user616</t>
  </si>
  <si>
    <t>user618</t>
  </si>
  <si>
    <t>user619</t>
  </si>
  <si>
    <t>user621</t>
  </si>
  <si>
    <t>user624</t>
  </si>
  <si>
    <t>user625</t>
  </si>
  <si>
    <t>user628</t>
  </si>
  <si>
    <t>user630</t>
  </si>
  <si>
    <t>user631</t>
  </si>
  <si>
    <t>user632</t>
  </si>
  <si>
    <t>user633</t>
  </si>
  <si>
    <t>Product39</t>
  </si>
  <si>
    <t>1000</t>
  </si>
  <si>
    <t>user637</t>
  </si>
  <si>
    <t>user640</t>
  </si>
  <si>
    <t>user641</t>
  </si>
  <si>
    <t>user643</t>
  </si>
  <si>
    <t>user646</t>
  </si>
  <si>
    <t>user649</t>
  </si>
  <si>
    <t>user652</t>
  </si>
  <si>
    <t>user655</t>
  </si>
  <si>
    <t>user657</t>
  </si>
  <si>
    <t>user662</t>
  </si>
  <si>
    <t>user667</t>
  </si>
  <si>
    <t>user669</t>
  </si>
  <si>
    <t>user671</t>
  </si>
  <si>
    <t>user672</t>
  </si>
  <si>
    <t>user673</t>
  </si>
  <si>
    <t>user674</t>
  </si>
  <si>
    <t>user676</t>
  </si>
  <si>
    <t>user684</t>
  </si>
  <si>
    <t>user685</t>
  </si>
  <si>
    <t>user688</t>
  </si>
  <si>
    <t>user689</t>
  </si>
  <si>
    <t>user690</t>
  </si>
  <si>
    <t>user691</t>
  </si>
  <si>
    <t>Product40</t>
  </si>
  <si>
    <t>user693</t>
  </si>
  <si>
    <t>user695</t>
  </si>
  <si>
    <t>user696</t>
  </si>
  <si>
    <t>user697</t>
  </si>
  <si>
    <t>user699</t>
  </si>
  <si>
    <t>Product41</t>
  </si>
  <si>
    <t>user702</t>
  </si>
  <si>
    <t>user704</t>
  </si>
  <si>
    <t>user705</t>
  </si>
  <si>
    <t>user707</t>
  </si>
  <si>
    <t>user708</t>
  </si>
  <si>
    <t>Product42</t>
  </si>
  <si>
    <t>user710</t>
  </si>
  <si>
    <t>user711</t>
  </si>
  <si>
    <t>user713</t>
  </si>
  <si>
    <t>user715</t>
  </si>
  <si>
    <t>Product43</t>
  </si>
  <si>
    <t>user716</t>
  </si>
  <si>
    <t>user719</t>
  </si>
  <si>
    <t>user720</t>
  </si>
  <si>
    <t>user722</t>
  </si>
  <si>
    <t>user723</t>
  </si>
  <si>
    <t>user725</t>
  </si>
  <si>
    <t>user727</t>
  </si>
  <si>
    <t>user728</t>
  </si>
  <si>
    <t>user729</t>
  </si>
  <si>
    <t>user730</t>
  </si>
  <si>
    <t>user731</t>
  </si>
  <si>
    <t>user732</t>
  </si>
  <si>
    <t>user734</t>
  </si>
  <si>
    <t>user735</t>
  </si>
  <si>
    <t>user737</t>
  </si>
  <si>
    <t>user738</t>
  </si>
  <si>
    <t>user739</t>
  </si>
  <si>
    <t>user741</t>
  </si>
  <si>
    <t>user742</t>
  </si>
  <si>
    <t>user744</t>
  </si>
  <si>
    <t>user745</t>
  </si>
  <si>
    <t>user747</t>
  </si>
  <si>
    <t>user748</t>
  </si>
  <si>
    <t>user751</t>
  </si>
  <si>
    <t>user753</t>
  </si>
  <si>
    <t>user754</t>
  </si>
  <si>
    <t>user755</t>
  </si>
  <si>
    <t>user757</t>
  </si>
  <si>
    <t>user759</t>
  </si>
  <si>
    <t>user761</t>
  </si>
  <si>
    <t>user762</t>
  </si>
  <si>
    <t>Product44</t>
  </si>
  <si>
    <t>user763</t>
  </si>
  <si>
    <t>user765</t>
  </si>
  <si>
    <t>user766</t>
  </si>
  <si>
    <t>user767</t>
  </si>
  <si>
    <t>user769</t>
  </si>
  <si>
    <t>user772</t>
  </si>
  <si>
    <t>user776</t>
  </si>
  <si>
    <t>user777</t>
  </si>
  <si>
    <t>user778</t>
  </si>
  <si>
    <t>user781</t>
  </si>
  <si>
    <t>user785</t>
  </si>
  <si>
    <t>user786</t>
  </si>
  <si>
    <t>user788</t>
  </si>
  <si>
    <t>user792</t>
  </si>
  <si>
    <t>Product45</t>
  </si>
  <si>
    <t>1208</t>
  </si>
  <si>
    <t>user793</t>
  </si>
  <si>
    <t>user795</t>
  </si>
  <si>
    <t>user796</t>
  </si>
  <si>
    <t>user797</t>
  </si>
  <si>
    <t>49</t>
  </si>
  <si>
    <t>user800</t>
  </si>
  <si>
    <t>user806</t>
  </si>
  <si>
    <t>user809</t>
  </si>
  <si>
    <t>user813</t>
  </si>
  <si>
    <t>user814</t>
  </si>
  <si>
    <t>user817</t>
  </si>
  <si>
    <t>user818</t>
  </si>
  <si>
    <t>user819</t>
  </si>
  <si>
    <t>user825</t>
  </si>
  <si>
    <t>Product46</t>
  </si>
  <si>
    <t>user827</t>
  </si>
  <si>
    <t>user828</t>
  </si>
  <si>
    <t>user829</t>
  </si>
  <si>
    <t>user833</t>
  </si>
  <si>
    <t>user835</t>
  </si>
  <si>
    <t>user837</t>
  </si>
  <si>
    <t>user842</t>
  </si>
  <si>
    <t>user843</t>
  </si>
  <si>
    <t>Product47</t>
  </si>
  <si>
    <t>user844</t>
  </si>
  <si>
    <t>user847</t>
  </si>
  <si>
    <t>user848</t>
  </si>
  <si>
    <t>user849</t>
  </si>
  <si>
    <t>user850</t>
  </si>
  <si>
    <t>user851</t>
  </si>
  <si>
    <t>user853</t>
  </si>
  <si>
    <t>user857</t>
  </si>
  <si>
    <t>user858</t>
  </si>
  <si>
    <t>user861</t>
  </si>
  <si>
    <t>user863</t>
  </si>
  <si>
    <t>user866</t>
  </si>
  <si>
    <t>user868</t>
  </si>
  <si>
    <t>user869</t>
  </si>
  <si>
    <t>user870</t>
  </si>
  <si>
    <t>user871</t>
  </si>
  <si>
    <t>user872</t>
  </si>
  <si>
    <t>Product48</t>
  </si>
  <si>
    <t>user874</t>
  </si>
  <si>
    <t>user877</t>
  </si>
  <si>
    <t>user883</t>
  </si>
  <si>
    <t>user885</t>
  </si>
  <si>
    <t>user887</t>
  </si>
  <si>
    <t>user888</t>
  </si>
  <si>
    <t>user890</t>
  </si>
  <si>
    <t>user891</t>
  </si>
  <si>
    <t>user892</t>
  </si>
  <si>
    <t>user893</t>
  </si>
  <si>
    <t>user894</t>
  </si>
  <si>
    <t>user897</t>
  </si>
  <si>
    <t>user898</t>
  </si>
  <si>
    <t>user901</t>
  </si>
  <si>
    <t>user905</t>
  </si>
  <si>
    <t>user910</t>
  </si>
  <si>
    <t>user911</t>
  </si>
  <si>
    <t>user912</t>
  </si>
  <si>
    <t>user916</t>
  </si>
  <si>
    <t>user917</t>
  </si>
  <si>
    <t>user922</t>
  </si>
  <si>
    <t>user924</t>
  </si>
  <si>
    <t>user927</t>
  </si>
  <si>
    <t>user928</t>
  </si>
  <si>
    <t>user929</t>
  </si>
  <si>
    <t>user931</t>
  </si>
  <si>
    <t>user932</t>
  </si>
  <si>
    <t>user908</t>
  </si>
  <si>
    <t>user939</t>
  </si>
  <si>
    <t>user943</t>
  </si>
  <si>
    <t>user945</t>
  </si>
  <si>
    <t>user949</t>
  </si>
  <si>
    <t>user950</t>
  </si>
  <si>
    <t>user952</t>
  </si>
  <si>
    <t>user953</t>
  </si>
  <si>
    <t>user954</t>
  </si>
  <si>
    <t>user955</t>
  </si>
  <si>
    <t>user956</t>
  </si>
  <si>
    <t>user960</t>
  </si>
  <si>
    <t>user963</t>
  </si>
  <si>
    <t>user966</t>
  </si>
  <si>
    <t>user967</t>
  </si>
  <si>
    <t>user969</t>
  </si>
  <si>
    <t>user975</t>
  </si>
  <si>
    <t>user976</t>
  </si>
  <si>
    <t>user978</t>
  </si>
  <si>
    <t>user984</t>
  </si>
  <si>
    <t>user986</t>
  </si>
  <si>
    <t>user993</t>
  </si>
  <si>
    <t>user994</t>
  </si>
  <si>
    <t>user995</t>
  </si>
  <si>
    <t>user998</t>
  </si>
  <si>
    <t>Product49</t>
  </si>
  <si>
    <t>user999</t>
  </si>
  <si>
    <t>user1001</t>
  </si>
  <si>
    <t>user1004</t>
  </si>
  <si>
    <t>user1005</t>
  </si>
  <si>
    <t>user1008</t>
  </si>
  <si>
    <t>user1010</t>
  </si>
  <si>
    <t>user1011</t>
  </si>
  <si>
    <t>user1012</t>
  </si>
  <si>
    <t>user1017</t>
  </si>
  <si>
    <t>user1018</t>
  </si>
  <si>
    <t>user1019</t>
  </si>
  <si>
    <t>user1020</t>
  </si>
  <si>
    <t>user1021</t>
  </si>
  <si>
    <t>user1023</t>
  </si>
  <si>
    <t>user1024</t>
  </si>
  <si>
    <t>user1026</t>
  </si>
  <si>
    <t>user1029</t>
  </si>
  <si>
    <t>user1032</t>
  </si>
  <si>
    <t>user1033</t>
  </si>
  <si>
    <t>user1035</t>
  </si>
  <si>
    <t>user1036</t>
  </si>
  <si>
    <t>user1038</t>
  </si>
  <si>
    <t>user1040</t>
  </si>
  <si>
    <t>user1041</t>
  </si>
  <si>
    <t>user1042</t>
  </si>
  <si>
    <t>user1043</t>
  </si>
  <si>
    <t>user1052</t>
  </si>
  <si>
    <t>user1053</t>
  </si>
  <si>
    <t>user1059</t>
  </si>
  <si>
    <t>user1061</t>
  </si>
  <si>
    <t>user1063</t>
  </si>
  <si>
    <t>user1065</t>
  </si>
  <si>
    <t>user1066</t>
  </si>
  <si>
    <t>user1069</t>
  </si>
  <si>
    <t>user1070</t>
  </si>
  <si>
    <t>user1071</t>
  </si>
  <si>
    <t>user1072</t>
  </si>
  <si>
    <t>user1076</t>
  </si>
  <si>
    <t>user1077</t>
  </si>
  <si>
    <t>user1078</t>
  </si>
  <si>
    <t>user1079</t>
  </si>
  <si>
    <t>user1080</t>
  </si>
  <si>
    <t>user1082</t>
  </si>
  <si>
    <t>user1083</t>
  </si>
  <si>
    <t>user1085</t>
  </si>
  <si>
    <t>user1087</t>
  </si>
  <si>
    <t>user1088</t>
  </si>
  <si>
    <t>user1091</t>
  </si>
  <si>
    <t>user1094</t>
  </si>
  <si>
    <t>user1095</t>
  </si>
  <si>
    <t>user1096</t>
  </si>
  <si>
    <t>user1099</t>
  </si>
  <si>
    <t>user1102</t>
  </si>
  <si>
    <t>user1103</t>
  </si>
  <si>
    <t>user1107</t>
  </si>
  <si>
    <t>user1110</t>
  </si>
  <si>
    <t>user1114</t>
  </si>
  <si>
    <t>user1115</t>
  </si>
  <si>
    <t>user1118</t>
  </si>
  <si>
    <t>user1119</t>
  </si>
  <si>
    <t>user1121</t>
  </si>
  <si>
    <t>user1122</t>
  </si>
  <si>
    <t>user1123</t>
  </si>
  <si>
    <t>user1128</t>
  </si>
  <si>
    <t>user1133</t>
  </si>
  <si>
    <t>user1134</t>
  </si>
  <si>
    <t>user1136</t>
  </si>
  <si>
    <t>user1137</t>
  </si>
  <si>
    <t>user1138</t>
  </si>
  <si>
    <t>user1145</t>
  </si>
  <si>
    <t>user1146</t>
  </si>
  <si>
    <t>Product50</t>
  </si>
  <si>
    <t>user1149</t>
  </si>
  <si>
    <t>user1150</t>
  </si>
  <si>
    <t>user1151</t>
  </si>
  <si>
    <t>user1154</t>
  </si>
  <si>
    <t>user1165</t>
  </si>
  <si>
    <t>user1166</t>
  </si>
  <si>
    <t>user1168</t>
  </si>
  <si>
    <t>user1170</t>
  </si>
  <si>
    <t>user1171</t>
  </si>
  <si>
    <t>user1172</t>
  </si>
  <si>
    <t>Product51</t>
  </si>
  <si>
    <t>1799</t>
  </si>
  <si>
    <t>user1177</t>
  </si>
  <si>
    <t>Product52</t>
  </si>
  <si>
    <t>user1178</t>
  </si>
  <si>
    <t>refund</t>
  </si>
  <si>
    <t>user1183</t>
  </si>
  <si>
    <t>user1185</t>
  </si>
  <si>
    <t>user1186</t>
  </si>
  <si>
    <t>user1187</t>
  </si>
  <si>
    <t>user1191</t>
  </si>
  <si>
    <t>user1193</t>
  </si>
  <si>
    <t>user1194</t>
  </si>
  <si>
    <t>user1197</t>
  </si>
  <si>
    <t>user1203</t>
  </si>
  <si>
    <t>user1205</t>
  </si>
  <si>
    <t>user1206</t>
  </si>
  <si>
    <t>user1209</t>
  </si>
  <si>
    <t>user1213</t>
  </si>
  <si>
    <t>user1224</t>
  </si>
  <si>
    <t>user1228</t>
  </si>
  <si>
    <t>user1233</t>
  </si>
  <si>
    <t>user1236</t>
  </si>
  <si>
    <t>user1238</t>
  </si>
  <si>
    <t>user1251</t>
  </si>
  <si>
    <t>user1254</t>
  </si>
  <si>
    <t>user1257</t>
  </si>
  <si>
    <t>user1258</t>
  </si>
  <si>
    <t>user1259</t>
  </si>
  <si>
    <t>user1264</t>
  </si>
  <si>
    <t>user1267</t>
  </si>
  <si>
    <t>user1269</t>
  </si>
  <si>
    <t>user1272</t>
  </si>
  <si>
    <t>user1279</t>
  </si>
  <si>
    <t>user1280</t>
  </si>
  <si>
    <t>user1281</t>
  </si>
  <si>
    <t>user1282</t>
  </si>
  <si>
    <t>user1284</t>
  </si>
  <si>
    <t>user1286</t>
  </si>
  <si>
    <t>user1288</t>
  </si>
  <si>
    <t>user1289</t>
  </si>
  <si>
    <t>user1290</t>
  </si>
  <si>
    <t>user1291</t>
  </si>
  <si>
    <t>user1293</t>
  </si>
  <si>
    <t>2000</t>
  </si>
  <si>
    <t>user1296</t>
  </si>
  <si>
    <t>user1300</t>
  </si>
  <si>
    <t>user1301</t>
  </si>
  <si>
    <t>user1302</t>
  </si>
  <si>
    <t>user1304</t>
  </si>
  <si>
    <t>user1305</t>
  </si>
  <si>
    <t>user1308</t>
  </si>
  <si>
    <t>user1309</t>
  </si>
  <si>
    <t>user1310</t>
  </si>
  <si>
    <t>user1314</t>
  </si>
  <si>
    <t>user1315</t>
  </si>
  <si>
    <t>user1316</t>
  </si>
  <si>
    <t>user1317</t>
  </si>
  <si>
    <t>user1318</t>
  </si>
  <si>
    <t>user1319</t>
  </si>
  <si>
    <t>user1320</t>
  </si>
  <si>
    <t>user1322</t>
  </si>
  <si>
    <t>user1327</t>
  </si>
  <si>
    <t>user1332</t>
  </si>
  <si>
    <t>user1334</t>
  </si>
  <si>
    <t>user1335</t>
  </si>
  <si>
    <t>KKBK</t>
  </si>
  <si>
    <t>user1336</t>
  </si>
  <si>
    <t>user1338</t>
  </si>
  <si>
    <t>user1340</t>
  </si>
  <si>
    <t>user1341</t>
  </si>
  <si>
    <t>user1342</t>
  </si>
  <si>
    <t>user1343</t>
  </si>
  <si>
    <t>user1346</t>
  </si>
  <si>
    <t>user1347</t>
  </si>
  <si>
    <t>user1349</t>
  </si>
  <si>
    <t>user1350</t>
  </si>
  <si>
    <t>user1351</t>
  </si>
  <si>
    <t>user1353</t>
  </si>
  <si>
    <t>user1355</t>
  </si>
  <si>
    <t>user1358</t>
  </si>
  <si>
    <t>user1359</t>
  </si>
  <si>
    <t>user1360</t>
  </si>
  <si>
    <t>user1361</t>
  </si>
  <si>
    <t>user1362</t>
  </si>
  <si>
    <t>user1363</t>
  </si>
  <si>
    <t>user1364</t>
  </si>
  <si>
    <t>Product53</t>
  </si>
  <si>
    <t>user1367</t>
  </si>
  <si>
    <t>user1368</t>
  </si>
  <si>
    <t>Product54</t>
  </si>
  <si>
    <t>user1369</t>
  </si>
  <si>
    <t>user1374</t>
  </si>
  <si>
    <t>user1376</t>
  </si>
  <si>
    <t>Product55</t>
  </si>
  <si>
    <t>user1380</t>
  </si>
  <si>
    <t>user1383</t>
  </si>
  <si>
    <t>user1385</t>
  </si>
  <si>
    <t>user1390</t>
  </si>
  <si>
    <t>user1391</t>
  </si>
  <si>
    <t>user1392</t>
  </si>
  <si>
    <t>user1393</t>
  </si>
  <si>
    <t>user1394</t>
  </si>
  <si>
    <t>user1395</t>
  </si>
  <si>
    <t>user1396</t>
  </si>
  <si>
    <t>user1400</t>
  </si>
  <si>
    <t>user1403</t>
  </si>
  <si>
    <t>user1405</t>
  </si>
  <si>
    <t>user1412</t>
  </si>
  <si>
    <t>user1416</t>
  </si>
  <si>
    <t>user1418</t>
  </si>
  <si>
    <t>user1420</t>
  </si>
  <si>
    <t>user1421</t>
  </si>
  <si>
    <t>user1422</t>
  </si>
  <si>
    <t>user1427</t>
  </si>
  <si>
    <t>user1435</t>
  </si>
  <si>
    <t>user1436</t>
  </si>
  <si>
    <t>user1437</t>
  </si>
  <si>
    <t>user1440</t>
  </si>
  <si>
    <t>user1441</t>
  </si>
  <si>
    <t>user1442</t>
  </si>
  <si>
    <t>user1443</t>
  </si>
  <si>
    <t>user1444</t>
  </si>
  <si>
    <t>user1445</t>
  </si>
  <si>
    <t>user1449</t>
  </si>
  <si>
    <t>user1451</t>
  </si>
  <si>
    <t>user1452</t>
  </si>
  <si>
    <t>user1453</t>
  </si>
  <si>
    <t>user1456</t>
  </si>
  <si>
    <t>user1457</t>
  </si>
  <si>
    <t>user1462</t>
  </si>
  <si>
    <t>user1463</t>
  </si>
  <si>
    <t>user1467</t>
  </si>
  <si>
    <t>user1468</t>
  </si>
  <si>
    <t>user1473</t>
  </si>
  <si>
    <t>user1475</t>
  </si>
  <si>
    <t>user1479</t>
  </si>
  <si>
    <t>user1481</t>
  </si>
  <si>
    <t>user1482</t>
  </si>
  <si>
    <t>user1483</t>
  </si>
  <si>
    <t>user1487</t>
  </si>
  <si>
    <t>user1491</t>
  </si>
  <si>
    <t>IDIB</t>
  </si>
  <si>
    <t>user1494</t>
  </si>
  <si>
    <t>user1498</t>
  </si>
  <si>
    <t>user1500</t>
  </si>
  <si>
    <t>user1501</t>
  </si>
  <si>
    <t>user1502</t>
  </si>
  <si>
    <t>user1485</t>
  </si>
  <si>
    <t>user1506</t>
  </si>
  <si>
    <t>user1508</t>
  </si>
  <si>
    <t>user1509</t>
  </si>
  <si>
    <t>user1513</t>
  </si>
  <si>
    <t>user1516</t>
  </si>
  <si>
    <t>user1518</t>
  </si>
  <si>
    <t>user1520</t>
  </si>
  <si>
    <t>user1525</t>
  </si>
  <si>
    <t>1224</t>
  </si>
  <si>
    <t>user1529</t>
  </si>
  <si>
    <t>user1530</t>
  </si>
  <si>
    <t>user1533</t>
  </si>
  <si>
    <t>user1536</t>
  </si>
  <si>
    <t>user1539</t>
  </si>
  <si>
    <t>user1541</t>
  </si>
  <si>
    <t>user1546</t>
  </si>
  <si>
    <t>user1547</t>
  </si>
  <si>
    <t>user1550</t>
  </si>
  <si>
    <t>user1553</t>
  </si>
  <si>
    <t>user1554</t>
  </si>
  <si>
    <t>user1556</t>
  </si>
  <si>
    <t>user1557</t>
  </si>
  <si>
    <t>user1564</t>
  </si>
  <si>
    <t>user1565</t>
  </si>
  <si>
    <t>user1567</t>
  </si>
  <si>
    <t>user1568</t>
  </si>
  <si>
    <t>user1573</t>
  </si>
  <si>
    <t>user1574</t>
  </si>
  <si>
    <t>user1577</t>
  </si>
  <si>
    <t>user1579</t>
  </si>
  <si>
    <t>user1580</t>
  </si>
  <si>
    <t>user1582</t>
  </si>
  <si>
    <t>user1586</t>
  </si>
  <si>
    <t>user1587</t>
  </si>
  <si>
    <t>user1591</t>
  </si>
  <si>
    <t>user1593</t>
  </si>
  <si>
    <t>user1594</t>
  </si>
  <si>
    <t>user1595</t>
  </si>
  <si>
    <t>user1597</t>
  </si>
  <si>
    <t>user1599</t>
  </si>
  <si>
    <t>user1600</t>
  </si>
  <si>
    <t>user1602</t>
  </si>
  <si>
    <t>user1604</t>
  </si>
  <si>
    <t>user1608</t>
  </si>
  <si>
    <t>user1609</t>
  </si>
  <si>
    <t>user1611</t>
  </si>
  <si>
    <t>user1612</t>
  </si>
  <si>
    <t>user1613</t>
  </si>
  <si>
    <t>user1617</t>
  </si>
  <si>
    <t>user1619</t>
  </si>
  <si>
    <t>user1620</t>
  </si>
  <si>
    <t>user1621</t>
  </si>
  <si>
    <t>user1626</t>
  </si>
  <si>
    <t>user1627</t>
  </si>
  <si>
    <t>user1628</t>
  </si>
  <si>
    <t>user1640</t>
  </si>
  <si>
    <t>user1641</t>
  </si>
  <si>
    <t>user1642</t>
  </si>
  <si>
    <t>user1644</t>
  </si>
  <si>
    <t>user1646</t>
  </si>
  <si>
    <t>user1648</t>
  </si>
  <si>
    <t>user1651</t>
  </si>
  <si>
    <t>user1652</t>
  </si>
  <si>
    <t>user1653</t>
  </si>
  <si>
    <t>user1657</t>
  </si>
  <si>
    <t>user1661</t>
  </si>
  <si>
    <t>user1662</t>
  </si>
  <si>
    <t>user1665</t>
  </si>
  <si>
    <t>user1669</t>
  </si>
  <si>
    <t>user1670</t>
  </si>
  <si>
    <t>user1671</t>
  </si>
  <si>
    <t>user1675</t>
  </si>
  <si>
    <t>user1681</t>
  </si>
  <si>
    <t>user1683</t>
  </si>
  <si>
    <t>user1687</t>
  </si>
  <si>
    <t>user1688</t>
  </si>
  <si>
    <t>user1689</t>
  </si>
  <si>
    <t>user1691</t>
  </si>
  <si>
    <t>Product56</t>
  </si>
  <si>
    <t>user1693</t>
  </si>
  <si>
    <t>user1696</t>
  </si>
  <si>
    <t>user1701</t>
  </si>
  <si>
    <t>user1703</t>
  </si>
  <si>
    <t>user1705</t>
  </si>
  <si>
    <t>user1708</t>
  </si>
  <si>
    <t>user1709</t>
  </si>
  <si>
    <t>Product57</t>
  </si>
  <si>
    <t>user1710</t>
  </si>
  <si>
    <t>user1711</t>
  </si>
  <si>
    <t>user1712</t>
  </si>
  <si>
    <t>user1713</t>
  </si>
  <si>
    <t>user1714</t>
  </si>
  <si>
    <t>CIUB</t>
  </si>
  <si>
    <t>user1715</t>
  </si>
  <si>
    <t>user1719</t>
  </si>
  <si>
    <t>user1723</t>
  </si>
  <si>
    <t>user1724</t>
  </si>
  <si>
    <t>user1726</t>
  </si>
  <si>
    <t>user1730</t>
  </si>
  <si>
    <t>Product58</t>
  </si>
  <si>
    <t>990</t>
  </si>
  <si>
    <t>user1731</t>
  </si>
  <si>
    <t>user1740</t>
  </si>
  <si>
    <t>user1741</t>
  </si>
  <si>
    <t>user1742</t>
  </si>
  <si>
    <t>user1743</t>
  </si>
  <si>
    <t>Product59</t>
  </si>
  <si>
    <t>1513</t>
  </si>
  <si>
    <t>user1744</t>
  </si>
  <si>
    <t>user1745</t>
  </si>
  <si>
    <t>user1746</t>
  </si>
  <si>
    <t>user1750</t>
  </si>
  <si>
    <t>user1751</t>
  </si>
  <si>
    <t>user1752</t>
  </si>
  <si>
    <t>user1755</t>
  </si>
  <si>
    <t>user1761</t>
  </si>
  <si>
    <t>user1762</t>
  </si>
  <si>
    <t>user1764</t>
  </si>
  <si>
    <t>user1765</t>
  </si>
  <si>
    <t>user1767</t>
  </si>
  <si>
    <t>user1768</t>
  </si>
  <si>
    <t>user1769</t>
  </si>
  <si>
    <t>user1770</t>
  </si>
  <si>
    <t>user1771</t>
  </si>
  <si>
    <t>user1772</t>
  </si>
  <si>
    <t>user1773</t>
  </si>
  <si>
    <t>user1774</t>
  </si>
  <si>
    <t>user1777</t>
  </si>
  <si>
    <t>user1778</t>
  </si>
  <si>
    <t>user1779</t>
  </si>
  <si>
    <t>user1783</t>
  </si>
  <si>
    <t>user1784</t>
  </si>
  <si>
    <t>Product60</t>
  </si>
  <si>
    <t>user1785</t>
  </si>
  <si>
    <t>user1786</t>
  </si>
  <si>
    <t>user1787</t>
  </si>
  <si>
    <t>user1788</t>
  </si>
  <si>
    <t>user1791</t>
  </si>
  <si>
    <t>user1794</t>
  </si>
  <si>
    <t>user1796</t>
  </si>
  <si>
    <t>user1797</t>
  </si>
  <si>
    <t>user1799</t>
  </si>
  <si>
    <t>user1802</t>
  </si>
  <si>
    <t>Product61</t>
  </si>
  <si>
    <t>9</t>
  </si>
  <si>
    <t>user1804</t>
  </si>
  <si>
    <t>user1806</t>
  </si>
  <si>
    <t>user1812</t>
  </si>
  <si>
    <t>user1813</t>
  </si>
  <si>
    <t>Product62</t>
  </si>
  <si>
    <t>user1822</t>
  </si>
  <si>
    <t>user1827</t>
  </si>
  <si>
    <t>user1829</t>
  </si>
  <si>
    <t>user1833</t>
  </si>
  <si>
    <t>user1837</t>
  </si>
  <si>
    <t>user1842</t>
  </si>
  <si>
    <t>Product63</t>
  </si>
  <si>
    <t>user1847</t>
  </si>
  <si>
    <t>user1848</t>
  </si>
  <si>
    <t>user1852</t>
  </si>
  <si>
    <t>user1853</t>
  </si>
  <si>
    <t>user1854</t>
  </si>
  <si>
    <t>user1855</t>
  </si>
  <si>
    <t>Product64</t>
  </si>
  <si>
    <t>user1858</t>
  </si>
  <si>
    <t>user1861</t>
  </si>
  <si>
    <t>Product65</t>
  </si>
  <si>
    <t>user1866</t>
  </si>
  <si>
    <t>user1867</t>
  </si>
  <si>
    <t>user1868</t>
  </si>
  <si>
    <t>user1870</t>
  </si>
  <si>
    <t>user1873</t>
  </si>
  <si>
    <t>Product66</t>
  </si>
  <si>
    <t>user1876</t>
  </si>
  <si>
    <t>user1877</t>
  </si>
  <si>
    <t>user1879</t>
  </si>
  <si>
    <t>user1880</t>
  </si>
  <si>
    <t>user1882</t>
  </si>
  <si>
    <t>user1884</t>
  </si>
  <si>
    <t>user1887</t>
  </si>
  <si>
    <t>user1893</t>
  </si>
  <si>
    <t>Product67</t>
  </si>
  <si>
    <t>user1894</t>
  </si>
  <si>
    <t>user1896</t>
  </si>
  <si>
    <t>user1897</t>
  </si>
  <si>
    <t>user1903</t>
  </si>
  <si>
    <t>user1904</t>
  </si>
  <si>
    <t>user1907</t>
  </si>
  <si>
    <t>user1908</t>
  </si>
  <si>
    <t>user1910</t>
  </si>
  <si>
    <t>user1915</t>
  </si>
  <si>
    <t>user1920</t>
  </si>
  <si>
    <t>user1922</t>
  </si>
  <si>
    <t>user1926</t>
  </si>
  <si>
    <t>Product68</t>
  </si>
  <si>
    <t>user1928</t>
  </si>
  <si>
    <t>user1929</t>
  </si>
  <si>
    <t>user1930</t>
  </si>
  <si>
    <t>user1931</t>
  </si>
  <si>
    <t>user1936</t>
  </si>
  <si>
    <t>user1937</t>
  </si>
  <si>
    <t>user1940</t>
  </si>
  <si>
    <t>user1944</t>
  </si>
  <si>
    <t>user1945</t>
  </si>
  <si>
    <t>user1948</t>
  </si>
  <si>
    <t>user1949</t>
  </si>
  <si>
    <t>user1951</t>
  </si>
  <si>
    <t>user1958</t>
  </si>
  <si>
    <t>user1960</t>
  </si>
  <si>
    <t>user1964</t>
  </si>
  <si>
    <t>Product69</t>
  </si>
  <si>
    <t>user1967</t>
  </si>
  <si>
    <t>user1969</t>
  </si>
  <si>
    <t>Product70</t>
  </si>
  <si>
    <t>user1973</t>
  </si>
  <si>
    <t>user1983</t>
  </si>
  <si>
    <t>user1985</t>
  </si>
  <si>
    <t>user1990</t>
  </si>
  <si>
    <t>user1991</t>
  </si>
  <si>
    <t>user1998</t>
  </si>
  <si>
    <t>user2002</t>
  </si>
  <si>
    <t>user2003</t>
  </si>
  <si>
    <t>user2004</t>
  </si>
  <si>
    <t>user2005</t>
  </si>
  <si>
    <t>user2006</t>
  </si>
  <si>
    <t>user2007</t>
  </si>
  <si>
    <t>user1639</t>
  </si>
  <si>
    <t>user2009</t>
  </si>
  <si>
    <t>user2012</t>
  </si>
  <si>
    <t>user2013</t>
  </si>
  <si>
    <t>user2014</t>
  </si>
  <si>
    <t>user2015</t>
  </si>
  <si>
    <t>user2016</t>
  </si>
  <si>
    <t>user2018</t>
  </si>
  <si>
    <t>user2020</t>
  </si>
  <si>
    <t>user2021</t>
  </si>
  <si>
    <t>user2023</t>
  </si>
  <si>
    <t>user2026</t>
  </si>
  <si>
    <t>user2027</t>
  </si>
  <si>
    <t>user2028</t>
  </si>
  <si>
    <t>user2029</t>
  </si>
  <si>
    <t>user2030</t>
  </si>
  <si>
    <t>user2032</t>
  </si>
  <si>
    <t>user2034</t>
  </si>
  <si>
    <t>user2045</t>
  </si>
  <si>
    <t>user2048</t>
  </si>
  <si>
    <t>user2049</t>
  </si>
  <si>
    <t>user2050</t>
  </si>
  <si>
    <t>user2051</t>
  </si>
  <si>
    <t>user2052</t>
  </si>
  <si>
    <t>Product71</t>
  </si>
  <si>
    <t>user2054</t>
  </si>
  <si>
    <t>user2055</t>
  </si>
  <si>
    <t>user2056</t>
  </si>
  <si>
    <t>user2058</t>
  </si>
  <si>
    <t>user2059</t>
  </si>
  <si>
    <t>Product72</t>
  </si>
  <si>
    <t>user2061</t>
  </si>
  <si>
    <t>user2062</t>
  </si>
  <si>
    <t>user2063</t>
  </si>
  <si>
    <t>Product73</t>
  </si>
  <si>
    <t>user2064</t>
  </si>
  <si>
    <t>user116</t>
  </si>
  <si>
    <t>user2066</t>
  </si>
  <si>
    <t>user2072</t>
  </si>
  <si>
    <t>user2073</t>
  </si>
  <si>
    <t>user2077</t>
  </si>
  <si>
    <t>user2079</t>
  </si>
  <si>
    <t>user2085</t>
  </si>
  <si>
    <t>user2087</t>
  </si>
  <si>
    <t>user2088</t>
  </si>
  <si>
    <t>Product74</t>
  </si>
  <si>
    <t>user2089</t>
  </si>
  <si>
    <t>Product75</t>
  </si>
  <si>
    <t>user2090</t>
  </si>
  <si>
    <t>user2091</t>
  </si>
  <si>
    <t>user2095</t>
  </si>
  <si>
    <t>user2096</t>
  </si>
  <si>
    <t>user2098</t>
  </si>
  <si>
    <t>user2100</t>
  </si>
  <si>
    <t>user2101</t>
  </si>
  <si>
    <t>user2104</t>
  </si>
  <si>
    <t>user2107</t>
  </si>
  <si>
    <t>user2112</t>
  </si>
  <si>
    <t>user2114</t>
  </si>
  <si>
    <t>user2116</t>
  </si>
  <si>
    <t>user2117</t>
  </si>
  <si>
    <t>user2120</t>
  </si>
  <si>
    <t>user2122</t>
  </si>
  <si>
    <t>user2123</t>
  </si>
  <si>
    <t>user2124</t>
  </si>
  <si>
    <t>Product76</t>
  </si>
  <si>
    <t>user2127</t>
  </si>
  <si>
    <t>user2130</t>
  </si>
  <si>
    <t>user2131</t>
  </si>
  <si>
    <t>user2132</t>
  </si>
  <si>
    <t>user2135</t>
  </si>
  <si>
    <t>user2136</t>
  </si>
  <si>
    <t>user2137</t>
  </si>
  <si>
    <t>user2144</t>
  </si>
  <si>
    <t>user2146</t>
  </si>
  <si>
    <t>user2149</t>
  </si>
  <si>
    <t>user2150</t>
  </si>
  <si>
    <t>user2151</t>
  </si>
  <si>
    <t>Product77</t>
  </si>
  <si>
    <t>user2154</t>
  </si>
  <si>
    <t>user2155</t>
  </si>
  <si>
    <t>user2156</t>
  </si>
  <si>
    <t>user2157</t>
  </si>
  <si>
    <t>user2159</t>
  </si>
  <si>
    <t>user2160</t>
  </si>
  <si>
    <t>user2163</t>
  </si>
  <si>
    <t>Product78</t>
  </si>
  <si>
    <t>user2170</t>
  </si>
  <si>
    <t>user2171</t>
  </si>
  <si>
    <t>user2174</t>
  </si>
  <si>
    <t>user2176</t>
  </si>
  <si>
    <t>user2177</t>
  </si>
  <si>
    <t>user2178</t>
  </si>
  <si>
    <t>user2179</t>
  </si>
  <si>
    <t>user2181</t>
  </si>
  <si>
    <t>user2182</t>
  </si>
  <si>
    <t>user2183</t>
  </si>
  <si>
    <t>Product79</t>
  </si>
  <si>
    <t>user2184</t>
  </si>
  <si>
    <t>user2186</t>
  </si>
  <si>
    <t>user2187</t>
  </si>
  <si>
    <t>user2189</t>
  </si>
  <si>
    <t>user2190</t>
  </si>
  <si>
    <t>user2191</t>
  </si>
  <si>
    <t>user2192</t>
  </si>
  <si>
    <t>user2193</t>
  </si>
  <si>
    <t>user2195</t>
  </si>
  <si>
    <t>user2200</t>
  </si>
  <si>
    <t>user2201</t>
  </si>
  <si>
    <t>user2207</t>
  </si>
  <si>
    <t>user2209</t>
  </si>
  <si>
    <t>user2212</t>
  </si>
  <si>
    <t>user2213</t>
  </si>
  <si>
    <t>user2214</t>
  </si>
  <si>
    <t>user2219</t>
  </si>
  <si>
    <t>user2220</t>
  </si>
  <si>
    <t>user2221</t>
  </si>
  <si>
    <t>user2223</t>
  </si>
  <si>
    <t>user2227</t>
  </si>
  <si>
    <t>user2228</t>
  </si>
  <si>
    <t>user2230</t>
  </si>
  <si>
    <t>user2232</t>
  </si>
  <si>
    <t>user2233</t>
  </si>
  <si>
    <t>user2239</t>
  </si>
  <si>
    <t>user2241</t>
  </si>
  <si>
    <t>user2245</t>
  </si>
  <si>
    <t>user2246</t>
  </si>
  <si>
    <t>user2247</t>
  </si>
  <si>
    <t>user2249</t>
  </si>
  <si>
    <t>user2258</t>
  </si>
  <si>
    <t>user2259</t>
  </si>
  <si>
    <t>user2262</t>
  </si>
  <si>
    <t>user2264</t>
  </si>
  <si>
    <t>user2265</t>
  </si>
  <si>
    <t>user2268</t>
  </si>
  <si>
    <t>user2273</t>
  </si>
  <si>
    <t>user2274</t>
  </si>
  <si>
    <t>user2275</t>
  </si>
  <si>
    <t>user2276</t>
  </si>
  <si>
    <t>user2278</t>
  </si>
  <si>
    <t>user2280</t>
  </si>
  <si>
    <t>user2281</t>
  </si>
  <si>
    <t>user2282</t>
  </si>
  <si>
    <t>user2288</t>
  </si>
  <si>
    <t>user2292</t>
  </si>
  <si>
    <t>user2294</t>
  </si>
  <si>
    <t>user2295</t>
  </si>
  <si>
    <t>user2297</t>
  </si>
  <si>
    <t>user2300</t>
  </si>
  <si>
    <t>Product80</t>
  </si>
  <si>
    <t>user2305</t>
  </si>
  <si>
    <t>user2307</t>
  </si>
  <si>
    <t>user2309</t>
  </si>
  <si>
    <t>user2315</t>
  </si>
  <si>
    <t>user2316</t>
  </si>
  <si>
    <t>user2317</t>
  </si>
  <si>
    <t>SBIN</t>
  </si>
  <si>
    <t>user2318</t>
  </si>
  <si>
    <t>user2320</t>
  </si>
  <si>
    <t>user2321</t>
  </si>
  <si>
    <t>user2323</t>
  </si>
  <si>
    <t>user2324</t>
  </si>
  <si>
    <t>user2325</t>
  </si>
  <si>
    <t>user2328</t>
  </si>
  <si>
    <t>user2329</t>
  </si>
  <si>
    <t>user2337</t>
  </si>
  <si>
    <t>user2338</t>
  </si>
  <si>
    <t>user2341</t>
  </si>
  <si>
    <t>user2342</t>
  </si>
  <si>
    <t>user2343</t>
  </si>
  <si>
    <t>user2345</t>
  </si>
  <si>
    <t>user2353</t>
  </si>
  <si>
    <t>user2358</t>
  </si>
  <si>
    <t>user2361</t>
  </si>
  <si>
    <t>user2363</t>
  </si>
  <si>
    <t>user2364</t>
  </si>
  <si>
    <t>user2370</t>
  </si>
  <si>
    <t>user2371</t>
  </si>
  <si>
    <t>user2373</t>
  </si>
  <si>
    <t>user2375</t>
  </si>
  <si>
    <t>user2377</t>
  </si>
  <si>
    <t>user2379</t>
  </si>
  <si>
    <t>user2374</t>
  </si>
  <si>
    <t>user2381</t>
  </si>
  <si>
    <t>user2382</t>
  </si>
  <si>
    <t>user2383</t>
  </si>
  <si>
    <t>user2386</t>
  </si>
  <si>
    <t>user2389</t>
  </si>
  <si>
    <t>user2390</t>
  </si>
  <si>
    <t>user2392</t>
  </si>
  <si>
    <t>user2396</t>
  </si>
  <si>
    <t>user2398</t>
  </si>
  <si>
    <t>user2399</t>
  </si>
  <si>
    <t>user2401</t>
  </si>
  <si>
    <t>user2402</t>
  </si>
  <si>
    <t>user2403</t>
  </si>
  <si>
    <t>user2404</t>
  </si>
  <si>
    <t>user2408</t>
  </si>
  <si>
    <t>user2413</t>
  </si>
  <si>
    <t>user2415</t>
  </si>
  <si>
    <t>user2417</t>
  </si>
  <si>
    <t>user2424</t>
  </si>
  <si>
    <t>user2425</t>
  </si>
  <si>
    <t>user2427</t>
  </si>
  <si>
    <t>user2428</t>
  </si>
  <si>
    <t>user1736</t>
  </si>
  <si>
    <t>user2431</t>
  </si>
  <si>
    <t>IOBA</t>
  </si>
  <si>
    <t>user2437</t>
  </si>
  <si>
    <t>user2438</t>
  </si>
  <si>
    <t>Product81</t>
  </si>
  <si>
    <t>user864</t>
  </si>
  <si>
    <t>user2441</t>
  </si>
  <si>
    <t>user2442</t>
  </si>
  <si>
    <t>user2446</t>
  </si>
  <si>
    <t>Product82</t>
  </si>
  <si>
    <t>user2448</t>
  </si>
  <si>
    <t>user2452</t>
  </si>
  <si>
    <t>user2454</t>
  </si>
  <si>
    <t>Product83</t>
  </si>
  <si>
    <t>user2455</t>
  </si>
  <si>
    <t>user2456</t>
  </si>
  <si>
    <t>user2457</t>
  </si>
  <si>
    <t>user2458</t>
  </si>
  <si>
    <t>user2459</t>
  </si>
  <si>
    <t>user2460</t>
  </si>
  <si>
    <t>user2464</t>
  </si>
  <si>
    <t>user2465</t>
  </si>
  <si>
    <t>user2466</t>
  </si>
  <si>
    <t>user2469</t>
  </si>
  <si>
    <t>user2472</t>
  </si>
  <si>
    <t>user2473</t>
  </si>
  <si>
    <t>user2474</t>
  </si>
  <si>
    <t>user2477</t>
  </si>
  <si>
    <t>user581</t>
  </si>
  <si>
    <t>user2481</t>
  </si>
  <si>
    <t>user2482</t>
  </si>
  <si>
    <t>user2483</t>
  </si>
  <si>
    <t>user2484</t>
  </si>
  <si>
    <t>user2486</t>
  </si>
  <si>
    <t>user2488</t>
  </si>
  <si>
    <t>user2489</t>
  </si>
  <si>
    <t>user2490</t>
  </si>
  <si>
    <t>user2492</t>
  </si>
  <si>
    <t>user2493</t>
  </si>
  <si>
    <t>user2494</t>
  </si>
  <si>
    <t>user2495</t>
  </si>
  <si>
    <t>user2502</t>
  </si>
  <si>
    <t>user2503</t>
  </si>
  <si>
    <t>user2504</t>
  </si>
  <si>
    <t>user2508</t>
  </si>
  <si>
    <t>user2511</t>
  </si>
  <si>
    <t>user2512</t>
  </si>
  <si>
    <t>user2513</t>
  </si>
  <si>
    <t>user2515</t>
  </si>
  <si>
    <t>user2522</t>
  </si>
  <si>
    <t>UBIN</t>
  </si>
  <si>
    <t>user2523</t>
  </si>
  <si>
    <t>user2526</t>
  </si>
  <si>
    <t>user2527</t>
  </si>
  <si>
    <t>user2529</t>
  </si>
  <si>
    <t>user2531</t>
  </si>
  <si>
    <t>user2534</t>
  </si>
  <si>
    <t>user2538</t>
  </si>
  <si>
    <t>user2540</t>
  </si>
  <si>
    <t>Product84</t>
  </si>
  <si>
    <t>user2541</t>
  </si>
  <si>
    <t>user2546</t>
  </si>
  <si>
    <t>user2548</t>
  </si>
  <si>
    <t>user2550</t>
  </si>
  <si>
    <t>user2551</t>
  </si>
  <si>
    <t>user2553</t>
  </si>
  <si>
    <t>user2555</t>
  </si>
  <si>
    <t>user2556</t>
  </si>
  <si>
    <t>user2557</t>
  </si>
  <si>
    <t>user2558</t>
  </si>
  <si>
    <t>user2560</t>
  </si>
  <si>
    <t>user2562</t>
  </si>
  <si>
    <t>user2565</t>
  </si>
  <si>
    <t>Product85</t>
  </si>
  <si>
    <t>user2568</t>
  </si>
  <si>
    <t>Product86</t>
  </si>
  <si>
    <t>user2571</t>
  </si>
  <si>
    <t>user2575</t>
  </si>
  <si>
    <t>user2576</t>
  </si>
  <si>
    <t>user2577</t>
  </si>
  <si>
    <t>user2579</t>
  </si>
  <si>
    <t>user2580</t>
  </si>
  <si>
    <t>user2582</t>
  </si>
  <si>
    <t>user2583</t>
  </si>
  <si>
    <t>Product87</t>
  </si>
  <si>
    <t>user2585</t>
  </si>
  <si>
    <t>user2587</t>
  </si>
  <si>
    <t>449</t>
  </si>
  <si>
    <t>user2588</t>
  </si>
  <si>
    <t>user2590</t>
  </si>
  <si>
    <t>user2592</t>
  </si>
  <si>
    <t>user2594</t>
  </si>
  <si>
    <t>user2603</t>
  </si>
  <si>
    <t>user2604</t>
  </si>
  <si>
    <t>user2605</t>
  </si>
  <si>
    <t>user2606</t>
  </si>
  <si>
    <t>user2608</t>
  </si>
  <si>
    <t>user2609</t>
  </si>
  <si>
    <t>user2610</t>
  </si>
  <si>
    <t>user2613</t>
  </si>
  <si>
    <t>user2614</t>
  </si>
  <si>
    <t>user2617</t>
  </si>
  <si>
    <t>user2619</t>
  </si>
  <si>
    <t>user2620</t>
  </si>
  <si>
    <t>user2621</t>
  </si>
  <si>
    <t>user2622</t>
  </si>
  <si>
    <t>user2627</t>
  </si>
  <si>
    <t>user2631</t>
  </si>
  <si>
    <t>user2632</t>
  </si>
  <si>
    <t>user2639</t>
  </si>
  <si>
    <t>user2640</t>
  </si>
  <si>
    <t>user2643</t>
  </si>
  <si>
    <t>user2648</t>
  </si>
  <si>
    <t>user2649</t>
  </si>
  <si>
    <t>Product88</t>
  </si>
  <si>
    <t>Product89</t>
  </si>
  <si>
    <t>user2650</t>
  </si>
  <si>
    <t>user2651</t>
  </si>
  <si>
    <t>user2652</t>
  </si>
  <si>
    <t>user2653</t>
  </si>
  <si>
    <t>user2654</t>
  </si>
  <si>
    <t>user2655</t>
  </si>
  <si>
    <t>user2656</t>
  </si>
  <si>
    <t>user2657</t>
  </si>
  <si>
    <t>user2658</t>
  </si>
  <si>
    <t>user2659</t>
  </si>
  <si>
    <t>user2660</t>
  </si>
  <si>
    <t>user2661</t>
  </si>
  <si>
    <t>Product90</t>
  </si>
  <si>
    <t>user2664</t>
  </si>
  <si>
    <t>user2667</t>
  </si>
  <si>
    <t>Product91</t>
  </si>
  <si>
    <t>user2669</t>
  </si>
  <si>
    <t>user2670</t>
  </si>
  <si>
    <t>user2672</t>
  </si>
  <si>
    <t>user2678</t>
  </si>
  <si>
    <t>user2679</t>
  </si>
  <si>
    <t>user2680</t>
  </si>
  <si>
    <t>user2681</t>
  </si>
  <si>
    <t>user2685</t>
  </si>
  <si>
    <t>user2686</t>
  </si>
  <si>
    <t>user2690</t>
  </si>
  <si>
    <t>user2691</t>
  </si>
  <si>
    <t>Product92</t>
  </si>
  <si>
    <t>user2693</t>
  </si>
  <si>
    <t>user2694</t>
  </si>
  <si>
    <t>Product93</t>
  </si>
  <si>
    <t>user2695</t>
  </si>
  <si>
    <t>user2696</t>
  </si>
  <si>
    <t>user2697</t>
  </si>
  <si>
    <t>user2700</t>
  </si>
  <si>
    <t>user2229</t>
  </si>
  <si>
    <t>user2707</t>
  </si>
  <si>
    <t>99</t>
  </si>
  <si>
    <t>user2711</t>
  </si>
  <si>
    <t>user2712</t>
  </si>
  <si>
    <t>user2713</t>
  </si>
  <si>
    <t>Product94</t>
  </si>
  <si>
    <t>user2715</t>
  </si>
  <si>
    <t>user2717</t>
  </si>
  <si>
    <t>user2719</t>
  </si>
  <si>
    <t>user2720</t>
  </si>
  <si>
    <t>user2722</t>
  </si>
  <si>
    <t>user2723</t>
  </si>
  <si>
    <t>user2726</t>
  </si>
  <si>
    <t>user2727</t>
  </si>
  <si>
    <t>user2730</t>
  </si>
  <si>
    <t>user2733</t>
  </si>
  <si>
    <t>Product95</t>
  </si>
  <si>
    <t>user2734</t>
  </si>
  <si>
    <t>Product96</t>
  </si>
  <si>
    <t>user2735</t>
  </si>
  <si>
    <t>user2739</t>
  </si>
  <si>
    <t>user2743</t>
  </si>
  <si>
    <t>user2745</t>
  </si>
  <si>
    <t>user2748</t>
  </si>
  <si>
    <t>user2749</t>
  </si>
  <si>
    <t>user2750</t>
  </si>
  <si>
    <t>user2753</t>
  </si>
  <si>
    <t>user2755</t>
  </si>
  <si>
    <t>user2756</t>
  </si>
  <si>
    <t>user2757</t>
  </si>
  <si>
    <t>user2759</t>
  </si>
  <si>
    <t>user2761</t>
  </si>
  <si>
    <t>user2762</t>
  </si>
  <si>
    <t>user2764</t>
  </si>
  <si>
    <t>user2767</t>
  </si>
  <si>
    <t>user2768</t>
  </si>
  <si>
    <t>user2769</t>
  </si>
  <si>
    <t>user2774</t>
  </si>
  <si>
    <t>user2776</t>
  </si>
  <si>
    <t>user2777</t>
  </si>
  <si>
    <t>user2778</t>
  </si>
  <si>
    <t>user2780</t>
  </si>
  <si>
    <t>user2781</t>
  </si>
  <si>
    <t>user2782</t>
  </si>
  <si>
    <t>user2783</t>
  </si>
  <si>
    <t>user2784</t>
  </si>
  <si>
    <t>user2786</t>
  </si>
  <si>
    <t>user2787</t>
  </si>
  <si>
    <t>user2790</t>
  </si>
  <si>
    <t>user2791</t>
  </si>
  <si>
    <t>user2792</t>
  </si>
  <si>
    <t>user2742</t>
  </si>
  <si>
    <t>user2795</t>
  </si>
  <si>
    <t>user2798</t>
  </si>
  <si>
    <t>user2800</t>
  </si>
  <si>
    <t>user2803</t>
  </si>
  <si>
    <t>user2813</t>
  </si>
  <si>
    <t>user2815</t>
  </si>
  <si>
    <t>user2816</t>
  </si>
  <si>
    <t>user2817</t>
  </si>
  <si>
    <t>user2819</t>
  </si>
  <si>
    <t>user2820</t>
  </si>
  <si>
    <t>user2821</t>
  </si>
  <si>
    <t>user2822</t>
  </si>
  <si>
    <t>user2823</t>
  </si>
  <si>
    <t>user2826</t>
  </si>
  <si>
    <t>user2828</t>
  </si>
  <si>
    <t>user2829</t>
  </si>
  <si>
    <t>user2830</t>
  </si>
  <si>
    <t>Product97</t>
  </si>
  <si>
    <t>user2831</t>
  </si>
  <si>
    <t>user2832</t>
  </si>
  <si>
    <t>user2833</t>
  </si>
  <si>
    <t>user2834</t>
  </si>
  <si>
    <t>user2837</t>
  </si>
  <si>
    <t>user2838</t>
  </si>
  <si>
    <t>user2840</t>
  </si>
  <si>
    <t>user2841</t>
  </si>
  <si>
    <t>user2843</t>
  </si>
  <si>
    <t>user2844</t>
  </si>
  <si>
    <t>user2847</t>
  </si>
  <si>
    <t>user2848</t>
  </si>
  <si>
    <t>user2849</t>
  </si>
  <si>
    <t>user2853</t>
  </si>
  <si>
    <t>user2854</t>
  </si>
  <si>
    <t>user2856</t>
  </si>
  <si>
    <t>user2857</t>
  </si>
  <si>
    <t>user2858</t>
  </si>
  <si>
    <t>user2859</t>
  </si>
  <si>
    <t>user2861</t>
  </si>
  <si>
    <t>user2862</t>
  </si>
  <si>
    <t>user2863</t>
  </si>
  <si>
    <t>user2864</t>
  </si>
  <si>
    <t>user2865</t>
  </si>
  <si>
    <t>user2868</t>
  </si>
  <si>
    <t>user2870</t>
  </si>
  <si>
    <t>user2871</t>
  </si>
  <si>
    <t>user2872</t>
  </si>
  <si>
    <t>user2873</t>
  </si>
  <si>
    <t>user2880</t>
  </si>
  <si>
    <t>user2884</t>
  </si>
  <si>
    <t>user2887</t>
  </si>
  <si>
    <t>user2888</t>
  </si>
  <si>
    <t>user2889</t>
  </si>
  <si>
    <t>user2890</t>
  </si>
  <si>
    <t>user2893</t>
  </si>
  <si>
    <t>user2894</t>
  </si>
  <si>
    <t>user2895</t>
  </si>
  <si>
    <t>user2896</t>
  </si>
  <si>
    <t>user2901</t>
  </si>
  <si>
    <t>user2904</t>
  </si>
  <si>
    <t>user2905</t>
  </si>
  <si>
    <t>user2906</t>
  </si>
  <si>
    <t>user2909</t>
  </si>
  <si>
    <t>user2910</t>
  </si>
  <si>
    <t>user2912</t>
  </si>
  <si>
    <t>user2913</t>
  </si>
  <si>
    <t>user2917</t>
  </si>
  <si>
    <t>user2918</t>
  </si>
  <si>
    <t>user2900</t>
  </si>
  <si>
    <t>user2923</t>
  </si>
  <si>
    <t>user2925</t>
  </si>
  <si>
    <t>user2926</t>
  </si>
  <si>
    <t>user2927</t>
  </si>
  <si>
    <t>user2929</t>
  </si>
  <si>
    <t>user2930</t>
  </si>
  <si>
    <t>user2931</t>
  </si>
  <si>
    <t>user2932</t>
  </si>
  <si>
    <t>user2934</t>
  </si>
  <si>
    <t>user2936</t>
  </si>
  <si>
    <t>user2938</t>
  </si>
  <si>
    <t>user2939</t>
  </si>
  <si>
    <t>user2941</t>
  </si>
  <si>
    <t>user2943</t>
  </si>
  <si>
    <t>user2945</t>
  </si>
  <si>
    <t>user2951</t>
  </si>
  <si>
    <t>user2952</t>
  </si>
  <si>
    <t>user2953</t>
  </si>
  <si>
    <t>user2955</t>
  </si>
  <si>
    <t>user2962</t>
  </si>
  <si>
    <t>user2963</t>
  </si>
  <si>
    <t>user2964</t>
  </si>
  <si>
    <t>user2970</t>
  </si>
  <si>
    <t>user2972</t>
  </si>
  <si>
    <t>user2975</t>
  </si>
  <si>
    <t>user2976</t>
  </si>
  <si>
    <t>Product98</t>
  </si>
  <si>
    <t>user2978</t>
  </si>
  <si>
    <t>Product99</t>
  </si>
  <si>
    <t>user2988</t>
  </si>
  <si>
    <t>user2989</t>
  </si>
  <si>
    <t>user2990</t>
  </si>
  <si>
    <t>user2991</t>
  </si>
  <si>
    <t>user2992</t>
  </si>
  <si>
    <t>user3000</t>
  </si>
  <si>
    <t>user3004</t>
  </si>
  <si>
    <t>user3005</t>
  </si>
  <si>
    <t>user3012</t>
  </si>
  <si>
    <t>Product100</t>
  </si>
  <si>
    <t>user3013</t>
  </si>
  <si>
    <t>user3014</t>
  </si>
  <si>
    <t>user3015</t>
  </si>
  <si>
    <t>user3017</t>
  </si>
  <si>
    <t>user3018</t>
  </si>
  <si>
    <t>user3019</t>
  </si>
  <si>
    <t>user3027</t>
  </si>
  <si>
    <t>Product101</t>
  </si>
  <si>
    <t>user3028</t>
  </si>
  <si>
    <t>user3033</t>
  </si>
  <si>
    <t>user3034</t>
  </si>
  <si>
    <t>user3035</t>
  </si>
  <si>
    <t>Product102</t>
  </si>
  <si>
    <t>user3036</t>
  </si>
  <si>
    <t>user3039</t>
  </si>
  <si>
    <t>user3040</t>
  </si>
  <si>
    <t>user3041</t>
  </si>
  <si>
    <t>user3043</t>
  </si>
  <si>
    <t>user3045</t>
  </si>
  <si>
    <t>user3049</t>
  </si>
  <si>
    <t>user3050</t>
  </si>
  <si>
    <t>user3051</t>
  </si>
  <si>
    <t>user3055</t>
  </si>
  <si>
    <t>user3058</t>
  </si>
  <si>
    <t>user3059</t>
  </si>
  <si>
    <t>user3060</t>
  </si>
  <si>
    <t>user3061</t>
  </si>
  <si>
    <t>user3062</t>
  </si>
  <si>
    <t>user3067</t>
  </si>
  <si>
    <t>user3070</t>
  </si>
  <si>
    <t>user3071</t>
  </si>
  <si>
    <t>user3076</t>
  </si>
  <si>
    <t>user3078</t>
  </si>
  <si>
    <t>user3080</t>
  </si>
  <si>
    <t>user3082</t>
  </si>
  <si>
    <t>user3083</t>
  </si>
  <si>
    <t>user3085</t>
  </si>
  <si>
    <t>user3086</t>
  </si>
  <si>
    <t>user3088</t>
  </si>
  <si>
    <t>user3089</t>
  </si>
  <si>
    <t>user3095</t>
  </si>
  <si>
    <t>user3098</t>
  </si>
  <si>
    <t>user3099</t>
  </si>
  <si>
    <t>user3104</t>
  </si>
  <si>
    <t>user3105</t>
  </si>
  <si>
    <t>user3106</t>
  </si>
  <si>
    <t>user3108</t>
  </si>
  <si>
    <t>user3110</t>
  </si>
  <si>
    <t>user3113</t>
  </si>
  <si>
    <t>user3115</t>
  </si>
  <si>
    <t>user3118</t>
  </si>
  <si>
    <t>user3119</t>
  </si>
  <si>
    <t>user3122</t>
  </si>
  <si>
    <t>user3123</t>
  </si>
  <si>
    <t>user3124</t>
  </si>
  <si>
    <t>user3125</t>
  </si>
  <si>
    <t>user3127</t>
  </si>
  <si>
    <t>user3129</t>
  </si>
  <si>
    <t>user3132</t>
  </si>
  <si>
    <t>user3134</t>
  </si>
  <si>
    <t>user3135</t>
  </si>
  <si>
    <t>user3138</t>
  </si>
  <si>
    <t>user3139</t>
  </si>
  <si>
    <t>user3140</t>
  </si>
  <si>
    <t>user3141</t>
  </si>
  <si>
    <t>user3142</t>
  </si>
  <si>
    <t>user3146</t>
  </si>
  <si>
    <t>user3151</t>
  </si>
  <si>
    <t>user3155</t>
  </si>
  <si>
    <t>user3160</t>
  </si>
  <si>
    <t>user3161</t>
  </si>
  <si>
    <t>Product103</t>
  </si>
  <si>
    <t>user3164</t>
  </si>
  <si>
    <t>user3165</t>
  </si>
  <si>
    <t>user3166</t>
  </si>
  <si>
    <t>user3167</t>
  </si>
  <si>
    <t>user3168</t>
  </si>
  <si>
    <t>user3171</t>
  </si>
  <si>
    <t>user3172</t>
  </si>
  <si>
    <t>user3173</t>
  </si>
  <si>
    <t>user3174</t>
  </si>
  <si>
    <t>user3176</t>
  </si>
  <si>
    <t>user3179</t>
  </si>
  <si>
    <t>user3180</t>
  </si>
  <si>
    <t>user3183</t>
  </si>
  <si>
    <t>user3185</t>
  </si>
  <si>
    <t>user3190</t>
  </si>
  <si>
    <t>user3191</t>
  </si>
  <si>
    <t>user3195</t>
  </si>
  <si>
    <t>user3196</t>
  </si>
  <si>
    <t>user3197</t>
  </si>
  <si>
    <t>user3198</t>
  </si>
  <si>
    <t>user3199</t>
  </si>
  <si>
    <t>user3200</t>
  </si>
  <si>
    <t>user3201</t>
  </si>
  <si>
    <t>user3202</t>
  </si>
  <si>
    <t>user3206</t>
  </si>
  <si>
    <t>user3208</t>
  </si>
  <si>
    <t>user3212</t>
  </si>
  <si>
    <t>user3213</t>
  </si>
  <si>
    <t>user3215</t>
  </si>
  <si>
    <t>user3217</t>
  </si>
  <si>
    <t>user3219</t>
  </si>
  <si>
    <t>user3220</t>
  </si>
  <si>
    <t>user3221</t>
  </si>
  <si>
    <t>user3225</t>
  </si>
  <si>
    <t>user3226</t>
  </si>
  <si>
    <t>user3227</t>
  </si>
  <si>
    <t>user3231</t>
  </si>
  <si>
    <t>user3233</t>
  </si>
  <si>
    <t>user3235</t>
  </si>
  <si>
    <t>user3236</t>
  </si>
  <si>
    <t>user3238</t>
  </si>
  <si>
    <t>user3240</t>
  </si>
  <si>
    <t>Product104</t>
  </si>
  <si>
    <t>user3242</t>
  </si>
  <si>
    <t>user3243</t>
  </si>
  <si>
    <t>user3244</t>
  </si>
  <si>
    <t>user3245</t>
  </si>
  <si>
    <t>user3246</t>
  </si>
  <si>
    <t>user3247</t>
  </si>
  <si>
    <t>user3248</t>
  </si>
  <si>
    <t>user3251</t>
  </si>
  <si>
    <t>user3253</t>
  </si>
  <si>
    <t>user3256</t>
  </si>
  <si>
    <t>user3258</t>
  </si>
  <si>
    <t>user3260</t>
  </si>
  <si>
    <t>user3262</t>
  </si>
  <si>
    <t>Product105</t>
  </si>
  <si>
    <t>user3263</t>
  </si>
  <si>
    <t>user3269</t>
  </si>
  <si>
    <t>user3270</t>
  </si>
  <si>
    <t>user3272</t>
  </si>
  <si>
    <t>user3275</t>
  </si>
  <si>
    <t>user3277</t>
  </si>
  <si>
    <t>user3278</t>
  </si>
  <si>
    <t>user3279</t>
  </si>
  <si>
    <t>user3280</t>
  </si>
  <si>
    <t>Product106</t>
  </si>
  <si>
    <t>user3281</t>
  </si>
  <si>
    <t>user3283</t>
  </si>
  <si>
    <t>user3286</t>
  </si>
  <si>
    <t>user3287</t>
  </si>
  <si>
    <t>user3288</t>
  </si>
  <si>
    <t>user3289</t>
  </si>
  <si>
    <t>user3291</t>
  </si>
  <si>
    <t>user3294</t>
  </si>
  <si>
    <t>user3295</t>
  </si>
  <si>
    <t>Product107</t>
  </si>
  <si>
    <t>user3296</t>
  </si>
  <si>
    <t>user3298</t>
  </si>
  <si>
    <t>user3299</t>
  </si>
  <si>
    <t>user3300</t>
  </si>
  <si>
    <t>user3302</t>
  </si>
  <si>
    <t>user3304</t>
  </si>
  <si>
    <t>user3305</t>
  </si>
  <si>
    <t>user3308</t>
  </si>
  <si>
    <t>user3309</t>
  </si>
  <si>
    <t>user3311</t>
  </si>
  <si>
    <t>user3312</t>
  </si>
  <si>
    <t>Product108</t>
  </si>
  <si>
    <t>Product109</t>
  </si>
  <si>
    <t>user3315</t>
  </si>
  <si>
    <t>user3316</t>
  </si>
  <si>
    <t>user3317</t>
  </si>
  <si>
    <t>user3319</t>
  </si>
  <si>
    <t>user3320</t>
  </si>
  <si>
    <t>user3321</t>
  </si>
  <si>
    <t>user3322</t>
  </si>
  <si>
    <t>user3325</t>
  </si>
  <si>
    <t>user3326</t>
  </si>
  <si>
    <t>Product110</t>
  </si>
  <si>
    <t>user3328</t>
  </si>
  <si>
    <t>Product111</t>
  </si>
  <si>
    <t>user3331</t>
  </si>
  <si>
    <t>user3332</t>
  </si>
  <si>
    <t>user3333</t>
  </si>
  <si>
    <t>user3335</t>
  </si>
  <si>
    <t>Product112</t>
  </si>
  <si>
    <t>user3336</t>
  </si>
  <si>
    <t>user3337</t>
  </si>
  <si>
    <t>user3339</t>
  </si>
  <si>
    <t>user3340</t>
  </si>
  <si>
    <t>user3342</t>
  </si>
  <si>
    <t>user3343</t>
  </si>
  <si>
    <t>user3344</t>
  </si>
  <si>
    <t>user3347</t>
  </si>
  <si>
    <t>Product113</t>
  </si>
  <si>
    <t>user3348</t>
  </si>
  <si>
    <t>user3349</t>
  </si>
  <si>
    <t>user3350</t>
  </si>
  <si>
    <t>user3351</t>
  </si>
  <si>
    <t>user3353</t>
  </si>
  <si>
    <t>user3354</t>
  </si>
  <si>
    <t>Product114</t>
  </si>
  <si>
    <t>user3356</t>
  </si>
  <si>
    <t>user3357</t>
  </si>
  <si>
    <t>user3358</t>
  </si>
  <si>
    <t>user3359</t>
  </si>
  <si>
    <t>user3360</t>
  </si>
  <si>
    <t>Product115</t>
  </si>
  <si>
    <t>user3361</t>
  </si>
  <si>
    <t>user3363</t>
  </si>
  <si>
    <t>user3364</t>
  </si>
  <si>
    <t>user3368</t>
  </si>
  <si>
    <t>user3370</t>
  </si>
  <si>
    <t>user3371</t>
  </si>
  <si>
    <t>user3372</t>
  </si>
  <si>
    <t>user3374</t>
  </si>
  <si>
    <t>user3380</t>
  </si>
  <si>
    <t>user3381</t>
  </si>
  <si>
    <t>user3382</t>
  </si>
  <si>
    <t>user3383</t>
  </si>
  <si>
    <t>user3384</t>
  </si>
  <si>
    <t>user3385</t>
  </si>
  <si>
    <t>user3387</t>
  </si>
  <si>
    <t>user3388</t>
  </si>
  <si>
    <t>user3389</t>
  </si>
  <si>
    <t>user3392</t>
  </si>
  <si>
    <t>user3396</t>
  </si>
  <si>
    <t>user3398</t>
  </si>
  <si>
    <t>user3402</t>
  </si>
  <si>
    <t>user3409</t>
  </si>
  <si>
    <t>user3410</t>
  </si>
  <si>
    <t>user3411</t>
  </si>
  <si>
    <t>user3415</t>
  </si>
  <si>
    <t>user3417</t>
  </si>
  <si>
    <t>user3420</t>
  </si>
  <si>
    <t>user3421</t>
  </si>
  <si>
    <t>user3424</t>
  </si>
  <si>
    <t>user3427</t>
  </si>
  <si>
    <t>user3428</t>
  </si>
  <si>
    <t>user3429</t>
  </si>
  <si>
    <t>user3430</t>
  </si>
  <si>
    <t>user3431</t>
  </si>
  <si>
    <t>user3433</t>
  </si>
  <si>
    <t>user3434</t>
  </si>
  <si>
    <t>user3435</t>
  </si>
  <si>
    <t>user3447</t>
  </si>
  <si>
    <t>user3449</t>
  </si>
  <si>
    <t>user3450</t>
  </si>
  <si>
    <t>user3454</t>
  </si>
  <si>
    <t>user3458</t>
  </si>
  <si>
    <t>user3460</t>
  </si>
  <si>
    <t>user3462</t>
  </si>
  <si>
    <t>user3465</t>
  </si>
  <si>
    <t>user3471</t>
  </si>
  <si>
    <t>user3472</t>
  </si>
  <si>
    <t>user3473</t>
  </si>
  <si>
    <t>user3475</t>
  </si>
  <si>
    <t>user3477</t>
  </si>
  <si>
    <t>user3478</t>
  </si>
  <si>
    <t>user3481</t>
  </si>
  <si>
    <t>user408</t>
  </si>
  <si>
    <t>user3484</t>
  </si>
  <si>
    <t>user3485</t>
  </si>
  <si>
    <t>user3486</t>
  </si>
  <si>
    <t>user3492</t>
  </si>
  <si>
    <t>user3496</t>
  </si>
  <si>
    <t>user3498</t>
  </si>
  <si>
    <t>user3499</t>
  </si>
  <si>
    <t>user3500</t>
  </si>
  <si>
    <t>user3502</t>
  </si>
  <si>
    <t>user3503</t>
  </si>
  <si>
    <t>user3504</t>
  </si>
  <si>
    <t>user3505</t>
  </si>
  <si>
    <t>user3506</t>
  </si>
  <si>
    <t>user3507</t>
  </si>
  <si>
    <t>user3510</t>
  </si>
  <si>
    <t>user3515</t>
  </si>
  <si>
    <t>user3517</t>
  </si>
  <si>
    <t>user3526</t>
  </si>
  <si>
    <t>user3528</t>
  </si>
  <si>
    <t>user3531</t>
  </si>
  <si>
    <t>user3534</t>
  </si>
  <si>
    <t>user2801</t>
  </si>
  <si>
    <t>user3538</t>
  </si>
  <si>
    <t>user3539</t>
  </si>
  <si>
    <t>user3540</t>
  </si>
  <si>
    <t>user3542</t>
  </si>
  <si>
    <t>user3545</t>
  </si>
  <si>
    <t>user3547</t>
  </si>
  <si>
    <t>user3548</t>
  </si>
  <si>
    <t>user3551</t>
  </si>
  <si>
    <t>user3552</t>
  </si>
  <si>
    <t>user3556</t>
  </si>
  <si>
    <t>user3557</t>
  </si>
  <si>
    <t>user3560</t>
  </si>
  <si>
    <t>user3563</t>
  </si>
  <si>
    <t>user3564</t>
  </si>
  <si>
    <t>user3566</t>
  </si>
  <si>
    <t>user3571</t>
  </si>
  <si>
    <t>Product116</t>
  </si>
  <si>
    <t>2499</t>
  </si>
  <si>
    <t>user3572</t>
  </si>
  <si>
    <t>user3574</t>
  </si>
  <si>
    <t>user3576</t>
  </si>
  <si>
    <t>user3579</t>
  </si>
  <si>
    <t>user3580</t>
  </si>
  <si>
    <t>user3581</t>
  </si>
  <si>
    <t>user3582</t>
  </si>
  <si>
    <t>user3583</t>
  </si>
  <si>
    <t>user3584</t>
  </si>
  <si>
    <t>user3585</t>
  </si>
  <si>
    <t>user3586</t>
  </si>
  <si>
    <t>user3589</t>
  </si>
  <si>
    <t>user3590</t>
  </si>
  <si>
    <t>user3594</t>
  </si>
  <si>
    <t>user3611</t>
  </si>
  <si>
    <t>user3616</t>
  </si>
  <si>
    <t>user3617</t>
  </si>
  <si>
    <t>user3618</t>
  </si>
  <si>
    <t>user3622</t>
  </si>
  <si>
    <t>user3626</t>
  </si>
  <si>
    <t>user3630</t>
  </si>
  <si>
    <t>user3632</t>
  </si>
  <si>
    <t>user3633</t>
  </si>
  <si>
    <t>user3635</t>
  </si>
  <si>
    <t>user3636</t>
  </si>
  <si>
    <t>user3638</t>
  </si>
  <si>
    <t>user3639</t>
  </si>
  <si>
    <t>Product117</t>
  </si>
  <si>
    <t>user3641</t>
  </si>
  <si>
    <t>user3643</t>
  </si>
  <si>
    <t>user3645</t>
  </si>
  <si>
    <t>user3648</t>
  </si>
  <si>
    <t>user3649</t>
  </si>
  <si>
    <t>user3650</t>
  </si>
  <si>
    <t>user3651</t>
  </si>
  <si>
    <t>user3654</t>
  </si>
  <si>
    <t>user3656</t>
  </si>
  <si>
    <t>user3661</t>
  </si>
  <si>
    <t>user3663</t>
  </si>
  <si>
    <t>user3668</t>
  </si>
  <si>
    <t>user3669</t>
  </si>
  <si>
    <t>user3672</t>
  </si>
  <si>
    <t>user3674</t>
  </si>
  <si>
    <t>user3678</t>
  </si>
  <si>
    <t>user3680</t>
  </si>
  <si>
    <t>user3681</t>
  </si>
  <si>
    <t>user3682</t>
  </si>
  <si>
    <t>user3684</t>
  </si>
  <si>
    <t>user3687</t>
  </si>
  <si>
    <t>user3688</t>
  </si>
  <si>
    <t>user3689</t>
  </si>
  <si>
    <t>user2997</t>
  </si>
  <si>
    <t>user3700</t>
  </si>
  <si>
    <t>user3701</t>
  </si>
  <si>
    <t>user3705</t>
  </si>
  <si>
    <t>user3707</t>
  </si>
  <si>
    <t>user3708</t>
  </si>
  <si>
    <t>user3710</t>
  </si>
  <si>
    <t>user3713</t>
  </si>
  <si>
    <t>user3715</t>
  </si>
  <si>
    <t>user3716</t>
  </si>
  <si>
    <t>Product118</t>
  </si>
  <si>
    <t>user3717</t>
  </si>
  <si>
    <t>user3720</t>
  </si>
  <si>
    <t>user3722</t>
  </si>
  <si>
    <t>user3723</t>
  </si>
  <si>
    <t>user3725</t>
  </si>
  <si>
    <t>user3728</t>
  </si>
  <si>
    <t>user3731</t>
  </si>
  <si>
    <t>user3733</t>
  </si>
  <si>
    <t>user3736</t>
  </si>
  <si>
    <t>user3737</t>
  </si>
  <si>
    <t>user3741</t>
  </si>
  <si>
    <t>user3743</t>
  </si>
  <si>
    <t>user3750</t>
  </si>
  <si>
    <t>user3751</t>
  </si>
  <si>
    <t>user3754</t>
  </si>
  <si>
    <t>user3755</t>
  </si>
  <si>
    <t>user3759</t>
  </si>
  <si>
    <t>user3760</t>
  </si>
  <si>
    <t>user3762</t>
  </si>
  <si>
    <t>user3763</t>
  </si>
  <si>
    <t>user3764</t>
  </si>
  <si>
    <t>user3767</t>
  </si>
  <si>
    <t>user3768</t>
  </si>
  <si>
    <t>user3772</t>
  </si>
  <si>
    <t>user3773</t>
  </si>
  <si>
    <t>user3775</t>
  </si>
  <si>
    <t>user3778</t>
  </si>
  <si>
    <t>user3779</t>
  </si>
  <si>
    <t>user3782</t>
  </si>
  <si>
    <t>user3784</t>
  </si>
  <si>
    <t>user3785</t>
  </si>
  <si>
    <t>user3788</t>
  </si>
  <si>
    <t>user3797</t>
  </si>
  <si>
    <t>user3798</t>
  </si>
  <si>
    <t>user3799</t>
  </si>
  <si>
    <t>user2699</t>
  </si>
  <si>
    <t>user3801</t>
  </si>
  <si>
    <t>user3802</t>
  </si>
  <si>
    <t>user3803</t>
  </si>
  <si>
    <t>user3806</t>
  </si>
  <si>
    <t>user3807</t>
  </si>
  <si>
    <t>user3808</t>
  </si>
  <si>
    <t>user3809</t>
  </si>
  <si>
    <t>user3812</t>
  </si>
  <si>
    <t>user3814</t>
  </si>
  <si>
    <t>user3816</t>
  </si>
  <si>
    <t>user3818</t>
  </si>
  <si>
    <t>user3827</t>
  </si>
  <si>
    <t>user3828</t>
  </si>
  <si>
    <t>user3833</t>
  </si>
  <si>
    <t>user3834</t>
  </si>
  <si>
    <t>user3835</t>
  </si>
  <si>
    <t>user3840</t>
  </si>
  <si>
    <t>user3842</t>
  </si>
  <si>
    <t>user3844</t>
  </si>
  <si>
    <t>user3845</t>
  </si>
  <si>
    <t>user3846</t>
  </si>
  <si>
    <t>user3850</t>
  </si>
  <si>
    <t>user3854</t>
  </si>
  <si>
    <t>user3855</t>
  </si>
  <si>
    <t>user3856</t>
  </si>
  <si>
    <t>user3858</t>
  </si>
  <si>
    <t>user3859</t>
  </si>
  <si>
    <t>user3863</t>
  </si>
  <si>
    <t>user3864</t>
  </si>
  <si>
    <t>user3866</t>
  </si>
  <si>
    <t>user3870</t>
  </si>
  <si>
    <t>user3871</t>
  </si>
  <si>
    <t>user3875</t>
  </si>
  <si>
    <t>user3879</t>
  </si>
  <si>
    <t>user3881</t>
  </si>
  <si>
    <t>user3883</t>
  </si>
  <si>
    <t>user3884</t>
  </si>
  <si>
    <t>user3889</t>
  </si>
  <si>
    <t>user3890</t>
  </si>
  <si>
    <t>Product119</t>
  </si>
  <si>
    <t>user3895</t>
  </si>
  <si>
    <t>user3898</t>
  </si>
  <si>
    <t>user3900</t>
  </si>
  <si>
    <t>user3907</t>
  </si>
  <si>
    <t>user3910</t>
  </si>
  <si>
    <t>user3915</t>
  </si>
  <si>
    <t>user3916</t>
  </si>
  <si>
    <t>user3917</t>
  </si>
  <si>
    <t>user3921</t>
  </si>
  <si>
    <t>user3922</t>
  </si>
  <si>
    <t>user3925</t>
  </si>
  <si>
    <t>user3926</t>
  </si>
  <si>
    <t>user3928</t>
  </si>
  <si>
    <t>user3931</t>
  </si>
  <si>
    <t>user3933</t>
  </si>
  <si>
    <t>user3939</t>
  </si>
  <si>
    <t>user3942</t>
  </si>
  <si>
    <t>user3949</t>
  </si>
  <si>
    <t>user3950</t>
  </si>
  <si>
    <t>user3952</t>
  </si>
  <si>
    <t>user3953</t>
  </si>
  <si>
    <t>user3954</t>
  </si>
  <si>
    <t>user3956</t>
  </si>
  <si>
    <t>user3957</t>
  </si>
  <si>
    <t>user3959</t>
  </si>
  <si>
    <t>user3960</t>
  </si>
  <si>
    <t>user3961</t>
  </si>
  <si>
    <t>user3968</t>
  </si>
  <si>
    <t>user3969</t>
  </si>
  <si>
    <t>user3975</t>
  </si>
  <si>
    <t>user3977</t>
  </si>
  <si>
    <t>user3978</t>
  </si>
  <si>
    <t>user3980</t>
  </si>
  <si>
    <t>user3982</t>
  </si>
  <si>
    <t>user3986</t>
  </si>
  <si>
    <t>user3987</t>
  </si>
  <si>
    <t>user3989</t>
  </si>
  <si>
    <t>user3990</t>
  </si>
  <si>
    <t>user3991</t>
  </si>
  <si>
    <t>user3992</t>
  </si>
  <si>
    <t>user3994</t>
  </si>
  <si>
    <t>user3995</t>
  </si>
  <si>
    <t>user3996</t>
  </si>
  <si>
    <t>user3998</t>
  </si>
  <si>
    <t>user4004</t>
  </si>
  <si>
    <t>user4005</t>
  </si>
  <si>
    <t>user4006</t>
  </si>
  <si>
    <t>user4007</t>
  </si>
  <si>
    <t>500</t>
  </si>
  <si>
    <t>user4008</t>
  </si>
  <si>
    <t>user4009</t>
  </si>
  <si>
    <t>user4011</t>
  </si>
  <si>
    <t>user4013</t>
  </si>
  <si>
    <t>user4014</t>
  </si>
  <si>
    <t>user4017</t>
  </si>
  <si>
    <t>user4018</t>
  </si>
  <si>
    <t>user4019</t>
  </si>
  <si>
    <t>user4020</t>
  </si>
  <si>
    <t>user4021</t>
  </si>
  <si>
    <t>user4024</t>
  </si>
  <si>
    <t>user4025</t>
  </si>
  <si>
    <t>Product120</t>
  </si>
  <si>
    <t>user4027</t>
  </si>
  <si>
    <t>user4028</t>
  </si>
  <si>
    <t>user4029</t>
  </si>
  <si>
    <t>user4030</t>
  </si>
  <si>
    <t>user4031</t>
  </si>
  <si>
    <t>user4034</t>
  </si>
  <si>
    <t>user4035</t>
  </si>
  <si>
    <t>user4040</t>
  </si>
  <si>
    <t>user4048</t>
  </si>
  <si>
    <t>user4049</t>
  </si>
  <si>
    <t>user4050</t>
  </si>
  <si>
    <t>user4056</t>
  </si>
  <si>
    <t>user4058</t>
  </si>
  <si>
    <t>user4059</t>
  </si>
  <si>
    <t>user4060</t>
  </si>
  <si>
    <t>user4061</t>
  </si>
  <si>
    <t>user4064</t>
  </si>
  <si>
    <t>user4066</t>
  </si>
  <si>
    <t>user4069</t>
  </si>
  <si>
    <t>user4071</t>
  </si>
  <si>
    <t>user4073</t>
  </si>
  <si>
    <t>user4076</t>
  </si>
  <si>
    <t>user4077</t>
  </si>
  <si>
    <t>user3620</t>
  </si>
  <si>
    <t>user4078</t>
  </si>
  <si>
    <t>user4079</t>
  </si>
  <si>
    <t>user4081</t>
  </si>
  <si>
    <t>user4082</t>
  </si>
  <si>
    <t>user4084</t>
  </si>
  <si>
    <t>user4088</t>
  </si>
  <si>
    <t>user4092</t>
  </si>
  <si>
    <t>user4095</t>
  </si>
  <si>
    <t>user4096</t>
  </si>
  <si>
    <t>user4097</t>
  </si>
  <si>
    <t>user4104</t>
  </si>
  <si>
    <t>user4105</t>
  </si>
  <si>
    <t>user4106</t>
  </si>
  <si>
    <t>user4109</t>
  </si>
  <si>
    <t>user4110</t>
  </si>
  <si>
    <t>user4112</t>
  </si>
  <si>
    <t>user4115</t>
  </si>
  <si>
    <t>user4116</t>
  </si>
  <si>
    <t>user4117</t>
  </si>
  <si>
    <t>user4118</t>
  </si>
  <si>
    <t>user4119</t>
  </si>
  <si>
    <t>user4120</t>
  </si>
  <si>
    <t>user4121</t>
  </si>
  <si>
    <t>user4122</t>
  </si>
  <si>
    <t>user4128</t>
  </si>
  <si>
    <t>user4131</t>
  </si>
  <si>
    <t>user4134</t>
  </si>
  <si>
    <t>user4135</t>
  </si>
  <si>
    <t>user4137</t>
  </si>
  <si>
    <t>user4140</t>
  </si>
  <si>
    <t>user4142</t>
  </si>
  <si>
    <t>user4144</t>
  </si>
  <si>
    <t>user4146</t>
  </si>
  <si>
    <t>user4147</t>
  </si>
  <si>
    <t>user4148</t>
  </si>
  <si>
    <t>user4151</t>
  </si>
  <si>
    <t>user4153</t>
  </si>
  <si>
    <t>user4155</t>
  </si>
  <si>
    <t>user4160</t>
  </si>
  <si>
    <t>user4163</t>
  </si>
  <si>
    <t>user4164</t>
  </si>
  <si>
    <t>user4166</t>
  </si>
  <si>
    <t>user4168</t>
  </si>
  <si>
    <t>user4169</t>
  </si>
  <si>
    <t>user4170</t>
  </si>
  <si>
    <t>user4171</t>
  </si>
  <si>
    <t>user4173</t>
  </si>
  <si>
    <t>user4176</t>
  </si>
  <si>
    <t>user4178</t>
  </si>
  <si>
    <t>user4180</t>
  </si>
  <si>
    <t>user4187</t>
  </si>
  <si>
    <t>user4189</t>
  </si>
  <si>
    <t>user4190</t>
  </si>
  <si>
    <t>user4192</t>
  </si>
  <si>
    <t>user4193</t>
  </si>
  <si>
    <t>user4194</t>
  </si>
  <si>
    <t>user4195</t>
  </si>
  <si>
    <t>user4196</t>
  </si>
  <si>
    <t>user4200</t>
  </si>
  <si>
    <t>user4201</t>
  </si>
  <si>
    <t>user4203</t>
  </si>
  <si>
    <t>user4204</t>
  </si>
  <si>
    <t>user4206</t>
  </si>
  <si>
    <t>user4207</t>
  </si>
  <si>
    <t>user4208</t>
  </si>
  <si>
    <t>user4210</t>
  </si>
  <si>
    <t>user4213</t>
  </si>
  <si>
    <t>user4215</t>
  </si>
  <si>
    <t>user4217</t>
  </si>
  <si>
    <t>user4218</t>
  </si>
  <si>
    <t>user4222</t>
  </si>
  <si>
    <t>user4223</t>
  </si>
  <si>
    <t>user4224</t>
  </si>
  <si>
    <t>user4229</t>
  </si>
  <si>
    <t>user4230</t>
  </si>
  <si>
    <t>user4231</t>
  </si>
  <si>
    <t>user4232</t>
  </si>
  <si>
    <t>user4233</t>
  </si>
  <si>
    <t>user4235</t>
  </si>
  <si>
    <t>user4238</t>
  </si>
  <si>
    <t>user4240</t>
  </si>
  <si>
    <t>user4241</t>
  </si>
  <si>
    <t>user4244</t>
  </si>
  <si>
    <t>user4246</t>
  </si>
  <si>
    <t>user4249</t>
  </si>
  <si>
    <t>user4253</t>
  </si>
  <si>
    <t>user4255</t>
  </si>
  <si>
    <t>user4257</t>
  </si>
  <si>
    <t>user4258</t>
  </si>
  <si>
    <t>user4259</t>
  </si>
  <si>
    <t>user4262</t>
  </si>
  <si>
    <t>user4265</t>
  </si>
  <si>
    <t>user4268</t>
  </si>
  <si>
    <t>user4273</t>
  </si>
  <si>
    <t>user4275</t>
  </si>
  <si>
    <t>user4279</t>
  </si>
  <si>
    <t>user4280</t>
  </si>
  <si>
    <t>user4283</t>
  </si>
  <si>
    <t>user4284</t>
  </si>
  <si>
    <t>user4286</t>
  </si>
  <si>
    <t>user4289</t>
  </si>
  <si>
    <t>user4291</t>
  </si>
  <si>
    <t>user4292</t>
  </si>
  <si>
    <t>user4293</t>
  </si>
  <si>
    <t>user4295</t>
  </si>
  <si>
    <t>user4296</t>
  </si>
  <si>
    <t>user4297</t>
  </si>
  <si>
    <t>user4301</t>
  </si>
  <si>
    <t>user4302</t>
  </si>
  <si>
    <t>user4304</t>
  </si>
  <si>
    <t>user4306</t>
  </si>
  <si>
    <t>user4308</t>
  </si>
  <si>
    <t>user4313</t>
  </si>
  <si>
    <t>user4314</t>
  </si>
  <si>
    <t>user4316</t>
  </si>
  <si>
    <t>user4321</t>
  </si>
  <si>
    <t>user4322</t>
  </si>
  <si>
    <t>user4323</t>
  </si>
  <si>
    <t>user4324</t>
  </si>
  <si>
    <t>user4325</t>
  </si>
  <si>
    <t>user4326</t>
  </si>
  <si>
    <t>user4328</t>
  </si>
  <si>
    <t>user4329</t>
  </si>
  <si>
    <t>user4330</t>
  </si>
  <si>
    <t>user4331</t>
  </si>
  <si>
    <t>user4332</t>
  </si>
  <si>
    <t>user4338</t>
  </si>
  <si>
    <t>user4339</t>
  </si>
  <si>
    <t>user4340</t>
  </si>
  <si>
    <t>user4341</t>
  </si>
  <si>
    <t>user4342</t>
  </si>
  <si>
    <t>user4343</t>
  </si>
  <si>
    <t>user4344</t>
  </si>
  <si>
    <t>user4345</t>
  </si>
  <si>
    <t>user4346</t>
  </si>
  <si>
    <t>user4347</t>
  </si>
  <si>
    <t>user4349</t>
  </si>
  <si>
    <t>user4351</t>
  </si>
  <si>
    <t>user4352</t>
  </si>
  <si>
    <t>user4353</t>
  </si>
  <si>
    <t>user4355</t>
  </si>
  <si>
    <t>user4356</t>
  </si>
  <si>
    <t>user4357</t>
  </si>
  <si>
    <t>user4359</t>
  </si>
  <si>
    <t>user4360</t>
  </si>
  <si>
    <t>user4365</t>
  </si>
  <si>
    <t>user4367</t>
  </si>
  <si>
    <t>user4370</t>
  </si>
  <si>
    <t>user4371</t>
  </si>
  <si>
    <t>user4374</t>
  </si>
  <si>
    <t>user4375</t>
  </si>
  <si>
    <t>user4376</t>
  </si>
  <si>
    <t>user4378</t>
  </si>
  <si>
    <t>user4379</t>
  </si>
  <si>
    <t>user4381</t>
  </si>
  <si>
    <t>user4382</t>
  </si>
  <si>
    <t>user4383</t>
  </si>
  <si>
    <t>user4386</t>
  </si>
  <si>
    <t>user4387</t>
  </si>
  <si>
    <t>user4389</t>
  </si>
  <si>
    <t>user4390</t>
  </si>
  <si>
    <t>user4395</t>
  </si>
  <si>
    <t>user4396</t>
  </si>
  <si>
    <t>user4399</t>
  </si>
  <si>
    <t>user4400</t>
  </si>
  <si>
    <t>user4401</t>
  </si>
  <si>
    <t>user4402</t>
  </si>
  <si>
    <t>user4406</t>
  </si>
  <si>
    <t>user4408</t>
  </si>
  <si>
    <t>user4410</t>
  </si>
  <si>
    <t>user4411</t>
  </si>
  <si>
    <t>user4415</t>
  </si>
  <si>
    <t>user4419</t>
  </si>
  <si>
    <t>user4421</t>
  </si>
  <si>
    <t>user4422</t>
  </si>
  <si>
    <t>user4426</t>
  </si>
  <si>
    <t>user4428</t>
  </si>
  <si>
    <t>Product121</t>
  </si>
  <si>
    <t>user4429</t>
  </si>
  <si>
    <t>user4430</t>
  </si>
  <si>
    <t>user4431</t>
  </si>
  <si>
    <t>user4434</t>
  </si>
  <si>
    <t>user4439</t>
  </si>
  <si>
    <t>user4440</t>
  </si>
  <si>
    <t>user4445</t>
  </si>
  <si>
    <t>user4447</t>
  </si>
  <si>
    <t>user4451</t>
  </si>
  <si>
    <t>user4452</t>
  </si>
  <si>
    <t>user4453</t>
  </si>
  <si>
    <t>user4454</t>
  </si>
  <si>
    <t>user4455</t>
  </si>
  <si>
    <t>user4456</t>
  </si>
  <si>
    <t>user4459</t>
  </si>
  <si>
    <t>user4460</t>
  </si>
  <si>
    <t>user4461</t>
  </si>
  <si>
    <t>user4463</t>
  </si>
  <si>
    <t>user4465</t>
  </si>
  <si>
    <t>user4466</t>
  </si>
  <si>
    <t>user4467</t>
  </si>
  <si>
    <t>user4471</t>
  </si>
  <si>
    <t>user4472</t>
  </si>
  <si>
    <t>user4473</t>
  </si>
  <si>
    <t>user4475</t>
  </si>
  <si>
    <t>user4476</t>
  </si>
  <si>
    <t>user4480</t>
  </si>
  <si>
    <t>user4481</t>
  </si>
  <si>
    <t>user4482</t>
  </si>
  <si>
    <t>user4485</t>
  </si>
  <si>
    <t>user4487</t>
  </si>
  <si>
    <t>user4490</t>
  </si>
  <si>
    <t>user4491</t>
  </si>
  <si>
    <t>user4493</t>
  </si>
  <si>
    <t>user4495</t>
  </si>
  <si>
    <t>user4497</t>
  </si>
  <si>
    <t>user4501</t>
  </si>
  <si>
    <t>user4504</t>
  </si>
  <si>
    <t>user4506</t>
  </si>
  <si>
    <t>user4507</t>
  </si>
  <si>
    <t>user4509</t>
  </si>
  <si>
    <t>user4510</t>
  </si>
  <si>
    <t>user4511</t>
  </si>
  <si>
    <t>user4512</t>
  </si>
  <si>
    <t>user4516</t>
  </si>
  <si>
    <t>user4517</t>
  </si>
  <si>
    <t>user4518</t>
  </si>
  <si>
    <t>user4520</t>
  </si>
  <si>
    <t>user4523</t>
  </si>
  <si>
    <t>user4524</t>
  </si>
  <si>
    <t>user4526</t>
  </si>
  <si>
    <t>user4527</t>
  </si>
  <si>
    <t>user4528</t>
  </si>
  <si>
    <t>user4529</t>
  </si>
  <si>
    <t>user4530</t>
  </si>
  <si>
    <t>user4531</t>
  </si>
  <si>
    <t>user1725</t>
  </si>
  <si>
    <t>user4533</t>
  </si>
  <si>
    <t>user4537</t>
  </si>
  <si>
    <t>user4538</t>
  </si>
  <si>
    <t>user4540</t>
  </si>
  <si>
    <t>user4542</t>
  </si>
  <si>
    <t>user4543</t>
  </si>
  <si>
    <t>user4545</t>
  </si>
  <si>
    <t>user4547</t>
  </si>
  <si>
    <t>user4552</t>
  </si>
  <si>
    <t>user4553</t>
  </si>
  <si>
    <t>user4554</t>
  </si>
  <si>
    <t>user4559</t>
  </si>
  <si>
    <t>user4560</t>
  </si>
  <si>
    <t>user4562</t>
  </si>
  <si>
    <t>user4565</t>
  </si>
  <si>
    <t>user4568</t>
  </si>
  <si>
    <t>user4569</t>
  </si>
  <si>
    <t>user4570</t>
  </si>
  <si>
    <t>user4572</t>
  </si>
  <si>
    <t>user4573</t>
  </si>
  <si>
    <t>user4578</t>
  </si>
  <si>
    <t>user4579</t>
  </si>
  <si>
    <t>user4580</t>
  </si>
  <si>
    <t>user4581</t>
  </si>
  <si>
    <t>user4582</t>
  </si>
  <si>
    <t>user4589</t>
  </si>
  <si>
    <t>user4592</t>
  </si>
  <si>
    <t>user4595</t>
  </si>
  <si>
    <t>user4596</t>
  </si>
  <si>
    <t>user4597</t>
  </si>
  <si>
    <t>user4598</t>
  </si>
  <si>
    <t>user4600</t>
  </si>
  <si>
    <t>user4601</t>
  </si>
  <si>
    <t>user4602</t>
  </si>
  <si>
    <t>user4603</t>
  </si>
  <si>
    <t>user4605</t>
  </si>
  <si>
    <t>user4606</t>
  </si>
  <si>
    <t>user4609</t>
  </si>
  <si>
    <t>user4610</t>
  </si>
  <si>
    <t>user4611</t>
  </si>
  <si>
    <t>user4616</t>
  </si>
  <si>
    <t>user4617</t>
  </si>
  <si>
    <t>user4618</t>
  </si>
  <si>
    <t>user4620</t>
  </si>
  <si>
    <t>user4625</t>
  </si>
  <si>
    <t>user4628</t>
  </si>
  <si>
    <t>user4632</t>
  </si>
  <si>
    <t>user4633</t>
  </si>
  <si>
    <t>user4637</t>
  </si>
  <si>
    <t>user4638</t>
  </si>
  <si>
    <t>user4642</t>
  </si>
  <si>
    <t>user4643</t>
  </si>
  <si>
    <t>user4645</t>
  </si>
  <si>
    <t>user4648</t>
  </si>
  <si>
    <t>user4650</t>
  </si>
  <si>
    <t>user4654</t>
  </si>
  <si>
    <t>user4656</t>
  </si>
  <si>
    <t>user4657</t>
  </si>
  <si>
    <t>user4658</t>
  </si>
  <si>
    <t>user4659</t>
  </si>
  <si>
    <t>user4662</t>
  </si>
  <si>
    <t>Product122</t>
  </si>
  <si>
    <t>user4663</t>
  </si>
  <si>
    <t>user4665</t>
  </si>
  <si>
    <t>user4667</t>
  </si>
  <si>
    <t>user4671</t>
  </si>
  <si>
    <t>user4672</t>
  </si>
  <si>
    <t>user4678</t>
  </si>
  <si>
    <t>user4679</t>
  </si>
  <si>
    <t>user4682</t>
  </si>
  <si>
    <t>user4684</t>
  </si>
  <si>
    <t>user4685</t>
  </si>
  <si>
    <t>user4686</t>
  </si>
  <si>
    <t>user4689</t>
  </si>
  <si>
    <t>user4690</t>
  </si>
  <si>
    <t>user4693</t>
  </si>
  <si>
    <t>user4694</t>
  </si>
  <si>
    <t>599</t>
  </si>
  <si>
    <t>user4695</t>
  </si>
  <si>
    <t>user4696</t>
  </si>
  <si>
    <t>user4698</t>
  </si>
  <si>
    <t>user4699</t>
  </si>
  <si>
    <t>user4701</t>
  </si>
  <si>
    <t>user4704</t>
  </si>
  <si>
    <t>user4705</t>
  </si>
  <si>
    <t>user4707</t>
  </si>
  <si>
    <t>user4709</t>
  </si>
  <si>
    <t>user4711</t>
  </si>
  <si>
    <t>user4712</t>
  </si>
  <si>
    <t>user4715</t>
  </si>
  <si>
    <t>user4717</t>
  </si>
  <si>
    <t>user4719</t>
  </si>
  <si>
    <t>user4721</t>
  </si>
  <si>
    <t>user4726</t>
  </si>
  <si>
    <t>user4727</t>
  </si>
  <si>
    <t>user4728</t>
  </si>
  <si>
    <t>user4729</t>
  </si>
  <si>
    <t>user4731</t>
  </si>
  <si>
    <t>user4736</t>
  </si>
  <si>
    <t>user4738</t>
  </si>
  <si>
    <t>user4742</t>
  </si>
  <si>
    <t>user4745</t>
  </si>
  <si>
    <t>user4748</t>
  </si>
  <si>
    <t>user4749</t>
  </si>
  <si>
    <t>user4751</t>
  </si>
  <si>
    <t>user4752</t>
  </si>
  <si>
    <t>user4753</t>
  </si>
  <si>
    <t>user4754</t>
  </si>
  <si>
    <t>user4755</t>
  </si>
  <si>
    <t>user4756</t>
  </si>
  <si>
    <t>user4757</t>
  </si>
  <si>
    <t>user4758</t>
  </si>
  <si>
    <t>Product123</t>
  </si>
  <si>
    <t>user2036</t>
  </si>
  <si>
    <t>user4762</t>
  </si>
  <si>
    <t>user4765</t>
  </si>
  <si>
    <t>user4767</t>
  </si>
  <si>
    <t>user4768</t>
  </si>
  <si>
    <t>user4770</t>
  </si>
  <si>
    <t>user4771</t>
  </si>
  <si>
    <t>user4772</t>
  </si>
  <si>
    <t>user4774</t>
  </si>
  <si>
    <t>user4775</t>
  </si>
  <si>
    <t>user4776</t>
  </si>
  <si>
    <t>user4778</t>
  </si>
  <si>
    <t>user4782</t>
  </si>
  <si>
    <t>user4783</t>
  </si>
  <si>
    <t>user4790</t>
  </si>
  <si>
    <t>user4792</t>
  </si>
  <si>
    <t>user4793</t>
  </si>
  <si>
    <t>user4795</t>
  </si>
  <si>
    <t>user4796</t>
  </si>
  <si>
    <t>user4798</t>
  </si>
  <si>
    <t>user4800</t>
  </si>
  <si>
    <t>user4801</t>
  </si>
  <si>
    <t>user4804</t>
  </si>
  <si>
    <t>user4805</t>
  </si>
  <si>
    <t>user4806</t>
  </si>
  <si>
    <t>user4808</t>
  </si>
  <si>
    <t>user4809</t>
  </si>
  <si>
    <t>user4811</t>
  </si>
  <si>
    <t>user4813</t>
  </si>
  <si>
    <t>user4815</t>
  </si>
  <si>
    <t>Product124</t>
  </si>
  <si>
    <t>user4817</t>
  </si>
  <si>
    <t>user4818</t>
  </si>
  <si>
    <t>user4819</t>
  </si>
  <si>
    <t>user4820</t>
  </si>
  <si>
    <t>user4821</t>
  </si>
  <si>
    <t>user4823</t>
  </si>
  <si>
    <t>user4824</t>
  </si>
  <si>
    <t>user4827</t>
  </si>
  <si>
    <t>user4812</t>
  </si>
  <si>
    <t>user4831</t>
  </si>
  <si>
    <t>user4836</t>
  </si>
  <si>
    <t>user4838</t>
  </si>
  <si>
    <t>user4840</t>
  </si>
  <si>
    <t>user4843</t>
  </si>
  <si>
    <t>user4844</t>
  </si>
  <si>
    <t>user4847</t>
  </si>
  <si>
    <t>user4848</t>
  </si>
  <si>
    <t>user4849</t>
  </si>
  <si>
    <t>user4850</t>
  </si>
  <si>
    <t>user4851</t>
  </si>
  <si>
    <t>user4853</t>
  </si>
  <si>
    <t>user4854</t>
  </si>
  <si>
    <t>user4855</t>
  </si>
  <si>
    <t>user4857</t>
  </si>
  <si>
    <t>user4859</t>
  </si>
  <si>
    <t>user4862</t>
  </si>
  <si>
    <t>user4864</t>
  </si>
  <si>
    <t>user4865</t>
  </si>
  <si>
    <t>user4868</t>
  </si>
  <si>
    <t>user4870</t>
  </si>
  <si>
    <t>user4872</t>
  </si>
  <si>
    <t>user4873</t>
  </si>
  <si>
    <t>user4875</t>
  </si>
  <si>
    <t>user4876</t>
  </si>
  <si>
    <t>user4878</t>
  </si>
  <si>
    <t>user4879</t>
  </si>
  <si>
    <t>user4880</t>
  </si>
  <si>
    <t>user4881</t>
  </si>
  <si>
    <t>user4883</t>
  </si>
  <si>
    <t>user4884</t>
  </si>
  <si>
    <t>user4887</t>
  </si>
  <si>
    <t>user4888</t>
  </si>
  <si>
    <t>user4891</t>
  </si>
  <si>
    <t>user4894</t>
  </si>
  <si>
    <t>user4896</t>
  </si>
  <si>
    <t>user4898</t>
  </si>
  <si>
    <t>user4900</t>
  </si>
  <si>
    <t>user4901</t>
  </si>
  <si>
    <t>user4902</t>
  </si>
  <si>
    <t>user4904</t>
  </si>
  <si>
    <t>user4905</t>
  </si>
  <si>
    <t>user4908</t>
  </si>
  <si>
    <t>user4910</t>
  </si>
  <si>
    <t>user4911</t>
  </si>
  <si>
    <t>user4912</t>
  </si>
  <si>
    <t>user4913</t>
  </si>
  <si>
    <t>user4914</t>
  </si>
  <si>
    <t>user4915</t>
  </si>
  <si>
    <t>user4922</t>
  </si>
  <si>
    <t>user4923</t>
  </si>
  <si>
    <t>user4924</t>
  </si>
  <si>
    <t>user4927</t>
  </si>
  <si>
    <t>user4928</t>
  </si>
  <si>
    <t>user4929</t>
  </si>
  <si>
    <t>user4930</t>
  </si>
  <si>
    <t>user4932</t>
  </si>
  <si>
    <t>user4934</t>
  </si>
  <si>
    <t>user4935</t>
  </si>
  <si>
    <t>user4937</t>
  </si>
  <si>
    <t>user4938</t>
  </si>
  <si>
    <t>user4939</t>
  </si>
  <si>
    <t>user4941</t>
  </si>
  <si>
    <t>user4945</t>
  </si>
  <si>
    <t>user4948</t>
  </si>
  <si>
    <t>user4949</t>
  </si>
  <si>
    <t>user4950</t>
  </si>
  <si>
    <t>user4951</t>
  </si>
  <si>
    <t>user4952</t>
  </si>
  <si>
    <t>user4953</t>
  </si>
  <si>
    <t>user4956</t>
  </si>
  <si>
    <t>user4958</t>
  </si>
  <si>
    <t>user4959</t>
  </si>
  <si>
    <t>user4960</t>
  </si>
  <si>
    <t>user4961</t>
  </si>
  <si>
    <t>user4963</t>
  </si>
  <si>
    <t>user4965</t>
  </si>
  <si>
    <t>user4967</t>
  </si>
  <si>
    <t>user4968</t>
  </si>
  <si>
    <t>user4969</t>
  </si>
  <si>
    <t>user4970</t>
  </si>
  <si>
    <t>user4971</t>
  </si>
  <si>
    <t>user4973</t>
  </si>
  <si>
    <t>user4975</t>
  </si>
  <si>
    <t>user4976</t>
  </si>
  <si>
    <t>user4977</t>
  </si>
  <si>
    <t>user4978</t>
  </si>
  <si>
    <t>user4981</t>
  </si>
  <si>
    <t>user4982</t>
  </si>
  <si>
    <t>user4983</t>
  </si>
  <si>
    <t>user4987</t>
  </si>
  <si>
    <t>user4988</t>
  </si>
  <si>
    <t>user4991</t>
  </si>
  <si>
    <t>user4992</t>
  </si>
  <si>
    <t>user4828</t>
  </si>
  <si>
    <t>user4996</t>
  </si>
  <si>
    <t>user4997</t>
  </si>
  <si>
    <t>user4998</t>
  </si>
  <si>
    <t>user4999</t>
  </si>
  <si>
    <t>user5000</t>
  </si>
  <si>
    <t>user5004</t>
  </si>
  <si>
    <t>user5005</t>
  </si>
  <si>
    <t>user5006</t>
  </si>
  <si>
    <t>user5007</t>
  </si>
  <si>
    <t>user5008</t>
  </si>
  <si>
    <t>user5011</t>
  </si>
  <si>
    <t>user5013</t>
  </si>
  <si>
    <t>user5016</t>
  </si>
  <si>
    <t>user5019</t>
  </si>
  <si>
    <t>user5023</t>
  </si>
  <si>
    <t>user5025</t>
  </si>
  <si>
    <t>user5031</t>
  </si>
  <si>
    <t>user5032</t>
  </si>
  <si>
    <t>user5034</t>
  </si>
  <si>
    <t>user5036</t>
  </si>
  <si>
    <t>user5037</t>
  </si>
  <si>
    <t>user5041</t>
  </si>
  <si>
    <t>user5042</t>
  </si>
  <si>
    <t>user5045</t>
  </si>
  <si>
    <t>user5046</t>
  </si>
  <si>
    <t>user5047</t>
  </si>
  <si>
    <t>user5048</t>
  </si>
  <si>
    <t>user5052</t>
  </si>
  <si>
    <t>user5054</t>
  </si>
  <si>
    <t>user5055</t>
  </si>
  <si>
    <t>user5063</t>
  </si>
  <si>
    <t>user5064</t>
  </si>
  <si>
    <t>user5069</t>
  </si>
  <si>
    <t>user5070</t>
  </si>
  <si>
    <t>user5073</t>
  </si>
  <si>
    <t>user5076</t>
  </si>
  <si>
    <t>user5077</t>
  </si>
  <si>
    <t>user5080</t>
  </si>
  <si>
    <t>user5081</t>
  </si>
  <si>
    <t>user5082</t>
  </si>
  <si>
    <t>user5083</t>
  </si>
  <si>
    <t>user5086</t>
  </si>
  <si>
    <t>user5089</t>
  </si>
  <si>
    <t>user5091</t>
  </si>
  <si>
    <t>user5092</t>
  </si>
  <si>
    <t>user5093</t>
  </si>
  <si>
    <t>user5098</t>
  </si>
  <si>
    <t>user5099</t>
  </si>
  <si>
    <t>user5101</t>
  </si>
  <si>
    <t>user5107</t>
  </si>
  <si>
    <t>user5108</t>
  </si>
  <si>
    <t>user5113</t>
  </si>
  <si>
    <t>user5114</t>
  </si>
  <si>
    <t>user5115</t>
  </si>
  <si>
    <t>user5117</t>
  </si>
  <si>
    <t>user5122</t>
  </si>
  <si>
    <t>user5123</t>
  </si>
  <si>
    <t>user5124</t>
  </si>
  <si>
    <t>user5125</t>
  </si>
  <si>
    <t>user5126</t>
  </si>
  <si>
    <t>user5128</t>
  </si>
  <si>
    <t>user5130</t>
  </si>
  <si>
    <t>user5131</t>
  </si>
  <si>
    <t>user5132</t>
  </si>
  <si>
    <t>user5136</t>
  </si>
  <si>
    <t>user5137</t>
  </si>
  <si>
    <t>user5138</t>
  </si>
  <si>
    <t>user5139</t>
  </si>
  <si>
    <t>user5140</t>
  </si>
  <si>
    <t>user5141</t>
  </si>
  <si>
    <t>user5142</t>
  </si>
  <si>
    <t>user5144</t>
  </si>
  <si>
    <t>user5145</t>
  </si>
  <si>
    <t>user5147</t>
  </si>
  <si>
    <t>user5148</t>
  </si>
  <si>
    <t>user5151</t>
  </si>
  <si>
    <t>user5154</t>
  </si>
  <si>
    <t>user5155</t>
  </si>
  <si>
    <t>user5157</t>
  </si>
  <si>
    <t>user5158</t>
  </si>
  <si>
    <t>user5159</t>
  </si>
  <si>
    <t>user5160</t>
  </si>
  <si>
    <t>user5163</t>
  </si>
  <si>
    <t>user5165</t>
  </si>
  <si>
    <t>user5168</t>
  </si>
  <si>
    <t>user5170</t>
  </si>
  <si>
    <t>user5173</t>
  </si>
  <si>
    <t>user5174</t>
  </si>
  <si>
    <t>user5175</t>
  </si>
  <si>
    <t>user5177</t>
  </si>
  <si>
    <t>user5178</t>
  </si>
  <si>
    <t>user5180</t>
  </si>
  <si>
    <t>user5181</t>
  </si>
  <si>
    <t>user5183</t>
  </si>
  <si>
    <t>user5185</t>
  </si>
  <si>
    <t>user5186</t>
  </si>
  <si>
    <t>user5187</t>
  </si>
  <si>
    <t>user5189</t>
  </si>
  <si>
    <t>user5190</t>
  </si>
  <si>
    <t>user2421</t>
  </si>
  <si>
    <t>user5191</t>
  </si>
  <si>
    <t>user5193</t>
  </si>
  <si>
    <t>user5194</t>
  </si>
  <si>
    <t>user5195</t>
  </si>
  <si>
    <t>user5197</t>
  </si>
  <si>
    <t>user5199</t>
  </si>
  <si>
    <t>user5200</t>
  </si>
  <si>
    <t>user5202</t>
  </si>
  <si>
    <t>user5206</t>
  </si>
  <si>
    <t>user5207</t>
  </si>
  <si>
    <t>user5209</t>
  </si>
  <si>
    <t>user5210</t>
  </si>
  <si>
    <t>user5211</t>
  </si>
  <si>
    <t>user5212</t>
  </si>
  <si>
    <t>user5213</t>
  </si>
  <si>
    <t>user5216</t>
  </si>
  <si>
    <t>user5221</t>
  </si>
  <si>
    <t>user5234</t>
  </si>
  <si>
    <t>user5235</t>
  </si>
  <si>
    <t>user5236</t>
  </si>
  <si>
    <t>user5238</t>
  </si>
  <si>
    <t>user5239</t>
  </si>
  <si>
    <t>user5242</t>
  </si>
  <si>
    <t>user5245</t>
  </si>
  <si>
    <t>user5246</t>
  </si>
  <si>
    <t>user5247</t>
  </si>
  <si>
    <t>user5251</t>
  </si>
  <si>
    <t>user5253</t>
  </si>
  <si>
    <t>user5255</t>
  </si>
  <si>
    <t>user5256</t>
  </si>
  <si>
    <t>user5258</t>
  </si>
  <si>
    <t>user5259</t>
  </si>
  <si>
    <t>user5261</t>
  </si>
  <si>
    <t>user5263</t>
  </si>
  <si>
    <t>user5267</t>
  </si>
  <si>
    <t>user5270</t>
  </si>
  <si>
    <t>user5274</t>
  </si>
  <si>
    <t>user5280</t>
  </si>
  <si>
    <t>user5281</t>
  </si>
  <si>
    <t>user5282</t>
  </si>
  <si>
    <t>user5283</t>
  </si>
  <si>
    <t>user5284</t>
  </si>
  <si>
    <t>user5285</t>
  </si>
  <si>
    <t>user5287</t>
  </si>
  <si>
    <t>user5288</t>
  </si>
  <si>
    <t>user5293</t>
  </si>
  <si>
    <t>user5218</t>
  </si>
  <si>
    <t>user5294</t>
  </si>
  <si>
    <t>user5295</t>
  </si>
  <si>
    <t>user5296</t>
  </si>
  <si>
    <t>user5297</t>
  </si>
  <si>
    <t>user5298</t>
  </si>
  <si>
    <t>user5299</t>
  </si>
  <si>
    <t>user5301</t>
  </si>
  <si>
    <t>user5303</t>
  </si>
  <si>
    <t>user5304</t>
  </si>
  <si>
    <t>user5305</t>
  </si>
  <si>
    <t>user5306</t>
  </si>
  <si>
    <t>user5309</t>
  </si>
  <si>
    <t>user5311</t>
  </si>
  <si>
    <t>user5313</t>
  </si>
  <si>
    <t>user5314</t>
  </si>
  <si>
    <t>user5316</t>
  </si>
  <si>
    <t>user5317</t>
  </si>
  <si>
    <t>user5318</t>
  </si>
  <si>
    <t>user5319</t>
  </si>
  <si>
    <t>user5321</t>
  </si>
  <si>
    <t>user5322</t>
  </si>
  <si>
    <t>user5323</t>
  </si>
  <si>
    <t>user5325</t>
  </si>
  <si>
    <t>user5327</t>
  </si>
  <si>
    <t>user5328</t>
  </si>
  <si>
    <t>user5330</t>
  </si>
  <si>
    <t>user5331</t>
  </si>
  <si>
    <t>user5332</t>
  </si>
  <si>
    <t>user5333</t>
  </si>
  <si>
    <t>user5334</t>
  </si>
  <si>
    <t>user5335</t>
  </si>
  <si>
    <t>user5337</t>
  </si>
  <si>
    <t>user5341</t>
  </si>
  <si>
    <t>user5344</t>
  </si>
  <si>
    <t>user5345</t>
  </si>
  <si>
    <t>user5347</t>
  </si>
  <si>
    <t>user5349</t>
  </si>
  <si>
    <t>user5350</t>
  </si>
  <si>
    <t>user5353</t>
  </si>
  <si>
    <t>user5356</t>
  </si>
  <si>
    <t>user5357</t>
  </si>
  <si>
    <t>user5360</t>
  </si>
  <si>
    <t>user5363</t>
  </si>
  <si>
    <t>user5364</t>
  </si>
  <si>
    <t>user5365</t>
  </si>
  <si>
    <t>user5368</t>
  </si>
  <si>
    <t>user5370</t>
  </si>
  <si>
    <t>user5372</t>
  </si>
  <si>
    <t>user5378</t>
  </si>
  <si>
    <t>user5379</t>
  </si>
  <si>
    <t>user5380</t>
  </si>
  <si>
    <t>user5383</t>
  </si>
  <si>
    <t>user5385</t>
  </si>
  <si>
    <t>user5386</t>
  </si>
  <si>
    <t>user5388</t>
  </si>
  <si>
    <t>user5390</t>
  </si>
  <si>
    <t>user5393</t>
  </si>
  <si>
    <t>user5394</t>
  </si>
  <si>
    <t>user5395</t>
  </si>
  <si>
    <t>user5397</t>
  </si>
  <si>
    <t>user5399</t>
  </si>
  <si>
    <t>user5400</t>
  </si>
  <si>
    <t>user5402</t>
  </si>
  <si>
    <t>user5404</t>
  </si>
  <si>
    <t>user5405</t>
  </si>
  <si>
    <t>user5408</t>
  </si>
  <si>
    <t>user5411</t>
  </si>
  <si>
    <t>user5412</t>
  </si>
  <si>
    <t>user5414</t>
  </si>
  <si>
    <t>user5415</t>
  </si>
  <si>
    <t>user5417</t>
  </si>
  <si>
    <t>user5419</t>
  </si>
  <si>
    <t>user5421</t>
  </si>
  <si>
    <t>user5425</t>
  </si>
  <si>
    <t>user5426</t>
  </si>
  <si>
    <t>user5435</t>
  </si>
  <si>
    <t>user5436</t>
  </si>
  <si>
    <t>user5437</t>
  </si>
  <si>
    <t>user5438</t>
  </si>
  <si>
    <t>user5440</t>
  </si>
  <si>
    <t>user5441</t>
  </si>
  <si>
    <t>user5442</t>
  </si>
  <si>
    <t>user5443</t>
  </si>
  <si>
    <t>user5445</t>
  </si>
  <si>
    <t>user5446</t>
  </si>
  <si>
    <t>user5450</t>
  </si>
  <si>
    <t>user5452</t>
  </si>
  <si>
    <t>user5453</t>
  </si>
  <si>
    <t>user5455</t>
  </si>
  <si>
    <t>user5456</t>
  </si>
  <si>
    <t>user5457</t>
  </si>
  <si>
    <t>user5460</t>
  </si>
  <si>
    <t>user5462</t>
  </si>
  <si>
    <t>user5465</t>
  </si>
  <si>
    <t>user5466</t>
  </si>
  <si>
    <t>user5468</t>
  </si>
  <si>
    <t>YESB</t>
  </si>
  <si>
    <t>user5470</t>
  </si>
  <si>
    <t>user5473</t>
  </si>
  <si>
    <t>user5474</t>
  </si>
  <si>
    <t>user5475</t>
  </si>
  <si>
    <t>user5476</t>
  </si>
  <si>
    <t>user5483</t>
  </si>
  <si>
    <t>user5485</t>
  </si>
  <si>
    <t>user5489</t>
  </si>
  <si>
    <t>user5490</t>
  </si>
  <si>
    <t>user5491</t>
  </si>
  <si>
    <t>user5492</t>
  </si>
  <si>
    <t>user5493</t>
  </si>
  <si>
    <t>user5495</t>
  </si>
  <si>
    <t>user5496</t>
  </si>
  <si>
    <t>user5497</t>
  </si>
  <si>
    <t>user5498</t>
  </si>
  <si>
    <t>user5499</t>
  </si>
  <si>
    <t>user5500</t>
  </si>
  <si>
    <t>user5503</t>
  </si>
  <si>
    <t>user5504</t>
  </si>
  <si>
    <t>user5505</t>
  </si>
  <si>
    <t>user5506</t>
  </si>
  <si>
    <t>user5507</t>
  </si>
  <si>
    <t>user5508</t>
  </si>
  <si>
    <t>user5509</t>
  </si>
  <si>
    <t>user5511</t>
  </si>
  <si>
    <t>user5512</t>
  </si>
  <si>
    <t>user5513</t>
  </si>
  <si>
    <t>user5514</t>
  </si>
  <si>
    <t>user5516</t>
  </si>
  <si>
    <t>user5518</t>
  </si>
  <si>
    <t>user5519</t>
  </si>
  <si>
    <t>user5520</t>
  </si>
  <si>
    <t>user5523</t>
  </si>
  <si>
    <t>user5525</t>
  </si>
  <si>
    <t>user5528</t>
  </si>
  <si>
    <t>user5529</t>
  </si>
  <si>
    <t>user5530</t>
  </si>
  <si>
    <t>user5531</t>
  </si>
  <si>
    <t>user5532</t>
  </si>
  <si>
    <t>user5534</t>
  </si>
  <si>
    <t>user5535</t>
  </si>
  <si>
    <t>user5537</t>
  </si>
  <si>
    <t>user5538</t>
  </si>
  <si>
    <t>user5539</t>
  </si>
  <si>
    <t>user5542</t>
  </si>
  <si>
    <t>user5543</t>
  </si>
  <si>
    <t>user5545</t>
  </si>
  <si>
    <t>user5548</t>
  </si>
  <si>
    <t>user5549</t>
  </si>
  <si>
    <t>user5551</t>
  </si>
  <si>
    <t>user5553</t>
  </si>
  <si>
    <t>user5555</t>
  </si>
  <si>
    <t>user5557</t>
  </si>
  <si>
    <t>user5558</t>
  </si>
  <si>
    <t>user5560</t>
  </si>
  <si>
    <t>user5562</t>
  </si>
  <si>
    <t>user5563</t>
  </si>
  <si>
    <t>user5565</t>
  </si>
  <si>
    <t>user5569</t>
  </si>
  <si>
    <t>user5570</t>
  </si>
  <si>
    <t>user5576</t>
  </si>
  <si>
    <t>user5577</t>
  </si>
  <si>
    <t>user5580</t>
  </si>
  <si>
    <t>user5581</t>
  </si>
  <si>
    <t>user5582</t>
  </si>
  <si>
    <t>user5583</t>
  </si>
  <si>
    <t>user5584</t>
  </si>
  <si>
    <t>user5586</t>
  </si>
  <si>
    <t>user5587</t>
  </si>
  <si>
    <t>user5589</t>
  </si>
  <si>
    <t>user5590</t>
  </si>
  <si>
    <t>user5593</t>
  </si>
  <si>
    <t>user5597</t>
  </si>
  <si>
    <t>user5599</t>
  </si>
  <si>
    <t>user5604</t>
  </si>
  <si>
    <t>user5605</t>
  </si>
  <si>
    <t>user5607</t>
  </si>
  <si>
    <t>user5609</t>
  </si>
  <si>
    <t>user5610</t>
  </si>
  <si>
    <t>user5613</t>
  </si>
  <si>
    <t>user5371</t>
  </si>
  <si>
    <t>user5614</t>
  </si>
  <si>
    <t>user5615</t>
  </si>
  <si>
    <t>user5616</t>
  </si>
  <si>
    <t>user5617</t>
  </si>
  <si>
    <t>user5618</t>
  </si>
  <si>
    <t>user5620</t>
  </si>
  <si>
    <t>user5621</t>
  </si>
  <si>
    <t>user5629</t>
  </si>
  <si>
    <t>user5630</t>
  </si>
  <si>
    <t>user5184</t>
  </si>
  <si>
    <t>Product125</t>
  </si>
  <si>
    <t>user5640</t>
  </si>
  <si>
    <t>user5642</t>
  </si>
  <si>
    <t>user5643</t>
  </si>
  <si>
    <t>user5644</t>
  </si>
  <si>
    <t>user5647</t>
  </si>
  <si>
    <t>user5649</t>
  </si>
  <si>
    <t>user5652</t>
  </si>
  <si>
    <t>user5656</t>
  </si>
  <si>
    <t>user5657</t>
  </si>
  <si>
    <t>user5659</t>
  </si>
  <si>
    <t>user5661</t>
  </si>
  <si>
    <t>user5662</t>
  </si>
  <si>
    <t>user5663</t>
  </si>
  <si>
    <t>user5665</t>
  </si>
  <si>
    <t>user5667</t>
  </si>
  <si>
    <t>user5668</t>
  </si>
  <si>
    <t>user5669</t>
  </si>
  <si>
    <t>user5675</t>
  </si>
  <si>
    <t>user5677</t>
  </si>
  <si>
    <t>user4550</t>
  </si>
  <si>
    <t>user5681</t>
  </si>
  <si>
    <t>user5682</t>
  </si>
  <si>
    <t>user5684</t>
  </si>
  <si>
    <t>user5686</t>
  </si>
  <si>
    <t>user5687</t>
  </si>
  <si>
    <t>user5693</t>
  </si>
  <si>
    <t>user5697</t>
  </si>
  <si>
    <t>user5699</t>
  </si>
  <si>
    <t>user5702</t>
  </si>
  <si>
    <t>user5704</t>
  </si>
  <si>
    <t>user5705</t>
  </si>
  <si>
    <t>user5707</t>
  </si>
  <si>
    <t>user5709</t>
  </si>
  <si>
    <t>user5711</t>
  </si>
  <si>
    <t>user5712</t>
  </si>
  <si>
    <t>user5714</t>
  </si>
  <si>
    <t>user5715</t>
  </si>
  <si>
    <t>user5717</t>
  </si>
  <si>
    <t>user5719</t>
  </si>
  <si>
    <t>user5720</t>
  </si>
  <si>
    <t>user5721</t>
  </si>
  <si>
    <t>user5722</t>
  </si>
  <si>
    <t>user5723</t>
  </si>
  <si>
    <t>user5724</t>
  </si>
  <si>
    <t>user5726</t>
  </si>
  <si>
    <t>user5727</t>
  </si>
  <si>
    <t>user5728</t>
  </si>
  <si>
    <t>emi</t>
  </si>
  <si>
    <t>HSBC</t>
  </si>
  <si>
    <t>user5734</t>
  </si>
  <si>
    <t>user5735</t>
  </si>
  <si>
    <t>user5737</t>
  </si>
  <si>
    <t>user5738</t>
  </si>
  <si>
    <t>user5740</t>
  </si>
  <si>
    <t>user5741</t>
  </si>
  <si>
    <t>user5742</t>
  </si>
  <si>
    <t>user5743</t>
  </si>
  <si>
    <t>user5745</t>
  </si>
  <si>
    <t>user5747</t>
  </si>
  <si>
    <t>user5748</t>
  </si>
  <si>
    <t>user5749</t>
  </si>
  <si>
    <t>user5750</t>
  </si>
  <si>
    <t>user5751</t>
  </si>
  <si>
    <t>user5752</t>
  </si>
  <si>
    <t>user5753</t>
  </si>
  <si>
    <t>user5754</t>
  </si>
  <si>
    <t>user5755</t>
  </si>
  <si>
    <t>1874</t>
  </si>
  <si>
    <t>user5756</t>
  </si>
  <si>
    <t>user5757</t>
  </si>
  <si>
    <t>user5758</t>
  </si>
  <si>
    <t>user5763</t>
  </si>
  <si>
    <t>user5764</t>
  </si>
  <si>
    <t>user5766</t>
  </si>
  <si>
    <t>user5768</t>
  </si>
  <si>
    <t>user5770</t>
  </si>
  <si>
    <t>user5775</t>
  </si>
  <si>
    <t>user5776</t>
  </si>
  <si>
    <t>user5777</t>
  </si>
  <si>
    <t>user5779</t>
  </si>
  <si>
    <t>user5780</t>
  </si>
  <si>
    <t>765</t>
  </si>
  <si>
    <t>user5781</t>
  </si>
  <si>
    <t>user5785</t>
  </si>
  <si>
    <t>user5788</t>
  </si>
  <si>
    <t>user5790</t>
  </si>
  <si>
    <t>user5794</t>
  </si>
  <si>
    <t>user5795</t>
  </si>
  <si>
    <t>user5796</t>
  </si>
  <si>
    <t>user5798</t>
  </si>
  <si>
    <t>user5799</t>
  </si>
  <si>
    <t>user5800</t>
  </si>
  <si>
    <t>user5803</t>
  </si>
  <si>
    <t>user5804</t>
  </si>
  <si>
    <t>user5807</t>
  </si>
  <si>
    <t>user5808</t>
  </si>
  <si>
    <t>user5812</t>
  </si>
  <si>
    <t>user5813</t>
  </si>
  <si>
    <t>user5814</t>
  </si>
  <si>
    <t>user5815</t>
  </si>
  <si>
    <t>user5819</t>
  </si>
  <si>
    <t>user5820</t>
  </si>
  <si>
    <t>user5822</t>
  </si>
  <si>
    <t>user5825</t>
  </si>
  <si>
    <t>user5829</t>
  </si>
  <si>
    <t>user5830</t>
  </si>
  <si>
    <t>user5831</t>
  </si>
  <si>
    <t>user5833</t>
  </si>
  <si>
    <t>user5836</t>
  </si>
  <si>
    <t>user5840</t>
  </si>
  <si>
    <t>user5841</t>
  </si>
  <si>
    <t>user5845</t>
  </si>
  <si>
    <t>user5848</t>
  </si>
  <si>
    <t>user5851</t>
  </si>
  <si>
    <t>user5852</t>
  </si>
  <si>
    <t>user5853</t>
  </si>
  <si>
    <t>user5858</t>
  </si>
  <si>
    <t>user5861</t>
  </si>
  <si>
    <t>user5863</t>
  </si>
  <si>
    <t>user5867</t>
  </si>
  <si>
    <t>user5868</t>
  </si>
  <si>
    <t>user5869</t>
  </si>
  <si>
    <t>user5871</t>
  </si>
  <si>
    <t>user5872</t>
  </si>
  <si>
    <t>user5873</t>
  </si>
  <si>
    <t>user5874</t>
  </si>
  <si>
    <t>user5875</t>
  </si>
  <si>
    <t>user5876</t>
  </si>
  <si>
    <t>user5877</t>
  </si>
  <si>
    <t>user5881</t>
  </si>
  <si>
    <t>user5882</t>
  </si>
  <si>
    <t>user5885</t>
  </si>
  <si>
    <t>user5886</t>
  </si>
  <si>
    <t>user5887</t>
  </si>
  <si>
    <t>user5888</t>
  </si>
  <si>
    <t>1124</t>
  </si>
  <si>
    <t>user5889</t>
  </si>
  <si>
    <t>user5892</t>
  </si>
  <si>
    <t>user5893</t>
  </si>
  <si>
    <t>user5894</t>
  </si>
  <si>
    <t>user5895</t>
  </si>
  <si>
    <t>user5896</t>
  </si>
  <si>
    <t>user5898</t>
  </si>
  <si>
    <t>user5899</t>
  </si>
  <si>
    <t>user5902</t>
  </si>
  <si>
    <t>user5903</t>
  </si>
  <si>
    <t>user5905</t>
  </si>
  <si>
    <t>user5906</t>
  </si>
  <si>
    <t>user5908</t>
  </si>
  <si>
    <t>user5909</t>
  </si>
  <si>
    <t>user5910</t>
  </si>
  <si>
    <t>user5913</t>
  </si>
  <si>
    <t>user5914</t>
  </si>
  <si>
    <t>user5915</t>
  </si>
  <si>
    <t>user5917</t>
  </si>
  <si>
    <t>user5921</t>
  </si>
  <si>
    <t>user5922</t>
  </si>
  <si>
    <t>user5923</t>
  </si>
  <si>
    <t>user5924</t>
  </si>
  <si>
    <t>user5926</t>
  </si>
  <si>
    <t>user5927</t>
  </si>
  <si>
    <t>user5928</t>
  </si>
  <si>
    <t>user5930</t>
  </si>
  <si>
    <t>user5931</t>
  </si>
  <si>
    <t>user5932</t>
  </si>
  <si>
    <t>user5933</t>
  </si>
  <si>
    <t>user5935</t>
  </si>
  <si>
    <t>user5936</t>
  </si>
  <si>
    <t>user5938</t>
  </si>
  <si>
    <t>user5939</t>
  </si>
  <si>
    <t>user5940</t>
  </si>
  <si>
    <t>user5942</t>
  </si>
  <si>
    <t>user5943</t>
  </si>
  <si>
    <t>user5944</t>
  </si>
  <si>
    <t>user5945</t>
  </si>
  <si>
    <t>user5946</t>
  </si>
  <si>
    <t>user5947</t>
  </si>
  <si>
    <t>user5951</t>
  </si>
  <si>
    <t>user5952</t>
  </si>
  <si>
    <t>user5953</t>
  </si>
  <si>
    <t>user5954</t>
  </si>
  <si>
    <t>user5956</t>
  </si>
  <si>
    <t>user5958</t>
  </si>
  <si>
    <t>user5959</t>
  </si>
  <si>
    <t>user5960</t>
  </si>
  <si>
    <t>user5961</t>
  </si>
  <si>
    <t>user5963</t>
  </si>
  <si>
    <t>user5964</t>
  </si>
  <si>
    <t>user5965</t>
  </si>
  <si>
    <t>user5966</t>
  </si>
  <si>
    <t>user5967</t>
  </si>
  <si>
    <t>user5968</t>
  </si>
  <si>
    <t>user5969</t>
  </si>
  <si>
    <t>user5971</t>
  </si>
  <si>
    <t>user5972</t>
  </si>
  <si>
    <t>user5973</t>
  </si>
  <si>
    <t>user5975</t>
  </si>
  <si>
    <t>user5976</t>
  </si>
  <si>
    <t>user5977</t>
  </si>
  <si>
    <t>user5979</t>
  </si>
  <si>
    <t>user5981</t>
  </si>
  <si>
    <t>user5982</t>
  </si>
  <si>
    <t>user5983</t>
  </si>
  <si>
    <t>user5985</t>
  </si>
  <si>
    <t>user5986</t>
  </si>
  <si>
    <t>user5988</t>
  </si>
  <si>
    <t>user5989</t>
  </si>
  <si>
    <t>user5990</t>
  </si>
  <si>
    <t>user5994</t>
  </si>
  <si>
    <t>user5996</t>
  </si>
  <si>
    <t>user5997</t>
  </si>
  <si>
    <t>user5998</t>
  </si>
  <si>
    <t>user6000</t>
  </si>
  <si>
    <t>user6001</t>
  </si>
  <si>
    <t>user6004</t>
  </si>
  <si>
    <t>user6005</t>
  </si>
  <si>
    <t>user6007</t>
  </si>
  <si>
    <t>user6008</t>
  </si>
  <si>
    <t>user6009</t>
  </si>
  <si>
    <t>user6010</t>
  </si>
  <si>
    <t>user6011</t>
  </si>
  <si>
    <t>user6012</t>
  </si>
  <si>
    <t>user6013</t>
  </si>
  <si>
    <t>user6014</t>
  </si>
  <si>
    <t>user6017</t>
  </si>
  <si>
    <t>user6018</t>
  </si>
  <si>
    <t>user6019</t>
  </si>
  <si>
    <t>user6021</t>
  </si>
  <si>
    <t>user6022</t>
  </si>
  <si>
    <t>user6023</t>
  </si>
  <si>
    <t>user6024</t>
  </si>
  <si>
    <t>user6025</t>
  </si>
  <si>
    <t>user6027</t>
  </si>
  <si>
    <t>user6028</t>
  </si>
  <si>
    <t>user6029</t>
  </si>
  <si>
    <t>user6032</t>
  </si>
  <si>
    <t>user6034</t>
  </si>
  <si>
    <t>user387</t>
  </si>
  <si>
    <t>user6038</t>
  </si>
  <si>
    <t>user6039</t>
  </si>
  <si>
    <t>user6040</t>
  </si>
  <si>
    <t>user6041</t>
  </si>
  <si>
    <t>user6042</t>
  </si>
  <si>
    <t>CNRB</t>
  </si>
  <si>
    <t>user6044</t>
  </si>
  <si>
    <t>user6046</t>
  </si>
  <si>
    <t>user6047</t>
  </si>
  <si>
    <t>user6048</t>
  </si>
  <si>
    <t>user6049</t>
  </si>
  <si>
    <t>user6050</t>
  </si>
  <si>
    <t>user6052</t>
  </si>
  <si>
    <t>user6054</t>
  </si>
  <si>
    <t>user6055</t>
  </si>
  <si>
    <t>user6056</t>
  </si>
  <si>
    <t>user6060</t>
  </si>
  <si>
    <t>user6061</t>
  </si>
  <si>
    <t>user2671</t>
  </si>
  <si>
    <t>user6062</t>
  </si>
  <si>
    <t>user6063</t>
  </si>
  <si>
    <t>user6064</t>
  </si>
  <si>
    <t>user6065</t>
  </si>
  <si>
    <t>user6066</t>
  </si>
  <si>
    <t>user6067</t>
  </si>
  <si>
    <t>user6068</t>
  </si>
  <si>
    <t>user6071</t>
  </si>
  <si>
    <t>user6072</t>
  </si>
  <si>
    <t>user6074</t>
  </si>
  <si>
    <t>user6075</t>
  </si>
  <si>
    <t>user6077</t>
  </si>
  <si>
    <t>user6078</t>
  </si>
  <si>
    <t>user6079</t>
  </si>
  <si>
    <t>user6080</t>
  </si>
  <si>
    <t>user6082</t>
  </si>
  <si>
    <t>user6083</t>
  </si>
  <si>
    <t>user6084</t>
  </si>
  <si>
    <t>user6087</t>
  </si>
  <si>
    <t>user6088</t>
  </si>
  <si>
    <t>user6089</t>
  </si>
  <si>
    <t>user6091</t>
  </si>
  <si>
    <t>user6093</t>
  </si>
  <si>
    <t>user6095</t>
  </si>
  <si>
    <t>user6097</t>
  </si>
  <si>
    <t>user6098</t>
  </si>
  <si>
    <t>user6099</t>
  </si>
  <si>
    <t>user6101</t>
  </si>
  <si>
    <t>user6102</t>
  </si>
  <si>
    <t>user6103</t>
  </si>
  <si>
    <t>user6105</t>
  </si>
  <si>
    <t>user6107</t>
  </si>
  <si>
    <t>user6108</t>
  </si>
  <si>
    <t>user6110</t>
  </si>
  <si>
    <t>user6111</t>
  </si>
  <si>
    <t>user6112</t>
  </si>
  <si>
    <t>user6113</t>
  </si>
  <si>
    <t>user6115</t>
  </si>
  <si>
    <t>user6116</t>
  </si>
  <si>
    <t>user6081</t>
  </si>
  <si>
    <t>user6120</t>
  </si>
  <si>
    <t>user6122</t>
  </si>
  <si>
    <t>user6124</t>
  </si>
  <si>
    <t>user6125</t>
  </si>
  <si>
    <t>user6127</t>
  </si>
  <si>
    <t>user6128</t>
  </si>
  <si>
    <t>user6129</t>
  </si>
  <si>
    <t>user6130</t>
  </si>
  <si>
    <t>user6131</t>
  </si>
  <si>
    <t>user6133</t>
  </si>
  <si>
    <t>user6134</t>
  </si>
  <si>
    <t>user6136</t>
  </si>
  <si>
    <t>user6137</t>
  </si>
  <si>
    <t>user6139</t>
  </si>
  <si>
    <t>user6142</t>
  </si>
  <si>
    <t>user6143</t>
  </si>
  <si>
    <t>user6145</t>
  </si>
  <si>
    <t>user6147</t>
  </si>
  <si>
    <t>user6148</t>
  </si>
  <si>
    <t>user6152</t>
  </si>
  <si>
    <t>user6153</t>
  </si>
  <si>
    <t>user6154</t>
  </si>
  <si>
    <t>user6156</t>
  </si>
  <si>
    <t>user6157</t>
  </si>
  <si>
    <t>user6160</t>
  </si>
  <si>
    <t>user6162</t>
  </si>
  <si>
    <t>user6165</t>
  </si>
  <si>
    <t>user6166</t>
  </si>
  <si>
    <t>user6167</t>
  </si>
  <si>
    <t>user6170</t>
  </si>
  <si>
    <t>user6171</t>
  </si>
  <si>
    <t>user6172</t>
  </si>
  <si>
    <t>user6173</t>
  </si>
  <si>
    <t>user6174</t>
  </si>
  <si>
    <t>user6176</t>
  </si>
  <si>
    <t>user6177</t>
  </si>
  <si>
    <t>user6178</t>
  </si>
  <si>
    <t>user6182</t>
  </si>
  <si>
    <t>user6183</t>
  </si>
  <si>
    <t>user6184</t>
  </si>
  <si>
    <t>user6185</t>
  </si>
  <si>
    <t>user6190</t>
  </si>
  <si>
    <t>user6191</t>
  </si>
  <si>
    <t>user6194</t>
  </si>
  <si>
    <t>user6196</t>
  </si>
  <si>
    <t>user6198</t>
  </si>
  <si>
    <t>user6202</t>
  </si>
  <si>
    <t>user6205</t>
  </si>
  <si>
    <t>user6206</t>
  </si>
  <si>
    <t>user6210</t>
  </si>
  <si>
    <t>user6212</t>
  </si>
  <si>
    <t>user6214</t>
  </si>
  <si>
    <t>user6215</t>
  </si>
  <si>
    <t>user6217</t>
  </si>
  <si>
    <t>user6218</t>
  </si>
  <si>
    <t>user6219</t>
  </si>
  <si>
    <t>user6220</t>
  </si>
  <si>
    <t>user6221</t>
  </si>
  <si>
    <t>user6222</t>
  </si>
  <si>
    <t>user6225</t>
  </si>
  <si>
    <t>user6226</t>
  </si>
  <si>
    <t>user6227</t>
  </si>
  <si>
    <t>user6228</t>
  </si>
  <si>
    <t>user6229</t>
  </si>
  <si>
    <t>user6230</t>
  </si>
  <si>
    <t>user6231</t>
  </si>
  <si>
    <t>user6233</t>
  </si>
  <si>
    <t>user6235</t>
  </si>
  <si>
    <t>user6236</t>
  </si>
  <si>
    <t>user6239</t>
  </si>
  <si>
    <t>user6242</t>
  </si>
  <si>
    <t>user6244</t>
  </si>
  <si>
    <t>user6248</t>
  </si>
  <si>
    <t>user6249</t>
  </si>
  <si>
    <t>user6250</t>
  </si>
  <si>
    <t>user6251</t>
  </si>
  <si>
    <t>user6252</t>
  </si>
  <si>
    <t>user6253</t>
  </si>
  <si>
    <t>user6254</t>
  </si>
  <si>
    <t>user6255</t>
  </si>
  <si>
    <t>user6258</t>
  </si>
  <si>
    <t>user6259</t>
  </si>
  <si>
    <t>user6261</t>
  </si>
  <si>
    <t>user6262</t>
  </si>
  <si>
    <t>user6263</t>
  </si>
  <si>
    <t>user6265</t>
  </si>
  <si>
    <t>user6266</t>
  </si>
  <si>
    <t>user6267</t>
  </si>
  <si>
    <t>user6269</t>
  </si>
  <si>
    <t>user6271</t>
  </si>
  <si>
    <t>user6272</t>
  </si>
  <si>
    <t>user6278</t>
  </si>
  <si>
    <t>user6279</t>
  </si>
  <si>
    <t>user6280</t>
  </si>
  <si>
    <t>user6281</t>
  </si>
  <si>
    <t>user6284</t>
  </si>
  <si>
    <t>user6286</t>
  </si>
  <si>
    <t>user6287</t>
  </si>
  <si>
    <t>user6290</t>
  </si>
  <si>
    <t>user6291</t>
  </si>
  <si>
    <t>user6292</t>
  </si>
  <si>
    <t>Product126</t>
  </si>
  <si>
    <t>user3365</t>
  </si>
  <si>
    <t>user6298</t>
  </si>
  <si>
    <t>user6303</t>
  </si>
  <si>
    <t>user6305</t>
  </si>
  <si>
    <t>user6307</t>
  </si>
  <si>
    <t>user6309</t>
  </si>
  <si>
    <t>user6312</t>
  </si>
  <si>
    <t>user6315</t>
  </si>
  <si>
    <t>user6317</t>
  </si>
  <si>
    <t>user6318</t>
  </si>
  <si>
    <t>user6319</t>
  </si>
  <si>
    <t>user6320</t>
  </si>
  <si>
    <t>user6321</t>
  </si>
  <si>
    <t>user6322</t>
  </si>
  <si>
    <t>user6323</t>
  </si>
  <si>
    <t>user6333</t>
  </si>
  <si>
    <t>user6336</t>
  </si>
  <si>
    <t>user6339</t>
  </si>
  <si>
    <t>user6340</t>
  </si>
  <si>
    <t>user6345</t>
  </si>
  <si>
    <t>user6346</t>
  </si>
  <si>
    <t>user6348</t>
  </si>
  <si>
    <t>user3819</t>
  </si>
  <si>
    <t>user6349</t>
  </si>
  <si>
    <t>user6360</t>
  </si>
  <si>
    <t>user6362</t>
  </si>
  <si>
    <t>user6363</t>
  </si>
  <si>
    <t>user6365</t>
  </si>
  <si>
    <t>user6370</t>
  </si>
  <si>
    <t>Product127</t>
  </si>
  <si>
    <t>user6371</t>
  </si>
  <si>
    <t>user6372</t>
  </si>
  <si>
    <t>user6374</t>
  </si>
  <si>
    <t>user6375</t>
  </si>
  <si>
    <t>user6377</t>
  </si>
  <si>
    <t>user6380</t>
  </si>
  <si>
    <t>user6382</t>
  </si>
  <si>
    <t>user6383</t>
  </si>
  <si>
    <t>user6386</t>
  </si>
  <si>
    <t>user6388</t>
  </si>
  <si>
    <t>user6390</t>
  </si>
  <si>
    <t>user6392</t>
  </si>
  <si>
    <t>user6393</t>
  </si>
  <si>
    <t>user6394</t>
  </si>
  <si>
    <t>user6396</t>
  </si>
  <si>
    <t>user6397</t>
  </si>
  <si>
    <t>user6398</t>
  </si>
  <si>
    <t>user6399</t>
  </si>
  <si>
    <t>user6400</t>
  </si>
  <si>
    <t>user6402</t>
  </si>
  <si>
    <t>user6403</t>
  </si>
  <si>
    <t>user6404</t>
  </si>
  <si>
    <t>user5628</t>
  </si>
  <si>
    <t>user6373</t>
  </si>
  <si>
    <t>user4903</t>
  </si>
  <si>
    <t>user6407</t>
  </si>
  <si>
    <t>user6410</t>
  </si>
  <si>
    <t>user6416</t>
  </si>
  <si>
    <t>user6417</t>
  </si>
  <si>
    <t>user6419</t>
  </si>
  <si>
    <t>user6421</t>
  </si>
  <si>
    <t>user6423</t>
  </si>
  <si>
    <t>user6424</t>
  </si>
  <si>
    <t>user6427</t>
  </si>
  <si>
    <t>user6429</t>
  </si>
  <si>
    <t>user6430</t>
  </si>
  <si>
    <t>user6431</t>
  </si>
  <si>
    <t>user6434</t>
  </si>
  <si>
    <t>user6435</t>
  </si>
  <si>
    <t>user6436</t>
  </si>
  <si>
    <t>user6439</t>
  </si>
  <si>
    <t>user6440</t>
  </si>
  <si>
    <t>user6441</t>
  </si>
  <si>
    <t>user6445</t>
  </si>
  <si>
    <t>user6447</t>
  </si>
  <si>
    <t>user6448</t>
  </si>
  <si>
    <t>user6449</t>
  </si>
  <si>
    <t>user6451</t>
  </si>
  <si>
    <t>user6453</t>
  </si>
  <si>
    <t>user6455</t>
  </si>
  <si>
    <t>user6456</t>
  </si>
  <si>
    <t>user6457</t>
  </si>
  <si>
    <t>user6458</t>
  </si>
  <si>
    <t>user6459</t>
  </si>
  <si>
    <t>user6460</t>
  </si>
  <si>
    <t>user6462</t>
  </si>
  <si>
    <t>user6463</t>
  </si>
  <si>
    <t>user6465</t>
  </si>
  <si>
    <t>user6467</t>
  </si>
  <si>
    <t>user6471</t>
  </si>
  <si>
    <t>user6472</t>
  </si>
  <si>
    <t>user6473</t>
  </si>
  <si>
    <t>user6474</t>
  </si>
  <si>
    <t>user6476</t>
  </si>
  <si>
    <t>user6477</t>
  </si>
  <si>
    <t>user6478</t>
  </si>
  <si>
    <t>user6482</t>
  </si>
  <si>
    <t>user6484</t>
  </si>
  <si>
    <t>user6486</t>
  </si>
  <si>
    <t>user6487</t>
  </si>
  <si>
    <t>user6488</t>
  </si>
  <si>
    <t>user6489</t>
  </si>
  <si>
    <t>user6490</t>
  </si>
  <si>
    <t>user6491</t>
  </si>
  <si>
    <t>user6492</t>
  </si>
  <si>
    <t>user6494</t>
  </si>
  <si>
    <t>user6495</t>
  </si>
  <si>
    <t>user6496</t>
  </si>
  <si>
    <t>user6498</t>
  </si>
  <si>
    <t>user6499</t>
  </si>
  <si>
    <t>user6500</t>
  </si>
  <si>
    <t>user6502</t>
  </si>
  <si>
    <t>user6505</t>
  </si>
  <si>
    <t>user6508</t>
  </si>
  <si>
    <t>user6509</t>
  </si>
  <si>
    <t>user6510</t>
  </si>
  <si>
    <t>user6511</t>
  </si>
  <si>
    <t>user6513</t>
  </si>
  <si>
    <t>user6515</t>
  </si>
  <si>
    <t>user6517</t>
  </si>
  <si>
    <t>user6519</t>
  </si>
  <si>
    <t>user6521</t>
  </si>
  <si>
    <t>user6523</t>
  </si>
  <si>
    <t>user6525</t>
  </si>
  <si>
    <t>user6526</t>
  </si>
  <si>
    <t>user6527</t>
  </si>
  <si>
    <t>user6529</t>
  </si>
  <si>
    <t>user6531</t>
  </si>
  <si>
    <t>user6532</t>
  </si>
  <si>
    <t>user6534</t>
  </si>
  <si>
    <t>user6535</t>
  </si>
  <si>
    <t>user6539</t>
  </si>
  <si>
    <t>user6540</t>
  </si>
  <si>
    <t>user6541</t>
  </si>
  <si>
    <t>user6542</t>
  </si>
  <si>
    <t>user6543</t>
  </si>
  <si>
    <t>user6544</t>
  </si>
  <si>
    <t>user6545</t>
  </si>
  <si>
    <t>user6547</t>
  </si>
  <si>
    <t>user6548</t>
  </si>
  <si>
    <t>user6549</t>
  </si>
  <si>
    <t>user6550</t>
  </si>
  <si>
    <t>user6551</t>
  </si>
  <si>
    <t>user6552</t>
  </si>
  <si>
    <t>user6554</t>
  </si>
  <si>
    <t>user6556</t>
  </si>
  <si>
    <t>user6557</t>
  </si>
  <si>
    <t>user6559</t>
  </si>
  <si>
    <t>user6560</t>
  </si>
  <si>
    <t>user6561</t>
  </si>
  <si>
    <t>user6562</t>
  </si>
  <si>
    <t>user6563</t>
  </si>
  <si>
    <t>user6566</t>
  </si>
  <si>
    <t>user6567</t>
  </si>
  <si>
    <t>user6568</t>
  </si>
  <si>
    <t>user6569</t>
  </si>
  <si>
    <t>user6570</t>
  </si>
  <si>
    <t>user6571</t>
  </si>
  <si>
    <t>user6572</t>
  </si>
  <si>
    <t>user6573</t>
  </si>
  <si>
    <t>user6574</t>
  </si>
  <si>
    <t>user6575</t>
  </si>
  <si>
    <t>user6577</t>
  </si>
  <si>
    <t>user6578</t>
  </si>
  <si>
    <t>user6580</t>
  </si>
  <si>
    <t>user6581</t>
  </si>
  <si>
    <t>user6582</t>
  </si>
  <si>
    <t>user6584</t>
  </si>
  <si>
    <t>user6585</t>
  </si>
  <si>
    <t>user6586</t>
  </si>
  <si>
    <t>user6587</t>
  </si>
  <si>
    <t>user6588</t>
  </si>
  <si>
    <t>user6592</t>
  </si>
  <si>
    <t>user6594</t>
  </si>
  <si>
    <t>user6596</t>
  </si>
  <si>
    <t>user6597</t>
  </si>
  <si>
    <t>user6599</t>
  </si>
  <si>
    <t>user6600</t>
  </si>
  <si>
    <t>user6601</t>
  </si>
  <si>
    <t>user6602</t>
  </si>
  <si>
    <t>user1261</t>
  </si>
  <si>
    <t>user6606</t>
  </si>
  <si>
    <t>user6609</t>
  </si>
  <si>
    <t>user6610</t>
  </si>
  <si>
    <t>user6613</t>
  </si>
  <si>
    <t>user6619</t>
  </si>
  <si>
    <t>user6620</t>
  </si>
  <si>
    <t>user6621</t>
  </si>
  <si>
    <t>user6622</t>
  </si>
  <si>
    <t>user6624</t>
  </si>
  <si>
    <t>user6625</t>
  </si>
  <si>
    <t>user6626</t>
  </si>
  <si>
    <t>user6627</t>
  </si>
  <si>
    <t>user6629</t>
  </si>
  <si>
    <t>user6630</t>
  </si>
  <si>
    <t>user6631</t>
  </si>
  <si>
    <t>user6632</t>
  </si>
  <si>
    <t>user6633</t>
  </si>
  <si>
    <t>user6634</t>
  </si>
  <si>
    <t>user6638</t>
  </si>
  <si>
    <t>user6639</t>
  </si>
  <si>
    <t>user6640</t>
  </si>
  <si>
    <t>user6643</t>
  </si>
  <si>
    <t>user6644</t>
  </si>
  <si>
    <t>user6645</t>
  </si>
  <si>
    <t>user6646</t>
  </si>
  <si>
    <t>user6647</t>
  </si>
  <si>
    <t>user6648</t>
  </si>
  <si>
    <t>user6650</t>
  </si>
  <si>
    <t>user6652</t>
  </si>
  <si>
    <t>user6653</t>
  </si>
  <si>
    <t>user6654</t>
  </si>
  <si>
    <t>user6655</t>
  </si>
  <si>
    <t>user6656</t>
  </si>
  <si>
    <t>user6657</t>
  </si>
  <si>
    <t>user6658</t>
  </si>
  <si>
    <t>user6660</t>
  </si>
  <si>
    <t>user6662</t>
  </si>
  <si>
    <t>user6663</t>
  </si>
  <si>
    <t>user6664</t>
  </si>
  <si>
    <t>user6665</t>
  </si>
  <si>
    <t>user6667</t>
  </si>
  <si>
    <t>user6668</t>
  </si>
  <si>
    <t>user6669</t>
  </si>
  <si>
    <t>user6670</t>
  </si>
  <si>
    <t>user3730</t>
  </si>
  <si>
    <t>user6672</t>
  </si>
  <si>
    <t>user6673</t>
  </si>
  <si>
    <t>user6674</t>
  </si>
  <si>
    <t>user6675</t>
  </si>
  <si>
    <t>user6676</t>
  </si>
  <si>
    <t>user6677</t>
  </si>
  <si>
    <t>user6679</t>
  </si>
  <si>
    <t>user6680</t>
  </si>
  <si>
    <t>user6681</t>
  </si>
  <si>
    <t>user6684</t>
  </si>
  <si>
    <t>user6685</t>
  </si>
  <si>
    <t>user6686</t>
  </si>
  <si>
    <t>user6687</t>
  </si>
  <si>
    <t>user6689</t>
  </si>
  <si>
    <t>user6690</t>
  </si>
  <si>
    <t>user6691</t>
  </si>
  <si>
    <t>user6692</t>
  </si>
  <si>
    <t>user6696</t>
  </si>
  <si>
    <t>user6697</t>
  </si>
  <si>
    <t>user6700</t>
  </si>
  <si>
    <t>user6701</t>
  </si>
  <si>
    <t>user6704</t>
  </si>
  <si>
    <t>user6706</t>
  </si>
  <si>
    <t>user6708</t>
  </si>
  <si>
    <t>user6709</t>
  </si>
  <si>
    <t>user6710</t>
  </si>
  <si>
    <t>user6712</t>
  </si>
  <si>
    <t>user6713</t>
  </si>
  <si>
    <t>user6714</t>
  </si>
  <si>
    <t>user6717</t>
  </si>
  <si>
    <t>user6718</t>
  </si>
  <si>
    <t>user6719</t>
  </si>
  <si>
    <t>user6721</t>
  </si>
  <si>
    <t>user6722</t>
  </si>
  <si>
    <t>user6723</t>
  </si>
  <si>
    <t>user6728</t>
  </si>
  <si>
    <t>user6729</t>
  </si>
  <si>
    <t>user6732</t>
  </si>
  <si>
    <t>user6734</t>
  </si>
  <si>
    <t>user6735</t>
  </si>
  <si>
    <t>user6737</t>
  </si>
  <si>
    <t>user6738</t>
  </si>
  <si>
    <t>user6740</t>
  </si>
  <si>
    <t>user6741</t>
  </si>
  <si>
    <t>user6743</t>
  </si>
  <si>
    <t>user6744</t>
  </si>
  <si>
    <t>user6746</t>
  </si>
  <si>
    <t>user6747</t>
  </si>
  <si>
    <t>user6748</t>
  </si>
  <si>
    <t>user6750</t>
  </si>
  <si>
    <t>user6751</t>
  </si>
  <si>
    <t>user6752</t>
  </si>
  <si>
    <t>user6753</t>
  </si>
  <si>
    <t>user5596</t>
  </si>
  <si>
    <t>user6754</t>
  </si>
  <si>
    <t>user6756</t>
  </si>
  <si>
    <t>user6757</t>
  </si>
  <si>
    <t>user6758</t>
  </si>
  <si>
    <t>user6759</t>
  </si>
  <si>
    <t>user6764</t>
  </si>
  <si>
    <t>user6765</t>
  </si>
  <si>
    <t>user6767</t>
  </si>
  <si>
    <t>user6768</t>
  </si>
  <si>
    <t>user6770</t>
  </si>
  <si>
    <t>user6771</t>
  </si>
  <si>
    <t>user6772</t>
  </si>
  <si>
    <t>user6773</t>
  </si>
  <si>
    <t>user6774</t>
  </si>
  <si>
    <t>user6775</t>
  </si>
  <si>
    <t>user6776</t>
  </si>
  <si>
    <t>user6777</t>
  </si>
  <si>
    <t>user6778</t>
  </si>
  <si>
    <t>user6779</t>
  </si>
  <si>
    <t>user6782</t>
  </si>
  <si>
    <t>user6783</t>
  </si>
  <si>
    <t>user6784</t>
  </si>
  <si>
    <t>user6786</t>
  </si>
  <si>
    <t>user6792</t>
  </si>
  <si>
    <t>user6796</t>
  </si>
  <si>
    <t>user6797</t>
  </si>
  <si>
    <t>user6801</t>
  </si>
  <si>
    <t>user6802</t>
  </si>
  <si>
    <t>user6803</t>
  </si>
  <si>
    <t>user6805</t>
  </si>
  <si>
    <t>user6806</t>
  </si>
  <si>
    <t>user6807</t>
  </si>
  <si>
    <t>user6810</t>
  </si>
  <si>
    <t>user6813</t>
  </si>
  <si>
    <t>user6814</t>
  </si>
  <si>
    <t>user6818</t>
  </si>
  <si>
    <t>user6819</t>
  </si>
  <si>
    <t>user1429</t>
  </si>
  <si>
    <t>user6820</t>
  </si>
  <si>
    <t>Product128</t>
  </si>
  <si>
    <t>user6822</t>
  </si>
  <si>
    <t>user6824</t>
  </si>
  <si>
    <t>user6826</t>
  </si>
  <si>
    <t>user6827</t>
  </si>
  <si>
    <t>user6830</t>
  </si>
  <si>
    <t>user6831</t>
  </si>
  <si>
    <t>user6838</t>
  </si>
  <si>
    <t>user6839</t>
  </si>
  <si>
    <t>user6840</t>
  </si>
  <si>
    <t>user6841</t>
  </si>
  <si>
    <t>user6842</t>
  </si>
  <si>
    <t>user6843</t>
  </si>
  <si>
    <t>user6845</t>
  </si>
  <si>
    <t>user6848</t>
  </si>
  <si>
    <t>user6849</t>
  </si>
  <si>
    <t>user6850</t>
  </si>
  <si>
    <t>user6851</t>
  </si>
  <si>
    <t>user6853</t>
  </si>
  <si>
    <t>user6854</t>
  </si>
  <si>
    <t>user6855</t>
  </si>
  <si>
    <t>user6858</t>
  </si>
  <si>
    <t>user6860</t>
  </si>
  <si>
    <t>user6862</t>
  </si>
  <si>
    <t>user6864</t>
  </si>
  <si>
    <t>user6865</t>
  </si>
  <si>
    <t>user6866</t>
  </si>
  <si>
    <t>user6867</t>
  </si>
  <si>
    <t>user6869</t>
  </si>
  <si>
    <t>user6872</t>
  </si>
  <si>
    <t>user6874</t>
  </si>
  <si>
    <t>user6875</t>
  </si>
  <si>
    <t>user6876</t>
  </si>
  <si>
    <t>user6877</t>
  </si>
  <si>
    <t>user6878</t>
  </si>
  <si>
    <t>user6880</t>
  </si>
  <si>
    <t>user6882</t>
  </si>
  <si>
    <t>user6884</t>
  </si>
  <si>
    <t>user6885</t>
  </si>
  <si>
    <t>user6886</t>
  </si>
  <si>
    <t>user6887</t>
  </si>
  <si>
    <t>user6888</t>
  </si>
  <si>
    <t>user6890</t>
  </si>
  <si>
    <t>user6892</t>
  </si>
  <si>
    <t>user6893</t>
  </si>
  <si>
    <t>user6895</t>
  </si>
  <si>
    <t>user6897</t>
  </si>
  <si>
    <t>user6898</t>
  </si>
  <si>
    <t>user6899</t>
  </si>
  <si>
    <t>user6900</t>
  </si>
  <si>
    <t>user6902</t>
  </si>
  <si>
    <t>user6903</t>
  </si>
  <si>
    <t>user6905</t>
  </si>
  <si>
    <t>user6906</t>
  </si>
  <si>
    <t>user6907</t>
  </si>
  <si>
    <t>user6908</t>
  </si>
  <si>
    <t>user6909</t>
  </si>
  <si>
    <t>user6910</t>
  </si>
  <si>
    <t>user6914</t>
  </si>
  <si>
    <t>user6915</t>
  </si>
  <si>
    <t>user6917</t>
  </si>
  <si>
    <t>user6918</t>
  </si>
  <si>
    <t>user6919</t>
  </si>
  <si>
    <t>user6920</t>
  </si>
  <si>
    <t>user6921</t>
  </si>
  <si>
    <t>user6923</t>
  </si>
  <si>
    <t>user6924</t>
  </si>
  <si>
    <t>user6925</t>
  </si>
  <si>
    <t>user6926</t>
  </si>
  <si>
    <t>user6927</t>
  </si>
  <si>
    <t>user6928</t>
  </si>
  <si>
    <t>user6929</t>
  </si>
  <si>
    <t>user6930</t>
  </si>
  <si>
    <t>user6931</t>
  </si>
  <si>
    <t>user6932</t>
  </si>
  <si>
    <t>user6935</t>
  </si>
  <si>
    <t>user6936</t>
  </si>
  <si>
    <t>user6937</t>
  </si>
  <si>
    <t>user6938</t>
  </si>
  <si>
    <t>user6941</t>
  </si>
  <si>
    <t>user6942</t>
  </si>
  <si>
    <t>user6943</t>
  </si>
  <si>
    <t>user6944</t>
  </si>
  <si>
    <t>user3568</t>
  </si>
  <si>
    <t>user6945</t>
  </si>
  <si>
    <t>user6947</t>
  </si>
  <si>
    <t>user6948</t>
  </si>
  <si>
    <t>user6949</t>
  </si>
  <si>
    <t>user6950</t>
  </si>
  <si>
    <t>user6952</t>
  </si>
  <si>
    <t>user6953</t>
  </si>
  <si>
    <t>user6954</t>
  </si>
  <si>
    <t>user6956</t>
  </si>
  <si>
    <t>user6957</t>
  </si>
  <si>
    <t>user6958</t>
  </si>
  <si>
    <t>user6959</t>
  </si>
  <si>
    <t>user6960</t>
  </si>
  <si>
    <t>user6961</t>
  </si>
  <si>
    <t>user6962</t>
  </si>
  <si>
    <t>user6963</t>
  </si>
  <si>
    <t>user6964</t>
  </si>
  <si>
    <t>user6966</t>
  </si>
  <si>
    <t>user6968</t>
  </si>
  <si>
    <t>user6969</t>
  </si>
  <si>
    <t>user6971</t>
  </si>
  <si>
    <t>user6973</t>
  </si>
  <si>
    <t>user6974</t>
  </si>
  <si>
    <t>user6975</t>
  </si>
  <si>
    <t>user6978</t>
  </si>
  <si>
    <t>user6979</t>
  </si>
  <si>
    <t>user6981</t>
  </si>
  <si>
    <t>user6982</t>
  </si>
  <si>
    <t>user6983</t>
  </si>
  <si>
    <t>user6984</t>
  </si>
  <si>
    <t>user6986</t>
  </si>
  <si>
    <t>user6987</t>
  </si>
  <si>
    <t>user6989</t>
  </si>
  <si>
    <t>user6990</t>
  </si>
  <si>
    <t>user6991</t>
  </si>
  <si>
    <t>user6995</t>
  </si>
  <si>
    <t>user6997</t>
  </si>
  <si>
    <t>user6033</t>
  </si>
  <si>
    <t>user7001</t>
  </si>
  <si>
    <t>user7002</t>
  </si>
  <si>
    <t>user7003</t>
  </si>
  <si>
    <t>user7004</t>
  </si>
  <si>
    <t>user7005</t>
  </si>
  <si>
    <t>user7007</t>
  </si>
  <si>
    <t>user7008</t>
  </si>
  <si>
    <t>user7009</t>
  </si>
  <si>
    <t>user7010</t>
  </si>
  <si>
    <t>user7011</t>
  </si>
  <si>
    <t>user7012</t>
  </si>
  <si>
    <t>user7013</t>
  </si>
  <si>
    <t>user7014</t>
  </si>
  <si>
    <t>user7015</t>
  </si>
  <si>
    <t>user7017</t>
  </si>
  <si>
    <t>user7021</t>
  </si>
  <si>
    <t>user7022</t>
  </si>
  <si>
    <t>user7023</t>
  </si>
  <si>
    <t>user7024</t>
  </si>
  <si>
    <t>user7026</t>
  </si>
  <si>
    <t>user7028</t>
  </si>
  <si>
    <t>user7029</t>
  </si>
  <si>
    <t>user7031</t>
  </si>
  <si>
    <t>user7032</t>
  </si>
  <si>
    <t>user7033</t>
  </si>
  <si>
    <t>user7034</t>
  </si>
  <si>
    <t>user7035</t>
  </si>
  <si>
    <t>user7036</t>
  </si>
  <si>
    <t>user7042</t>
  </si>
  <si>
    <t>user7043</t>
  </si>
  <si>
    <t>user7048</t>
  </si>
  <si>
    <t>user7050</t>
  </si>
  <si>
    <t>user4918</t>
  </si>
  <si>
    <t>user7055</t>
  </si>
  <si>
    <t>user7056</t>
  </si>
  <si>
    <t>user7058</t>
  </si>
  <si>
    <t>user7062</t>
  </si>
  <si>
    <t>user7063</t>
  </si>
  <si>
    <t>user7064</t>
  </si>
  <si>
    <t>user7067</t>
  </si>
  <si>
    <t>user7068</t>
  </si>
  <si>
    <t>user7070</t>
  </si>
  <si>
    <t>user7071</t>
  </si>
  <si>
    <t>user7072</t>
  </si>
  <si>
    <t>user6443</t>
  </si>
  <si>
    <t>user7074</t>
  </si>
  <si>
    <t>user7082</t>
  </si>
  <si>
    <t>user7084</t>
  </si>
  <si>
    <t>user7085</t>
  </si>
  <si>
    <t>user7086</t>
  </si>
  <si>
    <t>user7088</t>
  </si>
  <si>
    <t>user7089</t>
  </si>
  <si>
    <t>user7091</t>
  </si>
  <si>
    <t>user7092</t>
  </si>
  <si>
    <t>user7093</t>
  </si>
  <si>
    <t>user7094</t>
  </si>
  <si>
    <t>user7095</t>
  </si>
  <si>
    <t>user7096</t>
  </si>
  <si>
    <t>user7097</t>
  </si>
  <si>
    <t>user7098</t>
  </si>
  <si>
    <t>user7100</t>
  </si>
  <si>
    <t>user7103</t>
  </si>
  <si>
    <t>user7105</t>
  </si>
  <si>
    <t>user7107</t>
  </si>
  <si>
    <t>user7112</t>
  </si>
  <si>
    <t>user7113</t>
  </si>
  <si>
    <t>user7116</t>
  </si>
  <si>
    <t>user7117</t>
  </si>
  <si>
    <t>user7118</t>
  </si>
  <si>
    <t>user7120</t>
  </si>
  <si>
    <t>user7124</t>
  </si>
  <si>
    <t>user7128</t>
  </si>
  <si>
    <t>user7129</t>
  </si>
  <si>
    <t>user7131</t>
  </si>
  <si>
    <t>user7133</t>
  </si>
  <si>
    <t>user7138</t>
  </si>
  <si>
    <t>user7139</t>
  </si>
  <si>
    <t>user7140</t>
  </si>
  <si>
    <t>user7141</t>
  </si>
  <si>
    <t>user7142</t>
  </si>
  <si>
    <t>user7143</t>
  </si>
  <si>
    <t>user7144</t>
  </si>
  <si>
    <t>user7146</t>
  </si>
  <si>
    <t>user7148</t>
  </si>
  <si>
    <t>user7150</t>
  </si>
  <si>
    <t>user7159</t>
  </si>
  <si>
    <t>user7160</t>
  </si>
  <si>
    <t>user7164</t>
  </si>
  <si>
    <t>user7167</t>
  </si>
  <si>
    <t>user7169</t>
  </si>
  <si>
    <t>user7170</t>
  </si>
  <si>
    <t>user7171</t>
  </si>
  <si>
    <t>user7172</t>
  </si>
  <si>
    <t>user7173</t>
  </si>
  <si>
    <t>user7174</t>
  </si>
  <si>
    <t>user7181</t>
  </si>
  <si>
    <t>user7182</t>
  </si>
  <si>
    <t>user7183</t>
  </si>
  <si>
    <t>user7186</t>
  </si>
  <si>
    <t>user7187</t>
  </si>
  <si>
    <t>user7189</t>
  </si>
  <si>
    <t>user7190</t>
  </si>
  <si>
    <t>user7192</t>
  </si>
  <si>
    <t>user7194</t>
  </si>
  <si>
    <t>user7195</t>
  </si>
  <si>
    <t>user7196</t>
  </si>
  <si>
    <t>user7197</t>
  </si>
  <si>
    <t>user7199</t>
  </si>
  <si>
    <t>user7200</t>
  </si>
  <si>
    <t>user7201</t>
  </si>
  <si>
    <t>user7202</t>
  </si>
  <si>
    <t>user7203</t>
  </si>
  <si>
    <t>user7204</t>
  </si>
  <si>
    <t>user7206</t>
  </si>
  <si>
    <t>user7207</t>
  </si>
  <si>
    <t>user7208</t>
  </si>
  <si>
    <t>user7211</t>
  </si>
  <si>
    <t>user7212</t>
  </si>
  <si>
    <t>user7213</t>
  </si>
  <si>
    <t>user7214</t>
  </si>
  <si>
    <t>user7215</t>
  </si>
  <si>
    <t>user7216</t>
  </si>
  <si>
    <t>user7218</t>
  </si>
  <si>
    <t>user7224</t>
  </si>
  <si>
    <t>user7225</t>
  </si>
  <si>
    <t>user1707</t>
  </si>
  <si>
    <t>user7232</t>
  </si>
  <si>
    <t>user7233</t>
  </si>
  <si>
    <t>user7237</t>
  </si>
  <si>
    <t>user7238</t>
  </si>
  <si>
    <t>user7239</t>
  </si>
  <si>
    <t>user7241</t>
  </si>
  <si>
    <t>user7243</t>
  </si>
  <si>
    <t>user7247</t>
  </si>
  <si>
    <t>user7250</t>
  </si>
  <si>
    <t>user7252</t>
  </si>
  <si>
    <t>user7253</t>
  </si>
  <si>
    <t>user7255</t>
  </si>
  <si>
    <t>user7256</t>
  </si>
  <si>
    <t>user7257</t>
  </si>
  <si>
    <t>user7259</t>
  </si>
  <si>
    <t>user7260</t>
  </si>
  <si>
    <t>user7261</t>
  </si>
  <si>
    <t>user7262</t>
  </si>
  <si>
    <t>user7263</t>
  </si>
  <si>
    <t>user7264</t>
  </si>
  <si>
    <t>user7265</t>
  </si>
  <si>
    <t>user7266</t>
  </si>
  <si>
    <t>user7271</t>
  </si>
  <si>
    <t>user7272</t>
  </si>
  <si>
    <t>user7273</t>
  </si>
  <si>
    <t>user7274</t>
  </si>
  <si>
    <t>user7275</t>
  </si>
  <si>
    <t>user7276</t>
  </si>
  <si>
    <t>user7278</t>
  </si>
  <si>
    <t>user7280</t>
  </si>
  <si>
    <t>user7283</t>
  </si>
  <si>
    <t>user7285</t>
  </si>
  <si>
    <t>user7289</t>
  </si>
  <si>
    <t>user7293</t>
  </si>
  <si>
    <t>user7294</t>
  </si>
  <si>
    <t>user7295</t>
  </si>
  <si>
    <t>user7296</t>
  </si>
  <si>
    <t>user7298</t>
  </si>
  <si>
    <t>user7299</t>
  </si>
  <si>
    <t>user7301</t>
  </si>
  <si>
    <t>user7303</t>
  </si>
  <si>
    <t>user7306</t>
  </si>
  <si>
    <t>user7307</t>
  </si>
  <si>
    <t>user7308</t>
  </si>
  <si>
    <t>user7309</t>
  </si>
  <si>
    <t>user7310</t>
  </si>
  <si>
    <t>user7313</t>
  </si>
  <si>
    <t>user7315</t>
  </si>
  <si>
    <t>user7316</t>
  </si>
  <si>
    <t>user7317</t>
  </si>
  <si>
    <t>user7320</t>
  </si>
  <si>
    <t>user7324</t>
  </si>
  <si>
    <t>user7326</t>
  </si>
  <si>
    <t>user7327</t>
  </si>
  <si>
    <t>user7328</t>
  </si>
  <si>
    <t>user7331</t>
  </si>
  <si>
    <t>user7334</t>
  </si>
  <si>
    <t>user7335</t>
  </si>
  <si>
    <t>user7336</t>
  </si>
  <si>
    <t>user7340</t>
  </si>
  <si>
    <t>user7344</t>
  </si>
  <si>
    <t>user7345</t>
  </si>
  <si>
    <t>user7346</t>
  </si>
  <si>
    <t>user7347</t>
  </si>
  <si>
    <t>user7348</t>
  </si>
  <si>
    <t>user7349</t>
  </si>
  <si>
    <t>user7351</t>
  </si>
  <si>
    <t>user7352</t>
  </si>
  <si>
    <t>user7353</t>
  </si>
  <si>
    <t>user7356</t>
  </si>
  <si>
    <t>user7359</t>
  </si>
  <si>
    <t>user7360</t>
  </si>
  <si>
    <t>user7362</t>
  </si>
  <si>
    <t>user7363</t>
  </si>
  <si>
    <t>user7364</t>
  </si>
  <si>
    <t>user7365</t>
  </si>
  <si>
    <t>user7366</t>
  </si>
  <si>
    <t>user7367</t>
  </si>
  <si>
    <t>user7368</t>
  </si>
  <si>
    <t>user7370</t>
  </si>
  <si>
    <t>user7371</t>
  </si>
  <si>
    <t>user7372</t>
  </si>
  <si>
    <t>user7373</t>
  </si>
  <si>
    <t>user7374</t>
  </si>
  <si>
    <t>user7375</t>
  </si>
  <si>
    <t>user7377</t>
  </si>
  <si>
    <t>user7379</t>
  </si>
  <si>
    <t>user7380</t>
  </si>
  <si>
    <t>user7383</t>
  </si>
  <si>
    <t>user7384</t>
  </si>
  <si>
    <t>user7385</t>
  </si>
  <si>
    <t>user7386</t>
  </si>
  <si>
    <t>user7388</t>
  </si>
  <si>
    <t>user7389</t>
  </si>
  <si>
    <t>user7391</t>
  </si>
  <si>
    <t>user7392</t>
  </si>
  <si>
    <t>user7393</t>
  </si>
  <si>
    <t>user7394</t>
  </si>
  <si>
    <t>user7395</t>
  </si>
  <si>
    <t>user7396</t>
  </si>
  <si>
    <t>user7397</t>
  </si>
  <si>
    <t>user7398</t>
  </si>
  <si>
    <t>user5695</t>
  </si>
  <si>
    <t>user7400</t>
  </si>
  <si>
    <t>user7402</t>
  </si>
  <si>
    <t>user7405</t>
  </si>
  <si>
    <t>user7409</t>
  </si>
  <si>
    <t>user7410</t>
  </si>
  <si>
    <t>user7411</t>
  </si>
  <si>
    <t>user7414</t>
  </si>
  <si>
    <t>user7415</t>
  </si>
  <si>
    <t>user7417</t>
  </si>
  <si>
    <t>user7420</t>
  </si>
  <si>
    <t>user7421</t>
  </si>
  <si>
    <t>user7424</t>
  </si>
  <si>
    <t>user7426</t>
  </si>
  <si>
    <t>user7430</t>
  </si>
  <si>
    <t>user7433</t>
  </si>
  <si>
    <t>user7436</t>
  </si>
  <si>
    <t>user7440</t>
  </si>
  <si>
    <t>user7441</t>
  </si>
  <si>
    <t>user7442</t>
  </si>
  <si>
    <t>user7443</t>
  </si>
  <si>
    <t>user7444</t>
  </si>
  <si>
    <t>user7446</t>
  </si>
  <si>
    <t>user7449</t>
  </si>
  <si>
    <t>user7450</t>
  </si>
  <si>
    <t>user7452</t>
  </si>
  <si>
    <t>user7453</t>
  </si>
  <si>
    <t>user7455</t>
  </si>
  <si>
    <t>user7457</t>
  </si>
  <si>
    <t>user7458</t>
  </si>
  <si>
    <t>user7459</t>
  </si>
  <si>
    <t>user7461</t>
  </si>
  <si>
    <t>user7462</t>
  </si>
  <si>
    <t>user7463</t>
  </si>
  <si>
    <t>user7464</t>
  </si>
  <si>
    <t>user7466</t>
  </si>
  <si>
    <t>user7468</t>
  </si>
  <si>
    <t>user7471</t>
  </si>
  <si>
    <t>user7472</t>
  </si>
  <si>
    <t>user7474</t>
  </si>
  <si>
    <t>user7476</t>
  </si>
  <si>
    <t>user7477</t>
  </si>
  <si>
    <t>user7479</t>
  </si>
  <si>
    <t>user3909</t>
  </si>
  <si>
    <t>user7480</t>
  </si>
  <si>
    <t>user7482</t>
  </si>
  <si>
    <t>user7483</t>
  </si>
  <si>
    <t>user7484</t>
  </si>
  <si>
    <t>user7485</t>
  </si>
  <si>
    <t>user7486</t>
  </si>
  <si>
    <t>user7487</t>
  </si>
  <si>
    <t>user7489</t>
  </si>
  <si>
    <t>user7490</t>
  </si>
  <si>
    <t>user7492</t>
  </si>
  <si>
    <t>user7493</t>
  </si>
  <si>
    <t>user7495</t>
  </si>
  <si>
    <t>user7497</t>
  </si>
  <si>
    <t>user7499</t>
  </si>
  <si>
    <t>user7500</t>
  </si>
  <si>
    <t>user7503</t>
  </si>
  <si>
    <t>user7504</t>
  </si>
  <si>
    <t>user7506</t>
  </si>
  <si>
    <t>user7507</t>
  </si>
  <si>
    <t>user7509</t>
  </si>
  <si>
    <t>user7510</t>
  </si>
  <si>
    <t>user7511</t>
  </si>
  <si>
    <t>user7512</t>
  </si>
  <si>
    <t>user7513</t>
  </si>
  <si>
    <t>user7514</t>
  </si>
  <si>
    <t>user7518</t>
  </si>
  <si>
    <t>user7519</t>
  </si>
  <si>
    <t>user7521</t>
  </si>
  <si>
    <t>user7522</t>
  </si>
  <si>
    <t>1500</t>
  </si>
  <si>
    <t>user7525</t>
  </si>
  <si>
    <t>user7526</t>
  </si>
  <si>
    <t>user7527</t>
  </si>
  <si>
    <t>user7529</t>
  </si>
  <si>
    <t>user7531</t>
  </si>
  <si>
    <t>user7534</t>
  </si>
  <si>
    <t>user7535</t>
  </si>
  <si>
    <t>user7536</t>
  </si>
  <si>
    <t>user7539</t>
  </si>
  <si>
    <t>user7540</t>
  </si>
  <si>
    <t>user7543</t>
  </si>
  <si>
    <t>user7545</t>
  </si>
  <si>
    <t>user7546</t>
  </si>
  <si>
    <t>user7547</t>
  </si>
  <si>
    <t>user7549</t>
  </si>
  <si>
    <t>user7551</t>
  </si>
  <si>
    <t>user7556</t>
  </si>
  <si>
    <t>user7558</t>
  </si>
  <si>
    <t>user7560</t>
  </si>
  <si>
    <t>user7561</t>
  </si>
  <si>
    <t>user7563</t>
  </si>
  <si>
    <t>user7565</t>
  </si>
  <si>
    <t>user7566</t>
  </si>
  <si>
    <t>user7573</t>
  </si>
  <si>
    <t>user7574</t>
  </si>
  <si>
    <t>user7575</t>
  </si>
  <si>
    <t>user7577</t>
  </si>
  <si>
    <t>user7579</t>
  </si>
  <si>
    <t>user7580</t>
  </si>
  <si>
    <t>user7583</t>
  </si>
  <si>
    <t>user7584</t>
  </si>
  <si>
    <t>user7585</t>
  </si>
  <si>
    <t>user7586</t>
  </si>
  <si>
    <t>user7587</t>
  </si>
  <si>
    <t>user7588</t>
  </si>
  <si>
    <t>user7591</t>
  </si>
  <si>
    <t>1099</t>
  </si>
  <si>
    <t>user7592</t>
  </si>
  <si>
    <t>user6861</t>
  </si>
  <si>
    <t>user7594</t>
  </si>
  <si>
    <t>user7595</t>
  </si>
  <si>
    <t>user7596</t>
  </si>
  <si>
    <t>user7597</t>
  </si>
  <si>
    <t>user7598</t>
  </si>
  <si>
    <t>user7599</t>
  </si>
  <si>
    <t>user7600</t>
  </si>
  <si>
    <t>user7601</t>
  </si>
  <si>
    <t>user7603</t>
  </si>
  <si>
    <t>user7604</t>
  </si>
  <si>
    <t>user7606</t>
  </si>
  <si>
    <t>user7607</t>
  </si>
  <si>
    <t>user5689</t>
  </si>
  <si>
    <t>user5277</t>
  </si>
  <si>
    <t>user7612</t>
  </si>
  <si>
    <t>user7613</t>
  </si>
  <si>
    <t>user7614</t>
  </si>
  <si>
    <t>user7615</t>
  </si>
  <si>
    <t>user7616</t>
  </si>
  <si>
    <t>user7617</t>
  </si>
  <si>
    <t>user7619</t>
  </si>
  <si>
    <t>user7621</t>
  </si>
  <si>
    <t>user7622</t>
  </si>
  <si>
    <t>user7624</t>
  </si>
  <si>
    <t>user7625</t>
  </si>
  <si>
    <t>user7626</t>
  </si>
  <si>
    <t>user7629</t>
  </si>
  <si>
    <t>user7633</t>
  </si>
  <si>
    <t>user7634</t>
  </si>
  <si>
    <t>user7639</t>
  </si>
  <si>
    <t>user7640</t>
  </si>
  <si>
    <t>user7641</t>
  </si>
  <si>
    <t>user7642</t>
  </si>
  <si>
    <t>user7644</t>
  </si>
  <si>
    <t>user7645</t>
  </si>
  <si>
    <t>user7647</t>
  </si>
  <si>
    <t>user7648</t>
  </si>
  <si>
    <t>user7649</t>
  </si>
  <si>
    <t>user7650</t>
  </si>
  <si>
    <t>user7651</t>
  </si>
  <si>
    <t>user7653</t>
  </si>
  <si>
    <t>user7654</t>
  </si>
  <si>
    <t>user7655</t>
  </si>
  <si>
    <t>user7657</t>
  </si>
  <si>
    <t>user7659</t>
  </si>
  <si>
    <t>user7660</t>
  </si>
  <si>
    <t>user7667</t>
  </si>
  <si>
    <t>user7668</t>
  </si>
  <si>
    <t>user7670</t>
  </si>
  <si>
    <t>user7672</t>
  </si>
  <si>
    <t>user7673</t>
  </si>
  <si>
    <t>user7674</t>
  </si>
  <si>
    <t>user7676</t>
  </si>
  <si>
    <t>user7681</t>
  </si>
  <si>
    <t>user7682</t>
  </si>
  <si>
    <t>user7684</t>
  </si>
  <si>
    <t>user7685</t>
  </si>
  <si>
    <t>user7687</t>
  </si>
  <si>
    <t>user7692</t>
  </si>
  <si>
    <t>user7693</t>
  </si>
  <si>
    <t>user7694</t>
  </si>
  <si>
    <t>user7695</t>
  </si>
  <si>
    <t>user7696</t>
  </si>
  <si>
    <t>user7697</t>
  </si>
  <si>
    <t>user7699</t>
  </si>
  <si>
    <t>user7700</t>
  </si>
  <si>
    <t>user7702</t>
  </si>
  <si>
    <t>user7704</t>
  </si>
  <si>
    <t>user7705</t>
  </si>
  <si>
    <t>user7707</t>
  </si>
  <si>
    <t>user7708</t>
  </si>
  <si>
    <t>user7709</t>
  </si>
  <si>
    <t>user7712</t>
  </si>
  <si>
    <t>user7714</t>
  </si>
  <si>
    <t>user7715</t>
  </si>
  <si>
    <t>user7717</t>
  </si>
  <si>
    <t>user7719</t>
  </si>
  <si>
    <t>user7721</t>
  </si>
  <si>
    <t>user7722</t>
  </si>
  <si>
    <t>user7726</t>
  </si>
  <si>
    <t>user7727</t>
  </si>
  <si>
    <t>Product129</t>
  </si>
  <si>
    <t>user7731</t>
  </si>
  <si>
    <t>user7732</t>
  </si>
  <si>
    <t>user7734</t>
  </si>
  <si>
    <t>user7736</t>
  </si>
  <si>
    <t>user7737</t>
  </si>
  <si>
    <t>user7740</t>
  </si>
  <si>
    <t>user7741</t>
  </si>
  <si>
    <t>user7742</t>
  </si>
  <si>
    <t>user7743</t>
  </si>
  <si>
    <t>user7744</t>
  </si>
  <si>
    <t>user7745</t>
  </si>
  <si>
    <t>user7746</t>
  </si>
  <si>
    <t>user7747</t>
  </si>
  <si>
    <t>user7750</t>
  </si>
  <si>
    <t>user7751</t>
  </si>
  <si>
    <t>user7752</t>
  </si>
  <si>
    <t>user7753</t>
  </si>
  <si>
    <t>user7755</t>
  </si>
  <si>
    <t>user7756</t>
  </si>
  <si>
    <t>user7757</t>
  </si>
  <si>
    <t>user7758</t>
  </si>
  <si>
    <t>user7760</t>
  </si>
  <si>
    <t>user7762</t>
  </si>
  <si>
    <t>user7764</t>
  </si>
  <si>
    <t>user7765</t>
  </si>
  <si>
    <t>user7767</t>
  </si>
  <si>
    <t>user7768</t>
  </si>
  <si>
    <t>user7772</t>
  </si>
  <si>
    <t>user7773</t>
  </si>
  <si>
    <t>user7774</t>
  </si>
  <si>
    <t>user7775</t>
  </si>
  <si>
    <t>user7777</t>
  </si>
  <si>
    <t>user7778</t>
  </si>
  <si>
    <t>user7779</t>
  </si>
  <si>
    <t>user7780</t>
  </si>
  <si>
    <t>user7781</t>
  </si>
  <si>
    <t>user7782</t>
  </si>
  <si>
    <t>user7783</t>
  </si>
  <si>
    <t>user7784</t>
  </si>
  <si>
    <t>user7786</t>
  </si>
  <si>
    <t>user7789</t>
  </si>
  <si>
    <t>user7791</t>
  </si>
  <si>
    <t>user7795</t>
  </si>
  <si>
    <t>user7797</t>
  </si>
  <si>
    <t>user7799</t>
  </si>
  <si>
    <t>user7802</t>
  </si>
  <si>
    <t>user7803</t>
  </si>
  <si>
    <t>user7804</t>
  </si>
  <si>
    <t>user7805</t>
  </si>
  <si>
    <t>user7806</t>
  </si>
  <si>
    <t>user7807</t>
  </si>
  <si>
    <t>user7808</t>
  </si>
  <si>
    <t>user7809</t>
  </si>
  <si>
    <t>user7811</t>
  </si>
  <si>
    <t>user7816</t>
  </si>
  <si>
    <t>user7818</t>
  </si>
  <si>
    <t>user7819</t>
  </si>
  <si>
    <t>user7828</t>
  </si>
  <si>
    <t>user7831</t>
  </si>
  <si>
    <t>user7832</t>
  </si>
  <si>
    <t>user7833</t>
  </si>
  <si>
    <t>user7834</t>
  </si>
  <si>
    <t>user7835</t>
  </si>
  <si>
    <t>user7837</t>
  </si>
  <si>
    <t>user7838</t>
  </si>
  <si>
    <t>user7839</t>
  </si>
  <si>
    <t>user7840</t>
  </si>
  <si>
    <t>user7841</t>
  </si>
  <si>
    <t>user7842</t>
  </si>
  <si>
    <t>user7843</t>
  </si>
  <si>
    <t>user7845</t>
  </si>
  <si>
    <t>user7846</t>
  </si>
  <si>
    <t>user7848</t>
  </si>
  <si>
    <t>user7849</t>
  </si>
  <si>
    <t>user7850</t>
  </si>
  <si>
    <t>user7854</t>
  </si>
  <si>
    <t>user7855</t>
  </si>
  <si>
    <t>user7856</t>
  </si>
  <si>
    <t>user7859</t>
  </si>
  <si>
    <t>user7860</t>
  </si>
  <si>
    <t>user7861</t>
  </si>
  <si>
    <t>user7862</t>
  </si>
  <si>
    <t>user7863</t>
  </si>
  <si>
    <t>user7870</t>
  </si>
  <si>
    <t>user7872</t>
  </si>
  <si>
    <t>user7873</t>
  </si>
  <si>
    <t>user7875</t>
  </si>
  <si>
    <t>user7879</t>
  </si>
  <si>
    <t>user7880</t>
  </si>
  <si>
    <t>user7881</t>
  </si>
  <si>
    <t>user7882</t>
  </si>
  <si>
    <t>Product130</t>
  </si>
  <si>
    <t>user7883</t>
  </si>
  <si>
    <t>user7885</t>
  </si>
  <si>
    <t>user7886</t>
  </si>
  <si>
    <t>user7887</t>
  </si>
  <si>
    <t>user7888</t>
  </si>
  <si>
    <t>user7889</t>
  </si>
  <si>
    <t>user7891</t>
  </si>
  <si>
    <t>user7893</t>
  </si>
  <si>
    <t>user7897</t>
  </si>
  <si>
    <t>user7899</t>
  </si>
  <si>
    <t>user7900</t>
  </si>
  <si>
    <t>user7905</t>
  </si>
  <si>
    <t>user7908</t>
  </si>
  <si>
    <t>user7909</t>
  </si>
  <si>
    <t>user7911</t>
  </si>
  <si>
    <t>user7913</t>
  </si>
  <si>
    <t>user7915</t>
  </si>
  <si>
    <t>user7916</t>
  </si>
  <si>
    <t>user7917</t>
  </si>
  <si>
    <t>user7919</t>
  </si>
  <si>
    <t>user7920</t>
  </si>
  <si>
    <t>user7923</t>
  </si>
  <si>
    <t>user7924</t>
  </si>
  <si>
    <t>user7926</t>
  </si>
  <si>
    <t>user7927</t>
  </si>
  <si>
    <t>user7928</t>
  </si>
  <si>
    <t>user7930</t>
  </si>
  <si>
    <t>user7931</t>
  </si>
  <si>
    <t>user7933</t>
  </si>
  <si>
    <t>user7934</t>
  </si>
  <si>
    <t>user7935</t>
  </si>
  <si>
    <t>user7937</t>
  </si>
  <si>
    <t>user7938</t>
  </si>
  <si>
    <t>user7939</t>
  </si>
  <si>
    <t>user7940</t>
  </si>
  <si>
    <t>user7942</t>
  </si>
  <si>
    <t>user7943</t>
  </si>
  <si>
    <t>user7947</t>
  </si>
  <si>
    <t>user7948</t>
  </si>
  <si>
    <t>user7950</t>
  </si>
  <si>
    <t>user7951</t>
  </si>
  <si>
    <t>user7952</t>
  </si>
  <si>
    <t>user7953</t>
  </si>
  <si>
    <t>user7954</t>
  </si>
  <si>
    <t>user7956</t>
  </si>
  <si>
    <t>user7957</t>
  </si>
  <si>
    <t>user7958</t>
  </si>
  <si>
    <t>user7959</t>
  </si>
  <si>
    <t>user7961</t>
  </si>
  <si>
    <t>Product131</t>
  </si>
  <si>
    <t>1199</t>
  </si>
  <si>
    <t>user7964</t>
  </si>
  <si>
    <t>user7965</t>
  </si>
  <si>
    <t>user7967</t>
  </si>
  <si>
    <t>user7969</t>
  </si>
  <si>
    <t>user7970</t>
  </si>
  <si>
    <t>user7971</t>
  </si>
  <si>
    <t>user7972</t>
  </si>
  <si>
    <t>user7973</t>
  </si>
  <si>
    <t>user7974</t>
  </si>
  <si>
    <t>user7975</t>
  </si>
  <si>
    <t>user7977</t>
  </si>
  <si>
    <t>user7978</t>
  </si>
  <si>
    <t>user7979</t>
  </si>
  <si>
    <t>user7980</t>
  </si>
  <si>
    <t>user7981</t>
  </si>
  <si>
    <t>user7982</t>
  </si>
  <si>
    <t>user7983</t>
  </si>
  <si>
    <t>user7985</t>
  </si>
  <si>
    <t>user7986</t>
  </si>
  <si>
    <t>user7987</t>
  </si>
  <si>
    <t>user7988</t>
  </si>
  <si>
    <t>user7989</t>
  </si>
  <si>
    <t>user7990</t>
  </si>
  <si>
    <t>user7993</t>
  </si>
  <si>
    <t>user7995</t>
  </si>
  <si>
    <t>user7996</t>
  </si>
  <si>
    <t>user7997</t>
  </si>
  <si>
    <t>user7998</t>
  </si>
  <si>
    <t>user7999</t>
  </si>
  <si>
    <t>user8000</t>
  </si>
  <si>
    <t>user8001</t>
  </si>
  <si>
    <t>user8005</t>
  </si>
  <si>
    <t>user8006</t>
  </si>
  <si>
    <t>user8008</t>
  </si>
  <si>
    <t>user8009</t>
  </si>
  <si>
    <t>user8010</t>
  </si>
  <si>
    <t>user8014</t>
  </si>
  <si>
    <t>user3087</t>
  </si>
  <si>
    <t>user8019</t>
  </si>
  <si>
    <t>user8020</t>
  </si>
  <si>
    <t>user8021</t>
  </si>
  <si>
    <t>user8022</t>
  </si>
  <si>
    <t>user8024</t>
  </si>
  <si>
    <t>user8025</t>
  </si>
  <si>
    <t>user8026</t>
  </si>
  <si>
    <t>user8027</t>
  </si>
  <si>
    <t>user8029</t>
  </si>
  <si>
    <t>user8031</t>
  </si>
  <si>
    <t>user8033</t>
  </si>
  <si>
    <t>user8034</t>
  </si>
  <si>
    <t>user8038</t>
  </si>
  <si>
    <t>user8039</t>
  </si>
  <si>
    <t>user8040</t>
  </si>
  <si>
    <t>user8041</t>
  </si>
  <si>
    <t>user8042</t>
  </si>
  <si>
    <t>user8043</t>
  </si>
  <si>
    <t>user8048</t>
  </si>
  <si>
    <t>user8049</t>
  </si>
  <si>
    <t>user8050</t>
  </si>
  <si>
    <t>user8051</t>
  </si>
  <si>
    <t>user8053</t>
  </si>
  <si>
    <t>user8054</t>
  </si>
  <si>
    <t>user8056</t>
  </si>
  <si>
    <t>user8059</t>
  </si>
  <si>
    <t>user8060</t>
  </si>
  <si>
    <t>user8061</t>
  </si>
  <si>
    <t>user8062</t>
  </si>
  <si>
    <t>user8065</t>
  </si>
  <si>
    <t>user8066</t>
  </si>
  <si>
    <t>user8068</t>
  </si>
  <si>
    <t>user8072</t>
  </si>
  <si>
    <t>user8073</t>
  </si>
  <si>
    <t>user8076</t>
  </si>
  <si>
    <t>user8077</t>
  </si>
  <si>
    <t>user8079</t>
  </si>
  <si>
    <t>user8080</t>
  </si>
  <si>
    <t>user8081</t>
  </si>
  <si>
    <t>user8082</t>
  </si>
  <si>
    <t>user8087</t>
  </si>
  <si>
    <t>user8090</t>
  </si>
  <si>
    <t>user8091</t>
  </si>
  <si>
    <t>user8093</t>
  </si>
  <si>
    <t>user8094</t>
  </si>
  <si>
    <t>user8095</t>
  </si>
  <si>
    <t>user8096</t>
  </si>
  <si>
    <t>user8098</t>
  </si>
  <si>
    <t>user8099</t>
  </si>
  <si>
    <t>user8100</t>
  </si>
  <si>
    <t>user8101</t>
  </si>
  <si>
    <t>user8102</t>
  </si>
  <si>
    <t>user8105</t>
  </si>
  <si>
    <t>user8108</t>
  </si>
  <si>
    <t>Product132</t>
  </si>
  <si>
    <t>user8109</t>
  </si>
  <si>
    <t>user8110</t>
  </si>
  <si>
    <t>user8112</t>
  </si>
  <si>
    <t>user8116</t>
  </si>
  <si>
    <t>user8119</t>
  </si>
  <si>
    <t>user8120</t>
  </si>
  <si>
    <t>user8122</t>
  </si>
  <si>
    <t>user8123</t>
  </si>
  <si>
    <t>user8125</t>
  </si>
  <si>
    <t>user8126</t>
  </si>
  <si>
    <t>user8128</t>
  </si>
  <si>
    <t>user8129</t>
  </si>
  <si>
    <t>user8130</t>
  </si>
  <si>
    <t>user8132</t>
  </si>
  <si>
    <t>user8133</t>
  </si>
  <si>
    <t>user8135</t>
  </si>
  <si>
    <t>user8136</t>
  </si>
  <si>
    <t>user8140</t>
  </si>
  <si>
    <t>user8141</t>
  </si>
  <si>
    <t>user8142</t>
  </si>
  <si>
    <t>user8143</t>
  </si>
  <si>
    <t>user8144</t>
  </si>
  <si>
    <t>user8145</t>
  </si>
  <si>
    <t>user8147</t>
  </si>
  <si>
    <t>user8149</t>
  </si>
  <si>
    <t>user8151</t>
  </si>
  <si>
    <t>user8152</t>
  </si>
  <si>
    <t>user8156</t>
  </si>
  <si>
    <t>user8157</t>
  </si>
  <si>
    <t>user8159</t>
  </si>
  <si>
    <t>user8160</t>
  </si>
  <si>
    <t>user8161</t>
  </si>
  <si>
    <t>user8162</t>
  </si>
  <si>
    <t>user8164</t>
  </si>
  <si>
    <t>user8166</t>
  </si>
  <si>
    <t>user8168</t>
  </si>
  <si>
    <t>user8171</t>
  </si>
  <si>
    <t>user8175</t>
  </si>
  <si>
    <t>user8179</t>
  </si>
  <si>
    <t>user8181</t>
  </si>
  <si>
    <t>user8182</t>
  </si>
  <si>
    <t>user8184</t>
  </si>
  <si>
    <t>user8186</t>
  </si>
  <si>
    <t>user8188</t>
  </si>
  <si>
    <t>user8189</t>
  </si>
  <si>
    <t>user8193</t>
  </si>
  <si>
    <t>user8194</t>
  </si>
  <si>
    <t>user8195</t>
  </si>
  <si>
    <t>user8196</t>
  </si>
  <si>
    <t>user8197</t>
  </si>
  <si>
    <t>user8199</t>
  </si>
  <si>
    <t>user8200</t>
  </si>
  <si>
    <t>user8204</t>
  </si>
  <si>
    <t>user8205</t>
  </si>
  <si>
    <t>user8211</t>
  </si>
  <si>
    <t>user8213</t>
  </si>
  <si>
    <t>user8218</t>
  </si>
  <si>
    <t>user8219</t>
  </si>
  <si>
    <t>user8221</t>
  </si>
  <si>
    <t>user8222</t>
  </si>
  <si>
    <t>user8224</t>
  </si>
  <si>
    <t>user8225</t>
  </si>
  <si>
    <t>user8226</t>
  </si>
  <si>
    <t>user8227</t>
  </si>
  <si>
    <t>user8228</t>
  </si>
  <si>
    <t>user8229</t>
  </si>
  <si>
    <t>user8230</t>
  </si>
  <si>
    <t>user8231</t>
  </si>
  <si>
    <t>user8233</t>
  </si>
  <si>
    <t>user8234</t>
  </si>
  <si>
    <t>user8236</t>
  </si>
  <si>
    <t>user8239</t>
  </si>
  <si>
    <t>user8240</t>
  </si>
  <si>
    <t>user8241</t>
  </si>
  <si>
    <t>user8243</t>
  </si>
  <si>
    <t>user8246</t>
  </si>
  <si>
    <t>user8248</t>
  </si>
  <si>
    <t>user8250</t>
  </si>
  <si>
    <t>user8252</t>
  </si>
  <si>
    <t>user8253</t>
  </si>
  <si>
    <t>user8257</t>
  </si>
  <si>
    <t>user8259</t>
  </si>
  <si>
    <t>user8260</t>
  </si>
  <si>
    <t>user8261</t>
  </si>
  <si>
    <t>user8264</t>
  </si>
  <si>
    <t>user8265</t>
  </si>
  <si>
    <t>user8267</t>
  </si>
  <si>
    <t>user8274</t>
  </si>
  <si>
    <t>user8258</t>
  </si>
  <si>
    <t>user8275</t>
  </si>
  <si>
    <t>user8276</t>
  </si>
  <si>
    <t>user8277</t>
  </si>
  <si>
    <t>user8278</t>
  </si>
  <si>
    <t>user8281</t>
  </si>
  <si>
    <t>user8282</t>
  </si>
  <si>
    <t>user8284</t>
  </si>
  <si>
    <t>user8287</t>
  </si>
  <si>
    <t>user8288</t>
  </si>
  <si>
    <t>user8289</t>
  </si>
  <si>
    <t>user8290</t>
  </si>
  <si>
    <t>user8291</t>
  </si>
  <si>
    <t>user8292</t>
  </si>
  <si>
    <t>user8295</t>
  </si>
  <si>
    <t>user8296</t>
  </si>
  <si>
    <t>474.05</t>
  </si>
  <si>
    <t>user8297</t>
  </si>
  <si>
    <t>user8299</t>
  </si>
  <si>
    <t>user8301</t>
  </si>
  <si>
    <t>user8304</t>
  </si>
  <si>
    <t>user8305</t>
  </si>
  <si>
    <t>user8309</t>
  </si>
  <si>
    <t>user8311</t>
  </si>
  <si>
    <t>user8312</t>
  </si>
  <si>
    <t>user8313</t>
  </si>
  <si>
    <t>user8314</t>
  </si>
  <si>
    <t>user8315</t>
  </si>
  <si>
    <t>user8316</t>
  </si>
  <si>
    <t>user8318</t>
  </si>
  <si>
    <t>user8321</t>
  </si>
  <si>
    <t>user8322</t>
  </si>
  <si>
    <t>user8324</t>
  </si>
  <si>
    <t>user8325</t>
  </si>
  <si>
    <t>user8326</t>
  </si>
  <si>
    <t>user8328</t>
  </si>
  <si>
    <t>user8329</t>
  </si>
  <si>
    <t>user8330</t>
  </si>
  <si>
    <t>user8333</t>
  </si>
  <si>
    <t>user8335</t>
  </si>
  <si>
    <t>user8336</t>
  </si>
  <si>
    <t>user8338</t>
  </si>
  <si>
    <t>user8340</t>
  </si>
  <si>
    <t>user8345</t>
  </si>
  <si>
    <t>user8346</t>
  </si>
  <si>
    <t>user8347</t>
  </si>
  <si>
    <t>user8348</t>
  </si>
  <si>
    <t>user8350</t>
  </si>
  <si>
    <t>user8351</t>
  </si>
  <si>
    <t>user8355</t>
  </si>
  <si>
    <t>user8358</t>
  </si>
  <si>
    <t>user8359</t>
  </si>
  <si>
    <t>user8361</t>
  </si>
  <si>
    <t>user8365</t>
  </si>
  <si>
    <t>user8366</t>
  </si>
  <si>
    <t>user8367</t>
  </si>
  <si>
    <t>user8368</t>
  </si>
  <si>
    <t>user8369</t>
  </si>
  <si>
    <t>user8370</t>
  </si>
  <si>
    <t>user8371</t>
  </si>
  <si>
    <t>user8372</t>
  </si>
  <si>
    <t>user8377</t>
  </si>
  <si>
    <t>user8379</t>
  </si>
  <si>
    <t>user8380</t>
  </si>
  <si>
    <t>user8383</t>
  </si>
  <si>
    <t>user8385</t>
  </si>
  <si>
    <t>user8386</t>
  </si>
  <si>
    <t>user8392</t>
  </si>
  <si>
    <t>user8393</t>
  </si>
  <si>
    <t>user8399</t>
  </si>
  <si>
    <t>user8400</t>
  </si>
  <si>
    <t>user8404</t>
  </si>
  <si>
    <t>user8406</t>
  </si>
  <si>
    <t>user8409</t>
  </si>
  <si>
    <t>user8412</t>
  </si>
  <si>
    <t>user8415</t>
  </si>
  <si>
    <t>user8417</t>
  </si>
  <si>
    <t>user8418</t>
  </si>
  <si>
    <t>user8419</t>
  </si>
  <si>
    <t>user8420</t>
  </si>
  <si>
    <t>user8421</t>
  </si>
  <si>
    <t>user8422</t>
  </si>
  <si>
    <t>user8424</t>
  </si>
  <si>
    <t>user8425</t>
  </si>
  <si>
    <t>user8426</t>
  </si>
  <si>
    <t>user8427</t>
  </si>
  <si>
    <t>user8429</t>
  </si>
  <si>
    <t>user8431</t>
  </si>
  <si>
    <t>user8432</t>
  </si>
  <si>
    <t>user8433</t>
  </si>
  <si>
    <t>user8436</t>
  </si>
  <si>
    <t>user8437</t>
  </si>
  <si>
    <t>user8438</t>
  </si>
  <si>
    <t>user8439</t>
  </si>
  <si>
    <t>user8440</t>
  </si>
  <si>
    <t>user8442</t>
  </si>
  <si>
    <t>user8443</t>
  </si>
  <si>
    <t>user8444</t>
  </si>
  <si>
    <t>user8445</t>
  </si>
  <si>
    <t>user8448</t>
  </si>
  <si>
    <t>user8449</t>
  </si>
  <si>
    <t>user8450</t>
  </si>
  <si>
    <t>user8451</t>
  </si>
  <si>
    <t>user8452</t>
  </si>
  <si>
    <t>user8454</t>
  </si>
  <si>
    <t>user8455</t>
  </si>
  <si>
    <t>user8456</t>
  </si>
  <si>
    <t>user8457</t>
  </si>
  <si>
    <t>user8459</t>
  </si>
  <si>
    <t>user8460</t>
  </si>
  <si>
    <t>user8462</t>
  </si>
  <si>
    <t>user8463</t>
  </si>
  <si>
    <t>user8464</t>
  </si>
  <si>
    <t>user8465</t>
  </si>
  <si>
    <t>user8466</t>
  </si>
  <si>
    <t>user8467</t>
  </si>
  <si>
    <t>user8468</t>
  </si>
  <si>
    <t>user8469</t>
  </si>
  <si>
    <t>user8470</t>
  </si>
  <si>
    <t>user8472</t>
  </si>
  <si>
    <t>user8473</t>
  </si>
  <si>
    <t>user8474</t>
  </si>
  <si>
    <t>user8477</t>
  </si>
  <si>
    <t>user8478</t>
  </si>
  <si>
    <t>user8479</t>
  </si>
  <si>
    <t>user8481</t>
  </si>
  <si>
    <t>user8485</t>
  </si>
  <si>
    <t>user8486</t>
  </si>
  <si>
    <t>user8491</t>
  </si>
  <si>
    <t>user8492</t>
  </si>
  <si>
    <t>user8493</t>
  </si>
  <si>
    <t>user8495</t>
  </si>
  <si>
    <t>user8497</t>
  </si>
  <si>
    <t>user8498</t>
  </si>
  <si>
    <t>user8499</t>
  </si>
  <si>
    <t>user8500</t>
  </si>
  <si>
    <t>user8501</t>
  </si>
  <si>
    <t>user8502</t>
  </si>
  <si>
    <t>user8503</t>
  </si>
  <si>
    <t>user8504</t>
  </si>
  <si>
    <t>user8507</t>
  </si>
  <si>
    <t>user8510</t>
  </si>
  <si>
    <t>user8512</t>
  </si>
  <si>
    <t>user8514</t>
  </si>
  <si>
    <t>user8516</t>
  </si>
  <si>
    <t>user8520</t>
  </si>
  <si>
    <t>user8522</t>
  </si>
  <si>
    <t>user8523</t>
  </si>
  <si>
    <t>user8525</t>
  </si>
  <si>
    <t>user8526</t>
  </si>
  <si>
    <t>user8527</t>
  </si>
  <si>
    <t>user8529</t>
  </si>
  <si>
    <t>user8530</t>
  </si>
  <si>
    <t>user8534</t>
  </si>
  <si>
    <t>user8537</t>
  </si>
  <si>
    <t>user8538</t>
  </si>
  <si>
    <t>user8539</t>
  </si>
  <si>
    <t>user8541</t>
  </si>
  <si>
    <t>user8543</t>
  </si>
  <si>
    <t>user8544</t>
  </si>
  <si>
    <t>user8545</t>
  </si>
  <si>
    <t>user8547</t>
  </si>
  <si>
    <t>user8549</t>
  </si>
  <si>
    <t>user8401</t>
  </si>
  <si>
    <t>user8550</t>
  </si>
  <si>
    <t>user8553</t>
  </si>
  <si>
    <t>user8554</t>
  </si>
  <si>
    <t>user8555</t>
  </si>
  <si>
    <t>user8558</t>
  </si>
  <si>
    <t>user8559</t>
  </si>
  <si>
    <t>user8562</t>
  </si>
  <si>
    <t>user8564</t>
  </si>
  <si>
    <t>user8565</t>
  </si>
  <si>
    <t>user8566</t>
  </si>
  <si>
    <t>user8568</t>
  </si>
  <si>
    <t>user8570</t>
  </si>
  <si>
    <t>user8571</t>
  </si>
  <si>
    <t>user8572</t>
  </si>
  <si>
    <t>user8574</t>
  </si>
  <si>
    <t>user8576</t>
  </si>
  <si>
    <t>user8577</t>
  </si>
  <si>
    <t>user8578</t>
  </si>
  <si>
    <t>user8583</t>
  </si>
  <si>
    <t>user8584</t>
  </si>
  <si>
    <t>user8585</t>
  </si>
  <si>
    <t>user8587</t>
  </si>
  <si>
    <t>user8588</t>
  </si>
  <si>
    <t>user8590</t>
  </si>
  <si>
    <t>user8591</t>
  </si>
  <si>
    <t>user8592</t>
  </si>
  <si>
    <t>user8594</t>
  </si>
  <si>
    <t>user8598</t>
  </si>
  <si>
    <t>user8599</t>
  </si>
  <si>
    <t>user8602</t>
  </si>
  <si>
    <t>user8603</t>
  </si>
  <si>
    <t>user8604</t>
  </si>
  <si>
    <t>user8605</t>
  </si>
  <si>
    <t>user8606</t>
  </si>
  <si>
    <t>user5384</t>
  </si>
  <si>
    <t>user8609</t>
  </si>
  <si>
    <t>user8610</t>
  </si>
  <si>
    <t>user8611</t>
  </si>
  <si>
    <t>user8612</t>
  </si>
  <si>
    <t>user8615</t>
  </si>
  <si>
    <t>user8616</t>
  </si>
  <si>
    <t>user8618</t>
  </si>
  <si>
    <t>user8620</t>
  </si>
  <si>
    <t>user8621</t>
  </si>
  <si>
    <t>user8624</t>
  </si>
  <si>
    <t>user8625</t>
  </si>
  <si>
    <t>user8629</t>
  </si>
  <si>
    <t>user8630</t>
  </si>
  <si>
    <t>user8631</t>
  </si>
  <si>
    <t>user8633</t>
  </si>
  <si>
    <t>user8636</t>
  </si>
  <si>
    <t>user8637</t>
  </si>
  <si>
    <t>user8638</t>
  </si>
  <si>
    <t>user8639</t>
  </si>
  <si>
    <t>user8640</t>
  </si>
  <si>
    <t>user8641</t>
  </si>
  <si>
    <t>user8642</t>
  </si>
  <si>
    <t>user8644</t>
  </si>
  <si>
    <t>user8645</t>
  </si>
  <si>
    <t>user8646</t>
  </si>
  <si>
    <t>user8647</t>
  </si>
  <si>
    <t>user8648</t>
  </si>
  <si>
    <t>user8649</t>
  </si>
  <si>
    <t>user8650</t>
  </si>
  <si>
    <t>user8651</t>
  </si>
  <si>
    <t>user8652</t>
  </si>
  <si>
    <t>user8654</t>
  </si>
  <si>
    <t>user8655</t>
  </si>
  <si>
    <t>user8656</t>
  </si>
  <si>
    <t>user8657</t>
  </si>
  <si>
    <t>user8658</t>
  </si>
  <si>
    <t>user8659</t>
  </si>
  <si>
    <t>user8660</t>
  </si>
  <si>
    <t>user8661</t>
  </si>
  <si>
    <t>user8662</t>
  </si>
  <si>
    <t>user8663</t>
  </si>
  <si>
    <t>user8664</t>
  </si>
  <si>
    <t>user8665</t>
  </si>
  <si>
    <t>user8666</t>
  </si>
  <si>
    <t>user8667</t>
  </si>
  <si>
    <t>user8668</t>
  </si>
  <si>
    <t>user8669</t>
  </si>
  <si>
    <t>user8670</t>
  </si>
  <si>
    <t>Product133</t>
  </si>
  <si>
    <t>user8671</t>
  </si>
  <si>
    <t>user8672</t>
  </si>
  <si>
    <t>user8674</t>
  </si>
  <si>
    <t>user8676</t>
  </si>
  <si>
    <t>user8677</t>
  </si>
  <si>
    <t>user8678</t>
  </si>
  <si>
    <t>user8680</t>
  </si>
  <si>
    <t>user8681</t>
  </si>
  <si>
    <t>user8682</t>
  </si>
  <si>
    <t>user7858</t>
  </si>
  <si>
    <t>user8683</t>
  </si>
  <si>
    <t>user8684</t>
  </si>
  <si>
    <t>user8685</t>
  </si>
  <si>
    <t>user8687</t>
  </si>
  <si>
    <t>user8689</t>
  </si>
  <si>
    <t>user8691</t>
  </si>
  <si>
    <t>user8695</t>
  </si>
  <si>
    <t>user8701</t>
  </si>
  <si>
    <t>user8702</t>
  </si>
  <si>
    <t>user8703</t>
  </si>
  <si>
    <t>user8704</t>
  </si>
  <si>
    <t>user8705</t>
  </si>
  <si>
    <t>user8707</t>
  </si>
  <si>
    <t>user8709</t>
  </si>
  <si>
    <t>user8710</t>
  </si>
  <si>
    <t>user8712</t>
  </si>
  <si>
    <t>user8713</t>
  </si>
  <si>
    <t>user8714</t>
  </si>
  <si>
    <t>user8716</t>
  </si>
  <si>
    <t>user8717</t>
  </si>
  <si>
    <t>user8718</t>
  </si>
  <si>
    <t>user8720</t>
  </si>
  <si>
    <t>user8721</t>
  </si>
  <si>
    <t>user8722</t>
  </si>
  <si>
    <t>user8723</t>
  </si>
  <si>
    <t>user8724</t>
  </si>
  <si>
    <t>Product134</t>
  </si>
  <si>
    <t>user8725</t>
  </si>
  <si>
    <t>user8726</t>
  </si>
  <si>
    <t>user8727</t>
  </si>
  <si>
    <t>user8728</t>
  </si>
  <si>
    <t>user8729</t>
  </si>
  <si>
    <t>user8731</t>
  </si>
  <si>
    <t>user8735</t>
  </si>
  <si>
    <t>user8736</t>
  </si>
  <si>
    <t>user8737</t>
  </si>
  <si>
    <t>user8738</t>
  </si>
  <si>
    <t>user8740</t>
  </si>
  <si>
    <t>user8741</t>
  </si>
  <si>
    <t>user8742</t>
  </si>
  <si>
    <t>user8743</t>
  </si>
  <si>
    <t>user8744</t>
  </si>
  <si>
    <t>user8747</t>
  </si>
  <si>
    <t>user8748</t>
  </si>
  <si>
    <t>user8749</t>
  </si>
  <si>
    <t>user8751</t>
  </si>
  <si>
    <t>user8752</t>
  </si>
  <si>
    <t>user8755</t>
  </si>
  <si>
    <t>user8756</t>
  </si>
  <si>
    <t>user8757</t>
  </si>
  <si>
    <t>user8760</t>
  </si>
  <si>
    <t>Product135</t>
  </si>
  <si>
    <t>user8762</t>
  </si>
  <si>
    <t>user8763</t>
  </si>
  <si>
    <t>user8764</t>
  </si>
  <si>
    <t>user8766</t>
  </si>
  <si>
    <t>user8767</t>
  </si>
  <si>
    <t>user8769</t>
  </si>
  <si>
    <t>user8770</t>
  </si>
  <si>
    <t>user8771</t>
  </si>
  <si>
    <t>user8772</t>
  </si>
  <si>
    <t>user8773</t>
  </si>
  <si>
    <t>user8775</t>
  </si>
  <si>
    <t>user8776</t>
  </si>
  <si>
    <t>user8777</t>
  </si>
  <si>
    <t>user8778</t>
  </si>
  <si>
    <t>user8779</t>
  </si>
  <si>
    <t>user8780</t>
  </si>
  <si>
    <t>user8785</t>
  </si>
  <si>
    <t>user8787</t>
  </si>
  <si>
    <t>user8789</t>
  </si>
  <si>
    <t>user8793</t>
  </si>
  <si>
    <t>user8795</t>
  </si>
  <si>
    <t>user8796</t>
  </si>
  <si>
    <t>user8798</t>
  </si>
  <si>
    <t>user8800</t>
  </si>
  <si>
    <t>user8801</t>
  </si>
  <si>
    <t>user8802</t>
  </si>
  <si>
    <t>user8804</t>
  </si>
  <si>
    <t>user8805</t>
  </si>
  <si>
    <t>user8806</t>
  </si>
  <si>
    <t>user8807</t>
  </si>
  <si>
    <t>user8810</t>
  </si>
  <si>
    <t>user8811</t>
  </si>
  <si>
    <t>user8813</t>
  </si>
  <si>
    <t>user8814</t>
  </si>
  <si>
    <t>user8816</t>
  </si>
  <si>
    <t>user8817</t>
  </si>
  <si>
    <t>user8818</t>
  </si>
  <si>
    <t>user8819</t>
  </si>
  <si>
    <t>user8820</t>
  </si>
  <si>
    <t>user8821</t>
  </si>
  <si>
    <t>user8822</t>
  </si>
  <si>
    <t>Product136</t>
  </si>
  <si>
    <t>user8823</t>
  </si>
  <si>
    <t>user8824</t>
  </si>
  <si>
    <t>user8825</t>
  </si>
  <si>
    <t>user8826</t>
  </si>
  <si>
    <t>user8827</t>
  </si>
  <si>
    <t>user8828</t>
  </si>
  <si>
    <t>user8829</t>
  </si>
  <si>
    <t>user8830</t>
  </si>
  <si>
    <t>user8831</t>
  </si>
  <si>
    <t>user8832</t>
  </si>
  <si>
    <t>user8833</t>
  </si>
  <si>
    <t>user8835</t>
  </si>
  <si>
    <t>user8836</t>
  </si>
  <si>
    <t>user8838</t>
  </si>
  <si>
    <t>user8840</t>
  </si>
  <si>
    <t>user8842</t>
  </si>
  <si>
    <t>user8845</t>
  </si>
  <si>
    <t>user8846</t>
  </si>
  <si>
    <t>user8847</t>
  </si>
  <si>
    <t>user8848</t>
  </si>
  <si>
    <t>user8849</t>
  </si>
  <si>
    <t>user8851</t>
  </si>
  <si>
    <t>user8852</t>
  </si>
  <si>
    <t>user8853</t>
  </si>
  <si>
    <t>user8855</t>
  </si>
  <si>
    <t>user8856</t>
  </si>
  <si>
    <t>user8857</t>
  </si>
  <si>
    <t>user8858</t>
  </si>
  <si>
    <t>user8859</t>
  </si>
  <si>
    <t>user8861</t>
  </si>
  <si>
    <t>user8862</t>
  </si>
  <si>
    <t>user8863</t>
  </si>
  <si>
    <t>user8864</t>
  </si>
  <si>
    <t>user8865</t>
  </si>
  <si>
    <t>user8866</t>
  </si>
  <si>
    <t>user8867</t>
  </si>
  <si>
    <t>user8868</t>
  </si>
  <si>
    <t>user8869</t>
  </si>
  <si>
    <t>user8870</t>
  </si>
  <si>
    <t>user8874</t>
  </si>
  <si>
    <t>user8875</t>
  </si>
  <si>
    <t>user8876</t>
  </si>
  <si>
    <t>user8879</t>
  </si>
  <si>
    <t>user8880</t>
  </si>
  <si>
    <t>user8881</t>
  </si>
  <si>
    <t>user8882</t>
  </si>
  <si>
    <t>user8885</t>
  </si>
  <si>
    <t>user8886</t>
  </si>
  <si>
    <t>user8889</t>
  </si>
  <si>
    <t>user8890</t>
  </si>
  <si>
    <t>user8891</t>
  </si>
  <si>
    <t>user8893</t>
  </si>
  <si>
    <t>user8894</t>
  </si>
  <si>
    <t>user8895</t>
  </si>
  <si>
    <t>user8896</t>
  </si>
  <si>
    <t>user8897</t>
  </si>
  <si>
    <t>user8899</t>
  </si>
  <si>
    <t>user8900</t>
  </si>
  <si>
    <t>user8901</t>
  </si>
  <si>
    <t>user8903</t>
  </si>
  <si>
    <t>user8904</t>
  </si>
  <si>
    <t>user8906</t>
  </si>
  <si>
    <t>user8907</t>
  </si>
  <si>
    <t>user8908</t>
  </si>
  <si>
    <t>user8909</t>
  </si>
  <si>
    <t>user8910</t>
  </si>
  <si>
    <t>user8911</t>
  </si>
  <si>
    <t>user8912</t>
  </si>
  <si>
    <t>user8914</t>
  </si>
  <si>
    <t>user8915</t>
  </si>
  <si>
    <t>user8916</t>
  </si>
  <si>
    <t>user8917</t>
  </si>
  <si>
    <t>user8918</t>
  </si>
  <si>
    <t>user8919</t>
  </si>
  <si>
    <t>user8920</t>
  </si>
  <si>
    <t>user8922</t>
  </si>
  <si>
    <t>user8923</t>
  </si>
  <si>
    <t>user8924</t>
  </si>
  <si>
    <t>user2665</t>
  </si>
  <si>
    <t>user8925</t>
  </si>
  <si>
    <t>user8926</t>
  </si>
  <si>
    <t>user8928</t>
  </si>
  <si>
    <t>user8930</t>
  </si>
  <si>
    <t>user4498</t>
  </si>
  <si>
    <t>user8931</t>
  </si>
  <si>
    <t>user8932</t>
  </si>
  <si>
    <t>user8933</t>
  </si>
  <si>
    <t>user8935</t>
  </si>
  <si>
    <t>user8936</t>
  </si>
  <si>
    <t>user8937</t>
  </si>
  <si>
    <t>user8938</t>
  </si>
  <si>
    <t>user8939</t>
  </si>
  <si>
    <t>user8942</t>
  </si>
  <si>
    <t>user8943</t>
  </si>
  <si>
    <t>user8944</t>
  </si>
  <si>
    <t>user8945</t>
  </si>
  <si>
    <t>user8946</t>
  </si>
  <si>
    <t>user8948</t>
  </si>
  <si>
    <t>user8949</t>
  </si>
  <si>
    <t>user8951</t>
  </si>
  <si>
    <t>user8952</t>
  </si>
  <si>
    <t>12</t>
  </si>
  <si>
    <t>user8953</t>
  </si>
  <si>
    <t>user8954</t>
  </si>
  <si>
    <t>user8955</t>
  </si>
  <si>
    <t>user8956</t>
  </si>
  <si>
    <t>user8957</t>
  </si>
  <si>
    <t>user8958</t>
  </si>
  <si>
    <t>user8960</t>
  </si>
  <si>
    <t>user8963</t>
  </si>
  <si>
    <t>user8965</t>
  </si>
  <si>
    <t>user8966</t>
  </si>
  <si>
    <t>user8967</t>
  </si>
  <si>
    <t>user8968</t>
  </si>
  <si>
    <t>user8970</t>
  </si>
  <si>
    <t>user8972</t>
  </si>
  <si>
    <t>user8974</t>
  </si>
  <si>
    <t>user8975</t>
  </si>
  <si>
    <t>user8976</t>
  </si>
  <si>
    <t>user8978</t>
  </si>
  <si>
    <t>user8980</t>
  </si>
  <si>
    <t>user8984</t>
  </si>
  <si>
    <t>user8985</t>
  </si>
  <si>
    <t>user8986</t>
  </si>
  <si>
    <t>user8987</t>
  </si>
  <si>
    <t>user8990</t>
  </si>
  <si>
    <t>user8993</t>
  </si>
  <si>
    <t>user8994</t>
  </si>
  <si>
    <t>user8995</t>
  </si>
  <si>
    <t>user8997</t>
  </si>
  <si>
    <t>user9002</t>
  </si>
  <si>
    <t>user9003</t>
  </si>
  <si>
    <t>user9004</t>
  </si>
  <si>
    <t>user9006</t>
  </si>
  <si>
    <t>user9008</t>
  </si>
  <si>
    <t>user9011</t>
  </si>
  <si>
    <t>user9012</t>
  </si>
  <si>
    <t>user9013</t>
  </si>
  <si>
    <t>user9016</t>
  </si>
  <si>
    <t>user9017</t>
  </si>
  <si>
    <t>user9018</t>
  </si>
  <si>
    <t>user9021</t>
  </si>
  <si>
    <t>user9022</t>
  </si>
  <si>
    <t>user9024</t>
  </si>
  <si>
    <t>user9025</t>
  </si>
  <si>
    <t>user9026</t>
  </si>
  <si>
    <t>user9027</t>
  </si>
  <si>
    <t>user9028</t>
  </si>
  <si>
    <t>user9031</t>
  </si>
  <si>
    <t>user9032</t>
  </si>
  <si>
    <t>user9034</t>
  </si>
  <si>
    <t>user9035</t>
  </si>
  <si>
    <t>user9036</t>
  </si>
  <si>
    <t>user9037</t>
  </si>
  <si>
    <t>user9038</t>
  </si>
  <si>
    <t>user9040</t>
  </si>
  <si>
    <t>user9042</t>
  </si>
  <si>
    <t>user9045</t>
  </si>
  <si>
    <t>user9047</t>
  </si>
  <si>
    <t>user9048</t>
  </si>
  <si>
    <t>user9049</t>
  </si>
  <si>
    <t>user9050</t>
  </si>
  <si>
    <t>user9054</t>
  </si>
  <si>
    <t>user9055</t>
  </si>
  <si>
    <t>user9056</t>
  </si>
  <si>
    <t>user9057</t>
  </si>
  <si>
    <t>user9058</t>
  </si>
  <si>
    <t>user9059</t>
  </si>
  <si>
    <t>user9064</t>
  </si>
  <si>
    <t>user9066</t>
  </si>
  <si>
    <t>user9067</t>
  </si>
  <si>
    <t>user9068</t>
  </si>
  <si>
    <t>user9070</t>
  </si>
  <si>
    <t>user9071</t>
  </si>
  <si>
    <t>user9072</t>
  </si>
  <si>
    <t>user9073</t>
  </si>
  <si>
    <t>user9074</t>
  </si>
  <si>
    <t>user9075</t>
  </si>
  <si>
    <t>user9078</t>
  </si>
  <si>
    <t>user9080</t>
  </si>
  <si>
    <t>user9081</t>
  </si>
  <si>
    <t>user9084</t>
  </si>
  <si>
    <t>user9085</t>
  </si>
  <si>
    <t>user9086</t>
  </si>
  <si>
    <t>user9088</t>
  </si>
  <si>
    <t>user9089</t>
  </si>
  <si>
    <t>user9091</t>
  </si>
  <si>
    <t>user9092</t>
  </si>
  <si>
    <t>user9093</t>
  </si>
  <si>
    <t>user9095</t>
  </si>
  <si>
    <t>user9096</t>
  </si>
  <si>
    <t>user9087</t>
  </si>
  <si>
    <t>user9097</t>
  </si>
  <si>
    <t>user9099</t>
  </si>
  <si>
    <t>user9100</t>
  </si>
  <si>
    <t>user9101</t>
  </si>
  <si>
    <t>user9102</t>
  </si>
  <si>
    <t>user9103</t>
  </si>
  <si>
    <t>user9105</t>
  </si>
  <si>
    <t>user9109</t>
  </si>
  <si>
    <t>user9110</t>
  </si>
  <si>
    <t>user9111</t>
  </si>
  <si>
    <t>user9112</t>
  </si>
  <si>
    <t>user9113</t>
  </si>
  <si>
    <t>user9114</t>
  </si>
  <si>
    <t>user9115</t>
  </si>
  <si>
    <t>user9116</t>
  </si>
  <si>
    <t>user9117</t>
  </si>
  <si>
    <t>user9118</t>
  </si>
  <si>
    <t>user9119</t>
  </si>
  <si>
    <t>user9121</t>
  </si>
  <si>
    <t>user9122</t>
  </si>
  <si>
    <t>user9123</t>
  </si>
  <si>
    <t>user9124</t>
  </si>
  <si>
    <t>user9125</t>
  </si>
  <si>
    <t>user9126</t>
  </si>
  <si>
    <t>user9127</t>
  </si>
  <si>
    <t>user9129</t>
  </si>
  <si>
    <t>user9130</t>
  </si>
  <si>
    <t>user9131</t>
  </si>
  <si>
    <t>user9132</t>
  </si>
  <si>
    <t>user9133</t>
  </si>
  <si>
    <t>user9135</t>
  </si>
  <si>
    <t>user9136</t>
  </si>
  <si>
    <t>user9139</t>
  </si>
  <si>
    <t>user9141</t>
  </si>
  <si>
    <t>user9142</t>
  </si>
  <si>
    <t>user9143</t>
  </si>
  <si>
    <t>user9144</t>
  </si>
  <si>
    <t>user9145</t>
  </si>
  <si>
    <t>user9146</t>
  </si>
  <si>
    <t>user9147</t>
  </si>
  <si>
    <t>user9149</t>
  </si>
  <si>
    <t>user9150</t>
  </si>
  <si>
    <t>user9152</t>
  </si>
  <si>
    <t>user9154</t>
  </si>
  <si>
    <t>user9156</t>
  </si>
  <si>
    <t>user9157</t>
  </si>
  <si>
    <t>user9160</t>
  </si>
  <si>
    <t>user9161</t>
  </si>
  <si>
    <t>user9163</t>
  </si>
  <si>
    <t>user9164</t>
  </si>
  <si>
    <t>user9166</t>
  </si>
  <si>
    <t>Product137</t>
  </si>
  <si>
    <t>user9168</t>
  </si>
  <si>
    <t>user9170</t>
  </si>
  <si>
    <t>user9171</t>
  </si>
  <si>
    <t>user9172</t>
  </si>
  <si>
    <t>user9173</t>
  </si>
  <si>
    <t>user9174</t>
  </si>
  <si>
    <t>user9175</t>
  </si>
  <si>
    <t>user9179</t>
  </si>
  <si>
    <t>user9181</t>
  </si>
  <si>
    <t>user9183</t>
  </si>
  <si>
    <t>user9184</t>
  </si>
  <si>
    <t>user9185</t>
  </si>
  <si>
    <t>user9188</t>
  </si>
  <si>
    <t>user9191</t>
  </si>
  <si>
    <t>user9193</t>
  </si>
  <si>
    <t>user9194</t>
  </si>
  <si>
    <t>user9195</t>
  </si>
  <si>
    <t>user9196</t>
  </si>
  <si>
    <t>user9198</t>
  </si>
  <si>
    <t>user9200</t>
  </si>
  <si>
    <t>user9202</t>
  </si>
  <si>
    <t>user9203</t>
  </si>
  <si>
    <t>750</t>
  </si>
  <si>
    <t>user9204</t>
  </si>
  <si>
    <t>user9205</t>
  </si>
  <si>
    <t>user9206</t>
  </si>
  <si>
    <t>user9207</t>
  </si>
  <si>
    <t>user9208</t>
  </si>
  <si>
    <t>user9209</t>
  </si>
  <si>
    <t>user9212</t>
  </si>
  <si>
    <t>user9213</t>
  </si>
  <si>
    <t>user9214</t>
  </si>
  <si>
    <t>user9215</t>
  </si>
  <si>
    <t>user9216</t>
  </si>
  <si>
    <t>user9217</t>
  </si>
  <si>
    <t>user9218</t>
  </si>
  <si>
    <t>user9219</t>
  </si>
  <si>
    <t>user9220</t>
  </si>
  <si>
    <t>user9221</t>
  </si>
  <si>
    <t>user9222</t>
  </si>
  <si>
    <t>user9224</t>
  </si>
  <si>
    <t>user9225</t>
  </si>
  <si>
    <t>user9226</t>
  </si>
  <si>
    <t>user9228</t>
  </si>
  <si>
    <t>user9229</t>
  </si>
  <si>
    <t>user9230</t>
  </si>
  <si>
    <t>user9231</t>
  </si>
  <si>
    <t>user9232</t>
  </si>
  <si>
    <t>user9234</t>
  </si>
  <si>
    <t>user9236</t>
  </si>
  <si>
    <t>user9238</t>
  </si>
  <si>
    <t>user9240</t>
  </si>
  <si>
    <t>user9241</t>
  </si>
  <si>
    <t>user9242</t>
  </si>
  <si>
    <t>user9243</t>
  </si>
  <si>
    <t>user9244</t>
  </si>
  <si>
    <t>user9247</t>
  </si>
  <si>
    <t>user9248</t>
  </si>
  <si>
    <t>user9249</t>
  </si>
  <si>
    <t>user9250</t>
  </si>
  <si>
    <t>user9251</t>
  </si>
  <si>
    <t>user9252</t>
  </si>
  <si>
    <t>user9253</t>
  </si>
  <si>
    <t>user9255</t>
  </si>
  <si>
    <t>user9256</t>
  </si>
  <si>
    <t>user9257</t>
  </si>
  <si>
    <t>user9258</t>
  </si>
  <si>
    <t>user9259</t>
  </si>
  <si>
    <t>user9260</t>
  </si>
  <si>
    <t>user9261</t>
  </si>
  <si>
    <t>user9262</t>
  </si>
  <si>
    <t>user9263</t>
  </si>
  <si>
    <t>user9264</t>
  </si>
  <si>
    <t>user9265</t>
  </si>
  <si>
    <t>user9266</t>
  </si>
  <si>
    <t>user9267</t>
  </si>
  <si>
    <t>user9268</t>
  </si>
  <si>
    <t>user9269</t>
  </si>
  <si>
    <t>user9270</t>
  </si>
  <si>
    <t>user9274</t>
  </si>
  <si>
    <t>user9276</t>
  </si>
  <si>
    <t>user9277</t>
  </si>
  <si>
    <t>user9278</t>
  </si>
  <si>
    <t>user9279</t>
  </si>
  <si>
    <t>user9280</t>
  </si>
  <si>
    <t>user9281</t>
  </si>
  <si>
    <t>user9283</t>
  </si>
  <si>
    <t>user9286</t>
  </si>
  <si>
    <t>user9287</t>
  </si>
  <si>
    <t>user9288</t>
  </si>
  <si>
    <t>user9289</t>
  </si>
  <si>
    <t>user9291</t>
  </si>
  <si>
    <t>user9292</t>
  </si>
  <si>
    <t>user9294</t>
  </si>
  <si>
    <t>user9295</t>
  </si>
  <si>
    <t>user9297</t>
  </si>
  <si>
    <t>user9298</t>
  </si>
  <si>
    <t>user9299</t>
  </si>
  <si>
    <t>user9300</t>
  </si>
  <si>
    <t>user9301</t>
  </si>
  <si>
    <t>user9302</t>
  </si>
  <si>
    <t>user9305</t>
  </si>
  <si>
    <t>user9306</t>
  </si>
  <si>
    <t>user9308</t>
  </si>
  <si>
    <t>user9309</t>
  </si>
  <si>
    <t>user9312</t>
  </si>
  <si>
    <t>user9313</t>
  </si>
  <si>
    <t>user9314</t>
  </si>
  <si>
    <t>user9315</t>
  </si>
  <si>
    <t>user9316</t>
  </si>
  <si>
    <t>user9317</t>
  </si>
  <si>
    <t>user9319</t>
  </si>
  <si>
    <t>user9320</t>
  </si>
  <si>
    <t>user9321</t>
  </si>
  <si>
    <t>user9324</t>
  </si>
  <si>
    <t>user9325</t>
  </si>
  <si>
    <t>user9326</t>
  </si>
  <si>
    <t>user9327</t>
  </si>
  <si>
    <t>user9329</t>
  </si>
  <si>
    <t>user9330</t>
  </si>
  <si>
    <t>user9331</t>
  </si>
  <si>
    <t>user9332</t>
  </si>
  <si>
    <t>user9334</t>
  </si>
  <si>
    <t>user9335</t>
  </si>
  <si>
    <t>user9336</t>
  </si>
  <si>
    <t>user9337</t>
  </si>
  <si>
    <t>user9338</t>
  </si>
  <si>
    <t>user9339</t>
  </si>
  <si>
    <t>user9340</t>
  </si>
  <si>
    <t>user9341</t>
  </si>
  <si>
    <t>user9343</t>
  </si>
  <si>
    <t>user9345</t>
  </si>
  <si>
    <t>user9347</t>
  </si>
  <si>
    <t>user9348</t>
  </si>
  <si>
    <t>user9351</t>
  </si>
  <si>
    <t>user9353</t>
  </si>
  <si>
    <t>user9357</t>
  </si>
  <si>
    <t>user9358</t>
  </si>
  <si>
    <t>user9359</t>
  </si>
  <si>
    <t>user9362</t>
  </si>
  <si>
    <t>user9363</t>
  </si>
  <si>
    <t>user9365</t>
  </si>
  <si>
    <t>user9366</t>
  </si>
  <si>
    <t>user9368</t>
  </si>
  <si>
    <t>user9370</t>
  </si>
  <si>
    <t>user9371</t>
  </si>
  <si>
    <t>user9372</t>
  </si>
  <si>
    <t>user9373</t>
  </si>
  <si>
    <t>user9374</t>
  </si>
  <si>
    <t>user9375</t>
  </si>
  <si>
    <t>user9378</t>
  </si>
  <si>
    <t>user9379</t>
  </si>
  <si>
    <t>user9381</t>
  </si>
  <si>
    <t>user9382</t>
  </si>
  <si>
    <t>user9383</t>
  </si>
  <si>
    <t>user9384</t>
  </si>
  <si>
    <t>user9385</t>
  </si>
  <si>
    <t>user9386</t>
  </si>
  <si>
    <t>user9388</t>
  </si>
  <si>
    <t>user9389</t>
  </si>
  <si>
    <t>user9392</t>
  </si>
  <si>
    <t>user9393</t>
  </si>
  <si>
    <t>user9394</t>
  </si>
  <si>
    <t>user9396</t>
  </si>
  <si>
    <t>user9397</t>
  </si>
  <si>
    <t>Product138</t>
  </si>
  <si>
    <t>user9398</t>
  </si>
  <si>
    <t>user9399</t>
  </si>
  <si>
    <t>user9401</t>
  </si>
  <si>
    <t>user9402</t>
  </si>
  <si>
    <t>user9403</t>
  </si>
  <si>
    <t>user9405</t>
  </si>
  <si>
    <t>user9406</t>
  </si>
  <si>
    <t>user9407</t>
  </si>
  <si>
    <t>user9408</t>
  </si>
  <si>
    <t>user9410</t>
  </si>
  <si>
    <t>user9412</t>
  </si>
  <si>
    <t>user9413</t>
  </si>
  <si>
    <t>user9414</t>
  </si>
  <si>
    <t>user9415</t>
  </si>
  <si>
    <t>user9419</t>
  </si>
  <si>
    <t>user9420</t>
  </si>
  <si>
    <t>user9421</t>
  </si>
  <si>
    <t>user9422</t>
  </si>
  <si>
    <t>user9424</t>
  </si>
  <si>
    <t>user9426</t>
  </si>
  <si>
    <t>user9427</t>
  </si>
  <si>
    <t>user9428</t>
  </si>
  <si>
    <t>user9429</t>
  </si>
  <si>
    <t>user9431</t>
  </si>
  <si>
    <t>user9433</t>
  </si>
  <si>
    <t>user9434</t>
  </si>
  <si>
    <t>user9437</t>
  </si>
  <si>
    <t>user9438</t>
  </si>
  <si>
    <t>user9439</t>
  </si>
  <si>
    <t>user9440</t>
  </si>
  <si>
    <t>user9441</t>
  </si>
  <si>
    <t>user9443</t>
  </si>
  <si>
    <t>user9445</t>
  </si>
  <si>
    <t>user9446</t>
  </si>
  <si>
    <t>user9448</t>
  </si>
  <si>
    <t>user9449</t>
  </si>
  <si>
    <t>user9451</t>
  </si>
  <si>
    <t>user9453</t>
  </si>
  <si>
    <t>user9456</t>
  </si>
  <si>
    <t>user9457</t>
  </si>
  <si>
    <t>user9458</t>
  </si>
  <si>
    <t>user9462</t>
  </si>
  <si>
    <t>user9463</t>
  </si>
  <si>
    <t>user9465</t>
  </si>
  <si>
    <t>user9470</t>
  </si>
  <si>
    <t>user9471</t>
  </si>
  <si>
    <t>user9472</t>
  </si>
  <si>
    <t>user9474</t>
  </si>
  <si>
    <t>user9476</t>
  </si>
  <si>
    <t>user9478</t>
  </si>
  <si>
    <t>user9479</t>
  </si>
  <si>
    <t>user9481</t>
  </si>
  <si>
    <t>user9482</t>
  </si>
  <si>
    <t>user9483</t>
  </si>
  <si>
    <t>user9484</t>
  </si>
  <si>
    <t>user9485</t>
  </si>
  <si>
    <t>user9486</t>
  </si>
  <si>
    <t>user9487</t>
  </si>
  <si>
    <t>user9488</t>
  </si>
  <si>
    <t>user9490</t>
  </si>
  <si>
    <t>user9491</t>
  </si>
  <si>
    <t>user9492</t>
  </si>
  <si>
    <t>user9494</t>
  </si>
  <si>
    <t>user9495</t>
  </si>
  <si>
    <t>user9496</t>
  </si>
  <si>
    <t>user9497</t>
  </si>
  <si>
    <t>user9500</t>
  </si>
  <si>
    <t>user9503</t>
  </si>
  <si>
    <t>user9505</t>
  </si>
  <si>
    <t>user9510</t>
  </si>
  <si>
    <t>user9468</t>
  </si>
  <si>
    <t>user9513</t>
  </si>
  <si>
    <t>user9514</t>
  </si>
  <si>
    <t>user9515</t>
  </si>
  <si>
    <t>user9517</t>
  </si>
  <si>
    <t>user9518</t>
  </si>
  <si>
    <t>user9519</t>
  </si>
  <si>
    <t>user9520</t>
  </si>
  <si>
    <t>user9521</t>
  </si>
  <si>
    <t>user9522</t>
  </si>
  <si>
    <t>user9523</t>
  </si>
  <si>
    <t>user9524</t>
  </si>
  <si>
    <t>user9526</t>
  </si>
  <si>
    <t>user9528</t>
  </si>
  <si>
    <t>user9529</t>
  </si>
  <si>
    <t>user9532</t>
  </si>
  <si>
    <t>user9533</t>
  </si>
  <si>
    <t>user9536</t>
  </si>
  <si>
    <t>user9539</t>
  </si>
  <si>
    <t>user9541</t>
  </si>
  <si>
    <t>user9543</t>
  </si>
  <si>
    <t>user9545</t>
  </si>
  <si>
    <t>user9546</t>
  </si>
  <si>
    <t>user9547</t>
  </si>
  <si>
    <t>user9550</t>
  </si>
  <si>
    <t>user9553</t>
  </si>
  <si>
    <t>user9556</t>
  </si>
  <si>
    <t>user9557</t>
  </si>
  <si>
    <t>user9558</t>
  </si>
  <si>
    <t>user9559</t>
  </si>
  <si>
    <t>user9560</t>
  </si>
  <si>
    <t>user9563</t>
  </si>
  <si>
    <t>user9565</t>
  </si>
  <si>
    <t>user9566</t>
  </si>
  <si>
    <t>user9567</t>
  </si>
  <si>
    <t>user9569</t>
  </si>
  <si>
    <t>user9570</t>
  </si>
  <si>
    <t>user9571</t>
  </si>
  <si>
    <t>user9572</t>
  </si>
  <si>
    <t>user9574</t>
  </si>
  <si>
    <t>user9575</t>
  </si>
  <si>
    <t>user9577</t>
  </si>
  <si>
    <t>user9579</t>
  </si>
  <si>
    <t>user9580</t>
  </si>
  <si>
    <t>user9581</t>
  </si>
  <si>
    <t>user9584</t>
  </si>
  <si>
    <t>user9585</t>
  </si>
  <si>
    <t>user9588</t>
  </si>
  <si>
    <t>user9589</t>
  </si>
  <si>
    <t>user9591</t>
  </si>
  <si>
    <t>user9593</t>
  </si>
  <si>
    <t>user9594</t>
  </si>
  <si>
    <t>user9596</t>
  </si>
  <si>
    <t>user9598</t>
  </si>
  <si>
    <t>user9599</t>
  </si>
  <si>
    <t>user9600</t>
  </si>
  <si>
    <t>user9602</t>
  </si>
  <si>
    <t>user9604</t>
  </si>
  <si>
    <t>user9606</t>
  </si>
  <si>
    <t>user9609</t>
  </si>
  <si>
    <t>user9610</t>
  </si>
  <si>
    <t>user9611</t>
  </si>
  <si>
    <t>user9612</t>
  </si>
  <si>
    <t>user9614</t>
  </si>
  <si>
    <t>user9615</t>
  </si>
  <si>
    <t>user9616</t>
  </si>
  <si>
    <t>user9617</t>
  </si>
  <si>
    <t>user9618</t>
  </si>
  <si>
    <t>user9619</t>
  </si>
  <si>
    <t>1490</t>
  </si>
  <si>
    <t>user9621</t>
  </si>
  <si>
    <t>user9623</t>
  </si>
  <si>
    <t>user9624</t>
  </si>
  <si>
    <t>user9625</t>
  </si>
  <si>
    <t>user9627</t>
  </si>
  <si>
    <t>user9628</t>
  </si>
  <si>
    <t>user9629</t>
  </si>
  <si>
    <t>user9630</t>
  </si>
  <si>
    <t>user9631</t>
  </si>
  <si>
    <t>user9632</t>
  </si>
  <si>
    <t>user9633</t>
  </si>
  <si>
    <t>user9634</t>
  </si>
  <si>
    <t>user9635</t>
  </si>
  <si>
    <t>user9636</t>
  </si>
  <si>
    <t>user9637</t>
  </si>
  <si>
    <t>user9638</t>
  </si>
  <si>
    <t>user9639</t>
  </si>
  <si>
    <t>user9642</t>
  </si>
  <si>
    <t>user9643</t>
  </si>
  <si>
    <t>user9645</t>
  </si>
  <si>
    <t>user9646</t>
  </si>
  <si>
    <t>user9647</t>
  </si>
  <si>
    <t>user9649</t>
  </si>
  <si>
    <t>user9650</t>
  </si>
  <si>
    <t>user9651</t>
  </si>
  <si>
    <t>user9652</t>
  </si>
  <si>
    <t>user9654</t>
  </si>
  <si>
    <t>user9655</t>
  </si>
  <si>
    <t>user9657</t>
  </si>
  <si>
    <t>user9658</t>
  </si>
  <si>
    <t>user9659</t>
  </si>
  <si>
    <t>user9660</t>
  </si>
  <si>
    <t>user9663</t>
  </si>
  <si>
    <t>user9665</t>
  </si>
  <si>
    <t>user9666</t>
  </si>
  <si>
    <t>user9668</t>
  </si>
  <si>
    <t>user9671</t>
  </si>
  <si>
    <t>user9673</t>
  </si>
  <si>
    <t>user9674</t>
  </si>
  <si>
    <t>user9676</t>
  </si>
  <si>
    <t>user9677</t>
  </si>
  <si>
    <t>user9679</t>
  </si>
  <si>
    <t>user9680</t>
  </si>
  <si>
    <t>user9683</t>
  </si>
  <si>
    <t>user9685</t>
  </si>
  <si>
    <t>user9686</t>
  </si>
  <si>
    <t>user9688</t>
  </si>
  <si>
    <t>user9689</t>
  </si>
  <si>
    <t>user9690</t>
  </si>
  <si>
    <t>user9691</t>
  </si>
  <si>
    <t>user9692</t>
  </si>
  <si>
    <t>Product139</t>
  </si>
  <si>
    <t>user9693</t>
  </si>
  <si>
    <t>user9695</t>
  </si>
  <si>
    <t>user9696</t>
  </si>
  <si>
    <t>user9697</t>
  </si>
  <si>
    <t>user9698</t>
  </si>
  <si>
    <t>user9699</t>
  </si>
  <si>
    <t>user9700</t>
  </si>
  <si>
    <t>user9701</t>
  </si>
  <si>
    <t>user9703</t>
  </si>
  <si>
    <t>user9704</t>
  </si>
  <si>
    <t>user9705</t>
  </si>
  <si>
    <t>user9706</t>
  </si>
  <si>
    <t>user9707</t>
  </si>
  <si>
    <t>user9708</t>
  </si>
  <si>
    <t>user9709</t>
  </si>
  <si>
    <t>user9710</t>
  </si>
  <si>
    <t>user9711</t>
  </si>
  <si>
    <t>user9713</t>
  </si>
  <si>
    <t>user9714</t>
  </si>
  <si>
    <t>user9715</t>
  </si>
  <si>
    <t>user9719</t>
  </si>
  <si>
    <t>user9723</t>
  </si>
  <si>
    <t>user9724</t>
  </si>
  <si>
    <t>user9728</t>
  </si>
  <si>
    <t>user9730</t>
  </si>
  <si>
    <t>user9731</t>
  </si>
  <si>
    <t>user9732</t>
  </si>
  <si>
    <t>user9733</t>
  </si>
  <si>
    <t>user9734</t>
  </si>
  <si>
    <t>user9735</t>
  </si>
  <si>
    <t>user9736</t>
  </si>
  <si>
    <t>user9738</t>
  </si>
  <si>
    <t>user9739</t>
  </si>
  <si>
    <t>user9743</t>
  </si>
  <si>
    <t>user9744</t>
  </si>
  <si>
    <t>user9747</t>
  </si>
  <si>
    <t>user9748</t>
  </si>
  <si>
    <t>user9749</t>
  </si>
  <si>
    <t>user9752</t>
  </si>
  <si>
    <t>user9753</t>
  </si>
  <si>
    <t>user9755</t>
  </si>
  <si>
    <t>user9759</t>
  </si>
  <si>
    <t>user9760</t>
  </si>
  <si>
    <t>user9761</t>
  </si>
  <si>
    <t>user9763</t>
  </si>
  <si>
    <t>user9765</t>
  </si>
  <si>
    <t>user9766</t>
  </si>
  <si>
    <t>user9767</t>
  </si>
  <si>
    <t>user9768</t>
  </si>
  <si>
    <t>user9769</t>
  </si>
  <si>
    <t>user9770</t>
  </si>
  <si>
    <t>user9771</t>
  </si>
  <si>
    <t>user9772</t>
  </si>
  <si>
    <t>user9773</t>
  </si>
  <si>
    <t>user9774</t>
  </si>
  <si>
    <t>user9775</t>
  </si>
  <si>
    <t>user9776</t>
  </si>
  <si>
    <t>user9777</t>
  </si>
  <si>
    <t>user9782</t>
  </si>
  <si>
    <t>user9784</t>
  </si>
  <si>
    <t>user9785</t>
  </si>
  <si>
    <t>user9786</t>
  </si>
  <si>
    <t>user9790</t>
  </si>
  <si>
    <t>user9791</t>
  </si>
  <si>
    <t>user9792</t>
  </si>
  <si>
    <t>user9796</t>
  </si>
  <si>
    <t>user9798</t>
  </si>
  <si>
    <t>user9799</t>
  </si>
  <si>
    <t>user9801</t>
  </si>
  <si>
    <t>user9804</t>
  </si>
  <si>
    <t>user9806</t>
  </si>
  <si>
    <t>user9807</t>
  </si>
  <si>
    <t>user9809</t>
  </si>
  <si>
    <t>user9810</t>
  </si>
  <si>
    <t>user9812</t>
  </si>
  <si>
    <t>user9814</t>
  </si>
  <si>
    <t>user9815</t>
  </si>
  <si>
    <t>user9816</t>
  </si>
  <si>
    <t>user9817</t>
  </si>
  <si>
    <t>user9818</t>
  </si>
  <si>
    <t>user9820</t>
  </si>
  <si>
    <t>user9821</t>
  </si>
  <si>
    <t>user9823</t>
  </si>
  <si>
    <t>user9824</t>
  </si>
  <si>
    <t>user9825</t>
  </si>
  <si>
    <t>user9826</t>
  </si>
  <si>
    <t>user9827</t>
  </si>
  <si>
    <t>user9828</t>
  </si>
  <si>
    <t>user9829</t>
  </si>
  <si>
    <t>user9831</t>
  </si>
  <si>
    <t>user9833</t>
  </si>
  <si>
    <t>user9835</t>
  </si>
  <si>
    <t>user9837</t>
  </si>
  <si>
    <t>user9838</t>
  </si>
  <si>
    <t>user9839</t>
  </si>
  <si>
    <t>user9840</t>
  </si>
  <si>
    <t>user9841</t>
  </si>
  <si>
    <t>user9842</t>
  </si>
  <si>
    <t>user9844</t>
  </si>
  <si>
    <t>user9845</t>
  </si>
  <si>
    <t>user9846</t>
  </si>
  <si>
    <t>user9847</t>
  </si>
  <si>
    <t>user9848</t>
  </si>
  <si>
    <t>user9850</t>
  </si>
  <si>
    <t>user9851</t>
  </si>
  <si>
    <t>user9852</t>
  </si>
  <si>
    <t>user9854</t>
  </si>
  <si>
    <t>user9855</t>
  </si>
  <si>
    <t>user9856</t>
  </si>
  <si>
    <t>user9857</t>
  </si>
  <si>
    <t>user9858</t>
  </si>
  <si>
    <t>user9859</t>
  </si>
  <si>
    <t>user9860</t>
  </si>
  <si>
    <t>user9861</t>
  </si>
  <si>
    <t>user9862</t>
  </si>
  <si>
    <t>user9864</t>
  </si>
  <si>
    <t>user9865</t>
  </si>
  <si>
    <t>user9866</t>
  </si>
  <si>
    <t>user3250</t>
  </si>
  <si>
    <t>user9868</t>
  </si>
  <si>
    <t>user9870</t>
  </si>
  <si>
    <t>user9871</t>
  </si>
  <si>
    <t>user9872</t>
  </si>
  <si>
    <t>user9873</t>
  </si>
  <si>
    <t>user9874</t>
  </si>
  <si>
    <t>user9875</t>
  </si>
  <si>
    <t>user9876</t>
  </si>
  <si>
    <t>user9878</t>
  </si>
  <si>
    <t>user9880</t>
  </si>
  <si>
    <t>user9881</t>
  </si>
  <si>
    <t>user9882</t>
  </si>
  <si>
    <t>user9884</t>
  </si>
  <si>
    <t>user9885</t>
  </si>
  <si>
    <t>user9886</t>
  </si>
  <si>
    <t>user9887</t>
  </si>
  <si>
    <t>user9892</t>
  </si>
  <si>
    <t>user4714</t>
  </si>
  <si>
    <t>user9893</t>
  </si>
  <si>
    <t>user9894</t>
  </si>
  <si>
    <t>user9895</t>
  </si>
  <si>
    <t>user9896</t>
  </si>
  <si>
    <t>user9897</t>
  </si>
  <si>
    <t>user9898</t>
  </si>
  <si>
    <t>user9899</t>
  </si>
  <si>
    <t>user9900</t>
  </si>
  <si>
    <t>user9901</t>
  </si>
  <si>
    <t>user9902</t>
  </si>
  <si>
    <t>user9903</t>
  </si>
  <si>
    <t>user9904</t>
  </si>
  <si>
    <t>user9908</t>
  </si>
  <si>
    <t>user9909</t>
  </si>
  <si>
    <t>user9911</t>
  </si>
  <si>
    <t>user9912</t>
  </si>
  <si>
    <t>user9913</t>
  </si>
  <si>
    <t>user9914</t>
  </si>
  <si>
    <t>user9915</t>
  </si>
  <si>
    <t>user9916</t>
  </si>
  <si>
    <t>user9917</t>
  </si>
  <si>
    <t>user9919</t>
  </si>
  <si>
    <t>Product140</t>
  </si>
  <si>
    <t>user9920</t>
  </si>
  <si>
    <t>user9921</t>
  </si>
  <si>
    <t>user9923</t>
  </si>
  <si>
    <t>user9924</t>
  </si>
  <si>
    <t>user9926</t>
  </si>
  <si>
    <t>user9927</t>
  </si>
  <si>
    <t>user9928</t>
  </si>
  <si>
    <t>user9930</t>
  </si>
  <si>
    <t>user9932</t>
  </si>
  <si>
    <t>user9934</t>
  </si>
  <si>
    <t>user9935</t>
  </si>
  <si>
    <t>user9936</t>
  </si>
  <si>
    <t>user9937</t>
  </si>
  <si>
    <t>user9938</t>
  </si>
  <si>
    <t>300</t>
  </si>
  <si>
    <t>user9941</t>
  </si>
  <si>
    <t>user9942</t>
  </si>
  <si>
    <t>user9943</t>
  </si>
  <si>
    <t>user9947</t>
  </si>
  <si>
    <t>user9948</t>
  </si>
  <si>
    <t>user9949</t>
  </si>
  <si>
    <t>user9950</t>
  </si>
  <si>
    <t>user9952</t>
  </si>
  <si>
    <t>user9953</t>
  </si>
  <si>
    <t>user9954</t>
  </si>
  <si>
    <t>user9955</t>
  </si>
  <si>
    <t>user9957</t>
  </si>
  <si>
    <t>user9958</t>
  </si>
  <si>
    <t>user9959</t>
  </si>
  <si>
    <t>user9960</t>
  </si>
  <si>
    <t>user9961</t>
  </si>
  <si>
    <t>user9962</t>
  </si>
  <si>
    <t>user9963</t>
  </si>
  <si>
    <t>user9964</t>
  </si>
  <si>
    <t>user9965</t>
  </si>
  <si>
    <t>user9966</t>
  </si>
  <si>
    <t>user9968</t>
  </si>
  <si>
    <t>user9969</t>
  </si>
  <si>
    <t>user9971</t>
  </si>
  <si>
    <t>user9972</t>
  </si>
  <si>
    <t>user9975</t>
  </si>
  <si>
    <t>user9976</t>
  </si>
  <si>
    <t>user9978</t>
  </si>
  <si>
    <t>user9979</t>
  </si>
  <si>
    <t>user9980</t>
  </si>
  <si>
    <t>user9983</t>
  </si>
  <si>
    <t>user9985</t>
  </si>
  <si>
    <t>user9986</t>
  </si>
  <si>
    <t>user9987</t>
  </si>
  <si>
    <t>user9989</t>
  </si>
  <si>
    <t>user9990</t>
  </si>
  <si>
    <t>user9991</t>
  </si>
  <si>
    <t>user9992</t>
  </si>
  <si>
    <t>user9995</t>
  </si>
  <si>
    <t>user9997</t>
  </si>
  <si>
    <t>user9999</t>
  </si>
  <si>
    <t>user10001</t>
  </si>
  <si>
    <t>user10002</t>
  </si>
  <si>
    <t>user10003</t>
  </si>
  <si>
    <t>user10005</t>
  </si>
  <si>
    <t>user10006</t>
  </si>
  <si>
    <t>user10008</t>
  </si>
  <si>
    <t>user10009</t>
  </si>
  <si>
    <t>user10010</t>
  </si>
  <si>
    <t>user10011</t>
  </si>
  <si>
    <t>user10012</t>
  </si>
  <si>
    <t>user10013</t>
  </si>
  <si>
    <t>user10018</t>
  </si>
  <si>
    <t>user10019</t>
  </si>
  <si>
    <t>user10020</t>
  </si>
  <si>
    <t>user10021</t>
  </si>
  <si>
    <t>user10024</t>
  </si>
  <si>
    <t>user10026</t>
  </si>
  <si>
    <t>user10028</t>
  </si>
  <si>
    <t>user10031</t>
  </si>
  <si>
    <t>user10032</t>
  </si>
  <si>
    <t>user10034</t>
  </si>
  <si>
    <t>user10035</t>
  </si>
  <si>
    <t>user10036</t>
  </si>
  <si>
    <t>user10037</t>
  </si>
  <si>
    <t>user10039</t>
  </si>
  <si>
    <t>user10040</t>
  </si>
  <si>
    <t>user10047</t>
  </si>
  <si>
    <t>user10049</t>
  </si>
  <si>
    <t>user10051</t>
  </si>
  <si>
    <t>user10052</t>
  </si>
  <si>
    <t>user10053</t>
  </si>
  <si>
    <t>user10054</t>
  </si>
  <si>
    <t>user10055</t>
  </si>
  <si>
    <t>user10057</t>
  </si>
  <si>
    <t>user10059</t>
  </si>
  <si>
    <t>user10061</t>
  </si>
  <si>
    <t>user10062</t>
  </si>
  <si>
    <t>user10064</t>
  </si>
  <si>
    <t>user10065</t>
  </si>
  <si>
    <t>user10066</t>
  </si>
  <si>
    <t>user10068</t>
  </si>
  <si>
    <t>user10070</t>
  </si>
  <si>
    <t>user10071</t>
  </si>
  <si>
    <t>user10073</t>
  </si>
  <si>
    <t>user10074</t>
  </si>
  <si>
    <t>user10075</t>
  </si>
  <si>
    <t>user10076</t>
  </si>
  <si>
    <t>user10077</t>
  </si>
  <si>
    <t>user10078</t>
  </si>
  <si>
    <t>user10079</t>
  </si>
  <si>
    <t>user10081</t>
  </si>
  <si>
    <t>user10082</t>
  </si>
  <si>
    <t>user10084</t>
  </si>
  <si>
    <t>user10088</t>
  </si>
  <si>
    <t>user10090</t>
  </si>
  <si>
    <t>user10092</t>
  </si>
  <si>
    <t>user10093</t>
  </si>
  <si>
    <t>user10094</t>
  </si>
  <si>
    <t>user10095</t>
  </si>
  <si>
    <t>user10097</t>
  </si>
  <si>
    <t>user10098</t>
  </si>
  <si>
    <t>user10101</t>
  </si>
  <si>
    <t>user10102</t>
  </si>
  <si>
    <t>user10104</t>
  </si>
  <si>
    <t>user10105</t>
  </si>
  <si>
    <t>user10106</t>
  </si>
  <si>
    <t>user10107</t>
  </si>
  <si>
    <t>user10111</t>
  </si>
  <si>
    <t>user10112</t>
  </si>
  <si>
    <t>user10113</t>
  </si>
  <si>
    <t>user10114</t>
  </si>
  <si>
    <t>user10116</t>
  </si>
  <si>
    <t>user10117</t>
  </si>
  <si>
    <t>user10118</t>
  </si>
  <si>
    <t>user10119</t>
  </si>
  <si>
    <t>user10122</t>
  </si>
  <si>
    <t>user10123</t>
  </si>
  <si>
    <t>user10125</t>
  </si>
  <si>
    <t>user10126</t>
  </si>
  <si>
    <t>user10127</t>
  </si>
  <si>
    <t>user10128</t>
  </si>
  <si>
    <t>user10130</t>
  </si>
  <si>
    <t>user10131</t>
  </si>
  <si>
    <t>user10132</t>
  </si>
  <si>
    <t>user10133</t>
  </si>
  <si>
    <t>user10134</t>
  </si>
  <si>
    <t>user10135</t>
  </si>
  <si>
    <t>user10139</t>
  </si>
  <si>
    <t>user10140</t>
  </si>
  <si>
    <t>user10141</t>
  </si>
  <si>
    <t>user10142</t>
  </si>
  <si>
    <t>user10146</t>
  </si>
  <si>
    <t>user10147</t>
  </si>
  <si>
    <t>user10149</t>
  </si>
  <si>
    <t>user10150</t>
  </si>
  <si>
    <t>user10151</t>
  </si>
  <si>
    <t>user10152</t>
  </si>
  <si>
    <t>user10155</t>
  </si>
  <si>
    <t>user10156</t>
  </si>
  <si>
    <t>user10157</t>
  </si>
  <si>
    <t>user10160</t>
  </si>
  <si>
    <t>user10161</t>
  </si>
  <si>
    <t>user10162</t>
  </si>
  <si>
    <t>user10163</t>
  </si>
  <si>
    <t>user10170</t>
  </si>
  <si>
    <t>user10171</t>
  </si>
  <si>
    <t>user10173</t>
  </si>
  <si>
    <t>user10177</t>
  </si>
  <si>
    <t>user10178</t>
  </si>
  <si>
    <t>user10179</t>
  </si>
  <si>
    <t>user10180</t>
  </si>
  <si>
    <t>user10181</t>
  </si>
  <si>
    <t>user10185</t>
  </si>
  <si>
    <t>user10186</t>
  </si>
  <si>
    <t>user10187</t>
  </si>
  <si>
    <t>user10189</t>
  </si>
  <si>
    <t>user10190</t>
  </si>
  <si>
    <t>user10191</t>
  </si>
  <si>
    <t>user10192</t>
  </si>
  <si>
    <t>user10196</t>
  </si>
  <si>
    <t>user10197</t>
  </si>
  <si>
    <t>user10199</t>
  </si>
  <si>
    <t>user10200</t>
  </si>
  <si>
    <t>user10204</t>
  </si>
  <si>
    <t>user10205</t>
  </si>
  <si>
    <t>user10206</t>
  </si>
  <si>
    <t>user10207</t>
  </si>
  <si>
    <t>user10210</t>
  </si>
  <si>
    <t>user10211</t>
  </si>
  <si>
    <t>user10212</t>
  </si>
  <si>
    <t>user10214</t>
  </si>
  <si>
    <t>user10215</t>
  </si>
  <si>
    <t>user10216</t>
  </si>
  <si>
    <t>user10217</t>
  </si>
  <si>
    <t>user10218</t>
  </si>
  <si>
    <t>user10219</t>
  </si>
  <si>
    <t>user10220</t>
  </si>
  <si>
    <t>user10221</t>
  </si>
  <si>
    <t>user10222</t>
  </si>
  <si>
    <t>user10223</t>
  </si>
  <si>
    <t>user10225</t>
  </si>
  <si>
    <t>user10228</t>
  </si>
  <si>
    <t>user10229</t>
  </si>
  <si>
    <t>user10230</t>
  </si>
  <si>
    <t>user10232</t>
  </si>
  <si>
    <t>user10233</t>
  </si>
  <si>
    <t>user10234</t>
  </si>
  <si>
    <t>user10236</t>
  </si>
  <si>
    <t>user10237</t>
  </si>
  <si>
    <t>user10238</t>
  </si>
  <si>
    <t>user8708</t>
  </si>
  <si>
    <t>user10243</t>
  </si>
  <si>
    <t>user10244</t>
  </si>
  <si>
    <t>user10245</t>
  </si>
  <si>
    <t>user10247</t>
  </si>
  <si>
    <t>user10249</t>
  </si>
  <si>
    <t>user10251</t>
  </si>
  <si>
    <t>user10252</t>
  </si>
  <si>
    <t>user10253</t>
  </si>
  <si>
    <t>user10255</t>
  </si>
  <si>
    <t>user10256</t>
  </si>
  <si>
    <t>user10258</t>
  </si>
  <si>
    <t>user10259</t>
  </si>
  <si>
    <t>user10260</t>
  </si>
  <si>
    <t>user10261</t>
  </si>
  <si>
    <t>user10265</t>
  </si>
  <si>
    <t>user10266</t>
  </si>
  <si>
    <t>1619</t>
  </si>
  <si>
    <t>user10268</t>
  </si>
  <si>
    <t>user10269</t>
  </si>
  <si>
    <t>user10270</t>
  </si>
  <si>
    <t>user10271</t>
  </si>
  <si>
    <t>user10273</t>
  </si>
  <si>
    <t>user10274</t>
  </si>
  <si>
    <t>user10277</t>
  </si>
  <si>
    <t>user10278</t>
  </si>
  <si>
    <t>user10279</t>
  </si>
  <si>
    <t>user10280</t>
  </si>
  <si>
    <t>user10281</t>
  </si>
  <si>
    <t>user10286</t>
  </si>
  <si>
    <t>user10288</t>
  </si>
  <si>
    <t>user10289</t>
  </si>
  <si>
    <t>user10291</t>
  </si>
  <si>
    <t>user10292</t>
  </si>
  <si>
    <t>user10296</t>
  </si>
  <si>
    <t>user10297</t>
  </si>
  <si>
    <t>user10299</t>
  </si>
  <si>
    <t>user10301</t>
  </si>
  <si>
    <t>user10304</t>
  </si>
  <si>
    <t>user10307</t>
  </si>
  <si>
    <t>user10308</t>
  </si>
  <si>
    <t>user10309</t>
  </si>
  <si>
    <t>user10310</t>
  </si>
  <si>
    <t>user10311</t>
  </si>
  <si>
    <t>user10313</t>
  </si>
  <si>
    <t>user10315</t>
  </si>
  <si>
    <t>user10316</t>
  </si>
  <si>
    <t>user10318</t>
  </si>
  <si>
    <t>user10319</t>
  </si>
  <si>
    <t>user10320</t>
  </si>
  <si>
    <t>user10321</t>
  </si>
  <si>
    <t>user10322</t>
  </si>
  <si>
    <t>user10324</t>
  </si>
  <si>
    <t>user10328</t>
  </si>
  <si>
    <t>INDB</t>
  </si>
  <si>
    <t>user10329</t>
  </si>
  <si>
    <t>user10331</t>
  </si>
  <si>
    <t>user10332</t>
  </si>
  <si>
    <t>user10333</t>
  </si>
  <si>
    <t>user10336</t>
  </si>
  <si>
    <t>user10339</t>
  </si>
  <si>
    <t>user10342</t>
  </si>
  <si>
    <t>user10343</t>
  </si>
  <si>
    <t>user10346</t>
  </si>
  <si>
    <t>user10347</t>
  </si>
  <si>
    <t>user10348</t>
  </si>
  <si>
    <t>user10350</t>
  </si>
  <si>
    <t>user10352</t>
  </si>
  <si>
    <t>user10356</t>
  </si>
  <si>
    <t>user10358</t>
  </si>
  <si>
    <t>user10360</t>
  </si>
  <si>
    <t>user10361</t>
  </si>
  <si>
    <t>user10364</t>
  </si>
  <si>
    <t>user10365</t>
  </si>
  <si>
    <t>user10367</t>
  </si>
  <si>
    <t>user10368</t>
  </si>
  <si>
    <t>user10369</t>
  </si>
  <si>
    <t>user10370</t>
  </si>
  <si>
    <t>user10374</t>
  </si>
  <si>
    <t>user10375</t>
  </si>
  <si>
    <t>user10376</t>
  </si>
  <si>
    <t>user10379</t>
  </si>
  <si>
    <t>user10382</t>
  </si>
  <si>
    <t>user10383</t>
  </si>
  <si>
    <t>user10385</t>
  </si>
  <si>
    <t>user10390</t>
  </si>
  <si>
    <t>user10394</t>
  </si>
  <si>
    <t>user10397</t>
  </si>
  <si>
    <t>user10400</t>
  </si>
  <si>
    <t>user10401</t>
  </si>
  <si>
    <t>user10402</t>
  </si>
  <si>
    <t>user10403</t>
  </si>
  <si>
    <t>user10404</t>
  </si>
  <si>
    <t>user10406</t>
  </si>
  <si>
    <t>user10410</t>
  </si>
  <si>
    <t>user10411</t>
  </si>
  <si>
    <t>user10415</t>
  </si>
  <si>
    <t>user10419</t>
  </si>
  <si>
    <t>user10420</t>
  </si>
  <si>
    <t>user10421</t>
  </si>
  <si>
    <t>user10422</t>
  </si>
  <si>
    <t>user10424</t>
  </si>
  <si>
    <t>user10425</t>
  </si>
  <si>
    <t>user10427</t>
  </si>
  <si>
    <t>user10429</t>
  </si>
  <si>
    <t>user10432</t>
  </si>
  <si>
    <t>user10433</t>
  </si>
  <si>
    <t>user10434</t>
  </si>
  <si>
    <t>user10435</t>
  </si>
  <si>
    <t>user10436</t>
  </si>
  <si>
    <t>51</t>
  </si>
  <si>
    <t>user10442</t>
  </si>
  <si>
    <t>user10443</t>
  </si>
  <si>
    <t>user10416</t>
  </si>
  <si>
    <t>user10444</t>
  </si>
  <si>
    <t>user10445</t>
  </si>
  <si>
    <t>user10446</t>
  </si>
  <si>
    <t>user10447</t>
  </si>
  <si>
    <t>user10449</t>
  </si>
  <si>
    <t>user10450</t>
  </si>
  <si>
    <t>user10451</t>
  </si>
  <si>
    <t>4.68</t>
  </si>
  <si>
    <t>user10453</t>
  </si>
  <si>
    <t>user10454</t>
  </si>
  <si>
    <t>user10456</t>
  </si>
  <si>
    <t>user10457</t>
  </si>
  <si>
    <t>user10458</t>
  </si>
  <si>
    <t>user10459</t>
  </si>
  <si>
    <t>user10460</t>
  </si>
  <si>
    <t>user10461</t>
  </si>
  <si>
    <t>user10462</t>
  </si>
  <si>
    <t>user10463</t>
  </si>
  <si>
    <t>user10464</t>
  </si>
  <si>
    <t>user10465</t>
  </si>
  <si>
    <t>user10467</t>
  </si>
  <si>
    <t>user6342</t>
  </si>
  <si>
    <t>user10468</t>
  </si>
  <si>
    <t>user10469</t>
  </si>
  <si>
    <t>user10470</t>
  </si>
  <si>
    <t>user10471</t>
  </si>
  <si>
    <t>user10472</t>
  </si>
  <si>
    <t>user10473</t>
  </si>
  <si>
    <t>user10475</t>
  </si>
  <si>
    <t>user10477</t>
  </si>
  <si>
    <t>user10478</t>
  </si>
  <si>
    <t>user10479</t>
  </si>
  <si>
    <t>user10480</t>
  </si>
  <si>
    <t>user10481</t>
  </si>
  <si>
    <t>user10482</t>
  </si>
  <si>
    <t>user10483</t>
  </si>
  <si>
    <t>user10484</t>
  </si>
  <si>
    <t>user10485</t>
  </si>
  <si>
    <t>user10486</t>
  </si>
  <si>
    <t>user10487</t>
  </si>
  <si>
    <t>user10489</t>
  </si>
  <si>
    <t>user10490</t>
  </si>
  <si>
    <t>user10491</t>
  </si>
  <si>
    <t>user10492</t>
  </si>
  <si>
    <t>user10493</t>
  </si>
  <si>
    <t>user10494</t>
  </si>
  <si>
    <t>user10495</t>
  </si>
  <si>
    <t>user10496</t>
  </si>
  <si>
    <t>user10497</t>
  </si>
  <si>
    <t>user10498</t>
  </si>
  <si>
    <t>user10499</t>
  </si>
  <si>
    <t>user10500</t>
  </si>
  <si>
    <t>user10501</t>
  </si>
  <si>
    <t>user10503</t>
  </si>
  <si>
    <t>user10504</t>
  </si>
  <si>
    <t>user10505</t>
  </si>
  <si>
    <t>user10506</t>
  </si>
  <si>
    <t>user10508</t>
  </si>
  <si>
    <t>user10509</t>
  </si>
  <si>
    <t>user10510</t>
  </si>
  <si>
    <t>user10511</t>
  </si>
  <si>
    <t>user10512</t>
  </si>
  <si>
    <t>user10513</t>
  </si>
  <si>
    <t>user10514</t>
  </si>
  <si>
    <t>user10515</t>
  </si>
  <si>
    <t>user10516</t>
  </si>
  <si>
    <t>user10517</t>
  </si>
  <si>
    <t>user10518</t>
  </si>
  <si>
    <t>user10519</t>
  </si>
  <si>
    <t>user10520</t>
  </si>
  <si>
    <t>user10521</t>
  </si>
  <si>
    <t>user10522</t>
  </si>
  <si>
    <t>user10523</t>
  </si>
  <si>
    <t>user10524</t>
  </si>
  <si>
    <t>user10525</t>
  </si>
  <si>
    <t>user10526</t>
  </si>
  <si>
    <t>user10527</t>
  </si>
  <si>
    <t>user10528</t>
  </si>
  <si>
    <t>user10529</t>
  </si>
  <si>
    <t>user10530</t>
  </si>
  <si>
    <t>user10531</t>
  </si>
  <si>
    <t>user10532</t>
  </si>
  <si>
    <t>user10533</t>
  </si>
  <si>
    <t>user10534</t>
  </si>
  <si>
    <t>user10536</t>
  </si>
  <si>
    <t>TMBL</t>
  </si>
  <si>
    <t>user10538</t>
  </si>
  <si>
    <t>user10539</t>
  </si>
  <si>
    <t>user10540</t>
  </si>
  <si>
    <t>user10542</t>
  </si>
  <si>
    <t>user10543</t>
  </si>
  <si>
    <t>user10544</t>
  </si>
  <si>
    <t>user10545</t>
  </si>
  <si>
    <t>user10546</t>
  </si>
  <si>
    <t>user10547</t>
  </si>
  <si>
    <t>user10548</t>
  </si>
  <si>
    <t>user10549</t>
  </si>
  <si>
    <t>user10550</t>
  </si>
  <si>
    <t>user10551</t>
  </si>
  <si>
    <t>user10552</t>
  </si>
  <si>
    <t>user10553</t>
  </si>
  <si>
    <t>user10554</t>
  </si>
  <si>
    <t>user10555</t>
  </si>
  <si>
    <t>user10556</t>
  </si>
  <si>
    <t>user10557</t>
  </si>
  <si>
    <t>user10558</t>
  </si>
  <si>
    <t>user10559</t>
  </si>
  <si>
    <t>user10560</t>
  </si>
  <si>
    <t>user10561</t>
  </si>
  <si>
    <t>user10562</t>
  </si>
  <si>
    <t>user10563</t>
  </si>
  <si>
    <t>user10564</t>
  </si>
  <si>
    <t>user10565</t>
  </si>
  <si>
    <t>user10566</t>
  </si>
  <si>
    <t>user10569</t>
  </si>
  <si>
    <t>user10570</t>
  </si>
  <si>
    <t>user10571</t>
  </si>
  <si>
    <t>user10572</t>
  </si>
  <si>
    <t>user10573</t>
  </si>
  <si>
    <t>user10575</t>
  </si>
  <si>
    <t>user10576</t>
  </si>
  <si>
    <t>user10577</t>
  </si>
  <si>
    <t>user10578</t>
  </si>
  <si>
    <t>user10579</t>
  </si>
  <si>
    <t>Product141</t>
  </si>
  <si>
    <t>user10580</t>
  </si>
  <si>
    <t>user10581</t>
  </si>
  <si>
    <t>user10582</t>
  </si>
  <si>
    <t>user10583</t>
  </si>
  <si>
    <t>user10584</t>
  </si>
  <si>
    <t>user10585</t>
  </si>
  <si>
    <t>user10586</t>
  </si>
  <si>
    <t>user10587</t>
  </si>
  <si>
    <t>user10588</t>
  </si>
  <si>
    <t>user10589</t>
  </si>
  <si>
    <t>user10591</t>
  </si>
  <si>
    <t>user10592</t>
  </si>
  <si>
    <t>user10593</t>
  </si>
  <si>
    <t>user10594</t>
  </si>
  <si>
    <t>user10595</t>
  </si>
  <si>
    <t>user10596</t>
  </si>
  <si>
    <t>user10598</t>
  </si>
  <si>
    <t>user10599</t>
  </si>
  <si>
    <t>user10601</t>
  </si>
  <si>
    <t>user10602</t>
  </si>
  <si>
    <t>user10603</t>
  </si>
  <si>
    <t>user10604</t>
  </si>
  <si>
    <t>user10605</t>
  </si>
  <si>
    <t>user10607</t>
  </si>
  <si>
    <t>user10608</t>
  </si>
  <si>
    <t>user10611</t>
  </si>
  <si>
    <t>user10612</t>
  </si>
  <si>
    <t>user10614</t>
  </si>
  <si>
    <t>user10615</t>
  </si>
  <si>
    <t>user10616</t>
  </si>
  <si>
    <t>user10617</t>
  </si>
  <si>
    <t>user10618</t>
  </si>
  <si>
    <t>user10619</t>
  </si>
  <si>
    <t>user10620</t>
  </si>
  <si>
    <t>user10621</t>
  </si>
  <si>
    <t>user10624</t>
  </si>
  <si>
    <t>user10626</t>
  </si>
  <si>
    <t>user10627</t>
  </si>
  <si>
    <t>user10628</t>
  </si>
  <si>
    <t>user10629</t>
  </si>
  <si>
    <t>user10630</t>
  </si>
  <si>
    <t>user10631</t>
  </si>
  <si>
    <t>user10632</t>
  </si>
  <si>
    <t>user10633</t>
  </si>
  <si>
    <t>user10634</t>
  </si>
  <si>
    <t>user10635</t>
  </si>
  <si>
    <t>user10636</t>
  </si>
  <si>
    <t>user10637</t>
  </si>
  <si>
    <t>user10639</t>
  </si>
  <si>
    <t>user10640</t>
  </si>
  <si>
    <t>user10641</t>
  </si>
  <si>
    <t>user10642</t>
  </si>
  <si>
    <t>user10643</t>
  </si>
  <si>
    <t>user10644</t>
  </si>
  <si>
    <t>user10645</t>
  </si>
  <si>
    <t>user10646</t>
  </si>
  <si>
    <t>user10647</t>
  </si>
  <si>
    <t>user10648</t>
  </si>
  <si>
    <t>user10649</t>
  </si>
  <si>
    <t>user10650</t>
  </si>
  <si>
    <t>user10651</t>
  </si>
  <si>
    <t>user10652</t>
  </si>
  <si>
    <t>user10654</t>
  </si>
  <si>
    <t>user10655</t>
  </si>
  <si>
    <t>7.92</t>
  </si>
  <si>
    <t>8.1</t>
  </si>
  <si>
    <t>user10657</t>
  </si>
  <si>
    <t>user10658</t>
  </si>
  <si>
    <t>Language</t>
  </si>
  <si>
    <t>Multilingual</t>
  </si>
  <si>
    <t>Hindi</t>
  </si>
  <si>
    <t>English</t>
  </si>
  <si>
    <t>Tamil</t>
  </si>
  <si>
    <t>Telugu</t>
  </si>
  <si>
    <t>Malayalam</t>
  </si>
  <si>
    <t>Coupon1</t>
  </si>
  <si>
    <t>Coupon2</t>
  </si>
  <si>
    <t>Coupon3</t>
  </si>
  <si>
    <t>Coupon4</t>
  </si>
  <si>
    <t>Coupon5</t>
  </si>
  <si>
    <t>Coupon6</t>
  </si>
  <si>
    <t>Coupon7</t>
  </si>
  <si>
    <t>Coupon8</t>
  </si>
  <si>
    <t>Coupon9</t>
  </si>
  <si>
    <t>Coupon10</t>
  </si>
  <si>
    <t>Coupon11</t>
  </si>
  <si>
    <t>Coupon12</t>
  </si>
  <si>
    <t>Coupon13</t>
  </si>
  <si>
    <t>Coupon14</t>
  </si>
  <si>
    <t>Coupon15</t>
  </si>
  <si>
    <t>Coupon16</t>
  </si>
  <si>
    <t>Coupon17</t>
  </si>
  <si>
    <t>Coupon18</t>
  </si>
  <si>
    <t>Coupon19</t>
  </si>
  <si>
    <t>Coupon20</t>
  </si>
  <si>
    <t>Coupon21</t>
  </si>
  <si>
    <t>Coupon22</t>
  </si>
  <si>
    <t>Coupon23</t>
  </si>
  <si>
    <t>Coupon24</t>
  </si>
  <si>
    <t>Coupon25</t>
  </si>
  <si>
    <t>Coupon26</t>
  </si>
  <si>
    <t>Coupon27</t>
  </si>
  <si>
    <t>Coupon28</t>
  </si>
  <si>
    <t>Coupon29</t>
  </si>
  <si>
    <t>Coupon30</t>
  </si>
  <si>
    <t>Coupon31</t>
  </si>
  <si>
    <t>Coupon32</t>
  </si>
  <si>
    <t>Coupon33</t>
  </si>
  <si>
    <t>Coupon34</t>
  </si>
  <si>
    <t>Coupon35</t>
  </si>
  <si>
    <t>Coupon36</t>
  </si>
  <si>
    <t>Coupon37</t>
  </si>
  <si>
    <t>Coupon38</t>
  </si>
  <si>
    <t>Coupon39</t>
  </si>
  <si>
    <t>Coupon40</t>
  </si>
  <si>
    <t>Coupon41</t>
  </si>
  <si>
    <t>Coupon42</t>
  </si>
  <si>
    <t>Coupon43</t>
  </si>
  <si>
    <t>Coupon44</t>
  </si>
  <si>
    <t>Coupon45</t>
  </si>
  <si>
    <t>Coupon46</t>
  </si>
  <si>
    <t>Coupon47</t>
  </si>
  <si>
    <t>Coupon48</t>
  </si>
  <si>
    <t>Coupon49</t>
  </si>
  <si>
    <t>Coupon50</t>
  </si>
  <si>
    <t>Coupon51</t>
  </si>
  <si>
    <t>Coupon52</t>
  </si>
  <si>
    <t>Coupon53</t>
  </si>
  <si>
    <t>Coupon54</t>
  </si>
  <si>
    <t>Coupon55</t>
  </si>
  <si>
    <t>Coupon56</t>
  </si>
  <si>
    <t>Coupon57</t>
  </si>
  <si>
    <t>Coupon58</t>
  </si>
  <si>
    <t>Coupon59</t>
  </si>
  <si>
    <t>Coupon60</t>
  </si>
  <si>
    <t>Coupon61</t>
  </si>
  <si>
    <t>Coupon62</t>
  </si>
  <si>
    <t>Coupon63</t>
  </si>
  <si>
    <t>Coupon64</t>
  </si>
  <si>
    <t>Coupon65</t>
  </si>
  <si>
    <t>Coupon66</t>
  </si>
  <si>
    <t>Coupon67</t>
  </si>
  <si>
    <t>Coupon68</t>
  </si>
  <si>
    <t>Coupon69</t>
  </si>
  <si>
    <t>Coupon70</t>
  </si>
  <si>
    <t>Coupon71</t>
  </si>
  <si>
    <t>Coupon72</t>
  </si>
  <si>
    <t>Coupon73</t>
  </si>
  <si>
    <t>Coupon74</t>
  </si>
  <si>
    <t>Coupon75</t>
  </si>
  <si>
    <t>Coupon76</t>
  </si>
  <si>
    <t>Coupon77</t>
  </si>
  <si>
    <t>Coupon78</t>
  </si>
  <si>
    <t>Coupon79</t>
  </si>
  <si>
    <t>Coupon80</t>
  </si>
  <si>
    <t>Coupon81</t>
  </si>
  <si>
    <t>Coupon82</t>
  </si>
  <si>
    <t>Coupon83</t>
  </si>
  <si>
    <t>Coupon84</t>
  </si>
  <si>
    <t>Coupon85</t>
  </si>
  <si>
    <t>Coupon86</t>
  </si>
  <si>
    <t>Coupon87</t>
  </si>
  <si>
    <t>Coupon88</t>
  </si>
  <si>
    <t>Coupon89</t>
  </si>
  <si>
    <t>Coupon90</t>
  </si>
  <si>
    <t>Coupon91</t>
  </si>
  <si>
    <t>Coupon92</t>
  </si>
  <si>
    <t>Coupon93</t>
  </si>
  <si>
    <t>Coupon94</t>
  </si>
  <si>
    <t>Coupon code</t>
  </si>
  <si>
    <t>Grand Total</t>
  </si>
  <si>
    <t>Count of Product Amount with GST</t>
  </si>
  <si>
    <t>Total</t>
  </si>
  <si>
    <t>Column1</t>
  </si>
  <si>
    <t>Column2</t>
  </si>
  <si>
    <t>Column3</t>
  </si>
  <si>
    <t>Column4</t>
  </si>
  <si>
    <t>Count of User ID</t>
  </si>
  <si>
    <t>Count of Column1</t>
  </si>
  <si>
    <t>Count of Product Code</t>
  </si>
  <si>
    <t>Months</t>
  </si>
  <si>
    <t>Jun</t>
  </si>
  <si>
    <t>Jul</t>
  </si>
  <si>
    <t>Months2</t>
  </si>
  <si>
    <t>Product Amount with GST in INR</t>
  </si>
  <si>
    <t>GUVI COURSE DETAILS ANALISIS</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</si>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</sst>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d\,\ yyyy\ hh:mm\ AM/PM"/>
    <numFmt numFmtId="165" formatCode="mmm\ d\,\ yyyy"/>
    <numFmt numFmtId="166" formatCode="&quot;₹&quot;\ #,##0.00"/>
  </numFmts>
  <fonts count="4" x14ac:knownFonts="1">
    <font>
      <sz val="12"/>
      <color theme="1"/>
      <name val="Calibri"/>
      <family val="2"/>
      <scheme val="minor"/>
    </font>
    <font>
      <sz val="8"/>
      <name val="Calibri"/>
      <family val="2"/>
      <scheme val="minor"/>
    </font>
    <font>
      <b/>
      <sz val="36"/>
      <color theme="1"/>
      <name val="Calibri"/>
      <family val="2"/>
      <scheme val="minor"/>
    </font>
    <font>
      <sz val="36"/>
      <color theme="1"/>
      <name val="Calibri"/>
      <family val="2"/>
      <scheme val="minor"/>
    </font>
  </fonts>
  <fills count="3">
    <fill>
      <patternFill patternType="none"/>
    </fill>
    <fill>
      <patternFill patternType="gray125"/>
    </fill>
    <fill>
      <patternFill patternType="solid">
        <fgColor theme="4" tint="0.39997558519241921"/>
        <bgColor indexed="64"/>
      </patternFill>
    </fill>
  </fills>
  <borders count="25">
    <border>
      <left/>
      <right/>
      <top/>
      <bottom/>
      <diagonal/>
    </border>
    <border>
      <left style="thin">
        <color rgb="FF999999"/>
      </left>
      <right/>
      <top style="thin">
        <color rgb="FF999999"/>
      </top>
      <bottom/>
      <diagonal/>
    </border>
    <border>
      <left style="thin">
        <color rgb="FF999999"/>
      </left>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bottom/>
      <diagonal/>
    </border>
    <border>
      <left style="thin">
        <color rgb="FF999999"/>
      </left>
      <right style="thin">
        <color rgb="FF999999"/>
      </right>
      <top style="thin">
        <color rgb="FF999999"/>
      </top>
      <bottom style="thin">
        <color rgb="FF999999"/>
      </bottom>
      <diagonal/>
    </border>
    <border>
      <left style="thin">
        <color indexed="65"/>
      </left>
      <right/>
      <top style="thin">
        <color rgb="FF999999"/>
      </top>
      <bottom/>
      <diagonal/>
    </border>
    <border>
      <left style="thin">
        <color indexed="65"/>
      </left>
      <right/>
      <top style="thin">
        <color rgb="FF999999"/>
      </top>
      <bottom style="thin">
        <color rgb="FF999999"/>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36">
    <xf numFmtId="0" fontId="0" fillId="0" borderId="0" xfId="0"/>
    <xf numFmtId="164" fontId="0" fillId="0" borderId="0" xfId="0" applyNumberFormat="1"/>
    <xf numFmtId="165" fontId="0" fillId="0" borderId="0" xfId="0" applyNumberFormat="1"/>
    <xf numFmtId="0" fontId="0" fillId="0" borderId="1" xfId="0" applyBorder="1"/>
    <xf numFmtId="0" fontId="0" fillId="0" borderId="1" xfId="0" pivotButton="1" applyBorder="1"/>
    <xf numFmtId="0" fontId="0" fillId="0" borderId="2" xfId="0" applyBorder="1"/>
    <xf numFmtId="0" fontId="0" fillId="0" borderId="3" xfId="0" applyBorder="1"/>
    <xf numFmtId="0" fontId="0" fillId="0" borderId="4" xfId="0" applyBorder="1"/>
    <xf numFmtId="14" fontId="0" fillId="0" borderId="0" xfId="0" applyNumberFormat="1"/>
    <xf numFmtId="0" fontId="0" fillId="0" borderId="7" xfId="0" applyBorder="1"/>
    <xf numFmtId="0" fontId="0" fillId="0" borderId="8" xfId="0" applyBorder="1"/>
    <xf numFmtId="166" fontId="0" fillId="0" borderId="0" xfId="0" applyNumberFormat="1"/>
    <xf numFmtId="0" fontId="0" fillId="2" borderId="0" xfId="0" applyFill="1"/>
    <xf numFmtId="0" fontId="0" fillId="0" borderId="6" xfId="0" applyBorder="1"/>
    <xf numFmtId="0" fontId="0" fillId="2" borderId="9" xfId="0" applyFill="1" applyBorder="1"/>
    <xf numFmtId="0" fontId="0" fillId="2" borderId="10" xfId="0" applyFill="1" applyBorder="1"/>
    <xf numFmtId="0" fontId="0" fillId="2" borderId="11" xfId="0" applyFill="1" applyBorder="1"/>
    <xf numFmtId="0" fontId="0" fillId="2" borderId="12" xfId="0" applyFill="1" applyBorder="1"/>
    <xf numFmtId="0" fontId="0" fillId="2" borderId="13" xfId="0" applyFill="1" applyBorder="1"/>
    <xf numFmtId="0" fontId="0" fillId="2" borderId="14" xfId="0" applyFill="1" applyBorder="1"/>
    <xf numFmtId="0" fontId="0" fillId="2" borderId="15" xfId="0" applyFill="1" applyBorder="1"/>
    <xf numFmtId="0" fontId="0" fillId="2" borderId="16" xfId="0" applyFill="1" applyBorder="1"/>
    <xf numFmtId="0" fontId="0" fillId="2" borderId="17" xfId="0" applyFill="1" applyBorder="1"/>
    <xf numFmtId="0" fontId="0" fillId="2" borderId="18" xfId="0" applyFill="1" applyBorder="1"/>
    <xf numFmtId="0" fontId="0" fillId="2" borderId="19" xfId="0" applyFill="1" applyBorder="1"/>
    <xf numFmtId="0" fontId="0" fillId="2" borderId="20" xfId="0" applyFill="1" applyBorder="1"/>
    <xf numFmtId="0" fontId="0" fillId="2" borderId="21" xfId="0" applyFill="1" applyBorder="1"/>
    <xf numFmtId="0" fontId="0" fillId="2" borderId="22" xfId="0" applyFill="1" applyBorder="1"/>
    <xf numFmtId="0" fontId="0" fillId="2" borderId="23" xfId="0" applyFill="1" applyBorder="1"/>
    <xf numFmtId="0" fontId="0" fillId="2" borderId="24" xfId="0" applyFill="1" applyBorder="1"/>
    <xf numFmtId="0" fontId="0" fillId="0" borderId="5" xfId="0" applyBorder="1"/>
    <xf numFmtId="0" fontId="2" fillId="2" borderId="0" xfId="0" applyFont="1" applyFill="1"/>
    <xf numFmtId="0" fontId="3" fillId="2" borderId="0" xfId="0" applyFont="1" applyFill="1"/>
    <xf numFmtId="0" fontId="3" fillId="2" borderId="0" xfId="0" applyFont="1" applyFill="1" applyAlignment="1">
      <alignment vertical="center"/>
    </xf>
    <xf numFmtId="0" fontId="0" fillId="0" borderId="0" xfId="0" pivotButton="1"/>
    <xf numFmtId="0" fontId="0" fillId="0" borderId="0" xfId="0" applyAlignment="1">
      <alignment horizontal="left"/>
    </xf>
  </cellXfs>
  <cellStyles count="1">
    <cellStyle name="Normal" xfId="0" builtinId="0"/>
  </cellStyles>
  <dxfs count="9">
    <dxf>
      <numFmt numFmtId="166" formatCode="&quot;₹&quot;\ #,##0.00"/>
    </dxf>
    <dxf>
      <numFmt numFmtId="166" formatCode="&quot;₹&quot;\ #,##0.00"/>
    </dxf>
    <dxf>
      <numFmt numFmtId="0" formatCode="General"/>
    </dxf>
    <dxf>
      <numFmt numFmtId="165" formatCode="mmm\ d\,\ yyyy"/>
    </dxf>
    <dxf>
      <numFmt numFmtId="164" formatCode="mmm\ d\,\ yyyy\ hh:mm\ AM/PM"/>
    </dxf>
    <dxf>
      <numFmt numFmtId="0" formatCode="General"/>
    </dxf>
    <dxf>
      <numFmt numFmtId="19"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4.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1.xml"/><Relationship Id="rId12" Type="http://schemas.microsoft.com/office/2007/relationships/slicerCache" Target="slicerCaches/slicerCache3.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11/relationships/timelineCache" Target="timelineCaches/timelineCache1.xml"/><Relationship Id="rId10" Type="http://schemas.microsoft.com/office/2007/relationships/slicerCache" Target="slicerCaches/slicerCache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5.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BORD123.xlsx]Product-language!PivotTable3</c:name>
    <c:fmtId val="4"/>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a:t>PREFERRED</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'Product-language'!$E$5:$E$6</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'Product-language'!$D$7:$D$14</c:f>
              <c:strCache>
                <c:ptCount val="7"/>
                <c:pt idx="0">
                  <c:v>English</c:v>
                </c:pt>
                <c:pt idx="1">
                  <c:v>Hindi</c:v>
                </c:pt>
                <c:pt idx="2">
                  <c:v>Language</c:v>
                </c:pt>
                <c:pt idx="3">
                  <c:v>Malayalam</c:v>
                </c:pt>
                <c:pt idx="4">
                  <c:v>Multilingual</c:v>
                </c:pt>
                <c:pt idx="5">
                  <c:v>Tamil</c:v>
                </c:pt>
                <c:pt idx="6">
                  <c:v>Telugu</c:v>
                </c:pt>
              </c:strCache>
            </c:strRef>
          </c:cat>
          <c:val>
            <c:numRef>
              <c:f>'Product-language'!$E$7:$E$14</c:f>
              <c:numCache>
                <c:formatCode>General</c:formatCode>
                <c:ptCount val="7"/>
                <c:pt idx="0">
                  <c:v>79</c:v>
                </c:pt>
                <c:pt idx="1">
                  <c:v>17</c:v>
                </c:pt>
                <c:pt idx="2">
                  <c:v>1</c:v>
                </c:pt>
                <c:pt idx="3">
                  <c:v>1</c:v>
                </c:pt>
                <c:pt idx="4">
                  <c:v>1</c:v>
                </c:pt>
                <c:pt idx="5">
                  <c:v>42</c:v>
                </c:pt>
                <c:pt idx="6">
                  <c:v>1</c:v>
                </c:pt>
              </c:numCache>
            </c:numRef>
          </c:val>
          <c:extLst>
            <c:ext xmlns:c16="http://schemas.microsoft.com/office/drawing/2014/chart" uri="{C3380CC4-5D6E-409C-BE32-E72D297353CC}">
              <c16:uniqueId val="{00000000-467F-4AC6-BC76-2793002CAB9D}"/>
            </c:ext>
          </c:extLst>
        </c:ser>
        <c:dLbls>
          <c:showLegendKey val="0"/>
          <c:showVal val="1"/>
          <c:showCatName val="0"/>
          <c:showSerName val="0"/>
          <c:showPercent val="0"/>
          <c:showBubbleSize val="0"/>
        </c:dLbls>
        <c:gapWidth val="84"/>
        <c:gapDepth val="53"/>
        <c:shape val="box"/>
        <c:axId val="950760000"/>
        <c:axId val="950779136"/>
        <c:axId val="965536048"/>
      </c:bar3DChart>
      <c:catAx>
        <c:axId val="950760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50779136"/>
        <c:crosses val="autoZero"/>
        <c:auto val="1"/>
        <c:lblAlgn val="ctr"/>
        <c:lblOffset val="100"/>
        <c:noMultiLvlLbl val="0"/>
      </c:catAx>
      <c:valAx>
        <c:axId val="950779136"/>
        <c:scaling>
          <c:orientation val="minMax"/>
        </c:scaling>
        <c:delete val="1"/>
        <c:axPos val="l"/>
        <c:numFmt formatCode="General" sourceLinked="1"/>
        <c:majorTickMark val="out"/>
        <c:minorTickMark val="none"/>
        <c:tickLblPos val="nextTo"/>
        <c:crossAx val="950760000"/>
        <c:crosses val="autoZero"/>
        <c:crossBetween val="between"/>
      </c:valAx>
      <c:serAx>
        <c:axId val="96553604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5077913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BORD123.xlsx]Sales data!PivotTable10</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a:t>
            </a:r>
            <a:r>
              <a:rPr lang="en-US" baseline="0"/>
              <a:t> OF PRODUUCT WITH GST IN INR</a:t>
            </a:r>
            <a:endParaRPr lang="en-US"/>
          </a:p>
        </c:rich>
      </c:tx>
      <c:layout>
        <c:manualLayout>
          <c:xMode val="edge"/>
          <c:yMode val="edge"/>
          <c:x val="9.9861417322834642E-2"/>
          <c:y val="5.9258016337529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750017117425537E-2"/>
          <c:y val="0.24475393195520387"/>
          <c:w val="0.76112270341207344"/>
          <c:h val="0.52644757946923304"/>
        </c:manualLayout>
      </c:layout>
      <c:barChart>
        <c:barDir val="col"/>
        <c:grouping val="clustered"/>
        <c:varyColors val="0"/>
        <c:ser>
          <c:idx val="0"/>
          <c:order val="0"/>
          <c:tx>
            <c:strRef>
              <c:f>'Sales data'!$AR$9:$AR$10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data'!$AQ$11:$AQ$21</c:f>
              <c:strCache>
                <c:ptCount val="10"/>
                <c:pt idx="0">
                  <c:v>499</c:v>
                </c:pt>
                <c:pt idx="1">
                  <c:v>999</c:v>
                </c:pt>
                <c:pt idx="2">
                  <c:v>1499</c:v>
                </c:pt>
                <c:pt idx="3">
                  <c:v>1999</c:v>
                </c:pt>
                <c:pt idx="4">
                  <c:v>2022</c:v>
                </c:pt>
                <c:pt idx="5">
                  <c:v>2499</c:v>
                </c:pt>
                <c:pt idx="6">
                  <c:v>1499</c:v>
                </c:pt>
                <c:pt idx="7">
                  <c:v>1999</c:v>
                </c:pt>
                <c:pt idx="8">
                  <c:v>499</c:v>
                </c:pt>
                <c:pt idx="9">
                  <c:v>999</c:v>
                </c:pt>
              </c:strCache>
            </c:strRef>
          </c:cat>
          <c:val>
            <c:numRef>
              <c:f>'Sales data'!$AR$11:$AR$21</c:f>
              <c:numCache>
                <c:formatCode>General</c:formatCode>
                <c:ptCount val="10"/>
                <c:pt idx="0">
                  <c:v>787</c:v>
                </c:pt>
                <c:pt idx="1">
                  <c:v>780</c:v>
                </c:pt>
                <c:pt idx="2">
                  <c:v>827</c:v>
                </c:pt>
                <c:pt idx="3">
                  <c:v>1107</c:v>
                </c:pt>
                <c:pt idx="4">
                  <c:v>769</c:v>
                </c:pt>
                <c:pt idx="5">
                  <c:v>529</c:v>
                </c:pt>
                <c:pt idx="6">
                  <c:v>411</c:v>
                </c:pt>
                <c:pt idx="7">
                  <c:v>321</c:v>
                </c:pt>
                <c:pt idx="8">
                  <c:v>808</c:v>
                </c:pt>
                <c:pt idx="9">
                  <c:v>396</c:v>
                </c:pt>
              </c:numCache>
            </c:numRef>
          </c:val>
          <c:extLst>
            <c:ext xmlns:c16="http://schemas.microsoft.com/office/drawing/2014/chart" uri="{C3380CC4-5D6E-409C-BE32-E72D297353CC}">
              <c16:uniqueId val="{00000000-921D-4E1E-AE27-581E85A5204F}"/>
            </c:ext>
          </c:extLst>
        </c:ser>
        <c:dLbls>
          <c:showLegendKey val="0"/>
          <c:showVal val="0"/>
          <c:showCatName val="0"/>
          <c:showSerName val="0"/>
          <c:showPercent val="0"/>
          <c:showBubbleSize val="0"/>
        </c:dLbls>
        <c:gapWidth val="100"/>
        <c:overlap val="-24"/>
        <c:axId val="1001223072"/>
        <c:axId val="1001223488"/>
      </c:barChart>
      <c:catAx>
        <c:axId val="10012230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1223488"/>
        <c:crosses val="autoZero"/>
        <c:auto val="1"/>
        <c:lblAlgn val="ctr"/>
        <c:lblOffset val="100"/>
        <c:noMultiLvlLbl val="0"/>
      </c:catAx>
      <c:valAx>
        <c:axId val="10012234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122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BORD123.xlsx]Sales data!PivotTable1</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a:t>
            </a:r>
            <a:r>
              <a:rPr lang="en-IN" baseline="0"/>
              <a:t> 10</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0793956964120704"/>
          <c:y val="0.31067325549823516"/>
          <c:w val="0.47812726835272329"/>
          <c:h val="0.61208536519141998"/>
        </c:manualLayout>
      </c:layout>
      <c:pieChart>
        <c:varyColors val="1"/>
        <c:ser>
          <c:idx val="0"/>
          <c:order val="0"/>
          <c:tx>
            <c:strRef>
              <c:f>'Sales data'!$S$6:$S$7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CDE-4EF8-B55A-A87077F04AD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CDE-4EF8-B55A-A87077F04AD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CDE-4EF8-B55A-A87077F04AD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CDE-4EF8-B55A-A87077F04AD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CDE-4EF8-B55A-A87077F04AD5}"/>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9CDE-4EF8-B55A-A87077F04AD5}"/>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9CDE-4EF8-B55A-A87077F04AD5}"/>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9CDE-4EF8-B55A-A87077F04AD5}"/>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9CDE-4EF8-B55A-A87077F04AD5}"/>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9CDE-4EF8-B55A-A87077F04AD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data'!$R$8:$R$18</c:f>
              <c:strCache>
                <c:ptCount val="10"/>
                <c:pt idx="0">
                  <c:v>Product8</c:v>
                </c:pt>
                <c:pt idx="1">
                  <c:v>Product1</c:v>
                </c:pt>
                <c:pt idx="2">
                  <c:v>Product4</c:v>
                </c:pt>
                <c:pt idx="3">
                  <c:v>Product3</c:v>
                </c:pt>
                <c:pt idx="4">
                  <c:v>Product5</c:v>
                </c:pt>
                <c:pt idx="5">
                  <c:v>Product2</c:v>
                </c:pt>
                <c:pt idx="6">
                  <c:v>Product9</c:v>
                </c:pt>
                <c:pt idx="7">
                  <c:v>Product10</c:v>
                </c:pt>
                <c:pt idx="8">
                  <c:v>Product12</c:v>
                </c:pt>
                <c:pt idx="9">
                  <c:v>Product18</c:v>
                </c:pt>
              </c:strCache>
            </c:strRef>
          </c:cat>
          <c:val>
            <c:numRef>
              <c:f>'Sales data'!$S$8:$S$18</c:f>
              <c:numCache>
                <c:formatCode>General</c:formatCode>
                <c:ptCount val="10"/>
                <c:pt idx="0">
                  <c:v>1322</c:v>
                </c:pt>
                <c:pt idx="1">
                  <c:v>1184</c:v>
                </c:pt>
                <c:pt idx="2">
                  <c:v>1009</c:v>
                </c:pt>
                <c:pt idx="3">
                  <c:v>809</c:v>
                </c:pt>
                <c:pt idx="4">
                  <c:v>483</c:v>
                </c:pt>
                <c:pt idx="5">
                  <c:v>410</c:v>
                </c:pt>
                <c:pt idx="6">
                  <c:v>356</c:v>
                </c:pt>
                <c:pt idx="7">
                  <c:v>355</c:v>
                </c:pt>
                <c:pt idx="8">
                  <c:v>266</c:v>
                </c:pt>
                <c:pt idx="9">
                  <c:v>172</c:v>
                </c:pt>
              </c:numCache>
            </c:numRef>
          </c:val>
          <c:extLst>
            <c:ext xmlns:c16="http://schemas.microsoft.com/office/drawing/2014/chart" uri="{C3380CC4-5D6E-409C-BE32-E72D297353CC}">
              <c16:uniqueId val="{00000014-9CDE-4EF8-B55A-A87077F04AD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BORD123.xlsx]Sales data!PivotTable9</c:name>
    <c:fmtId val="4"/>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a:t>COUNT</a:t>
            </a:r>
            <a:r>
              <a:rPr lang="en-IN" baseline="0"/>
              <a:t> OF PAYMENT </a:t>
            </a:r>
            <a:endParaRPr lang="en-IN"/>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'Sales data'!$AL$28:$AL$29</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'Sales data'!$AJ$30:$AK$32</c:f>
              <c:strCache>
                <c:ptCount val="2"/>
                <c:pt idx="0">
                  <c:v>Jun</c:v>
                </c:pt>
                <c:pt idx="1">
                  <c:v>Jul</c:v>
                </c:pt>
              </c:strCache>
            </c:strRef>
          </c:cat>
          <c:val>
            <c:numRef>
              <c:f>'Sales data'!$AL$30:$AL$32</c:f>
              <c:numCache>
                <c:formatCode>General</c:formatCode>
                <c:ptCount val="2"/>
                <c:pt idx="0">
                  <c:v>4085</c:v>
                </c:pt>
                <c:pt idx="1">
                  <c:v>4822</c:v>
                </c:pt>
              </c:numCache>
            </c:numRef>
          </c:val>
          <c:extLst>
            <c:ext xmlns:c16="http://schemas.microsoft.com/office/drawing/2014/chart" uri="{C3380CC4-5D6E-409C-BE32-E72D297353CC}">
              <c16:uniqueId val="{00000000-ED36-4055-9308-332B8D57E8B9}"/>
            </c:ext>
          </c:extLst>
        </c:ser>
        <c:dLbls>
          <c:showLegendKey val="0"/>
          <c:showVal val="1"/>
          <c:showCatName val="0"/>
          <c:showSerName val="0"/>
          <c:showPercent val="0"/>
          <c:showBubbleSize val="0"/>
        </c:dLbls>
        <c:gapWidth val="84"/>
        <c:gapDepth val="53"/>
        <c:shape val="box"/>
        <c:axId val="1055785280"/>
        <c:axId val="1055788192"/>
        <c:axId val="0"/>
      </c:bar3DChart>
      <c:catAx>
        <c:axId val="1055785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55788192"/>
        <c:crosses val="autoZero"/>
        <c:auto val="1"/>
        <c:lblAlgn val="ctr"/>
        <c:lblOffset val="100"/>
        <c:noMultiLvlLbl val="0"/>
      </c:catAx>
      <c:valAx>
        <c:axId val="1055788192"/>
        <c:scaling>
          <c:orientation val="minMax"/>
        </c:scaling>
        <c:delete val="1"/>
        <c:axPos val="b"/>
        <c:numFmt formatCode="General" sourceLinked="1"/>
        <c:majorTickMark val="out"/>
        <c:minorTickMark val="none"/>
        <c:tickLblPos val="nextTo"/>
        <c:crossAx val="1055785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BORD123.xlsx]Sales data!PivotTable4</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a:t>
            </a:r>
            <a:r>
              <a:rPr lang="en-US" baseline="0"/>
              <a:t> MOTHOD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'Sales data'!$AD$6:$AD$7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'Sales data'!$AC$8:$AC$14</c:f>
              <c:strCache>
                <c:ptCount val="6"/>
                <c:pt idx="0">
                  <c:v>card</c:v>
                </c:pt>
                <c:pt idx="1">
                  <c:v>cardless_emi</c:v>
                </c:pt>
                <c:pt idx="2">
                  <c:v>netbanking</c:v>
                </c:pt>
                <c:pt idx="3">
                  <c:v>paylater</c:v>
                </c:pt>
                <c:pt idx="4">
                  <c:v>upi</c:v>
                </c:pt>
                <c:pt idx="5">
                  <c:v>wallet</c:v>
                </c:pt>
              </c:strCache>
            </c:strRef>
          </c:cat>
          <c:val>
            <c:numRef>
              <c:f>'Sales data'!$AD$8:$AD$14</c:f>
              <c:numCache>
                <c:formatCode>General</c:formatCode>
                <c:ptCount val="6"/>
                <c:pt idx="0">
                  <c:v>6</c:v>
                </c:pt>
                <c:pt idx="1">
                  <c:v>1</c:v>
                </c:pt>
                <c:pt idx="2">
                  <c:v>2</c:v>
                </c:pt>
                <c:pt idx="3">
                  <c:v>4</c:v>
                </c:pt>
                <c:pt idx="4">
                  <c:v>25</c:v>
                </c:pt>
                <c:pt idx="5">
                  <c:v>1</c:v>
                </c:pt>
              </c:numCache>
            </c:numRef>
          </c:val>
          <c:smooth val="0"/>
          <c:extLst>
            <c:ext xmlns:c16="http://schemas.microsoft.com/office/drawing/2014/chart" uri="{C3380CC4-5D6E-409C-BE32-E72D297353CC}">
              <c16:uniqueId val="{00000000-B069-42F9-8C8E-3004F1B18134}"/>
            </c:ext>
          </c:extLst>
        </c:ser>
        <c:dLbls>
          <c:showLegendKey val="0"/>
          <c:showVal val="0"/>
          <c:showCatName val="0"/>
          <c:showSerName val="0"/>
          <c:showPercent val="0"/>
          <c:showBubbleSize val="0"/>
        </c:dLbls>
        <c:axId val="950783296"/>
        <c:axId val="950767904"/>
        <c:axId val="1104472336"/>
      </c:line3DChart>
      <c:catAx>
        <c:axId val="950783296"/>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0767904"/>
        <c:crosses val="autoZero"/>
        <c:auto val="1"/>
        <c:lblAlgn val="ctr"/>
        <c:lblOffset val="100"/>
        <c:noMultiLvlLbl val="0"/>
      </c:catAx>
      <c:valAx>
        <c:axId val="950767904"/>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0783296"/>
        <c:crosses val="autoZero"/>
        <c:crossBetween val="between"/>
      </c:valAx>
      <c:serAx>
        <c:axId val="1104472336"/>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076790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BORD123.xlsx]Sales data!PivotTable8</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3901080818269884E-2"/>
          <c:y val="0.34723926538913624"/>
          <c:w val="0.4859036984756045"/>
          <c:h val="0.42876248159230296"/>
        </c:manualLayout>
      </c:layout>
      <c:pie3DChart>
        <c:varyColors val="1"/>
        <c:ser>
          <c:idx val="0"/>
          <c:order val="0"/>
          <c:tx>
            <c:strRef>
              <c:f>'Sales data'!$AM$6:$AM$7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7134-4441-912F-E3E72775381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7134-4441-912F-E3E72775381F}"/>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data'!$AK$8:$AL$10</c:f>
              <c:strCache>
                <c:ptCount val="2"/>
                <c:pt idx="0">
                  <c:v>Jun</c:v>
                </c:pt>
                <c:pt idx="1">
                  <c:v>Jul</c:v>
                </c:pt>
              </c:strCache>
            </c:strRef>
          </c:cat>
          <c:val>
            <c:numRef>
              <c:f>'Sales data'!$AM$8:$AM$10</c:f>
              <c:numCache>
                <c:formatCode>General</c:formatCode>
                <c:ptCount val="2"/>
                <c:pt idx="0">
                  <c:v>4080</c:v>
                </c:pt>
                <c:pt idx="1">
                  <c:v>4809</c:v>
                </c:pt>
              </c:numCache>
            </c:numRef>
          </c:val>
          <c:extLst>
            <c:ext xmlns:c16="http://schemas.microsoft.com/office/drawing/2014/chart" uri="{C3380CC4-5D6E-409C-BE32-E72D297353CC}">
              <c16:uniqueId val="{00000004-7134-4441-912F-E3E72775381F}"/>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BORD123.xlsx]Sales data!PivotTable2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SOURCE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0021669905907222"/>
          <c:y val="0.28823601833901452"/>
          <c:w val="0.52443516290546732"/>
          <c:h val="0.4291818190170803"/>
        </c:manualLayout>
      </c:layout>
      <c:bar3DChart>
        <c:barDir val="bar"/>
        <c:grouping val="clustered"/>
        <c:varyColors val="0"/>
        <c:ser>
          <c:idx val="0"/>
          <c:order val="0"/>
          <c:tx>
            <c:strRef>
              <c:f>'Sales data'!$X$5:$X$6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'Sales data'!$W$7:$W$11</c:f>
              <c:strCache>
                <c:ptCount val="4"/>
                <c:pt idx="0">
                  <c:v>Direct</c:v>
                </c:pt>
                <c:pt idx="1">
                  <c:v>Email</c:v>
                </c:pt>
                <c:pt idx="2">
                  <c:v>Influencer</c:v>
                </c:pt>
                <c:pt idx="3">
                  <c:v>Paid</c:v>
                </c:pt>
              </c:strCache>
            </c:strRef>
          </c:cat>
          <c:val>
            <c:numRef>
              <c:f>'Sales data'!$X$7:$X$11</c:f>
              <c:numCache>
                <c:formatCode>General</c:formatCode>
                <c:ptCount val="4"/>
                <c:pt idx="0">
                  <c:v>6710</c:v>
                </c:pt>
                <c:pt idx="1">
                  <c:v>557</c:v>
                </c:pt>
                <c:pt idx="2">
                  <c:v>1374</c:v>
                </c:pt>
                <c:pt idx="3">
                  <c:v>267</c:v>
                </c:pt>
              </c:numCache>
            </c:numRef>
          </c:val>
          <c:extLst>
            <c:ext xmlns:c16="http://schemas.microsoft.com/office/drawing/2014/chart" uri="{C3380CC4-5D6E-409C-BE32-E72D297353CC}">
              <c16:uniqueId val="{00000000-BD94-48B4-8C0D-EAF99760A03F}"/>
            </c:ext>
          </c:extLst>
        </c:ser>
        <c:dLbls>
          <c:showLegendKey val="0"/>
          <c:showVal val="0"/>
          <c:showCatName val="0"/>
          <c:showSerName val="0"/>
          <c:showPercent val="0"/>
          <c:showBubbleSize val="0"/>
        </c:dLbls>
        <c:gapWidth val="150"/>
        <c:shape val="box"/>
        <c:axId val="868419840"/>
        <c:axId val="868432320"/>
        <c:axId val="0"/>
      </c:bar3DChart>
      <c:catAx>
        <c:axId val="868419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8432320"/>
        <c:crosses val="autoZero"/>
        <c:auto val="1"/>
        <c:lblAlgn val="ctr"/>
        <c:lblOffset val="100"/>
        <c:noMultiLvlLbl val="0"/>
      </c:catAx>
      <c:valAx>
        <c:axId val="868432320"/>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841984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5.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31751</xdr:colOff>
      <xdr:row>10</xdr:row>
      <xdr:rowOff>127000</xdr:rowOff>
    </xdr:from>
    <xdr:to>
      <xdr:col>8</xdr:col>
      <xdr:colOff>488951</xdr:colOff>
      <xdr:row>24</xdr:row>
      <xdr:rowOff>69191</xdr:rowOff>
    </xdr:to>
    <xdr:graphicFrame macro="">
      <xdr:nvGraphicFramePr>
        <xdr:cNvPr id="4" name="Chart 3">
          <a:extLst>
            <a:ext uri="{FF2B5EF4-FFF2-40B4-BE49-F238E27FC236}">
              <a16:creationId xmlns:a16="http://schemas.microsoft.com/office/drawing/2014/main" id="{A24BC802-1625-4C67-863C-791AD26C34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529167</xdr:colOff>
      <xdr:row>10</xdr:row>
      <xdr:rowOff>158749</xdr:rowOff>
    </xdr:from>
    <xdr:to>
      <xdr:col>14</xdr:col>
      <xdr:colOff>439871</xdr:colOff>
      <xdr:row>24</xdr:row>
      <xdr:rowOff>76731</xdr:rowOff>
    </xdr:to>
    <xdr:graphicFrame macro="">
      <xdr:nvGraphicFramePr>
        <xdr:cNvPr id="5" name="Chart 4">
          <a:extLst>
            <a:ext uri="{FF2B5EF4-FFF2-40B4-BE49-F238E27FC236}">
              <a16:creationId xmlns:a16="http://schemas.microsoft.com/office/drawing/2014/main" id="{7CD161DD-7DA7-425B-A9BD-F71C8549A5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624415</xdr:colOff>
      <xdr:row>24</xdr:row>
      <xdr:rowOff>95250</xdr:rowOff>
    </xdr:from>
    <xdr:to>
      <xdr:col>13</xdr:col>
      <xdr:colOff>84666</xdr:colOff>
      <xdr:row>39</xdr:row>
      <xdr:rowOff>158750</xdr:rowOff>
    </xdr:to>
    <xdr:graphicFrame macro="">
      <xdr:nvGraphicFramePr>
        <xdr:cNvPr id="7" name="Chart 6">
          <a:extLst>
            <a:ext uri="{FF2B5EF4-FFF2-40B4-BE49-F238E27FC236}">
              <a16:creationId xmlns:a16="http://schemas.microsoft.com/office/drawing/2014/main" id="{6A311509-3889-424B-AEAD-9FE8FC1566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52918</xdr:colOff>
      <xdr:row>24</xdr:row>
      <xdr:rowOff>95250</xdr:rowOff>
    </xdr:from>
    <xdr:to>
      <xdr:col>7</xdr:col>
      <xdr:colOff>582084</xdr:colOff>
      <xdr:row>39</xdr:row>
      <xdr:rowOff>169333</xdr:rowOff>
    </xdr:to>
    <xdr:graphicFrame macro="">
      <xdr:nvGraphicFramePr>
        <xdr:cNvPr id="8" name="Chart 7">
          <a:extLst>
            <a:ext uri="{FF2B5EF4-FFF2-40B4-BE49-F238E27FC236}">
              <a16:creationId xmlns:a16="http://schemas.microsoft.com/office/drawing/2014/main" id="{98D5A63B-0FAC-46F3-B1EE-D77D47603A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95248</xdr:colOff>
      <xdr:row>24</xdr:row>
      <xdr:rowOff>84667</xdr:rowOff>
    </xdr:from>
    <xdr:to>
      <xdr:col>19</xdr:col>
      <xdr:colOff>211665</xdr:colOff>
      <xdr:row>39</xdr:row>
      <xdr:rowOff>179917</xdr:rowOff>
    </xdr:to>
    <xdr:graphicFrame macro="">
      <xdr:nvGraphicFramePr>
        <xdr:cNvPr id="9" name="Chart 8">
          <a:extLst>
            <a:ext uri="{FF2B5EF4-FFF2-40B4-BE49-F238E27FC236}">
              <a16:creationId xmlns:a16="http://schemas.microsoft.com/office/drawing/2014/main" id="{32CE7BC1-E75B-45A5-8C7E-3EF23FDF5B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232834</xdr:colOff>
      <xdr:row>24</xdr:row>
      <xdr:rowOff>84667</xdr:rowOff>
    </xdr:from>
    <xdr:to>
      <xdr:col>22</xdr:col>
      <xdr:colOff>645584</xdr:colOff>
      <xdr:row>39</xdr:row>
      <xdr:rowOff>179917</xdr:rowOff>
    </xdr:to>
    <xdr:graphicFrame macro="">
      <xdr:nvGraphicFramePr>
        <xdr:cNvPr id="10" name="Chart 9">
          <a:extLst>
            <a:ext uri="{FF2B5EF4-FFF2-40B4-BE49-F238E27FC236}">
              <a16:creationId xmlns:a16="http://schemas.microsoft.com/office/drawing/2014/main" id="{9AE8C49E-0A5F-4CF3-82C3-7782534CCF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465666</xdr:colOff>
      <xdr:row>10</xdr:row>
      <xdr:rowOff>158749</xdr:rowOff>
    </xdr:from>
    <xdr:to>
      <xdr:col>22</xdr:col>
      <xdr:colOff>656166</xdr:colOff>
      <xdr:row>24</xdr:row>
      <xdr:rowOff>52916</xdr:rowOff>
    </xdr:to>
    <xdr:graphicFrame macro="">
      <xdr:nvGraphicFramePr>
        <xdr:cNvPr id="11" name="Chart 10">
          <a:extLst>
            <a:ext uri="{FF2B5EF4-FFF2-40B4-BE49-F238E27FC236}">
              <a16:creationId xmlns:a16="http://schemas.microsoft.com/office/drawing/2014/main" id="{D3704764-D11A-48F1-A854-DF5B93DB03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25</xdr:col>
      <xdr:colOff>545041</xdr:colOff>
      <xdr:row>10</xdr:row>
      <xdr:rowOff>60325</xdr:rowOff>
    </xdr:from>
    <xdr:to>
      <xdr:col>28</xdr:col>
      <xdr:colOff>310091</xdr:colOff>
      <xdr:row>23</xdr:row>
      <xdr:rowOff>113242</xdr:rowOff>
    </xdr:to>
    <mc:AlternateContent xmlns:mc="http://schemas.openxmlformats.org/markup-compatibility/2006" xmlns:a14="http://schemas.microsoft.com/office/drawing/2010/main">
      <mc:Choice Requires="a14">
        <xdr:graphicFrame macro="">
          <xdr:nvGraphicFramePr>
            <xdr:cNvPr id="12" name="Lead Registered Time">
              <a:extLst>
                <a:ext uri="{FF2B5EF4-FFF2-40B4-BE49-F238E27FC236}">
                  <a16:creationId xmlns:a16="http://schemas.microsoft.com/office/drawing/2014/main" id="{D250941C-B53D-48CF-B1A0-ADA56669CC99}"/>
                </a:ext>
              </a:extLst>
            </xdr:cNvPr>
            <xdr:cNvGraphicFramePr/>
          </xdr:nvGraphicFramePr>
          <xdr:xfrm>
            <a:off x="0" y="0"/>
            <a:ext cx="0" cy="0"/>
          </xdr:xfrm>
          <a:graphic>
            <a:graphicData uri="http://schemas.microsoft.com/office/drawing/2010/slicer">
              <sle:slicer xmlns:sle="http://schemas.microsoft.com/office/drawing/2010/slicer" name="Lead Registered Time"/>
            </a:graphicData>
          </a:graphic>
        </xdr:graphicFrame>
      </mc:Choice>
      <mc:Fallback xmlns="">
        <xdr:sp macro="" textlink="">
          <xdr:nvSpPr>
            <xdr:cNvPr id="0" name=""/>
            <xdr:cNvSpPr>
              <a:spLocks noTextEdit="1"/>
            </xdr:cNvSpPr>
          </xdr:nvSpPr>
          <xdr:spPr>
            <a:xfrm>
              <a:off x="17742958" y="24733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47625</xdr:colOff>
      <xdr:row>10</xdr:row>
      <xdr:rowOff>49742</xdr:rowOff>
    </xdr:from>
    <xdr:to>
      <xdr:col>25</xdr:col>
      <xdr:colOff>500591</xdr:colOff>
      <xdr:row>23</xdr:row>
      <xdr:rowOff>102659</xdr:rowOff>
    </xdr:to>
    <mc:AlternateContent xmlns:mc="http://schemas.openxmlformats.org/markup-compatibility/2006" xmlns:a14="http://schemas.microsoft.com/office/drawing/2010/main">
      <mc:Choice Requires="a14">
        <xdr:graphicFrame macro="">
          <xdr:nvGraphicFramePr>
            <xdr:cNvPr id="13" name="Product Amount with GST">
              <a:extLst>
                <a:ext uri="{FF2B5EF4-FFF2-40B4-BE49-F238E27FC236}">
                  <a16:creationId xmlns:a16="http://schemas.microsoft.com/office/drawing/2014/main" id="{64D31B20-BAFF-496E-8B5E-AAABE9C6FABC}"/>
                </a:ext>
              </a:extLst>
            </xdr:cNvPr>
            <xdr:cNvGraphicFramePr/>
          </xdr:nvGraphicFramePr>
          <xdr:xfrm>
            <a:off x="0" y="0"/>
            <a:ext cx="0" cy="0"/>
          </xdr:xfrm>
          <a:graphic>
            <a:graphicData uri="http://schemas.microsoft.com/office/drawing/2010/slicer">
              <sle:slicer xmlns:sle="http://schemas.microsoft.com/office/drawing/2010/slicer" name="Product Amount with GST"/>
            </a:graphicData>
          </a:graphic>
        </xdr:graphicFrame>
      </mc:Choice>
      <mc:Fallback xmlns="">
        <xdr:sp macro="" textlink="">
          <xdr:nvSpPr>
            <xdr:cNvPr id="0" name=""/>
            <xdr:cNvSpPr>
              <a:spLocks noTextEdit="1"/>
            </xdr:cNvSpPr>
          </xdr:nvSpPr>
          <xdr:spPr>
            <a:xfrm>
              <a:off x="15869708" y="2462742"/>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66676</xdr:colOff>
      <xdr:row>23</xdr:row>
      <xdr:rowOff>134408</xdr:rowOff>
    </xdr:from>
    <xdr:to>
      <xdr:col>25</xdr:col>
      <xdr:colOff>243416</xdr:colOff>
      <xdr:row>33</xdr:row>
      <xdr:rowOff>190500</xdr:rowOff>
    </xdr:to>
    <mc:AlternateContent xmlns:mc="http://schemas.openxmlformats.org/markup-compatibility/2006" xmlns:a14="http://schemas.microsoft.com/office/drawing/2010/main">
      <mc:Choice Requires="a14">
        <xdr:graphicFrame macro="">
          <xdr:nvGraphicFramePr>
            <xdr:cNvPr id="14" name="Payment Status">
              <a:extLst>
                <a:ext uri="{FF2B5EF4-FFF2-40B4-BE49-F238E27FC236}">
                  <a16:creationId xmlns:a16="http://schemas.microsoft.com/office/drawing/2014/main" id="{4C26BACC-97C2-47E4-84C8-F3FBD9EA3256}"/>
                </a:ext>
              </a:extLst>
            </xdr:cNvPr>
            <xdr:cNvGraphicFramePr/>
          </xdr:nvGraphicFramePr>
          <xdr:xfrm>
            <a:off x="0" y="0"/>
            <a:ext cx="0" cy="0"/>
          </xdr:xfrm>
          <a:graphic>
            <a:graphicData uri="http://schemas.microsoft.com/office/drawing/2010/slicer">
              <sle:slicer xmlns:sle="http://schemas.microsoft.com/office/drawing/2010/slicer" name="Payment Status"/>
            </a:graphicData>
          </a:graphic>
        </xdr:graphicFrame>
      </mc:Choice>
      <mc:Fallback xmlns="">
        <xdr:sp macro="" textlink="">
          <xdr:nvSpPr>
            <xdr:cNvPr id="0" name=""/>
            <xdr:cNvSpPr>
              <a:spLocks noTextEdit="1"/>
            </xdr:cNvSpPr>
          </xdr:nvSpPr>
          <xdr:spPr>
            <a:xfrm>
              <a:off x="15888759" y="5161491"/>
              <a:ext cx="1552574" cy="20669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77258</xdr:colOff>
      <xdr:row>10</xdr:row>
      <xdr:rowOff>60325</xdr:rowOff>
    </xdr:from>
    <xdr:to>
      <xdr:col>25</xdr:col>
      <xdr:colOff>530224</xdr:colOff>
      <xdr:row>23</xdr:row>
      <xdr:rowOff>113242</xdr:rowOff>
    </xdr:to>
    <mc:AlternateContent xmlns:mc="http://schemas.openxmlformats.org/markup-compatibility/2006" xmlns:a14="http://schemas.microsoft.com/office/drawing/2010/main">
      <mc:Choice Requires="a14">
        <xdr:graphicFrame macro="">
          <xdr:nvGraphicFramePr>
            <xdr:cNvPr id="15" name="Source">
              <a:extLst>
                <a:ext uri="{FF2B5EF4-FFF2-40B4-BE49-F238E27FC236}">
                  <a16:creationId xmlns:a16="http://schemas.microsoft.com/office/drawing/2014/main" id="{1BA6E923-915E-4F29-BC21-DFF17831B981}"/>
                </a:ext>
              </a:extLst>
            </xdr:cNvPr>
            <xdr:cNvGraphicFramePr/>
          </xdr:nvGraphicFramePr>
          <xdr:xfrm>
            <a:off x="0" y="0"/>
            <a:ext cx="0" cy="0"/>
          </xdr:xfrm>
          <a:graphic>
            <a:graphicData uri="http://schemas.microsoft.com/office/drawing/2010/slicer">
              <sle:slicer xmlns:sle="http://schemas.microsoft.com/office/drawing/2010/slicer" name="Source"/>
            </a:graphicData>
          </a:graphic>
        </xdr:graphicFrame>
      </mc:Choice>
      <mc:Fallback xmlns="">
        <xdr:sp macro="" textlink="">
          <xdr:nvSpPr>
            <xdr:cNvPr id="0" name=""/>
            <xdr:cNvSpPr>
              <a:spLocks noTextEdit="1"/>
            </xdr:cNvSpPr>
          </xdr:nvSpPr>
          <xdr:spPr>
            <a:xfrm>
              <a:off x="15899341" y="24733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273050</xdr:colOff>
      <xdr:row>23</xdr:row>
      <xdr:rowOff>139701</xdr:rowOff>
    </xdr:from>
    <xdr:to>
      <xdr:col>27</xdr:col>
      <xdr:colOff>560917</xdr:colOff>
      <xdr:row>33</xdr:row>
      <xdr:rowOff>148166</xdr:rowOff>
    </xdr:to>
    <mc:AlternateContent xmlns:mc="http://schemas.openxmlformats.org/markup-compatibility/2006" xmlns:a14="http://schemas.microsoft.com/office/drawing/2010/main">
      <mc:Choice Requires="a14">
        <xdr:graphicFrame macro="">
          <xdr:nvGraphicFramePr>
            <xdr:cNvPr id="16" name="Column1">
              <a:extLst>
                <a:ext uri="{FF2B5EF4-FFF2-40B4-BE49-F238E27FC236}">
                  <a16:creationId xmlns:a16="http://schemas.microsoft.com/office/drawing/2014/main" id="{98B84407-7D47-4451-8A4E-D92818137900}"/>
                </a:ext>
              </a:extLst>
            </xdr:cNvPr>
            <xdr:cNvGraphicFramePr/>
          </xdr:nvGraphicFramePr>
          <xdr:xfrm>
            <a:off x="0" y="0"/>
            <a:ext cx="0" cy="0"/>
          </xdr:xfrm>
          <a:graphic>
            <a:graphicData uri="http://schemas.microsoft.com/office/drawing/2010/slicer">
              <sle:slicer xmlns:sle="http://schemas.microsoft.com/office/drawing/2010/slicer" name="Column1"/>
            </a:graphicData>
          </a:graphic>
        </xdr:graphicFrame>
      </mc:Choice>
      <mc:Fallback xmlns="">
        <xdr:sp macro="" textlink="">
          <xdr:nvSpPr>
            <xdr:cNvPr id="0" name=""/>
            <xdr:cNvSpPr>
              <a:spLocks noTextEdit="1"/>
            </xdr:cNvSpPr>
          </xdr:nvSpPr>
          <xdr:spPr>
            <a:xfrm>
              <a:off x="17470967" y="5166784"/>
              <a:ext cx="1663700" cy="2019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81492</xdr:colOff>
      <xdr:row>34</xdr:row>
      <xdr:rowOff>38100</xdr:rowOff>
    </xdr:from>
    <xdr:to>
      <xdr:col>27</xdr:col>
      <xdr:colOff>663575</xdr:colOff>
      <xdr:row>40</xdr:row>
      <xdr:rowOff>192617</xdr:rowOff>
    </xdr:to>
    <mc:AlternateContent xmlns:mc="http://schemas.openxmlformats.org/markup-compatibility/2006" xmlns:tsle="http://schemas.microsoft.com/office/drawing/2012/timeslicer">
      <mc:Choice Requires="tsle">
        <xdr:graphicFrame macro="">
          <xdr:nvGraphicFramePr>
            <xdr:cNvPr id="18" name="Lead Registered Time 1">
              <a:extLst>
                <a:ext uri="{FF2B5EF4-FFF2-40B4-BE49-F238E27FC236}">
                  <a16:creationId xmlns:a16="http://schemas.microsoft.com/office/drawing/2014/main" id="{3E6E7D48-2529-4CB3-9B58-35E9F994B3EE}"/>
                </a:ext>
              </a:extLst>
            </xdr:cNvPr>
            <xdr:cNvGraphicFramePr/>
          </xdr:nvGraphicFramePr>
          <xdr:xfrm>
            <a:off x="0" y="0"/>
            <a:ext cx="0" cy="0"/>
          </xdr:xfrm>
          <a:graphic>
            <a:graphicData uri="http://schemas.microsoft.com/office/drawing/2012/timeslicer">
              <tsle:timeslicer name="Lead Registered Time 1"/>
            </a:graphicData>
          </a:graphic>
        </xdr:graphicFrame>
      </mc:Choice>
      <mc:Fallback xmlns="">
        <xdr:sp macro="" textlink="">
          <xdr:nvSpPr>
            <xdr:cNvPr id="0" name=""/>
            <xdr:cNvSpPr>
              <a:spLocks noTextEdit="1"/>
            </xdr:cNvSpPr>
          </xdr:nvSpPr>
          <xdr:spPr>
            <a:xfrm>
              <a:off x="15903575" y="727710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23</xdr:col>
      <xdr:colOff>60325</xdr:colOff>
      <xdr:row>34</xdr:row>
      <xdr:rowOff>38100</xdr:rowOff>
    </xdr:from>
    <xdr:to>
      <xdr:col>27</xdr:col>
      <xdr:colOff>642408</xdr:colOff>
      <xdr:row>40</xdr:row>
      <xdr:rowOff>192617</xdr:rowOff>
    </xdr:to>
    <mc:AlternateContent xmlns:mc="http://schemas.openxmlformats.org/markup-compatibility/2006" xmlns:tsle="http://schemas.microsoft.com/office/drawing/2012/timeslicer">
      <mc:Choice Requires="tsle">
        <xdr:graphicFrame macro="">
          <xdr:nvGraphicFramePr>
            <xdr:cNvPr id="19" name="Sales Date">
              <a:extLst>
                <a:ext uri="{FF2B5EF4-FFF2-40B4-BE49-F238E27FC236}">
                  <a16:creationId xmlns:a16="http://schemas.microsoft.com/office/drawing/2014/main" id="{C779A7FA-B368-4C0A-85EF-F8FC8F26D1AE}"/>
                </a:ext>
              </a:extLst>
            </xdr:cNvPr>
            <xdr:cNvGraphicFramePr/>
          </xdr:nvGraphicFramePr>
          <xdr:xfrm>
            <a:off x="0" y="0"/>
            <a:ext cx="0" cy="0"/>
          </xdr:xfrm>
          <a:graphic>
            <a:graphicData uri="http://schemas.microsoft.com/office/drawing/2012/timeslicer">
              <tsle:timeslicer name="Sales Date"/>
            </a:graphicData>
          </a:graphic>
        </xdr:graphicFrame>
      </mc:Choice>
      <mc:Fallback xmlns="">
        <xdr:sp macro="" textlink="">
          <xdr:nvSpPr>
            <xdr:cNvPr id="0" name=""/>
            <xdr:cNvSpPr>
              <a:spLocks noTextEdit="1"/>
            </xdr:cNvSpPr>
          </xdr:nvSpPr>
          <xdr:spPr>
            <a:xfrm>
              <a:off x="15882408" y="727710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6</xdr:col>
      <xdr:colOff>465441</xdr:colOff>
      <xdr:row>7</xdr:row>
      <xdr:rowOff>105833</xdr:rowOff>
    </xdr:from>
    <xdr:to>
      <xdr:col>8</xdr:col>
      <xdr:colOff>21168</xdr:colOff>
      <xdr:row>10</xdr:row>
      <xdr:rowOff>44375</xdr:rowOff>
    </xdr:to>
    <xdr:pic>
      <xdr:nvPicPr>
        <xdr:cNvPr id="22" name="Picture 21">
          <a:extLst>
            <a:ext uri="{FF2B5EF4-FFF2-40B4-BE49-F238E27FC236}">
              <a16:creationId xmlns:a16="http://schemas.microsoft.com/office/drawing/2014/main" id="{ACB47C34-75DE-41DD-BD6C-B013127A4251}"/>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4592941" y="1524000"/>
          <a:ext cx="931560" cy="933375"/>
        </a:xfrm>
        <a:prstGeom prst="rect">
          <a:avLst/>
        </a:prstGeom>
        <a:solidFill>
          <a:schemeClr val="accent1">
            <a:lumMod val="60000"/>
            <a:lumOff val="40000"/>
          </a:schemeClr>
        </a:solidFill>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55.470534375003" createdVersion="7" refreshedVersion="7" recordCount="142" xr:uid="{00000000-000A-0000-FFFF-FFFF0C000000}">
  <cacheSource type="worksheet">
    <worksheetSource name="Table2"/>
  </cacheSource>
  <cacheFields count="2">
    <cacheField name="Column1" numFmtId="0">
      <sharedItems count="142">
        <s v="Product Code"/>
        <s v="Product1"/>
        <s v="Product2"/>
        <s v="Product3"/>
        <s v="Product4"/>
        <s v="Product5"/>
        <s v="Product6"/>
        <s v="Product7"/>
        <s v="Product8"/>
        <s v="Product9"/>
        <s v="Product10"/>
        <s v="Product11"/>
        <s v="Product12"/>
        <s v="Product13"/>
        <s v="Product14"/>
        <s v="Product15"/>
        <s v="Product16"/>
        <s v="Product17"/>
        <s v="Product18"/>
        <s v="Product19"/>
        <s v="Product20"/>
        <s v="Product21"/>
        <s v="Product22"/>
        <s v="Product23"/>
        <s v="Product24"/>
        <s v="Product25"/>
        <s v="Product26"/>
        <s v="Product27"/>
        <s v="Product28"/>
        <s v="Product29"/>
        <s v="Product30"/>
        <s v="Product31"/>
        <s v="Product32"/>
        <s v="Product33"/>
        <s v="Product34"/>
        <s v="Product35"/>
        <s v="Product36"/>
        <s v="Product37"/>
        <s v="Product38"/>
        <s v="Product39"/>
        <s v="Product40"/>
        <s v="Product41"/>
        <s v="Product42"/>
        <s v="Product43"/>
        <s v="Product44"/>
        <s v="Product45"/>
        <s v="Product46"/>
        <s v="Product47"/>
        <s v="Product48"/>
        <s v="Product49"/>
        <s v="Product50"/>
        <s v="Product51"/>
        <s v="Product52"/>
        <s v="Product53"/>
        <s v="Product54"/>
        <s v="Product55"/>
        <s v="Product56"/>
        <s v="Product57"/>
        <s v="Product58"/>
        <s v="Product59"/>
        <s v="Product60"/>
        <s v="Product61"/>
        <s v="Product62"/>
        <s v="Product63"/>
        <s v="Product64"/>
        <s v="Product65"/>
        <s v="Product66"/>
        <s v="Product67"/>
        <s v="Product68"/>
        <s v="Product69"/>
        <s v="Product70"/>
        <s v="Product71"/>
        <s v="Product72"/>
        <s v="Product73"/>
        <s v="Product74"/>
        <s v="Product75"/>
        <s v="Product76"/>
        <s v="Product77"/>
        <s v="Product78"/>
        <s v="Product79"/>
        <s v="Product80"/>
        <s v="Product81"/>
        <s v="Product82"/>
        <s v="Product83"/>
        <s v="Product84"/>
        <s v="Product85"/>
        <s v="Product86"/>
        <s v="Product87"/>
        <s v="Product88"/>
        <s v="Product89"/>
        <s v="Product90"/>
        <s v="Product91"/>
        <s v="Product92"/>
        <s v="Product93"/>
        <s v="Product94"/>
        <s v="Product95"/>
        <s v="Product96"/>
        <s v="Product97"/>
        <s v="Product98"/>
        <s v="Product99"/>
        <s v="Product100"/>
        <s v="Product101"/>
        <s v="Product102"/>
        <s v="Product103"/>
        <s v="Product104"/>
        <s v="Product105"/>
        <s v="Product106"/>
        <s v="Product107"/>
        <s v="Product108"/>
        <s v="Product109"/>
        <s v="Product110"/>
        <s v="Product111"/>
        <s v="Product112"/>
        <s v="Product113"/>
        <s v="Product114"/>
        <s v="Product115"/>
        <s v="Product116"/>
        <s v="Product117"/>
        <s v="Product118"/>
        <s v="Product119"/>
        <s v="Product120"/>
        <s v="Product121"/>
        <s v="Product122"/>
        <s v="Product123"/>
        <s v="Product124"/>
        <s v="Product125"/>
        <s v="Product126"/>
        <s v="Product127"/>
        <s v="Product128"/>
        <s v="Product129"/>
        <s v="Product130"/>
        <s v="Product131"/>
        <s v="Product132"/>
        <s v="Product133"/>
        <s v="Product134"/>
        <s v="Product135"/>
        <s v="Product136"/>
        <s v="Product137"/>
        <s v="Product138"/>
        <s v="Product139"/>
        <s v="Product140"/>
        <s v="Product141"/>
      </sharedItems>
    </cacheField>
    <cacheField name="Column2" numFmtId="0">
      <sharedItems count="7">
        <s v="Language"/>
        <s v="Multilingual"/>
        <s v="Hindi"/>
        <s v="English"/>
        <s v="Tamil"/>
        <s v="Telugu"/>
        <s v="Malayalam"/>
      </sharedItems>
    </cacheField>
  </cacheFields>
  <extLst>
    <ext xmlns:x14="http://schemas.microsoft.com/office/spreadsheetml/2009/9/main" uri="{725AE2AE-9491-48be-B2B4-4EB974FC3084}">
      <x14:pivotCacheDefinition pivotCacheId="11160375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56.408379166664" createdVersion="7" refreshedVersion="7" recordCount="8908" xr:uid="{00000000-000A-0000-FFFF-FFFF0F000000}">
  <cacheSource type="worksheet">
    <worksheetSource name="Table1"/>
  </cacheSource>
  <cacheFields count="20">
    <cacheField name="User ID" numFmtId="0">
      <sharedItems/>
    </cacheField>
    <cacheField name="Product Code" numFmtId="0">
      <sharedItems count="141">
        <s v="Product1"/>
        <s v="Product2"/>
        <s v="Product3"/>
        <s v="Product4"/>
        <s v="Product5"/>
        <s v="Product6"/>
        <s v="Product7"/>
        <s v="Product8"/>
        <s v="Product9"/>
        <s v="Product10"/>
        <s v="Product11"/>
        <s v="Product12"/>
        <s v="Product13"/>
        <s v="Product14"/>
        <s v="Product15"/>
        <s v="Product16"/>
        <s v="Product17"/>
        <s v="Product18"/>
        <s v="Product19"/>
        <s v="Product20"/>
        <s v="Product21"/>
        <s v="Product22"/>
        <s v="Product23"/>
        <s v="Product24"/>
        <s v="Product25"/>
        <s v="Product26"/>
        <s v="Product27"/>
        <s v="Product28"/>
        <s v="Product29"/>
        <s v="Product30"/>
        <s v="Product31"/>
        <s v="Product32"/>
        <s v="Product33"/>
        <s v="Product34"/>
        <s v="Product35"/>
        <s v="Product36"/>
        <s v="Product37"/>
        <s v="Product38"/>
        <s v="Product39"/>
        <s v="Product40"/>
        <s v="Product41"/>
        <s v="Product42"/>
        <s v="Product43"/>
        <s v="Product44"/>
        <s v="Product45"/>
        <s v="Product46"/>
        <s v="Product47"/>
        <s v="Product48"/>
        <s v="Product49"/>
        <s v="Product50"/>
        <s v="Product51"/>
        <s v="Product52"/>
        <s v="Product53"/>
        <s v="Product54"/>
        <s v="Product55"/>
        <s v="Product56"/>
        <s v="Product57"/>
        <s v="Product58"/>
        <s v="Product59"/>
        <s v="Product60"/>
        <s v="Product61"/>
        <s v="Product62"/>
        <s v="Product63"/>
        <s v="Product64"/>
        <s v="Product65"/>
        <s v="Product66"/>
        <s v="Product67"/>
        <s v="Product68"/>
        <s v="Product69"/>
        <s v="Product70"/>
        <s v="Product71"/>
        <s v="Product72"/>
        <s v="Product73"/>
        <s v="Product74"/>
        <s v="Product75"/>
        <s v="Product76"/>
        <s v="Product77"/>
        <s v="Product78"/>
        <s v="Product79"/>
        <s v="Product80"/>
        <s v="Product81"/>
        <s v="Product82"/>
        <s v="Product83"/>
        <s v="Product84"/>
        <s v="Product85"/>
        <s v="Product86"/>
        <s v="Product87"/>
        <s v="Product88"/>
        <s v="Product89"/>
        <s v="Product90"/>
        <s v="Product91"/>
        <s v="Product92"/>
        <s v="Product93"/>
        <s v="Product94"/>
        <s v="Product95"/>
        <s v="Product96"/>
        <s v="Product97"/>
        <s v="Product98"/>
        <s v="Product99"/>
        <s v="Product100"/>
        <s v="Product101"/>
        <s v="Product102"/>
        <s v="Product103"/>
        <s v="Product104"/>
        <s v="Product105"/>
        <s v="Product106"/>
        <s v="Product107"/>
        <s v="Product108"/>
        <s v="Product109"/>
        <s v="Product110"/>
        <s v="Product111"/>
        <s v="Product112"/>
        <s v="Product113"/>
        <s v="Product114"/>
        <s v="Product115"/>
        <s v="Product116"/>
        <s v="Product117"/>
        <s v="Product118"/>
        <s v="Product119"/>
        <s v="Product120"/>
        <s v="Product121"/>
        <s v="Product122"/>
        <s v="Product123"/>
        <s v="Product124"/>
        <s v="Product125"/>
        <s v="Product126"/>
        <s v="Product127"/>
        <s v="Product128"/>
        <s v="Product129"/>
        <s v="Product130"/>
        <s v="Product131"/>
        <s v="Product132"/>
        <s v="Product133"/>
        <s v="Product134"/>
        <s v="Product135"/>
        <s v="Product136"/>
        <s v="Product137"/>
        <s v="Product138"/>
        <s v="Product139"/>
        <s v="Product140"/>
        <s v="Product141"/>
      </sharedItems>
    </cacheField>
    <cacheField name="Payment Status" numFmtId="0">
      <sharedItems count="3">
        <s v="Initiated"/>
        <s v="paid"/>
        <s v="refund"/>
      </sharedItems>
    </cacheField>
    <cacheField name="Coupon code" numFmtId="0">
      <sharedItems containsBlank="1"/>
    </cacheField>
    <cacheField name="Column2" numFmtId="0">
      <sharedItems containsSemiMixedTypes="0" containsString="0" containsNumber="1" containsInteger="1" minValue="1" maxValue="31"/>
    </cacheField>
    <cacheField name="Column3" numFmtId="0">
      <sharedItems containsSemiMixedTypes="0" containsString="0" containsNumber="1" containsInteger="1" minValue="5" maxValue="8"/>
    </cacheField>
    <cacheField name="Column4" numFmtId="14">
      <sharedItems containsSemiMixedTypes="0" containsNonDate="0" containsDate="1" containsString="0" minDate="1900-05-28T00:00:00" maxDate="2022-08-02T00:00:00" count="63">
        <d v="2022-08-01T00:00:00"/>
        <d v="2022-07-31T00:00:00"/>
        <d v="2022-07-30T00:00:00"/>
        <d v="2022-07-29T00:00:00"/>
        <d v="2022-07-28T00:00:00"/>
        <d v="2022-07-27T00:00:00"/>
        <d v="2022-07-26T00:00:00"/>
        <d v="2022-07-25T00:00:00"/>
        <d v="2022-07-24T00:00:00"/>
        <d v="2022-07-23T00:00:00"/>
        <d v="2022-07-22T00:00:00"/>
        <d v="2022-07-21T00:00:00"/>
        <d v="2022-07-20T00:00:00"/>
        <d v="2022-07-19T00:00:00"/>
        <d v="2022-07-18T00:00:00"/>
        <d v="2022-07-17T00:00:00"/>
        <d v="2022-07-16T00:00:00"/>
        <d v="2022-07-15T00:00:00"/>
        <d v="2022-07-14T00:00:00"/>
        <d v="2022-07-13T00:00:00"/>
        <d v="2022-07-12T00:00:00"/>
        <d v="2022-07-11T00:00:00"/>
        <d v="2022-07-10T00:00:00"/>
        <d v="2022-07-09T00:00:00"/>
        <d v="2022-07-08T00:00:00"/>
        <d v="2022-07-07T00:00:00"/>
        <d v="2022-07-06T00:00:00"/>
        <d v="2022-07-05T00:00:00"/>
        <d v="2022-07-04T00:00:00"/>
        <d v="2022-07-03T00:00:00"/>
        <d v="2022-07-02T00:00:00"/>
        <d v="2022-07-01T00:00:00"/>
        <d v="2022-06-30T00:00:00"/>
        <d v="2022-06-29T00:00:00"/>
        <d v="2022-06-28T00:00:00"/>
        <d v="2022-06-27T00:00:00"/>
        <d v="2022-06-26T00:00:00"/>
        <d v="2022-06-25T00:00:00"/>
        <d v="2022-06-24T00:00:00"/>
        <d v="2022-06-23T00:00:00"/>
        <d v="2022-06-22T00:00:00"/>
        <d v="2022-06-21T00:00:00"/>
        <d v="2022-06-20T00:00:00"/>
        <d v="2022-06-19T00:00:00"/>
        <d v="2022-06-18T00:00:00"/>
        <d v="2022-06-17T00:00:00"/>
        <d v="2022-06-16T00:00:00"/>
        <d v="2022-06-15T00:00:00"/>
        <d v="2022-06-14T00:00:00"/>
        <d v="2022-06-13T00:00:00"/>
        <d v="2022-06-12T00:00:00"/>
        <d v="2022-06-11T00:00:00"/>
        <d v="2022-06-10T00:00:00"/>
        <d v="2022-06-09T00:00:00"/>
        <d v="2022-06-08T00:00:00"/>
        <d v="2022-06-07T00:00:00"/>
        <d v="2022-06-06T00:00:00"/>
        <d v="2022-06-05T00:00:00"/>
        <d v="2022-06-04T00:00:00"/>
        <d v="2022-06-03T00:00:00"/>
        <d v="2022-06-02T00:00:00"/>
        <d v="2022-06-01T00:00:00"/>
        <d v="1900-05-28T00:00:00"/>
      </sharedItems>
      <fieldGroup par="17" base="6">
        <rangePr groupBy="months" startDate="1900-05-28T00:00:00" endDate="2022-08-02T00:00:00"/>
        <groupItems count="14">
          <s v="&lt;28-05-1900"/>
          <s v="Jan"/>
          <s v="Feb"/>
          <s v="Mar"/>
          <s v="Apr"/>
          <s v="May"/>
          <s v="Jun"/>
          <s v="Jul"/>
          <s v="Aug"/>
          <s v="Sep"/>
          <s v="Oct"/>
          <s v="Nov"/>
          <s v="Dec"/>
          <s v="&gt;02-08-2022"/>
        </groupItems>
      </fieldGroup>
    </cacheField>
    <cacheField name="Column1" numFmtId="0">
      <sharedItems containsSemiMixedTypes="0" containsString="0" containsNumber="1" containsInteger="1" minValue="2022" maxValue="2022"/>
    </cacheField>
    <cacheField name="Lead Registered Time" numFmtId="164">
      <sharedItems containsSemiMixedTypes="0" containsNonDate="0" containsDate="1" containsString="0" minDate="2022-05-28T06:21:00" maxDate="2022-08-01T04:55:00" count="8143">
        <d v="2022-08-01T04:55:00"/>
        <d v="2022-08-01T04:46:00"/>
        <d v="2022-08-01T03:21:00"/>
        <d v="2022-08-01T00:56:00"/>
        <d v="2022-08-01T00:46:00"/>
        <d v="2022-08-01T00:35:00"/>
        <d v="2022-08-01T04:47:00"/>
        <d v="2022-08-01T02:28:00"/>
        <d v="2022-08-01T01:38:00"/>
        <d v="2022-08-01T00:04:00"/>
        <d v="2022-08-01T00:03:00"/>
        <d v="2022-07-31T23:40:00"/>
        <d v="2022-07-31T23:35:00"/>
        <d v="2022-07-31T23:18:00"/>
        <d v="2022-07-31T23:16:00"/>
        <d v="2022-08-01T04:50:00"/>
        <d v="2022-08-01T04:45:00"/>
        <d v="2022-08-01T01:22:00"/>
        <d v="2022-08-01T00:07:00"/>
        <d v="2022-07-31T23:20:00"/>
        <d v="2022-07-31T23:07:00"/>
        <d v="2022-07-31T22:53:00"/>
        <d v="2022-08-01T00:19:00"/>
        <d v="2022-08-01T00:09:00"/>
        <d v="2022-07-31T23:46:00"/>
        <d v="2022-07-31T23:15:00"/>
        <d v="2022-07-31T22:54:00"/>
        <d v="2022-07-31T22:11:00"/>
        <d v="2022-07-31T21:57:00"/>
        <d v="2022-07-31T21:48:00"/>
        <d v="2022-07-31T21:10:00"/>
        <d v="2022-07-31T20:28:00"/>
        <d v="2022-07-31T20:19:00"/>
        <d v="2022-07-31T20:12:00"/>
        <d v="2022-07-31T19:33:00"/>
        <d v="2022-07-31T19:15:00"/>
        <d v="2022-07-31T23:02:00"/>
        <d v="2022-07-31T23:00:00"/>
        <d v="2022-07-31T22:50:00"/>
        <d v="2022-07-31T22:47:00"/>
        <d v="2022-07-31T22:38:00"/>
        <d v="2022-07-31T22:37:00"/>
        <d v="2022-07-31T22:05:00"/>
        <d v="2022-07-31T21:55:00"/>
        <d v="2022-07-31T21:42:00"/>
        <d v="2022-07-31T21:30:00"/>
        <d v="2022-07-31T21:22:00"/>
        <d v="2022-07-31T20:54:00"/>
        <d v="2022-07-31T20:53:00"/>
        <d v="2022-07-31T20:33:00"/>
        <d v="2022-07-31T20:07:00"/>
        <d v="2022-07-31T19:26:00"/>
        <d v="2022-07-31T22:51:00"/>
        <d v="2022-07-31T22:12:00"/>
        <d v="2022-07-31T21:59:00"/>
        <d v="2022-07-31T21:12:00"/>
        <d v="2022-07-31T20:37:00"/>
        <d v="2022-07-31T19:35:00"/>
        <d v="2022-07-31T18:24:00"/>
        <d v="2022-07-31T18:20:00"/>
        <d v="2022-07-31T18:19:00"/>
        <d v="2022-07-31T18:00:00"/>
        <d v="2022-07-31T17:02:00"/>
        <d v="2022-07-31T16:51:00"/>
        <d v="2022-07-31T18:17:00"/>
        <d v="2022-07-31T18:15:00"/>
        <d v="2022-07-31T16:45:00"/>
        <d v="2022-07-31T16:40:00"/>
        <d v="2022-07-31T16:38:00"/>
        <d v="2022-07-31T15:13:00"/>
        <d v="2022-07-31T15:04:00"/>
        <d v="2022-07-31T14:45:00"/>
        <d v="2022-07-31T14:28:00"/>
        <d v="2022-07-31T13:45:00"/>
        <d v="2022-07-31T13:30:00"/>
        <d v="2022-07-31T12:18:00"/>
        <d v="2022-07-31T17:57:00"/>
        <d v="2022-07-31T17:01:00"/>
        <d v="2022-07-31T16:42:00"/>
        <d v="2022-07-31T15:55:00"/>
        <d v="2022-07-31T15:39:00"/>
        <d v="2022-07-31T15:26:00"/>
        <d v="2022-07-31T15:25:00"/>
        <d v="2022-07-31T15:24:00"/>
        <d v="2022-07-31T14:59:00"/>
        <d v="2022-07-31T14:10:00"/>
        <d v="2022-07-31T13:34:00"/>
        <d v="2022-07-31T13:28:00"/>
        <d v="2022-07-31T13:07:00"/>
        <d v="2022-07-31T12:12:00"/>
        <d v="2022-07-31T11:50:00"/>
        <d v="2022-07-31T11:49:00"/>
        <d v="2022-07-31T16:36:00"/>
        <d v="2022-07-31T16:15:00"/>
        <d v="2022-07-31T15:35:00"/>
        <d v="2022-07-31T14:43:00"/>
        <d v="2022-07-31T14:37:00"/>
        <d v="2022-07-31T13:35:00"/>
        <d v="2022-07-31T13:29:00"/>
        <d v="2022-07-31T13:04:00"/>
        <d v="2022-07-31T12:42:00"/>
        <d v="2022-07-31T11:51:00"/>
        <d v="2022-07-31T11:47:00"/>
        <d v="2022-07-31T11:05:00"/>
        <d v="2022-07-31T10:53:00"/>
        <d v="2022-07-31T10:52:00"/>
        <d v="2022-07-31T10:48:00"/>
        <d v="2022-07-31T10:42:00"/>
        <d v="2022-07-31T12:17:00"/>
        <d v="2022-07-31T11:20:00"/>
        <d v="2022-07-31T10:44:00"/>
        <d v="2022-07-31T08:38:00"/>
        <d v="2022-07-31T08:11:00"/>
        <d v="2022-07-31T08:00:00"/>
        <d v="2022-07-31T07:34:00"/>
        <d v="2022-07-31T07:27:00"/>
        <d v="2022-07-31T06:31:00"/>
        <d v="2022-07-31T01:31:00"/>
        <d v="2022-07-31T01:03:00"/>
        <d v="2022-07-31T10:57:00"/>
        <d v="2022-07-31T10:07:00"/>
        <d v="2022-07-31T09:52:00"/>
        <d v="2022-07-31T09:19:00"/>
        <d v="2022-07-31T09:05:00"/>
        <d v="2022-07-31T08:29:00"/>
        <d v="2022-07-31T08:03:00"/>
        <d v="2022-07-31T06:17:00"/>
        <d v="2022-07-31T06:02:00"/>
        <d v="2022-07-31T03:29:00"/>
        <d v="2022-07-31T02:03:00"/>
        <d v="2022-07-31T01:52:00"/>
        <d v="2022-07-31T00:16:00"/>
        <d v="2022-07-31T00:14:00"/>
        <d v="2022-07-31T10:18:00"/>
        <d v="2022-07-31T09:54:00"/>
        <d v="2022-07-31T09:34:00"/>
        <d v="2022-07-31T09:18:00"/>
        <d v="2022-07-31T08:55:00"/>
        <d v="2022-07-31T08:52:00"/>
        <d v="2022-07-31T08:35:00"/>
        <d v="2022-07-31T08:34:00"/>
        <d v="2022-07-31T06:52:00"/>
        <d v="2022-07-31T06:24:00"/>
        <d v="2022-07-31T06:18:00"/>
        <d v="2022-07-31T01:54:00"/>
        <d v="2022-07-31T01:26:00"/>
        <d v="2022-07-30T23:46:00"/>
        <d v="2022-07-30T23:42:00"/>
        <d v="2022-07-30T23:07:00"/>
        <d v="2022-07-31T00:20:00"/>
        <d v="2022-07-30T23:51:00"/>
        <d v="2022-07-30T23:19:00"/>
        <d v="2022-07-30T21:39:00"/>
        <d v="2022-07-30T21:38:00"/>
        <d v="2022-07-30T21:34:00"/>
        <d v="2022-07-30T19:26:00"/>
        <d v="2022-07-30T18:44:00"/>
        <d v="2022-07-30T22:06:00"/>
        <d v="2022-07-30T22:04:00"/>
        <d v="2022-07-30T21:29:00"/>
        <d v="2022-07-30T21:24:00"/>
        <d v="2022-07-30T21:13:00"/>
        <d v="2022-07-30T20:37:00"/>
        <d v="2022-07-30T20:29:00"/>
        <d v="2022-07-30T18:50:00"/>
        <d v="2022-07-30T18:29:00"/>
        <d v="2022-07-30T18:25:00"/>
        <d v="2022-07-30T18:21:00"/>
        <d v="2022-07-30T18:17:00"/>
        <d v="2022-07-30T17:57:00"/>
        <d v="2022-07-30T22:01:00"/>
        <d v="2022-07-30T21:45:00"/>
        <d v="2022-07-30T21:27:00"/>
        <d v="2022-07-30T20:58:00"/>
        <d v="2022-07-30T20:57:00"/>
        <d v="2022-07-30T19:15:00"/>
        <d v="2022-07-30T19:08:00"/>
        <d v="2022-07-30T19:07:00"/>
        <d v="2022-07-30T18:55:00"/>
        <d v="2022-07-30T18:54:00"/>
        <d v="2022-07-30T18:53:00"/>
        <d v="2022-07-30T18:03:00"/>
        <d v="2022-07-30T17:13:00"/>
        <d v="2022-07-30T16:56:00"/>
        <d v="2022-07-30T18:22:00"/>
        <d v="2022-07-30T17:03:00"/>
        <d v="2022-07-30T16:00:00"/>
        <d v="2022-07-30T15:52:00"/>
        <d v="2022-07-30T15:02:00"/>
        <d v="2022-07-30T14:59:00"/>
        <d v="2022-07-30T14:17:00"/>
        <d v="2022-07-30T14:05:00"/>
        <d v="2022-07-30T13:57:00"/>
        <d v="2022-07-30T16:47:00"/>
        <d v="2022-07-30T16:08:00"/>
        <d v="2022-07-30T15:54:00"/>
        <d v="2022-07-30T15:22:00"/>
        <d v="2022-07-30T14:58:00"/>
        <d v="2022-07-30T12:17:00"/>
        <d v="2022-07-30T12:16:00"/>
        <d v="2022-07-30T12:07:00"/>
        <d v="2022-07-30T12:01:00"/>
        <d v="2022-07-30T17:08:00"/>
        <d v="2022-07-30T16:51:00"/>
        <d v="2022-07-30T16:45:00"/>
        <d v="2022-07-30T16:42:00"/>
        <d v="2022-07-30T14:39:00"/>
        <d v="2022-07-30T14:06:00"/>
        <d v="2022-07-30T13:26:00"/>
        <d v="2022-07-30T12:45:00"/>
        <d v="2022-07-30T12:41:00"/>
        <d v="2022-07-30T12:12:00"/>
        <d v="2022-07-30T12:10:00"/>
        <d v="2022-07-30T12:09:00"/>
        <d v="2022-07-30T12:06:00"/>
        <d v="2022-07-30T11:26:00"/>
        <d v="2022-07-30T11:06:00"/>
        <d v="2022-07-30T11:00:00"/>
        <d v="2022-07-30T10:52:00"/>
        <d v="2022-07-30T10:34:00"/>
        <d v="2022-07-30T10:04:00"/>
        <d v="2022-07-30T10:02:00"/>
        <d v="2022-07-30T08:42:00"/>
        <d v="2022-07-30T07:36:00"/>
        <d v="2022-07-30T06:46:00"/>
        <d v="2022-07-30T04:00:00"/>
        <d v="2022-07-30T02:23:00"/>
        <d v="2022-07-30T11:37:00"/>
        <d v="2022-07-30T11:34:00"/>
        <d v="2022-07-30T11:27:00"/>
        <d v="2022-07-30T11:17:00"/>
        <d v="2022-07-30T11:14:00"/>
        <d v="2022-07-30T11:02:00"/>
        <d v="2022-07-30T10:10:00"/>
        <d v="2022-07-30T10:09:00"/>
        <d v="2022-07-30T10:03:00"/>
        <d v="2022-07-30T08:57:00"/>
        <d v="2022-07-30T08:18:00"/>
        <d v="2022-07-30T07:35:00"/>
        <d v="2022-07-30T07:34:00"/>
        <d v="2022-07-30T07:06:00"/>
        <d v="2022-07-30T07:00:00"/>
        <d v="2022-07-30T02:24:00"/>
        <d v="2022-07-30T02:07:00"/>
        <d v="2022-07-30T11:29:00"/>
        <d v="2022-07-30T11:25:00"/>
        <d v="2022-07-30T11:07:00"/>
        <d v="2022-07-30T10:58:00"/>
        <d v="2022-07-30T10:53:00"/>
        <d v="2022-07-30T10:14:00"/>
        <d v="2022-07-30T10:11:00"/>
        <d v="2022-07-30T09:50:00"/>
        <d v="2022-07-30T09:11:00"/>
        <d v="2022-07-30T08:43:00"/>
        <d v="2022-07-30T08:04:00"/>
        <d v="2022-07-30T07:39:00"/>
        <d v="2022-07-30T06:51:00"/>
        <d v="2022-07-30T02:04:00"/>
        <d v="2022-07-30T00:03:00"/>
        <d v="2022-07-29T23:22:00"/>
        <d v="2022-07-29T23:04:00"/>
        <d v="2022-07-29T22:59:00"/>
        <d v="2022-07-29T22:46:00"/>
        <d v="2022-07-29T22:28:00"/>
        <d v="2022-07-29T22:11:00"/>
        <d v="2022-07-29T22:10:00"/>
        <d v="2022-07-29T21:30:00"/>
        <d v="2022-07-29T20:22:00"/>
        <d v="2022-07-29T20:18:00"/>
        <d v="2022-07-29T20:15:00"/>
        <d v="2022-07-29T20:06:00"/>
        <d v="2022-07-29T19:43:00"/>
        <d v="2022-07-29T19:33:00"/>
        <d v="2022-07-29T18:54:00"/>
        <d v="2022-07-30T01:19:00"/>
        <d v="2022-07-30T00:44:00"/>
        <d v="2022-07-29T23:45:00"/>
        <d v="2022-07-29T21:24:00"/>
        <d v="2022-07-29T21:09:00"/>
        <d v="2022-07-29T19:53:00"/>
        <d v="2022-07-29T19:49:00"/>
        <d v="2022-07-29T19:45:00"/>
        <d v="2022-07-30T00:13:00"/>
        <d v="2022-07-29T23:31:00"/>
        <d v="2022-07-29T23:27:00"/>
        <d v="2022-07-29T22:15:00"/>
        <d v="2022-07-29T20:55:00"/>
        <d v="2022-07-29T20:21:00"/>
        <d v="2022-07-29T19:57:00"/>
        <d v="2022-07-29T18:59:00"/>
        <d v="2022-07-29T18:49:00"/>
        <d v="2022-07-29T18:45:00"/>
        <d v="2022-07-29T17:52:00"/>
        <d v="2022-07-29T17:20:00"/>
        <d v="2022-07-29T16:41:00"/>
        <d v="2022-07-29T16:12:00"/>
        <d v="2022-07-29T16:06:00"/>
        <d v="2022-07-29T18:43:00"/>
        <d v="2022-07-29T17:36:00"/>
        <d v="2022-07-29T17:27:00"/>
        <d v="2022-07-29T16:47:00"/>
        <d v="2022-07-29T16:17:00"/>
        <d v="2022-07-29T16:09:00"/>
        <d v="2022-07-29T16:05:00"/>
        <d v="2022-07-29T15:44:00"/>
        <d v="2022-07-29T18:13:00"/>
        <d v="2022-07-29T17:49:00"/>
        <d v="2022-07-29T16:55:00"/>
        <d v="2022-07-29T16:07:00"/>
        <d v="2022-07-29T15:55:00"/>
        <d v="2022-07-29T15:23:00"/>
        <d v="2022-07-29T15:02:00"/>
        <d v="2022-07-29T15:46:00"/>
        <d v="2022-07-29T15:39:00"/>
        <d v="2022-07-29T15:17:00"/>
        <d v="2022-07-29T14:26:00"/>
        <d v="2022-07-29T13:46:00"/>
        <d v="2022-07-29T13:42:00"/>
        <d v="2022-07-29T13:16:00"/>
        <d v="2022-07-29T12:52:00"/>
        <d v="2022-07-29T12:07:00"/>
        <d v="2022-07-29T11:56:00"/>
        <d v="2022-07-29T11:28:00"/>
        <d v="2022-07-29T09:32:00"/>
        <d v="2022-07-29T14:56:00"/>
        <d v="2022-07-29T14:54:00"/>
        <d v="2022-07-29T14:34:00"/>
        <d v="2022-07-29T13:49:00"/>
        <d v="2022-07-29T12:43:00"/>
        <d v="2022-07-29T11:49:00"/>
        <d v="2022-07-29T11:31:00"/>
        <d v="2022-07-29T11:27:00"/>
        <d v="2022-07-29T10:43:00"/>
        <d v="2022-07-29T10:41:00"/>
        <d v="2022-07-29T09:33:00"/>
        <d v="2022-07-29T09:27:00"/>
        <d v="2022-07-29T14:53:00"/>
        <d v="2022-07-29T13:52:00"/>
        <d v="2022-07-29T13:38:00"/>
        <d v="2022-07-29T13:23:00"/>
        <d v="2022-07-29T12:38:00"/>
        <d v="2022-07-29T12:10:00"/>
        <d v="2022-07-29T11:54:00"/>
        <d v="2022-07-29T11:30:00"/>
        <d v="2022-07-29T11:06:00"/>
        <d v="2022-07-29T11:02:00"/>
        <d v="2022-07-29T10:22:00"/>
        <d v="2022-07-29T10:11:00"/>
        <d v="2022-07-29T08:11:00"/>
        <d v="2022-07-29T06:31:00"/>
        <d v="2022-07-29T01:41:00"/>
        <d v="2022-07-29T01:39:00"/>
        <d v="2022-07-28T23:21:00"/>
        <d v="2022-07-28T23:14:00"/>
        <d v="2022-07-28T23:09:00"/>
        <d v="2022-07-28T23:08:00"/>
        <d v="2022-07-28T22:46:00"/>
        <d v="2022-07-28T21:55:00"/>
        <d v="2022-07-29T09:22:00"/>
        <d v="2022-07-29T08:57:00"/>
        <d v="2022-07-29T08:06:00"/>
        <d v="2022-07-29T06:24:00"/>
        <d v="2022-07-29T03:21:00"/>
        <d v="2022-07-29T03:12:00"/>
        <d v="2022-07-29T01:37:00"/>
        <d v="2022-07-28T23:24:00"/>
        <d v="2022-07-28T23:13:00"/>
        <d v="2022-07-28T23:00:00"/>
        <d v="2022-07-28T22:33:00"/>
        <d v="2022-07-28T21:57:00"/>
        <d v="2022-07-28T21:48:00"/>
        <d v="2022-07-28T21:46:00"/>
        <d v="2022-07-28T20:59:00"/>
        <d v="2022-07-29T09:20:00"/>
        <d v="2022-07-29T09:04:00"/>
        <d v="2022-07-29T08:49:00"/>
        <d v="2022-07-29T08:44:00"/>
        <d v="2022-07-29T08:04:00"/>
        <d v="2022-07-29T01:31:00"/>
        <d v="2022-07-29T00:45:00"/>
        <d v="2022-07-28T23:15:00"/>
        <d v="2022-07-28T23:12:00"/>
        <d v="2022-07-28T23:11:00"/>
        <d v="2022-07-28T23:06:00"/>
        <d v="2022-07-28T22:55:00"/>
        <d v="2022-07-28T22:11:00"/>
        <d v="2022-07-28T21:47:00"/>
        <d v="2022-07-28T21:33:00"/>
        <d v="2022-07-28T21:26:00"/>
        <d v="2022-07-28T20:58:00"/>
        <d v="2022-07-28T20:45:00"/>
        <d v="2022-07-28T20:12:00"/>
        <d v="2022-07-28T19:40:00"/>
        <d v="2022-07-28T19:35:00"/>
        <d v="2022-07-28T19:07:00"/>
        <d v="2022-07-28T19:02:00"/>
        <d v="2022-07-28T18:22:00"/>
        <d v="2022-07-28T18:17:00"/>
        <d v="2022-07-28T17:45:00"/>
        <d v="2022-07-28T15:26:00"/>
        <d v="2022-07-28T15:18:00"/>
        <d v="2022-07-28T14:54:00"/>
        <d v="2022-07-28T19:59:00"/>
        <d v="2022-07-28T19:57:00"/>
        <d v="2022-07-28T18:01:00"/>
        <d v="2022-07-28T17:33:00"/>
        <d v="2022-07-28T16:46:00"/>
        <d v="2022-07-28T16:45:00"/>
        <d v="2022-07-28T16:39:00"/>
        <d v="2022-07-28T16:23:00"/>
        <d v="2022-07-28T16:21:00"/>
        <d v="2022-07-28T13:58:00"/>
        <d v="2022-07-28T20:25:00"/>
        <d v="2022-07-28T19:46:00"/>
        <d v="2022-07-28T19:04:00"/>
        <d v="2022-07-28T18:48:00"/>
        <d v="2022-07-28T18:25:00"/>
        <d v="2022-07-28T17:59:00"/>
        <d v="2022-07-28T16:35:00"/>
        <d v="2022-07-28T16:04:00"/>
        <d v="2022-07-28T15:51:00"/>
        <d v="2022-07-28T15:49:00"/>
        <d v="2022-07-28T14:52:00"/>
        <d v="2022-07-28T14:14:00"/>
        <d v="2022-07-28T13:38:00"/>
        <d v="2022-07-28T13:02:00"/>
        <d v="2022-07-28T12:47:00"/>
        <d v="2022-07-28T12:41:00"/>
        <d v="2022-07-28T12:33:00"/>
        <d v="2022-07-28T12:32:00"/>
        <d v="2022-07-28T12:29:00"/>
        <d v="2022-07-28T12:12:00"/>
        <d v="2022-07-28T12:02:00"/>
        <d v="2022-07-28T11:49:00"/>
        <d v="2022-07-28T11:46:00"/>
        <d v="2022-07-28T11:34:00"/>
        <d v="2022-07-28T11:32:00"/>
        <d v="2022-07-28T11:28:00"/>
        <d v="2022-07-28T11:02:00"/>
        <d v="2022-07-28T10:42:00"/>
        <d v="2022-07-28T10:30:00"/>
        <d v="2022-07-28T09:43:00"/>
        <d v="2022-07-28T09:35:00"/>
        <d v="2022-07-28T09:27:00"/>
        <d v="2022-07-28T09:07:00"/>
        <d v="2022-07-28T13:19:00"/>
        <d v="2022-07-28T12:49:00"/>
        <d v="2022-07-28T12:39:00"/>
        <d v="2022-07-28T12:37:00"/>
        <d v="2022-07-28T12:09:00"/>
        <d v="2022-07-28T11:57:00"/>
        <d v="2022-07-28T11:55:00"/>
        <d v="2022-07-28T11:48:00"/>
        <d v="2022-07-28T11:41:00"/>
        <d v="2022-07-28T11:17:00"/>
        <d v="2022-07-28T10:14:00"/>
        <d v="2022-07-28T08:57:00"/>
        <d v="2022-07-28T13:57:00"/>
        <d v="2022-07-28T13:55:00"/>
        <d v="2022-07-28T13:45:00"/>
        <d v="2022-07-28T13:41:00"/>
        <d v="2022-07-28T13:40:00"/>
        <d v="2022-07-28T13:13:00"/>
        <d v="2022-07-28T12:44:00"/>
        <d v="2022-07-28T12:43:00"/>
        <d v="2022-07-28T11:37:00"/>
        <d v="2022-07-28T11:36:00"/>
        <d v="2022-07-28T11:27:00"/>
        <d v="2022-07-28T10:07:00"/>
        <d v="2022-07-28T10:06:00"/>
        <d v="2022-07-28T09:39:00"/>
        <d v="2022-07-28T09:29:00"/>
        <d v="2022-07-28T09:11:00"/>
        <d v="2022-07-28T09:06:00"/>
        <d v="2022-07-28T08:34:00"/>
        <d v="2022-07-28T08:08:00"/>
        <d v="2022-07-28T08:01:00"/>
        <d v="2022-07-28T07:40:00"/>
        <d v="2022-07-28T02:25:00"/>
        <d v="2022-07-28T00:35:00"/>
        <d v="2022-07-27T23:42:00"/>
        <d v="2022-07-27T23:27:00"/>
        <d v="2022-07-27T23:26:00"/>
        <d v="2022-07-27T23:12:00"/>
        <d v="2022-07-27T23:10:00"/>
        <d v="2022-07-27T23:08:00"/>
        <d v="2022-07-27T22:39:00"/>
        <d v="2022-07-27T22:23:00"/>
        <d v="2022-07-27T22:11:00"/>
        <d v="2022-07-27T21:48:00"/>
        <d v="2022-07-27T21:47:00"/>
        <d v="2022-07-27T20:46:00"/>
        <d v="2022-07-28T08:33:00"/>
        <d v="2022-07-28T08:28:00"/>
        <d v="2022-07-28T08:27:00"/>
        <d v="2022-07-28T07:57:00"/>
        <d v="2022-07-28T07:46:00"/>
        <d v="2022-07-28T05:56:00"/>
        <d v="2022-07-28T03:56:00"/>
        <d v="2022-07-28T00:51:00"/>
        <d v="2022-07-27T22:59:00"/>
        <d v="2022-07-27T22:25:00"/>
        <d v="2022-07-27T21:57:00"/>
        <d v="2022-07-27T21:11:00"/>
        <d v="2022-07-27T21:09:00"/>
        <d v="2022-07-27T20:37:00"/>
        <d v="2022-07-28T01:07:00"/>
        <d v="2022-07-28T00:58:00"/>
        <d v="2022-07-28T00:34:00"/>
        <d v="2022-07-28T00:19:00"/>
        <d v="2022-07-27T23:50:00"/>
        <d v="2022-07-27T23:07:00"/>
        <d v="2022-07-27T22:38:00"/>
        <d v="2022-07-27T22:34:00"/>
        <d v="2022-07-27T22:21:00"/>
        <d v="2022-07-27T22:12:00"/>
        <d v="2022-07-27T21:10:00"/>
        <d v="2022-07-27T21:08:00"/>
        <d v="2022-07-27T21:00:00"/>
        <d v="2022-07-27T20:26:00"/>
        <d v="2022-07-27T20:13:00"/>
        <d v="2022-07-27T19:36:00"/>
        <d v="2022-07-27T19:34:00"/>
        <d v="2022-07-27T20:20:00"/>
        <d v="2022-07-27T20:18:00"/>
        <d v="2022-07-27T20:01:00"/>
        <d v="2022-07-27T19:17:00"/>
        <d v="2022-07-27T18:59:00"/>
        <d v="2022-07-27T18:58:00"/>
        <d v="2022-07-27T18:56:00"/>
        <d v="2022-07-27T20:28:00"/>
        <d v="2022-07-27T20:16:00"/>
        <d v="2022-07-27T19:24:00"/>
        <d v="2022-07-27T18:12:00"/>
        <d v="2022-07-27T17:34:00"/>
        <d v="2022-07-27T18:57:00"/>
        <d v="2022-07-27T18:20:00"/>
        <d v="2022-07-27T18:18:00"/>
        <d v="2022-07-27T17:58:00"/>
        <d v="2022-07-27T17:56:00"/>
        <d v="2022-07-27T17:45:00"/>
        <d v="2022-07-27T17:04:00"/>
        <d v="2022-07-27T16:55:00"/>
        <d v="2022-07-27T16:31:00"/>
        <d v="2022-07-27T15:46:00"/>
        <d v="2022-07-27T15:04:00"/>
        <d v="2022-07-27T14:52:00"/>
        <d v="2022-07-27T14:39:00"/>
        <d v="2022-07-27T14:21:00"/>
        <d v="2022-07-27T14:04:00"/>
        <d v="2022-07-27T14:01:00"/>
        <d v="2022-07-27T13:34:00"/>
        <d v="2022-07-27T13:24:00"/>
        <d v="2022-07-27T13:18:00"/>
        <d v="2022-07-27T17:26:00"/>
        <d v="2022-07-27T17:20:00"/>
        <d v="2022-07-27T17:13:00"/>
        <d v="2022-07-27T16:45:00"/>
        <d v="2022-07-27T16:30:00"/>
        <d v="2022-07-27T15:40:00"/>
        <d v="2022-07-27T14:54:00"/>
        <d v="2022-07-27T14:44:00"/>
        <d v="2022-07-27T14:37:00"/>
        <d v="2022-07-27T14:30:00"/>
        <d v="2022-07-27T14:24:00"/>
        <d v="2022-07-27T14:13:00"/>
        <d v="2022-07-27T13:40:00"/>
        <d v="2022-07-27T13:12:00"/>
        <d v="2022-07-27T13:07:00"/>
        <d v="2022-07-27T18:02:00"/>
        <d v="2022-07-27T17:37:00"/>
        <d v="2022-07-27T17:24:00"/>
        <d v="2022-07-27T17:12:00"/>
        <d v="2022-07-27T16:21:00"/>
        <d v="2022-07-27T15:19:00"/>
        <d v="2022-07-27T15:08:00"/>
        <d v="2022-07-27T14:41:00"/>
        <d v="2022-07-27T14:34:00"/>
        <d v="2022-07-27T14:28:00"/>
        <d v="2022-07-27T14:25:00"/>
        <d v="2022-07-27T14:20:00"/>
        <d v="2022-07-27T14:12:00"/>
        <d v="2022-07-27T13:53:00"/>
        <d v="2022-07-27T13:30:00"/>
        <d v="2022-07-27T12:22:00"/>
        <d v="2022-07-27T12:28:00"/>
        <d v="2022-07-27T11:42:00"/>
        <d v="2022-07-27T12:00:00"/>
        <d v="2022-07-27T11:50:00"/>
        <d v="2022-07-27T11:38:00"/>
        <d v="2022-07-27T11:35:00"/>
        <d v="2022-07-27T11:28:00"/>
        <d v="2022-07-27T11:13:00"/>
        <d v="2022-07-27T10:52:00"/>
        <d v="2022-07-27T11:41:00"/>
        <d v="2022-07-27T11:37:00"/>
        <d v="2022-07-27T11:29:00"/>
        <d v="2022-07-27T11:14:00"/>
        <d v="2022-07-27T10:55:00"/>
        <d v="2022-07-27T10:32:00"/>
        <d v="2022-07-27T10:20:00"/>
        <d v="2022-07-27T10:11:00"/>
        <d v="2022-07-27T08:03:00"/>
        <d v="2022-07-27T04:03:00"/>
        <d v="2022-07-27T02:03:00"/>
        <d v="2022-07-27T01:51:00"/>
        <d v="2022-07-27T01:47:00"/>
        <d v="2022-07-27T11:34:00"/>
        <d v="2022-07-27T11:30:00"/>
        <d v="2022-07-27T11:02:00"/>
        <d v="2022-07-27T10:40:00"/>
        <d v="2022-07-27T08:29:00"/>
        <d v="2022-07-27T06:25:00"/>
        <d v="2022-07-27T04:10:00"/>
        <d v="2022-07-27T02:06:00"/>
        <d v="2022-07-27T01:20:00"/>
        <d v="2022-07-27T01:01:00"/>
        <d v="2022-07-27T00:41:00"/>
        <d v="2022-07-26T23:16:00"/>
        <d v="2022-07-27T10:14:00"/>
        <d v="2022-07-27T09:53:00"/>
        <d v="2022-07-27T09:43:00"/>
        <d v="2022-07-27T08:10:00"/>
        <d v="2022-07-27T06:42:00"/>
        <d v="2022-07-27T06:32:00"/>
        <d v="2022-07-27T04:39:00"/>
        <d v="2022-07-27T01:52:00"/>
        <d v="2022-07-27T01:34:00"/>
        <d v="2022-07-26T23:53:00"/>
        <d v="2022-07-26T23:15:00"/>
        <d v="2022-07-26T23:09:00"/>
        <d v="2022-07-26T23:05:00"/>
        <d v="2022-07-26T23:00:00"/>
        <d v="2022-07-26T22:59:00"/>
        <d v="2022-07-26T22:46:00"/>
        <d v="2022-07-26T22:45:00"/>
        <d v="2022-07-26T23:24:00"/>
        <d v="2022-07-26T22:42:00"/>
        <d v="2022-07-26T22:04:00"/>
        <d v="2022-07-26T21:43:00"/>
        <d v="2022-07-26T21:18:00"/>
        <d v="2022-07-26T20:53:00"/>
        <d v="2022-07-26T20:45:00"/>
        <d v="2022-07-26T20:23:00"/>
        <d v="2022-07-26T20:18:00"/>
        <d v="2022-07-26T20:17:00"/>
        <d v="2022-07-26T20:10:00"/>
        <d v="2022-07-26T20:05:00"/>
        <d v="2022-07-26T19:07:00"/>
        <d v="2022-07-26T19:04:00"/>
        <d v="2022-07-26T22:01:00"/>
        <d v="2022-07-26T21:29:00"/>
        <d v="2022-07-26T21:23:00"/>
        <d v="2022-07-26T21:16:00"/>
        <d v="2022-07-26T20:34:00"/>
        <d v="2022-07-26T20:14:00"/>
        <d v="2022-07-26T20:03:00"/>
        <d v="2022-07-26T19:08:00"/>
        <d v="2022-07-26T18:59:00"/>
        <d v="2022-07-26T18:55:00"/>
        <d v="2022-07-26T18:35:00"/>
        <d v="2022-07-26T22:08:00"/>
        <d v="2022-07-26T21:44:00"/>
        <d v="2022-07-26T21:26:00"/>
        <d v="2022-07-26T21:04:00"/>
        <d v="2022-07-26T20:40:00"/>
        <d v="2022-07-26T20:21:00"/>
        <d v="2022-07-26T20:15:00"/>
        <d v="2022-07-26T19:40:00"/>
        <d v="2022-07-26T19:26:00"/>
        <d v="2022-07-26T19:06:00"/>
        <d v="2022-07-26T19:02:00"/>
        <d v="2022-07-26T18:54:00"/>
        <d v="2022-07-26T18:46:00"/>
        <d v="2022-07-26T18:41:00"/>
        <d v="2022-07-26T18:39:00"/>
        <d v="2022-07-26T18:30:00"/>
        <d v="2022-07-26T18:33:00"/>
        <d v="2022-07-26T18:12:00"/>
        <d v="2022-07-26T18:07:00"/>
        <d v="2022-07-26T16:07:00"/>
        <d v="2022-07-26T16:06:00"/>
        <d v="2022-07-26T16:02:00"/>
        <d v="2022-07-26T15:43:00"/>
        <d v="2022-07-26T15:07:00"/>
        <d v="2022-07-26T14:39:00"/>
        <d v="2022-07-26T14:30:00"/>
        <d v="2022-07-26T13:45:00"/>
        <d v="2022-07-26T13:44:00"/>
        <d v="2022-07-26T13:39:00"/>
        <d v="2022-07-26T13:32:00"/>
        <d v="2022-07-26T13:15:00"/>
        <d v="2022-07-26T13:07:00"/>
        <d v="2022-07-26T17:54:00"/>
        <d v="2022-07-26T17:43:00"/>
        <d v="2022-07-26T17:00:00"/>
        <d v="2022-07-26T16:39:00"/>
        <d v="2022-07-26T15:18:00"/>
        <d v="2022-07-26T15:14:00"/>
        <d v="2022-07-26T14:44:00"/>
        <d v="2022-07-26T14:38:00"/>
        <d v="2022-07-26T14:16:00"/>
        <d v="2022-07-26T13:52:00"/>
        <d v="2022-07-26T13:43:00"/>
        <d v="2022-07-26T17:52:00"/>
        <d v="2022-07-26T17:51:00"/>
        <d v="2022-07-26T17:04:00"/>
        <d v="2022-07-26T16:58:00"/>
        <d v="2022-07-26T16:56:00"/>
        <d v="2022-07-26T16:19:00"/>
        <d v="2022-07-26T15:09:00"/>
        <d v="2022-07-26T13:40:00"/>
        <d v="2022-07-26T12:54:00"/>
        <d v="2022-07-26T12:11:00"/>
        <d v="2022-07-26T11:29:00"/>
        <d v="2022-07-26T11:21:00"/>
        <d v="2022-07-26T12:37:00"/>
        <d v="2022-07-26T12:17:00"/>
        <d v="2022-07-26T12:12:00"/>
        <d v="2022-07-26T10:57:00"/>
        <d v="2022-07-26T10:43:00"/>
        <d v="2022-07-26T10:39:00"/>
        <d v="2022-07-26T10:26:00"/>
        <d v="2022-07-26T11:59:00"/>
        <d v="2022-07-26T11:30:00"/>
        <d v="2022-07-26T11:20:00"/>
        <d v="2022-07-26T11:05:00"/>
        <d v="2022-07-26T10:08:00"/>
        <d v="2022-07-26T09:27:00"/>
        <d v="2022-07-26T09:17:00"/>
        <d v="2022-07-26T08:27:00"/>
        <d v="2022-07-26T09:50:00"/>
        <d v="2022-07-26T09:44:00"/>
        <d v="2022-07-26T09:25:00"/>
        <d v="2022-07-26T08:36:00"/>
        <d v="2022-07-26T08:23:00"/>
        <d v="2022-07-25T23:11:00"/>
        <d v="2022-07-25T22:57:00"/>
        <d v="2022-07-25T22:44:00"/>
        <d v="2022-07-26T08:59:00"/>
        <d v="2022-07-26T07:55:00"/>
        <d v="2022-07-26T07:34:00"/>
        <d v="2022-07-26T07:21:00"/>
        <d v="2022-07-25T23:15:00"/>
        <d v="2022-07-25T22:49:00"/>
        <d v="2022-07-25T22:29:00"/>
        <d v="2022-07-26T07:31:00"/>
        <d v="2022-07-26T07:23:00"/>
        <d v="2022-07-26T07:15:00"/>
        <d v="2022-07-26T02:50:00"/>
        <d v="2022-07-25T22:41:00"/>
        <d v="2022-07-25T21:45:00"/>
        <d v="2022-07-25T21:16:00"/>
        <d v="2022-07-25T20:33:00"/>
        <d v="2022-07-25T21:55:00"/>
        <d v="2022-07-25T21:28:00"/>
        <d v="2022-07-25T21:23:00"/>
        <d v="2022-07-25T20:47:00"/>
        <d v="2022-07-25T20:09:00"/>
        <d v="2022-07-25T19:52:00"/>
        <d v="2022-07-25T19:36:00"/>
        <d v="2022-07-25T19:31:00"/>
        <d v="2022-07-25T19:24:00"/>
        <d v="2022-07-25T19:19:00"/>
        <d v="2022-07-25T19:06:00"/>
        <d v="2022-07-25T17:49:00"/>
        <d v="2022-07-25T21:04:00"/>
        <d v="2022-07-25T21:02:00"/>
        <d v="2022-07-25T20:42:00"/>
        <d v="2022-07-25T20:13:00"/>
        <d v="2022-07-25T19:50:00"/>
        <d v="2022-07-25T19:11:00"/>
        <d v="2022-07-25T19:05:00"/>
        <d v="2022-07-25T18:37:00"/>
        <d v="2022-07-25T18:14:00"/>
        <d v="2022-07-25T17:43:00"/>
        <d v="2022-07-25T17:38:00"/>
        <d v="2022-07-25T17:16:00"/>
        <d v="2022-07-25T16:59:00"/>
        <d v="2022-07-25T16:40:00"/>
        <d v="2022-07-25T16:39:00"/>
        <d v="2022-07-25T16:17:00"/>
        <d v="2022-07-25T20:15:00"/>
        <d v="2022-07-25T20:02:00"/>
        <d v="2022-07-25T19:51:00"/>
        <d v="2022-07-25T18:33:00"/>
        <d v="2022-07-25T18:06:00"/>
        <d v="2022-07-25T17:56:00"/>
        <d v="2022-07-25T17:45:00"/>
        <d v="2022-07-25T17:26:00"/>
        <d v="2022-07-25T17:23:00"/>
        <d v="2022-07-25T17:06:00"/>
        <d v="2022-07-25T16:58:00"/>
        <d v="2022-07-25T16:20:00"/>
        <d v="2022-07-25T16:16:00"/>
        <d v="2022-07-25T16:11:00"/>
        <d v="2022-07-25T15:21:00"/>
        <d v="2022-07-25T15:16:00"/>
        <d v="2022-07-25T15:05:00"/>
        <d v="2022-07-25T15:04:00"/>
        <d v="2022-07-25T14:59:00"/>
        <d v="2022-07-25T14:30:00"/>
        <d v="2022-07-25T14:22:00"/>
        <d v="2022-07-25T14:19:00"/>
        <d v="2022-07-25T14:07:00"/>
        <d v="2022-07-25T13:30:00"/>
        <d v="2022-07-25T13:29:00"/>
        <d v="2022-07-25T13:15:00"/>
        <d v="2022-07-25T13:09:00"/>
        <d v="2022-07-25T12:49:00"/>
        <d v="2022-07-25T12:27:00"/>
        <d v="2022-07-25T12:22:00"/>
        <d v="2022-07-25T12:21:00"/>
        <d v="2022-07-25T12:14:00"/>
        <d v="2022-07-25T12:12:00"/>
        <d v="2022-07-25T12:09:00"/>
        <d v="2022-07-25T12:08:00"/>
        <d v="2022-07-25T17:28:00"/>
        <d v="2022-07-25T17:25:00"/>
        <d v="2022-07-25T17:04:00"/>
        <d v="2022-07-25T17:00:00"/>
        <d v="2022-07-25T16:36:00"/>
        <d v="2022-07-25T15:51:00"/>
        <d v="2022-07-25T14:06:00"/>
        <d v="2022-07-25T14:04:00"/>
        <d v="2022-07-25T13:48:00"/>
        <d v="2022-07-25T13:46:00"/>
        <d v="2022-07-25T12:58:00"/>
        <d v="2022-07-25T12:04:00"/>
        <d v="2022-07-25T15:09:00"/>
        <d v="2022-07-25T14:56:00"/>
        <d v="2022-07-25T14:29:00"/>
        <d v="2022-07-25T13:08:00"/>
        <d v="2022-07-25T12:23:00"/>
        <d v="2022-07-25T12:15:00"/>
        <d v="2022-07-25T12:10:00"/>
        <d v="2022-07-25T12:03:00"/>
        <d v="2022-07-25T11:46:00"/>
        <d v="2022-07-25T11:31:00"/>
        <d v="2022-07-25T11:43:00"/>
        <d v="2022-07-25T10:39:00"/>
        <d v="2022-07-25T12:05:00"/>
        <d v="2022-07-25T11:55:00"/>
        <d v="2022-07-25T11:49:00"/>
        <d v="2022-07-25T10:44:00"/>
        <d v="2022-07-25T09:30:00"/>
        <d v="2022-07-25T08:13:00"/>
        <d v="2022-07-25T07:57:00"/>
        <d v="2022-07-25T05:43:00"/>
        <d v="2022-07-25T02:23:00"/>
        <d v="2022-07-25T01:30:00"/>
        <d v="2022-07-24T22:56:00"/>
        <d v="2022-07-25T09:51:00"/>
        <d v="2022-07-25T09:32:00"/>
        <d v="2022-07-25T08:41:00"/>
        <d v="2022-07-25T08:15:00"/>
        <d v="2022-07-25T07:38:00"/>
        <d v="2022-07-25T06:11:00"/>
        <d v="2022-07-25T04:29:00"/>
        <d v="2022-07-25T04:00:00"/>
        <d v="2022-07-25T03:29:00"/>
        <d v="2022-07-25T02:15:00"/>
        <d v="2022-07-25T01:45:00"/>
        <d v="2022-07-25T00:52:00"/>
        <d v="2022-07-25T00:31:00"/>
        <d v="2022-07-24T23:25:00"/>
        <d v="2022-07-24T22:51:00"/>
        <d v="2022-07-24T22:33:00"/>
        <d v="2022-07-24T22:05:00"/>
        <d v="2022-07-24T22:03:00"/>
        <d v="2022-07-25T08:59:00"/>
        <d v="2022-07-25T08:49:00"/>
        <d v="2022-07-25T08:48:00"/>
        <d v="2022-07-25T01:44:00"/>
        <d v="2022-07-25T01:29:00"/>
        <d v="2022-07-25T01:08:00"/>
        <d v="2022-07-25T00:17:00"/>
        <d v="2022-07-24T23:22:00"/>
        <d v="2022-07-24T22:10:00"/>
        <d v="2022-07-24T21:52:00"/>
        <d v="2022-07-24T21:42:00"/>
        <d v="2022-07-24T21:20:00"/>
        <d v="2022-07-24T21:19:00"/>
        <d v="2022-07-24T21:46:00"/>
        <d v="2022-07-24T21:41:00"/>
        <d v="2022-07-24T20:05:00"/>
        <d v="2022-07-24T19:13:00"/>
        <d v="2022-07-24T18:54:00"/>
        <d v="2022-07-24T17:04:00"/>
        <d v="2022-07-24T17:00:00"/>
        <d v="2022-07-24T16:54:00"/>
        <d v="2022-07-24T16:29:00"/>
        <d v="2022-07-24T21:01:00"/>
        <d v="2022-07-24T20:29:00"/>
        <d v="2022-07-24T20:24:00"/>
        <d v="2022-07-24T20:15:00"/>
        <d v="2022-07-24T20:02:00"/>
        <d v="2022-07-24T19:47:00"/>
        <d v="2022-07-24T19:09:00"/>
        <d v="2022-07-24T18:57:00"/>
        <d v="2022-07-24T17:30:00"/>
        <d v="2022-07-24T16:31:00"/>
        <d v="2022-07-24T15:32:00"/>
        <d v="2022-07-24T21:43:00"/>
        <d v="2022-07-24T21:37:00"/>
        <d v="2022-07-24T21:08:00"/>
        <d v="2022-07-24T20:00:00"/>
        <d v="2022-07-24T19:55:00"/>
        <d v="2022-07-24T18:15:00"/>
        <d v="2022-07-24T17:18:00"/>
        <d v="2022-07-24T17:16:00"/>
        <d v="2022-07-24T16:49:00"/>
        <d v="2022-07-24T15:28:00"/>
        <d v="2022-07-24T14:40:00"/>
        <d v="2022-07-24T14:32:00"/>
        <d v="2022-07-24T13:29:00"/>
        <d v="2022-07-24T13:22:00"/>
        <d v="2022-07-24T13:05:00"/>
        <d v="2022-07-24T12:43:00"/>
        <d v="2022-07-24T11:54:00"/>
        <d v="2022-07-24T11:44:00"/>
        <d v="2022-07-24T11:07:00"/>
        <d v="2022-07-24T10:49:00"/>
        <d v="2022-07-24T10:38:00"/>
        <d v="2022-07-24T10:33:00"/>
        <d v="2022-07-24T14:26:00"/>
        <d v="2022-07-24T14:18:00"/>
        <d v="2022-07-24T13:18:00"/>
        <d v="2022-07-24T12:30:00"/>
        <d v="2022-07-24T12:11:00"/>
        <d v="2022-07-24T11:52:00"/>
        <d v="2022-07-24T11:38:00"/>
        <d v="2022-07-24T11:25:00"/>
        <d v="2022-07-24T11:09:00"/>
        <d v="2022-07-24T10:57:00"/>
        <d v="2022-07-24T10:52:00"/>
        <d v="2022-07-24T10:01:00"/>
        <d v="2022-07-24T09:59:00"/>
        <d v="2022-07-24T09:54:00"/>
        <d v="2022-07-24T09:30:00"/>
        <d v="2022-07-24T08:44:00"/>
        <d v="2022-07-24T14:50:00"/>
        <d v="2022-07-24T14:49:00"/>
        <d v="2022-07-24T14:35:00"/>
        <d v="2022-07-24T13:48:00"/>
        <d v="2022-07-24T13:04:00"/>
        <d v="2022-07-24T12:38:00"/>
        <d v="2022-07-24T11:56:00"/>
        <d v="2022-07-24T11:37:00"/>
        <d v="2022-07-24T11:28:00"/>
        <d v="2022-07-24T11:19:00"/>
        <d v="2022-07-24T10:58:00"/>
        <d v="2022-07-24T10:51:00"/>
        <d v="2022-07-24T10:50:00"/>
        <d v="2022-07-24T10:37:00"/>
        <d v="2022-07-24T10:06:00"/>
        <d v="2022-07-24T10:02:00"/>
        <d v="2022-07-24T08:33:00"/>
        <d v="2022-07-24T08:06:00"/>
        <d v="2022-07-24T07:58:00"/>
        <d v="2022-07-24T07:54:00"/>
        <d v="2022-07-24T01:15:00"/>
        <d v="2022-07-24T01:14:00"/>
        <d v="2022-07-24T00:37:00"/>
        <d v="2022-07-24T00:35:00"/>
        <d v="2022-07-23T23:29:00"/>
        <d v="2022-07-23T21:17:00"/>
        <d v="2022-07-23T21:01:00"/>
        <d v="2022-07-23T20:44:00"/>
        <d v="2022-07-24T08:03:00"/>
        <d v="2022-07-24T07:53:00"/>
        <d v="2022-07-24T07:36:00"/>
        <d v="2022-07-24T05:43:00"/>
        <d v="2022-07-24T02:50:00"/>
        <d v="2022-07-24T01:11:00"/>
        <d v="2022-07-24T00:51:00"/>
        <d v="2022-07-24T00:28:00"/>
        <d v="2022-07-23T23:31:00"/>
        <d v="2022-07-23T22:25:00"/>
        <d v="2022-07-23T22:21:00"/>
        <d v="2022-07-23T22:20:00"/>
        <d v="2022-07-23T21:52:00"/>
        <d v="2022-07-23T21:38:00"/>
        <d v="2022-07-23T21:21:00"/>
        <d v="2022-07-23T20:27:00"/>
        <d v="2022-07-24T10:16:00"/>
        <d v="2022-07-24T10:15:00"/>
        <d v="2022-07-24T09:44:00"/>
        <d v="2022-07-24T09:15:00"/>
        <d v="2022-07-24T09:09:00"/>
        <d v="2022-07-24T08:07:00"/>
        <d v="2022-07-24T07:30:00"/>
        <d v="2022-07-24T05:41:00"/>
        <d v="2022-07-24T00:55:00"/>
        <d v="2022-07-24T00:19:00"/>
        <d v="2022-07-23T20:13:00"/>
        <d v="2022-07-23T20:07:00"/>
        <d v="2022-07-23T19:41:00"/>
        <d v="2022-07-23T19:27:00"/>
        <d v="2022-07-23T19:24:00"/>
        <d v="2022-07-23T19:11:00"/>
        <d v="2022-07-23T19:10:00"/>
        <d v="2022-07-23T19:02:00"/>
        <d v="2022-07-23T19:53:00"/>
        <d v="2022-07-23T19:37:00"/>
        <d v="2022-07-23T19:34:00"/>
        <d v="2022-07-23T17:43:00"/>
        <d v="2022-07-23T17:41:00"/>
        <d v="2022-07-23T17:38:00"/>
        <d v="2022-07-23T17:29:00"/>
        <d v="2022-07-23T17:17:00"/>
        <d v="2022-07-23T19:43:00"/>
        <d v="2022-07-23T19:25:00"/>
        <d v="2022-07-23T19:21:00"/>
        <d v="2022-07-23T19:19:00"/>
        <d v="2022-07-23T19:03:00"/>
        <d v="2022-07-23T18:58:00"/>
        <d v="2022-07-23T18:37:00"/>
        <d v="2022-07-23T18:32:00"/>
        <d v="2022-07-23T18:27:00"/>
        <d v="2022-07-23T18:08:00"/>
        <d v="2022-07-23T17:57:00"/>
        <d v="2022-07-23T17:54:00"/>
        <d v="2022-07-23T17:53:00"/>
        <d v="2022-07-23T16:53:00"/>
        <d v="2022-07-23T18:26:00"/>
        <d v="2022-07-23T18:04:00"/>
        <d v="2022-07-23T17:13:00"/>
        <d v="2022-07-23T16:32:00"/>
        <d v="2022-07-23T16:21:00"/>
        <d v="2022-07-23T15:54:00"/>
        <d v="2022-07-23T15:14:00"/>
        <d v="2022-07-23T14:36:00"/>
        <d v="2022-07-23T16:47:00"/>
        <d v="2022-07-23T15:46:00"/>
        <d v="2022-07-23T15:09:00"/>
        <d v="2022-07-23T15:08:00"/>
        <d v="2022-07-23T14:44:00"/>
        <d v="2022-07-23T14:39:00"/>
        <d v="2022-07-23T14:27:00"/>
        <d v="2022-07-23T14:26:00"/>
        <d v="2022-07-23T14:02:00"/>
        <d v="2022-07-23T13:00:00"/>
        <d v="2022-07-23T12:42:00"/>
        <d v="2022-07-23T12:25:00"/>
        <d v="2022-07-23T12:22:00"/>
        <d v="2022-07-23T16:29:00"/>
        <d v="2022-07-23T15:47:00"/>
        <d v="2022-07-23T15:11:00"/>
        <d v="2022-07-23T14:38:00"/>
        <d v="2022-07-23T13:36:00"/>
        <d v="2022-07-23T13:28:00"/>
        <d v="2022-07-23T12:58:00"/>
        <d v="2022-07-23T12:45:00"/>
        <d v="2022-07-23T12:40:00"/>
        <d v="2022-07-23T12:35:00"/>
        <d v="2022-07-23T12:03:00"/>
        <d v="2022-07-23T12:00:00"/>
        <d v="2022-07-23T11:55:00"/>
        <d v="2022-07-23T11:54:00"/>
        <d v="2022-07-23T11:50:00"/>
        <d v="2022-07-23T14:13:00"/>
        <d v="2022-07-23T14:00:00"/>
        <d v="2022-07-23T13:49:00"/>
        <d v="2022-07-23T13:47:00"/>
        <d v="2022-07-23T13:11:00"/>
        <d v="2022-07-23T13:08:00"/>
        <d v="2022-07-23T12:59:00"/>
        <d v="2022-07-23T12:56:00"/>
        <d v="2022-07-23T12:10:00"/>
        <d v="2022-07-23T11:17:00"/>
        <d v="2022-07-23T11:09:00"/>
        <d v="2022-07-23T11:00:00"/>
        <d v="2022-07-23T10:57:00"/>
        <d v="2022-07-23T09:53:00"/>
        <d v="2022-07-23T09:34:00"/>
        <d v="2022-07-23T11:44:00"/>
        <d v="2022-07-23T11:03:00"/>
        <d v="2022-07-23T10:43:00"/>
        <d v="2022-07-23T10:31:00"/>
        <d v="2022-07-23T09:54:00"/>
        <d v="2022-07-23T09:07:00"/>
        <d v="2022-07-23T08:58:00"/>
        <d v="2022-07-23T08:47:00"/>
        <d v="2022-07-23T08:46:00"/>
        <d v="2022-07-23T08:26:00"/>
        <d v="2022-07-23T08:13:00"/>
        <d v="2022-07-23T08:07:00"/>
        <d v="2022-07-23T11:16:00"/>
        <d v="2022-07-23T10:50:00"/>
        <d v="2022-07-23T10:48:00"/>
        <d v="2022-07-23T10:32:00"/>
        <d v="2022-07-23T10:22:00"/>
        <d v="2022-07-23T08:24:00"/>
        <d v="2022-07-23T08:05:00"/>
        <d v="2022-07-23T07:52:00"/>
        <d v="2022-07-23T02:10:00"/>
        <d v="2022-07-23T01:14:00"/>
        <d v="2022-07-23T00:25:00"/>
        <d v="2022-07-23T09:10:00"/>
        <d v="2022-07-23T08:54:00"/>
        <d v="2022-07-23T08:08:00"/>
        <d v="2022-07-23T05:50:00"/>
        <d v="2022-07-23T01:07:00"/>
        <d v="2022-07-23T00:44:00"/>
        <d v="2022-07-23T00:32:00"/>
        <d v="2022-07-22T23:50:00"/>
        <d v="2022-07-22T23:36:00"/>
        <d v="2022-07-22T23:31:00"/>
        <d v="2022-07-22T23:18:00"/>
        <d v="2022-07-22T22:58:00"/>
        <d v="2022-07-22T22:46:00"/>
        <d v="2022-07-23T00:40:00"/>
        <d v="2022-07-22T23:02:00"/>
        <d v="2022-07-22T22:41:00"/>
        <d v="2022-07-22T22:37:00"/>
        <d v="2022-07-22T22:29:00"/>
        <d v="2022-07-22T22:11:00"/>
        <d v="2022-07-22T21:46:00"/>
        <d v="2022-07-22T21:25:00"/>
        <d v="2022-07-22T21:24:00"/>
        <d v="2022-07-22T21:12:00"/>
        <d v="2022-07-22T21:06:00"/>
        <d v="2022-07-22T20:47:00"/>
        <d v="2022-07-23T00:18:00"/>
        <d v="2022-07-22T23:06:00"/>
        <d v="2022-07-22T23:03:00"/>
        <d v="2022-07-22T22:20:00"/>
        <d v="2022-07-22T22:19:00"/>
        <d v="2022-07-22T21:59:00"/>
        <d v="2022-07-22T21:55:00"/>
        <d v="2022-07-22T21:43:00"/>
        <d v="2022-07-22T20:42:00"/>
        <d v="2022-07-22T20:12:00"/>
        <d v="2022-07-22T20:09:00"/>
        <d v="2022-07-22T19:54:00"/>
        <d v="2022-07-22T22:03:00"/>
        <d v="2022-07-22T21:56:00"/>
        <d v="2022-07-22T21:53:00"/>
        <d v="2022-07-22T21:45:00"/>
        <d v="2022-07-22T20:58:00"/>
        <d v="2022-07-22T20:14:00"/>
        <d v="2022-07-22T20:10:00"/>
        <d v="2022-07-22T19:31:00"/>
        <d v="2022-07-22T19:30:00"/>
        <d v="2022-07-22T19:08:00"/>
        <d v="2022-07-22T18:53:00"/>
        <d v="2022-07-22T18:46:00"/>
        <d v="2022-07-22T18:37:00"/>
        <d v="2022-07-22T18:29:00"/>
        <d v="2022-07-22T20:21:00"/>
        <d v="2022-07-22T19:58:00"/>
        <d v="2022-07-22T19:56:00"/>
        <d v="2022-07-22T19:52:00"/>
        <d v="2022-07-22T19:35:00"/>
        <d v="2022-07-22T19:24:00"/>
        <d v="2022-07-22T19:22:00"/>
        <d v="2022-07-22T18:33:00"/>
        <d v="2022-07-22T17:46:00"/>
        <d v="2022-07-22T17:45:00"/>
        <d v="2022-07-22T17:39:00"/>
        <d v="2022-07-22T17:13:00"/>
        <d v="2022-07-22T16:57:00"/>
        <d v="2022-07-22T15:45:00"/>
        <d v="2022-07-22T19:28:00"/>
        <d v="2022-07-22T19:11:00"/>
        <d v="2022-07-22T18:16:00"/>
        <d v="2022-07-22T17:40:00"/>
        <d v="2022-07-22T17:03:00"/>
        <d v="2022-07-22T16:59:00"/>
        <d v="2022-07-22T16:58:00"/>
        <d v="2022-07-22T16:50:00"/>
        <d v="2022-07-22T16:00:00"/>
        <d v="2022-07-22T15:41:00"/>
        <d v="2022-07-22T15:35:00"/>
        <d v="2022-07-22T15:21:00"/>
        <d v="2022-07-22T17:14:00"/>
        <d v="2022-07-22T16:54:00"/>
        <d v="2022-07-22T16:35:00"/>
        <d v="2022-07-22T16:21:00"/>
        <d v="2022-07-22T16:04:00"/>
        <d v="2022-07-22T15:47:00"/>
        <d v="2022-07-22T15:40:00"/>
        <d v="2022-07-22T14:25:00"/>
        <d v="2022-07-22T15:42:00"/>
        <d v="2022-07-22T15:30:00"/>
        <d v="2022-07-22T15:23:00"/>
        <d v="2022-07-22T14:39:00"/>
        <d v="2022-07-22T14:34:00"/>
        <d v="2022-07-22T14:28:00"/>
        <d v="2022-07-22T14:26:00"/>
        <d v="2022-07-22T14:00:00"/>
        <d v="2022-07-22T13:33:00"/>
        <d v="2022-07-22T13:29:00"/>
        <d v="2022-07-22T13:20:00"/>
        <d v="2022-07-22T13:06:00"/>
        <d v="2022-07-22T13:02:00"/>
        <d v="2022-07-22T12:22:00"/>
        <d v="2022-07-22T12:13:00"/>
        <d v="2022-07-22T12:02:00"/>
        <d v="2022-07-22T11:31:00"/>
        <d v="2022-07-22T11:05:00"/>
        <d v="2022-07-22T14:54:00"/>
        <d v="2022-07-22T14:46:00"/>
        <d v="2022-07-22T14:41:00"/>
        <d v="2022-07-22T14:37:00"/>
        <d v="2022-07-22T14:19:00"/>
        <d v="2022-07-22T14:10:00"/>
        <d v="2022-07-22T13:44:00"/>
        <d v="2022-07-22T13:42:00"/>
        <d v="2022-07-22T13:14:00"/>
        <d v="2022-07-22T12:46:00"/>
        <d v="2022-07-22T12:39:00"/>
        <d v="2022-07-22T12:33:00"/>
        <d v="2022-07-22T12:32:00"/>
        <d v="2022-07-22T12:25:00"/>
        <d v="2022-07-22T12:24:00"/>
        <d v="2022-07-22T12:17:00"/>
        <d v="2022-07-22T12:16:00"/>
        <d v="2022-07-22T12:12:00"/>
        <d v="2022-07-22T12:10:00"/>
        <d v="2022-07-22T11:49:00"/>
        <d v="2022-07-22T11:45:00"/>
        <d v="2022-07-22T11:28:00"/>
        <d v="2022-07-22T11:20:00"/>
        <d v="2022-07-22T11:17:00"/>
        <d v="2022-07-22T11:11:00"/>
        <d v="2022-07-22T11:10:00"/>
        <d v="2022-07-22T13:39:00"/>
        <d v="2022-07-22T13:23:00"/>
        <d v="2022-07-22T12:59:00"/>
        <d v="2022-07-22T12:41:00"/>
        <d v="2022-07-22T12:18:00"/>
        <d v="2022-07-22T12:11:00"/>
        <d v="2022-07-22T12:06:00"/>
        <d v="2022-07-22T11:53:00"/>
        <d v="2022-07-22T11:50:00"/>
        <d v="2022-07-22T11:42:00"/>
        <d v="2022-07-22T11:08:00"/>
        <d v="2022-07-22T11:03:00"/>
        <d v="2022-07-22T11:02:00"/>
        <d v="2022-07-22T10:46:00"/>
        <d v="2022-07-22T10:34:00"/>
        <d v="2022-07-22T10:27:00"/>
        <d v="2022-07-22T10:37:00"/>
        <d v="2022-07-22T10:35:00"/>
        <d v="2022-07-22T10:33:00"/>
        <d v="2022-07-22T10:13:00"/>
        <d v="2022-07-22T09:35:00"/>
        <d v="2022-07-22T09:18:00"/>
        <d v="2022-07-22T09:11:00"/>
        <d v="2022-07-22T08:03:00"/>
        <d v="2022-07-22T07:09:00"/>
        <d v="2022-07-22T06:03:00"/>
        <d v="2022-07-22T06:00:00"/>
        <d v="2022-07-22T03:36:00"/>
        <d v="2022-07-22T02:48:00"/>
        <d v="2022-07-22T02:36:00"/>
        <d v="2022-07-22T02:35:00"/>
        <d v="2022-07-21T23:52:00"/>
        <d v="2022-07-22T10:54:00"/>
        <d v="2022-07-22T10:24:00"/>
        <d v="2022-07-22T09:05:00"/>
        <d v="2022-07-22T08:48:00"/>
        <d v="2022-07-22T08:02:00"/>
        <d v="2022-07-22T07:11:00"/>
        <d v="2022-07-22T03:33:00"/>
        <d v="2022-07-22T02:19:00"/>
        <d v="2022-07-21T23:46:00"/>
        <d v="2022-07-21T23:29:00"/>
        <d v="2022-07-21T23:19:00"/>
        <d v="2022-07-21T23:08:00"/>
        <d v="2022-07-21T23:00:00"/>
        <d v="2022-07-22T09:15:00"/>
        <d v="2022-07-22T08:42:00"/>
        <d v="2022-07-22T08:41:00"/>
        <d v="2022-07-22T08:15:00"/>
        <d v="2022-07-22T08:09:00"/>
        <d v="2022-07-22T07:12:00"/>
        <d v="2022-07-22T06:58:00"/>
        <d v="2022-07-22T00:54:00"/>
        <d v="2022-07-21T23:20:00"/>
        <d v="2022-07-21T23:18:00"/>
        <d v="2022-07-21T23:17:00"/>
        <d v="2022-07-21T23:07:00"/>
        <d v="2022-07-21T23:23:00"/>
        <d v="2022-07-21T23:16:00"/>
        <d v="2022-07-21T23:11:00"/>
        <d v="2022-07-21T23:01:00"/>
        <d v="2022-07-21T22:58:00"/>
        <d v="2022-07-21T22:54:00"/>
        <d v="2022-07-21T22:31:00"/>
        <d v="2022-07-21T22:28:00"/>
        <d v="2022-07-21T22:22:00"/>
        <d v="2022-07-21T22:05:00"/>
        <d v="2022-07-21T21:59:00"/>
        <d v="2022-07-21T21:22:00"/>
        <d v="2022-07-21T21:12:00"/>
        <d v="2022-07-21T21:05:00"/>
        <d v="2022-07-21T20:58:00"/>
        <d v="2022-07-21T20:33:00"/>
        <d v="2022-07-21T20:31:00"/>
        <d v="2022-07-21T20:28:00"/>
        <d v="2022-07-21T20:23:00"/>
        <d v="2022-07-21T19:34:00"/>
        <d v="2022-07-21T19:32:00"/>
        <d v="2022-07-21T22:50:00"/>
        <d v="2022-07-21T22:24:00"/>
        <d v="2022-07-21T22:20:00"/>
        <d v="2022-07-21T22:06:00"/>
        <d v="2022-07-21T21:30:00"/>
        <d v="2022-07-21T21:26:00"/>
        <d v="2022-07-21T21:24:00"/>
        <d v="2022-07-21T21:13:00"/>
        <d v="2022-07-21T21:09:00"/>
        <d v="2022-07-21T21:02:00"/>
        <d v="2022-07-21T20:59:00"/>
        <d v="2022-07-21T20:50:00"/>
        <d v="2022-07-21T20:44:00"/>
        <d v="2022-07-21T20:22:00"/>
        <d v="2022-07-21T20:21:00"/>
        <d v="2022-07-21T20:08:00"/>
        <d v="2022-07-21T19:57:00"/>
        <d v="2022-07-21T19:50:00"/>
        <d v="2022-07-21T19:42:00"/>
        <d v="2022-07-21T19:20:00"/>
        <d v="2022-07-21T22:26:00"/>
        <d v="2022-07-21T21:17:00"/>
        <d v="2022-07-21T21:01:00"/>
        <d v="2022-07-21T20:57:00"/>
        <d v="2022-07-21T20:51:00"/>
        <d v="2022-07-21T20:48:00"/>
        <d v="2022-07-21T20:47:00"/>
        <d v="2022-07-21T20:34:00"/>
        <d v="2022-07-21T20:27:00"/>
        <d v="2022-07-21T20:25:00"/>
        <d v="2022-07-21T20:17:00"/>
        <d v="2022-07-21T20:09:00"/>
        <d v="2022-07-21T20:05:00"/>
        <d v="2022-07-21T19:33:00"/>
        <d v="2022-07-21T19:30:00"/>
        <d v="2022-07-21T19:28:00"/>
        <d v="2022-07-21T19:17:00"/>
        <d v="2022-07-21T19:03:00"/>
        <d v="2022-07-21T18:58:00"/>
        <d v="2022-07-21T18:55:00"/>
        <d v="2022-07-21T18:48:00"/>
        <d v="2022-07-21T18:45:00"/>
        <d v="2022-07-21T18:37:00"/>
        <d v="2022-07-21T18:23:00"/>
        <d v="2022-07-21T18:00:00"/>
        <d v="2022-07-21T17:43:00"/>
        <d v="2022-07-21T17:37:00"/>
        <d v="2022-07-21T17:13:00"/>
        <d v="2022-07-21T17:01:00"/>
        <d v="2022-07-21T16:49:00"/>
        <d v="2022-07-21T16:48:00"/>
        <d v="2022-07-21T16:37:00"/>
        <d v="2022-07-21T16:30:00"/>
        <d v="2022-07-21T16:29:00"/>
        <d v="2022-07-21T14:53:00"/>
        <d v="2022-07-21T14:48:00"/>
        <d v="2022-07-21T18:49:00"/>
        <d v="2022-07-21T18:41:00"/>
        <d v="2022-07-21T17:28:00"/>
        <d v="2022-07-21T16:25:00"/>
        <d v="2022-07-21T16:06:00"/>
        <d v="2022-07-21T15:53:00"/>
        <d v="2022-07-21T15:34:00"/>
        <d v="2022-07-21T15:09:00"/>
        <d v="2022-07-21T14:56:00"/>
        <d v="2022-07-21T14:26:00"/>
        <d v="2022-07-21T18:53:00"/>
        <d v="2022-07-21T18:36:00"/>
        <d v="2022-07-21T18:33:00"/>
        <d v="2022-07-21T18:03:00"/>
        <d v="2022-07-21T17:14:00"/>
        <d v="2022-07-21T17:12:00"/>
        <d v="2022-07-21T16:47:00"/>
        <d v="2022-07-21T16:43:00"/>
        <d v="2022-07-21T15:45:00"/>
        <d v="2022-07-21T15:38:00"/>
        <d v="2022-07-21T15:13:00"/>
        <d v="2022-07-21T15:10:00"/>
        <d v="2022-07-21T14:21:00"/>
        <d v="2022-07-21T14:22:00"/>
        <d v="2022-07-21T14:08:00"/>
        <d v="2022-07-21T14:06:00"/>
        <d v="2022-07-21T13:58:00"/>
        <d v="2022-07-21T13:30:00"/>
        <d v="2022-07-21T12:45:00"/>
        <d v="2022-07-21T12:31:00"/>
        <d v="2022-07-21T12:22:00"/>
        <d v="2022-07-21T11:51:00"/>
        <d v="2022-07-21T13:40:00"/>
        <d v="2022-07-21T13:34:00"/>
        <d v="2022-07-21T13:21:00"/>
        <d v="2022-07-21T13:20:00"/>
        <d v="2022-07-21T13:07:00"/>
        <d v="2022-07-21T11:26:00"/>
        <d v="2022-07-21T10:27:00"/>
        <d v="2022-07-21T09:50:00"/>
        <d v="2022-07-21T09:47:00"/>
        <d v="2022-07-21T09:44:00"/>
        <d v="2022-07-21T09:41:00"/>
        <d v="2022-07-21T13:12:00"/>
        <d v="2022-07-21T12:30:00"/>
        <d v="2022-07-21T12:21:00"/>
        <d v="2022-07-21T12:20:00"/>
        <d v="2022-07-21T11:39:00"/>
        <d v="2022-07-21T11:32:00"/>
        <d v="2022-07-21T10:34:00"/>
        <d v="2022-07-21T10:16:00"/>
        <d v="2022-07-21T10:08:00"/>
        <d v="2022-07-21T09:42:00"/>
        <d v="2022-07-21T09:31:00"/>
        <d v="2022-07-21T09:28:00"/>
        <d v="2022-07-21T08:47:00"/>
        <d v="2022-07-21T08:41:00"/>
        <d v="2022-07-21T07:48:00"/>
        <d v="2022-07-21T07:10:00"/>
        <d v="2022-07-20T22:35:00"/>
        <d v="2022-07-20T22:32:00"/>
        <d v="2022-07-20T22:27:00"/>
        <d v="2022-07-20T22:25:00"/>
        <d v="2022-07-20T22:09:00"/>
        <d v="2022-07-20T21:43:00"/>
        <d v="2022-07-21T09:25:00"/>
        <d v="2022-07-21T09:16:00"/>
        <d v="2022-07-21T09:11:00"/>
        <d v="2022-07-21T08:02:00"/>
        <d v="2022-07-21T07:01:00"/>
        <d v="2022-07-21T06:52:00"/>
        <d v="2022-07-21T01:29:00"/>
        <d v="2022-07-21T01:00:00"/>
        <d v="2022-07-20T23:06:00"/>
        <d v="2022-07-20T22:57:00"/>
        <d v="2022-07-20T22:23:00"/>
        <d v="2022-07-20T21:54:00"/>
        <d v="2022-07-20T21:47:00"/>
        <d v="2022-07-21T09:22:00"/>
        <d v="2022-07-21T09:00:00"/>
        <d v="2022-07-21T08:11:00"/>
        <d v="2022-07-21T08:08:00"/>
        <d v="2022-07-21T08:01:00"/>
        <d v="2022-07-21T01:22:00"/>
        <d v="2022-07-20T23:13:00"/>
        <d v="2022-07-20T22:17:00"/>
        <d v="2022-07-20T21:48:00"/>
        <d v="2022-07-20T21:09:00"/>
        <d v="2022-07-20T20:55:00"/>
        <d v="2022-07-20T20:47:00"/>
        <d v="2022-07-20T20:46:00"/>
        <d v="2022-07-20T19:38:00"/>
        <d v="2022-07-20T19:28:00"/>
        <d v="2022-07-20T19:16:00"/>
        <d v="2022-07-20T21:30:00"/>
        <d v="2022-07-20T21:19:00"/>
        <d v="2022-07-20T21:15:00"/>
        <d v="2022-07-20T20:39:00"/>
        <d v="2022-07-20T20:25:00"/>
        <d v="2022-07-20T20:00:00"/>
        <d v="2022-07-20T19:58:00"/>
        <d v="2022-07-20T19:46:00"/>
        <d v="2022-07-20T19:36:00"/>
        <d v="2022-07-20T19:23:00"/>
        <d v="2022-07-20T19:22:00"/>
        <d v="2022-07-20T19:11:00"/>
        <d v="2022-07-20T18:31:00"/>
        <d v="2022-07-20T20:33:00"/>
        <d v="2022-07-20T20:11:00"/>
        <d v="2022-07-20T19:48:00"/>
        <d v="2022-07-20T19:12:00"/>
        <d v="2022-07-20T19:06:00"/>
        <d v="2022-07-20T18:51:00"/>
        <d v="2022-07-20T18:47:00"/>
        <d v="2022-07-20T18:28:00"/>
        <d v="2022-07-20T18:16:00"/>
        <d v="2022-07-20T17:46:00"/>
        <d v="2022-07-20T17:35:00"/>
        <d v="2022-07-20T17:16:00"/>
        <d v="2022-07-20T17:07:00"/>
        <d v="2022-07-20T17:05:00"/>
        <d v="2022-07-20T18:49:00"/>
        <d v="2022-07-20T18:35:00"/>
        <d v="2022-07-20T18:22:00"/>
        <d v="2022-07-20T18:19:00"/>
        <d v="2022-07-20T17:52:00"/>
        <d v="2022-07-20T17:14:00"/>
        <d v="2022-07-20T16:32:00"/>
        <d v="2022-07-20T16:18:00"/>
        <d v="2022-07-20T15:34:00"/>
        <d v="2022-07-20T15:14:00"/>
        <d v="2022-07-20T14:46:00"/>
        <d v="2022-07-20T17:25:00"/>
        <d v="2022-07-20T16:37:00"/>
        <d v="2022-07-20T16:36:00"/>
        <d v="2022-07-20T16:20:00"/>
        <d v="2022-07-20T15:43:00"/>
        <d v="2022-07-20T15:03:00"/>
        <d v="2022-07-20T13:56:00"/>
        <d v="2022-07-20T13:39:00"/>
        <d v="2022-07-20T12:51:00"/>
        <d v="2022-07-20T12:40:00"/>
        <d v="2022-07-20T12:22:00"/>
        <d v="2022-07-20T16:07:00"/>
        <d v="2022-07-20T15:36:00"/>
        <d v="2022-07-20T15:24:00"/>
        <d v="2022-07-20T15:13:00"/>
        <d v="2022-07-20T13:22:00"/>
        <d v="2022-07-20T13:03:00"/>
        <d v="2022-07-20T13:02:00"/>
        <d v="2022-07-20T12:31:00"/>
        <d v="2022-07-20T12:24:00"/>
        <d v="2022-07-20T12:19:00"/>
        <d v="2022-07-20T12:13:00"/>
        <d v="2022-07-20T12:10:00"/>
        <d v="2022-07-20T12:08:00"/>
        <d v="2022-07-20T12:06:00"/>
        <d v="2022-07-20T14:34:00"/>
        <d v="2022-07-20T14:10:00"/>
        <d v="2022-07-20T13:37:00"/>
        <d v="2022-07-20T13:23:00"/>
        <d v="2022-07-20T13:17:00"/>
        <d v="2022-07-20T12:53:00"/>
        <d v="2022-07-20T12:11:00"/>
        <d v="2022-07-20T12:05:00"/>
        <d v="2022-07-20T11:37:00"/>
        <d v="2022-07-20T11:19:00"/>
        <d v="2022-07-20T10:55:00"/>
        <d v="2022-07-20T10:35:00"/>
        <d v="2022-07-20T10:22:00"/>
        <d v="2022-07-20T12:17:00"/>
        <d v="2022-07-20T12:09:00"/>
        <d v="2022-07-20T11:34:00"/>
        <d v="2022-07-20T11:20:00"/>
        <d v="2022-07-20T11:14:00"/>
        <d v="2022-07-20T11:09:00"/>
        <d v="2022-07-20T10:54:00"/>
        <d v="2022-07-20T10:23:00"/>
        <d v="2022-07-20T10:00:00"/>
        <d v="2022-07-20T09:41:00"/>
        <d v="2022-07-20T09:33:00"/>
        <d v="2022-07-20T09:11:00"/>
        <d v="2022-07-20T08:35:00"/>
        <d v="2022-07-20T08:07:00"/>
        <d v="2022-07-20T07:45:00"/>
        <d v="2022-07-20T07:06:00"/>
        <d v="2022-07-20T02:18:00"/>
        <d v="2022-07-20T02:17:00"/>
        <d v="2022-07-20T11:13:00"/>
        <d v="2022-07-20T11:07:00"/>
        <d v="2022-07-20T10:44:00"/>
        <d v="2022-07-20T10:43:00"/>
        <d v="2022-07-20T10:42:00"/>
        <d v="2022-07-20T10:30:00"/>
        <d v="2022-07-20T09:07:00"/>
        <d v="2022-07-20T07:40:00"/>
        <d v="2022-07-20T07:30:00"/>
        <d v="2022-07-20T07:29:00"/>
        <d v="2022-07-20T07:11:00"/>
        <d v="2022-07-20T09:36:00"/>
        <d v="2022-07-20T09:34:00"/>
        <d v="2022-07-20T09:21:00"/>
        <d v="2022-07-20T08:38:00"/>
        <d v="2022-07-20T08:32:00"/>
        <d v="2022-07-20T08:13:00"/>
        <d v="2022-07-20T07:48:00"/>
        <d v="2022-07-20T07:46:00"/>
        <d v="2022-07-20T07:44:00"/>
        <d v="2022-07-20T07:26:00"/>
        <d v="2022-07-20T07:25:00"/>
        <d v="2022-07-20T07:01:00"/>
        <d v="2022-07-20T01:28:00"/>
        <d v="2022-07-20T00:12:00"/>
        <d v="2022-07-19T23:45:00"/>
        <d v="2022-07-19T23:31:00"/>
        <d v="2022-07-19T23:27:00"/>
        <d v="2022-07-19T23:17:00"/>
        <d v="2022-07-19T22:48:00"/>
        <d v="2022-07-19T22:45:00"/>
        <d v="2022-07-19T22:23:00"/>
        <d v="2022-07-19T22:20:00"/>
        <d v="2022-07-19T22:03:00"/>
        <d v="2022-07-19T22:02:00"/>
        <d v="2022-07-19T21:46:00"/>
        <d v="2022-07-19T21:38:00"/>
        <d v="2022-07-19T21:22:00"/>
        <d v="2022-07-19T21:13:00"/>
        <d v="2022-07-19T19:55:00"/>
        <d v="2022-07-20T01:54:00"/>
        <d v="2022-07-20T01:02:00"/>
        <d v="2022-07-20T00:00:00"/>
        <d v="2022-07-19T23:35:00"/>
        <d v="2022-07-19T23:01:00"/>
        <d v="2022-07-19T22:59:00"/>
        <d v="2022-07-19T22:27:00"/>
        <d v="2022-07-19T22:14:00"/>
        <d v="2022-07-19T21:33:00"/>
        <d v="2022-07-19T21:05:00"/>
        <d v="2022-07-19T20:49:00"/>
        <d v="2022-07-19T20:33:00"/>
        <d v="2022-07-19T20:18:00"/>
        <d v="2022-07-19T20:17:00"/>
        <d v="2022-07-19T20:13:00"/>
        <d v="2022-07-19T23:36:00"/>
        <d v="2022-07-19T23:26:00"/>
        <d v="2022-07-19T23:09:00"/>
        <d v="2022-07-19T22:32:00"/>
        <d v="2022-07-19T22:28:00"/>
        <d v="2022-07-19T22:22:00"/>
        <d v="2022-07-19T21:45:00"/>
        <d v="2022-07-19T21:40:00"/>
        <d v="2022-07-19T21:20:00"/>
        <d v="2022-07-19T20:37:00"/>
        <d v="2022-07-19T19:39:00"/>
        <d v="2022-07-19T18:40:00"/>
        <d v="2022-07-19T18:31:00"/>
        <d v="2022-07-19T17:26:00"/>
        <d v="2022-07-19T17:23:00"/>
        <d v="2022-07-19T17:05:00"/>
        <d v="2022-07-19T16:48:00"/>
        <d v="2022-07-19T19:18:00"/>
        <d v="2022-07-19T18:45:00"/>
        <d v="2022-07-19T18:42:00"/>
        <d v="2022-07-19T18:38:00"/>
        <d v="2022-07-19T18:17:00"/>
        <d v="2022-07-19T18:12:00"/>
        <d v="2022-07-19T18:02:00"/>
        <d v="2022-07-19T17:58:00"/>
        <d v="2022-07-19T17:43:00"/>
        <d v="2022-07-19T17:41:00"/>
        <d v="2022-07-19T17:33:00"/>
        <d v="2022-07-19T17:16:00"/>
        <d v="2022-07-19T16:57:00"/>
        <d v="2022-07-19T16:25:00"/>
        <d v="2022-07-19T16:02:00"/>
        <d v="2022-07-19T15:36:00"/>
        <d v="2022-07-19T15:17:00"/>
        <d v="2022-07-19T14:53:00"/>
        <d v="2022-07-19T17:36:00"/>
        <d v="2022-07-19T16:50:00"/>
        <d v="2022-07-19T15:22:00"/>
        <d v="2022-07-19T15:10:00"/>
        <d v="2022-07-19T14:52:00"/>
        <d v="2022-07-19T14:49:00"/>
        <d v="2022-07-19T14:20:00"/>
        <d v="2022-07-19T16:03:00"/>
        <d v="2022-07-19T15:29:00"/>
        <d v="2022-07-19T15:19:00"/>
        <d v="2022-07-19T14:25:00"/>
        <d v="2022-07-19T14:14:00"/>
        <d v="2022-07-19T14:06:00"/>
        <d v="2022-07-19T13:58:00"/>
        <d v="2022-07-19T13:55:00"/>
        <d v="2022-07-19T13:17:00"/>
        <d v="2022-07-19T13:11:00"/>
        <d v="2022-07-19T12:38:00"/>
        <d v="2022-07-19T12:17:00"/>
        <d v="2022-07-19T12:16:00"/>
        <d v="2022-07-19T12:02:00"/>
        <d v="2022-07-19T12:01:00"/>
        <d v="2022-07-19T11:57:00"/>
        <d v="2022-07-19T11:55:00"/>
        <d v="2022-07-19T14:45:00"/>
        <d v="2022-07-19T14:35:00"/>
        <d v="2022-07-19T13:57:00"/>
        <d v="2022-07-19T13:41:00"/>
        <d v="2022-07-19T13:40:00"/>
        <d v="2022-07-19T13:16:00"/>
        <d v="2022-07-19T12:03:00"/>
        <d v="2022-07-19T11:49:00"/>
        <d v="2022-07-19T11:47:00"/>
        <d v="2022-07-19T11:28:00"/>
        <d v="2022-07-19T13:47:00"/>
        <d v="2022-07-19T13:32:00"/>
        <d v="2022-07-19T13:22:00"/>
        <d v="2022-07-19T13:10:00"/>
        <d v="2022-07-19T13:02:00"/>
        <d v="2022-07-19T12:19:00"/>
        <d v="2022-07-19T11:56:00"/>
        <d v="2022-07-19T11:50:00"/>
        <d v="2022-07-19T11:48:00"/>
        <d v="2022-07-19T11:36:00"/>
        <d v="2022-07-19T11:35:00"/>
        <d v="2022-07-19T10:50:00"/>
        <d v="2022-07-19T10:48:00"/>
        <d v="2022-07-19T10:54:00"/>
        <d v="2022-07-19T10:53:00"/>
        <d v="2022-07-19T10:49:00"/>
        <d v="2022-07-19T10:47:00"/>
        <d v="2022-07-19T10:35:00"/>
        <d v="2022-07-19T10:34:00"/>
        <d v="2022-07-19T11:10:00"/>
        <d v="2022-07-19T10:41:00"/>
        <d v="2022-07-19T09:52:00"/>
        <d v="2022-07-19T09:42:00"/>
        <d v="2022-07-19T09:32:00"/>
        <d v="2022-07-19T09:23:00"/>
        <d v="2022-07-19T08:58:00"/>
        <d v="2022-07-19T08:46:00"/>
        <d v="2022-07-19T08:11:00"/>
        <d v="2022-07-19T06:55:00"/>
        <d v="2022-07-19T02:36:00"/>
        <d v="2022-07-19T00:55:00"/>
        <d v="2022-07-19T00:41:00"/>
        <d v="2022-07-19T10:23:00"/>
        <d v="2022-07-19T10:02:00"/>
        <d v="2022-07-19T09:50:00"/>
        <d v="2022-07-19T09:47:00"/>
        <d v="2022-07-19T09:45:00"/>
        <d v="2022-07-19T09:36:00"/>
        <d v="2022-07-19T09:30:00"/>
        <d v="2022-07-19T09:25:00"/>
        <d v="2022-07-19T09:13:00"/>
        <d v="2022-07-19T08:37:00"/>
        <d v="2022-07-19T08:19:00"/>
        <d v="2022-07-19T07:14:00"/>
        <d v="2022-07-19T06:25:00"/>
        <d v="2022-07-19T01:59:00"/>
        <d v="2022-07-19T01:23:00"/>
        <d v="2022-07-19T00:39:00"/>
        <d v="2022-07-19T00:25:00"/>
        <d v="2022-07-19T00:16:00"/>
        <d v="2022-07-19T10:36:00"/>
        <d v="2022-07-19T10:15:00"/>
        <d v="2022-07-19T09:46:00"/>
        <d v="2022-07-19T09:37:00"/>
        <d v="2022-07-19T08:56:00"/>
        <d v="2022-07-19T08:47:00"/>
        <d v="2022-07-19T07:55:00"/>
        <d v="2022-07-19T07:37:00"/>
        <d v="2022-07-19T06:40:00"/>
        <d v="2022-07-19T00:43:00"/>
        <d v="2022-07-19T00:14:00"/>
        <d v="2022-07-19T00:11:00"/>
        <d v="2022-07-19T00:10:00"/>
        <d v="2022-07-19T00:04:00"/>
        <d v="2022-07-18T23:22:00"/>
        <d v="2022-07-18T23:13:00"/>
        <d v="2022-07-18T22:54:00"/>
        <d v="2022-07-18T22:46:00"/>
        <d v="2022-07-18T22:19:00"/>
        <d v="2022-07-18T22:16:00"/>
        <d v="2022-07-18T22:11:00"/>
        <d v="2022-07-18T22:09:00"/>
        <d v="2022-07-18T22:05:00"/>
        <d v="2022-07-18T22:04:00"/>
        <d v="2022-07-18T21:55:00"/>
        <d v="2022-07-18T21:46:00"/>
        <d v="2022-07-18T21:35:00"/>
        <d v="2022-07-18T21:19:00"/>
        <d v="2022-07-18T20:46:00"/>
        <d v="2022-07-18T20:17:00"/>
        <d v="2022-07-18T20:09:00"/>
        <d v="2022-07-18T22:59:00"/>
        <d v="2022-07-18T21:58:00"/>
        <d v="2022-07-18T21:26:00"/>
        <d v="2022-07-18T21:20:00"/>
        <d v="2022-07-18T21:03:00"/>
        <d v="2022-07-18T20:52:00"/>
        <d v="2022-07-18T20:23:00"/>
        <d v="2022-07-18T20:11:00"/>
        <d v="2022-07-18T20:10:00"/>
        <d v="2022-07-18T19:49:00"/>
        <d v="2022-07-19T00:30:00"/>
        <d v="2022-07-18T23:50:00"/>
        <d v="2022-07-18T23:44:00"/>
        <d v="2022-07-18T23:39:00"/>
        <d v="2022-07-18T23:26:00"/>
        <d v="2022-07-18T23:15:00"/>
        <d v="2022-07-18T23:06:00"/>
        <d v="2022-07-18T23:02:00"/>
        <d v="2022-07-18T22:27:00"/>
        <d v="2022-07-18T22:25:00"/>
        <d v="2022-07-18T22:20:00"/>
        <d v="2022-07-18T22:13:00"/>
        <d v="2022-07-18T22:10:00"/>
        <d v="2022-07-18T22:02:00"/>
        <d v="2022-07-18T22:01:00"/>
        <d v="2022-07-18T21:14:00"/>
        <d v="2022-07-18T20:57:00"/>
        <d v="2022-07-18T20:56:00"/>
        <d v="2022-07-18T20:54:00"/>
        <d v="2022-07-18T19:52:00"/>
        <d v="2022-07-18T19:16:00"/>
        <d v="2022-07-18T19:04:00"/>
        <d v="2022-07-18T18:54:00"/>
        <d v="2022-07-18T18:51:00"/>
        <d v="2022-07-18T18:13:00"/>
        <d v="2022-07-18T17:59:00"/>
        <d v="2022-07-18T17:51:00"/>
        <d v="2022-07-18T17:23:00"/>
        <d v="2022-07-18T17:15:00"/>
        <d v="2022-07-18T17:04:00"/>
        <d v="2022-07-18T16:58:00"/>
        <d v="2022-07-18T16:53:00"/>
        <d v="2022-07-18T16:48:00"/>
        <d v="2022-07-18T16:43:00"/>
        <d v="2022-07-18T16:39:00"/>
        <d v="2022-07-18T16:33:00"/>
        <d v="2022-07-18T16:26:00"/>
        <d v="2022-07-18T15:52:00"/>
        <d v="2022-07-18T19:25:00"/>
        <d v="2022-07-18T19:21:00"/>
        <d v="2022-07-18T18:31:00"/>
        <d v="2022-07-18T18:30:00"/>
        <d v="2022-07-18T17:57:00"/>
        <d v="2022-07-18T17:38:00"/>
        <d v="2022-07-18T17:10:00"/>
        <d v="2022-07-18T16:31:00"/>
        <d v="2022-07-18T16:00:00"/>
        <d v="2022-07-18T15:53:00"/>
        <d v="2022-07-18T17:54:00"/>
        <d v="2022-07-18T17:53:00"/>
        <d v="2022-07-18T17:48:00"/>
        <d v="2022-07-18T17:00:00"/>
        <d v="2022-07-18T16:52:00"/>
        <d v="2022-07-18T16:47:00"/>
        <d v="2022-07-18T16:45:00"/>
        <d v="2022-07-18T16:30:00"/>
        <d v="2022-07-18T16:28:00"/>
        <d v="2022-07-18T16:07:00"/>
        <d v="2022-07-18T16:05:00"/>
        <d v="2022-07-18T15:59:00"/>
        <d v="2022-07-18T15:38:00"/>
        <d v="2022-07-18T15:00:00"/>
        <d v="2022-07-18T14:59:00"/>
        <d v="2022-07-18T14:57:00"/>
        <d v="2022-07-18T14:52:00"/>
        <d v="2022-07-18T14:38:00"/>
        <d v="2022-07-18T14:37:00"/>
        <d v="2022-07-18T15:16:00"/>
        <d v="2022-07-18T14:36:00"/>
        <d v="2022-07-18T14:06:00"/>
        <d v="2022-07-18T14:05:00"/>
        <d v="2022-07-18T13:42:00"/>
        <d v="2022-07-18T13:35:00"/>
        <d v="2022-07-18T13:21:00"/>
        <d v="2022-07-18T12:41:00"/>
        <d v="2022-07-18T12:23:00"/>
        <d v="2022-07-18T11:22:00"/>
        <d v="2022-07-18T11:17:00"/>
        <d v="2022-07-18T14:16:00"/>
        <d v="2022-07-18T14:10:00"/>
        <d v="2022-07-18T13:47:00"/>
        <d v="2022-07-18T13:26:00"/>
        <d v="2022-07-18T12:09:00"/>
        <d v="2022-07-18T11:55:00"/>
        <d v="2022-07-18T11:47:00"/>
        <d v="2022-07-18T11:29:00"/>
        <d v="2022-07-18T11:21:00"/>
        <d v="2022-07-18T11:15:00"/>
        <d v="2022-07-18T10:56:00"/>
        <d v="2022-07-18T14:04:00"/>
        <d v="2022-07-18T13:46:00"/>
        <d v="2022-07-18T13:44:00"/>
        <d v="2022-07-18T13:20:00"/>
        <d v="2022-07-18T12:50:00"/>
        <d v="2022-07-18T12:45:00"/>
        <d v="2022-07-18T12:04:00"/>
        <d v="2022-07-18T11:49:00"/>
        <d v="2022-07-18T11:19:00"/>
        <d v="2022-07-18T11:16:00"/>
        <d v="2022-07-18T10:52:00"/>
        <d v="2022-07-18T10:51:00"/>
        <d v="2022-07-18T10:07:00"/>
        <d v="2022-07-18T09:45:00"/>
        <d v="2022-07-18T09:03:00"/>
        <d v="2022-07-18T06:44:00"/>
        <d v="2022-07-18T04:57:00"/>
        <d v="2022-07-18T01:07:00"/>
        <d v="2022-07-17T22:44:00"/>
        <d v="2022-07-17T22:15:00"/>
        <d v="2022-07-18T10:36:00"/>
        <d v="2022-07-18T09:50:00"/>
        <d v="2022-07-18T09:12:00"/>
        <d v="2022-07-18T08:52:00"/>
        <d v="2022-07-18T08:50:00"/>
        <d v="2022-07-18T08:37:00"/>
        <d v="2022-07-18T06:22:00"/>
        <d v="2022-07-17T23:42:00"/>
        <d v="2022-07-17T23:16:00"/>
        <d v="2022-07-17T22:42:00"/>
        <d v="2022-07-17T22:26:00"/>
        <d v="2022-07-17T22:01:00"/>
        <d v="2022-07-18T09:30:00"/>
        <d v="2022-07-18T08:51:00"/>
        <d v="2022-07-18T08:09:00"/>
        <d v="2022-07-18T02:08:00"/>
        <d v="2022-07-18T00:01:00"/>
        <d v="2022-07-17T22:28:00"/>
        <d v="2022-07-17T21:53:00"/>
        <d v="2022-07-17T21:50:00"/>
        <d v="2022-07-17T21:38:00"/>
        <d v="2022-07-17T21:40:00"/>
        <d v="2022-07-17T21:20:00"/>
        <d v="2022-07-17T20:51:00"/>
        <d v="2022-07-17T20:37:00"/>
        <d v="2022-07-17T18:23:00"/>
        <d v="2022-07-17T18:18:00"/>
        <d v="2022-07-17T18:08:00"/>
        <d v="2022-07-17T17:58:00"/>
        <d v="2022-07-17T17:49:00"/>
        <d v="2022-07-17T17:45:00"/>
        <d v="2022-07-17T16:31:00"/>
        <d v="2022-07-17T21:27:00"/>
        <d v="2022-07-17T21:21:00"/>
        <d v="2022-07-17T21:16:00"/>
        <d v="2022-07-17T20:49:00"/>
        <d v="2022-07-17T19:47:00"/>
        <d v="2022-07-17T19:26:00"/>
        <d v="2022-07-17T19:09:00"/>
        <d v="2022-07-17T19:08:00"/>
        <d v="2022-07-17T19:06:00"/>
        <d v="2022-07-17T19:02:00"/>
        <d v="2022-07-17T17:19:00"/>
        <d v="2022-07-17T16:18:00"/>
        <d v="2022-07-17T16:16:00"/>
        <d v="2022-07-17T20:57:00"/>
        <d v="2022-07-17T20:36:00"/>
        <d v="2022-07-17T20:27:00"/>
        <d v="2022-07-17T19:44:00"/>
        <d v="2022-07-17T19:32:00"/>
        <d v="2022-07-17T19:28:00"/>
        <d v="2022-07-17T19:24:00"/>
        <d v="2022-07-17T19:21:00"/>
        <d v="2022-07-17T19:04:00"/>
        <d v="2022-07-17T19:03:00"/>
        <d v="2022-07-17T18:57:00"/>
        <d v="2022-07-17T18:36:00"/>
        <d v="2022-07-17T16:45:00"/>
        <d v="2022-07-17T15:57:00"/>
        <d v="2022-07-17T15:33:00"/>
        <d v="2022-07-17T14:41:00"/>
        <d v="2022-07-17T14:28:00"/>
        <d v="2022-07-17T14:14:00"/>
        <d v="2022-07-17T14:02:00"/>
        <d v="2022-07-17T13:46:00"/>
        <d v="2022-07-17T13:42:00"/>
        <d v="2022-07-17T13:22:00"/>
        <d v="2022-07-17T13:16:00"/>
        <d v="2022-07-17T13:04:00"/>
        <d v="2022-07-17T12:58:00"/>
        <d v="2022-07-17T12:38:00"/>
        <d v="2022-07-17T12:28:00"/>
        <d v="2022-07-17T12:21:00"/>
        <d v="2022-07-17T12:12:00"/>
        <d v="2022-07-17T11:41:00"/>
        <d v="2022-07-17T11:30:00"/>
        <d v="2022-07-17T15:36:00"/>
        <d v="2022-07-17T14:32:00"/>
        <d v="2022-07-17T14:30:00"/>
        <d v="2022-07-17T14:17:00"/>
        <d v="2022-07-17T13:53:00"/>
        <d v="2022-07-17T13:48:00"/>
        <d v="2022-07-17T13:18:00"/>
        <d v="2022-07-17T12:51:00"/>
        <d v="2022-07-17T11:49:00"/>
        <d v="2022-07-17T15:32:00"/>
        <d v="2022-07-17T15:04:00"/>
        <d v="2022-07-17T14:45:00"/>
        <d v="2022-07-17T14:19:00"/>
        <d v="2022-07-17T13:56:00"/>
        <d v="2022-07-17T13:54:00"/>
        <d v="2022-07-17T13:06:00"/>
        <d v="2022-07-17T12:42:00"/>
        <d v="2022-07-17T12:22:00"/>
        <d v="2022-07-17T12:17:00"/>
        <d v="2022-07-17T12:03:00"/>
        <d v="2022-07-17T11:13:00"/>
        <d v="2022-07-17T10:29:00"/>
        <d v="2022-07-17T10:10:00"/>
        <d v="2022-07-17T09:59:00"/>
        <d v="2022-07-17T09:45:00"/>
        <d v="2022-07-17T08:59:00"/>
        <d v="2022-07-17T08:55:00"/>
        <d v="2022-07-17T08:46:00"/>
        <d v="2022-07-17T08:38:00"/>
        <d v="2022-07-17T08:09:00"/>
        <d v="2022-07-17T07:29:00"/>
        <d v="2022-07-17T02:15:00"/>
        <d v="2022-07-17T09:47:00"/>
        <d v="2022-07-17T09:21:00"/>
        <d v="2022-07-17T09:12:00"/>
        <d v="2022-07-17T09:04:00"/>
        <d v="2022-07-17T08:16:00"/>
        <d v="2022-07-17T08:14:00"/>
        <d v="2022-07-17T08:13:00"/>
        <d v="2022-07-17T07:42:00"/>
        <d v="2022-07-17T06:44:00"/>
        <d v="2022-07-17T02:51:00"/>
        <d v="2022-07-17T11:05:00"/>
        <d v="2022-07-17T09:06:00"/>
        <d v="2022-07-17T08:33:00"/>
        <d v="2022-07-17T08:24:00"/>
        <d v="2022-07-17T08:21:00"/>
        <d v="2022-07-17T06:28:00"/>
        <d v="2022-07-17T02:50:00"/>
        <d v="2022-07-17T02:35:00"/>
        <d v="2022-07-17T02:07:00"/>
        <d v="2022-07-17T01:30:00"/>
        <d v="2022-07-17T01:12:00"/>
        <d v="2022-07-17T01:07:00"/>
        <d v="2022-07-17T00:30:00"/>
        <d v="2022-07-17T00:29:00"/>
        <d v="2022-07-17T01:31:00"/>
        <d v="2022-07-17T01:15:00"/>
        <d v="2022-07-17T01:03:00"/>
        <d v="2022-07-17T00:19:00"/>
        <d v="2022-07-16T23:52:00"/>
        <d v="2022-07-16T23:23:00"/>
        <d v="2022-07-16T23:02:00"/>
        <d v="2022-07-16T22:47:00"/>
        <d v="2022-07-16T22:44:00"/>
        <d v="2022-07-16T21:57:00"/>
        <d v="2022-07-16T21:39:00"/>
        <d v="2022-07-16T20:49:00"/>
        <d v="2022-07-17T00:47:00"/>
        <d v="2022-07-17T00:23:00"/>
        <d v="2022-07-17T00:13:00"/>
        <d v="2022-07-16T23:43:00"/>
        <d v="2022-07-16T23:40:00"/>
        <d v="2022-07-16T23:05:00"/>
        <d v="2022-07-16T22:50:00"/>
        <d v="2022-07-16T22:32:00"/>
        <d v="2022-07-16T21:17:00"/>
        <d v="2022-07-16T21:12:00"/>
        <d v="2022-07-16T21:04:00"/>
        <d v="2022-07-16T20:12:00"/>
        <d v="2022-07-16T20:00:00"/>
        <d v="2022-07-17T00:17:00"/>
        <d v="2022-07-16T23:48:00"/>
        <d v="2022-07-16T22:11:00"/>
        <d v="2022-07-16T22:09:00"/>
        <d v="2022-07-16T21:38:00"/>
        <d v="2022-07-16T21:27:00"/>
        <d v="2022-07-16T21:07:00"/>
        <d v="2022-07-16T20:50:00"/>
        <d v="2022-07-16T20:37:00"/>
        <d v="2022-07-16T20:29:00"/>
        <d v="2022-07-16T20:16:00"/>
        <d v="2022-07-16T20:31:00"/>
        <d v="2022-07-16T20:18:00"/>
        <d v="2022-07-16T19:59:00"/>
        <d v="2022-07-16T19:58:00"/>
        <d v="2022-07-16T19:19:00"/>
        <d v="2022-07-16T19:13:00"/>
        <d v="2022-07-16T18:39:00"/>
        <d v="2022-07-16T18:38:00"/>
        <d v="2022-07-16T17:30:00"/>
        <d v="2022-07-16T17:08:00"/>
        <d v="2022-07-16T16:56:00"/>
        <d v="2022-07-16T16:46:00"/>
        <d v="2022-07-16T19:01:00"/>
        <d v="2022-07-16T18:55:00"/>
        <d v="2022-07-16T18:49:00"/>
        <d v="2022-07-16T18:40:00"/>
        <d v="2022-07-16T18:36:00"/>
        <d v="2022-07-16T17:44:00"/>
        <d v="2022-07-16T17:43:00"/>
        <d v="2022-07-16T17:14:00"/>
        <d v="2022-07-16T17:00:00"/>
        <d v="2022-07-16T16:38:00"/>
        <d v="2022-07-16T16:31:00"/>
        <d v="2022-07-16T16:11:00"/>
        <d v="2022-07-16T18:48:00"/>
        <d v="2022-07-16T17:40:00"/>
        <d v="2022-07-16T17:21:00"/>
        <d v="2022-07-16T17:07:00"/>
        <d v="2022-07-16T16:55:00"/>
        <d v="2022-07-16T16:43:00"/>
        <d v="2022-07-16T16:40:00"/>
        <d v="2022-07-16T16:13:00"/>
        <d v="2022-07-16T15:59:00"/>
        <d v="2022-07-16T15:37:00"/>
        <d v="2022-07-16T15:31:00"/>
        <d v="2022-07-16T15:30:00"/>
        <d v="2022-07-16T15:29:00"/>
        <d v="2022-07-16T15:18:00"/>
        <d v="2022-07-16T15:00:00"/>
        <d v="2022-07-16T13:51:00"/>
        <d v="2022-07-16T13:40:00"/>
        <d v="2022-07-16T13:36:00"/>
        <d v="2022-07-16T13:35:00"/>
        <d v="2022-07-16T13:32:00"/>
        <d v="2022-07-16T13:21:00"/>
        <d v="2022-07-16T12:55:00"/>
        <d v="2022-07-16T12:52:00"/>
        <d v="2022-07-16T15:56:00"/>
        <d v="2022-07-16T15:16:00"/>
        <d v="2022-07-16T15:09:00"/>
        <d v="2022-07-16T15:08:00"/>
        <d v="2022-07-16T14:54:00"/>
        <d v="2022-07-16T14:52:00"/>
        <d v="2022-07-16T14:44:00"/>
        <d v="2022-07-16T14:23:00"/>
        <d v="2022-07-16T14:11:00"/>
        <d v="2022-07-16T14:10:00"/>
        <d v="2022-07-16T14:00:00"/>
        <d v="2022-07-16T13:23:00"/>
        <d v="2022-07-16T13:20:00"/>
        <d v="2022-07-16T13:02:00"/>
        <d v="2022-07-16T13:01:00"/>
        <d v="2022-07-16T15:19:00"/>
        <d v="2022-07-16T15:14:00"/>
        <d v="2022-07-16T15:11:00"/>
        <d v="2022-07-16T14:55:00"/>
        <d v="2022-07-16T14:27:00"/>
        <d v="2022-07-16T13:50:00"/>
        <d v="2022-07-16T13:03:00"/>
        <d v="2022-07-16T12:58:00"/>
        <d v="2022-07-16T12:48:00"/>
        <d v="2022-07-16T12:42:00"/>
        <d v="2022-07-16T12:23:00"/>
        <d v="2022-07-16T12:20:00"/>
        <d v="2022-07-16T12:14:00"/>
        <d v="2022-07-16T12:13:00"/>
        <d v="2022-07-16T12:10:00"/>
        <d v="2022-07-16T12:07:00"/>
        <d v="2022-07-16T12:06:00"/>
        <d v="2022-07-16T12:04:00"/>
        <d v="2022-07-16T12:02:00"/>
        <d v="2022-07-16T11:43:00"/>
        <d v="2022-07-16T11:32:00"/>
        <d v="2022-07-16T11:29:00"/>
        <d v="2022-07-16T11:13:00"/>
        <d v="2022-07-16T11:11:00"/>
        <d v="2022-07-16T11:08:00"/>
        <d v="2022-07-16T10:59:00"/>
        <d v="2022-07-16T10:53:00"/>
        <d v="2022-07-16T12:36:00"/>
        <d v="2022-07-16T12:26:00"/>
        <d v="2022-07-16T12:22:00"/>
        <d v="2022-07-16T12:21:00"/>
        <d v="2022-07-16T12:12:00"/>
        <d v="2022-07-16T11:54:00"/>
        <d v="2022-07-16T11:53:00"/>
        <d v="2022-07-16T11:51:00"/>
        <d v="2022-07-16T11:49:00"/>
        <d v="2022-07-16T11:44:00"/>
        <d v="2022-07-16T11:42:00"/>
        <d v="2022-07-16T11:41:00"/>
        <d v="2022-07-16T11:24:00"/>
        <d v="2022-07-16T11:02:00"/>
        <d v="2022-07-16T10:57:00"/>
        <d v="2022-07-16T10:48:00"/>
        <d v="2022-07-16T10:42:00"/>
        <d v="2022-07-16T12:25:00"/>
        <d v="2022-07-16T11:48:00"/>
        <d v="2022-07-16T11:35:00"/>
        <d v="2022-07-16T11:25:00"/>
        <d v="2022-07-16T11:10:00"/>
        <d v="2022-07-16T11:00:00"/>
        <d v="2022-07-16T10:55:00"/>
        <d v="2022-07-16T10:31:00"/>
        <d v="2022-07-16T10:33:00"/>
        <d v="2022-07-16T09:41:00"/>
        <d v="2022-07-16T09:34:00"/>
        <d v="2022-07-16T09:12:00"/>
        <d v="2022-07-16T08:51:00"/>
        <d v="2022-07-16T08:33:00"/>
        <d v="2022-07-16T08:10:00"/>
        <d v="2022-07-16T08:02:00"/>
        <d v="2022-07-16T07:39:00"/>
        <d v="2022-07-16T07:25:00"/>
        <d v="2022-07-16T04:15:00"/>
        <d v="2022-07-16T02:16:00"/>
        <d v="2022-07-16T00:26:00"/>
        <d v="2022-07-16T00:25:00"/>
        <d v="2022-07-15T23:17:00"/>
        <d v="2022-07-15T23:02:00"/>
        <d v="2022-07-15T22:56:00"/>
        <d v="2022-07-16T10:08:00"/>
        <d v="2022-07-16T09:44:00"/>
        <d v="2022-07-16T08:34:00"/>
        <d v="2022-07-16T08:18:00"/>
        <d v="2022-07-16T07:49:00"/>
        <d v="2022-07-16T07:28:00"/>
        <d v="2022-07-16T07:13:00"/>
        <d v="2022-07-16T01:03:00"/>
        <d v="2022-07-16T00:40:00"/>
        <d v="2022-07-16T00:33:00"/>
        <d v="2022-07-16T00:30:00"/>
        <d v="2022-07-16T00:21:00"/>
        <d v="2022-07-15T23:22:00"/>
        <d v="2022-07-15T23:04:00"/>
        <d v="2022-07-15T23:01:00"/>
        <d v="2022-07-15T22:55:00"/>
        <d v="2022-07-16T09:49:00"/>
        <d v="2022-07-16T08:19:00"/>
        <d v="2022-07-16T08:06:00"/>
        <d v="2022-07-16T07:43:00"/>
        <d v="2022-07-16T06:34:00"/>
        <d v="2022-07-16T00:45:00"/>
        <d v="2022-07-16T00:42:00"/>
        <d v="2022-07-16T00:19:00"/>
        <d v="2022-07-15T22:34:00"/>
        <d v="2022-07-15T22:43:00"/>
        <d v="2022-07-15T22:42:00"/>
        <d v="2022-07-15T22:20:00"/>
        <d v="2022-07-15T22:07:00"/>
        <d v="2022-07-15T21:57:00"/>
        <d v="2022-07-15T21:35:00"/>
        <d v="2022-07-15T21:08:00"/>
        <d v="2022-07-15T20:59:00"/>
        <d v="2022-07-15T20:43:00"/>
        <d v="2022-07-15T20:39:00"/>
        <d v="2022-07-15T20:19:00"/>
        <d v="2022-07-15T20:12:00"/>
        <d v="2022-07-15T19:36:00"/>
        <d v="2022-07-15T19:35:00"/>
        <d v="2022-07-15T19:02:00"/>
        <d v="2022-07-15T18:40:00"/>
        <d v="2022-07-15T18:38:00"/>
        <d v="2022-07-15T18:37:00"/>
        <d v="2022-07-15T18:16:00"/>
        <d v="2022-07-15T22:12:00"/>
        <d v="2022-07-15T19:51:00"/>
        <d v="2022-07-15T18:59:00"/>
        <d v="2022-07-15T18:34:00"/>
        <d v="2022-07-15T18:17:00"/>
        <d v="2022-07-15T21:32:00"/>
        <d v="2022-07-15T19:15:00"/>
        <d v="2022-07-15T18:53:00"/>
        <d v="2022-07-15T18:47:00"/>
        <d v="2022-07-15T18:45:00"/>
        <d v="2022-07-15T18:44:00"/>
        <d v="2022-07-15T18:09:00"/>
        <d v="2022-07-15T17:36:00"/>
        <d v="2022-07-15T17:31:00"/>
        <d v="2022-07-15T16:29:00"/>
        <d v="2022-07-15T16:27:00"/>
        <d v="2022-07-15T15:40:00"/>
        <d v="2022-07-15T15:20:00"/>
        <d v="2022-07-15T15:01:00"/>
        <d v="2022-07-15T14:50:00"/>
        <d v="2022-07-15T14:22:00"/>
        <d v="2022-07-15T14:15:00"/>
        <d v="2022-07-15T14:14:00"/>
        <d v="2022-07-15T14:08:00"/>
        <d v="2022-07-15T14:03:00"/>
        <d v="2022-07-15T14:00:00"/>
        <d v="2022-07-15T13:50:00"/>
        <d v="2022-07-15T12:20:00"/>
        <d v="2022-07-15T12:12:00"/>
        <d v="2022-07-15T12:03:00"/>
        <d v="2022-07-15T15:37:00"/>
        <d v="2022-07-15T15:10:00"/>
        <d v="2022-07-15T14:41:00"/>
        <d v="2022-07-15T14:18:00"/>
        <d v="2022-07-15T14:12:00"/>
        <d v="2022-07-15T14:01:00"/>
        <d v="2022-07-15T13:52:00"/>
        <d v="2022-07-15T13:43:00"/>
        <d v="2022-07-15T13:38:00"/>
        <d v="2022-07-15T13:32:00"/>
        <d v="2022-07-15T13:12:00"/>
        <d v="2022-07-15T13:08:00"/>
        <d v="2022-07-15T12:33:00"/>
        <d v="2022-07-15T11:40:00"/>
        <d v="2022-07-15T16:59:00"/>
        <d v="2022-07-15T16:58:00"/>
        <d v="2022-07-15T15:19:00"/>
        <d v="2022-07-15T15:09:00"/>
        <d v="2022-07-15T13:57:00"/>
        <d v="2022-07-15T13:42:00"/>
        <d v="2022-07-15T13:41:00"/>
        <d v="2022-07-15T12:18:00"/>
        <d v="2022-07-15T10:47:00"/>
        <d v="2022-07-15T10:46:00"/>
        <d v="2022-07-15T10:27:00"/>
        <d v="2022-07-15T09:52:00"/>
        <d v="2022-07-15T09:27:00"/>
        <d v="2022-07-15T10:23:00"/>
        <d v="2022-07-15T10:10:00"/>
        <d v="2022-07-15T09:21:00"/>
        <d v="2022-07-15T09:20:00"/>
        <d v="2022-07-15T09:06:00"/>
        <d v="2022-07-15T07:32:00"/>
        <d v="2022-07-15T10:05:00"/>
        <d v="2022-07-15T10:03:00"/>
        <d v="2022-07-15T09:37:00"/>
        <d v="2022-07-15T08:27:00"/>
        <d v="2022-07-15T04:54:00"/>
        <d v="2022-07-15T02:23:00"/>
        <d v="2022-07-15T00:25:00"/>
        <d v="2022-07-15T00:24:00"/>
        <d v="2022-07-14T23:00:00"/>
        <d v="2022-07-14T22:52:00"/>
        <d v="2022-07-14T22:00:00"/>
        <d v="2022-07-14T21:49:00"/>
        <d v="2022-07-14T21:44:00"/>
        <d v="2022-07-14T21:39:00"/>
        <d v="2022-07-15T07:06:00"/>
        <d v="2022-07-15T07:05:00"/>
        <d v="2022-07-15T07:04:00"/>
        <d v="2022-07-15T02:11:00"/>
        <d v="2022-07-15T01:59:00"/>
        <d v="2022-07-15T01:50:00"/>
        <d v="2022-07-15T00:01:00"/>
        <d v="2022-07-14T23:56:00"/>
        <d v="2022-07-14T22:41:00"/>
        <d v="2022-07-14T22:21:00"/>
        <d v="2022-07-14T22:07:00"/>
        <d v="2022-07-14T22:06:00"/>
        <d v="2022-07-14T21:52:00"/>
        <d v="2022-07-14T21:43:00"/>
        <d v="2022-07-14T21:08:00"/>
        <d v="2022-07-14T20:56:00"/>
        <d v="2022-07-14T20:34:00"/>
        <d v="2022-07-14T20:12:00"/>
        <d v="2022-07-15T04:09:00"/>
        <d v="2022-07-15T02:33:00"/>
        <d v="2022-07-15T01:38:00"/>
        <d v="2022-07-14T22:08:00"/>
        <d v="2022-07-14T21:53:00"/>
        <d v="2022-07-14T21:47:00"/>
        <d v="2022-07-14T20:33:00"/>
        <d v="2022-07-14T20:10:00"/>
        <d v="2022-07-14T20:17:00"/>
        <d v="2022-07-14T19:35:00"/>
        <d v="2022-07-14T19:18:00"/>
        <d v="2022-07-14T19:09:00"/>
        <d v="2022-07-14T17:15:00"/>
        <d v="2022-07-14T19:33:00"/>
        <d v="2022-07-14T19:31:00"/>
        <d v="2022-07-14T19:10:00"/>
        <d v="2022-07-14T18:26:00"/>
        <d v="2022-07-14T18:02:00"/>
        <d v="2022-07-14T17:31:00"/>
        <d v="2022-07-14T16:58:00"/>
        <d v="2022-07-14T16:57:00"/>
        <d v="2022-07-14T15:38:00"/>
        <d v="2022-07-14T15:28:00"/>
        <d v="2022-07-14T15:20:00"/>
        <d v="2022-07-14T14:51:00"/>
        <d v="2022-07-14T14:45:00"/>
        <d v="2022-07-14T19:41:00"/>
        <d v="2022-07-14T19:21:00"/>
        <d v="2022-07-14T19:08:00"/>
        <d v="2022-07-14T18:21:00"/>
        <d v="2022-07-14T17:50:00"/>
        <d v="2022-07-14T17:10:00"/>
        <d v="2022-07-14T16:50:00"/>
        <d v="2022-07-14T16:10:00"/>
        <d v="2022-07-14T15:11:00"/>
        <d v="2022-07-14T14:21:00"/>
        <d v="2022-07-14T14:05:00"/>
        <d v="2022-07-14T13:58:00"/>
        <d v="2022-07-14T15:41:00"/>
        <d v="2022-07-14T12:42:00"/>
        <d v="2022-07-14T12:19:00"/>
        <d v="2022-07-14T12:12:00"/>
        <d v="2022-07-14T12:03:00"/>
        <d v="2022-07-14T11:31:00"/>
        <d v="2022-07-14T11:06:00"/>
        <d v="2022-07-14T11:04:00"/>
        <d v="2022-07-14T13:28:00"/>
        <d v="2022-07-14T13:17:00"/>
        <d v="2022-07-14T12:55:00"/>
        <d v="2022-07-14T12:45:00"/>
        <d v="2022-07-14T12:43:00"/>
        <d v="2022-07-14T12:22:00"/>
        <d v="2022-07-14T12:09:00"/>
        <d v="2022-07-14T11:57:00"/>
        <d v="2022-07-14T11:38:00"/>
        <d v="2022-07-14T12:41:00"/>
        <d v="2022-07-14T11:56:00"/>
        <d v="2022-07-14T11:24:00"/>
        <d v="2022-07-14T11:16:00"/>
        <d v="2022-07-14T11:03:00"/>
        <d v="2022-07-14T11:00:00"/>
        <d v="2022-07-14T10:28:00"/>
        <d v="2022-07-14T09:31:00"/>
        <d v="2022-07-14T08:58:00"/>
        <d v="2022-07-14T08:46:00"/>
        <d v="2022-07-14T08:21:00"/>
        <d v="2022-07-14T08:14:00"/>
        <d v="2022-07-14T07:15:00"/>
        <d v="2022-07-14T02:52:00"/>
        <d v="2022-07-13T23:39:00"/>
        <d v="2022-07-13T22:59:00"/>
        <d v="2022-07-13T22:36:00"/>
        <d v="2022-07-13T22:27:00"/>
        <d v="2022-07-13T21:46:00"/>
        <d v="2022-07-13T21:24:00"/>
        <d v="2022-07-13T21:13:00"/>
        <d v="2022-07-13T20:58:00"/>
        <d v="2022-07-13T20:28:00"/>
        <d v="2022-07-14T07:45:00"/>
        <d v="2022-07-14T00:09:00"/>
        <d v="2022-07-13T23:22:00"/>
        <d v="2022-07-13T22:48:00"/>
        <d v="2022-07-13T22:39:00"/>
        <d v="2022-07-13T21:51:00"/>
        <d v="2022-07-13T21:43:00"/>
        <d v="2022-07-13T21:42:00"/>
        <d v="2022-07-13T21:07:00"/>
        <d v="2022-07-13T21:06:00"/>
        <d v="2022-07-13T20:52:00"/>
        <d v="2022-07-13T20:20:00"/>
        <d v="2022-07-13T20:18:00"/>
        <d v="2022-07-13T19:45:00"/>
        <d v="2022-07-14T08:35:00"/>
        <d v="2022-07-14T01:58:00"/>
        <d v="2022-07-14T01:16:00"/>
        <d v="2022-07-13T22:43:00"/>
        <d v="2022-07-13T22:42:00"/>
        <d v="2022-07-13T22:18:00"/>
        <d v="2022-07-13T21:58:00"/>
        <d v="2022-07-13T21:57:00"/>
        <d v="2022-07-13T20:38:00"/>
        <d v="2022-07-13T20:16:00"/>
        <d v="2022-07-13T19:51:00"/>
        <d v="2022-07-13T19:44:00"/>
        <d v="2022-07-13T19:35:00"/>
        <d v="2022-07-13T19:20:00"/>
        <d v="2022-07-13T18:32:00"/>
        <d v="2022-07-13T18:27:00"/>
        <d v="2022-07-13T18:24:00"/>
        <d v="2022-07-13T18:21:00"/>
        <d v="2022-07-13T19:09:00"/>
        <d v="2022-07-13T19:08:00"/>
        <d v="2022-07-13T18:19:00"/>
        <d v="2022-07-13T18:09:00"/>
        <d v="2022-07-13T18:02:00"/>
        <d v="2022-07-13T17:13:00"/>
        <d v="2022-07-13T17:12:00"/>
        <d v="2022-07-13T16:33:00"/>
        <d v="2022-07-13T16:31:00"/>
        <d v="2022-07-13T15:52:00"/>
        <d v="2022-07-13T15:46:00"/>
        <d v="2022-07-13T15:44:00"/>
        <d v="2022-07-13T15:19:00"/>
        <d v="2022-07-13T14:42:00"/>
        <d v="2022-07-13T14:39:00"/>
        <d v="2022-07-13T17:21:00"/>
        <d v="2022-07-13T17:14:00"/>
        <d v="2022-07-13T17:08:00"/>
        <d v="2022-07-13T16:28:00"/>
        <d v="2022-07-13T16:20:00"/>
        <d v="2022-07-13T16:16:00"/>
        <d v="2022-07-13T14:32:00"/>
        <d v="2022-07-13T13:22:00"/>
        <d v="2022-07-13T13:05:00"/>
        <d v="2022-07-13T12:58:00"/>
        <d v="2022-07-13T18:08:00"/>
        <d v="2022-07-13T18:07:00"/>
        <d v="2022-07-13T17:19:00"/>
        <d v="2022-07-13T17:07:00"/>
        <d v="2022-07-13T15:47:00"/>
        <d v="2022-07-13T15:42:00"/>
        <d v="2022-07-13T15:27:00"/>
        <d v="2022-07-13T14:49:00"/>
        <d v="2022-07-13T13:10:00"/>
        <d v="2022-07-13T13:09:00"/>
        <d v="2022-07-13T12:55:00"/>
        <d v="2022-07-13T12:54:00"/>
        <d v="2022-07-13T12:43:00"/>
        <d v="2022-07-13T12:18:00"/>
        <d v="2022-07-13T11:02:00"/>
        <d v="2022-07-13T10:59:00"/>
        <d v="2022-07-13T10:10:00"/>
        <d v="2022-07-13T09:56:00"/>
        <d v="2022-07-13T08:37:00"/>
        <d v="2022-07-13T08:08:00"/>
        <d v="2022-07-13T12:49:00"/>
        <d v="2022-07-13T10:52:00"/>
        <d v="2022-07-13T10:49:00"/>
        <d v="2022-07-13T10:38:00"/>
        <d v="2022-07-13T10:27:00"/>
        <d v="2022-07-13T07:27:00"/>
        <d v="2022-07-13T06:34:00"/>
        <d v="2022-07-13T02:04:00"/>
        <d v="2022-07-13T00:51:00"/>
        <d v="2022-07-13T10:55:00"/>
        <d v="2022-07-13T10:54:00"/>
        <d v="2022-07-13T10:51:00"/>
        <d v="2022-07-13T09:40:00"/>
        <d v="2022-07-13T07:41:00"/>
        <d v="2022-07-13T07:23:00"/>
        <d v="2022-07-13T05:51:00"/>
        <d v="2022-07-13T00:03:00"/>
        <d v="2022-07-13T00:12:00"/>
        <d v="2022-07-13T00:05:00"/>
        <d v="2022-07-12T23:07:00"/>
        <d v="2022-07-12T22:57:00"/>
        <d v="2022-07-12T22:41:00"/>
        <d v="2022-07-12T22:38:00"/>
        <d v="2022-07-12T22:25:00"/>
        <d v="2022-07-12T21:43:00"/>
        <d v="2022-07-12T20:10:00"/>
        <d v="2022-07-12T19:37:00"/>
        <d v="2022-07-12T19:05:00"/>
        <d v="2022-07-12T22:52:00"/>
        <d v="2022-07-12T22:06:00"/>
        <d v="2022-07-12T21:50:00"/>
        <d v="2022-07-12T21:34:00"/>
        <d v="2022-07-12T21:28:00"/>
        <d v="2022-07-12T21:27:00"/>
        <d v="2022-07-12T21:19:00"/>
        <d v="2022-07-12T20:54:00"/>
        <d v="2022-07-12T20:45:00"/>
        <d v="2022-07-12T20:41:00"/>
        <d v="2022-07-12T20:35:00"/>
        <d v="2022-07-12T20:32:00"/>
        <d v="2022-07-12T20:24:00"/>
        <d v="2022-07-12T20:02:00"/>
        <d v="2022-07-12T19:10:00"/>
        <d v="2022-07-12T19:09:00"/>
        <d v="2022-07-12T23:39:00"/>
        <d v="2022-07-12T23:21:00"/>
        <d v="2022-07-12T22:48:00"/>
        <d v="2022-07-12T22:39:00"/>
        <d v="2022-07-12T22:33:00"/>
        <d v="2022-07-12T21:54:00"/>
        <d v="2022-07-12T21:29:00"/>
        <d v="2022-07-12T21:21:00"/>
        <d v="2022-07-12T19:22:00"/>
        <d v="2022-07-12T19:17:00"/>
        <d v="2022-07-12T19:15:00"/>
        <d v="2022-07-12T18:24:00"/>
        <d v="2022-07-12T18:27:00"/>
        <d v="2022-07-12T18:12:00"/>
        <d v="2022-07-12T18:11:00"/>
        <d v="2022-07-12T17:24:00"/>
        <d v="2022-07-12T17:20:00"/>
        <d v="2022-07-12T17:15:00"/>
        <d v="2022-07-12T17:06:00"/>
        <d v="2022-07-12T16:09:00"/>
        <d v="2022-07-12T16:08:00"/>
        <d v="2022-07-12T15:32:00"/>
        <d v="2022-07-12T15:23:00"/>
        <d v="2022-07-12T15:20:00"/>
        <d v="2022-07-12T15:05:00"/>
        <d v="2022-07-12T15:01:00"/>
        <d v="2022-07-12T14:55:00"/>
        <d v="2022-07-12T18:21:00"/>
        <d v="2022-07-12T18:10:00"/>
        <d v="2022-07-12T17:48:00"/>
        <d v="2022-07-12T17:30:00"/>
        <d v="2022-07-12T17:14:00"/>
        <d v="2022-07-12T17:11:00"/>
        <d v="2022-07-12T16:54:00"/>
        <d v="2022-07-12T16:52:00"/>
        <d v="2022-07-12T16:42:00"/>
        <d v="2022-07-12T16:04:00"/>
        <d v="2022-07-12T15:37:00"/>
        <d v="2022-07-12T15:17:00"/>
        <d v="2022-07-12T15:09:00"/>
        <d v="2022-07-12T14:52:00"/>
        <d v="2022-07-12T14:13:00"/>
        <d v="2022-07-12T14:12:00"/>
        <d v="2022-07-12T14:11:00"/>
        <d v="2022-07-12T13:54:00"/>
        <d v="2022-07-12T13:33:00"/>
        <d v="2022-07-12T13:32:00"/>
        <d v="2022-07-12T13:07:00"/>
        <d v="2022-07-12T18:20:00"/>
        <d v="2022-07-12T18:08:00"/>
        <d v="2022-07-12T17:45:00"/>
        <d v="2022-07-12T17:43:00"/>
        <d v="2022-07-12T14:32:00"/>
        <d v="2022-07-12T13:55:00"/>
        <d v="2022-07-12T13:50:00"/>
        <d v="2022-07-12T13:47:00"/>
        <d v="2022-07-12T13:34:00"/>
        <d v="2022-07-12T14:03:00"/>
        <d v="2022-07-12T13:45:00"/>
        <d v="2022-07-12T13:23:00"/>
        <d v="2022-07-12T13:10:00"/>
        <d v="2022-07-12T12:09:00"/>
        <d v="2022-07-12T12:05:00"/>
        <d v="2022-07-12T11:47:00"/>
        <d v="2022-07-12T11:17:00"/>
        <d v="2022-07-12T10:19:00"/>
        <d v="2022-07-12T12:37:00"/>
        <d v="2022-07-12T11:56:00"/>
        <d v="2022-07-12T11:30:00"/>
        <d v="2022-07-12T11:23:00"/>
        <d v="2022-07-12T11:22:00"/>
        <d v="2022-07-12T11:11:00"/>
        <d v="2022-07-12T11:09:00"/>
        <d v="2022-07-12T10:57:00"/>
        <d v="2022-07-12T10:55:00"/>
        <d v="2022-07-12T10:45:00"/>
        <d v="2022-07-12T10:42:00"/>
        <d v="2022-07-12T10:20:00"/>
        <d v="2022-07-12T10:17:00"/>
        <d v="2022-07-12T10:12:00"/>
        <d v="2022-07-12T09:29:00"/>
        <d v="2022-07-12T08:25:00"/>
        <d v="2022-07-12T12:33:00"/>
        <d v="2022-07-12T12:32:00"/>
        <d v="2022-07-12T12:18:00"/>
        <d v="2022-07-12T12:07:00"/>
        <d v="2022-07-12T11:49:00"/>
        <d v="2022-07-12T11:48:00"/>
        <d v="2022-07-12T11:25:00"/>
        <d v="2022-07-12T11:21:00"/>
        <d v="2022-07-12T11:20:00"/>
        <d v="2022-07-12T11:10:00"/>
        <d v="2022-07-12T11:00:00"/>
        <d v="2022-07-12T10:13:00"/>
        <d v="2022-07-12T09:38:00"/>
        <d v="2022-07-12T09:33:00"/>
        <d v="2022-07-12T09:28:00"/>
        <d v="2022-07-12T09:19:00"/>
        <d v="2022-07-12T08:05:00"/>
        <d v="2022-07-12T02:06:00"/>
        <d v="2022-07-12T01:51:00"/>
        <d v="2022-07-12T00:24:00"/>
        <d v="2022-07-12T00:17:00"/>
        <d v="2022-07-11T22:51:00"/>
        <d v="2022-07-11T22:25:00"/>
        <d v="2022-07-11T22:13:00"/>
        <d v="2022-07-11T21:37:00"/>
        <d v="2022-07-11T21:27:00"/>
        <d v="2022-07-11T20:52:00"/>
        <d v="2022-07-11T20:50:00"/>
        <d v="2022-07-11T20:49:00"/>
        <d v="2022-07-11T20:26:00"/>
        <d v="2022-07-12T07:51:00"/>
        <d v="2022-07-12T02:55:00"/>
        <d v="2022-07-12T02:04:00"/>
        <d v="2022-07-12T01:52:00"/>
        <d v="2022-07-11T23:35:00"/>
        <d v="2022-07-11T22:38:00"/>
        <d v="2022-07-11T22:32:00"/>
        <d v="2022-07-11T21:53:00"/>
        <d v="2022-07-11T21:25:00"/>
        <d v="2022-07-11T21:14:00"/>
        <d v="2022-07-11T20:55:00"/>
        <d v="2022-07-11T20:44:00"/>
        <d v="2022-07-11T20:14:00"/>
        <d v="2022-07-11T19:53:00"/>
        <d v="2022-07-12T09:52:00"/>
        <d v="2022-07-12T09:13:00"/>
        <d v="2022-07-12T06:13:00"/>
        <d v="2022-07-12T02:05:00"/>
        <d v="2022-07-11T23:32:00"/>
        <d v="2022-07-11T22:36:00"/>
        <d v="2022-07-11T22:33:00"/>
        <d v="2022-07-11T20:48:00"/>
        <d v="2022-07-11T20:29:00"/>
        <d v="2022-07-11T19:44:00"/>
        <d v="2022-07-11T19:26:00"/>
        <d v="2022-07-11T19:04:00"/>
        <d v="2022-07-11T18:50:00"/>
        <d v="2022-07-11T18:41:00"/>
        <d v="2022-07-11T18:39:00"/>
        <d v="2022-07-11T18:23:00"/>
        <d v="2022-07-11T18:13:00"/>
        <d v="2022-07-11T18:05:00"/>
        <d v="2022-07-11T17:57:00"/>
        <d v="2022-07-11T17:43:00"/>
        <d v="2022-07-11T17:20:00"/>
        <d v="2022-07-11T16:49:00"/>
        <d v="2022-07-11T19:43:00"/>
        <d v="2022-07-11T19:16:00"/>
        <d v="2022-07-11T18:22:00"/>
        <d v="2022-07-11T17:37:00"/>
        <d v="2022-07-11T16:15:00"/>
        <d v="2022-07-11T15:36:00"/>
        <d v="2022-07-11T15:33:00"/>
        <d v="2022-07-11T14:54:00"/>
        <d v="2022-07-11T14:50:00"/>
        <d v="2022-07-11T14:37:00"/>
        <d v="2022-07-11T14:26:00"/>
        <d v="2022-07-11T14:24:00"/>
        <d v="2022-07-11T14:08:00"/>
        <d v="2022-07-11T18:43:00"/>
        <d v="2022-07-11T18:35:00"/>
        <d v="2022-07-11T18:16:00"/>
        <d v="2022-07-11T18:11:00"/>
        <d v="2022-07-11T17:29:00"/>
        <d v="2022-07-11T17:25:00"/>
        <d v="2022-07-11T17:03:00"/>
        <d v="2022-07-11T16:01:00"/>
        <d v="2022-07-11T16:00:00"/>
        <d v="2022-07-11T15:37:00"/>
        <d v="2022-07-11T15:20:00"/>
        <d v="2022-07-11T15:03:00"/>
        <d v="2022-07-11T14:22:00"/>
        <d v="2022-07-11T14:19:00"/>
        <d v="2022-07-11T14:09:00"/>
        <d v="2022-07-11T13:43:00"/>
        <d v="2022-07-11T16:11:00"/>
        <d v="2022-07-11T15:45:00"/>
        <d v="2022-07-11T15:42:00"/>
        <d v="2022-07-11T15:35:00"/>
        <d v="2022-07-11T15:15:00"/>
        <d v="2022-07-11T15:10:00"/>
        <d v="2022-07-11T14:58:00"/>
        <d v="2022-07-11T14:51:00"/>
        <d v="2022-07-11T14:15:00"/>
        <d v="2022-07-11T14:11:00"/>
        <d v="2022-07-11T13:53:00"/>
        <d v="2022-07-11T13:50:00"/>
        <d v="2022-07-11T13:33:00"/>
        <d v="2022-07-11T12:33:00"/>
        <d v="2022-07-11T11:37:00"/>
        <d v="2022-07-11T11:29:00"/>
        <d v="2022-07-11T11:26:00"/>
        <d v="2022-07-11T11:24:00"/>
        <d v="2022-07-11T13:45:00"/>
        <d v="2022-07-11T13:14:00"/>
        <d v="2022-07-11T12:41:00"/>
        <d v="2022-07-11T12:16:00"/>
        <d v="2022-07-11T12:10:00"/>
        <d v="2022-07-11T11:36:00"/>
        <d v="2022-07-11T11:08:00"/>
        <d v="2022-07-11T10:09:00"/>
        <d v="2022-07-11T09:52:00"/>
        <d v="2022-07-11T09:50:00"/>
        <d v="2022-07-11T09:47:00"/>
        <d v="2022-07-11T09:07:00"/>
        <d v="2022-07-11T09:03:00"/>
        <d v="2022-07-11T08:59:00"/>
        <d v="2022-07-11T12:11:00"/>
        <d v="2022-07-11T11:32:00"/>
        <d v="2022-07-11T11:19:00"/>
        <d v="2022-07-11T11:09:00"/>
        <d v="2022-07-11T10:57:00"/>
        <d v="2022-07-11T08:13:00"/>
        <d v="2022-07-11T07:18:00"/>
        <d v="2022-07-11T06:52:00"/>
        <d v="2022-07-11T11:04:00"/>
        <d v="2022-07-11T10:50:00"/>
        <d v="2022-07-11T10:25:00"/>
        <d v="2022-07-11T10:06:00"/>
        <d v="2022-07-11T09:34:00"/>
        <d v="2022-07-11T09:08:00"/>
        <d v="2022-07-11T08:56:00"/>
        <d v="2022-07-11T08:07:00"/>
        <d v="2022-07-11T06:14:00"/>
        <d v="2022-07-11T04:49:00"/>
        <d v="2022-07-11T04:40:00"/>
        <d v="2022-07-11T01:50:00"/>
        <d v="2022-07-11T01:20:00"/>
        <d v="2022-07-11T00:46:00"/>
        <d v="2022-07-10T23:27:00"/>
        <d v="2022-07-10T23:02:00"/>
        <d v="2022-07-11T08:24:00"/>
        <d v="2022-07-11T08:15:00"/>
        <d v="2022-07-11T08:04:00"/>
        <d v="2022-07-11T06:26:00"/>
        <d v="2022-07-11T01:13:00"/>
        <d v="2022-07-10T23:29:00"/>
        <d v="2022-07-10T23:28:00"/>
        <d v="2022-07-10T23:01:00"/>
        <d v="2022-07-10T22:42:00"/>
        <d v="2022-07-10T22:24:00"/>
        <d v="2022-07-10T22:00:00"/>
        <d v="2022-07-10T21:59:00"/>
        <d v="2022-07-10T21:58:00"/>
        <d v="2022-07-10T21:29:00"/>
        <d v="2022-07-10T21:05:00"/>
        <d v="2022-07-10T20:20:00"/>
        <d v="2022-07-10T19:57:00"/>
        <d v="2022-07-10T19:28:00"/>
        <d v="2022-07-10T19:24:00"/>
        <d v="2022-07-10T23:21:00"/>
        <d v="2022-07-10T21:39:00"/>
        <d v="2022-07-10T21:18:00"/>
        <d v="2022-07-10T21:03:00"/>
        <d v="2022-07-10T20:34:00"/>
        <d v="2022-07-10T20:09:00"/>
        <d v="2022-07-10T20:01:00"/>
        <d v="2022-07-10T19:56:00"/>
        <d v="2022-07-10T19:43:00"/>
        <d v="2022-07-10T19:27:00"/>
        <d v="2022-07-10T19:18:00"/>
        <d v="2022-07-10T19:04:00"/>
        <d v="2022-07-10T19:01:00"/>
        <d v="2022-07-10T18:54:00"/>
        <d v="2022-07-10T18:46:00"/>
        <d v="2022-07-10T18:45:00"/>
        <d v="2022-07-10T22:50:00"/>
        <d v="2022-07-10T22:32:00"/>
        <d v="2022-07-10T22:02:00"/>
        <d v="2022-07-10T21:16:00"/>
        <d v="2022-07-10T20:50:00"/>
        <d v="2022-07-10T20:32:00"/>
        <d v="2022-07-10T20:05:00"/>
        <d v="2022-07-10T19:50:00"/>
        <d v="2022-07-10T19:38:00"/>
        <d v="2022-07-10T19:26:00"/>
        <d v="2022-07-10T19:23:00"/>
        <d v="2022-07-10T19:22:00"/>
        <d v="2022-07-10T19:20:00"/>
        <d v="2022-07-10T19:15:00"/>
        <d v="2022-07-10T18:15:00"/>
        <d v="2022-07-10T18:14:00"/>
        <d v="2022-07-10T17:52:00"/>
        <d v="2022-07-10T17:40:00"/>
        <d v="2022-07-10T17:47:00"/>
        <d v="2022-07-10T17:42:00"/>
        <d v="2022-07-10T17:18:00"/>
        <d v="2022-07-10T17:06:00"/>
        <d v="2022-07-10T16:18:00"/>
        <d v="2022-07-10T16:14:00"/>
        <d v="2022-07-10T15:59:00"/>
        <d v="2022-07-10T14:20:00"/>
        <d v="2022-07-10T14:18:00"/>
        <d v="2022-07-10T13:26:00"/>
        <d v="2022-07-10T13:06:00"/>
        <d v="2022-07-10T17:09:00"/>
        <d v="2022-07-10T16:53:00"/>
        <d v="2022-07-10T16:33:00"/>
        <d v="2022-07-10T16:17:00"/>
        <d v="2022-07-10T15:01:00"/>
        <d v="2022-07-10T14:12:00"/>
        <d v="2022-07-10T14:00:00"/>
        <d v="2022-07-10T13:38:00"/>
        <d v="2022-07-10T12:53:00"/>
        <d v="2022-07-10T12:50:00"/>
        <d v="2022-07-10T12:33:00"/>
        <d v="2022-07-10T11:45:00"/>
        <d v="2022-07-10T17:53:00"/>
        <d v="2022-07-10T17:00:00"/>
        <d v="2022-07-10T16:59:00"/>
        <d v="2022-07-10T16:45:00"/>
        <d v="2022-07-10T16:26:00"/>
        <d v="2022-07-10T16:22:00"/>
        <d v="2022-07-10T13:59:00"/>
        <d v="2022-07-10T12:54:00"/>
        <d v="2022-07-10T12:17:00"/>
        <d v="2022-07-10T11:03:00"/>
        <d v="2022-07-10T10:59:00"/>
        <d v="2022-07-10T10:17:00"/>
        <d v="2022-07-10T10:08:00"/>
        <d v="2022-07-10T10:04:00"/>
        <d v="2022-07-10T09:49:00"/>
        <d v="2022-07-10T09:48:00"/>
        <d v="2022-07-10T09:47:00"/>
        <d v="2022-07-10T09:29:00"/>
        <d v="2022-07-10T03:34:00"/>
        <d v="2022-07-10T02:42:00"/>
        <d v="2022-07-10T00:20:00"/>
        <d v="2022-07-09T23:53:00"/>
        <d v="2022-07-09T23:35:00"/>
        <d v="2022-07-09T23:21:00"/>
        <d v="2022-07-10T10:57:00"/>
        <d v="2022-07-10T09:50:00"/>
        <d v="2022-07-10T09:46:00"/>
        <d v="2022-07-10T09:45:00"/>
        <d v="2022-07-10T09:44:00"/>
        <d v="2022-07-10T09:18:00"/>
        <d v="2022-07-10T08:37:00"/>
        <d v="2022-07-10T07:34:00"/>
        <d v="2022-07-10T04:25:00"/>
        <d v="2022-07-09T23:44:00"/>
        <d v="2022-07-09T23:22:00"/>
        <d v="2022-07-09T22:57:00"/>
        <d v="2022-07-09T22:56:00"/>
        <d v="2022-07-09T22:55:00"/>
        <d v="2022-07-10T10:41:00"/>
        <d v="2022-07-10T09:54:00"/>
        <d v="2022-07-10T08:53:00"/>
        <d v="2022-07-10T08:35:00"/>
        <d v="2022-07-10T08:02:00"/>
        <d v="2022-07-10T07:09:00"/>
        <d v="2022-07-10T06:36:00"/>
        <d v="2022-07-10T03:15:00"/>
        <d v="2022-07-10T01:56:00"/>
        <d v="2022-07-10T00:41:00"/>
        <d v="2022-07-09T23:43:00"/>
        <d v="2022-07-09T23:41:00"/>
        <d v="2022-07-09T23:34:00"/>
        <d v="2022-07-09T22:59:00"/>
        <d v="2022-07-09T23:04:00"/>
        <d v="2022-07-09T21:21:00"/>
        <d v="2022-07-09T21:17:00"/>
        <d v="2022-07-09T20:44:00"/>
        <d v="2022-07-09T20:19:00"/>
        <d v="2022-07-09T19:32:00"/>
        <d v="2022-07-09T19:28:00"/>
        <d v="2022-07-09T19:13:00"/>
        <d v="2022-07-09T18:56:00"/>
        <d v="2022-07-09T18:46:00"/>
        <d v="2022-07-09T17:44:00"/>
        <d v="2022-07-09T22:49:00"/>
        <d v="2022-07-09T22:19:00"/>
        <d v="2022-07-09T21:54:00"/>
        <d v="2022-07-09T21:29:00"/>
        <d v="2022-07-09T21:26:00"/>
        <d v="2022-07-09T21:22:00"/>
        <d v="2022-07-09T21:07:00"/>
        <d v="2022-07-09T20:52:00"/>
        <d v="2022-07-09T20:42:00"/>
        <d v="2022-07-09T20:38:00"/>
        <d v="2022-07-09T20:37:00"/>
        <d v="2022-07-09T20:31:00"/>
        <d v="2022-07-09T20:07:00"/>
        <d v="2022-07-09T19:48:00"/>
        <d v="2022-07-09T19:46:00"/>
        <d v="2022-07-09T19:34:00"/>
        <d v="2022-07-09T18:52:00"/>
        <d v="2022-07-09T18:33:00"/>
        <d v="2022-07-09T17:32:00"/>
        <d v="2022-07-09T17:29:00"/>
        <d v="2022-07-09T16:59:00"/>
        <d v="2022-07-09T22:05:00"/>
        <d v="2022-07-09T21:58:00"/>
        <d v="2022-07-09T21:56:00"/>
        <d v="2022-07-09T21:38:00"/>
        <d v="2022-07-09T21:25:00"/>
        <d v="2022-07-09T21:23:00"/>
        <d v="2022-07-09T20:43:00"/>
        <d v="2022-07-09T20:01:00"/>
        <d v="2022-07-09T19:30:00"/>
        <d v="2022-07-09T18:38:00"/>
        <d v="2022-07-09T18:14:00"/>
        <d v="2022-07-09T18:13:00"/>
        <d v="2022-07-09T17:38:00"/>
        <d v="2022-07-09T17:13:00"/>
        <d v="2022-07-09T15:52:00"/>
        <d v="2022-07-09T15:36:00"/>
        <d v="2022-07-09T14:35:00"/>
        <d v="2022-07-09T14:03:00"/>
        <d v="2022-07-09T13:58:00"/>
        <d v="2022-07-09T13:54:00"/>
        <d v="2022-07-09T13:03:00"/>
        <d v="2022-07-09T12:38:00"/>
        <d v="2022-07-09T12:13:00"/>
        <d v="2022-07-09T11:46:00"/>
        <d v="2022-07-09T11:22:00"/>
        <d v="2022-07-09T11:20:00"/>
        <d v="2022-07-09T15:22:00"/>
        <d v="2022-07-09T15:05:00"/>
        <d v="2022-07-09T14:58:00"/>
        <d v="2022-07-09T14:43:00"/>
        <d v="2022-07-09T14:39:00"/>
        <d v="2022-07-09T14:29:00"/>
        <d v="2022-07-09T14:12:00"/>
        <d v="2022-07-09T14:08:00"/>
        <d v="2022-07-09T13:53:00"/>
        <d v="2022-07-09T13:51:00"/>
        <d v="2022-07-09T12:54:00"/>
        <d v="2022-07-09T12:39:00"/>
        <d v="2022-07-09T11:57:00"/>
        <d v="2022-07-09T11:51:00"/>
        <d v="2022-07-09T11:44:00"/>
        <d v="2022-07-09T11:31:00"/>
        <d v="2022-07-09T13:57:00"/>
        <d v="2022-07-09T13:47:00"/>
        <d v="2022-07-09T13:29:00"/>
        <d v="2022-07-09T12:06:00"/>
        <d v="2022-07-09T11:07:00"/>
        <d v="2022-07-09T10:49:00"/>
        <d v="2022-07-09T10:14:00"/>
        <d v="2022-07-09T09:56:00"/>
        <d v="2022-07-09T09:28:00"/>
        <d v="2022-07-09T08:51:00"/>
        <d v="2022-07-09T08:21:00"/>
        <d v="2022-07-09T08:04:00"/>
        <d v="2022-07-09T05:28:00"/>
        <d v="2022-07-09T04:16:00"/>
        <d v="2022-07-09T04:08:00"/>
        <d v="2022-07-09T04:04:00"/>
        <d v="2022-07-09T04:01:00"/>
        <d v="2022-07-09T01:50:00"/>
        <d v="2022-07-09T00:49:00"/>
        <d v="2022-07-09T00:45:00"/>
        <d v="2022-07-08T23:38:00"/>
        <d v="2022-07-08T23:29:00"/>
        <d v="2022-07-09T10:36:00"/>
        <d v="2022-07-09T09:07:00"/>
        <d v="2022-07-09T08:11:00"/>
        <d v="2022-07-09T07:13:00"/>
        <d v="2022-07-09T04:37:00"/>
        <d v="2022-07-09T04:23:00"/>
        <d v="2022-07-09T04:11:00"/>
        <d v="2022-07-09T04:06:00"/>
        <d v="2022-07-09T04:05:00"/>
        <d v="2022-07-08T23:34:00"/>
        <d v="2022-07-08T23:24:00"/>
        <d v="2022-07-08T23:20:00"/>
        <d v="2022-07-09T11:16:00"/>
        <d v="2022-07-09T10:04:00"/>
        <d v="2022-07-09T09:51:00"/>
        <d v="2022-07-09T08:08:00"/>
        <d v="2022-07-09T07:29:00"/>
        <d v="2022-07-09T07:22:00"/>
        <d v="2022-07-09T03:08:00"/>
        <d v="2022-07-09T01:49:00"/>
        <d v="2022-07-09T00:25:00"/>
        <d v="2022-07-08T23:37:00"/>
        <d v="2022-07-08T22:32:00"/>
        <d v="2022-07-08T22:31:00"/>
        <d v="2022-07-08T22:15:00"/>
        <d v="2022-07-08T21:59:00"/>
        <d v="2022-07-08T21:29:00"/>
        <d v="2022-07-08T20:54:00"/>
        <d v="2022-07-08T20:13:00"/>
        <d v="2022-07-08T20:09:00"/>
        <d v="2022-07-08T19:40:00"/>
        <d v="2022-07-08T19:21:00"/>
        <d v="2022-07-08T19:13:00"/>
        <d v="2022-07-08T18:52:00"/>
        <d v="2022-07-08T22:41:00"/>
        <d v="2022-07-08T22:34:00"/>
        <d v="2022-07-08T22:33:00"/>
        <d v="2022-07-08T22:08:00"/>
        <d v="2022-07-08T21:46:00"/>
        <d v="2022-07-08T20:59:00"/>
        <d v="2022-07-08T20:57:00"/>
        <d v="2022-07-08T20:04:00"/>
        <d v="2022-07-08T19:29:00"/>
        <d v="2022-07-08T18:48:00"/>
        <d v="2022-07-08T18:37:00"/>
        <d v="2022-07-08T23:12:00"/>
        <d v="2022-07-08T22:57:00"/>
        <d v="2022-07-08T22:35:00"/>
        <d v="2022-07-08T22:10:00"/>
        <d v="2022-07-08T22:02:00"/>
        <d v="2022-07-08T21:58:00"/>
        <d v="2022-07-08T20:22:00"/>
        <d v="2022-07-08T20:01:00"/>
        <d v="2022-07-08T19:47:00"/>
        <d v="2022-07-08T19:19:00"/>
        <d v="2022-07-08T19:18:00"/>
        <d v="2022-07-08T19:14:00"/>
        <d v="2022-07-08T19:07:00"/>
        <d v="2022-07-08T18:44:00"/>
        <d v="2022-07-08T18:22:00"/>
        <d v="2022-07-08T18:14:00"/>
        <d v="2022-07-08T17:11:00"/>
        <d v="2022-07-08T16:50:00"/>
        <d v="2022-07-08T18:21:00"/>
        <d v="2022-07-08T18:11:00"/>
        <d v="2022-07-08T18:10:00"/>
        <d v="2022-07-08T18:28:00"/>
        <d v="2022-07-08T18:02:00"/>
        <d v="2022-07-08T17:40:00"/>
        <d v="2022-07-08T16:47:00"/>
        <d v="2022-07-08T16:05:00"/>
        <d v="2022-07-08T15:37:00"/>
        <d v="2022-07-08T15:42:00"/>
        <d v="2022-07-08T15:30:00"/>
        <d v="2022-07-08T15:20:00"/>
        <d v="2022-07-08T15:00:00"/>
        <d v="2022-07-08T14:52:00"/>
        <d v="2022-07-08T14:35:00"/>
        <d v="2022-07-08T13:44:00"/>
        <d v="2022-07-08T12:28:00"/>
        <d v="2022-07-08T11:53:00"/>
        <d v="2022-07-08T16:03:00"/>
        <d v="2022-07-08T15:45:00"/>
        <d v="2022-07-08T15:15:00"/>
        <d v="2022-07-08T15:10:00"/>
        <d v="2022-07-08T14:32:00"/>
        <d v="2022-07-08T14:31:00"/>
        <d v="2022-07-08T14:25:00"/>
        <d v="2022-07-08T13:37:00"/>
        <d v="2022-07-08T13:12:00"/>
        <d v="2022-07-08T11:55:00"/>
        <d v="2022-07-08T11:51:00"/>
        <d v="2022-07-08T11:40:00"/>
        <d v="2022-07-08T11:34:00"/>
        <d v="2022-07-08T11:30:00"/>
        <d v="2022-07-08T11:23:00"/>
        <d v="2022-07-08T11:12:00"/>
        <d v="2022-07-08T11:04:00"/>
        <d v="2022-07-08T10:54:00"/>
        <d v="2022-07-08T15:04:00"/>
        <d v="2022-07-08T14:54:00"/>
        <d v="2022-07-08T14:50:00"/>
        <d v="2022-07-08T14:34:00"/>
        <d v="2022-07-08T14:27:00"/>
        <d v="2022-07-08T14:00:00"/>
        <d v="2022-07-08T13:13:00"/>
        <d v="2022-07-08T12:49:00"/>
        <d v="2022-07-08T12:40:00"/>
        <d v="2022-07-08T11:37:00"/>
        <d v="2022-07-08T11:22:00"/>
        <d v="2022-07-08T11:01:00"/>
        <d v="2022-07-08T10:52:00"/>
        <d v="2022-07-08T10:34:00"/>
        <d v="2022-07-08T10:33:00"/>
        <d v="2022-07-08T08:42:00"/>
        <d v="2022-07-08T08:40:00"/>
        <d v="2022-07-08T08:37:00"/>
        <d v="2022-07-08T01:51:00"/>
        <d v="2022-07-08T01:11:00"/>
        <d v="2022-07-07T23:33:00"/>
        <d v="2022-07-07T23:27:00"/>
        <d v="2022-07-07T23:13:00"/>
        <d v="2022-07-07T23:12:00"/>
        <d v="2022-07-07T23:03:00"/>
        <d v="2022-07-08T10:38:00"/>
        <d v="2022-07-08T10:30:00"/>
        <d v="2022-07-08T09:42:00"/>
        <d v="2022-07-08T09:18:00"/>
        <d v="2022-07-08T08:53:00"/>
        <d v="2022-07-08T08:46:00"/>
        <d v="2022-07-08T08:36:00"/>
        <d v="2022-07-08T08:28:00"/>
        <d v="2022-07-08T08:25:00"/>
        <d v="2022-07-08T08:23:00"/>
        <d v="2022-07-08T07:59:00"/>
        <d v="2022-07-08T07:56:00"/>
        <d v="2022-07-08T07:41:00"/>
        <d v="2022-07-08T07:22:00"/>
        <d v="2022-07-08T02:39:00"/>
        <d v="2022-07-08T01:12:00"/>
        <d v="2022-07-07T23:26:00"/>
        <d v="2022-07-07T23:19:00"/>
        <d v="2022-07-07T23:18:00"/>
        <d v="2022-07-07T23:02:00"/>
        <d v="2022-07-08T10:27:00"/>
        <d v="2022-07-08T10:21:00"/>
        <d v="2022-07-08T10:03:00"/>
        <d v="2022-07-08T09:48:00"/>
        <d v="2022-07-08T09:17:00"/>
        <d v="2022-07-08T09:15:00"/>
        <d v="2022-07-08T09:14:00"/>
        <d v="2022-07-08T08:02:00"/>
        <d v="2022-07-08T05:36:00"/>
        <d v="2022-07-08T04:50:00"/>
        <d v="2022-07-08T00:49:00"/>
        <d v="2022-07-08T00:08:00"/>
        <d v="2022-07-08T00:04:00"/>
        <d v="2022-07-07T23:55:00"/>
        <d v="2022-07-07T23:47:00"/>
        <d v="2022-07-07T23:14:00"/>
        <d v="2022-07-07T22:55:00"/>
        <d v="2022-07-07T22:48:00"/>
        <d v="2022-07-07T22:41:00"/>
        <d v="2022-07-07T22:25:00"/>
        <d v="2022-07-07T22:19:00"/>
        <d v="2022-07-07T22:13:00"/>
        <d v="2022-07-07T22:06:00"/>
        <d v="2022-07-07T21:59:00"/>
        <d v="2022-07-07T21:57:00"/>
        <d v="2022-07-07T21:49:00"/>
        <d v="2022-07-07T21:38:00"/>
        <d v="2022-07-07T21:37:00"/>
        <d v="2022-07-07T21:35:00"/>
        <d v="2022-07-07T21:13:00"/>
        <d v="2022-07-07T21:06:00"/>
        <d v="2022-07-07T20:51:00"/>
        <d v="2022-07-07T20:18:00"/>
        <d v="2022-07-07T19:52:00"/>
        <d v="2022-07-07T19:47:00"/>
        <d v="2022-07-07T19:22:00"/>
        <d v="2022-07-07T19:09:00"/>
        <d v="2022-07-07T19:05:00"/>
        <d v="2022-07-07T22:27:00"/>
        <d v="2022-07-07T22:24:00"/>
        <d v="2022-07-07T22:21:00"/>
        <d v="2022-07-07T22:20:00"/>
        <d v="2022-07-07T21:43:00"/>
        <d v="2022-07-07T21:25:00"/>
        <d v="2022-07-07T21:19:00"/>
        <d v="2022-07-07T21:04:00"/>
        <d v="2022-07-07T20:24:00"/>
        <d v="2022-07-07T20:19:00"/>
        <d v="2022-07-07T20:03:00"/>
        <d v="2022-07-07T20:02:00"/>
        <d v="2022-07-07T19:48:00"/>
        <d v="2022-07-07T19:44:00"/>
        <d v="2022-07-07T18:28:00"/>
        <d v="2022-07-07T18:21:00"/>
        <d v="2022-07-07T22:12:00"/>
        <d v="2022-07-07T21:32:00"/>
        <d v="2022-07-07T21:21:00"/>
        <d v="2022-07-07T21:18:00"/>
        <d v="2022-07-07T20:01:00"/>
        <d v="2022-07-07T19:50:00"/>
        <d v="2022-07-07T19:46:00"/>
        <d v="2022-07-07T19:28:00"/>
        <d v="2022-07-07T19:24:00"/>
        <d v="2022-07-07T19:08:00"/>
        <d v="2022-07-07T18:05:00"/>
        <d v="2022-07-07T17:08:00"/>
        <d v="2022-07-07T16:22:00"/>
        <d v="2022-07-07T15:54:00"/>
        <d v="2022-07-07T15:13:00"/>
        <d v="2022-07-07T14:45:00"/>
        <d v="2022-07-07T14:40:00"/>
        <d v="2022-07-07T14:18:00"/>
        <d v="2022-07-07T13:41:00"/>
        <d v="2022-07-07T13:24:00"/>
        <d v="2022-07-07T13:10:00"/>
        <d v="2022-07-07T12:52:00"/>
        <d v="2022-07-07T16:32:00"/>
        <d v="2022-07-07T16:13:00"/>
        <d v="2022-07-07T15:29:00"/>
        <d v="2022-07-07T15:18:00"/>
        <d v="2022-07-07T14:50:00"/>
        <d v="2022-07-07T14:26:00"/>
        <d v="2022-07-07T14:17:00"/>
        <d v="2022-07-07T13:53:00"/>
        <d v="2022-07-07T13:51:00"/>
        <d v="2022-07-07T13:39:00"/>
        <d v="2022-07-07T13:32:00"/>
        <d v="2022-07-07T13:15:00"/>
        <d v="2022-07-07T13:05:00"/>
        <d v="2022-07-07T16:12:00"/>
        <d v="2022-07-07T15:44:00"/>
        <d v="2022-07-07T15:36:00"/>
        <d v="2022-07-07T15:35:00"/>
        <d v="2022-07-07T15:19:00"/>
        <d v="2022-07-07T15:14:00"/>
        <d v="2022-07-07T13:57:00"/>
        <d v="2022-07-07T13:43:00"/>
        <d v="2022-07-07T12:38:00"/>
        <d v="2022-07-07T12:23:00"/>
        <d v="2022-07-07T11:59:00"/>
        <d v="2022-07-07T12:31:00"/>
        <d v="2022-07-07T12:25:00"/>
        <d v="2022-07-07T12:03:00"/>
        <d v="2022-07-07T11:57:00"/>
        <d v="2022-07-07T11:37:00"/>
        <d v="2022-07-07T11:09:00"/>
        <d v="2022-07-07T11:56:00"/>
        <d v="2022-07-07T11:54:00"/>
        <d v="2022-07-07T11:35:00"/>
        <d v="2022-07-07T11:33:00"/>
        <d v="2022-07-07T11:18:00"/>
        <d v="2022-07-07T11:10:00"/>
        <d v="2022-07-07T11:08:00"/>
        <d v="2022-07-07T11:03:00"/>
        <d v="2022-07-07T10:58:00"/>
        <d v="2022-07-07T10:33:00"/>
        <d v="2022-07-07T11:06:00"/>
        <d v="2022-07-07T10:43:00"/>
        <d v="2022-07-07T10:29:00"/>
        <d v="2022-07-07T09:57:00"/>
        <d v="2022-07-07T09:50:00"/>
        <d v="2022-07-07T09:49:00"/>
        <d v="2022-07-07T07:57:00"/>
        <d v="2022-07-07T07:42:00"/>
        <d v="2022-07-07T07:39:00"/>
        <d v="2022-07-07T06:50:00"/>
        <d v="2022-07-07T10:44:00"/>
        <d v="2022-07-07T10:24:00"/>
        <d v="2022-07-07T08:51:00"/>
        <d v="2022-07-07T08:07:00"/>
        <d v="2022-07-07T07:25:00"/>
        <d v="2022-07-07T05:32:00"/>
        <d v="2022-07-07T03:26:00"/>
        <d v="2022-07-07T02:34:00"/>
        <d v="2022-07-07T02:07:00"/>
        <d v="2022-07-07T01:08:00"/>
        <d v="2022-07-07T08:47:00"/>
        <d v="2022-07-07T08:35:00"/>
        <d v="2022-07-07T08:34:00"/>
        <d v="2022-07-07T08:31:00"/>
        <d v="2022-07-07T07:44:00"/>
        <d v="2022-07-07T07:00:00"/>
        <d v="2022-07-07T06:42:00"/>
        <d v="2022-07-07T05:30:00"/>
        <d v="2022-07-07T05:26:00"/>
        <d v="2022-07-07T02:51:00"/>
        <d v="2022-07-07T02:35:00"/>
        <d v="2022-07-07T01:00:00"/>
        <d v="2022-07-07T00:58:00"/>
        <d v="2022-07-07T00:50:00"/>
        <d v="2022-07-07T00:40:00"/>
        <d v="2022-07-07T00:21:00"/>
        <d v="2022-07-06T23:56:00"/>
        <d v="2022-07-06T23:48:00"/>
        <d v="2022-07-07T06:18:00"/>
        <d v="2022-07-07T06:13:00"/>
        <d v="2022-07-07T05:35:00"/>
        <d v="2022-07-07T05:29:00"/>
        <d v="2022-07-07T05:16:00"/>
        <d v="2022-07-07T02:25:00"/>
        <d v="2022-07-07T02:10:00"/>
        <d v="2022-07-07T02:08:00"/>
        <d v="2022-07-07T01:02:00"/>
        <d v="2022-07-07T00:32:00"/>
        <d v="2022-07-06T23:29:00"/>
        <d v="2022-07-06T23:22:00"/>
        <d v="2022-07-06T21:57:00"/>
        <d v="2022-07-06T21:56:00"/>
        <d v="2022-07-06T21:46:00"/>
        <d v="2022-07-07T00:36:00"/>
        <d v="2022-07-07T00:34:00"/>
        <d v="2022-07-06T23:50:00"/>
        <d v="2022-07-06T23:44:00"/>
        <d v="2022-07-06T22:43:00"/>
        <d v="2022-07-06T22:13:00"/>
        <d v="2022-07-06T22:11:00"/>
        <d v="2022-07-06T21:45:00"/>
        <d v="2022-07-06T21:06:00"/>
        <d v="2022-07-06T20:58:00"/>
        <d v="2022-07-06T22:55:00"/>
        <d v="2022-07-06T22:52:00"/>
        <d v="2022-07-06T22:48:00"/>
        <d v="2022-07-06T22:31:00"/>
        <d v="2022-07-06T22:20:00"/>
        <d v="2022-07-06T22:12:00"/>
        <d v="2022-07-06T22:04:00"/>
        <d v="2022-07-06T21:49:00"/>
        <d v="2022-07-06T21:34:00"/>
        <d v="2022-07-06T20:47:00"/>
        <d v="2022-07-06T20:36:00"/>
        <d v="2022-07-06T20:46:00"/>
        <d v="2022-07-06T20:35:00"/>
        <d v="2022-07-06T20:15:00"/>
        <d v="2022-07-06T19:21:00"/>
        <d v="2022-07-06T19:17:00"/>
        <d v="2022-07-06T18:43:00"/>
        <d v="2022-07-06T18:40:00"/>
        <d v="2022-07-06T18:33:00"/>
        <d v="2022-07-06T16:56:00"/>
        <d v="2022-07-06T20:43:00"/>
        <d v="2022-07-06T20:07:00"/>
        <d v="2022-07-06T19:52:00"/>
        <d v="2022-07-06T19:45:00"/>
        <d v="2022-07-06T19:13:00"/>
        <d v="2022-07-06T18:38:00"/>
        <d v="2022-07-06T18:27:00"/>
        <d v="2022-07-06T18:15:00"/>
        <d v="2022-07-06T18:05:00"/>
        <d v="2022-07-06T17:54:00"/>
        <d v="2022-07-06T17:33:00"/>
        <d v="2022-07-06T16:59:00"/>
        <d v="2022-07-06T19:57:00"/>
        <d v="2022-07-06T19:38:00"/>
        <d v="2022-07-06T19:34:00"/>
        <d v="2022-07-06T19:24:00"/>
        <d v="2022-07-06T18:42:00"/>
        <d v="2022-07-06T17:47:00"/>
        <d v="2022-07-06T17:35:00"/>
        <d v="2022-07-06T17:27:00"/>
        <d v="2022-07-06T16:19:00"/>
        <d v="2022-07-06T15:51:00"/>
        <d v="2022-07-06T15:46:00"/>
        <d v="2022-07-06T15:41:00"/>
        <d v="2022-07-06T16:41:00"/>
        <d v="2022-07-06T16:21:00"/>
        <d v="2022-07-06T15:57:00"/>
        <d v="2022-07-06T15:36:00"/>
        <d v="2022-07-06T14:37:00"/>
        <d v="2022-07-06T14:18:00"/>
        <d v="2022-07-06T14:07:00"/>
        <d v="2022-07-06T13:51:00"/>
        <d v="2022-07-06T13:47:00"/>
        <d v="2022-07-06T13:39:00"/>
        <d v="2022-07-06T13:15:00"/>
        <d v="2022-07-06T16:52:00"/>
        <d v="2022-07-06T16:35:00"/>
        <d v="2022-07-06T16:25:00"/>
        <d v="2022-07-06T15:24:00"/>
        <d v="2022-07-06T14:58:00"/>
        <d v="2022-07-06T14:49:00"/>
        <d v="2022-07-06T14:47:00"/>
        <d v="2022-07-06T14:24:00"/>
        <d v="2022-07-06T14:16:00"/>
        <d v="2022-07-06T13:48:00"/>
        <d v="2022-07-06T13:19:00"/>
        <d v="2022-07-06T12:37:00"/>
        <d v="2022-07-06T12:36:00"/>
        <d v="2022-07-06T12:34:00"/>
        <d v="2022-07-06T12:19:00"/>
        <d v="2022-07-06T12:17:00"/>
        <d v="2022-07-06T12:03:00"/>
        <d v="2022-07-06T15:35:00"/>
        <d v="2022-07-06T15:34:00"/>
        <d v="2022-07-06T15:20:00"/>
        <d v="2022-07-06T15:17:00"/>
        <d v="2022-07-06T14:39:00"/>
        <d v="2022-07-06T14:28:00"/>
        <d v="2022-07-06T14:25:00"/>
        <d v="2022-07-06T14:19:00"/>
        <d v="2022-07-06T13:46:00"/>
        <d v="2022-07-06T13:29:00"/>
        <d v="2022-07-06T13:24:00"/>
        <d v="2022-07-06T13:18:00"/>
        <d v="2022-07-06T12:50:00"/>
        <d v="2022-07-06T12:47:00"/>
        <d v="2022-07-06T12:18:00"/>
        <d v="2022-07-06T11:54:00"/>
        <d v="2022-07-06T11:47:00"/>
        <d v="2022-07-06T11:32:00"/>
        <d v="2022-07-06T12:32:00"/>
        <d v="2022-07-06T12:25:00"/>
        <d v="2022-07-06T12:23:00"/>
        <d v="2022-07-06T11:51:00"/>
        <d v="2022-07-06T11:39:00"/>
        <d v="2022-07-06T10:47:00"/>
        <d v="2022-07-06T10:38:00"/>
        <d v="2022-07-06T10:15:00"/>
        <d v="2022-07-06T09:54:00"/>
        <d v="2022-07-06T09:23:00"/>
        <d v="2022-07-06T07:50:00"/>
        <d v="2022-07-06T07:46:00"/>
        <d v="2022-07-06T07:10:00"/>
        <d v="2022-07-06T06:50:00"/>
        <d v="2022-07-06T11:26:00"/>
        <d v="2022-07-06T10:51:00"/>
        <d v="2022-07-06T10:32:00"/>
        <d v="2022-07-06T10:01:00"/>
        <d v="2022-07-06T08:57:00"/>
        <d v="2022-07-06T08:50:00"/>
        <d v="2022-07-06T08:45:00"/>
        <d v="2022-07-06T08:37:00"/>
        <d v="2022-07-06T07:38:00"/>
        <d v="2022-07-06T07:31:00"/>
        <d v="2022-07-06T07:25:00"/>
        <d v="2022-07-06T07:17:00"/>
        <d v="2022-07-06T07:07:00"/>
        <d v="2022-07-06T06:56:00"/>
        <d v="2022-07-06T05:30:00"/>
        <d v="2022-07-06T10:46:00"/>
        <d v="2022-07-06T10:29:00"/>
        <d v="2022-07-06T10:12:00"/>
        <d v="2022-07-06T10:03:00"/>
        <d v="2022-07-06T10:02:00"/>
        <d v="2022-07-06T09:40:00"/>
        <d v="2022-07-06T09:16:00"/>
        <d v="2022-07-06T09:04:00"/>
        <d v="2022-07-06T08:55:00"/>
        <d v="2022-07-06T08:32:00"/>
        <d v="2022-07-06T08:26:00"/>
        <d v="2022-07-06T06:38:00"/>
        <d v="2022-07-06T02:08:00"/>
        <d v="2022-07-06T05:28:00"/>
        <d v="2022-07-06T02:46:00"/>
        <d v="2022-07-06T00:35:00"/>
        <d v="2022-07-05T23:48:00"/>
        <d v="2022-07-05T22:33:00"/>
        <d v="2022-07-05T22:32:00"/>
        <d v="2022-07-05T22:20:00"/>
        <d v="2022-07-05T21:35:00"/>
        <d v="2022-07-05T20:56:00"/>
        <d v="2022-07-05T20:52:00"/>
        <d v="2022-07-06T02:48:00"/>
        <d v="2022-07-06T00:44:00"/>
        <d v="2022-07-06T00:22:00"/>
        <d v="2022-07-06T00:07:00"/>
        <d v="2022-07-05T23:51:00"/>
        <d v="2022-07-05T23:40:00"/>
        <d v="2022-07-05T23:31:00"/>
        <d v="2022-07-05T23:24:00"/>
        <d v="2022-07-05T23:23:00"/>
        <d v="2022-07-05T23:00:00"/>
        <d v="2022-07-05T22:34:00"/>
        <d v="2022-07-05T22:21:00"/>
        <d v="2022-07-05T22:16:00"/>
        <d v="2022-07-05T22:05:00"/>
        <d v="2022-07-05T21:44:00"/>
        <d v="2022-07-05T21:26:00"/>
        <d v="2022-07-05T21:18:00"/>
        <d v="2022-07-05T21:16:00"/>
        <d v="2022-07-05T21:09:00"/>
        <d v="2022-07-05T20:53:00"/>
        <d v="2022-07-06T00:38:00"/>
        <d v="2022-07-06T00:30:00"/>
        <d v="2022-07-06T00:06:00"/>
        <d v="2022-07-05T23:56:00"/>
        <d v="2022-07-05T22:37:00"/>
        <d v="2022-07-05T22:18:00"/>
        <d v="2022-07-05T21:48:00"/>
        <d v="2022-07-05T21:38:00"/>
        <d v="2022-07-05T20:45:00"/>
        <d v="2022-07-05T20:32:00"/>
        <d v="2022-07-05T19:46:00"/>
        <d v="2022-07-05T19:45:00"/>
        <d v="2022-07-05T19:41:00"/>
        <d v="2022-07-05T19:40:00"/>
        <d v="2022-07-05T19:36:00"/>
        <d v="2022-07-05T19:31:00"/>
        <d v="2022-07-05T19:20:00"/>
        <d v="2022-07-05T19:14:00"/>
        <d v="2022-07-05T19:12:00"/>
        <d v="2022-07-05T19:08:00"/>
        <d v="2022-07-05T19:06:00"/>
        <d v="2022-07-05T19:02:00"/>
        <d v="2022-07-05T18:51:00"/>
        <d v="2022-07-05T18:42:00"/>
        <d v="2022-07-05T18:40:00"/>
        <d v="2022-07-05T18:39:00"/>
        <d v="2022-07-05T18:33:00"/>
        <d v="2022-07-05T17:39:00"/>
        <d v="2022-07-05T17:23:00"/>
        <d v="2022-07-05T20:28:00"/>
        <d v="2022-07-05T19:44:00"/>
        <d v="2022-07-05T19:42:00"/>
        <d v="2022-07-05T19:23:00"/>
        <d v="2022-07-05T19:10:00"/>
        <d v="2022-07-05T19:07:00"/>
        <d v="2022-07-05T18:41:00"/>
        <d v="2022-07-05T18:21:00"/>
        <d v="2022-07-05T18:11:00"/>
        <d v="2022-07-05T17:59:00"/>
        <d v="2022-07-05T17:52:00"/>
        <d v="2022-07-05T17:31:00"/>
        <d v="2022-07-05T17:28:00"/>
        <d v="2022-07-05T17:26:00"/>
        <d v="2022-07-05T17:17:00"/>
        <d v="2022-07-05T17:02:00"/>
        <d v="2022-07-05T16:57:00"/>
        <d v="2022-07-05T16:41:00"/>
        <d v="2022-07-05T20:09:00"/>
        <d v="2022-07-05T19:01:00"/>
        <d v="2022-07-05T18:23:00"/>
        <d v="2022-07-05T18:05:00"/>
        <d v="2022-07-05T18:01:00"/>
        <d v="2022-07-05T17:57:00"/>
        <d v="2022-07-05T17:50:00"/>
        <d v="2022-07-05T17:32:00"/>
        <d v="2022-07-05T17:19:00"/>
        <d v="2022-07-05T17:14:00"/>
        <d v="2022-07-05T17:10:00"/>
        <d v="2022-07-05T17:01:00"/>
        <d v="2022-07-05T16:58:00"/>
        <d v="2022-07-05T16:25:00"/>
        <d v="2022-07-05T15:04:00"/>
        <d v="2022-07-05T14:39:00"/>
        <d v="2022-07-05T14:28:00"/>
        <d v="2022-07-05T14:26:00"/>
        <d v="2022-07-05T14:25:00"/>
        <d v="2022-07-05T13:38:00"/>
        <d v="2022-07-05T13:37:00"/>
        <d v="2022-07-05T13:31:00"/>
        <d v="2022-07-05T15:44:00"/>
        <d v="2022-07-05T15:43:00"/>
        <d v="2022-07-05T15:10:00"/>
        <d v="2022-07-05T14:52:00"/>
        <d v="2022-07-05T14:45:00"/>
        <d v="2022-07-05T14:38:00"/>
        <d v="2022-07-05T14:27:00"/>
        <d v="2022-07-05T13:44:00"/>
        <d v="2022-07-05T13:43:00"/>
        <d v="2022-07-05T12:46:00"/>
        <d v="2022-07-05T16:37:00"/>
        <d v="2022-07-05T16:27:00"/>
        <d v="2022-07-05T14:59:00"/>
        <d v="2022-07-05T14:05:00"/>
        <d v="2022-07-05T13:42:00"/>
        <d v="2022-07-05T13:39:00"/>
        <d v="2022-07-05T12:57:00"/>
        <d v="2022-07-05T12:43:00"/>
        <d v="2022-07-05T12:36:00"/>
        <d v="2022-07-05T12:35:00"/>
        <d v="2022-07-05T12:33:00"/>
        <d v="2022-07-05T12:23:00"/>
        <d v="2022-07-05T12:20:00"/>
        <d v="2022-07-05T12:08:00"/>
        <d v="2022-07-05T11:59:00"/>
        <d v="2022-07-05T11:17:00"/>
        <d v="2022-07-05T11:01:00"/>
        <d v="2022-07-05T10:43:00"/>
        <d v="2022-07-05T10:27:00"/>
        <d v="2022-07-05T10:16:00"/>
        <d v="2022-07-05T10:01:00"/>
        <d v="2022-07-05T09:57:00"/>
        <d v="2022-07-05T09:44:00"/>
        <d v="2022-07-05T09:42:00"/>
        <d v="2022-07-05T09:08:00"/>
        <d v="2022-07-05T12:34:00"/>
        <d v="2022-07-05T12:29:00"/>
        <d v="2022-07-05T12:18:00"/>
        <d v="2022-07-05T12:17:00"/>
        <d v="2022-07-05T12:09:00"/>
        <d v="2022-07-05T11:33:00"/>
        <d v="2022-07-05T11:30:00"/>
        <d v="2022-07-05T11:26:00"/>
        <d v="2022-07-05T11:22:00"/>
        <d v="2022-07-05T10:58:00"/>
        <d v="2022-07-05T10:52:00"/>
        <d v="2022-07-05T10:08:00"/>
        <d v="2022-07-05T09:47:00"/>
        <d v="2022-07-05T11:27:00"/>
        <d v="2022-07-05T10:36:00"/>
        <d v="2022-07-05T10:11:00"/>
        <d v="2022-07-05T09:58:00"/>
        <d v="2022-07-05T09:21:00"/>
        <d v="2022-07-05T09:20:00"/>
        <d v="2022-07-05T08:57:00"/>
        <d v="2022-07-05T08:49:00"/>
        <d v="2022-07-05T08:39:00"/>
        <d v="2022-07-05T08:37:00"/>
        <d v="2022-07-05T08:30:00"/>
        <d v="2022-07-05T08:21:00"/>
        <d v="2022-07-05T08:11:00"/>
        <d v="2022-07-05T07:32:00"/>
        <d v="2022-07-05T07:01:00"/>
        <d v="2022-07-05T06:34:00"/>
        <d v="2022-07-05T05:10:00"/>
        <d v="2022-07-05T03:42:00"/>
        <d v="2022-07-05T03:38:00"/>
        <d v="2022-07-05T02:40:00"/>
        <d v="2022-07-05T01:12:00"/>
        <d v="2022-07-05T08:19:00"/>
        <d v="2022-07-05T08:14:00"/>
        <d v="2022-07-05T08:05:00"/>
        <d v="2022-07-05T06:54:00"/>
        <d v="2022-07-05T06:23:00"/>
        <d v="2022-07-05T05:38:00"/>
        <d v="2022-07-05T04:16:00"/>
        <d v="2022-07-05T02:21:00"/>
        <d v="2022-07-05T01:51:00"/>
        <d v="2022-07-05T01:11:00"/>
        <d v="2022-07-05T00:22:00"/>
        <d v="2022-07-05T00:15:00"/>
        <d v="2022-07-05T00:12:00"/>
        <d v="2022-07-04T23:56:00"/>
        <d v="2022-07-04T23:43:00"/>
        <d v="2022-07-04T23:29:00"/>
        <d v="2022-07-04T23:28:00"/>
        <d v="2022-07-04T23:19:00"/>
        <d v="2022-07-04T23:17:00"/>
        <d v="2022-07-04T23:05:00"/>
        <d v="2022-07-04T23:03:00"/>
        <d v="2022-07-05T08:34:00"/>
        <d v="2022-07-05T08:22:00"/>
        <d v="2022-07-05T08:03:00"/>
        <d v="2022-07-05T07:37:00"/>
        <d v="2022-07-05T07:31:00"/>
        <d v="2022-07-05T07:30:00"/>
        <d v="2022-07-05T07:26:00"/>
        <d v="2022-07-05T03:52:00"/>
        <d v="2022-07-05T00:42:00"/>
        <d v="2022-07-05T00:32:00"/>
        <d v="2022-07-04T23:25:00"/>
        <d v="2022-07-04T23:20:00"/>
        <d v="2022-07-04T23:18:00"/>
        <d v="2022-07-04T23:09:00"/>
        <d v="2022-07-04T23:08:00"/>
        <d v="2022-07-04T22:52:00"/>
        <d v="2022-07-05T00:30:00"/>
        <d v="2022-07-05T00:06:00"/>
        <d v="2022-07-04T23:47:00"/>
        <d v="2022-07-04T23:32:00"/>
        <d v="2022-07-04T23:31:00"/>
        <d v="2022-07-04T23:22:00"/>
        <d v="2022-07-04T23:11:00"/>
        <d v="2022-07-04T23:06:00"/>
        <d v="2022-07-04T23:02:00"/>
        <d v="2022-07-04T23:00:00"/>
        <d v="2022-07-04T22:55:00"/>
        <d v="2022-07-04T22:54:00"/>
        <d v="2022-07-04T22:50:00"/>
        <d v="2022-07-04T22:35:00"/>
        <d v="2022-07-04T22:34:00"/>
        <d v="2022-07-04T22:18:00"/>
        <d v="2022-07-04T22:15:00"/>
        <d v="2022-07-04T22:12:00"/>
        <d v="2022-07-04T22:10:00"/>
        <d v="2022-07-04T22:06:00"/>
        <d v="2022-07-04T22:05:00"/>
        <d v="2022-07-04T21:39:00"/>
        <d v="2022-07-04T21:16:00"/>
        <d v="2022-07-04T21:15:00"/>
        <d v="2022-07-04T21:10:00"/>
        <d v="2022-07-04T21:02:00"/>
        <d v="2022-07-04T22:51:00"/>
        <d v="2022-07-04T22:43:00"/>
        <d v="2022-07-04T22:40:00"/>
        <d v="2022-07-04T22:33:00"/>
        <d v="2022-07-04T22:28:00"/>
        <d v="2022-07-04T22:25:00"/>
        <d v="2022-07-04T22:08:00"/>
        <d v="2022-07-04T21:59:00"/>
        <d v="2022-07-04T21:51:00"/>
        <d v="2022-07-04T21:47:00"/>
        <d v="2022-07-04T21:41:00"/>
        <d v="2022-07-04T21:36:00"/>
        <d v="2022-07-04T21:35:00"/>
        <d v="2022-07-04T21:34:00"/>
        <d v="2022-07-04T21:33:00"/>
        <d v="2022-07-04T21:32:00"/>
        <d v="2022-07-04T21:31:00"/>
        <d v="2022-07-04T21:27:00"/>
        <d v="2022-07-04T21:09:00"/>
        <d v="2022-07-04T21:06:00"/>
        <d v="2022-07-04T20:58:00"/>
        <d v="2022-07-04T20:56:00"/>
        <d v="2022-07-04T20:55:00"/>
        <d v="2022-07-04T20:54:00"/>
        <d v="2022-07-04T20:38:00"/>
        <d v="2022-07-04T20:34:00"/>
        <d v="2022-07-04T22:41:00"/>
        <d v="2022-07-04T22:39:00"/>
        <d v="2022-07-04T22:38:00"/>
        <d v="2022-07-04T22:37:00"/>
        <d v="2022-07-04T22:13:00"/>
        <d v="2022-07-04T22:09:00"/>
        <d v="2022-07-04T22:07:00"/>
        <d v="2022-07-04T21:37:00"/>
        <d v="2022-07-04T21:12:00"/>
        <d v="2022-07-04T21:08:00"/>
        <d v="2022-07-04T21:05:00"/>
        <d v="2022-07-04T20:36:00"/>
        <d v="2022-07-04T20:10:00"/>
        <d v="2022-07-04T19:49:00"/>
        <d v="2022-07-04T20:51:00"/>
        <d v="2022-07-04T20:49:00"/>
        <d v="2022-07-04T20:31:00"/>
        <d v="2022-07-04T20:13:00"/>
        <d v="2022-07-04T20:08:00"/>
        <d v="2022-07-04T19:37:00"/>
        <d v="2022-07-04T19:25:00"/>
        <d v="2022-07-04T19:15:00"/>
        <d v="2022-07-04T18:52:00"/>
        <d v="2022-07-04T18:35:00"/>
        <d v="2022-07-04T18:03:00"/>
        <d v="2022-07-04T17:56:00"/>
        <d v="2022-07-04T17:45:00"/>
        <d v="2022-07-04T17:39:00"/>
        <d v="2022-07-04T17:26:00"/>
        <d v="2022-07-04T17:21:00"/>
        <d v="2022-07-04T20:21:00"/>
        <d v="2022-07-04T20:19:00"/>
        <d v="2022-07-04T20:11:00"/>
        <d v="2022-07-04T19:45:00"/>
        <d v="2022-07-04T19:30:00"/>
        <d v="2022-07-04T18:58:00"/>
        <d v="2022-07-04T18:36:00"/>
        <d v="2022-07-04T18:08:00"/>
        <d v="2022-07-04T17:55:00"/>
        <d v="2022-07-04T17:12:00"/>
        <d v="2022-07-04T19:46:00"/>
        <d v="2022-07-04T19:28:00"/>
        <d v="2022-07-04T19:04:00"/>
        <d v="2022-07-04T19:02:00"/>
        <d v="2022-07-04T19:00:00"/>
        <d v="2022-07-04T17:47:00"/>
        <d v="2022-07-04T17:46:00"/>
        <d v="2022-07-04T17:14:00"/>
        <d v="2022-07-04T17:09:00"/>
        <d v="2022-07-04T17:06:00"/>
        <d v="2022-07-04T16:54:00"/>
        <d v="2022-07-04T16:34:00"/>
        <d v="2022-07-04T16:18:00"/>
        <d v="2022-07-04T16:00:00"/>
        <d v="2022-07-04T17:00:00"/>
        <d v="2022-07-04T16:25:00"/>
        <d v="2022-07-04T16:13:00"/>
        <d v="2022-07-04T15:42:00"/>
        <d v="2022-07-04T15:33:00"/>
        <d v="2022-07-04T15:20:00"/>
        <d v="2022-07-04T15:12:00"/>
        <d v="2022-07-04T15:05:00"/>
        <d v="2022-07-04T14:27:00"/>
        <d v="2022-07-04T14:21:00"/>
        <d v="2022-07-04T14:18:00"/>
        <d v="2022-07-04T14:07:00"/>
        <d v="2022-07-04T13:49:00"/>
        <d v="2022-07-04T13:46:00"/>
        <d v="2022-07-04T13:42:00"/>
        <d v="2022-07-04T13:21:00"/>
        <d v="2022-07-04T13:19:00"/>
        <d v="2022-07-04T16:42:00"/>
        <d v="2022-07-04T16:40:00"/>
        <d v="2022-07-04T16:30:00"/>
        <d v="2022-07-04T16:22:00"/>
        <d v="2022-07-04T16:10:00"/>
        <d v="2022-07-04T16:09:00"/>
        <d v="2022-07-04T15:14:00"/>
        <d v="2022-07-04T14:59:00"/>
        <d v="2022-07-04T14:38:00"/>
        <d v="2022-07-04T13:54:00"/>
        <d v="2022-07-04T13:20:00"/>
        <d v="2022-07-04T13:17:00"/>
        <d v="2022-07-04T13:16:00"/>
        <d v="2022-07-04T13:15:00"/>
        <d v="2022-07-04T15:22:00"/>
        <d v="2022-07-04T14:51:00"/>
        <d v="2022-07-04T14:17:00"/>
        <d v="2022-07-04T14:14:00"/>
        <d v="2022-07-04T13:56:00"/>
        <d v="2022-07-04T13:47:00"/>
        <d v="2022-07-04T13:41:00"/>
        <d v="2022-07-04T13:40:00"/>
        <d v="2022-07-04T13:36:00"/>
        <d v="2022-07-04T13:23:00"/>
        <d v="2022-07-04T13:18:00"/>
        <d v="2022-07-04T13:14:00"/>
        <d v="2022-07-04T12:53:00"/>
        <d v="2022-07-04T12:20:00"/>
        <d v="2022-07-04T12:28:00"/>
        <d v="2022-07-04T12:09:00"/>
        <d v="2022-07-04T12:07:00"/>
        <d v="2022-07-04T11:38:00"/>
        <d v="2022-07-04T11:36:00"/>
        <d v="2022-07-04T11:34:00"/>
        <d v="2022-07-04T11:30:00"/>
        <d v="2022-07-04T11:15:00"/>
        <d v="2022-07-04T11:06:00"/>
        <d v="2022-07-04T10:34:00"/>
        <d v="2022-07-04T10:10:00"/>
        <d v="2022-07-04T10:09:00"/>
        <d v="2022-07-04T09:42:00"/>
        <d v="2022-07-04T09:40:00"/>
        <d v="2022-07-04T09:37:00"/>
        <d v="2022-07-04T11:49:00"/>
        <d v="2022-07-04T11:31:00"/>
        <d v="2022-07-04T10:41:00"/>
        <d v="2022-07-04T10:33:00"/>
        <d v="2022-07-04T09:47:00"/>
        <d v="2022-07-04T09:36:00"/>
        <d v="2022-07-04T08:49:00"/>
        <d v="2022-07-04T08:26:00"/>
        <d v="2022-07-04T08:02:00"/>
        <d v="2022-07-04T11:35:00"/>
        <d v="2022-07-04T11:32:00"/>
        <d v="2022-07-04T11:09:00"/>
        <d v="2022-07-04T10:29:00"/>
        <d v="2022-07-04T10:14:00"/>
        <d v="2022-07-04T10:11:00"/>
        <d v="2022-07-04T09:26:00"/>
        <d v="2022-07-04T09:03:00"/>
        <d v="2022-07-04T08:48:00"/>
        <d v="2022-07-04T08:45:00"/>
        <d v="2022-07-04T07:46:00"/>
        <d v="2022-07-04T07:31:00"/>
        <d v="2022-07-04T09:12:00"/>
        <d v="2022-07-04T09:02:00"/>
        <d v="2022-07-04T08:44:00"/>
        <d v="2022-07-04T08:27:00"/>
        <d v="2022-07-04T08:21:00"/>
        <d v="2022-07-04T07:29:00"/>
        <d v="2022-07-04T07:07:00"/>
        <d v="2022-07-04T05:56:00"/>
        <d v="2022-07-04T04:21:00"/>
        <d v="2022-07-04T04:11:00"/>
        <d v="2022-07-04T01:46:00"/>
        <d v="2022-07-04T01:10:00"/>
        <d v="2022-07-04T01:07:00"/>
        <d v="2022-07-04T01:05:00"/>
        <d v="2022-07-04T00:57:00"/>
        <d v="2022-07-04T00:52:00"/>
        <d v="2022-07-04T00:50:00"/>
        <d v="2022-07-04T00:24:00"/>
        <d v="2022-07-04T00:23:00"/>
        <d v="2022-07-03T23:49:00"/>
        <d v="2022-07-04T05:33:00"/>
        <d v="2022-07-04T05:31:00"/>
        <d v="2022-07-04T03:07:00"/>
        <d v="2022-07-04T01:56:00"/>
        <d v="2022-07-04T01:03:00"/>
        <d v="2022-07-04T00:51:00"/>
        <d v="2022-07-04T00:26:00"/>
        <d v="2022-07-04T00:15:00"/>
        <d v="2022-07-03T23:57:00"/>
        <d v="2022-07-03T23:53:00"/>
        <d v="2022-07-03T23:35:00"/>
        <d v="2022-07-03T23:24:00"/>
        <d v="2022-07-03T23:22:00"/>
        <d v="2022-07-03T22:58:00"/>
        <d v="2022-07-03T22:52:00"/>
        <d v="2022-07-03T22:51:00"/>
        <d v="2022-07-03T22:47:00"/>
        <d v="2022-07-03T22:41:00"/>
        <d v="2022-07-03T22:39:00"/>
        <d v="2022-07-03T22:34:00"/>
        <d v="2022-07-03T22:19:00"/>
        <d v="2022-07-03T22:17:00"/>
        <d v="2022-07-03T22:15:00"/>
        <d v="2022-07-03T22:13:00"/>
        <d v="2022-07-03T22:11:00"/>
        <d v="2022-07-04T07:00:00"/>
        <d v="2022-07-04T00:25:00"/>
        <d v="2022-07-04T00:19:00"/>
        <d v="2022-07-03T23:55:00"/>
        <d v="2022-07-03T23:14:00"/>
        <d v="2022-07-03T23:12:00"/>
        <d v="2022-07-03T22:54:00"/>
        <d v="2022-07-03T22:53:00"/>
        <d v="2022-07-03T22:40:00"/>
        <d v="2022-07-03T22:26:00"/>
        <d v="2022-07-03T22:25:00"/>
        <d v="2022-07-03T22:12:00"/>
        <d v="2022-07-03T22:00:00"/>
        <d v="2022-07-03T21:53:00"/>
        <d v="2022-07-03T21:39:00"/>
        <d v="2022-07-03T23:03:00"/>
        <d v="2022-07-03T23:00:00"/>
        <d v="2022-07-03T22:50:00"/>
        <d v="2022-07-03T22:48:00"/>
        <d v="2022-07-03T22:42:00"/>
        <d v="2022-07-03T22:37:00"/>
        <d v="2022-07-03T22:33:00"/>
        <d v="2022-07-03T21:59:00"/>
        <d v="2022-07-03T21:55:00"/>
        <d v="2022-07-03T21:41:00"/>
        <d v="2022-07-03T21:19:00"/>
        <d v="2022-07-03T20:58:00"/>
        <d v="2022-07-03T20:55:00"/>
        <d v="2022-07-03T20:53:00"/>
        <d v="2022-07-03T20:52:00"/>
        <d v="2022-07-03T20:36:00"/>
        <d v="2022-07-03T20:16:00"/>
        <d v="2022-07-03T20:13:00"/>
        <d v="2022-07-03T21:56:00"/>
        <d v="2022-07-03T21:44:00"/>
        <d v="2022-07-03T21:37:00"/>
        <d v="2022-07-03T21:22:00"/>
        <d v="2022-07-03T21:07:00"/>
        <d v="2022-07-03T20:44:00"/>
        <d v="2022-07-03T20:15:00"/>
        <d v="2022-07-03T20:12:00"/>
        <d v="2022-07-03T20:10:00"/>
        <d v="2022-07-03T20:09:00"/>
        <d v="2022-07-03T20:04:00"/>
        <d v="2022-07-03T19:45:00"/>
        <d v="2022-07-03T19:37:00"/>
        <d v="2022-07-03T19:13:00"/>
        <d v="2022-07-03T18:57:00"/>
        <d v="2022-07-03T18:32:00"/>
        <d v="2022-07-03T21:23:00"/>
        <d v="2022-07-03T21:20:00"/>
        <d v="2022-07-03T21:13:00"/>
        <d v="2022-07-03T21:06:00"/>
        <d v="2022-07-03T20:57:00"/>
        <d v="2022-07-03T20:39:00"/>
        <d v="2022-07-03T20:26:00"/>
        <d v="2022-07-03T19:48:00"/>
        <d v="2022-07-03T19:44:00"/>
        <d v="2022-07-03T19:39:00"/>
        <d v="2022-07-03T19:30:00"/>
        <d v="2022-07-03T18:53:00"/>
        <d v="2022-07-03T18:40:00"/>
        <d v="2022-07-03T19:01:00"/>
        <d v="2022-07-03T18:51:00"/>
        <d v="2022-07-03T18:10:00"/>
        <d v="2022-07-03T17:40:00"/>
        <d v="2022-07-03T17:07:00"/>
        <d v="2022-07-03T16:39:00"/>
        <d v="2022-07-03T16:23:00"/>
        <d v="2022-07-03T16:22:00"/>
        <d v="2022-07-03T16:18:00"/>
        <d v="2022-07-03T16:17:00"/>
        <d v="2022-07-03T15:59:00"/>
        <d v="2022-07-03T15:50:00"/>
        <d v="2022-07-03T15:40:00"/>
        <d v="2022-07-03T18:08:00"/>
        <d v="2022-07-03T18:01:00"/>
        <d v="2022-07-03T17:28:00"/>
        <d v="2022-07-03T17:20:00"/>
        <d v="2022-07-03T17:06:00"/>
        <d v="2022-07-03T17:03:00"/>
        <d v="2022-07-03T15:42:00"/>
        <d v="2022-07-03T15:24:00"/>
        <d v="2022-07-03T14:02:00"/>
        <d v="2022-07-03T13:58:00"/>
        <d v="2022-07-03T13:56:00"/>
        <d v="2022-07-03T13:55:00"/>
        <d v="2022-07-03T13:47:00"/>
        <d v="2022-07-03T13:46:00"/>
        <d v="2022-07-03T18:06:00"/>
        <d v="2022-07-03T17:50:00"/>
        <d v="2022-07-03T16:45:00"/>
        <d v="2022-07-03T16:38:00"/>
        <d v="2022-07-03T16:34:00"/>
        <d v="2022-07-03T16:21:00"/>
        <d v="2022-07-03T16:12:00"/>
        <d v="2022-07-03T16:02:00"/>
        <d v="2022-07-03T15:53:00"/>
        <d v="2022-07-03T15:39:00"/>
        <d v="2022-07-03T14:51:00"/>
        <d v="2022-07-03T14:49:00"/>
        <d v="2022-07-03T14:45:00"/>
        <d v="2022-07-03T14:44:00"/>
        <d v="2022-07-03T14:32:00"/>
        <d v="2022-07-03T14:31:00"/>
        <d v="2022-07-03T13:57:00"/>
        <d v="2022-07-03T13:51:00"/>
        <d v="2022-07-03T13:32:00"/>
        <d v="2022-07-03T13:22:00"/>
        <d v="2022-07-03T13:20:00"/>
        <d v="2022-07-03T14:50:00"/>
        <d v="2022-07-03T14:13:00"/>
        <d v="2022-07-03T13:50:00"/>
        <d v="2022-07-03T13:48:00"/>
        <d v="2022-07-03T13:41:00"/>
        <d v="2022-07-03T13:34:00"/>
        <d v="2022-07-03T13:27:00"/>
        <d v="2022-07-03T12:39:00"/>
        <d v="2022-07-03T12:37:00"/>
        <d v="2022-07-03T12:32:00"/>
        <d v="2022-07-03T12:31:00"/>
        <d v="2022-07-03T12:08:00"/>
        <d v="2022-07-03T11:52:00"/>
        <d v="2022-07-03T11:48:00"/>
        <d v="2022-07-03T11:41:00"/>
        <d v="2022-07-03T11:34:00"/>
        <d v="2022-07-03T11:32:00"/>
        <d v="2022-07-03T11:16:00"/>
        <d v="2022-07-03T11:15:00"/>
        <d v="2022-07-03T13:28:00"/>
        <d v="2022-07-03T13:24:00"/>
        <d v="2022-07-03T13:02:00"/>
        <d v="2022-07-03T12:44:00"/>
        <d v="2022-07-03T12:24:00"/>
        <d v="2022-07-03T12:19:00"/>
        <d v="2022-07-03T12:14:00"/>
        <d v="2022-07-03T12:04:00"/>
        <d v="2022-07-03T11:45:00"/>
        <d v="2022-07-03T11:42:00"/>
        <d v="2022-07-03T11:38:00"/>
        <d v="2022-07-03T11:04:00"/>
        <d v="2022-07-03T11:01:00"/>
        <d v="2022-07-03T10:57:00"/>
        <d v="2022-07-03T10:54:00"/>
        <d v="2022-07-03T10:43:00"/>
        <d v="2022-07-03T10:42:00"/>
        <d v="2022-07-03T10:34:00"/>
        <d v="2022-07-03T09:55:00"/>
        <d v="2022-07-03T09:54:00"/>
        <d v="2022-07-03T09:52:00"/>
        <d v="2022-07-03T09:41:00"/>
        <d v="2022-07-03T09:39:00"/>
        <d v="2022-07-03T12:34:00"/>
        <d v="2022-07-03T12:28:00"/>
        <d v="2022-07-03T12:12:00"/>
        <d v="2022-07-03T11:59:00"/>
        <d v="2022-07-03T11:36:00"/>
        <d v="2022-07-03T11:28:00"/>
        <d v="2022-07-03T11:27:00"/>
        <d v="2022-07-03T10:36:00"/>
        <d v="2022-07-03T10:28:00"/>
        <d v="2022-07-03T10:21:00"/>
        <d v="2022-07-03T10:15:00"/>
        <d v="2022-07-03T10:14:00"/>
        <d v="2022-07-03T10:00:00"/>
        <d v="2022-07-03T09:53:00"/>
        <d v="2022-07-03T09:17:00"/>
        <d v="2022-07-03T09:15:00"/>
        <d v="2022-07-03T09:08:00"/>
        <d v="2022-07-03T09:07:00"/>
        <d v="2022-07-03T11:13:00"/>
        <d v="2022-07-03T11:00:00"/>
        <d v="2022-07-03T10:44:00"/>
        <d v="2022-07-03T09:48:00"/>
        <d v="2022-07-03T09:46:00"/>
        <d v="2022-07-03T09:43:00"/>
        <d v="2022-07-03T09:37:00"/>
        <d v="2022-07-03T09:29:00"/>
        <d v="2022-07-03T09:26:00"/>
        <d v="2022-07-03T09:20:00"/>
        <d v="2022-07-03T09:09:00"/>
        <d v="2022-07-03T09:02:00"/>
        <d v="2022-07-03T08:50:00"/>
        <d v="2022-07-03T08:04:00"/>
        <d v="2022-07-03T07:41:00"/>
        <d v="2022-07-03T07:38:00"/>
        <d v="2022-07-03T07:37:00"/>
        <d v="2022-07-03T07:27:00"/>
        <d v="2022-07-03T07:18:00"/>
        <d v="2022-07-03T06:58:00"/>
        <d v="2022-07-03T09:33:00"/>
        <d v="2022-07-03T09:31:00"/>
        <d v="2022-07-03T09:13:00"/>
        <d v="2022-07-03T09:04:00"/>
        <d v="2022-07-03T08:43:00"/>
        <d v="2022-07-03T08:31:00"/>
        <d v="2022-07-03T08:27:00"/>
        <d v="2022-07-03T08:18:00"/>
        <d v="2022-07-03T07:59:00"/>
        <d v="2022-07-03T07:54:00"/>
        <d v="2022-07-03T07:53:00"/>
        <d v="2022-07-03T07:49:00"/>
        <d v="2022-07-03T07:36:00"/>
        <d v="2022-07-03T07:06:00"/>
        <d v="2022-07-03T07:03:00"/>
        <d v="2022-07-03T06:24:00"/>
        <d v="2022-07-03T06:11:00"/>
        <d v="2022-07-03T06:03:00"/>
        <d v="2022-07-03T05:43:00"/>
        <d v="2022-07-03T05:31:00"/>
        <d v="2022-07-03T05:27:00"/>
        <d v="2022-07-03T05:21:00"/>
        <d v="2022-07-03T05:13:00"/>
        <d v="2022-07-03T04:07:00"/>
        <d v="2022-07-03T03:00:00"/>
        <d v="2022-07-03T01:47:00"/>
        <d v="2022-07-03T01:35:00"/>
        <d v="2022-07-03T01:21:00"/>
        <d v="2022-07-03T01:09:00"/>
        <d v="2022-07-03T00:55:00"/>
        <d v="2022-07-03T09:01:00"/>
        <d v="2022-07-03T08:44:00"/>
        <d v="2022-07-03T08:32:00"/>
        <d v="2022-07-03T08:30:00"/>
        <d v="2022-07-03T08:17:00"/>
        <d v="2022-07-03T07:23:00"/>
        <d v="2022-07-03T07:00:00"/>
        <d v="2022-07-03T06:57:00"/>
        <d v="2022-07-03T06:40:00"/>
        <d v="2022-07-03T06:20:00"/>
        <d v="2022-07-03T05:50:00"/>
        <d v="2022-07-03T05:20:00"/>
        <d v="2022-07-03T05:01:00"/>
        <d v="2022-07-03T04:13:00"/>
        <d v="2022-07-03T03:45:00"/>
        <d v="2022-07-03T02:42:00"/>
        <d v="2022-07-03T01:53:00"/>
        <d v="2022-07-03T01:32:00"/>
        <d v="2022-07-03T01:00:00"/>
        <d v="2022-07-03T00:54:00"/>
        <d v="2022-07-03T00:39:00"/>
        <d v="2022-07-03T00:29:00"/>
        <d v="2022-07-03T00:26:00"/>
        <d v="2022-07-03T00:21:00"/>
        <d v="2022-07-03T00:20:00"/>
        <d v="2022-07-03T06:15:00"/>
        <d v="2022-07-03T06:05:00"/>
        <d v="2022-07-03T05:59:00"/>
        <d v="2022-07-03T04:27:00"/>
        <d v="2022-07-03T03:59:00"/>
        <d v="2022-07-03T03:44:00"/>
        <d v="2022-07-03T00:53:00"/>
        <d v="2022-07-03T00:34:00"/>
        <d v="2022-07-03T00:24:00"/>
        <d v="2022-07-03T00:12:00"/>
        <d v="2022-07-03T00:11:00"/>
        <d v="2022-07-03T00:10:00"/>
        <d v="2022-07-03T00:06:00"/>
        <d v="2022-07-02T23:57:00"/>
        <d v="2022-07-02T23:51:00"/>
        <d v="2022-07-02T23:50:00"/>
        <d v="2022-07-02T23:48:00"/>
        <d v="2022-07-02T23:31:00"/>
        <d v="2022-07-02T23:26:00"/>
        <d v="2022-07-02T23:24:00"/>
        <d v="2022-07-02T23:19:00"/>
        <d v="2022-07-02T23:18:00"/>
        <d v="2022-07-02T23:12:00"/>
        <d v="2022-07-02T22:56:00"/>
        <d v="2022-07-02T22:48:00"/>
        <d v="2022-07-02T22:45:00"/>
        <d v="2022-07-02T22:43:00"/>
        <d v="2022-07-02T22:41:00"/>
        <d v="2022-07-02T22:37:00"/>
        <d v="2022-07-02T22:33:00"/>
        <d v="2022-07-03T00:09:00"/>
        <d v="2022-07-03T00:08:00"/>
        <d v="2022-07-03T00:03:00"/>
        <d v="2022-07-02T23:54:00"/>
        <d v="2022-07-02T23:49:00"/>
        <d v="2022-07-02T23:42:00"/>
        <d v="2022-07-02T23:28:00"/>
        <d v="2022-07-02T23:02:00"/>
        <d v="2022-07-02T22:54:00"/>
        <d v="2022-07-02T22:38:00"/>
        <d v="2022-07-02T22:34:00"/>
        <d v="2022-07-02T22:11:00"/>
        <d v="2022-07-02T22:02:00"/>
        <d v="2022-07-02T21:54:00"/>
        <d v="2022-07-02T21:44:00"/>
        <d v="2022-07-02T21:40:00"/>
        <d v="2022-07-02T21:29:00"/>
        <d v="2022-07-02T21:24:00"/>
        <d v="2022-07-02T21:16:00"/>
        <d v="2022-07-02T21:14:00"/>
        <d v="2022-07-03T00:43:00"/>
        <d v="2022-07-03T00:41:00"/>
        <d v="2022-07-03T00:40:00"/>
        <d v="2022-07-03T00:33:00"/>
        <d v="2022-07-03T00:32:00"/>
        <d v="2022-07-03T00:31:00"/>
        <d v="2022-07-03T00:25:00"/>
        <d v="2022-07-02T23:47:00"/>
        <d v="2022-07-02T23:43:00"/>
        <d v="2022-07-02T22:59:00"/>
        <d v="2022-07-02T22:26:00"/>
        <d v="2022-07-02T21:53:00"/>
        <d v="2022-07-02T21:50:00"/>
        <d v="2022-07-02T21:47:00"/>
        <d v="2022-07-02T21:32:00"/>
        <d v="2022-07-02T21:15:00"/>
        <d v="2022-07-02T21:13:00"/>
        <d v="2022-07-02T21:11:00"/>
        <d v="2022-07-02T21:02:00"/>
        <d v="2022-07-02T22:28:00"/>
        <d v="2022-07-02T22:17:00"/>
        <d v="2022-07-02T21:35:00"/>
        <d v="2022-07-02T21:30:00"/>
        <d v="2022-07-02T21:23:00"/>
        <d v="2022-07-02T21:22:00"/>
        <d v="2022-07-02T20:54:00"/>
        <d v="2022-07-02T20:43:00"/>
        <d v="2022-07-02T20:42:00"/>
        <d v="2022-07-02T20:37:00"/>
        <d v="2022-07-02T20:28:00"/>
        <d v="2022-07-02T20:26:00"/>
        <d v="2022-07-02T20:23:00"/>
        <d v="2022-07-02T19:53:00"/>
        <d v="2022-07-02T19:50:00"/>
        <d v="2022-07-02T19:29:00"/>
        <d v="2022-07-02T19:27:00"/>
        <d v="2022-07-02T19:15:00"/>
        <d v="2022-07-02T18:46:00"/>
        <d v="2022-07-02T18:21:00"/>
        <d v="2022-07-02T20:13:00"/>
        <d v="2022-07-02T20:03:00"/>
        <d v="2022-07-02T19:58:00"/>
        <d v="2022-07-02T19:57:00"/>
        <d v="2022-07-02T19:56:00"/>
        <d v="2022-07-02T19:28:00"/>
        <d v="2022-07-02T19:20:00"/>
        <d v="2022-07-02T19:14:00"/>
        <d v="2022-07-02T19:06:00"/>
        <d v="2022-07-02T19:05:00"/>
        <d v="2022-07-02T18:55:00"/>
        <d v="2022-07-02T18:22:00"/>
        <d v="2022-07-02T17:58:00"/>
        <d v="2022-07-02T17:17:00"/>
        <d v="2022-07-02T17:15:00"/>
        <d v="2022-07-02T17:13:00"/>
        <d v="2022-07-02T17:10:00"/>
        <d v="2022-07-02T20:59:00"/>
        <d v="2022-07-02T20:58:00"/>
        <d v="2022-07-02T20:56:00"/>
        <d v="2022-07-02T20:40:00"/>
        <d v="2022-07-02T20:06:00"/>
        <d v="2022-07-02T19:49:00"/>
        <d v="2022-07-02T19:33:00"/>
        <d v="2022-07-02T19:23:00"/>
        <d v="2022-07-02T19:16:00"/>
        <d v="2022-07-02T19:13:00"/>
        <d v="2022-07-02T18:54:00"/>
        <d v="2022-07-02T18:10:00"/>
        <d v="2022-07-02T18:05:00"/>
        <d v="2022-07-02T18:00:00"/>
        <d v="2022-07-02T17:16:00"/>
        <d v="2022-07-02T17:12:00"/>
        <d v="2022-07-02T17:00:00"/>
        <d v="2022-07-02T18:18:00"/>
        <d v="2022-07-02T18:07:00"/>
        <d v="2022-07-02T17:44:00"/>
        <d v="2022-07-02T17:06:00"/>
        <d v="2022-07-02T16:30:00"/>
        <d v="2022-07-02T15:30:00"/>
        <d v="2022-07-02T15:19:00"/>
        <d v="2022-07-02T14:31:00"/>
        <d v="2022-07-02T14:26:00"/>
        <d v="2022-07-02T14:05:00"/>
        <d v="2022-07-02T16:32:00"/>
        <d v="2022-07-02T15:20:00"/>
        <d v="2022-07-02T14:53:00"/>
        <d v="2022-07-02T14:52:00"/>
        <d v="2022-07-02T14:46:00"/>
        <d v="2022-07-02T14:40:00"/>
        <d v="2022-07-02T13:47:00"/>
        <d v="2022-07-02T13:45:00"/>
        <d v="2022-07-02T13:23:00"/>
        <d v="2022-07-02T13:18:00"/>
        <d v="2022-07-02T13:13:00"/>
        <d v="2022-07-02T16:14:00"/>
        <d v="2022-07-02T15:07:00"/>
        <d v="2022-07-02T14:56:00"/>
        <d v="2022-07-02T14:22:00"/>
        <d v="2022-07-02T14:17:00"/>
        <d v="2022-07-02T14:15:00"/>
        <d v="2022-07-02T14:12:00"/>
        <d v="2022-07-02T13:53:00"/>
        <d v="2022-07-02T13:48:00"/>
        <d v="2022-07-02T13:41:00"/>
        <d v="2022-07-02T13:37:00"/>
        <d v="2022-07-02T12:43:00"/>
        <d v="2022-07-02T13:46:00"/>
        <d v="2022-07-02T13:30:00"/>
        <d v="2022-07-02T13:12:00"/>
        <d v="2022-07-02T12:56:00"/>
        <d v="2022-07-02T12:30:00"/>
        <d v="2022-07-02T12:08:00"/>
        <d v="2022-07-02T11:58:00"/>
        <d v="2022-07-02T12:54:00"/>
        <d v="2022-07-02T12:52:00"/>
        <d v="2022-07-02T12:07:00"/>
        <d v="2022-07-02T12:05:00"/>
        <d v="2022-07-02T11:50:00"/>
        <d v="2022-07-02T11:26:00"/>
        <d v="2022-07-02T12:21:00"/>
        <d v="2022-07-02T12:06:00"/>
        <d v="2022-07-02T11:18:00"/>
        <d v="2022-07-02T10:59:00"/>
        <d v="2022-07-02T10:55:00"/>
        <d v="2022-07-02T10:40:00"/>
        <d v="2022-07-02T11:10:00"/>
        <d v="2022-07-02T11:08:00"/>
        <d v="2022-07-02T11:04:00"/>
        <d v="2022-07-02T09:24:00"/>
        <d v="2022-07-02T08:50:00"/>
        <d v="2022-07-02T08:19:00"/>
        <d v="2022-07-02T08:18:00"/>
        <d v="2022-07-02T08:04:00"/>
        <d v="2022-07-02T07:41:00"/>
        <d v="2022-07-02T07:05:00"/>
        <d v="2022-07-02T06:50:00"/>
        <d v="2022-07-02T06:47:00"/>
        <d v="2022-07-02T04:16:00"/>
        <d v="2022-07-02T04:02:00"/>
        <d v="2022-07-02T10:34:00"/>
        <d v="2022-07-02T10:33:00"/>
        <d v="2022-07-02T10:26:00"/>
        <d v="2022-07-02T10:08:00"/>
        <d v="2022-07-02T09:54:00"/>
        <d v="2022-07-02T09:53:00"/>
        <d v="2022-07-02T09:34:00"/>
        <d v="2022-07-02T09:27:00"/>
        <d v="2022-07-02T06:17:00"/>
        <d v="2022-07-02T06:05:00"/>
        <d v="2022-07-02T04:04:00"/>
        <d v="2022-07-02T02:42:00"/>
        <d v="2022-07-02T01:37:00"/>
        <d v="2022-07-02T01:11:00"/>
        <d v="2022-07-02T00:44:00"/>
        <d v="2022-07-02T11:24:00"/>
        <d v="2022-07-02T11:16:00"/>
        <d v="2022-07-02T10:07:00"/>
        <d v="2022-07-02T10:06:00"/>
        <d v="2022-07-02T01:45:00"/>
        <d v="2022-07-02T01:26:00"/>
        <d v="2022-07-01T23:16:00"/>
        <d v="2022-07-01T22:56:00"/>
        <d v="2022-07-01T22:38:00"/>
        <d v="2022-07-01T22:35:00"/>
        <d v="2022-07-01T21:59:00"/>
        <d v="2022-07-01T21:25:00"/>
        <d v="2022-07-01T21:17:00"/>
        <d v="2022-07-01T20:55:00"/>
        <d v="2022-07-01T20:29:00"/>
        <d v="2022-07-01T20:19:00"/>
        <d v="2022-07-01T20:16:00"/>
        <d v="2022-07-01T20:05:00"/>
        <d v="2022-07-01T19:58:00"/>
        <d v="2022-07-01T19:57:00"/>
        <d v="2022-07-01T19:56:00"/>
        <d v="2022-07-01T19:49:00"/>
        <d v="2022-07-01T23:15:00"/>
        <d v="2022-07-01T21:30:00"/>
        <d v="2022-07-01T21:16:00"/>
        <d v="2022-07-01T20:54:00"/>
        <d v="2022-07-01T20:47:00"/>
        <d v="2022-07-01T20:31:00"/>
        <d v="2022-07-01T20:30:00"/>
        <d v="2022-07-01T20:13:00"/>
        <d v="2022-07-01T20:03:00"/>
        <d v="2022-07-01T19:44:00"/>
        <d v="2022-07-02T02:03:00"/>
        <d v="2022-07-02T01:47:00"/>
        <d v="2022-07-01T22:10:00"/>
        <d v="2022-07-01T21:58:00"/>
        <d v="2022-07-01T21:03:00"/>
        <d v="2022-07-01T20:35:00"/>
        <d v="2022-07-01T19:42:00"/>
        <d v="2022-07-01T19:27:00"/>
        <d v="2022-07-01T18:50:00"/>
        <d v="2022-07-01T18:40:00"/>
        <d v="2022-07-01T18:37:00"/>
        <d v="2022-07-01T18:31:00"/>
        <d v="2022-07-01T18:17:00"/>
        <d v="2022-07-01T17:58:00"/>
        <d v="2022-07-01T17:38:00"/>
        <d v="2022-07-01T17:36:00"/>
        <d v="2022-07-01T19:22:00"/>
        <d v="2022-07-01T19:07:00"/>
        <d v="2022-07-01T18:43:00"/>
        <d v="2022-07-01T18:38:00"/>
        <d v="2022-07-01T18:29:00"/>
        <d v="2022-07-01T18:28:00"/>
        <d v="2022-07-01T18:23:00"/>
        <d v="2022-07-01T18:16:00"/>
        <d v="2022-07-01T17:48:00"/>
        <d v="2022-07-01T17:47:00"/>
        <d v="2022-07-01T17:28:00"/>
        <d v="2022-07-01T17:16:00"/>
        <d v="2022-07-01T17:11:00"/>
        <d v="2022-07-01T19:31:00"/>
        <d v="2022-07-01T19:28:00"/>
        <d v="2022-07-01T19:21:00"/>
        <d v="2022-07-01T18:42:00"/>
        <d v="2022-07-01T18:14:00"/>
        <d v="2022-07-01T18:07:00"/>
        <d v="2022-07-01T17:50:00"/>
        <d v="2022-07-01T17:14:00"/>
        <d v="2022-07-01T16:16:00"/>
        <d v="2022-07-01T16:02:00"/>
        <d v="2022-07-01T17:33:00"/>
        <d v="2022-07-01T17:19:00"/>
        <d v="2022-07-01T17:13:00"/>
        <d v="2022-07-01T16:27:00"/>
        <d v="2022-07-01T16:11:00"/>
        <d v="2022-07-01T16:04:00"/>
        <d v="2022-07-01T14:54:00"/>
        <d v="2022-07-01T14:37:00"/>
        <d v="2022-07-01T13:39:00"/>
        <d v="2022-07-01T13:29:00"/>
        <d v="2022-07-01T13:28:00"/>
        <d v="2022-07-01T12:53:00"/>
        <d v="2022-07-01T12:20:00"/>
        <d v="2022-07-01T16:01:00"/>
        <d v="2022-07-01T15:59:00"/>
        <d v="2022-07-01T15:16:00"/>
        <d v="2022-07-01T15:08:00"/>
        <d v="2022-07-01T14:44:00"/>
        <d v="2022-07-01T14:42:00"/>
        <d v="2022-07-01T13:48:00"/>
        <d v="2022-07-01T13:44:00"/>
        <d v="2022-07-01T13:06:00"/>
        <d v="2022-07-01T12:37:00"/>
        <d v="2022-07-01T11:38:00"/>
        <d v="2022-07-01T11:36:00"/>
        <d v="2022-07-01T15:37:00"/>
        <d v="2022-07-01T15:27:00"/>
        <d v="2022-07-01T15:23:00"/>
        <d v="2022-07-01T14:57:00"/>
        <d v="2022-07-01T14:43:00"/>
        <d v="2022-07-01T14:38:00"/>
        <d v="2022-07-01T14:32:00"/>
        <d v="2022-07-01T14:10:00"/>
        <d v="2022-07-01T13:47:00"/>
        <d v="2022-07-01T13:24:00"/>
        <d v="2022-07-01T12:47:00"/>
        <d v="2022-07-01T12:46:00"/>
        <d v="2022-07-01T12:40:00"/>
        <d v="2022-07-01T12:26:00"/>
        <d v="2022-07-01T12:01:00"/>
        <d v="2022-07-01T11:56:00"/>
        <d v="2022-07-01T11:49:00"/>
        <d v="2022-07-01T11:40:00"/>
        <d v="2022-07-01T11:23:00"/>
        <d v="2022-07-01T11:15:00"/>
        <d v="2022-07-01T11:11:00"/>
        <d v="2022-07-01T10:37:00"/>
        <d v="2022-07-01T10:05:00"/>
        <d v="2022-07-01T09:01:00"/>
        <d v="2022-07-01T08:51:00"/>
        <d v="2022-07-01T08:24:00"/>
        <d v="2022-07-01T08:21:00"/>
        <d v="2022-07-01T07:06:00"/>
        <d v="2022-07-01T06:55:00"/>
        <d v="2022-07-01T06:38:00"/>
        <d v="2022-07-01T06:34:00"/>
        <d v="2022-07-01T04:01:00"/>
        <d v="2022-07-01T04:00:00"/>
        <d v="2022-07-01T00:04:00"/>
        <d v="2022-06-30T23:51:00"/>
        <d v="2022-07-01T10:57:00"/>
        <d v="2022-07-01T10:32:00"/>
        <d v="2022-07-01T10:27:00"/>
        <d v="2022-07-01T09:58:00"/>
        <d v="2022-07-01T09:56:00"/>
        <d v="2022-07-01T09:48:00"/>
        <d v="2022-07-01T09:45:00"/>
        <d v="2022-07-01T09:27:00"/>
        <d v="2022-07-01T09:18:00"/>
        <d v="2022-07-01T09:10:00"/>
        <d v="2022-07-01T07:53:00"/>
        <d v="2022-07-01T07:49:00"/>
        <d v="2022-07-01T07:44:00"/>
        <d v="2022-07-01T07:14:00"/>
        <d v="2022-07-01T02:35:00"/>
        <d v="2022-07-01T00:22:00"/>
        <d v="2022-06-30T23:44:00"/>
        <d v="2022-06-30T23:38:00"/>
        <d v="2022-07-01T11:53:00"/>
        <d v="2022-07-01T11:52:00"/>
        <d v="2022-07-01T11:16:00"/>
        <d v="2022-07-01T11:14:00"/>
        <d v="2022-07-01T10:24:00"/>
        <d v="2022-07-01T10:17:00"/>
        <d v="2022-07-01T09:29:00"/>
        <d v="2022-07-01T09:05:00"/>
        <d v="2022-07-01T09:03:00"/>
        <d v="2022-07-01T09:02:00"/>
        <d v="2022-07-01T02:30:00"/>
        <d v="2022-07-01T01:18:00"/>
        <d v="2022-07-01T00:56:00"/>
        <d v="2022-07-01T00:38:00"/>
        <d v="2022-06-30T23:42:00"/>
        <d v="2022-06-30T23:27:00"/>
        <d v="2022-06-30T23:02:00"/>
        <d v="2022-06-30T22:20:00"/>
        <d v="2022-06-30T22:00:00"/>
        <d v="2022-06-30T21:31:00"/>
        <d v="2022-06-30T21:23:00"/>
        <d v="2022-06-30T23:16:00"/>
        <d v="2022-06-30T23:05:00"/>
        <d v="2022-06-30T22:55:00"/>
        <d v="2022-06-30T22:15:00"/>
        <d v="2022-06-30T22:12:00"/>
        <d v="2022-06-30T21:33:00"/>
        <d v="2022-06-30T21:30:00"/>
        <d v="2022-06-30T21:12:00"/>
        <d v="2022-06-30T20:11:00"/>
        <d v="2022-06-30T23:22:00"/>
        <d v="2022-06-30T23:12:00"/>
        <d v="2022-06-30T23:10:00"/>
        <d v="2022-06-30T22:58:00"/>
        <d v="2022-06-30T22:43:00"/>
        <d v="2022-06-30T22:34:00"/>
        <d v="2022-06-30T22:32:00"/>
        <d v="2022-06-30T22:09:00"/>
        <d v="2022-06-30T21:40:00"/>
        <d v="2022-06-30T21:39:00"/>
        <d v="2022-06-30T21:38:00"/>
        <d v="2022-06-30T21:25:00"/>
        <d v="2022-06-30T21:16:00"/>
        <d v="2022-06-30T21:01:00"/>
        <d v="2022-06-30T20:30:00"/>
        <d v="2022-06-30T19:53:00"/>
        <d v="2022-06-30T19:18:00"/>
        <d v="2022-06-30T19:08:00"/>
        <d v="2022-06-30T19:00:00"/>
        <d v="2022-06-30T18:49:00"/>
        <d v="2022-06-30T18:33:00"/>
        <d v="2022-06-30T18:12:00"/>
        <d v="2022-06-30T21:17:00"/>
        <d v="2022-06-30T21:02:00"/>
        <d v="2022-06-30T20:59:00"/>
        <d v="2022-06-30T20:44:00"/>
        <d v="2022-06-30T20:35:00"/>
        <d v="2022-06-30T19:59:00"/>
        <d v="2022-06-30T19:58:00"/>
        <d v="2022-06-30T19:49:00"/>
        <d v="2022-06-30T19:47:00"/>
        <d v="2022-06-30T19:44:00"/>
        <d v="2022-06-30T19:38:00"/>
        <d v="2022-06-30T19:09:00"/>
        <d v="2022-06-30T18:51:00"/>
        <d v="2022-06-30T18:28:00"/>
        <d v="2022-06-30T18:25:00"/>
        <d v="2022-06-30T18:03:00"/>
        <d v="2022-06-30T18:02:00"/>
        <d v="2022-06-30T17:58:00"/>
        <d v="2022-06-30T17:29:00"/>
        <d v="2022-06-30T17:12:00"/>
        <d v="2022-06-30T17:02:00"/>
        <d v="2022-06-30T16:58:00"/>
        <d v="2022-06-30T16:53:00"/>
        <d v="2022-06-30T16:48:00"/>
        <d v="2022-06-30T16:23:00"/>
        <d v="2022-06-30T20:03:00"/>
        <d v="2022-06-30T20:00:00"/>
        <d v="2022-06-30T19:55:00"/>
        <d v="2022-06-30T19:16:00"/>
        <d v="2022-06-30T19:12:00"/>
        <d v="2022-06-30T19:11:00"/>
        <d v="2022-06-30T18:57:00"/>
        <d v="2022-06-30T18:21:00"/>
        <d v="2022-06-30T17:28:00"/>
        <d v="2022-06-30T16:43:00"/>
        <d v="2022-06-30T16:14:00"/>
        <d v="2022-06-30T16:01:00"/>
        <d v="2022-06-30T15:49:00"/>
        <d v="2022-06-30T15:45:00"/>
        <d v="2022-06-30T15:42:00"/>
        <d v="2022-06-30T15:41:00"/>
        <d v="2022-06-30T14:51:00"/>
        <d v="2022-06-30T17:34:00"/>
        <d v="2022-06-30T16:55:00"/>
        <d v="2022-06-30T16:51:00"/>
        <d v="2022-06-30T16:42:00"/>
        <d v="2022-06-30T16:37:00"/>
        <d v="2022-06-30T16:36:00"/>
        <d v="2022-06-30T15:52:00"/>
        <d v="2022-06-30T15:39:00"/>
        <d v="2022-06-30T14:56:00"/>
        <d v="2022-06-30T14:07:00"/>
        <d v="2022-06-30T14:05:00"/>
        <d v="2022-06-30T13:53:00"/>
        <d v="2022-06-30T13:47:00"/>
        <d v="2022-06-30T13:28:00"/>
        <d v="2022-06-30T13:24:00"/>
        <d v="2022-06-30T13:21:00"/>
        <d v="2022-06-30T13:19:00"/>
        <d v="2022-06-30T13:12:00"/>
        <d v="2022-06-30T13:10:00"/>
        <d v="2022-06-30T13:06:00"/>
        <d v="2022-06-30T12:54:00"/>
        <d v="2022-06-30T12:47:00"/>
        <d v="2022-06-30T15:32:00"/>
        <d v="2022-06-30T15:30:00"/>
        <d v="2022-06-30T15:25:00"/>
        <d v="2022-06-30T15:23:00"/>
        <d v="2022-06-30T13:31:00"/>
        <d v="2022-06-30T13:20:00"/>
        <d v="2022-06-30T13:13:00"/>
        <d v="2022-06-30T12:39:00"/>
        <d v="2022-06-30T12:31:00"/>
        <d v="2022-06-30T12:03:00"/>
        <d v="2022-06-30T11:51:00"/>
        <d v="2022-06-30T11:43:00"/>
        <d v="2022-06-30T11:27:00"/>
        <d v="2022-06-30T11:23:00"/>
        <d v="2022-06-30T11:17:00"/>
        <d v="2022-06-30T11:01:00"/>
        <d v="2022-06-30T11:00:00"/>
        <d v="2022-06-30T10:56:00"/>
        <d v="2022-06-30T10:53:00"/>
        <d v="2022-06-30T10:52:00"/>
        <d v="2022-06-30T10:47:00"/>
        <d v="2022-06-30T10:45:00"/>
        <d v="2022-06-30T14:19:00"/>
        <d v="2022-06-30T13:42:00"/>
        <d v="2022-06-30T13:23:00"/>
        <d v="2022-06-30T13:09:00"/>
        <d v="2022-06-30T12:42:00"/>
        <d v="2022-06-30T11:53:00"/>
        <d v="2022-06-30T11:31:00"/>
        <d v="2022-06-30T11:16:00"/>
        <d v="2022-06-30T11:05:00"/>
        <d v="2022-06-30T11:03:00"/>
        <d v="2022-06-30T10:48:00"/>
        <d v="2022-06-30T10:36:00"/>
        <d v="2022-06-30T10:25:00"/>
        <d v="2022-06-30T10:01:00"/>
        <d v="2022-06-30T09:46:00"/>
        <d v="2022-06-30T09:12:00"/>
        <d v="2022-06-30T12:46:00"/>
        <d v="2022-06-30T12:44:00"/>
        <d v="2022-06-30T12:38:00"/>
        <d v="2022-06-30T11:56:00"/>
        <d v="2022-06-30T11:55:00"/>
        <d v="2022-06-30T11:52:00"/>
        <d v="2022-06-30T11:26:00"/>
        <d v="2022-06-30T11:12:00"/>
        <d v="2022-06-30T11:04:00"/>
        <d v="2022-06-30T10:51:00"/>
        <d v="2022-06-30T10:34:00"/>
        <d v="2022-06-30T10:21:00"/>
        <d v="2022-06-30T09:54:00"/>
        <d v="2022-06-30T09:26:00"/>
        <d v="2022-06-30T09:13:00"/>
        <d v="2022-06-30T09:02:00"/>
        <d v="2022-06-30T08:40:00"/>
        <d v="2022-06-30T06:57:00"/>
        <d v="2022-06-30T06:41:00"/>
        <d v="2022-06-30T10:32:00"/>
        <d v="2022-06-30T10:23:00"/>
        <d v="2022-06-30T10:22:00"/>
        <d v="2022-06-30T10:11:00"/>
        <d v="2022-06-30T09:49:00"/>
        <d v="2022-06-30T08:51:00"/>
        <d v="2022-06-30T08:29:00"/>
        <d v="2022-06-30T08:28:00"/>
        <d v="2022-06-30T07:23:00"/>
        <d v="2022-06-30T07:11:00"/>
        <d v="2022-06-30T06:53:00"/>
        <d v="2022-06-30T04:51:00"/>
        <d v="2022-06-30T04:42:00"/>
        <d v="2022-06-30T01:39:00"/>
        <d v="2022-06-30T01:26:00"/>
        <d v="2022-06-30T00:54:00"/>
        <d v="2022-06-30T00:38:00"/>
        <d v="2022-06-30T00:31:00"/>
        <d v="2022-06-30T00:25:00"/>
        <d v="2022-06-30T00:09:00"/>
        <d v="2022-06-30T00:00:00"/>
        <d v="2022-06-29T23:58:00"/>
        <d v="2022-06-29T23:41:00"/>
        <d v="2022-06-29T23:35:00"/>
        <d v="2022-06-30T07:46:00"/>
        <d v="2022-06-30T07:36:00"/>
        <d v="2022-06-30T07:20:00"/>
        <d v="2022-06-30T06:47:00"/>
        <d v="2022-06-30T04:50:00"/>
        <d v="2022-06-30T01:09:00"/>
        <d v="2022-06-30T00:18:00"/>
        <d v="2022-06-30T00:12:00"/>
        <d v="2022-06-30T00:10:00"/>
        <d v="2022-06-30T00:08:00"/>
        <d v="2022-06-30T00:05:00"/>
        <d v="2022-06-30T00:04:00"/>
        <d v="2022-06-29T23:59:00"/>
        <d v="2022-06-29T23:56:00"/>
        <d v="2022-06-29T23:19:00"/>
        <d v="2022-06-29T23:10:00"/>
        <d v="2022-06-29T22:40:00"/>
        <d v="2022-06-30T03:13:00"/>
        <d v="2022-06-30T02:18:00"/>
        <d v="2022-06-30T00:33:00"/>
        <d v="2022-06-30T00:11:00"/>
        <d v="2022-06-30T00:03:00"/>
        <d v="2022-06-29T23:57:00"/>
        <d v="2022-06-29T23:53:00"/>
        <d v="2022-06-29T23:49:00"/>
        <d v="2022-06-29T23:31:00"/>
        <d v="2022-06-29T23:30:00"/>
        <d v="2022-06-29T23:28:00"/>
        <d v="2022-06-29T23:20:00"/>
        <d v="2022-06-29T23:04:00"/>
        <d v="2022-06-29T22:47:00"/>
        <d v="2022-06-29T22:41:00"/>
        <d v="2022-06-29T22:23:00"/>
        <d v="2022-06-29T22:01:00"/>
        <d v="2022-06-29T21:05:00"/>
        <d v="2022-06-29T20:56:00"/>
        <d v="2022-06-29T20:54:00"/>
        <d v="2022-06-29T22:32:00"/>
        <d v="2022-06-29T22:26:00"/>
        <d v="2022-06-29T22:18:00"/>
        <d v="2022-06-29T22:02:00"/>
        <d v="2022-06-29T21:59:00"/>
        <d v="2022-06-29T21:37:00"/>
        <d v="2022-06-29T21:21:00"/>
        <d v="2022-06-29T20:50:00"/>
        <d v="2022-06-29T20:44:00"/>
        <d v="2022-06-29T20:35:00"/>
        <d v="2022-06-29T20:22:00"/>
        <d v="2022-06-29T20:21:00"/>
        <d v="2022-06-29T20:04:00"/>
        <d v="2022-06-29T19:44:00"/>
        <d v="2022-06-29T19:17:00"/>
        <d v="2022-06-29T22:22:00"/>
        <d v="2022-06-29T22:20:00"/>
        <d v="2022-06-29T22:19:00"/>
        <d v="2022-06-29T22:06:00"/>
        <d v="2022-06-29T22:04:00"/>
        <d v="2022-06-29T21:09:00"/>
        <d v="2022-06-29T21:07:00"/>
        <d v="2022-06-29T21:03:00"/>
        <d v="2022-06-29T21:01:00"/>
        <d v="2022-06-29T21:00:00"/>
        <d v="2022-06-29T20:03:00"/>
        <d v="2022-06-29T20:02:00"/>
        <d v="2022-06-29T18:55:00"/>
        <d v="2022-06-29T18:54:00"/>
        <d v="2022-06-29T18:44:00"/>
        <d v="2022-06-29T18:25:00"/>
        <d v="2022-06-29T18:23:00"/>
        <d v="2022-06-29T18:17:00"/>
        <d v="2022-06-29T18:13:00"/>
        <d v="2022-06-29T20:13:00"/>
        <d v="2022-06-29T19:53:00"/>
        <d v="2022-06-29T19:34:00"/>
        <d v="2022-06-29T19:19:00"/>
        <d v="2022-06-29T19:11:00"/>
        <d v="2022-06-29T18:38:00"/>
        <d v="2022-06-29T18:27:00"/>
        <d v="2022-06-29T18:22:00"/>
        <d v="2022-06-29T18:21:00"/>
        <d v="2022-06-29T17:41:00"/>
        <d v="2022-06-29T17:02:00"/>
        <d v="2022-06-29T17:01:00"/>
        <d v="2022-06-29T16:58:00"/>
        <d v="2022-06-29T16:48:00"/>
        <d v="2022-06-29T16:07:00"/>
        <d v="2022-06-29T15:50:00"/>
        <d v="2022-06-29T17:31:00"/>
        <d v="2022-06-29T17:22:00"/>
        <d v="2022-06-29T17:06:00"/>
        <d v="2022-06-29T16:46:00"/>
        <d v="2022-06-29T16:32:00"/>
        <d v="2022-06-29T16:04:00"/>
        <d v="2022-06-29T15:47:00"/>
        <d v="2022-06-29T15:46:00"/>
        <d v="2022-06-29T15:38:00"/>
        <d v="2022-06-29T15:05:00"/>
        <d v="2022-06-29T14:47:00"/>
        <d v="2022-06-29T14:20:00"/>
        <d v="2022-06-29T14:19:00"/>
        <d v="2022-06-29T14:16:00"/>
        <d v="2022-06-29T14:02:00"/>
        <d v="2022-06-29T13:42:00"/>
        <d v="2022-06-29T13:23:00"/>
        <d v="2022-06-29T12:58:00"/>
        <d v="2022-06-29T18:11:00"/>
        <d v="2022-06-29T18:10:00"/>
        <d v="2022-06-29T17:51:00"/>
        <d v="2022-06-29T17:42:00"/>
        <d v="2022-06-29T17:36:00"/>
        <d v="2022-06-29T17:26:00"/>
        <d v="2022-06-29T17:12:00"/>
        <d v="2022-06-29T16:59:00"/>
        <d v="2022-06-29T16:06:00"/>
        <d v="2022-06-29T15:59:00"/>
        <d v="2022-06-29T15:44:00"/>
        <d v="2022-06-29T15:32:00"/>
        <d v="2022-06-29T15:20:00"/>
        <d v="2022-06-29T14:42:00"/>
        <d v="2022-06-29T14:32:00"/>
        <d v="2022-06-29T13:46:00"/>
        <d v="2022-06-29T13:24:00"/>
        <d v="2022-06-29T15:37:00"/>
        <d v="2022-06-29T15:19:00"/>
        <d v="2022-06-29T15:06:00"/>
        <d v="2022-06-29T14:31:00"/>
        <d v="2022-06-29T14:26:00"/>
        <d v="2022-06-29T13:40:00"/>
        <d v="2022-06-29T13:15:00"/>
        <d v="2022-06-29T12:59:00"/>
        <d v="2022-06-29T12:56:00"/>
        <d v="2022-06-29T12:55:00"/>
        <d v="2022-06-29T12:35:00"/>
        <d v="2022-06-29T12:34:00"/>
        <d v="2022-06-29T12:30:00"/>
        <d v="2022-06-29T12:16:00"/>
        <d v="2022-06-29T11:51:00"/>
        <d v="2022-06-29T11:35:00"/>
        <d v="2022-06-29T11:31:00"/>
        <d v="2022-06-29T12:44:00"/>
        <d v="2022-06-29T12:39:00"/>
        <d v="2022-06-29T12:33:00"/>
        <d v="2022-06-29T12:32:00"/>
        <d v="2022-06-29T12:31:00"/>
        <d v="2022-06-29T12:26:00"/>
        <d v="2022-06-29T12:23:00"/>
        <d v="2022-06-29T11:57:00"/>
        <d v="2022-06-29T11:56:00"/>
        <d v="2022-06-29T11:40:00"/>
        <d v="2022-06-29T11:25:00"/>
        <d v="2022-06-29T11:24:00"/>
        <d v="2022-06-29T11:23:00"/>
        <d v="2022-06-29T11:03:00"/>
        <d v="2022-06-29T10:55:00"/>
        <d v="2022-06-29T10:54:00"/>
        <d v="2022-06-29T10:48:00"/>
        <d v="2022-06-29T10:33:00"/>
        <d v="2022-06-29T10:20:00"/>
        <d v="2022-06-29T10:16:00"/>
        <d v="2022-06-29T10:08:00"/>
        <d v="2022-06-29T10:03:00"/>
        <d v="2022-06-29T09:48:00"/>
        <d v="2022-06-29T09:47:00"/>
        <d v="2022-06-29T09:45:00"/>
        <d v="2022-06-29T09:44:00"/>
        <d v="2022-06-29T09:41:00"/>
        <d v="2022-06-29T09:30:00"/>
        <d v="2022-06-29T09:22:00"/>
        <d v="2022-06-29T09:19:00"/>
        <d v="2022-06-29T09:18:00"/>
        <d v="2022-06-29T09:13:00"/>
        <d v="2022-06-29T12:38:00"/>
        <d v="2022-06-29T12:28:00"/>
        <d v="2022-06-29T12:17:00"/>
        <d v="2022-06-29T11:53:00"/>
        <d v="2022-06-29T11:47:00"/>
        <d v="2022-06-29T11:12:00"/>
        <d v="2022-06-29T10:49:00"/>
        <d v="2022-06-29T10:30:00"/>
        <d v="2022-06-29T10:09:00"/>
        <d v="2022-06-29T09:50:00"/>
        <d v="2022-06-29T09:15:00"/>
        <d v="2022-06-29T09:12:00"/>
        <d v="2022-06-29T11:09:00"/>
        <d v="2022-06-29T11:05:00"/>
        <d v="2022-06-29T10:59:00"/>
        <d v="2022-06-29T10:56:00"/>
        <d v="2022-06-29T10:40:00"/>
        <d v="2022-06-29T10:29:00"/>
        <d v="2022-06-29T10:18:00"/>
        <d v="2022-06-29T10:13:00"/>
        <d v="2022-06-29T09:40:00"/>
        <d v="2022-06-29T09:34:00"/>
        <d v="2022-06-29T09:16:00"/>
        <d v="2022-06-29T09:10:00"/>
        <d v="2022-06-29T08:54:00"/>
        <d v="2022-06-29T08:43:00"/>
        <d v="2022-06-29T08:16:00"/>
        <d v="2022-06-29T08:12:00"/>
        <d v="2022-06-29T08:11:00"/>
        <d v="2022-06-29T07:58:00"/>
        <d v="2022-06-29T07:56:00"/>
        <d v="2022-06-29T07:46:00"/>
        <d v="2022-06-29T07:45:00"/>
        <d v="2022-06-29T07:41:00"/>
        <d v="2022-06-29T07:38:00"/>
        <d v="2022-06-29T07:35:00"/>
        <d v="2022-06-29T08:48:00"/>
        <d v="2022-06-29T08:22:00"/>
        <d v="2022-06-29T08:21:00"/>
        <d v="2022-06-29T08:13:00"/>
        <d v="2022-06-29T08:07:00"/>
        <d v="2022-06-29T08:06:00"/>
        <d v="2022-06-29T07:55:00"/>
        <d v="2022-06-29T07:54:00"/>
        <d v="2022-06-29T07:49:00"/>
        <d v="2022-06-29T07:43:00"/>
        <d v="2022-06-29T07:40:00"/>
        <d v="2022-06-29T07:27:00"/>
        <d v="2022-06-29T07:23:00"/>
        <d v="2022-06-29T07:16:00"/>
        <d v="2022-06-29T07:14:00"/>
        <d v="2022-06-29T07:06:00"/>
        <d v="2022-06-29T06:55:00"/>
        <d v="2022-06-29T06:43:00"/>
        <d v="2022-06-29T06:32:00"/>
        <d v="2022-06-29T06:08:00"/>
        <d v="2022-06-29T05:55:00"/>
        <d v="2022-06-29T05:47:00"/>
        <d v="2022-06-29T05:07:00"/>
        <d v="2022-06-29T05:03:00"/>
        <d v="2022-06-29T01:47:00"/>
        <d v="2022-06-29T00:40:00"/>
        <d v="2022-06-29T00:34:00"/>
        <d v="2022-06-29T00:02:00"/>
        <d v="2022-06-28T23:27:00"/>
        <d v="2022-06-29T09:00:00"/>
        <d v="2022-06-29T08:51:00"/>
        <d v="2022-06-29T08:33:00"/>
        <d v="2022-06-29T07:52:00"/>
        <d v="2022-06-29T07:47:00"/>
        <d v="2022-06-29T07:37:00"/>
        <d v="2022-06-29T07:31:00"/>
        <d v="2022-06-29T07:21:00"/>
        <d v="2022-06-29T07:19:00"/>
        <d v="2022-06-29T07:15:00"/>
        <d v="2022-06-29T06:41:00"/>
        <d v="2022-06-29T05:17:00"/>
        <d v="2022-06-29T04:29:00"/>
        <d v="2022-06-29T03:50:00"/>
        <d v="2022-06-29T03:42:00"/>
        <d v="2022-06-29T03:23:00"/>
        <d v="2022-06-29T00:33:00"/>
        <d v="2022-06-29T00:28:00"/>
        <d v="2022-06-28T23:36:00"/>
        <d v="2022-06-28T23:32:00"/>
        <d v="2022-06-28T23:30:00"/>
        <d v="2022-06-29T06:44:00"/>
        <d v="2022-06-29T06:03:00"/>
        <d v="2022-06-29T05:43:00"/>
        <d v="2022-06-29T05:35:00"/>
        <d v="2022-06-29T05:18:00"/>
        <d v="2022-06-29T05:16:00"/>
        <d v="2022-06-29T05:15:00"/>
        <d v="2022-06-29T05:14:00"/>
        <d v="2022-06-29T04:42:00"/>
        <d v="2022-06-29T04:25:00"/>
        <d v="2022-06-29T03:45:00"/>
        <d v="2022-06-29T03:24:00"/>
        <d v="2022-06-29T01:55:00"/>
        <d v="2022-06-29T01:46:00"/>
        <d v="2022-06-29T01:36:00"/>
        <d v="2022-06-29T00:58:00"/>
        <d v="2022-06-29T00:06:00"/>
        <d v="2022-06-28T23:58:00"/>
        <d v="2022-06-28T22:54:00"/>
        <d v="2022-06-28T22:52:00"/>
        <d v="2022-06-28T22:48:00"/>
        <d v="2022-06-28T22:55:00"/>
        <d v="2022-06-28T22:51:00"/>
        <d v="2022-06-28T22:38:00"/>
        <d v="2022-06-28T22:18:00"/>
        <d v="2022-06-28T22:07:00"/>
        <d v="2022-06-28T22:05:00"/>
        <d v="2022-06-28T21:43:00"/>
        <d v="2022-06-28T21:34:00"/>
        <d v="2022-06-28T21:19:00"/>
        <d v="2022-06-28T21:07:00"/>
        <d v="2022-06-28T21:01:00"/>
        <d v="2022-06-28T20:56:00"/>
        <d v="2022-06-28T20:19:00"/>
        <d v="2022-06-28T20:18:00"/>
        <d v="2022-06-28T20:01:00"/>
        <d v="2022-06-28T19:47:00"/>
        <d v="2022-06-28T19:37:00"/>
        <d v="2022-06-28T19:26:00"/>
        <d v="2022-06-28T18:58:00"/>
        <d v="2022-06-28T21:50:00"/>
        <d v="2022-06-28T21:44:00"/>
        <d v="2022-06-28T21:25:00"/>
        <d v="2022-06-28T21:22:00"/>
        <d v="2022-06-28T20:20:00"/>
        <d v="2022-06-28T19:51:00"/>
        <d v="2022-06-28T19:46:00"/>
        <d v="2022-06-28T19:25:00"/>
        <d v="2022-06-28T19:08:00"/>
        <d v="2022-06-28T17:53:00"/>
        <d v="2022-06-28T21:48:00"/>
        <d v="2022-06-28T21:45:00"/>
        <d v="2022-06-28T21:13:00"/>
        <d v="2022-06-28T20:27:00"/>
        <d v="2022-06-28T20:14:00"/>
        <d v="2022-06-28T20:06:00"/>
        <d v="2022-06-28T19:43:00"/>
        <d v="2022-06-28T18:57:00"/>
        <d v="2022-06-28T18:31:00"/>
        <d v="2022-06-28T18:19:00"/>
        <d v="2022-06-28T18:15:00"/>
        <d v="2022-06-28T16:31:00"/>
        <d v="2022-06-28T16:25:00"/>
        <d v="2022-06-28T16:23:00"/>
        <d v="2022-06-28T16:19:00"/>
        <d v="2022-06-28T16:18:00"/>
        <d v="2022-06-28T16:06:00"/>
        <d v="2022-06-28T16:00:00"/>
        <d v="2022-06-28T15:49:00"/>
        <d v="2022-06-28T15:29:00"/>
        <d v="2022-06-28T15:18:00"/>
        <d v="2022-06-28T15:12:00"/>
        <d v="2022-06-28T15:01:00"/>
        <d v="2022-06-28T14:55:00"/>
        <d v="2022-06-28T14:48:00"/>
        <d v="2022-06-28T14:31:00"/>
        <d v="2022-06-28T14:12:00"/>
        <d v="2022-06-28T14:00:00"/>
        <d v="2022-06-28T13:46:00"/>
        <d v="2022-06-28T17:17:00"/>
        <d v="2022-06-28T16:43:00"/>
        <d v="2022-06-28T16:28:00"/>
        <d v="2022-06-28T16:21:00"/>
        <d v="2022-06-28T16:20:00"/>
        <d v="2022-06-28T15:59:00"/>
        <d v="2022-06-28T15:58:00"/>
        <d v="2022-06-28T15:54:00"/>
        <d v="2022-06-28T15:06:00"/>
        <d v="2022-06-28T15:05:00"/>
        <d v="2022-06-28T14:38:00"/>
        <d v="2022-06-28T14:02:00"/>
        <d v="2022-06-28T13:39:00"/>
        <d v="2022-06-28T12:35:00"/>
        <d v="2022-06-28T16:22:00"/>
        <d v="2022-06-28T15:52:00"/>
        <d v="2022-06-28T15:31:00"/>
        <d v="2022-06-28T15:14:00"/>
        <d v="2022-06-28T15:10:00"/>
        <d v="2022-06-28T15:09:00"/>
        <d v="2022-06-28T15:03:00"/>
        <d v="2022-06-28T14:59:00"/>
        <d v="2022-06-28T14:01:00"/>
        <d v="2022-06-28T13:59:00"/>
        <d v="2022-06-28T13:44:00"/>
        <d v="2022-06-28T13:24:00"/>
        <d v="2022-06-28T13:23:00"/>
        <d v="2022-06-28T13:17:00"/>
        <d v="2022-06-28T12:46:00"/>
        <d v="2022-06-28T12:39:00"/>
        <d v="2022-06-28T13:32:00"/>
        <d v="2022-06-28T12:00:00"/>
        <d v="2022-06-28T11:54:00"/>
        <d v="2022-06-28T11:48:00"/>
        <d v="2022-06-28T11:34:00"/>
        <d v="2022-06-28T11:30:00"/>
        <d v="2022-06-28T11:24:00"/>
        <d v="2022-06-28T11:15:00"/>
        <d v="2022-06-28T10:59:00"/>
        <d v="2022-06-28T10:31:00"/>
        <d v="2022-06-28T10:23:00"/>
        <d v="2022-06-28T09:43:00"/>
        <d v="2022-06-28T08:44:00"/>
        <d v="2022-06-28T12:16:00"/>
        <d v="2022-06-28T11:07:00"/>
        <d v="2022-06-28T10:20:00"/>
        <d v="2022-06-28T08:56:00"/>
        <d v="2022-06-28T07:58:00"/>
        <d v="2022-06-28T07:13:00"/>
        <d v="2022-06-28T11:51:00"/>
        <d v="2022-06-28T11:29:00"/>
        <d v="2022-06-28T11:18:00"/>
        <d v="2022-06-28T11:00:00"/>
        <d v="2022-06-28T10:36:00"/>
        <d v="2022-06-28T10:33:00"/>
        <d v="2022-06-28T10:14:00"/>
        <d v="2022-06-28T07:53:00"/>
        <d v="2022-06-28T07:42:00"/>
        <d v="2022-06-28T07:34:00"/>
        <d v="2022-06-28T03:29:00"/>
        <d v="2022-06-28T02:45:00"/>
        <d v="2022-06-28T02:15:00"/>
        <d v="2022-06-28T01:48:00"/>
        <d v="2022-06-28T01:41:00"/>
        <d v="2022-06-28T01:15:00"/>
        <d v="2022-06-28T00:55:00"/>
        <d v="2022-06-28T00:29:00"/>
        <d v="2022-06-27T23:22:00"/>
        <d v="2022-06-27T23:17:00"/>
        <d v="2022-06-27T22:41:00"/>
        <d v="2022-06-27T22:20:00"/>
        <d v="2022-06-27T21:37:00"/>
        <d v="2022-06-27T20:58:00"/>
        <d v="2022-06-27T20:47:00"/>
        <d v="2022-06-27T20:46:00"/>
        <d v="2022-06-27T20:44:00"/>
        <d v="2022-06-27T20:11:00"/>
        <d v="2022-06-27T20:00:00"/>
        <d v="2022-06-27T19:56:00"/>
        <d v="2022-06-27T19:46:00"/>
        <d v="2022-06-27T19:41:00"/>
        <d v="2022-06-27T19:34:00"/>
        <d v="2022-06-28T07:38:00"/>
        <d v="2022-06-28T05:16:00"/>
        <d v="2022-06-28T05:09:00"/>
        <d v="2022-06-28T04:05:00"/>
        <d v="2022-06-28T03:30:00"/>
        <d v="2022-06-28T00:22:00"/>
        <d v="2022-06-28T00:20:00"/>
        <d v="2022-06-27T22:09:00"/>
        <d v="2022-06-27T21:13:00"/>
        <d v="2022-06-27T20:45:00"/>
        <d v="2022-06-27T19:33:00"/>
        <d v="2022-06-27T19:24:00"/>
        <d v="2022-06-28T05:17:00"/>
        <d v="2022-06-28T03:22:00"/>
        <d v="2022-06-28T02:11:00"/>
        <d v="2022-06-28T01:40:00"/>
        <d v="2022-06-28T00:58:00"/>
        <d v="2022-06-27T22:40:00"/>
        <d v="2022-06-27T22:24:00"/>
        <d v="2022-06-27T22:07:00"/>
        <d v="2022-06-27T21:56:00"/>
        <d v="2022-06-27T21:19:00"/>
        <d v="2022-06-27T20:50:00"/>
        <d v="2022-06-27T19:54:00"/>
        <d v="2022-06-27T19:50:00"/>
        <d v="2022-06-27T18:45:00"/>
        <d v="2022-06-27T18:16:00"/>
        <d v="2022-06-27T19:15:00"/>
        <d v="2022-06-27T19:01:00"/>
        <d v="2022-06-27T18:38:00"/>
        <d v="2022-06-27T18:15:00"/>
        <d v="2022-06-27T18:13:00"/>
        <d v="2022-06-27T18:09:00"/>
        <d v="2022-06-27T16:59:00"/>
        <d v="2022-06-27T16:48:00"/>
        <d v="2022-06-27T16:13:00"/>
        <d v="2022-06-27T16:12:00"/>
        <d v="2022-06-27T16:06:00"/>
        <d v="2022-06-27T16:04:00"/>
        <d v="2022-06-27T14:39:00"/>
        <d v="2022-06-27T14:18:00"/>
        <d v="2022-06-27T19:14:00"/>
        <d v="2022-06-27T19:10:00"/>
        <d v="2022-06-27T18:30:00"/>
        <d v="2022-06-27T18:11:00"/>
        <d v="2022-06-27T18:10:00"/>
        <d v="2022-06-27T17:32:00"/>
        <d v="2022-06-27T17:25:00"/>
        <d v="2022-06-27T17:02:00"/>
        <d v="2022-06-27T16:22:00"/>
        <d v="2022-06-27T16:07:00"/>
        <d v="2022-06-27T16:01:00"/>
        <d v="2022-06-27T15:55:00"/>
        <d v="2022-06-27T15:33:00"/>
        <d v="2022-06-27T14:44:00"/>
        <d v="2022-06-27T14:34:00"/>
        <d v="2022-06-27T14:29:00"/>
        <d v="2022-06-27T14:22:00"/>
        <d v="2022-06-27T14:16:00"/>
        <d v="2022-06-27T13:51:00"/>
        <d v="2022-06-27T15:59:00"/>
        <d v="2022-06-27T15:40:00"/>
        <d v="2022-06-27T15:15:00"/>
        <d v="2022-06-27T15:04:00"/>
        <d v="2022-06-27T14:09:00"/>
        <d v="2022-06-27T13:31:00"/>
        <d v="2022-06-27T13:06:00"/>
        <d v="2022-06-27T13:02:00"/>
        <d v="2022-06-27T12:15:00"/>
        <d v="2022-06-27T12:00:00"/>
        <d v="2022-06-27T11:46:00"/>
        <d v="2022-06-27T11:31:00"/>
        <d v="2022-06-27T13:59:00"/>
        <d v="2022-06-27T13:46:00"/>
        <d v="2022-06-27T12:48:00"/>
        <d v="2022-06-27T12:20:00"/>
        <d v="2022-06-27T12:02:00"/>
        <d v="2022-06-27T11:58:00"/>
        <d v="2022-06-27T11:39:00"/>
        <d v="2022-06-27T11:32:00"/>
        <d v="2022-06-27T11:29:00"/>
        <d v="2022-06-27T11:28:00"/>
        <d v="2022-06-27T11:27:00"/>
        <d v="2022-06-27T11:09:00"/>
        <d v="2022-06-27T11:00:00"/>
        <d v="2022-06-27T10:31:00"/>
        <d v="2022-06-27T10:16:00"/>
        <d v="2022-06-27T10:14:00"/>
        <d v="2022-06-27T10:13:00"/>
        <d v="2022-06-27T12:52:00"/>
        <d v="2022-06-27T12:47:00"/>
        <d v="2022-06-27T11:05:00"/>
        <d v="2022-06-27T10:59:00"/>
        <d v="2022-06-27T10:49:00"/>
        <d v="2022-06-27T10:28:00"/>
        <d v="2022-06-27T10:17:00"/>
        <d v="2022-06-27T09:53:00"/>
        <d v="2022-06-27T08:42:00"/>
        <d v="2022-06-27T08:40:00"/>
        <d v="2022-06-27T08:26:00"/>
        <d v="2022-06-27T11:24:00"/>
        <d v="2022-06-27T11:23:00"/>
        <d v="2022-06-27T11:21:00"/>
        <d v="2022-06-27T10:51:00"/>
        <d v="2022-06-27T10:44:00"/>
        <d v="2022-06-27T09:47:00"/>
        <d v="2022-06-27T08:37:00"/>
        <d v="2022-06-27T08:36:00"/>
        <d v="2022-06-27T08:09:00"/>
        <d v="2022-06-27T07:40:00"/>
        <d v="2022-06-27T07:12:00"/>
        <d v="2022-06-27T07:06:00"/>
        <d v="2022-06-27T06:38:00"/>
        <d v="2022-06-27T00:32:00"/>
        <d v="2022-06-27T00:31:00"/>
        <d v="2022-06-27T00:30:00"/>
        <d v="2022-06-27T09:28:00"/>
        <d v="2022-06-27T08:32:00"/>
        <d v="2022-06-27T08:23:00"/>
        <d v="2022-06-27T07:45:00"/>
        <d v="2022-06-27T07:42:00"/>
        <d v="2022-06-27T07:39:00"/>
        <d v="2022-06-27T06:33:00"/>
        <d v="2022-06-27T06:32:00"/>
        <d v="2022-06-27T04:41:00"/>
        <d v="2022-06-27T02:29:00"/>
        <d v="2022-06-27T01:25:00"/>
        <d v="2022-06-27T01:12:00"/>
        <d v="2022-06-27T01:07:00"/>
        <d v="2022-06-27T01:04:00"/>
        <d v="2022-06-27T00:57:00"/>
        <d v="2022-06-27T00:54:00"/>
        <d v="2022-06-27T00:18:00"/>
        <d v="2022-06-27T00:13:00"/>
        <d v="2022-06-26T23:51:00"/>
        <d v="2022-06-26T23:31:00"/>
        <d v="2022-06-26T23:12:00"/>
        <d v="2022-06-26T22:25:00"/>
        <d v="2022-06-27T07:13:00"/>
        <d v="2022-06-27T05:57:00"/>
        <d v="2022-06-27T04:39:00"/>
        <d v="2022-06-27T04:03:00"/>
        <d v="2022-06-27T03:18:00"/>
        <d v="2022-06-27T00:53:00"/>
        <d v="2022-06-27T00:40:00"/>
        <d v="2022-06-27T00:07:00"/>
        <d v="2022-06-26T23:30:00"/>
        <d v="2022-06-26T23:29:00"/>
        <d v="2022-06-26T22:58:00"/>
        <d v="2022-06-26T22:47:00"/>
        <d v="2022-06-26T21:55:00"/>
        <d v="2022-06-26T21:49:00"/>
        <d v="2022-06-26T21:34:00"/>
        <d v="2022-06-26T21:33:00"/>
        <d v="2022-06-26T21:20:00"/>
        <d v="2022-06-26T21:03:00"/>
        <d v="2022-06-26T21:01:00"/>
        <d v="2022-06-26T20:44:00"/>
        <d v="2022-06-26T20:34:00"/>
        <d v="2022-06-27T00:09:00"/>
        <d v="2022-06-26T23:57:00"/>
        <d v="2022-06-26T23:34:00"/>
        <d v="2022-06-26T22:54:00"/>
        <d v="2022-06-26T22:53:00"/>
        <d v="2022-06-26T22:52:00"/>
        <d v="2022-06-26T22:38:00"/>
        <d v="2022-06-26T22:18:00"/>
        <d v="2022-06-26T22:15:00"/>
        <d v="2022-06-26T21:25:00"/>
        <d v="2022-06-26T20:42:00"/>
        <d v="2022-06-26T20:25:00"/>
        <d v="2022-06-26T19:53:00"/>
        <d v="2022-06-26T19:52:00"/>
        <d v="2022-06-26T19:47:00"/>
        <d v="2022-06-26T18:50:00"/>
        <d v="2022-06-26T18:38:00"/>
        <d v="2022-06-26T17:50:00"/>
        <d v="2022-06-26T22:22:00"/>
        <d v="2022-06-26T21:19:00"/>
        <d v="2022-06-26T19:35:00"/>
        <d v="2022-06-26T19:32:00"/>
        <d v="2022-06-26T19:11:00"/>
        <d v="2022-06-26T16:56:00"/>
        <d v="2022-06-26T15:38:00"/>
        <d v="2022-06-26T14:42:00"/>
        <d v="2022-06-26T14:13:00"/>
        <d v="2022-06-26T14:10:00"/>
        <d v="2022-06-26T19:50:00"/>
        <d v="2022-06-26T19:45:00"/>
        <d v="2022-06-26T17:55:00"/>
        <d v="2022-06-26T16:01:00"/>
        <d v="2022-06-26T15:16:00"/>
        <d v="2022-06-26T15:07:00"/>
        <d v="2022-06-26T15:04:00"/>
        <d v="2022-06-26T14:57:00"/>
        <d v="2022-06-26T14:50:00"/>
        <d v="2022-06-26T14:36:00"/>
        <d v="2022-06-26T14:32:00"/>
        <d v="2022-06-26T14:31:00"/>
        <d v="2022-06-26T14:22:00"/>
        <d v="2022-06-26T17:19:00"/>
        <d v="2022-06-26T17:11:00"/>
        <d v="2022-06-26T16:52:00"/>
        <d v="2022-06-26T16:15:00"/>
        <d v="2022-06-26T15:47:00"/>
        <d v="2022-06-26T15:25:00"/>
        <d v="2022-06-26T15:08:00"/>
        <d v="2022-06-26T14:11:00"/>
        <d v="2022-06-26T14:02:00"/>
        <d v="2022-06-26T13:54:00"/>
        <d v="2022-06-26T12:52:00"/>
        <d v="2022-06-26T12:18:00"/>
        <d v="2022-06-26T12:01:00"/>
        <d v="2022-06-26T11:58:00"/>
        <d v="2022-06-26T11:54:00"/>
        <d v="2022-06-26T11:34:00"/>
        <d v="2022-06-26T14:09:00"/>
        <d v="2022-06-26T13:56:00"/>
        <d v="2022-06-26T12:57:00"/>
        <d v="2022-06-26T12:43:00"/>
        <d v="2022-06-26T12:19:00"/>
        <d v="2022-06-26T12:15:00"/>
        <d v="2022-06-26T11:42:00"/>
        <d v="2022-06-26T11:24:00"/>
        <d v="2022-06-26T11:20:00"/>
        <d v="2022-06-26T10:51:00"/>
        <d v="2022-06-26T10:49:00"/>
        <d v="2022-06-26T10:47:00"/>
        <d v="2022-06-26T10:46:00"/>
        <d v="2022-06-26T10:26:00"/>
        <d v="2022-06-26T09:57:00"/>
        <d v="2022-06-26T09:45:00"/>
        <d v="2022-06-26T09:28:00"/>
        <d v="2022-06-26T09:01:00"/>
        <d v="2022-06-26T08:40:00"/>
        <d v="2022-06-26T08:22:00"/>
        <d v="2022-06-26T08:14:00"/>
        <d v="2022-06-26T12:54:00"/>
        <d v="2022-06-26T12:32:00"/>
        <d v="2022-06-26T12:17:00"/>
        <d v="2022-06-26T12:08:00"/>
        <d v="2022-06-26T11:36:00"/>
        <d v="2022-06-26T11:25:00"/>
        <d v="2022-06-26T11:16:00"/>
        <d v="2022-06-26T11:12:00"/>
        <d v="2022-06-26T10:32:00"/>
        <d v="2022-06-26T09:55:00"/>
        <d v="2022-06-26T09:52:00"/>
        <d v="2022-06-26T09:46:00"/>
        <d v="2022-06-26T09:42:00"/>
        <d v="2022-06-26T09:23:00"/>
        <d v="2022-06-26T07:36:00"/>
        <d v="2022-06-26T11:08:00"/>
        <d v="2022-06-26T10:38:00"/>
        <d v="2022-06-26T10:29:00"/>
        <d v="2022-06-26T10:21:00"/>
        <d v="2022-06-26T08:59:00"/>
        <d v="2022-06-26T08:46:00"/>
        <d v="2022-06-26T07:39:00"/>
        <d v="2022-06-26T07:34:00"/>
        <d v="2022-06-26T07:25:00"/>
        <d v="2022-06-26T07:23:00"/>
        <d v="2022-06-26T06:14:00"/>
        <d v="2022-06-26T05:38:00"/>
        <d v="2022-06-26T01:17:00"/>
        <d v="2022-06-26T01:16:00"/>
        <d v="2022-06-26T00:55:00"/>
        <d v="2022-06-25T23:59:00"/>
        <d v="2022-06-25T23:41:00"/>
        <d v="2022-06-25T22:38:00"/>
        <d v="2022-06-26T08:05:00"/>
        <d v="2022-06-26T07:35:00"/>
        <d v="2022-06-26T07:26:00"/>
        <d v="2022-06-26T05:14:00"/>
        <d v="2022-06-26T05:07:00"/>
        <d v="2022-06-26T02:26:00"/>
        <d v="2022-06-26T00:58:00"/>
        <d v="2022-06-26T00:42:00"/>
        <d v="2022-06-25T23:51:00"/>
        <d v="2022-06-25T21:54:00"/>
        <d v="2022-06-25T21:13:00"/>
        <d v="2022-06-25T21:10:00"/>
        <d v="2022-06-25T20:52:00"/>
        <d v="2022-06-25T20:50:00"/>
        <d v="2022-06-25T20:01:00"/>
        <d v="2022-06-26T06:48:00"/>
        <d v="2022-06-26T06:42:00"/>
        <d v="2022-06-26T05:13:00"/>
        <d v="2022-06-26T02:34:00"/>
        <d v="2022-06-26T01:40:00"/>
        <d v="2022-06-26T00:39:00"/>
        <d v="2022-06-25T22:03:00"/>
        <d v="2022-06-25T21:37:00"/>
        <d v="2022-06-25T21:02:00"/>
        <d v="2022-06-25T20:58:00"/>
        <d v="2022-06-25T20:30:00"/>
        <d v="2022-06-25T20:26:00"/>
        <d v="2022-06-25T20:23:00"/>
        <d v="2022-06-25T20:22:00"/>
        <d v="2022-06-25T19:25:00"/>
        <d v="2022-06-25T19:19:00"/>
        <d v="2022-06-25T19:07:00"/>
        <d v="2022-06-25T19:00:00"/>
        <d v="2022-06-25T22:35:00"/>
        <d v="2022-06-25T22:09:00"/>
        <d v="2022-06-25T22:08:00"/>
        <d v="2022-06-25T22:04:00"/>
        <d v="2022-06-25T20:38:00"/>
        <d v="2022-06-25T19:48:00"/>
        <d v="2022-06-25T19:11:00"/>
        <d v="2022-06-25T18:28:00"/>
        <d v="2022-06-25T17:00:00"/>
        <d v="2022-06-25T19:38:00"/>
        <d v="2022-06-25T18:04:00"/>
        <d v="2022-06-25T17:47:00"/>
        <d v="2022-06-25T17:27:00"/>
        <d v="2022-06-25T17:26:00"/>
        <d v="2022-06-25T16:31:00"/>
        <d v="2022-06-25T16:27:00"/>
        <d v="2022-06-25T16:26:00"/>
        <d v="2022-06-25T15:59:00"/>
        <d v="2022-06-25T15:49:00"/>
        <d v="2022-06-25T15:11:00"/>
        <d v="2022-06-25T15:09:00"/>
        <d v="2022-06-25T15:05:00"/>
        <d v="2022-06-25T14:59:00"/>
        <d v="2022-06-25T14:42:00"/>
        <d v="2022-06-25T14:34:00"/>
        <d v="2022-06-25T18:26:00"/>
        <d v="2022-06-25T18:09:00"/>
        <d v="2022-06-25T17:36:00"/>
        <d v="2022-06-25T16:50:00"/>
        <d v="2022-06-25T16:47:00"/>
        <d v="2022-06-25T16:18:00"/>
        <d v="2022-06-25T16:16:00"/>
        <d v="2022-06-25T16:12:00"/>
        <d v="2022-06-25T15:58:00"/>
        <d v="2022-06-25T15:57:00"/>
        <d v="2022-06-25T15:42:00"/>
        <d v="2022-06-25T15:06:00"/>
        <d v="2022-06-25T14:55:00"/>
        <d v="2022-06-25T14:49:00"/>
        <d v="2022-06-25T14:32:00"/>
        <d v="2022-06-25T14:20:00"/>
        <d v="2022-06-25T14:07:00"/>
        <d v="2022-06-25T14:05:00"/>
        <d v="2022-06-25T13:47:00"/>
        <d v="2022-06-25T16:03:00"/>
        <d v="2022-06-25T15:34:00"/>
        <d v="2022-06-25T15:10:00"/>
        <d v="2022-06-25T14:57:00"/>
        <d v="2022-06-25T14:56:00"/>
        <d v="2022-06-25T14:51:00"/>
        <d v="2022-06-25T14:02:00"/>
        <d v="2022-06-25T13:46:00"/>
        <d v="2022-06-25T13:07:00"/>
        <d v="2022-06-25T12:10:00"/>
        <d v="2022-06-25T14:16:00"/>
        <d v="2022-06-25T14:06:00"/>
        <d v="2022-06-25T14:03:00"/>
        <d v="2022-06-25T13:52:00"/>
        <d v="2022-06-25T13:49:00"/>
        <d v="2022-06-25T13:27:00"/>
        <d v="2022-06-25T13:24:00"/>
        <d v="2022-06-25T12:40:00"/>
        <d v="2022-06-25T12:39:00"/>
        <d v="2022-06-25T11:59:00"/>
        <d v="2022-06-25T13:36:00"/>
        <d v="2022-06-25T13:23:00"/>
        <d v="2022-06-25T13:18:00"/>
        <d v="2022-06-25T11:45:00"/>
        <d v="2022-06-25T08:45:00"/>
        <d v="2022-06-25T08:44:00"/>
        <d v="2022-06-25T08:30:00"/>
        <d v="2022-06-25T08:04:00"/>
        <d v="2022-06-25T11:13:00"/>
        <d v="2022-06-25T09:49:00"/>
        <d v="2022-06-25T09:33:00"/>
        <d v="2022-06-25T09:17:00"/>
        <d v="2022-06-25T09:11:00"/>
        <d v="2022-06-25T09:03:00"/>
        <d v="2022-06-25T08:58:00"/>
        <d v="2022-06-25T08:09:00"/>
        <d v="2022-06-25T07:26:00"/>
        <d v="2022-06-25T06:52:00"/>
        <d v="2022-06-25T11:44:00"/>
        <d v="2022-06-25T11:43:00"/>
        <d v="2022-06-25T11:08:00"/>
        <d v="2022-06-25T10:53:00"/>
        <d v="2022-06-25T09:46:00"/>
        <d v="2022-06-25T09:21:00"/>
        <d v="2022-06-25T08:46:00"/>
        <d v="2022-06-25T08:42:00"/>
        <d v="2022-06-25T08:16:00"/>
        <d v="2022-06-25T07:56:00"/>
        <d v="2022-06-25T07:45:00"/>
        <d v="2022-06-25T04:25:00"/>
        <d v="2022-06-25T00:35:00"/>
        <d v="2022-06-25T00:28:00"/>
        <d v="2022-06-24T23:58:00"/>
        <d v="2022-06-24T23:49:00"/>
        <d v="2022-06-24T23:22:00"/>
        <d v="2022-06-24T22:26:00"/>
        <d v="2022-06-24T22:24:00"/>
        <d v="2022-06-24T22:23:00"/>
        <d v="2022-06-24T22:15:00"/>
        <d v="2022-06-24T22:08:00"/>
        <d v="2022-06-24T21:51:00"/>
        <d v="2022-06-24T20:57:00"/>
        <d v="2022-06-24T20:38:00"/>
        <d v="2022-06-24T20:24:00"/>
        <d v="2022-06-24T20:16:00"/>
        <d v="2022-06-24T20:11:00"/>
        <d v="2022-06-24T19:53:00"/>
        <d v="2022-06-24T19:06:00"/>
        <d v="2022-06-25T02:03:00"/>
        <d v="2022-06-25T01:32:00"/>
        <d v="2022-06-25T01:24:00"/>
        <d v="2022-06-25T00:57:00"/>
        <d v="2022-06-25T00:46:00"/>
        <d v="2022-06-25T00:02:00"/>
        <d v="2022-06-24T23:03:00"/>
        <d v="2022-06-24T23:00:00"/>
        <d v="2022-06-24T21:56:00"/>
        <d v="2022-06-24T20:46:00"/>
        <d v="2022-06-24T20:41:00"/>
        <d v="2022-06-24T19:50:00"/>
        <d v="2022-06-24T19:23:00"/>
        <d v="2022-06-25T04:23:00"/>
        <d v="2022-06-24T23:10:00"/>
        <d v="2022-06-24T22:52:00"/>
        <d v="2022-06-24T22:35:00"/>
        <d v="2022-06-24T22:33:00"/>
        <d v="2022-06-24T21:11:00"/>
        <d v="2022-06-24T21:02:00"/>
        <d v="2022-06-24T20:35:00"/>
        <d v="2022-06-24T20:08:00"/>
        <d v="2022-06-24T19:56:00"/>
        <d v="2022-06-24T19:48:00"/>
        <d v="2022-06-24T19:47:00"/>
        <d v="2022-06-24T19:32:00"/>
        <d v="2022-06-24T18:49:00"/>
        <d v="2022-06-24T18:23:00"/>
        <d v="2022-06-24T18:08:00"/>
        <d v="2022-06-24T18:01:00"/>
        <d v="2022-06-24T17:59:00"/>
        <d v="2022-06-24T17:31:00"/>
        <d v="2022-06-24T18:51:00"/>
        <d v="2022-06-24T17:28:00"/>
        <d v="2022-06-24T16:50:00"/>
        <d v="2022-06-24T16:49:00"/>
        <d v="2022-06-24T16:25:00"/>
        <d v="2022-06-24T16:10:00"/>
        <d v="2022-06-24T15:15:00"/>
        <d v="2022-06-24T15:13:00"/>
        <d v="2022-06-24T14:49:00"/>
        <d v="2022-06-24T14:30:00"/>
        <d v="2022-06-24T14:21:00"/>
        <d v="2022-06-24T13:44:00"/>
        <d v="2022-06-24T13:42:00"/>
        <d v="2022-06-24T13:32:00"/>
        <d v="2022-06-24T12:51:00"/>
        <d v="2022-06-24T12:47:00"/>
        <d v="2022-06-24T12:42:00"/>
        <d v="2022-06-24T12:39:00"/>
        <d v="2022-06-24T12:25:00"/>
        <d v="2022-06-24T12:15:00"/>
        <d v="2022-06-24T17:26:00"/>
        <d v="2022-06-24T17:05:00"/>
        <d v="2022-06-24T16:31:00"/>
        <d v="2022-06-24T16:28:00"/>
        <d v="2022-06-24T15:11:00"/>
        <d v="2022-06-24T14:56:00"/>
        <d v="2022-06-24T14:47:00"/>
        <d v="2022-06-24T14:13:00"/>
        <d v="2022-06-24T14:12:00"/>
        <d v="2022-06-24T14:11:00"/>
        <d v="2022-06-24T14:08:00"/>
        <d v="2022-06-24T14:02:00"/>
        <d v="2022-06-24T13:48:00"/>
        <d v="2022-06-24T13:04:00"/>
        <d v="2022-06-24T13:02:00"/>
        <d v="2022-06-24T12:52:00"/>
        <d v="2022-06-24T12:43:00"/>
        <d v="2022-06-24T12:40:00"/>
        <d v="2022-06-24T12:19:00"/>
        <d v="2022-06-24T12:11:00"/>
        <d v="2022-06-24T12:09:00"/>
        <d v="2022-06-24T12:05:00"/>
        <d v="2022-06-24T12:02:00"/>
        <d v="2022-06-24T17:25:00"/>
        <d v="2022-06-24T16:52:00"/>
        <d v="2022-06-24T16:32:00"/>
        <d v="2022-06-24T16:27:00"/>
        <d v="2022-06-24T16:05:00"/>
        <d v="2022-06-24T14:26:00"/>
        <d v="2022-06-24T14:05:00"/>
        <d v="2022-06-24T13:43:00"/>
        <d v="2022-06-24T12:18:00"/>
        <d v="2022-06-24T12:16:00"/>
        <d v="2022-06-24T11:45:00"/>
        <d v="2022-06-24T11:40:00"/>
        <d v="2022-06-24T11:34:00"/>
        <d v="2022-06-24T11:33:00"/>
        <d v="2022-06-24T11:30:00"/>
        <d v="2022-06-24T11:27:00"/>
        <d v="2022-06-24T10:54:00"/>
        <d v="2022-06-24T10:42:00"/>
        <d v="2022-06-24T10:18:00"/>
        <d v="2022-06-24T10:14:00"/>
        <d v="2022-06-24T10:08:00"/>
        <d v="2022-06-24T09:50:00"/>
        <d v="2022-06-24T09:40:00"/>
        <d v="2022-06-24T09:34:00"/>
        <d v="2022-06-24T09:13:00"/>
        <d v="2022-06-24T09:03:00"/>
        <d v="2022-06-24T08:52:00"/>
        <d v="2022-06-24T08:47:00"/>
        <d v="2022-06-24T08:42:00"/>
        <d v="2022-06-24T08:39:00"/>
        <d v="2022-06-24T06:40:00"/>
        <d v="2022-06-24T05:45:00"/>
        <d v="2022-06-24T11:50:00"/>
        <d v="2022-06-24T11:41:00"/>
        <d v="2022-06-24T11:18:00"/>
        <d v="2022-06-24T11:15:00"/>
        <d v="2022-06-24T11:03:00"/>
        <d v="2022-06-24T10:05:00"/>
        <d v="2022-06-24T10:03:00"/>
        <d v="2022-06-24T09:48:00"/>
        <d v="2022-06-24T08:55:00"/>
        <d v="2022-06-24T07:51:00"/>
        <d v="2022-06-24T07:09:00"/>
        <d v="2022-06-24T06:31:00"/>
        <d v="2022-06-24T05:54:00"/>
        <d v="2022-06-24T12:01:00"/>
        <d v="2022-06-24T11:59:00"/>
        <d v="2022-06-24T11:25:00"/>
        <d v="2022-06-24T10:51:00"/>
        <d v="2022-06-24T10:32:00"/>
        <d v="2022-06-24T09:39:00"/>
        <d v="2022-06-24T09:00:00"/>
        <d v="2022-06-24T06:53:00"/>
        <d v="2022-06-24T04:56:00"/>
        <d v="2022-06-24T03:22:00"/>
        <d v="2022-06-23T22:44:00"/>
        <d v="2022-06-23T22:38:00"/>
        <d v="2022-06-23T22:08:00"/>
        <d v="2022-06-23T21:49:00"/>
        <d v="2022-06-23T21:07:00"/>
        <d v="2022-06-23T21:06:00"/>
        <d v="2022-06-23T20:53:00"/>
        <d v="2022-06-23T20:29:00"/>
        <d v="2022-06-23T20:16:00"/>
        <d v="2022-06-23T20:04:00"/>
        <d v="2022-06-23T19:47:00"/>
        <d v="2022-06-23T19:19:00"/>
        <d v="2022-06-23T19:17:00"/>
        <d v="2022-06-23T19:10:00"/>
        <d v="2022-06-23T19:01:00"/>
        <d v="2022-06-23T23:53:00"/>
        <d v="2022-06-23T23:44:00"/>
        <d v="2022-06-23T23:17:00"/>
        <d v="2022-06-23T23:08:00"/>
        <d v="2022-06-23T23:04:00"/>
        <d v="2022-06-23T22:23:00"/>
        <d v="2022-06-23T22:14:00"/>
        <d v="2022-06-23T22:12:00"/>
        <d v="2022-06-23T21:44:00"/>
        <d v="2022-06-23T20:40:00"/>
        <d v="2022-06-23T20:37:00"/>
        <d v="2022-06-23T20:26:00"/>
        <d v="2022-06-23T20:25:00"/>
        <d v="2022-06-23T20:17:00"/>
        <d v="2022-06-23T20:01:00"/>
        <d v="2022-06-23T19:57:00"/>
        <d v="2022-06-24T03:20:00"/>
        <d v="2022-06-24T02:05:00"/>
        <d v="2022-06-24T00:45:00"/>
        <d v="2022-06-24T00:03:00"/>
        <d v="2022-06-23T22:41:00"/>
        <d v="2022-06-23T22:21:00"/>
        <d v="2022-06-23T21:42:00"/>
        <d v="2022-06-23T21:37:00"/>
        <d v="2022-06-23T21:35:00"/>
        <d v="2022-06-23T20:20:00"/>
        <d v="2022-06-23T20:18:00"/>
        <d v="2022-06-23T20:11:00"/>
        <d v="2022-06-23T20:02:00"/>
        <d v="2022-06-23T19:07:00"/>
        <d v="2022-06-23T18:28:00"/>
        <d v="2022-06-23T17:50:00"/>
        <d v="2022-06-23T16:54:00"/>
        <d v="2022-06-23T16:17:00"/>
        <d v="2022-06-23T16:09:00"/>
        <d v="2022-06-23T16:00:00"/>
        <d v="2022-06-23T15:37:00"/>
        <d v="2022-06-23T15:22:00"/>
        <d v="2022-06-23T15:09:00"/>
        <d v="2022-06-23T15:04:00"/>
        <d v="2022-06-23T18:41:00"/>
        <d v="2022-06-23T18:36:00"/>
        <d v="2022-06-23T18:15:00"/>
        <d v="2022-06-23T17:33:00"/>
        <d v="2022-06-23T17:30:00"/>
        <d v="2022-06-23T16:55:00"/>
        <d v="2022-06-23T16:43:00"/>
        <d v="2022-06-23T16:40:00"/>
        <d v="2022-06-23T16:36:00"/>
        <d v="2022-06-23T15:15:00"/>
        <d v="2022-06-23T14:19:00"/>
        <d v="2022-06-23T14:17:00"/>
        <d v="2022-06-23T14:16:00"/>
        <d v="2022-06-23T14:07:00"/>
        <d v="2022-06-23T14:02:00"/>
        <d v="2022-06-23T16:41:00"/>
        <d v="2022-06-23T16:08:00"/>
        <d v="2022-06-23T15:31:00"/>
        <d v="2022-06-23T15:19:00"/>
        <d v="2022-06-23T14:55:00"/>
        <d v="2022-06-23T14:37:00"/>
        <d v="2022-06-23T14:35:00"/>
        <d v="2022-06-23T14:20:00"/>
        <d v="2022-06-23T14:03:00"/>
        <d v="2022-06-23T13:37:00"/>
        <d v="2022-06-23T14:42:00"/>
        <d v="2022-06-23T14:39:00"/>
        <d v="2022-06-23T14:23:00"/>
        <d v="2022-06-23T13:19:00"/>
        <d v="2022-06-23T13:06:00"/>
        <d v="2022-06-23T12:56:00"/>
        <d v="2022-06-23T12:44:00"/>
        <d v="2022-06-23T11:23:00"/>
        <d v="2022-06-23T10:56:00"/>
        <d v="2022-06-23T10:20:00"/>
        <d v="2022-06-23T10:06:00"/>
        <d v="2022-06-23T09:48:00"/>
        <d v="2022-06-23T09:29:00"/>
        <d v="2022-06-23T09:19:00"/>
        <d v="2022-06-23T09:05:00"/>
        <d v="2022-06-23T13:24:00"/>
        <d v="2022-06-23T13:23:00"/>
        <d v="2022-06-23T12:42:00"/>
        <d v="2022-06-23T12:29:00"/>
        <d v="2022-06-23T12:08:00"/>
        <d v="2022-06-23T11:58:00"/>
        <d v="2022-06-23T11:56:00"/>
        <d v="2022-06-23T10:03:00"/>
        <d v="2022-06-23T09:59:00"/>
        <d v="2022-06-23T09:26:00"/>
        <d v="2022-06-23T09:23:00"/>
        <d v="2022-06-23T08:32:00"/>
        <d v="2022-06-23T08:24:00"/>
        <d v="2022-06-23T08:05:00"/>
        <d v="2022-06-23T12:31:00"/>
        <d v="2022-06-23T12:09:00"/>
        <d v="2022-06-23T11:45:00"/>
        <d v="2022-06-23T11:25:00"/>
        <d v="2022-06-23T11:19:00"/>
        <d v="2022-06-23T11:10:00"/>
        <d v="2022-06-23T10:49:00"/>
        <d v="2022-06-23T09:00:00"/>
        <d v="2022-06-23T08:39:00"/>
        <d v="2022-06-23T07:56:00"/>
        <d v="2022-06-23T05:09:00"/>
        <d v="2022-06-23T08:45:00"/>
        <d v="2022-06-23T08:25:00"/>
        <d v="2022-06-23T08:10:00"/>
        <d v="2022-06-23T08:09:00"/>
        <d v="2022-06-23T08:00:00"/>
        <d v="2022-06-23T07:51:00"/>
        <d v="2022-06-23T07:13:00"/>
        <d v="2022-06-23T02:03:00"/>
        <d v="2022-06-23T01:44:00"/>
        <d v="2022-06-23T00:04:00"/>
        <d v="2022-06-22T23:56:00"/>
        <d v="2022-06-22T23:50:00"/>
        <d v="2022-06-22T23:44:00"/>
        <d v="2022-06-22T23:30:00"/>
        <d v="2022-06-22T23:26:00"/>
        <d v="2022-06-22T23:24:00"/>
        <d v="2022-06-22T23:23:00"/>
        <d v="2022-06-22T23:13:00"/>
        <d v="2022-06-22T22:26:00"/>
        <d v="2022-06-22T22:19:00"/>
        <d v="2022-06-22T22:18:00"/>
        <d v="2022-06-22T21:38:00"/>
        <d v="2022-06-22T21:34:00"/>
        <d v="2022-06-22T21:27:00"/>
        <d v="2022-06-22T21:19:00"/>
        <d v="2022-06-23T01:15:00"/>
        <d v="2022-06-23T00:48:00"/>
        <d v="2022-06-23T00:37:00"/>
        <d v="2022-06-23T00:10:00"/>
        <d v="2022-06-23T00:05:00"/>
        <d v="2022-06-22T23:12:00"/>
        <d v="2022-06-22T23:00:00"/>
        <d v="2022-06-22T22:17:00"/>
        <d v="2022-06-22T21:17:00"/>
        <d v="2022-06-22T21:16:00"/>
        <d v="2022-06-23T01:13:00"/>
        <d v="2022-06-23T00:46:00"/>
        <d v="2022-06-23T00:20:00"/>
        <d v="2022-06-22T23:35:00"/>
        <d v="2022-06-22T23:32:00"/>
        <d v="2022-06-22T23:29:00"/>
        <d v="2022-06-22T23:22:00"/>
        <d v="2022-06-22T23:16:00"/>
        <d v="2022-06-22T23:15:00"/>
        <d v="2022-06-22T23:11:00"/>
        <d v="2022-06-22T22:35:00"/>
        <d v="2022-06-22T21:33:00"/>
        <d v="2022-06-22T21:29:00"/>
        <d v="2022-06-22T21:21:00"/>
        <d v="2022-06-22T20:58:00"/>
        <d v="2022-06-22T20:53:00"/>
        <d v="2022-06-22T20:30:00"/>
        <d v="2022-06-22T20:28:00"/>
        <d v="2022-06-22T20:23:00"/>
        <d v="2022-06-22T20:05:00"/>
        <d v="2022-06-22T19:55:00"/>
        <d v="2022-06-22T19:37:00"/>
        <d v="2022-06-22T19:05:00"/>
        <d v="2022-06-22T18:54:00"/>
        <d v="2022-06-22T17:30:00"/>
        <d v="2022-06-22T16:38:00"/>
        <d v="2022-06-22T16:33:00"/>
        <d v="2022-06-22T16:19:00"/>
        <d v="2022-06-22T16:03:00"/>
        <d v="2022-06-22T15:55:00"/>
        <d v="2022-06-22T15:31:00"/>
        <d v="2022-06-22T21:06:00"/>
        <d v="2022-06-22T20:57:00"/>
        <d v="2022-06-22T20:51:00"/>
        <d v="2022-06-22T18:45:00"/>
        <d v="2022-06-22T18:05:00"/>
        <d v="2022-06-22T17:10:00"/>
        <d v="2022-06-22T17:00:00"/>
        <d v="2022-06-22T16:54:00"/>
        <d v="2022-06-22T16:30:00"/>
        <d v="2022-06-22T16:16:00"/>
        <d v="2022-06-22T15:54:00"/>
        <d v="2022-06-22T15:21:00"/>
        <d v="2022-06-22T20:50:00"/>
        <d v="2022-06-22T20:25:00"/>
        <d v="2022-06-22T20:11:00"/>
        <d v="2022-06-22T19:18:00"/>
        <d v="2022-06-22T19:13:00"/>
        <d v="2022-06-22T16:53:00"/>
        <d v="2022-06-22T16:14:00"/>
        <d v="2022-06-22T15:45:00"/>
        <d v="2022-06-22T15:34:00"/>
        <d v="2022-06-22T15:15:00"/>
        <d v="2022-06-22T14:46:00"/>
        <d v="2022-06-22T15:06:00"/>
        <d v="2022-06-22T15:02:00"/>
        <d v="2022-06-22T14:27:00"/>
        <d v="2022-06-22T14:20:00"/>
        <d v="2022-06-22T15:01:00"/>
        <d v="2022-06-22T14:59:00"/>
        <d v="2022-06-22T14:48:00"/>
        <d v="2022-06-22T14:45:00"/>
        <d v="2022-06-22T14:05:00"/>
        <d v="2022-06-22T13:56:00"/>
        <d v="2022-06-22T13:51:00"/>
        <d v="2022-06-22T14:04:00"/>
        <d v="2022-06-22T13:57:00"/>
        <d v="2022-06-22T13:42:00"/>
        <d v="2022-06-22T13:32:00"/>
        <d v="2022-06-22T13:25:00"/>
        <d v="2022-06-22T12:49:00"/>
        <d v="2022-06-22T12:35:00"/>
        <d v="2022-06-22T12:23:00"/>
        <d v="2022-06-22T12:22:00"/>
        <d v="2022-06-22T12:18:00"/>
        <d v="2022-06-22T12:15:00"/>
        <d v="2022-06-22T11:56:00"/>
        <d v="2022-06-22T11:41:00"/>
        <d v="2022-06-22T11:25:00"/>
        <d v="2022-06-22T10:50:00"/>
        <d v="2022-06-22T10:40:00"/>
        <d v="2022-06-22T13:49:00"/>
        <d v="2022-06-22T13:37:00"/>
        <d v="2022-06-22T13:04:00"/>
        <d v="2022-06-22T12:48:00"/>
        <d v="2022-06-22T12:38:00"/>
        <d v="2022-06-22T12:24:00"/>
        <d v="2022-06-22T12:21:00"/>
        <d v="2022-06-22T11:58:00"/>
        <d v="2022-06-22T11:47:00"/>
        <d v="2022-06-22T11:42:00"/>
        <d v="2022-06-22T11:32:00"/>
        <d v="2022-06-22T11:28:00"/>
        <d v="2022-06-22T10:36:00"/>
        <d v="2022-06-22T10:34:00"/>
        <d v="2022-06-22T10:06:00"/>
        <d v="2022-06-22T09:48:00"/>
        <d v="2022-06-22T09:47:00"/>
        <d v="2022-06-22T12:52:00"/>
        <d v="2022-06-22T12:40:00"/>
        <d v="2022-06-22T12:17:00"/>
        <d v="2022-06-22T11:02:00"/>
        <d v="2022-06-22T10:53:00"/>
        <d v="2022-06-22T10:44:00"/>
        <d v="2022-06-22T10:33:00"/>
        <d v="2022-06-22T10:31:00"/>
        <d v="2022-06-22T10:19:00"/>
        <d v="2022-06-22T10:00:00"/>
        <d v="2022-06-22T09:42:00"/>
        <d v="2022-06-22T09:37:00"/>
        <d v="2022-06-22T09:29:00"/>
        <d v="2022-06-22T09:06:00"/>
        <d v="2022-06-22T08:53:00"/>
        <d v="2022-06-22T08:52:00"/>
        <d v="2022-06-22T08:25:00"/>
        <d v="2022-06-22T07:43:00"/>
        <d v="2022-06-22T07:36:00"/>
        <d v="2022-06-22T05:56:00"/>
        <d v="2022-06-22T02:34:00"/>
        <d v="2022-06-22T01:13:00"/>
        <d v="2022-06-22T00:44:00"/>
        <d v="2022-06-22T00:09:00"/>
        <d v="2022-06-21T22:46:00"/>
        <d v="2022-06-21T22:30:00"/>
        <d v="2022-06-22T08:21:00"/>
        <d v="2022-06-22T07:54:00"/>
        <d v="2022-06-22T07:47:00"/>
        <d v="2022-06-22T06:48:00"/>
        <d v="2022-06-22T02:03:00"/>
        <d v="2022-06-22T01:54:00"/>
        <d v="2022-06-22T01:39:00"/>
        <d v="2022-06-22T00:46:00"/>
        <d v="2022-06-22T00:36:00"/>
        <d v="2022-06-22T00:28:00"/>
        <d v="2022-06-21T23:15:00"/>
        <d v="2022-06-21T23:00:00"/>
        <d v="2022-06-21T22:51:00"/>
        <d v="2022-06-21T22:42:00"/>
        <d v="2022-06-21T22:32:00"/>
        <d v="2022-06-21T22:22:00"/>
        <d v="2022-06-21T22:14:00"/>
        <d v="2022-06-22T08:11:00"/>
        <d v="2022-06-22T07:46:00"/>
        <d v="2022-06-22T06:01:00"/>
        <d v="2022-06-22T00:26:00"/>
        <d v="2022-06-21T23:10:00"/>
        <d v="2022-06-21T22:43:00"/>
        <d v="2022-06-21T22:34:00"/>
        <d v="2022-06-21T22:31:00"/>
        <d v="2022-06-21T21:50:00"/>
        <d v="2022-06-21T21:45:00"/>
        <d v="2022-06-21T21:44:00"/>
        <d v="2022-06-21T21:34:00"/>
        <d v="2022-06-21T21:33:00"/>
        <d v="2022-06-21T21:18:00"/>
        <d v="2022-06-21T21:16:00"/>
        <d v="2022-06-21T21:15:00"/>
        <d v="2022-06-21T21:08:00"/>
        <d v="2022-06-21T21:01:00"/>
        <d v="2022-06-21T21:00:00"/>
        <d v="2022-06-21T20:54:00"/>
        <d v="2022-06-21T20:53:00"/>
        <d v="2022-06-21T20:45:00"/>
        <d v="2022-06-21T20:43:00"/>
        <d v="2022-06-21T20:09:00"/>
        <d v="2022-06-21T19:46:00"/>
        <d v="2022-06-21T19:34:00"/>
        <d v="2022-06-21T19:31:00"/>
        <d v="2022-06-21T19:30:00"/>
        <d v="2022-06-21T19:26:00"/>
        <d v="2022-06-21T18:38:00"/>
        <d v="2022-06-21T18:17:00"/>
        <d v="2022-06-21T18:11:00"/>
        <d v="2022-06-21T22:17:00"/>
        <d v="2022-06-21T21:48:00"/>
        <d v="2022-06-21T21:47:00"/>
        <d v="2022-06-21T20:28:00"/>
        <d v="2022-06-21T20:12:00"/>
        <d v="2022-06-21T19:53:00"/>
        <d v="2022-06-21T19:33:00"/>
        <d v="2022-06-21T19:25:00"/>
        <d v="2022-06-21T19:24:00"/>
        <d v="2022-06-21T19:09:00"/>
        <d v="2022-06-21T18:06:00"/>
        <d v="2022-06-21T21:52:00"/>
        <d v="2022-06-21T21:49:00"/>
        <d v="2022-06-21T21:40:00"/>
        <d v="2022-06-21T21:36:00"/>
        <d v="2022-06-21T21:27:00"/>
        <d v="2022-06-21T20:59:00"/>
        <d v="2022-06-21T20:51:00"/>
        <d v="2022-06-21T20:17:00"/>
        <d v="2022-06-21T20:15:00"/>
        <d v="2022-06-21T19:57:00"/>
        <d v="2022-06-21T19:56:00"/>
        <d v="2022-06-21T19:54:00"/>
        <d v="2022-06-21T18:10:00"/>
        <d v="2022-06-21T18:09:00"/>
        <d v="2022-06-21T17:58:00"/>
        <d v="2022-06-21T17:55:00"/>
        <d v="2022-06-21T17:45:00"/>
        <d v="2022-06-21T17:42:00"/>
        <d v="2022-06-21T17:41:00"/>
        <d v="2022-06-21T17:40:00"/>
        <d v="2022-06-21T17:22:00"/>
        <d v="2022-06-21T17:06:00"/>
        <d v="2022-06-21T16:55:00"/>
        <d v="2022-06-21T16:45:00"/>
        <d v="2022-06-21T16:17:00"/>
        <d v="2022-06-21T15:48:00"/>
        <d v="2022-06-21T15:47:00"/>
        <d v="2022-06-21T15:43:00"/>
        <d v="2022-06-21T15:40:00"/>
        <d v="2022-06-21T15:35:00"/>
        <d v="2022-06-21T15:09:00"/>
        <d v="2022-06-21T17:47:00"/>
        <d v="2022-06-21T17:43:00"/>
        <d v="2022-06-21T17:39:00"/>
        <d v="2022-06-21T17:38:00"/>
        <d v="2022-06-21T17:05:00"/>
        <d v="2022-06-21T17:01:00"/>
        <d v="2022-06-21T17:00:00"/>
        <d v="2022-06-21T16:59:00"/>
        <d v="2022-06-21T16:39:00"/>
        <d v="2022-06-21T16:24:00"/>
        <d v="2022-06-21T16:18:00"/>
        <d v="2022-06-21T16:13:00"/>
        <d v="2022-06-21T16:11:00"/>
        <d v="2022-06-21T15:53:00"/>
        <d v="2022-06-21T15:13:00"/>
        <d v="2022-06-21T14:34:00"/>
        <d v="2022-06-21T14:33:00"/>
        <d v="2022-06-21T17:08:00"/>
        <d v="2022-06-21T16:57:00"/>
        <d v="2022-06-21T16:46:00"/>
        <d v="2022-06-21T16:20:00"/>
        <d v="2022-06-21T16:12:00"/>
        <d v="2022-06-21T15:36:00"/>
        <d v="2022-06-21T15:26:00"/>
        <d v="2022-06-21T15:04:00"/>
        <d v="2022-06-21T15:03:00"/>
        <d v="2022-06-21T14:54:00"/>
        <d v="2022-06-21T14:38:00"/>
        <d v="2022-06-21T14:23:00"/>
        <d v="2022-06-21T14:17:00"/>
        <d v="2022-06-21T14:14:00"/>
        <d v="2022-06-21T13:52:00"/>
        <d v="2022-06-21T14:20:00"/>
        <d v="2022-06-21T14:06:00"/>
        <d v="2022-06-21T13:54:00"/>
        <d v="2022-06-21T13:53:00"/>
        <d v="2022-06-21T13:49:00"/>
        <d v="2022-06-21T13:45:00"/>
        <d v="2022-06-21T13:20:00"/>
        <d v="2022-06-21T13:18:00"/>
        <d v="2022-06-21T13:12:00"/>
        <d v="2022-06-21T12:54:00"/>
        <d v="2022-06-21T12:53:00"/>
        <d v="2022-06-21T12:24:00"/>
        <d v="2022-06-21T11:43:00"/>
        <d v="2022-06-21T11:19:00"/>
        <d v="2022-06-21T11:12:00"/>
        <d v="2022-06-21T10:55:00"/>
        <d v="2022-06-21T10:50:00"/>
        <d v="2022-06-21T10:34:00"/>
        <d v="2022-06-21T10:24:00"/>
        <d v="2022-06-21T15:01:00"/>
        <d v="2022-06-21T13:46:00"/>
        <d v="2022-06-21T13:44:00"/>
        <d v="2022-06-21T13:42:00"/>
        <d v="2022-06-21T12:29:00"/>
        <d v="2022-06-21T11:50:00"/>
        <d v="2022-06-21T11:14:00"/>
        <d v="2022-06-21T10:58:00"/>
        <d v="2022-06-21T10:44:00"/>
        <d v="2022-06-21T10:40:00"/>
        <d v="2022-06-21T13:21:00"/>
        <d v="2022-06-21T12:47:00"/>
        <d v="2022-06-21T12:00:00"/>
        <d v="2022-06-21T11:41:00"/>
        <d v="2022-06-21T11:17:00"/>
        <d v="2022-06-21T10:51:00"/>
        <d v="2022-06-21T10:49:00"/>
        <d v="2022-06-21T10:42:00"/>
        <d v="2022-06-21T10:18:00"/>
        <d v="2022-06-21T09:52:00"/>
        <d v="2022-06-21T09:48:00"/>
        <d v="2022-06-21T09:27:00"/>
        <d v="2022-06-21T10:16:00"/>
        <d v="2022-06-21T10:15:00"/>
        <d v="2022-06-21T10:02:00"/>
        <d v="2022-06-21T09:59:00"/>
        <d v="2022-06-21T09:38:00"/>
        <d v="2022-06-21T09:30:00"/>
        <d v="2022-06-21T09:07:00"/>
        <d v="2022-06-21T08:40:00"/>
        <d v="2022-06-21T08:23:00"/>
        <d v="2022-06-21T07:52:00"/>
        <d v="2022-06-21T07:12:00"/>
        <d v="2022-06-21T02:29:00"/>
        <d v="2022-06-21T01:59:00"/>
        <d v="2022-06-21T00:07:00"/>
        <d v="2022-06-21T10:03:00"/>
        <d v="2022-06-21T09:55:00"/>
        <d v="2022-06-21T09:53:00"/>
        <d v="2022-06-21T09:29:00"/>
        <d v="2022-06-21T09:09:00"/>
        <d v="2022-06-21T08:56:00"/>
        <d v="2022-06-21T08:21:00"/>
        <d v="2022-06-21T07:13:00"/>
        <d v="2022-06-21T06:53:00"/>
        <d v="2022-06-21T05:26:00"/>
        <d v="2022-06-21T02:22:00"/>
        <d v="2022-06-21T01:39:00"/>
        <d v="2022-06-21T01:36:00"/>
        <d v="2022-06-21T00:34:00"/>
        <d v="2022-06-21T00:32:00"/>
        <d v="2022-06-21T00:17:00"/>
        <d v="2022-06-20T23:52:00"/>
        <d v="2022-06-20T23:17:00"/>
        <d v="2022-06-20T23:15:00"/>
        <d v="2022-06-20T23:02:00"/>
        <d v="2022-06-21T07:35:00"/>
        <d v="2022-06-21T02:27:00"/>
        <d v="2022-06-21T02:25:00"/>
        <d v="2022-06-20T23:53:00"/>
        <d v="2022-06-20T23:48:00"/>
        <d v="2022-06-20T23:31:00"/>
        <d v="2022-06-20T23:25:00"/>
        <d v="2022-06-20T22:24:00"/>
        <d v="2022-06-20T22:18:00"/>
        <d v="2022-06-20T22:14:00"/>
        <d v="2022-06-20T22:13:00"/>
        <d v="2022-06-20T22:08:00"/>
        <d v="2022-06-20T23:49:00"/>
        <d v="2022-06-20T23:41:00"/>
        <d v="2022-06-20T23:33:00"/>
        <d v="2022-06-20T23:32:00"/>
        <d v="2022-06-20T22:42:00"/>
        <d v="2022-06-20T22:41:00"/>
        <d v="2022-06-20T22:34:00"/>
        <d v="2022-06-20T22:23:00"/>
        <d v="2022-06-20T22:12:00"/>
        <d v="2022-06-20T22:11:00"/>
        <d v="2022-06-20T22:07:00"/>
        <d v="2022-06-20T22:02:00"/>
        <d v="2022-06-20T22:01:00"/>
        <d v="2022-06-20T21:53:00"/>
        <d v="2022-06-20T21:52:00"/>
        <d v="2022-06-20T21:43:00"/>
        <d v="2022-06-20T21:41:00"/>
        <d v="2022-06-20T21:39:00"/>
        <d v="2022-06-20T21:36:00"/>
        <d v="2022-06-20T21:35:00"/>
        <d v="2022-06-20T21:28:00"/>
        <d v="2022-06-20T21:06:00"/>
        <d v="2022-06-20T21:03:00"/>
        <d v="2022-06-20T22:46:00"/>
        <d v="2022-06-20T22:40:00"/>
        <d v="2022-06-20T22:35:00"/>
        <d v="2022-06-20T22:29:00"/>
        <d v="2022-06-20T22:20:00"/>
        <d v="2022-06-20T22:19:00"/>
        <d v="2022-06-20T22:09:00"/>
        <d v="2022-06-20T21:58:00"/>
        <d v="2022-06-20T21:40:00"/>
        <d v="2022-06-20T21:37:00"/>
        <d v="2022-06-20T21:30:00"/>
        <d v="2022-06-20T21:27:00"/>
        <d v="2022-06-20T21:15:00"/>
        <d v="2022-06-20T21:08:00"/>
        <d v="2022-06-20T21:01:00"/>
        <d v="2022-06-20T20:57:00"/>
        <d v="2022-06-20T20:54:00"/>
        <d v="2022-06-20T20:52:00"/>
        <d v="2022-06-20T20:36:00"/>
        <d v="2022-06-20T20:32:00"/>
        <d v="2022-06-20T20:27:00"/>
        <d v="2022-06-20T20:17:00"/>
        <d v="2022-06-20T21:38:00"/>
        <d v="2022-06-20T21:12:00"/>
        <d v="2022-06-20T21:11:00"/>
        <d v="2022-06-20T20:55:00"/>
        <d v="2022-06-20T20:35:00"/>
        <d v="2022-06-20T20:30:00"/>
        <d v="2022-06-20T20:12:00"/>
        <d v="2022-06-20T20:08:00"/>
        <d v="2022-06-20T19:48:00"/>
        <d v="2022-06-20T19:35:00"/>
        <d v="2022-06-20T19:32:00"/>
        <d v="2022-06-20T19:09:00"/>
        <d v="2022-06-20T19:05:00"/>
        <d v="2022-06-20T18:34:00"/>
        <d v="2022-06-20T18:18:00"/>
        <d v="2022-06-20T18:12:00"/>
        <d v="2022-06-20T20:15:00"/>
        <d v="2022-06-20T20:13:00"/>
        <d v="2022-06-20T19:57:00"/>
        <d v="2022-06-20T19:19:00"/>
        <d v="2022-06-20T19:18:00"/>
        <d v="2022-06-20T18:46:00"/>
        <d v="2022-06-20T18:21:00"/>
        <d v="2022-06-20T17:07:00"/>
        <d v="2022-06-20T16:55:00"/>
        <d v="2022-06-20T16:49:00"/>
        <d v="2022-06-20T16:48:00"/>
        <d v="2022-06-20T16:47:00"/>
        <d v="2022-06-20T16:44:00"/>
        <d v="2022-06-20T20:07:00"/>
        <d v="2022-06-20T19:45:00"/>
        <d v="2022-06-20T19:26:00"/>
        <d v="2022-06-20T19:07:00"/>
        <d v="2022-06-20T18:58:00"/>
        <d v="2022-06-20T18:30:00"/>
        <d v="2022-06-20T17:54:00"/>
        <d v="2022-06-20T17:41:00"/>
        <d v="2022-06-20T17:29:00"/>
        <d v="2022-06-20T17:28:00"/>
        <d v="2022-06-20T17:25:00"/>
        <d v="2022-06-20T16:43:00"/>
        <d v="2022-06-20T16:26:00"/>
        <d v="2022-06-20T17:53:00"/>
        <d v="2022-06-20T16:51:00"/>
        <d v="2022-06-20T16:34:00"/>
        <d v="2022-06-20T15:16:00"/>
        <d v="2022-06-20T15:13:00"/>
        <d v="2022-06-20T14:53:00"/>
        <d v="2022-06-20T14:40:00"/>
        <d v="2022-06-20T14:24:00"/>
        <d v="2022-06-20T16:24:00"/>
        <d v="2022-06-20T15:17:00"/>
        <d v="2022-06-20T15:04:00"/>
        <d v="2022-06-20T14:43:00"/>
        <d v="2022-06-20T14:33:00"/>
        <d v="2022-06-20T14:26:00"/>
        <d v="2022-06-20T14:21:00"/>
        <d v="2022-06-20T13:34:00"/>
        <d v="2022-06-20T13:02:00"/>
        <d v="2022-06-20T12:48:00"/>
        <d v="2022-06-20T12:29:00"/>
        <d v="2022-06-20T12:20:00"/>
        <d v="2022-06-20T12:19:00"/>
        <d v="2022-06-20T16:19:00"/>
        <d v="2022-06-20T15:23:00"/>
        <d v="2022-06-20T15:00:00"/>
        <d v="2022-06-20T14:41:00"/>
        <d v="2022-06-20T14:37:00"/>
        <d v="2022-06-20T14:27:00"/>
        <d v="2022-06-20T13:53:00"/>
        <d v="2022-06-20T13:41:00"/>
        <d v="2022-06-20T13:36:00"/>
        <d v="2022-06-20T13:12:00"/>
        <d v="2022-06-20T13:11:00"/>
        <d v="2022-06-20T12:27:00"/>
        <d v="2022-06-20T12:11:00"/>
        <d v="2022-06-20T13:19:00"/>
        <d v="2022-06-20T13:13:00"/>
        <d v="2022-06-20T13:10:00"/>
        <d v="2022-06-20T13:07:00"/>
        <d v="2022-06-20T12:51:00"/>
        <d v="2022-06-20T12:50:00"/>
        <d v="2022-06-20T12:44:00"/>
        <d v="2022-06-20T12:05:00"/>
        <d v="2022-06-20T11:03:00"/>
        <d v="2022-06-20T10:49:00"/>
        <d v="2022-06-20T10:23:00"/>
        <d v="2022-06-20T10:17:00"/>
        <d v="2022-06-20T10:00:00"/>
        <d v="2022-06-20T09:57:00"/>
        <d v="2022-06-20T09:46:00"/>
        <d v="2022-06-20T09:40:00"/>
        <d v="2022-06-20T12:17:00"/>
        <d v="2022-06-20T11:53:00"/>
        <d v="2022-06-20T11:52:00"/>
        <d v="2022-06-20T11:38:00"/>
        <d v="2022-06-20T11:33:00"/>
        <d v="2022-06-20T10:54:00"/>
        <d v="2022-06-20T10:50:00"/>
        <d v="2022-06-20T10:45:00"/>
        <d v="2022-06-20T10:31:00"/>
        <d v="2022-06-20T10:01:00"/>
        <d v="2022-06-20T09:53:00"/>
        <d v="2022-06-20T09:48:00"/>
        <d v="2022-06-20T09:38:00"/>
        <d v="2022-06-20T09:34:00"/>
        <d v="2022-06-20T09:15:00"/>
        <d v="2022-06-20T09:09:00"/>
        <d v="2022-06-20T08:54:00"/>
        <d v="2022-06-20T08:36:00"/>
        <d v="2022-06-20T12:02:00"/>
        <d v="2022-06-20T11:57:00"/>
        <d v="2022-06-20T11:51:00"/>
        <d v="2022-06-20T11:43:00"/>
        <d v="2022-06-20T11:32:00"/>
        <d v="2022-06-20T11:30:00"/>
        <d v="2022-06-20T11:15:00"/>
        <d v="2022-06-20T10:48:00"/>
        <d v="2022-06-20T10:42:00"/>
        <d v="2022-06-20T10:24:00"/>
        <d v="2022-06-20T10:22:00"/>
        <d v="2022-06-20T10:08:00"/>
        <d v="2022-06-20T10:05:00"/>
        <d v="2022-06-20T10:04:00"/>
        <d v="2022-06-20T09:55:00"/>
        <d v="2022-06-20T08:58:00"/>
        <d v="2022-06-20T08:57:00"/>
        <d v="2022-06-20T08:51:00"/>
        <d v="2022-06-20T08:48:00"/>
        <d v="2022-06-20T08:27:00"/>
        <d v="2022-06-20T08:23:00"/>
        <d v="2022-06-20T08:22:00"/>
        <d v="2022-06-20T09:30:00"/>
        <d v="2022-06-20T09:21:00"/>
        <d v="2022-06-20T09:10:00"/>
        <d v="2022-06-20T07:48:00"/>
        <d v="2022-06-20T07:10:00"/>
        <d v="2022-06-20T07:08:00"/>
        <d v="2022-06-20T07:02:00"/>
        <d v="2022-06-20T06:47:00"/>
        <d v="2022-06-20T06:35:00"/>
        <d v="2022-06-20T06:32:00"/>
        <d v="2022-06-20T06:28:00"/>
        <d v="2022-06-20T03:38:00"/>
        <d v="2022-06-20T03:37:00"/>
        <d v="2022-06-20T01:53:00"/>
        <d v="2022-06-20T01:19:00"/>
        <d v="2022-06-20T01:14:00"/>
        <d v="2022-06-20T01:00:00"/>
        <d v="2022-06-20T00:57:00"/>
        <d v="2022-06-20T00:53:00"/>
        <d v="2022-06-20T00:51:00"/>
        <d v="2022-06-20T00:35:00"/>
        <d v="2022-06-20T00:34:00"/>
        <d v="2022-06-20T00:30:00"/>
        <d v="2022-06-20T00:25:00"/>
        <d v="2022-06-20T00:23:00"/>
        <d v="2022-06-20T00:18:00"/>
        <d v="2022-06-20T08:21:00"/>
        <d v="2022-06-20T08:09:00"/>
        <d v="2022-06-20T07:54:00"/>
        <d v="2022-06-20T07:39:00"/>
        <d v="2022-06-20T07:32:00"/>
        <d v="2022-06-20T05:42:00"/>
        <d v="2022-06-20T03:49:00"/>
        <d v="2022-06-20T01:18:00"/>
        <d v="2022-06-20T01:03:00"/>
        <d v="2022-06-20T00:52:00"/>
        <d v="2022-06-20T00:40:00"/>
        <d v="2022-06-20T00:32:00"/>
        <d v="2022-06-20T00:16:00"/>
        <d v="2022-06-19T23:59:00"/>
        <d v="2022-06-19T23:44:00"/>
        <d v="2022-06-19T23:37:00"/>
        <d v="2022-06-19T23:18:00"/>
        <d v="2022-06-19T23:13:00"/>
        <d v="2022-06-19T23:09:00"/>
        <d v="2022-06-19T23:02:00"/>
        <d v="2022-06-20T07:42:00"/>
        <d v="2022-06-20T06:27:00"/>
        <d v="2022-06-20T03:34:00"/>
        <d v="2022-06-20T00:59:00"/>
        <d v="2022-06-20T00:50:00"/>
        <d v="2022-06-20T00:08:00"/>
        <d v="2022-06-20T00:01:00"/>
        <d v="2022-06-19T23:45:00"/>
        <d v="2022-06-19T23:28:00"/>
        <d v="2022-06-19T23:23:00"/>
        <d v="2022-06-19T23:20:00"/>
        <d v="2022-06-19T23:12:00"/>
        <d v="2022-06-19T23:11:00"/>
        <d v="2022-06-19T23:10:00"/>
        <d v="2022-06-19T22:57:00"/>
        <d v="2022-06-19T22:44:00"/>
        <d v="2022-06-19T23:15:00"/>
        <d v="2022-06-19T23:08:00"/>
        <d v="2022-06-19T23:07:00"/>
        <d v="2022-06-19T23:05:00"/>
        <d v="2022-06-19T23:00:00"/>
        <d v="2022-06-19T22:37:00"/>
        <d v="2022-06-19T22:25:00"/>
        <d v="2022-06-19T22:02:00"/>
        <d v="2022-06-19T22:01:00"/>
        <d v="2022-06-19T21:55:00"/>
        <d v="2022-06-19T21:52:00"/>
        <d v="2022-06-19T21:31:00"/>
        <d v="2022-06-19T21:20:00"/>
        <d v="2022-06-19T21:18:00"/>
        <d v="2022-06-19T21:17:00"/>
        <d v="2022-06-19T21:15:00"/>
        <d v="2022-06-19T21:11:00"/>
        <d v="2022-06-19T21:10:00"/>
        <d v="2022-06-19T21:08:00"/>
        <d v="2022-06-19T21:07:00"/>
        <d v="2022-06-19T21:01:00"/>
        <d v="2022-06-19T20:58:00"/>
        <d v="2022-06-19T20:57:00"/>
        <d v="2022-06-19T20:55:00"/>
        <d v="2022-06-19T22:48:00"/>
        <d v="2022-06-19T22:40:00"/>
        <d v="2022-06-19T22:27:00"/>
        <d v="2022-06-19T21:53:00"/>
        <d v="2022-06-19T21:40:00"/>
        <d v="2022-06-19T21:19:00"/>
        <d v="2022-06-19T21:06:00"/>
        <d v="2022-06-19T21:02:00"/>
        <d v="2022-06-19T20:56:00"/>
        <d v="2022-06-19T20:50:00"/>
        <d v="2022-06-19T20:42:00"/>
        <d v="2022-06-19T20:41:00"/>
        <d v="2022-06-19T20:40:00"/>
        <d v="2022-06-19T20:38:00"/>
        <d v="2022-06-19T20:28:00"/>
        <d v="2022-06-19T20:25:00"/>
        <d v="2022-06-19T22:41:00"/>
        <d v="2022-06-19T22:34:00"/>
        <d v="2022-06-19T22:33:00"/>
        <d v="2022-06-19T22:21:00"/>
        <d v="2022-06-19T22:19:00"/>
        <d v="2022-06-19T22:16:00"/>
        <d v="2022-06-19T21:41:00"/>
        <d v="2022-06-19T21:25:00"/>
        <d v="2022-06-19T21:12:00"/>
        <d v="2022-06-19T21:05:00"/>
        <d v="2022-06-19T20:24:00"/>
        <d v="2022-06-19T20:23:00"/>
        <d v="2022-06-19T20:13:00"/>
        <d v="2022-06-19T20:07:00"/>
        <d v="2022-06-19T20:03:00"/>
        <d v="2022-06-19T20:53:00"/>
        <d v="2022-06-19T20:47:00"/>
        <d v="2022-06-19T20:44:00"/>
        <d v="2022-06-19T20:26:00"/>
        <d v="2022-06-19T20:09:00"/>
        <d v="2022-06-19T20:05:00"/>
        <d v="2022-06-19T19:51:00"/>
        <d v="2022-06-19T19:43:00"/>
        <d v="2022-06-19T19:28:00"/>
        <d v="2022-06-19T19:25:00"/>
        <d v="2022-06-19T19:19:00"/>
        <d v="2022-06-19T19:15:00"/>
        <d v="2022-06-19T19:12:00"/>
        <d v="2022-06-19T19:05:00"/>
        <d v="2022-06-19T19:04:00"/>
        <d v="2022-06-19T19:03:00"/>
        <d v="2022-06-19T18:58:00"/>
        <d v="2022-06-19T18:57:00"/>
        <d v="2022-06-19T18:35:00"/>
        <d v="2022-06-19T18:26:00"/>
        <d v="2022-06-19T18:20:00"/>
        <d v="2022-06-19T18:15:00"/>
        <d v="2022-06-19T18:04:00"/>
        <d v="2022-06-19T19:53:00"/>
        <d v="2022-06-19T19:52:00"/>
        <d v="2022-06-19T19:33:00"/>
        <d v="2022-06-19T19:17:00"/>
        <d v="2022-06-19T19:09:00"/>
        <d v="2022-06-19T18:46:00"/>
        <d v="2022-06-19T18:37:00"/>
        <d v="2022-06-19T18:21:00"/>
        <d v="2022-06-19T17:45:00"/>
        <d v="2022-06-19T17:37:00"/>
        <d v="2022-06-19T17:29:00"/>
        <d v="2022-06-19T17:23:00"/>
        <d v="2022-06-19T19:27:00"/>
        <d v="2022-06-19T19:26:00"/>
        <d v="2022-06-19T19:00:00"/>
        <d v="2022-06-19T18:16:00"/>
        <d v="2022-06-19T18:06:00"/>
        <d v="2022-06-19T17:53:00"/>
        <d v="2022-06-19T17:51:00"/>
        <d v="2022-06-19T17:48:00"/>
        <d v="2022-06-19T17:47:00"/>
        <d v="2022-06-19T17:18:00"/>
        <d v="2022-06-19T16:53:00"/>
        <d v="2022-06-19T17:55:00"/>
        <d v="2022-06-19T17:50:00"/>
        <d v="2022-06-19T17:34:00"/>
        <d v="2022-06-19T17:26:00"/>
        <d v="2022-06-19T17:22:00"/>
        <d v="2022-06-19T17:15:00"/>
        <d v="2022-06-19T17:09:00"/>
        <d v="2022-06-19T17:08:00"/>
        <d v="2022-06-19T16:54:00"/>
        <d v="2022-06-19T16:50:00"/>
        <d v="2022-06-19T16:22:00"/>
        <d v="2022-06-19T16:14:00"/>
        <d v="2022-06-19T16:07:00"/>
        <d v="2022-06-19T16:04:00"/>
        <d v="2022-06-19T15:47:00"/>
        <d v="2022-06-19T15:39:00"/>
        <d v="2022-06-19T15:31:00"/>
        <d v="2022-06-19T15:28:00"/>
        <d v="2022-06-19T15:21:00"/>
        <d v="2022-06-19T15:16:00"/>
        <d v="2022-06-19T15:07:00"/>
        <d v="2022-06-19T15:04:00"/>
        <d v="2022-06-19T15:03:00"/>
        <d v="2022-06-19T14:52:00"/>
        <d v="2022-06-19T14:40:00"/>
        <d v="2022-06-19T14:29:00"/>
        <d v="2022-06-19T14:23:00"/>
        <d v="2022-06-19T17:07:00"/>
        <d v="2022-06-19T17:02:00"/>
        <d v="2022-06-19T16:26:00"/>
        <d v="2022-06-19T16:25:00"/>
        <d v="2022-06-19T16:11:00"/>
        <d v="2022-06-19T16:00:00"/>
        <d v="2022-06-19T15:44:00"/>
        <d v="2022-06-19T15:33:00"/>
        <d v="2022-06-19T15:24:00"/>
        <d v="2022-06-19T15:19:00"/>
        <d v="2022-06-19T15:14:00"/>
        <d v="2022-06-19T14:43:00"/>
        <d v="2022-06-19T14:32:00"/>
        <d v="2022-06-19T14:20:00"/>
        <d v="2022-06-19T14:04:00"/>
        <d v="2022-06-19T14:03:00"/>
        <d v="2022-06-19T13:54:00"/>
        <d v="2022-06-19T13:46:00"/>
        <d v="2022-06-19T13:30:00"/>
        <d v="2022-06-19T13:26:00"/>
        <d v="2022-06-19T13:13:00"/>
        <d v="2022-06-19T16:05:00"/>
        <d v="2022-06-19T16:03:00"/>
        <d v="2022-06-19T15:35:00"/>
        <d v="2022-06-19T15:25:00"/>
        <d v="2022-06-19T14:35:00"/>
        <d v="2022-06-19T14:15:00"/>
        <d v="2022-06-19T14:09:00"/>
        <d v="2022-06-19T13:51:00"/>
        <d v="2022-06-19T13:37:00"/>
        <d v="2022-06-19T13:34:00"/>
        <d v="2022-06-19T13:14:00"/>
        <d v="2022-06-19T13:11:00"/>
        <d v="2022-06-19T13:07:00"/>
        <d v="2022-06-19T12:55:00"/>
        <d v="2022-06-19T12:48:00"/>
        <d v="2022-06-19T12:45:00"/>
        <d v="2022-06-19T12:43:00"/>
        <d v="2022-06-19T12:34:00"/>
        <d v="2022-06-19T12:32:00"/>
        <d v="2022-06-19T12:21:00"/>
        <d v="2022-06-19T13:53:00"/>
        <d v="2022-06-19T13:15:00"/>
        <d v="2022-06-19T13:10:00"/>
        <d v="2022-06-19T12:46:00"/>
        <d v="2022-06-19T12:26:00"/>
        <d v="2022-06-19T12:03:00"/>
        <d v="2022-06-19T11:54:00"/>
        <d v="2022-06-19T11:43:00"/>
        <d v="2022-06-19T11:35:00"/>
        <d v="2022-06-19T11:16:00"/>
        <d v="2022-06-19T10:59:00"/>
        <d v="2022-06-19T10:35:00"/>
        <d v="2022-06-19T10:26:00"/>
        <d v="2022-06-19T13:06:00"/>
        <d v="2022-06-19T12:40:00"/>
        <d v="2022-06-19T12:36:00"/>
        <d v="2022-06-19T12:33:00"/>
        <d v="2022-06-19T12:25:00"/>
        <d v="2022-06-19T11:59:00"/>
        <d v="2022-06-19T11:52:00"/>
        <d v="2022-06-19T11:45:00"/>
        <d v="2022-06-19T11:31:00"/>
        <d v="2022-06-19T11:17:00"/>
        <d v="2022-06-19T11:05:00"/>
        <d v="2022-06-19T11:01:00"/>
        <d v="2022-06-19T10:50:00"/>
        <d v="2022-06-19T10:32:00"/>
        <d v="2022-06-19T10:16:00"/>
        <d v="2022-06-19T10:13:00"/>
        <d v="2022-06-19T10:12:00"/>
        <d v="2022-06-19T12:05:00"/>
        <d v="2022-06-19T11:49:00"/>
        <d v="2022-06-19T11:08:00"/>
        <d v="2022-06-19T10:52:00"/>
        <d v="2022-06-19T10:49:00"/>
        <d v="2022-06-19T10:38:00"/>
        <d v="2022-06-19T10:11:00"/>
        <d v="2022-06-19T10:05:00"/>
        <d v="2022-06-19T09:53:00"/>
        <d v="2022-06-19T09:51:00"/>
        <d v="2022-06-19T09:44:00"/>
        <d v="2022-06-19T09:27:00"/>
        <d v="2022-06-19T09:24:00"/>
        <d v="2022-06-19T09:23:00"/>
        <d v="2022-06-19T09:17:00"/>
        <d v="2022-06-19T09:16:00"/>
        <d v="2022-06-19T09:12:00"/>
        <d v="2022-06-19T10:24:00"/>
        <d v="2022-06-19T10:19:00"/>
        <d v="2022-06-19T09:52:00"/>
        <d v="2022-06-19T09:40:00"/>
        <d v="2022-06-19T09:39:00"/>
        <d v="2022-06-19T09:36:00"/>
        <d v="2022-06-19T09:21:00"/>
        <d v="2022-06-19T09:18:00"/>
        <d v="2022-06-19T09:09:00"/>
        <d v="2022-06-19T09:03:00"/>
        <d v="2022-06-19T09:01:00"/>
        <d v="2022-06-19T08:55:00"/>
        <d v="2022-06-19T08:54:00"/>
        <d v="2022-06-19T08:45:00"/>
        <d v="2022-06-19T08:36:00"/>
        <d v="2022-06-19T08:29:00"/>
        <d v="2022-06-19T08:27:00"/>
        <d v="2022-06-19T08:10:00"/>
        <d v="2022-06-19T07:56:00"/>
        <d v="2022-06-19T09:14:00"/>
        <d v="2022-06-19T09:11:00"/>
        <d v="2022-06-19T08:57:00"/>
        <d v="2022-06-19T08:41:00"/>
        <d v="2022-06-19T08:39:00"/>
        <d v="2022-06-19T08:14:00"/>
        <d v="2022-06-19T07:57:00"/>
        <d v="2022-06-19T07:03:00"/>
        <d v="2022-06-19T07:01:00"/>
        <d v="2022-06-19T07:00:00"/>
        <d v="2022-06-19T06:21:00"/>
        <d v="2022-06-19T06:11:00"/>
        <d v="2022-06-19T05:36:00"/>
        <d v="2022-06-19T05:24:00"/>
        <d v="2022-06-19T08:59:00"/>
        <d v="2022-06-19T08:43:00"/>
        <d v="2022-06-19T08:40:00"/>
        <d v="2022-06-19T08:30:00"/>
        <d v="2022-06-19T08:23:00"/>
        <d v="2022-06-19T08:16:00"/>
        <d v="2022-06-19T08:11:00"/>
        <d v="2022-06-19T07:32:00"/>
        <d v="2022-06-19T06:22:00"/>
        <d v="2022-06-19T05:35:00"/>
        <d v="2022-06-19T04:47:00"/>
        <d v="2022-06-19T04:00:00"/>
        <d v="2022-06-19T01:38:00"/>
        <d v="2022-06-19T01:04:00"/>
        <d v="2022-06-19T00:41:00"/>
        <d v="2022-06-19T07:48:00"/>
        <d v="2022-06-19T07:37:00"/>
        <d v="2022-06-19T07:21:00"/>
        <d v="2022-06-19T07:19:00"/>
        <d v="2022-06-19T06:29:00"/>
        <d v="2022-06-19T06:10:00"/>
        <d v="2022-06-19T05:38:00"/>
        <d v="2022-06-19T05:33:00"/>
        <d v="2022-06-19T05:29:00"/>
        <d v="2022-06-19T04:13:00"/>
        <d v="2022-06-19T04:07:00"/>
        <d v="2022-06-19T02:57:00"/>
        <d v="2022-06-19T02:24:00"/>
        <d v="2022-06-19T01:03:00"/>
        <d v="2022-06-19T00:58:00"/>
        <d v="2022-06-19T00:45:00"/>
        <d v="2022-06-19T00:39:00"/>
        <d v="2022-06-19T00:04:00"/>
        <d v="2022-06-19T00:01:00"/>
        <d v="2022-06-18T23:57:00"/>
        <d v="2022-06-18T23:55:00"/>
        <d v="2022-06-18T23:48:00"/>
        <d v="2022-06-18T23:22:00"/>
        <d v="2022-06-18T23:09:00"/>
        <d v="2022-06-18T23:08:00"/>
        <d v="2022-06-19T04:08:00"/>
        <d v="2022-06-19T04:06:00"/>
        <d v="2022-06-19T03:00:00"/>
        <d v="2022-06-19T00:46:00"/>
        <d v="2022-06-19T00:13:00"/>
        <d v="2022-06-19T00:11:00"/>
        <d v="2022-06-19T00:10:00"/>
        <d v="2022-06-19T00:09:00"/>
        <d v="2022-06-18T23:47:00"/>
        <d v="2022-06-18T23:19:00"/>
        <d v="2022-06-18T23:06:00"/>
        <d v="2022-06-18T22:53:00"/>
        <d v="2022-06-18T22:31:00"/>
        <d v="2022-06-18T22:20:00"/>
        <d v="2022-06-18T21:55:00"/>
        <d v="2022-06-18T21:53:00"/>
        <d v="2022-06-19T00:12:00"/>
        <d v="2022-06-19T00:07:00"/>
        <d v="2022-06-19T00:06:00"/>
        <d v="2022-06-19T00:02:00"/>
        <d v="2022-06-18T23:58:00"/>
        <d v="2022-06-18T23:33:00"/>
        <d v="2022-06-18T23:11:00"/>
        <d v="2022-06-18T23:10:00"/>
        <d v="2022-06-18T22:41:00"/>
        <d v="2022-06-18T22:37:00"/>
        <d v="2022-06-18T22:36:00"/>
        <d v="2022-06-18T22:35:00"/>
        <d v="2022-06-18T22:32:00"/>
        <d v="2022-06-18T22:29:00"/>
        <d v="2022-06-18T22:23:00"/>
        <d v="2022-06-18T21:58:00"/>
        <d v="2022-06-18T21:41:00"/>
        <d v="2022-06-18T21:34:00"/>
        <d v="2022-06-18T21:24:00"/>
        <d v="2022-06-18T21:21:00"/>
        <d v="2022-06-18T21:12:00"/>
        <d v="2022-06-18T21:02:00"/>
        <d v="2022-06-18T21:01:00"/>
        <d v="2022-06-18T23:05:00"/>
        <d v="2022-06-18T23:04:00"/>
        <d v="2022-06-18T22:28:00"/>
        <d v="2022-06-18T21:56:00"/>
        <d v="2022-06-18T21:46:00"/>
        <d v="2022-06-18T21:40:00"/>
        <d v="2022-06-18T21:36:00"/>
        <d v="2022-06-18T21:33:00"/>
        <d v="2022-06-18T21:31:00"/>
        <d v="2022-06-18T21:29:00"/>
        <d v="2022-06-18T21:20:00"/>
        <d v="2022-06-18T21:18:00"/>
        <d v="2022-06-18T21:03:00"/>
        <d v="2022-06-18T21:47:00"/>
        <d v="2022-06-18T21:30:00"/>
        <d v="2022-06-18T21:28:00"/>
        <d v="2022-06-18T21:25:00"/>
        <d v="2022-06-18T21:08:00"/>
        <d v="2022-06-18T20:36:00"/>
        <d v="2022-06-18T20:26:00"/>
        <d v="2022-06-18T20:13:00"/>
        <d v="2022-06-18T20:06:00"/>
        <d v="2022-06-18T20:04:00"/>
        <d v="2022-06-18T19:38:00"/>
        <d v="2022-06-18T19:37:00"/>
        <d v="2022-06-18T19:19:00"/>
        <d v="2022-06-18T19:17:00"/>
        <d v="2022-06-18T19:05:00"/>
        <d v="2022-06-18T19:03:00"/>
        <d v="2022-06-18T18:59:00"/>
        <d v="2022-06-18T20:18:00"/>
        <d v="2022-06-18T20:17:00"/>
        <d v="2022-06-18T20:16:00"/>
        <d v="2022-06-18T20:09:00"/>
        <d v="2022-06-18T19:52:00"/>
        <d v="2022-06-18T19:41:00"/>
        <d v="2022-06-18T19:33:00"/>
        <d v="2022-06-18T19:30:00"/>
        <d v="2022-06-18T19:29:00"/>
        <d v="2022-06-18T19:14:00"/>
        <d v="2022-06-18T19:09:00"/>
        <d v="2022-06-18T19:00:00"/>
        <d v="2022-06-18T18:49:00"/>
        <d v="2022-06-18T18:48:00"/>
        <d v="2022-06-18T18:45:00"/>
        <d v="2022-06-18T18:44:00"/>
        <d v="2022-06-18T18:41:00"/>
        <d v="2022-06-18T18:39:00"/>
        <d v="2022-06-18T18:38:00"/>
        <d v="2022-06-18T18:22:00"/>
        <d v="2022-06-18T18:16:00"/>
        <d v="2022-06-18T20:42:00"/>
        <d v="2022-06-18T20:20:00"/>
        <d v="2022-06-18T20:11:00"/>
        <d v="2022-06-18T19:50:00"/>
        <d v="2022-06-18T19:36:00"/>
        <d v="2022-06-18T19:18:00"/>
        <d v="2022-06-18T19:16:00"/>
        <d v="2022-06-18T18:56:00"/>
        <d v="2022-06-18T18:43:00"/>
        <d v="2022-06-18T18:29:00"/>
        <d v="2022-06-18T18:21:00"/>
        <d v="2022-06-18T18:18:00"/>
        <d v="2022-06-18T18:12:00"/>
        <d v="2022-06-18T18:54:00"/>
        <d v="2022-06-18T18:50:00"/>
        <d v="2022-06-18T18:13:00"/>
        <d v="2022-06-18T18:10:00"/>
        <d v="2022-06-18T18:03:00"/>
        <d v="2022-06-18T17:59:00"/>
        <d v="2022-06-18T17:56:00"/>
        <d v="2022-06-18T17:49:00"/>
        <d v="2022-06-18T17:47:00"/>
        <d v="2022-06-18T17:26:00"/>
        <d v="2022-06-18T17:21:00"/>
        <d v="2022-06-18T17:10:00"/>
        <d v="2022-06-18T17:09:00"/>
        <d v="2022-06-18T16:53:00"/>
        <d v="2022-06-18T16:35:00"/>
        <d v="2022-06-18T16:33:00"/>
        <d v="2022-06-18T16:15:00"/>
        <d v="2022-06-18T16:11:00"/>
        <d v="2022-06-18T18:09:00"/>
        <d v="2022-06-18T18:00:00"/>
        <d v="2022-06-18T17:42:00"/>
        <d v="2022-06-18T17:41:00"/>
        <d v="2022-06-18T17:06:00"/>
        <d v="2022-06-18T16:54:00"/>
        <d v="2022-06-18T16:50:00"/>
        <d v="2022-06-18T16:39:00"/>
        <d v="2022-06-18T16:22:00"/>
        <d v="2022-06-18T15:41:00"/>
        <d v="2022-06-18T15:26:00"/>
        <d v="2022-06-18T15:14:00"/>
        <d v="2022-06-18T17:38:00"/>
        <d v="2022-06-18T17:35:00"/>
        <d v="2022-06-18T17:20:00"/>
        <d v="2022-06-18T17:19:00"/>
        <d v="2022-06-18T16:52:00"/>
        <d v="2022-06-18T16:41:00"/>
        <d v="2022-06-18T16:28:00"/>
        <d v="2022-06-18T16:26:00"/>
        <d v="2022-06-18T16:16:00"/>
        <d v="2022-06-18T16:10:00"/>
        <d v="2022-06-18T16:07:00"/>
        <d v="2022-06-18T15:50:00"/>
        <d v="2022-06-18T15:46:00"/>
        <d v="2022-06-18T15:44:00"/>
        <d v="2022-06-18T15:42:00"/>
        <d v="2022-06-18T15:06:00"/>
        <d v="2022-06-18T15:05:00"/>
        <d v="2022-06-18T15:55:00"/>
        <d v="2022-06-18T15:47:00"/>
        <d v="2022-06-18T15:28:00"/>
        <d v="2022-06-18T15:27:00"/>
        <d v="2022-06-18T15:02:00"/>
        <d v="2022-06-18T14:54:00"/>
        <d v="2022-06-18T14:34:00"/>
        <d v="2022-06-18T14:25:00"/>
        <d v="2022-06-18T14:21:00"/>
        <d v="2022-06-18T14:10:00"/>
        <d v="2022-06-18T14:09:00"/>
        <d v="2022-06-18T12:57:00"/>
        <d v="2022-06-18T12:55:00"/>
        <d v="2022-06-18T12:54:00"/>
        <d v="2022-06-18T12:46:00"/>
        <d v="2022-06-18T12:38:00"/>
        <d v="2022-06-18T12:11:00"/>
        <d v="2022-06-18T12:09:00"/>
        <d v="2022-06-18T14:47:00"/>
        <d v="2022-06-18T14:46:00"/>
        <d v="2022-06-18T14:43:00"/>
        <d v="2022-06-18T14:32:00"/>
        <d v="2022-06-18T14:30:00"/>
        <d v="2022-06-18T14:24:00"/>
        <d v="2022-06-18T14:13:00"/>
        <d v="2022-06-18T14:11:00"/>
        <d v="2022-06-18T14:07:00"/>
        <d v="2022-06-18T13:51:00"/>
        <d v="2022-06-18T13:31:00"/>
        <d v="2022-06-18T13:26:00"/>
        <d v="2022-06-18T13:02:00"/>
        <d v="2022-06-18T12:53:00"/>
        <d v="2022-06-18T12:50:00"/>
        <d v="2022-06-18T12:07:00"/>
        <d v="2022-06-18T11:51:00"/>
        <d v="2022-06-18T14:48:00"/>
        <d v="2022-06-18T14:36:00"/>
        <d v="2022-06-18T14:33:00"/>
        <d v="2022-06-18T14:06:00"/>
        <d v="2022-06-18T13:32:00"/>
        <d v="2022-06-18T13:11:00"/>
        <d v="2022-06-18T12:42:00"/>
        <d v="2022-06-18T12:05:00"/>
        <d v="2022-06-18T11:46:00"/>
        <d v="2022-06-18T11:50:00"/>
        <d v="2022-06-18T11:49:00"/>
        <d v="2022-06-18T11:38:00"/>
        <d v="2022-06-18T11:34:00"/>
        <d v="2022-06-18T11:08:00"/>
        <d v="2022-06-18T11:03:00"/>
        <d v="2022-06-18T10:47:00"/>
        <d v="2022-06-18T10:42:00"/>
        <d v="2022-06-18T10:41:00"/>
        <d v="2022-06-18T10:22:00"/>
        <d v="2022-06-18T10:11:00"/>
        <d v="2022-06-18T10:08:00"/>
        <d v="2022-06-18T09:53:00"/>
        <d v="2022-06-18T09:43:00"/>
        <d v="2022-06-18T09:28:00"/>
        <d v="2022-06-18T09:27:00"/>
        <d v="2022-06-18T09:24:00"/>
        <d v="2022-06-18T09:23:00"/>
        <d v="2022-06-18T12:04:00"/>
        <d v="2022-06-18T11:40:00"/>
        <d v="2022-06-18T10:35:00"/>
        <d v="2022-06-18T10:31:00"/>
        <d v="2022-06-18T10:12:00"/>
        <d v="2022-06-18T09:49:00"/>
        <d v="2022-06-18T09:35:00"/>
        <d v="2022-06-18T09:30:00"/>
        <d v="2022-06-18T09:17:00"/>
        <d v="2022-06-18T08:37:00"/>
        <d v="2022-06-18T08:30:00"/>
        <d v="2022-06-18T11:27:00"/>
        <d v="2022-06-18T11:09:00"/>
        <d v="2022-06-18T11:01:00"/>
        <d v="2022-06-18T10:52:00"/>
        <d v="2022-06-18T10:46:00"/>
        <d v="2022-06-18T10:39:00"/>
        <d v="2022-06-18T10:36:00"/>
        <d v="2022-06-18T10:09:00"/>
        <d v="2022-06-18T09:48:00"/>
        <d v="2022-06-18T09:44:00"/>
        <d v="2022-06-18T09:36:00"/>
        <d v="2022-06-18T09:26:00"/>
        <d v="2022-06-18T08:52:00"/>
        <d v="2022-06-18T08:51:00"/>
        <d v="2022-06-18T08:22:00"/>
        <d v="2022-06-18T08:17:00"/>
        <d v="2022-06-18T08:15:00"/>
        <d v="2022-06-18T07:56:00"/>
        <d v="2022-06-18T07:40:00"/>
        <d v="2022-06-18T07:23:00"/>
        <d v="2022-06-18T06:45:00"/>
        <d v="2022-06-18T04:09:00"/>
        <d v="2022-06-18T02:08:00"/>
        <d v="2022-06-18T01:03:00"/>
        <d v="2022-06-18T00:23:00"/>
        <d v="2022-06-18T00:09:00"/>
        <d v="2022-06-18T00:05:00"/>
        <d v="2022-06-18T00:00:00"/>
        <d v="2022-06-17T23:54:00"/>
        <d v="2022-06-17T23:24:00"/>
        <d v="2022-06-18T07:43:00"/>
        <d v="2022-06-18T04:03:00"/>
        <d v="2022-06-18T03:17:00"/>
        <d v="2022-06-18T02:27:00"/>
        <d v="2022-06-18T01:46:00"/>
        <d v="2022-06-18T01:36:00"/>
        <d v="2022-06-18T01:29:00"/>
        <d v="2022-06-18T01:28:00"/>
        <d v="2022-06-18T01:17:00"/>
        <d v="2022-06-18T00:34:00"/>
        <d v="2022-06-18T00:20:00"/>
        <d v="2022-06-18T00:14:00"/>
        <d v="2022-06-18T00:04:00"/>
        <d v="2022-06-17T23:50:00"/>
        <d v="2022-06-17T23:38:00"/>
        <d v="2022-06-17T23:34:00"/>
        <d v="2022-06-17T23:29:00"/>
        <d v="2022-06-17T23:28:00"/>
        <d v="2022-06-17T23:21:00"/>
        <d v="2022-06-17T23:17:00"/>
        <d v="2022-06-17T23:15:00"/>
        <d v="2022-06-17T23:14:00"/>
        <d v="2022-06-17T23:11:00"/>
        <d v="2022-06-17T23:05:00"/>
        <d v="2022-06-18T06:07:00"/>
        <d v="2022-06-18T06:03:00"/>
        <d v="2022-06-18T03:58:00"/>
        <d v="2022-06-18T02:03:00"/>
        <d v="2022-06-18T01:22:00"/>
        <d v="2022-06-18T00:46:00"/>
        <d v="2022-06-18T00:40:00"/>
        <d v="2022-06-18T00:08:00"/>
        <d v="2022-06-18T00:06:00"/>
        <d v="2022-06-18T00:01:00"/>
        <d v="2022-06-17T23:35:00"/>
        <d v="2022-06-17T23:31:00"/>
        <d v="2022-06-17T23:30:00"/>
        <d v="2022-06-17T23:20:00"/>
        <d v="2022-06-17T23:09:00"/>
        <d v="2022-06-17T23:06:00"/>
        <d v="2022-06-17T23:01:00"/>
        <d v="2022-06-17T22:50:00"/>
        <d v="2022-06-17T23:19:00"/>
        <d v="2022-06-17T22:48:00"/>
        <d v="2022-06-17T22:30:00"/>
        <d v="2022-06-17T22:28:00"/>
        <d v="2022-06-17T22:26:00"/>
        <d v="2022-06-17T22:25:00"/>
        <d v="2022-06-17T22:24:00"/>
        <d v="2022-06-17T22:23:00"/>
        <d v="2022-06-17T22:03:00"/>
        <d v="2022-06-17T22:02:00"/>
        <d v="2022-06-17T21:58:00"/>
        <d v="2022-06-17T21:55:00"/>
        <d v="2022-06-17T21:46:00"/>
        <d v="2022-06-17T21:43:00"/>
        <d v="2022-06-17T21:41:00"/>
        <d v="2022-06-17T21:40:00"/>
        <d v="2022-06-17T21:29:00"/>
        <d v="2022-06-17T21:24:00"/>
        <d v="2022-06-17T21:19:00"/>
        <d v="2022-06-17T21:12:00"/>
        <d v="2022-06-17T20:56:00"/>
        <d v="2022-06-17T22:40:00"/>
        <d v="2022-06-17T22:34:00"/>
        <d v="2022-06-17T22:21:00"/>
        <d v="2022-06-17T22:18:00"/>
        <d v="2022-06-17T22:07:00"/>
        <d v="2022-06-17T22:04:00"/>
        <d v="2022-06-17T21:38:00"/>
        <d v="2022-06-17T21:35:00"/>
        <d v="2022-06-17T21:32:00"/>
        <d v="2022-06-17T21:21:00"/>
        <d v="2022-06-17T21:04:00"/>
        <d v="2022-06-17T20:59:00"/>
        <d v="2022-06-17T20:51:00"/>
        <d v="2022-06-17T20:19:00"/>
        <d v="2022-06-17T20:18:00"/>
        <d v="2022-06-17T22:54:00"/>
        <d v="2022-06-17T22:35:00"/>
        <d v="2022-06-17T22:31:00"/>
        <d v="2022-06-17T22:29:00"/>
        <d v="2022-06-17T22:22:00"/>
        <d v="2022-06-17T22:17:00"/>
        <d v="2022-06-17T22:06:00"/>
        <d v="2022-06-17T21:59:00"/>
        <d v="2022-06-17T21:56:00"/>
        <d v="2022-06-17T21:37:00"/>
        <d v="2022-06-17T21:31:00"/>
        <d v="2022-06-17T20:16:00"/>
        <d v="2022-06-17T20:14:00"/>
        <d v="2022-06-17T20:10:00"/>
        <d v="2022-06-17T20:05:00"/>
        <d v="2022-06-17T20:02:00"/>
        <d v="2022-06-17T19:56:00"/>
        <d v="2022-06-17T19:51:00"/>
        <d v="2022-06-17T19:45:00"/>
        <d v="2022-06-17T19:39:00"/>
        <d v="2022-06-17T19:36:00"/>
        <d v="2022-06-17T19:32:00"/>
        <d v="2022-06-17T19:22:00"/>
        <d v="2022-06-17T19:16:00"/>
        <d v="2022-06-17T19:01:00"/>
        <d v="2022-06-17T18:53:00"/>
        <d v="2022-06-17T18:35:00"/>
        <d v="2022-06-17T18:16:00"/>
        <d v="2022-06-17T17:19:00"/>
        <d v="2022-06-17T17:14:00"/>
        <d v="2022-06-17T17:09:00"/>
        <d v="2022-06-17T20:00:00"/>
        <d v="2022-06-17T19:26:00"/>
        <d v="2022-06-17T19:25:00"/>
        <d v="2022-06-17T19:20:00"/>
        <d v="2022-06-17T19:05:00"/>
        <d v="2022-06-17T19:02:00"/>
        <d v="2022-06-17T18:52:00"/>
        <d v="2022-06-17T18:51:00"/>
        <d v="2022-06-17T18:25:00"/>
        <d v="2022-06-17T18:15:00"/>
        <d v="2022-06-17T18:14:00"/>
        <d v="2022-06-17T17:34:00"/>
        <d v="2022-06-17T17:29:00"/>
        <d v="2022-06-17T17:21:00"/>
        <d v="2022-06-17T17:20:00"/>
        <d v="2022-06-17T20:31:00"/>
        <d v="2022-06-17T20:13:00"/>
        <d v="2022-06-17T20:09:00"/>
        <d v="2022-06-17T19:52:00"/>
        <d v="2022-06-17T19:35:00"/>
        <d v="2022-06-17T19:30:00"/>
        <d v="2022-06-17T19:19:00"/>
        <d v="2022-06-17T18:46:00"/>
        <d v="2022-06-17T18:42:00"/>
        <d v="2022-06-17T17:28:00"/>
        <d v="2022-06-17T17:26:00"/>
        <d v="2022-06-17T17:13:00"/>
        <d v="2022-06-17T17:11:00"/>
        <d v="2022-06-17T17:10:00"/>
        <d v="2022-06-17T16:42:00"/>
        <d v="2022-06-17T16:40:00"/>
        <d v="2022-06-17T16:39:00"/>
        <d v="2022-06-17T16:12:00"/>
        <d v="2022-06-17T15:55:00"/>
        <d v="2022-06-17T15:51:00"/>
        <d v="2022-06-17T15:32:00"/>
        <d v="2022-06-17T17:02:00"/>
        <d v="2022-06-17T16:38:00"/>
        <d v="2022-06-17T16:28:00"/>
        <d v="2022-06-17T15:44:00"/>
        <d v="2022-06-17T15:28:00"/>
        <d v="2022-06-17T15:27:00"/>
        <d v="2022-06-17T15:24:00"/>
        <d v="2022-06-17T15:17:00"/>
        <d v="2022-06-17T16:44:00"/>
        <d v="2022-06-17T16:18:00"/>
        <d v="2022-06-17T16:17:00"/>
        <d v="2022-06-17T16:16:00"/>
        <d v="2022-06-17T16:11:00"/>
        <d v="2022-06-17T15:48:00"/>
        <d v="2022-06-17T15:45:00"/>
        <d v="2022-06-17T15:43:00"/>
        <d v="2022-06-17T15:40:00"/>
        <d v="2022-06-17T15:33:00"/>
        <d v="2022-06-17T15:26:00"/>
        <d v="2022-06-17T15:18:00"/>
        <d v="2022-06-17T14:48:00"/>
        <d v="2022-06-17T14:31:00"/>
        <d v="2022-06-17T15:14:00"/>
        <d v="2022-06-17T14:51:00"/>
        <d v="2022-06-17T14:32:00"/>
        <d v="2022-06-17T14:05:00"/>
        <d v="2022-06-17T14:03:00"/>
        <d v="2022-06-17T13:52:00"/>
        <d v="2022-06-17T13:33:00"/>
        <d v="2022-06-17T13:29:00"/>
        <d v="2022-06-17T13:18:00"/>
        <d v="2022-06-17T12:59:00"/>
        <d v="2022-06-17T12:43:00"/>
        <d v="2022-06-17T15:00:00"/>
        <d v="2022-06-17T14:58:00"/>
        <d v="2022-06-17T14:50:00"/>
        <d v="2022-06-17T14:22:00"/>
        <d v="2022-06-17T12:40:00"/>
        <d v="2022-06-17T12:37:00"/>
        <d v="2022-06-17T14:25:00"/>
        <d v="2022-06-17T14:04:00"/>
        <d v="2022-06-17T13:28:00"/>
        <d v="2022-06-17T13:04:00"/>
        <d v="2022-06-17T12:46:00"/>
        <d v="2022-06-17T12:45:00"/>
        <d v="2022-06-17T12:42:00"/>
        <d v="2022-06-17T12:35:00"/>
        <d v="2022-06-17T12:23:00"/>
        <d v="2022-06-17T12:13:00"/>
        <d v="2022-06-17T12:11:00"/>
        <d v="2022-06-17T11:45:00"/>
        <d v="2022-06-17T12:14:00"/>
        <d v="2022-06-17T12:06:00"/>
        <d v="2022-06-17T11:34:00"/>
        <d v="2022-06-17T11:12:00"/>
        <d v="2022-06-17T10:39:00"/>
        <d v="2022-06-17T10:32:00"/>
        <d v="2022-06-17T11:36:00"/>
        <d v="2022-06-17T11:22:00"/>
        <d v="2022-06-17T10:43:00"/>
        <d v="2022-06-17T10:42:00"/>
        <d v="2022-06-17T11:13:00"/>
        <d v="2022-06-17T10:56:00"/>
        <d v="2022-06-17T10:18:00"/>
        <d v="2022-06-17T10:10:00"/>
        <d v="2022-06-17T10:06:00"/>
        <d v="2022-06-17T09:46:00"/>
        <d v="2022-06-17T10:29:00"/>
        <d v="2022-06-17T10:17:00"/>
        <d v="2022-06-17T10:12:00"/>
        <d v="2022-06-17T09:59:00"/>
        <d v="2022-06-17T09:48:00"/>
        <d v="2022-06-17T09:45:00"/>
        <d v="2022-06-17T09:38:00"/>
        <d v="2022-06-17T09:23:00"/>
        <d v="2022-06-17T09:16:00"/>
        <d v="2022-06-17T09:09:00"/>
        <d v="2022-06-17T09:05:00"/>
        <d v="2022-06-17T08:44:00"/>
        <d v="2022-06-17T08:37:00"/>
        <d v="2022-06-17T08:34:00"/>
        <d v="2022-06-17T08:26:00"/>
        <d v="2022-06-17T07:56:00"/>
        <d v="2022-06-17T07:40:00"/>
        <d v="2022-06-17T10:24:00"/>
        <d v="2022-06-17T10:07:00"/>
        <d v="2022-06-17T10:02:00"/>
        <d v="2022-06-17T09:53:00"/>
        <d v="2022-06-17T08:51:00"/>
        <d v="2022-06-17T07:45:00"/>
        <d v="2022-06-17T07:06:00"/>
        <d v="2022-06-17T06:47:00"/>
        <d v="2022-06-17T03:18:00"/>
        <d v="2022-06-17T02:15:00"/>
        <d v="2022-06-17T01:58:00"/>
        <d v="2022-06-17T09:22:00"/>
        <d v="2022-06-17T09:06:00"/>
        <d v="2022-06-17T08:18:00"/>
        <d v="2022-06-17T07:54:00"/>
        <d v="2022-06-17T07:42:00"/>
        <d v="2022-06-17T06:03:00"/>
        <d v="2022-06-17T05:44:00"/>
        <d v="2022-06-17T02:52:00"/>
        <d v="2022-06-17T02:05:00"/>
        <d v="2022-06-17T01:14:00"/>
        <d v="2022-06-17T01:03:00"/>
        <d v="2022-06-17T00:58:00"/>
        <d v="2022-06-17T00:49:00"/>
        <d v="2022-06-17T02:11:00"/>
        <d v="2022-06-17T02:08:00"/>
        <d v="2022-06-17T01:21:00"/>
        <d v="2022-06-17T00:52:00"/>
        <d v="2022-06-17T00:14:00"/>
        <d v="2022-06-17T00:05:00"/>
        <d v="2022-06-16T23:54:00"/>
        <d v="2022-06-16T23:49:00"/>
        <d v="2022-06-16T23:14:00"/>
        <d v="2022-06-16T22:49:00"/>
        <d v="2022-06-16T22:46:00"/>
        <d v="2022-06-16T22:25:00"/>
        <d v="2022-06-16T22:10:00"/>
        <d v="2022-06-17T00:48:00"/>
        <d v="2022-06-17T00:43:00"/>
        <d v="2022-06-16T23:42:00"/>
        <d v="2022-06-16T23:31:00"/>
        <d v="2022-06-16T23:28:00"/>
        <d v="2022-06-16T23:21:00"/>
        <d v="2022-06-16T23:09:00"/>
        <d v="2022-06-16T22:51:00"/>
        <d v="2022-06-16T22:33:00"/>
        <d v="2022-06-16T22:30:00"/>
        <d v="2022-06-16T22:21:00"/>
        <d v="2022-06-16T22:20:00"/>
        <d v="2022-06-16T22:14:00"/>
        <d v="2022-06-16T22:13:00"/>
        <d v="2022-06-16T22:09:00"/>
        <d v="2022-06-16T22:01:00"/>
        <d v="2022-06-17T00:42:00"/>
        <d v="2022-06-17T00:37:00"/>
        <d v="2022-06-16T23:32:00"/>
        <d v="2022-06-16T23:05:00"/>
        <d v="2022-06-16T22:54:00"/>
        <d v="2022-06-16T22:44:00"/>
        <d v="2022-06-16T22:42:00"/>
        <d v="2022-06-16T22:29:00"/>
        <d v="2022-06-16T22:12:00"/>
        <d v="2022-06-16T22:02:00"/>
        <d v="2022-06-16T21:43:00"/>
        <d v="2022-06-16T22:06:00"/>
        <d v="2022-06-16T22:03:00"/>
        <d v="2022-06-16T21:59:00"/>
        <d v="2022-06-16T21:58:00"/>
        <d v="2022-06-16T21:55:00"/>
        <d v="2022-06-16T21:49:00"/>
        <d v="2022-06-16T21:47:00"/>
        <d v="2022-06-16T21:41:00"/>
        <d v="2022-06-16T21:32:00"/>
        <d v="2022-06-16T21:17:00"/>
        <d v="2022-06-16T21:08:00"/>
        <d v="2022-06-16T21:00:00"/>
        <d v="2022-06-16T20:57:00"/>
        <d v="2022-06-16T20:43:00"/>
        <d v="2022-06-16T20:01:00"/>
        <d v="2022-06-16T19:45:00"/>
        <d v="2022-06-16T19:43:00"/>
        <d v="2022-06-16T21:48:00"/>
        <d v="2022-06-16T21:46:00"/>
        <d v="2022-06-16T21:06:00"/>
        <d v="2022-06-16T20:44:00"/>
        <d v="2022-06-16T20:42:00"/>
        <d v="2022-06-16T20:33:00"/>
        <d v="2022-06-16T20:27:00"/>
        <d v="2022-06-16T20:22:00"/>
        <d v="2022-06-16T19:52:00"/>
        <d v="2022-06-16T19:27:00"/>
        <d v="2022-06-16T21:36:00"/>
        <d v="2022-06-16T21:35:00"/>
        <d v="2022-06-16T21:26:00"/>
        <d v="2022-06-16T21:09:00"/>
        <d v="2022-06-16T20:48:00"/>
        <d v="2022-06-16T20:25:00"/>
        <d v="2022-06-16T20:20:00"/>
        <d v="2022-06-16T19:54:00"/>
        <d v="2022-06-16T19:30:00"/>
        <d v="2022-06-16T19:15:00"/>
        <d v="2022-06-16T19:10:00"/>
        <d v="2022-06-16T19:01:00"/>
        <d v="2022-06-16T19:05:00"/>
        <d v="2022-06-16T18:51:00"/>
        <d v="2022-06-16T18:41:00"/>
        <d v="2022-06-16T18:38:00"/>
        <d v="2022-06-16T18:32:00"/>
        <d v="2022-06-16T18:27:00"/>
        <d v="2022-06-16T18:26:00"/>
        <d v="2022-06-16T18:25:00"/>
        <d v="2022-06-16T18:22:00"/>
        <d v="2022-06-16T18:14:00"/>
        <d v="2022-06-16T17:40:00"/>
        <d v="2022-06-16T17:39:00"/>
        <d v="2022-06-16T17:33:00"/>
        <d v="2022-06-16T17:31:00"/>
        <d v="2022-06-16T17:29:00"/>
        <d v="2022-06-16T17:12:00"/>
        <d v="2022-06-16T16:58:00"/>
        <d v="2022-06-16T16:45:00"/>
        <d v="2022-06-16T16:42:00"/>
        <d v="2022-06-16T19:22:00"/>
        <d v="2022-06-16T19:20:00"/>
        <d v="2022-06-16T19:19:00"/>
        <d v="2022-06-16T19:18:00"/>
        <d v="2022-06-16T19:06:00"/>
        <d v="2022-06-16T18:37:00"/>
        <d v="2022-06-16T18:20:00"/>
        <d v="2022-06-16T17:25:00"/>
        <d v="2022-06-16T17:24:00"/>
        <d v="2022-06-16T17:23:00"/>
        <d v="2022-06-16T17:17:00"/>
        <d v="2022-06-16T17:08:00"/>
        <d v="2022-06-16T17:05:00"/>
        <d v="2022-06-16T16:51:00"/>
        <d v="2022-06-16T16:37:00"/>
        <d v="2022-06-16T18:06:00"/>
        <d v="2022-06-16T17:58:00"/>
        <d v="2022-06-16T16:47:00"/>
        <d v="2022-06-16T16:06:00"/>
        <d v="2022-06-16T15:48:00"/>
        <d v="2022-06-16T15:45:00"/>
        <d v="2022-06-16T16:28:00"/>
        <d v="2022-06-16T16:19:00"/>
        <d v="2022-06-16T15:49:00"/>
        <d v="2022-06-16T15:40:00"/>
        <d v="2022-06-16T15:28:00"/>
        <d v="2022-06-16T14:56:00"/>
        <d v="2022-06-16T14:55:00"/>
        <d v="2022-06-16T14:53:00"/>
        <d v="2022-06-16T14:51:00"/>
        <d v="2022-06-16T14:48:00"/>
        <d v="2022-06-16T14:44:00"/>
        <d v="2022-06-16T14:33:00"/>
        <d v="2022-06-16T14:23:00"/>
        <d v="2022-06-16T14:11:00"/>
        <d v="2022-06-16T14:02:00"/>
        <d v="2022-06-16T14:00:00"/>
        <d v="2022-06-16T13:57:00"/>
        <d v="2022-06-16T16:36:00"/>
        <d v="2022-06-16T16:21:00"/>
        <d v="2022-06-16T16:12:00"/>
        <d v="2022-06-16T16:08:00"/>
        <d v="2022-06-16T16:07:00"/>
        <d v="2022-06-16T15:57:00"/>
        <d v="2022-06-16T15:47:00"/>
        <d v="2022-06-16T15:16:00"/>
        <d v="2022-06-16T15:14:00"/>
        <d v="2022-06-16T15:02:00"/>
        <d v="2022-06-16T14:54:00"/>
        <d v="2022-06-16T14:25:00"/>
        <d v="2022-06-16T14:09:00"/>
        <d v="2022-06-16T14:05:00"/>
        <d v="2022-06-16T14:04:00"/>
        <d v="2022-06-16T13:56:00"/>
        <d v="2022-06-16T15:25:00"/>
        <d v="2022-06-16T15:18:00"/>
        <d v="2022-06-16T15:17:00"/>
        <d v="2022-06-16T15:07:00"/>
        <d v="2022-06-16T15:06:00"/>
        <d v="2022-06-16T15:03:00"/>
        <d v="2022-06-16T15:01:00"/>
        <d v="2022-06-16T14:41:00"/>
        <d v="2022-06-16T14:17:00"/>
        <d v="2022-06-16T14:07:00"/>
        <d v="2022-06-16T13:55:00"/>
        <d v="2022-06-16T13:53:00"/>
        <d v="2022-06-16T13:50:00"/>
        <d v="2022-06-16T13:30:00"/>
        <d v="2022-06-16T13:26:00"/>
        <d v="2022-06-16T13:43:00"/>
        <d v="2022-06-16T13:22:00"/>
        <d v="2022-06-16T12:50:00"/>
        <d v="2022-06-16T12:47:00"/>
        <d v="2022-06-16T12:43:00"/>
        <d v="2022-06-16T12:36:00"/>
        <d v="2022-06-16T12:30:00"/>
        <d v="2022-06-16T12:15:00"/>
        <d v="2022-06-16T12:01:00"/>
        <d v="2022-06-16T12:00:00"/>
        <d v="2022-06-16T11:55:00"/>
        <d v="2022-06-16T13:24:00"/>
        <d v="2022-06-16T13:21:00"/>
        <d v="2022-06-16T12:48:00"/>
        <d v="2022-06-16T12:33:00"/>
        <d v="2022-06-16T12:32:00"/>
        <d v="2022-06-16T12:27:00"/>
        <d v="2022-06-16T12:14:00"/>
        <d v="2022-06-16T11:51:00"/>
        <d v="2022-06-16T13:14:00"/>
        <d v="2022-06-16T12:16:00"/>
        <d v="2022-06-16T12:09:00"/>
        <d v="2022-06-16T12:08:00"/>
        <d v="2022-06-16T11:57:00"/>
        <d v="2022-06-16T11:42:00"/>
        <d v="2022-06-16T10:56:00"/>
        <d v="2022-06-16T11:41:00"/>
        <d v="2022-06-16T11:09:00"/>
        <d v="2022-06-16T10:54:00"/>
        <d v="2022-06-16T10:42:00"/>
        <d v="2022-06-16T10:33:00"/>
        <d v="2022-06-16T10:07:00"/>
        <d v="2022-06-16T09:14:00"/>
        <d v="2022-06-16T09:01:00"/>
        <d v="2022-06-16T08:34:00"/>
        <d v="2022-06-16T08:23:00"/>
        <d v="2022-06-16T08:09:00"/>
        <d v="2022-06-16T07:58:00"/>
        <d v="2022-06-16T07:24:00"/>
        <d v="2022-06-16T10:47:00"/>
        <d v="2022-06-16T10:45:00"/>
        <d v="2022-06-16T10:23:00"/>
        <d v="2022-06-16T10:14:00"/>
        <d v="2022-06-16T09:53:00"/>
        <d v="2022-06-16T09:27:00"/>
        <d v="2022-06-16T08:41:00"/>
        <d v="2022-06-16T08:11:00"/>
        <d v="2022-06-16T07:21:00"/>
        <d v="2022-06-16T06:34:00"/>
        <d v="2022-06-16T10:58:00"/>
        <d v="2022-06-16T10:46:00"/>
        <d v="2022-06-16T10:39:00"/>
        <d v="2022-06-16T10:09:00"/>
        <d v="2022-06-16T10:08:00"/>
        <d v="2022-06-16T09:40:00"/>
        <d v="2022-06-16T09:33:00"/>
        <d v="2022-06-16T09:30:00"/>
        <d v="2022-06-16T09:17:00"/>
        <d v="2022-06-16T08:50:00"/>
        <d v="2022-06-16T08:24:00"/>
        <d v="2022-06-16T06:55:00"/>
        <d v="2022-06-16T05:47:00"/>
        <d v="2022-06-16T05:44:00"/>
        <d v="2022-06-16T01:33:00"/>
        <d v="2022-06-16T01:16:00"/>
        <d v="2022-06-16T01:04:00"/>
        <d v="2022-06-16T00:49:00"/>
        <d v="2022-06-16T00:42:00"/>
        <d v="2022-06-16T00:22:00"/>
        <d v="2022-06-16T00:18:00"/>
        <d v="2022-06-16T00:12:00"/>
        <d v="2022-06-16T00:11:00"/>
        <d v="2022-06-15T23:51:00"/>
        <d v="2022-06-15T23:50:00"/>
        <d v="2022-06-15T23:33:00"/>
        <d v="2022-06-15T23:29:00"/>
        <d v="2022-06-15T22:51:00"/>
        <d v="2022-06-15T22:43:00"/>
        <d v="2022-06-16T06:48:00"/>
        <d v="2022-06-16T03:41:00"/>
        <d v="2022-06-16T01:48:00"/>
        <d v="2022-06-16T01:38:00"/>
        <d v="2022-06-16T01:14:00"/>
        <d v="2022-06-16T00:44:00"/>
        <d v="2022-06-16T00:17:00"/>
        <d v="2022-06-16T00:15:00"/>
        <d v="2022-06-16T00:10:00"/>
        <d v="2022-06-16T00:07:00"/>
        <d v="2022-06-16T00:05:00"/>
        <d v="2022-06-15T23:49:00"/>
        <d v="2022-06-15T23:26:00"/>
        <d v="2022-06-15T23:25:00"/>
        <d v="2022-06-15T23:19:00"/>
        <d v="2022-06-15T23:09:00"/>
        <d v="2022-06-16T04:15:00"/>
        <d v="2022-06-16T01:03:00"/>
        <d v="2022-06-16T00:58:00"/>
        <d v="2022-06-16T00:51:00"/>
        <d v="2022-06-16T00:50:00"/>
        <d v="2022-06-16T00:29:00"/>
        <d v="2022-06-16T00:06:00"/>
        <d v="2022-06-15T23:08:00"/>
        <d v="2022-06-15T22:25:00"/>
        <d v="2022-06-15T22:23:00"/>
        <d v="2022-06-15T22:09:00"/>
        <d v="2022-06-15T22:06:00"/>
        <d v="2022-06-15T21:31:00"/>
        <d v="2022-06-15T21:23:00"/>
        <d v="2022-06-15T21:11:00"/>
        <d v="2022-06-15T21:09:00"/>
        <d v="2022-06-15T21:06:00"/>
        <d v="2022-06-15T20:45:00"/>
        <d v="2022-06-15T20:18:00"/>
        <d v="2022-06-15T22:07:00"/>
        <d v="2022-06-15T22:04:00"/>
        <d v="2022-06-15T22:00:00"/>
        <d v="2022-06-15T21:57:00"/>
        <d v="2022-06-15T21:51:00"/>
        <d v="2022-06-15T21:50:00"/>
        <d v="2022-06-15T21:46:00"/>
        <d v="2022-06-15T21:17:00"/>
        <d v="2022-06-15T20:57:00"/>
        <d v="2022-06-15T20:41:00"/>
        <d v="2022-06-15T20:25:00"/>
        <d v="2022-06-15T20:01:00"/>
        <d v="2022-06-15T19:55:00"/>
        <d v="2022-06-15T19:33:00"/>
        <d v="2022-06-15T19:30:00"/>
        <d v="2022-06-15T18:51:00"/>
        <d v="2022-06-15T22:13:00"/>
        <d v="2022-06-15T22:10:00"/>
        <d v="2022-06-15T21:58:00"/>
        <d v="2022-06-15T21:44:00"/>
        <d v="2022-06-15T21:38:00"/>
        <d v="2022-06-15T20:23:00"/>
        <d v="2022-06-15T19:54:00"/>
        <d v="2022-06-15T19:48:00"/>
        <d v="2022-06-15T19:34:00"/>
        <d v="2022-06-15T19:22:00"/>
        <d v="2022-06-15T19:20:00"/>
        <d v="2022-06-15T18:45:00"/>
        <d v="2022-06-15T19:31:00"/>
        <d v="2022-06-15T18:57:00"/>
        <d v="2022-06-15T18:36:00"/>
        <d v="2022-06-15T18:30:00"/>
        <d v="2022-06-15T17:53:00"/>
        <d v="2022-06-15T16:58:00"/>
        <d v="2022-06-15T16:37:00"/>
        <d v="2022-06-15T16:32:00"/>
        <d v="2022-06-15T16:20:00"/>
        <d v="2022-06-15T15:49:00"/>
        <d v="2022-06-15T18:41:00"/>
        <d v="2022-06-15T17:38:00"/>
        <d v="2022-06-15T17:23:00"/>
        <d v="2022-06-15T17:19:00"/>
        <d v="2022-06-15T16:54:00"/>
        <d v="2022-06-15T16:46:00"/>
        <d v="2022-06-15T16:43:00"/>
        <d v="2022-06-15T16:38:00"/>
        <d v="2022-06-15T16:33:00"/>
        <d v="2022-06-15T16:22:00"/>
        <d v="2022-06-15T16:01:00"/>
        <d v="2022-06-15T18:33:00"/>
        <d v="2022-06-15T17:56:00"/>
        <d v="2022-06-15T17:07:00"/>
        <d v="2022-06-15T16:51:00"/>
        <d v="2022-06-15T16:10:00"/>
        <d v="2022-06-15T16:08:00"/>
        <d v="2022-06-15T15:24:00"/>
        <d v="2022-06-15T15:23:00"/>
        <d v="2022-06-15T15:03:00"/>
        <d v="2022-06-15T14:56:00"/>
        <d v="2022-06-15T14:11:00"/>
        <d v="2022-06-15T14:10:00"/>
        <d v="2022-06-15T13:41:00"/>
        <d v="2022-06-15T13:33:00"/>
        <d v="2022-06-15T13:30:00"/>
        <d v="2022-06-15T13:22:00"/>
        <d v="2022-06-15T13:21:00"/>
        <d v="2022-06-15T13:03:00"/>
        <d v="2022-06-15T12:32:00"/>
        <d v="2022-06-15T12:10:00"/>
        <d v="2022-06-15T12:04:00"/>
        <d v="2022-06-15T14:43:00"/>
        <d v="2022-06-15T14:41:00"/>
        <d v="2022-06-15T14:22:00"/>
        <d v="2022-06-15T13:59:00"/>
        <d v="2022-06-15T13:51:00"/>
        <d v="2022-06-15T13:35:00"/>
        <d v="2022-06-15T13:34:00"/>
        <d v="2022-06-15T12:51:00"/>
        <d v="2022-06-15T12:20:00"/>
        <d v="2022-06-15T11:26:00"/>
        <d v="2022-06-15T10:59:00"/>
        <d v="2022-06-15T14:51:00"/>
        <d v="2022-06-15T14:29:00"/>
        <d v="2022-06-15T13:55:00"/>
        <d v="2022-06-15T12:49:00"/>
        <d v="2022-06-15T12:11:00"/>
        <d v="2022-06-15T11:47:00"/>
        <d v="2022-06-15T11:27:00"/>
        <d v="2022-06-15T11:22:00"/>
        <d v="2022-06-15T11:12:00"/>
        <d v="2022-06-15T10:49:00"/>
        <d v="2022-06-15T10:48:00"/>
        <d v="2022-06-15T10:41:00"/>
        <d v="2022-06-15T10:38:00"/>
        <d v="2022-06-15T10:33:00"/>
        <d v="2022-06-15T10:21:00"/>
        <d v="2022-06-15T10:16:00"/>
        <d v="2022-06-15T10:13:00"/>
        <d v="2022-06-15T10:02:00"/>
        <d v="2022-06-15T09:51:00"/>
        <d v="2022-06-15T09:44:00"/>
        <d v="2022-06-15T09:37:00"/>
        <d v="2022-06-15T09:24:00"/>
        <d v="2022-06-15T08:49:00"/>
        <d v="2022-06-15T08:34:00"/>
        <d v="2022-06-15T08:28:00"/>
        <d v="2022-06-15T10:53:00"/>
        <d v="2022-06-15T10:43:00"/>
        <d v="2022-06-15T10:08:00"/>
        <d v="2022-06-15T09:58:00"/>
        <d v="2022-06-15T09:41:00"/>
        <d v="2022-06-15T09:11:00"/>
        <d v="2022-06-15T09:07:00"/>
        <d v="2022-06-15T08:54:00"/>
        <d v="2022-06-15T08:35:00"/>
        <d v="2022-06-15T08:33:00"/>
        <d v="2022-06-15T08:23:00"/>
        <d v="2022-06-15T08:16:00"/>
        <d v="2022-06-15T08:05:00"/>
        <d v="2022-06-15T10:32:00"/>
        <d v="2022-06-15T10:30:00"/>
        <d v="2022-06-15T10:25:00"/>
        <d v="2022-06-15T10:06:00"/>
        <d v="2022-06-15T09:47:00"/>
        <d v="2022-06-15T09:43:00"/>
        <d v="2022-06-15T08:39:00"/>
        <d v="2022-06-15T08:18:00"/>
        <d v="2022-06-15T08:01:00"/>
        <d v="2022-06-15T07:57:00"/>
        <d v="2022-06-15T07:54:00"/>
        <d v="2022-06-15T07:33:00"/>
        <d v="2022-06-15T07:46:00"/>
        <d v="2022-06-15T07:17:00"/>
        <d v="2022-06-15T06:55:00"/>
        <d v="2022-06-15T06:54:00"/>
        <d v="2022-06-15T06:52:00"/>
        <d v="2022-06-15T06:44:00"/>
        <d v="2022-06-15T06:31:00"/>
        <d v="2022-06-15T06:23:00"/>
        <d v="2022-06-15T05:32:00"/>
        <d v="2022-06-15T04:09:00"/>
        <d v="2022-06-15T00:04:00"/>
        <d v="2022-06-14T23:58:00"/>
        <d v="2022-06-14T23:55:00"/>
        <d v="2022-06-14T23:25:00"/>
        <d v="2022-06-14T23:12:00"/>
        <d v="2022-06-15T06:53:00"/>
        <d v="2022-06-15T06:32:00"/>
        <d v="2022-06-15T04:46:00"/>
        <d v="2022-06-15T04:43:00"/>
        <d v="2022-06-15T04:38:00"/>
        <d v="2022-06-15T01:30:00"/>
        <d v="2022-06-15T01:17:00"/>
        <d v="2022-06-15T00:34:00"/>
        <d v="2022-06-15T00:29:00"/>
        <d v="2022-06-15T00:06:00"/>
        <d v="2022-06-14T23:50:00"/>
        <d v="2022-06-14T23:32:00"/>
        <d v="2022-06-14T23:17:00"/>
        <d v="2022-06-14T23:07:00"/>
        <d v="2022-06-14T23:05:00"/>
        <d v="2022-06-14T23:03:00"/>
        <d v="2022-06-14T22:51:00"/>
        <d v="2022-06-15T08:09:00"/>
        <d v="2022-06-15T07:56:00"/>
        <d v="2022-06-15T04:48:00"/>
        <d v="2022-06-15T02:34:00"/>
        <d v="2022-06-15T01:18:00"/>
        <d v="2022-06-15T00:33:00"/>
        <d v="2022-06-15T00:23:00"/>
        <d v="2022-06-15T00:10:00"/>
        <d v="2022-06-15T00:03:00"/>
        <d v="2022-06-14T23:20:00"/>
        <d v="2022-06-14T22:58:00"/>
        <d v="2022-06-14T22:37:00"/>
        <d v="2022-06-14T21:43:00"/>
        <d v="2022-06-14T21:42:00"/>
        <d v="2022-06-14T21:21:00"/>
        <d v="2022-06-14T21:10:00"/>
        <d v="2022-06-14T21:09:00"/>
        <d v="2022-06-14T20:59:00"/>
        <d v="2022-06-14T20:47:00"/>
        <d v="2022-06-14T20:46:00"/>
        <d v="2022-06-14T20:31:00"/>
        <d v="2022-06-14T20:29:00"/>
        <d v="2022-06-14T20:13:00"/>
        <d v="2022-06-14T19:37:00"/>
        <d v="2022-06-14T19:35:00"/>
        <d v="2022-06-14T19:11:00"/>
        <d v="2022-06-14T19:10:00"/>
        <d v="2022-06-14T19:03:00"/>
        <d v="2022-06-14T18:58:00"/>
        <d v="2022-06-14T22:19:00"/>
        <d v="2022-06-14T22:15:00"/>
        <d v="2022-06-14T22:11:00"/>
        <d v="2022-06-14T21:55:00"/>
        <d v="2022-06-14T21:52:00"/>
        <d v="2022-06-14T21:49:00"/>
        <d v="2022-06-14T21:18:00"/>
        <d v="2022-06-14T21:03:00"/>
        <d v="2022-06-14T20:54:00"/>
        <d v="2022-06-14T20:45:00"/>
        <d v="2022-06-14T20:42:00"/>
        <d v="2022-06-14T20:09:00"/>
        <d v="2022-06-14T20:02:00"/>
        <d v="2022-06-14T19:59:00"/>
        <d v="2022-06-14T19:45:00"/>
        <d v="2022-06-14T19:34:00"/>
        <d v="2022-06-14T19:16:00"/>
        <d v="2022-06-14T19:00:00"/>
        <d v="2022-06-14T22:41:00"/>
        <d v="2022-06-14T22:31:00"/>
        <d v="2022-06-14T22:30:00"/>
        <d v="2022-06-14T22:20:00"/>
        <d v="2022-06-14T22:01:00"/>
        <d v="2022-06-14T21:39:00"/>
        <d v="2022-06-14T21:35:00"/>
        <d v="2022-06-14T21:19:00"/>
        <d v="2022-06-14T20:34:00"/>
        <d v="2022-06-14T20:27:00"/>
        <d v="2022-06-14T20:19:00"/>
        <d v="2022-06-14T20:04:00"/>
        <d v="2022-06-14T19:43:00"/>
        <d v="2022-06-14T19:41:00"/>
        <d v="2022-06-14T18:49:00"/>
        <d v="2022-06-14T18:48:00"/>
        <d v="2022-06-14T18:47:00"/>
        <d v="2022-06-14T18:31:00"/>
        <d v="2022-06-14T18:29:00"/>
        <d v="2022-06-14T18:20:00"/>
        <d v="2022-06-14T17:39:00"/>
        <d v="2022-06-14T17:25:00"/>
        <d v="2022-06-14T17:22:00"/>
        <d v="2022-06-14T17:05:00"/>
        <d v="2022-06-14T16:56:00"/>
        <d v="2022-06-14T16:55:00"/>
        <d v="2022-06-14T16:54:00"/>
        <d v="2022-06-14T16:52:00"/>
        <d v="2022-06-14T17:57:00"/>
        <d v="2022-06-14T17:38:00"/>
        <d v="2022-06-14T17:33:00"/>
        <d v="2022-06-14T17:13:00"/>
        <d v="2022-06-14T17:03:00"/>
        <d v="2022-06-14T16:37:00"/>
        <d v="2022-06-14T17:11:00"/>
        <d v="2022-06-14T16:20:00"/>
        <d v="2022-06-14T15:17:00"/>
        <d v="2022-06-14T14:44:00"/>
        <d v="2022-06-14T14:38:00"/>
        <d v="2022-06-14T14:22:00"/>
        <d v="2022-06-14T13:42:00"/>
        <d v="2022-06-14T13:29:00"/>
        <d v="2022-06-14T12:59:00"/>
        <d v="2022-06-14T12:51:00"/>
        <d v="2022-06-14T16:40:00"/>
        <d v="2022-06-14T16:35:00"/>
        <d v="2022-06-14T16:23:00"/>
        <d v="2022-06-14T16:19:00"/>
        <d v="2022-06-14T15:26:00"/>
        <d v="2022-06-14T15:24:00"/>
        <d v="2022-06-14T15:11:00"/>
        <d v="2022-06-14T14:51:00"/>
        <d v="2022-06-14T14:50:00"/>
        <d v="2022-06-14T14:39:00"/>
        <d v="2022-06-14T14:37:00"/>
        <d v="2022-06-14T14:35:00"/>
        <d v="2022-06-14T13:57:00"/>
        <d v="2022-06-14T13:37:00"/>
        <d v="2022-06-14T13:28:00"/>
        <d v="2022-06-14T12:10:00"/>
        <d v="2022-06-14T12:09:00"/>
        <d v="2022-06-14T16:18:00"/>
        <d v="2022-06-14T16:11:00"/>
        <d v="2022-06-14T15:29:00"/>
        <d v="2022-06-14T15:01:00"/>
        <d v="2022-06-14T14:36:00"/>
        <d v="2022-06-14T14:30:00"/>
        <d v="2022-06-14T14:21:00"/>
        <d v="2022-06-14T14:10:00"/>
        <d v="2022-06-14T12:35:00"/>
        <d v="2022-06-14T12:07:00"/>
        <d v="2022-06-14T11:49:00"/>
        <d v="2022-06-14T11:41:00"/>
        <d v="2022-06-14T11:25:00"/>
        <d v="2022-06-14T11:11:00"/>
        <d v="2022-06-14T12:43:00"/>
        <d v="2022-06-14T11:34:00"/>
        <d v="2022-06-14T11:31:00"/>
        <d v="2022-06-14T11:29:00"/>
        <d v="2022-06-14T10:59:00"/>
        <d v="2022-06-14T10:38:00"/>
        <d v="2022-06-14T10:28:00"/>
        <d v="2022-06-14T10:15:00"/>
        <d v="2022-06-14T09:33:00"/>
        <d v="2022-06-14T09:31:00"/>
        <d v="2022-06-14T09:14:00"/>
        <d v="2022-06-14T09:12:00"/>
        <d v="2022-06-14T08:58:00"/>
        <d v="2022-06-14T11:27:00"/>
        <d v="2022-06-14T11:18:00"/>
        <d v="2022-06-14T10:45:00"/>
        <d v="2022-06-14T09:19:00"/>
        <d v="2022-06-14T09:05:00"/>
        <d v="2022-06-14T08:57:00"/>
        <d v="2022-06-14T08:03:00"/>
        <d v="2022-06-14T07:59:00"/>
        <d v="2022-06-14T07:39:00"/>
        <d v="2022-06-14T07:34:00"/>
        <d v="2022-06-14T06:20:00"/>
        <d v="2022-06-14T05:37:00"/>
        <d v="2022-06-14T10:40:00"/>
        <d v="2022-06-14T10:10:00"/>
        <d v="2022-06-14T10:09:00"/>
        <d v="2022-06-14T09:44:00"/>
        <d v="2022-06-14T08:59:00"/>
        <d v="2022-06-14T08:56:00"/>
        <d v="2022-06-14T08:54:00"/>
        <d v="2022-06-14T08:48:00"/>
        <d v="2022-06-14T08:32:00"/>
        <d v="2022-06-14T07:43:00"/>
        <d v="2022-06-14T07:24:00"/>
        <d v="2022-06-14T06:46:00"/>
        <d v="2022-06-14T01:46:00"/>
        <d v="2022-06-14T01:22:00"/>
        <d v="2022-06-14T08:18:00"/>
        <d v="2022-06-14T08:17:00"/>
        <d v="2022-06-14T07:44:00"/>
        <d v="2022-06-14T02:26:00"/>
        <d v="2022-06-14T01:49:00"/>
        <d v="2022-06-14T00:44:00"/>
        <d v="2022-06-14T00:29:00"/>
        <d v="2022-06-13T23:50:00"/>
        <d v="2022-06-13T23:12:00"/>
        <d v="2022-06-13T22:54:00"/>
        <d v="2022-06-13T22:22:00"/>
        <d v="2022-06-14T00:27:00"/>
        <d v="2022-06-14T00:14:00"/>
        <d v="2022-06-14T00:09:00"/>
        <d v="2022-06-13T23:31:00"/>
        <d v="2022-06-13T23:27:00"/>
        <d v="2022-06-13T22:35:00"/>
        <d v="2022-06-13T22:29:00"/>
        <d v="2022-06-13T21:43:00"/>
        <d v="2022-06-13T21:37:00"/>
        <d v="2022-06-13T21:28:00"/>
        <d v="2022-06-13T21:09:00"/>
        <d v="2022-06-13T20:33:00"/>
        <d v="2022-06-13T20:29:00"/>
        <d v="2022-06-13T20:13:00"/>
        <d v="2022-06-14T01:27:00"/>
        <d v="2022-06-14T00:19:00"/>
        <d v="2022-06-14T00:06:00"/>
        <d v="2022-06-13T23:56:00"/>
        <d v="2022-06-13T22:47:00"/>
        <d v="2022-06-13T22:40:00"/>
        <d v="2022-06-13T21:59:00"/>
        <d v="2022-06-13T21:52:00"/>
        <d v="2022-06-13T21:35:00"/>
        <d v="2022-06-13T21:10:00"/>
        <d v="2022-06-13T20:58:00"/>
        <d v="2022-06-13T20:55:00"/>
        <d v="2022-06-13T21:41:00"/>
        <d v="2022-06-13T21:17:00"/>
        <d v="2022-06-13T20:47:00"/>
        <d v="2022-06-13T20:35:00"/>
        <d v="2022-06-13T20:23:00"/>
        <d v="2022-06-13T19:35:00"/>
        <d v="2022-06-13T19:20:00"/>
        <d v="2022-06-13T19:11:00"/>
        <d v="2022-06-13T19:08:00"/>
        <d v="2022-06-13T19:05:00"/>
        <d v="2022-06-13T18:55:00"/>
        <d v="2022-06-13T18:27:00"/>
        <d v="2022-06-13T18:12:00"/>
        <d v="2022-06-13T17:25:00"/>
        <d v="2022-06-13T17:17:00"/>
        <d v="2022-06-13T19:47:00"/>
        <d v="2022-06-13T19:06:00"/>
        <d v="2022-06-13T19:04:00"/>
        <d v="2022-06-13T19:02:00"/>
        <d v="2022-06-13T18:59:00"/>
        <d v="2022-06-13T18:51:00"/>
        <d v="2022-06-13T18:50:00"/>
        <d v="2022-06-13T18:10:00"/>
        <d v="2022-06-13T18:06:00"/>
        <d v="2022-06-13T18:02:00"/>
        <d v="2022-06-13T18:01:00"/>
        <d v="2022-06-13T17:47:00"/>
        <d v="2022-06-13T17:26:00"/>
        <d v="2022-06-13T16:27:00"/>
        <d v="2022-06-13T16:23:00"/>
        <d v="2022-06-13T16:18:00"/>
        <d v="2022-06-13T16:10:00"/>
        <d v="2022-06-13T15:47:00"/>
        <d v="2022-06-13T15:37:00"/>
        <d v="2022-06-13T15:01:00"/>
        <d v="2022-06-13T19:51:00"/>
        <d v="2022-06-13T19:48:00"/>
        <d v="2022-06-13T19:45:00"/>
        <d v="2022-06-13T19:44:00"/>
        <d v="2022-06-13T19:19:00"/>
        <d v="2022-06-13T19:10:00"/>
        <d v="2022-06-13T18:57:00"/>
        <d v="2022-06-13T17:42:00"/>
        <d v="2022-06-13T17:21:00"/>
        <d v="2022-06-13T17:10:00"/>
        <d v="2022-06-13T17:09:00"/>
        <d v="2022-06-13T16:17:00"/>
        <d v="2022-06-13T15:14:00"/>
        <d v="2022-06-13T14:51:00"/>
        <d v="2022-06-13T17:01:00"/>
        <d v="2022-06-13T16:47:00"/>
        <d v="2022-06-13T16:34:00"/>
        <d v="2022-06-13T15:43:00"/>
        <d v="2022-06-13T15:06:00"/>
        <d v="2022-06-13T15:00:00"/>
        <d v="2022-06-13T14:59:00"/>
        <d v="2022-06-13T14:57:00"/>
        <d v="2022-06-13T14:52:00"/>
        <d v="2022-06-13T14:48:00"/>
        <d v="2022-06-13T14:47:00"/>
        <d v="2022-06-13T14:22:00"/>
        <d v="2022-06-13T13:23:00"/>
        <d v="2022-06-13T13:12:00"/>
        <d v="2022-06-13T12:38:00"/>
        <d v="2022-06-13T12:27:00"/>
        <d v="2022-06-13T12:18:00"/>
        <d v="2022-06-13T14:16:00"/>
        <d v="2022-06-13T14:12:00"/>
        <d v="2022-06-13T13:51:00"/>
        <d v="2022-06-13T13:22:00"/>
        <d v="2022-06-13T13:05:00"/>
        <d v="2022-06-13T12:45:00"/>
        <d v="2022-06-13T12:37:00"/>
        <d v="2022-06-13T12:17:00"/>
        <d v="2022-06-13T12:16:00"/>
        <d v="2022-06-13T12:08:00"/>
        <d v="2022-06-13T11:02:00"/>
        <d v="2022-06-13T10:24:00"/>
        <d v="2022-06-13T09:44:00"/>
        <d v="2022-06-13T12:50:00"/>
        <d v="2022-06-13T12:12:00"/>
        <d v="2022-06-13T11:33:00"/>
        <d v="2022-06-13T11:17:00"/>
        <d v="2022-06-13T10:17:00"/>
        <d v="2022-06-13T09:51:00"/>
        <d v="2022-06-13T08:57:00"/>
        <d v="2022-06-13T11:34:00"/>
        <d v="2022-06-13T09:43:00"/>
        <d v="2022-06-13T09:08:00"/>
        <d v="2022-06-13T08:37:00"/>
        <d v="2022-06-13T08:29:00"/>
        <d v="2022-06-13T08:21:00"/>
        <d v="2022-06-13T08:15:00"/>
        <d v="2022-06-13T07:58:00"/>
        <d v="2022-06-13T07:34:00"/>
        <d v="2022-06-13T08:00:00"/>
        <d v="2022-06-13T07:56:00"/>
        <d v="2022-06-13T04:07:00"/>
        <d v="2022-06-13T01:34:00"/>
        <d v="2022-06-13T01:22:00"/>
        <d v="2022-06-13T00:09:00"/>
        <d v="2022-06-12T23:33:00"/>
        <d v="2022-06-12T23:28:00"/>
        <d v="2022-06-12T23:26:00"/>
        <d v="2022-06-12T23:18:00"/>
        <d v="2022-06-12T23:17:00"/>
        <d v="2022-06-12T22:54:00"/>
        <d v="2022-06-12T21:52:00"/>
        <d v="2022-06-12T21:18:00"/>
        <d v="2022-06-12T21:17:00"/>
        <d v="2022-06-13T08:17:00"/>
        <d v="2022-06-13T07:29:00"/>
        <d v="2022-06-13T07:28:00"/>
        <d v="2022-06-13T06:53:00"/>
        <d v="2022-06-13T06:43:00"/>
        <d v="2022-06-13T06:27:00"/>
        <d v="2022-06-13T06:25:00"/>
        <d v="2022-06-13T05:28:00"/>
        <d v="2022-06-13T05:17:00"/>
        <d v="2022-06-13T04:57:00"/>
        <d v="2022-06-13T02:16:00"/>
        <d v="2022-06-13T02:08:00"/>
        <d v="2022-06-13T01:08:00"/>
        <d v="2022-06-13T00:53:00"/>
        <d v="2022-06-12T23:32:00"/>
        <d v="2022-06-12T21:44:00"/>
        <d v="2022-06-12T21:34:00"/>
        <d v="2022-06-12T21:27:00"/>
        <d v="2022-06-12T20:52:00"/>
        <d v="2022-06-13T05:49:00"/>
        <d v="2022-06-13T05:16:00"/>
        <d v="2022-06-13T03:51:00"/>
        <d v="2022-06-13T03:44:00"/>
        <d v="2022-06-13T02:48:00"/>
        <d v="2022-06-13T01:53:00"/>
        <d v="2022-06-13T01:52:00"/>
        <d v="2022-06-13T01:49:00"/>
        <d v="2022-06-13T01:44:00"/>
        <d v="2022-06-13T01:42:00"/>
        <d v="2022-06-13T01:11:00"/>
        <d v="2022-06-13T00:39:00"/>
        <d v="2022-06-13T00:19:00"/>
        <d v="2022-06-12T23:19:00"/>
        <d v="2022-06-12T23:15:00"/>
        <d v="2022-06-12T23:01:00"/>
        <d v="2022-06-12T22:48:00"/>
        <d v="2022-06-12T21:55:00"/>
        <d v="2022-06-12T21:47:00"/>
        <d v="2022-06-12T21:32:00"/>
        <d v="2022-06-12T21:24:00"/>
        <d v="2022-06-12T21:13:00"/>
        <d v="2022-06-12T20:51:00"/>
        <d v="2022-06-12T20:42:00"/>
        <d v="2022-06-12T17:03:00"/>
        <d v="2022-06-12T14:10:00"/>
        <d v="2022-06-12T05:20:00"/>
        <d v="2022-06-11T23:12:00"/>
        <d v="2022-06-12T20:22:00"/>
        <d v="2022-06-12T14:40:00"/>
        <d v="2022-06-12T10:27:00"/>
        <d v="2022-06-12T06:29:00"/>
        <d v="2022-06-11T22:27:00"/>
        <d v="2022-06-11T21:56:00"/>
        <d v="2022-06-12T20:41:00"/>
        <d v="2022-06-12T19:14:00"/>
        <d v="2022-06-12T08:42:00"/>
        <d v="2022-06-11T21:39:00"/>
        <d v="2022-06-11T15:36:00"/>
        <d v="2022-06-11T14:12:00"/>
        <d v="2022-06-11T13:27:00"/>
        <d v="2022-06-11T08:25:00"/>
        <d v="2022-06-11T08:05:00"/>
        <d v="2022-06-10T23:59:00"/>
        <d v="2022-06-11T20:08:00"/>
        <d v="2022-06-11T12:15:00"/>
        <d v="2022-06-11T00:59:00"/>
        <d v="2022-06-10T23:36:00"/>
        <d v="2022-06-10T22:48:00"/>
        <d v="2022-06-10T22:20:00"/>
        <d v="2022-06-10T21:34:00"/>
        <d v="2022-06-11T11:11:00"/>
        <d v="2022-06-11T07:34:00"/>
        <d v="2022-06-10T23:54:00"/>
        <d v="2022-06-10T21:38:00"/>
        <d v="2022-06-10T18:12:00"/>
        <d v="2022-06-10T14:23:00"/>
        <d v="2022-06-10T14:10:00"/>
        <d v="2022-06-10T14:04:00"/>
        <d v="2022-06-10T12:08:00"/>
        <d v="2022-06-10T06:45:00"/>
        <d v="2022-06-09T22:14:00"/>
        <d v="2022-06-10T17:17:00"/>
        <d v="2022-06-10T12:01:00"/>
        <d v="2022-06-10T09:24:00"/>
        <d v="2022-06-10T02:06:00"/>
        <d v="2022-06-10T01:29:00"/>
        <d v="2022-06-10T00:25:00"/>
        <d v="2022-06-10T17:35:00"/>
        <d v="2022-06-10T14:51:00"/>
        <d v="2022-06-10T13:03:00"/>
        <d v="2022-06-10T08:41:00"/>
        <d v="2022-06-10T08:10:00"/>
        <d v="2022-06-10T06:54:00"/>
        <d v="2022-06-10T06:38:00"/>
        <d v="2022-06-09T23:04:00"/>
        <d v="2022-06-09T19:56:00"/>
        <d v="2022-06-09T18:42:00"/>
        <d v="2022-06-09T12:37:00"/>
        <d v="2022-06-09T12:32:00"/>
        <d v="2022-06-09T10:20:00"/>
        <d v="2022-06-09T09:23:00"/>
        <d v="2022-06-08T23:12:00"/>
        <d v="2022-06-08T22:44:00"/>
        <d v="2022-06-08T20:58:00"/>
        <d v="2022-06-08T20:01:00"/>
        <d v="2022-06-08T19:50:00"/>
        <d v="2022-06-09T19:21:00"/>
        <d v="2022-06-09T17:04:00"/>
        <d v="2022-06-09T13:31:00"/>
        <d v="2022-06-09T10:12:00"/>
        <d v="2022-06-09T05:16:00"/>
        <d v="2022-06-09T05:15:00"/>
        <d v="2022-06-08T22:43:00"/>
        <d v="2022-06-08T21:09:00"/>
        <d v="2022-06-08T19:16:00"/>
        <d v="2022-06-09T19:23:00"/>
        <d v="2022-06-09T14:57:00"/>
        <d v="2022-06-09T10:14:00"/>
        <d v="2022-06-09T08:56:00"/>
        <d v="2022-06-09T00:18:00"/>
        <d v="2022-06-08T18:18:00"/>
        <d v="2022-06-08T17:51:00"/>
        <d v="2022-06-08T12:46:00"/>
        <d v="2022-06-08T12:10:00"/>
        <d v="2022-06-08T18:00:00"/>
        <d v="2022-06-08T16:43:00"/>
        <d v="2022-06-08T11:59:00"/>
        <d v="2022-06-08T10:23:00"/>
        <d v="2022-06-08T19:01:00"/>
        <d v="2022-06-08T18:29:00"/>
        <d v="2022-06-08T18:03:00"/>
        <d v="2022-06-08T15:00:00"/>
        <d v="2022-06-08T14:32:00"/>
        <d v="2022-06-08T12:51:00"/>
        <d v="2022-06-08T09:44:00"/>
        <d v="2022-06-08T05:52:00"/>
        <d v="2022-06-08T00:07:00"/>
        <d v="2022-06-08T06:29:00"/>
        <d v="2022-06-08T00:58:00"/>
        <d v="2022-06-08T00:22:00"/>
        <d v="2022-06-08T07:12:00"/>
        <d v="2022-06-08T06:44:00"/>
        <d v="2022-06-08T01:11:00"/>
        <d v="2022-06-07T23:53:00"/>
        <d v="2022-06-07T19:56:00"/>
        <d v="2022-06-07T19:01:00"/>
        <d v="2022-06-07T14:17:00"/>
        <d v="2022-06-07T10:39:00"/>
        <d v="2022-06-07T10:01:00"/>
        <d v="2022-06-07T09:03:00"/>
        <d v="2022-06-07T08:20:00"/>
        <d v="2022-06-06T21:44:00"/>
        <d v="2022-06-06T20:26:00"/>
        <d v="2022-06-07T20:03:00"/>
        <d v="2022-06-07T19:29:00"/>
        <d v="2022-06-07T14:26:00"/>
        <d v="2022-06-07T13:06:00"/>
        <d v="2022-06-07T12:05:00"/>
        <d v="2022-06-06T23:19:00"/>
        <d v="2022-06-07T21:23:00"/>
        <d v="2022-06-07T11:41:00"/>
        <d v="2022-06-07T09:39:00"/>
        <d v="2022-06-06T19:20:00"/>
        <d v="2022-06-06T19:19:00"/>
        <d v="2022-06-06T17:59:00"/>
        <d v="2022-06-06T16:14:00"/>
        <d v="2022-06-06T12:37:00"/>
        <d v="2022-06-06T12:11:00"/>
        <d v="2022-06-06T19:18:00"/>
        <d v="2022-06-06T14:09:00"/>
        <d v="2022-06-06T11:13:00"/>
        <d v="2022-06-06T10:34:00"/>
        <d v="2022-06-06T09:00:00"/>
        <d v="2022-06-05T22:36:00"/>
        <d v="2022-06-05T21:00:00"/>
        <d v="2022-06-05T19:48:00"/>
        <d v="2022-06-05T17:52:00"/>
        <d v="2022-06-05T07:29:00"/>
        <d v="2022-06-05T01:55:00"/>
        <d v="2022-06-05T01:03:00"/>
        <d v="2022-06-06T10:10:00"/>
        <d v="2022-06-06T10:00:00"/>
        <d v="2022-06-05T17:08:00"/>
        <d v="2022-06-05T15:46:00"/>
        <d v="2022-06-05T12:47:00"/>
        <d v="2022-06-05T10:26:00"/>
        <d v="2022-06-05T09:52:00"/>
        <d v="2022-06-05T09:35:00"/>
        <d v="2022-06-04T20:09:00"/>
        <d v="2022-06-04T19:54:00"/>
        <d v="2022-06-06T09:51:00"/>
        <d v="2022-06-05T22:38:00"/>
        <d v="2022-06-05T17:38:00"/>
        <d v="2022-06-05T15:07:00"/>
        <d v="2022-06-05T08:34:00"/>
        <d v="2022-06-04T20:20:00"/>
        <d v="2022-06-04T18:13:00"/>
        <d v="2022-06-04T13:21:00"/>
        <d v="2022-06-04T09:43:00"/>
        <d v="2022-06-04T09:36:00"/>
        <d v="2022-06-03T23:10:00"/>
        <d v="2022-06-04T10:49:00"/>
        <d v="2022-06-04T08:46:00"/>
        <d v="2022-06-03T22:44:00"/>
        <d v="2022-06-03T22:25:00"/>
        <d v="2022-06-03T19:07:00"/>
        <d v="2022-06-04T21:30:00"/>
        <d v="2022-06-04T10:13:00"/>
        <d v="2022-06-04T10:08:00"/>
        <d v="2022-06-04T06:39:00"/>
        <d v="2022-06-04T00:43:00"/>
        <d v="2022-06-03T18:35:00"/>
        <d v="2022-06-03T15:12:00"/>
        <d v="2022-06-03T09:38:00"/>
        <d v="2022-06-03T11:58:00"/>
        <d v="2022-06-03T05:39:00"/>
        <d v="2022-06-02T23:05:00"/>
        <d v="2022-06-03T15:08:00"/>
        <d v="2022-06-03T14:53:00"/>
        <d v="2022-06-03T10:33:00"/>
        <d v="2022-06-03T09:23:00"/>
        <d v="2022-06-03T09:03:00"/>
        <d v="2022-06-03T00:11:00"/>
        <d v="2022-06-02T19:49:00"/>
        <d v="2022-06-02T19:00:00"/>
        <d v="2022-06-02T13:08:00"/>
        <d v="2022-06-02T08:07:00"/>
        <d v="2022-06-02T05:27:00"/>
        <d v="2022-06-02T00:31:00"/>
        <d v="2022-06-01T19:14:00"/>
        <d v="2022-06-02T18:22:00"/>
        <d v="2022-06-02T16:21:00"/>
        <d v="2022-06-02T11:50:00"/>
        <d v="2022-06-02T11:37:00"/>
        <d v="2022-06-02T09:40:00"/>
        <d v="2022-06-02T14:13:00"/>
        <d v="2022-06-02T10:08:00"/>
        <d v="2022-06-02T08:10:00"/>
        <d v="2022-06-02T07:35:00"/>
        <d v="2022-06-01T18:15:00"/>
        <d v="2022-06-01T17:15:00"/>
        <d v="2022-06-01T12:04:00"/>
        <d v="2022-06-01T10:24:00"/>
        <d v="2022-06-01T18:23:00"/>
        <d v="2022-06-01T12:37:00"/>
        <d v="2022-06-01T12:26:00"/>
        <d v="2022-06-01T14:46:00"/>
        <d v="2022-06-01T12:36:00"/>
        <d v="2022-06-01T12:31:00"/>
        <d v="2022-06-01T07:20:00"/>
        <d v="2022-05-28T06:21:00"/>
      </sharedItems>
      <fieldGroup par="18" base="8">
        <rangePr groupBy="days" startDate="2022-05-28T06:21:00" endDate="2022-08-01T04:55:00"/>
        <groupItems count="368">
          <s v="&lt;28-05-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8-2022"/>
        </groupItems>
      </fieldGroup>
    </cacheField>
    <cacheField name="Sales Date" numFmtId="165">
      <sharedItems containsSemiMixedTypes="0" containsNonDate="0" containsDate="1" containsString="0" minDate="2022-06-01T00:00:00" maxDate="2022-08-01T00:00:00" count="61">
        <d v="2022-07-31T00:00:00"/>
        <d v="2022-07-30T00:00:00"/>
        <d v="2022-07-29T00:00:00"/>
        <d v="2022-07-28T00:00:00"/>
        <d v="2022-07-27T00:00:00"/>
        <d v="2022-07-26T00:00:00"/>
        <d v="2022-07-25T00:00:00"/>
        <d v="2022-07-24T00:00:00"/>
        <d v="2022-07-23T00:00:00"/>
        <d v="2022-07-22T00:00:00"/>
        <d v="2022-07-21T00:00:00"/>
        <d v="2022-07-20T00:00:00"/>
        <d v="2022-07-19T00:00:00"/>
        <d v="2022-07-18T00:00:00"/>
        <d v="2022-07-17T00:00:00"/>
        <d v="2022-07-16T00:00:00"/>
        <d v="2022-07-15T00:00:00"/>
        <d v="2022-07-14T00:00:00"/>
        <d v="2022-07-13T00:00:00"/>
        <d v="2022-07-12T00:00:00"/>
        <d v="2022-07-11T00:00:00"/>
        <d v="2022-07-10T00:00:00"/>
        <d v="2022-07-09T00:00:00"/>
        <d v="2022-07-08T00:00:00"/>
        <d v="2022-07-07T00:00:00"/>
        <d v="2022-07-06T00:00:00"/>
        <d v="2022-07-05T00:00:00"/>
        <d v="2022-07-04T00:00:00"/>
        <d v="2022-07-03T00:00:00"/>
        <d v="2022-07-02T00:00:00"/>
        <d v="2022-07-01T00:00:00"/>
        <d v="2022-06-30T00:00:00"/>
        <d v="2022-06-29T00:00:00"/>
        <d v="2022-06-28T00:00:00"/>
        <d v="2022-06-27T00:00:00"/>
        <d v="2022-06-26T00:00:00"/>
        <d v="2022-06-25T00:00:00"/>
        <d v="2022-06-24T00:00:00"/>
        <d v="2022-06-23T00:00:00"/>
        <d v="2022-06-22T00:00:00"/>
        <d v="2022-06-21T00:00:00"/>
        <d v="2022-06-20T00:00:00"/>
        <d v="2022-06-19T00:00:00"/>
        <d v="2022-06-18T00:00:00"/>
        <d v="2022-06-17T00:00:00"/>
        <d v="2022-06-16T00:00:00"/>
        <d v="2022-06-15T00:00:00"/>
        <d v="2022-06-14T00:00:00"/>
        <d v="2022-06-13T00:00:00"/>
        <d v="2022-06-12T00:00:00"/>
        <d v="2022-06-11T00:00:00"/>
        <d v="2022-06-10T00:00:00"/>
        <d v="2022-06-09T00:00:00"/>
        <d v="2022-06-08T00:00:00"/>
        <d v="2022-06-07T00:00:00"/>
        <d v="2022-06-06T00:00:00"/>
        <d v="2022-06-05T00:00:00"/>
        <d v="2022-06-04T00:00:00"/>
        <d v="2022-06-03T00:00:00"/>
        <d v="2022-06-02T00:00:00"/>
        <d v="2022-06-01T00:00:00"/>
      </sharedItems>
      <fieldGroup par="19" base="9">
        <rangePr groupBy="days" startDate="2022-06-01T00:00:00" endDate="2022-08-01T00:00:00"/>
        <groupItems count="368">
          <s v="&lt;01-06-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8-2022"/>
        </groupItems>
      </fieldGroup>
    </cacheField>
    <cacheField name="Source" numFmtId="0">
      <sharedItems count="4">
        <s v="Direct"/>
        <s v="Influencer"/>
        <s v="Email"/>
        <s v="Paid"/>
      </sharedItems>
    </cacheField>
    <cacheField name="Product Amount with GST" numFmtId="0">
      <sharedItems containsBlank="1" containsMixedTypes="1" containsNumber="1" minValue="9" maxValue="29992" count="112">
        <n v="3999"/>
        <n v="999"/>
        <n v="1999"/>
        <n v="2022"/>
        <n v="149"/>
        <n v="899"/>
        <n v="499"/>
        <n v="1499"/>
        <n v="59"/>
        <n v="699"/>
        <n v="374"/>
        <n v="2999"/>
        <n v="666"/>
        <n v="2399"/>
        <n v="79"/>
        <n v="199"/>
        <n v="69"/>
        <n v="399"/>
        <n v="1000"/>
        <n v="1208"/>
        <n v="49"/>
        <n v="1349"/>
        <n v="524"/>
        <n v="349"/>
        <n v="1799"/>
        <n v="262"/>
        <n v="2000"/>
        <n v="2519"/>
        <n v="1224"/>
        <n v="250"/>
        <n v="990"/>
        <n v="1513"/>
        <n v="299"/>
        <n v="9"/>
        <n v="3599.1"/>
        <n v="50"/>
        <n v="449"/>
        <n v="89"/>
        <n v="99"/>
        <n v="94"/>
        <n v="2499"/>
        <n v="3599"/>
        <n v="900"/>
        <n v="15695"/>
        <n v="500"/>
        <n v="1299"/>
        <n v="39"/>
        <n v="749"/>
        <n v="599"/>
        <n v="989"/>
        <n v="2249"/>
        <n v="1874"/>
        <n v="765"/>
        <n v="1250"/>
        <n v="1124"/>
        <n v="21"/>
        <n v="29992"/>
        <n v="1770"/>
        <n v="1699"/>
        <n v="906"/>
        <n v="25000"/>
        <n v="1500"/>
        <n v="1099"/>
        <m/>
        <s v="1499"/>
        <s v="1999"/>
        <s v="999"/>
        <s v="1099"/>
        <s v="1199"/>
        <s v="1124"/>
        <s v="990"/>
        <s v="2022"/>
        <s v="500"/>
        <s v="765"/>
        <s v="3999"/>
        <s v="699"/>
        <s v="499"/>
        <s v="2000"/>
        <s v="79"/>
        <s v="199"/>
        <s v="149"/>
        <s v="59"/>
        <s v="2499"/>
        <s v="666"/>
        <s v="1000"/>
        <s v="1500"/>
        <s v="9"/>
        <s v="99"/>
        <s v="2999"/>
        <s v="599"/>
        <s v="69"/>
        <s v="474.05"/>
        <s v="449"/>
        <s v="49"/>
        <s v="374"/>
        <s v="2399"/>
        <s v="899"/>
        <s v="399"/>
        <s v="12"/>
        <s v="1224"/>
        <s v="750"/>
        <s v="1799"/>
        <s v="1490"/>
        <s v="1208"/>
        <s v="300"/>
        <s v="1874"/>
        <s v="1513"/>
        <s v="1619"/>
        <s v="51"/>
        <s v="4.68"/>
        <s v="7.92"/>
        <s v="8.1"/>
      </sharedItems>
    </cacheField>
    <cacheField name="Payment Mode" numFmtId="0">
      <sharedItems containsBlank="1" count="8">
        <m/>
        <s v="wallet"/>
        <s v="upi"/>
        <s v="paylater"/>
        <s v="netbanking"/>
        <s v="card"/>
        <s v="cardless_emi"/>
        <s v="emi"/>
      </sharedItems>
    </cacheField>
    <cacheField name="Currency  Code" numFmtId="166">
      <sharedItems/>
    </cacheField>
    <cacheField name="Product Amount with GST in INR" numFmtId="166">
      <sharedItems containsMixedTypes="1" containsNumber="1" minValue="0" maxValue="239920" count="117">
        <n v="3999"/>
        <n v="999"/>
        <n v="1999"/>
        <n v="2022"/>
        <n v="11920"/>
        <n v="899"/>
        <n v="499"/>
        <n v="1499"/>
        <n v="4720"/>
        <n v="699"/>
        <n v="374"/>
        <n v="2999"/>
        <n v="666"/>
        <n v="2399"/>
        <n v="6320"/>
        <n v="15920"/>
        <n v="5520"/>
        <n v="239920"/>
        <n v="31920"/>
        <n v="71920"/>
        <n v="1000"/>
        <n v="399"/>
        <n v="1208"/>
        <n v="3920"/>
        <n v="1349"/>
        <n v="524"/>
        <n v="349"/>
        <n v="1799"/>
        <n v="262"/>
        <n v="2000"/>
        <n v="2519"/>
        <n v="1224"/>
        <n v="250"/>
        <n v="990"/>
        <n v="1513"/>
        <n v="299"/>
        <n v="9"/>
        <n v="3599.1"/>
        <n v="119920"/>
        <n v="79920"/>
        <n v="50"/>
        <n v="79"/>
        <n v="449"/>
        <n v="89"/>
        <n v="99"/>
        <n v="94"/>
        <n v="7120"/>
        <n v="2499"/>
        <n v="3599"/>
        <n v="900"/>
        <n v="39920"/>
        <n v="15695"/>
        <n v="500"/>
        <n v="1299"/>
        <n v="160000"/>
        <n v="3120"/>
        <n v="749"/>
        <n v="599"/>
        <n v="989"/>
        <n v="2249"/>
        <n v="1874"/>
        <n v="765"/>
        <n v="1250"/>
        <n v="1124"/>
        <n v="1680"/>
        <n v="29992"/>
        <n v="1770"/>
        <n v="1699"/>
        <n v="906"/>
        <n v="100000"/>
        <n v="25000"/>
        <n v="1500"/>
        <n v="1099"/>
        <n v="0"/>
        <s v="1499"/>
        <s v="1999"/>
        <s v="999"/>
        <s v="1099"/>
        <s v="1199"/>
        <s v="1124"/>
        <s v="990"/>
        <s v="2022"/>
        <s v="500"/>
        <s v="765"/>
        <s v="3999"/>
        <s v="699"/>
        <s v="499"/>
        <s v="2000"/>
        <s v="2499"/>
        <s v="666"/>
        <s v="1000"/>
        <s v="1500"/>
        <s v="9"/>
        <s v="99"/>
        <s v="2999"/>
        <s v="599"/>
        <s v="474.05"/>
        <s v="449"/>
        <s v="374"/>
        <s v="2399"/>
        <s v="899"/>
        <n v="960"/>
        <s v="1224"/>
        <s v="750"/>
        <s v="1799"/>
        <s v="1490"/>
        <s v="399"/>
        <s v="1208"/>
        <n v="79200"/>
        <s v="300"/>
        <s v="1874"/>
        <s v="1513"/>
        <s v="1619"/>
        <s v="51"/>
        <s v="4.68"/>
        <s v="7.92"/>
        <s v="8.1"/>
      </sharedItems>
    </cacheField>
    <cacheField name="Transaction Bank" numFmtId="0">
      <sharedItems containsBlank="1"/>
    </cacheField>
    <cacheField name="Quarters" numFmtId="0" databaseField="0">
      <fieldGroup base="6">
        <rangePr groupBy="quarters" startDate="1900-05-28T00:00:00" endDate="2022-08-02T00:00:00"/>
        <groupItems count="6">
          <s v="&lt;28-05-1900"/>
          <s v="Qtr1"/>
          <s v="Qtr2"/>
          <s v="Qtr3"/>
          <s v="Qtr4"/>
          <s v="&gt;02-08-2022"/>
        </groupItems>
      </fieldGroup>
    </cacheField>
    <cacheField name="Years" numFmtId="0" databaseField="0">
      <fieldGroup base="6">
        <rangePr groupBy="years" startDate="1900-05-28T00:00:00" endDate="2022-08-02T00:00:00"/>
        <groupItems count="125">
          <s v="&lt;28-05-1900"/>
          <s v="1900"/>
          <s v="1901"/>
          <s v="1902"/>
          <s v="1903"/>
          <s v="1904"/>
          <s v="1905"/>
          <s v="1906"/>
          <s v="1907"/>
          <s v="1908"/>
          <s v="1909"/>
          <s v="1910"/>
          <s v="1911"/>
          <s v="1912"/>
          <s v="1913"/>
          <s v="1914"/>
          <s v="1915"/>
          <s v="1916"/>
          <s v="1917"/>
          <s v="1918"/>
          <s v="1919"/>
          <s v="1920"/>
          <s v="1921"/>
          <s v="1922"/>
          <s v="1923"/>
          <s v="1924"/>
          <s v="1925"/>
          <s v="1926"/>
          <s v="1927"/>
          <s v="1928"/>
          <s v="1929"/>
          <s v="1930"/>
          <s v="1931"/>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 v="&gt;02-08-2022"/>
        </groupItems>
      </fieldGroup>
    </cacheField>
    <cacheField name="Months" numFmtId="0" databaseField="0">
      <fieldGroup base="8">
        <rangePr groupBy="months" startDate="2022-05-28T06:21:00" endDate="2022-08-01T04:55:00"/>
        <groupItems count="14">
          <s v="&lt;28-05-2022"/>
          <s v="Jan"/>
          <s v="Feb"/>
          <s v="Mar"/>
          <s v="Apr"/>
          <s v="May"/>
          <s v="Jun"/>
          <s v="Jul"/>
          <s v="Aug"/>
          <s v="Sep"/>
          <s v="Oct"/>
          <s v="Nov"/>
          <s v="Dec"/>
          <s v="&gt;01-08-2022"/>
        </groupItems>
      </fieldGroup>
    </cacheField>
    <cacheField name="Months2" numFmtId="0" databaseField="0">
      <fieldGroup base="9">
        <rangePr groupBy="months" startDate="2022-06-01T00:00:00" endDate="2022-08-01T00:00:00"/>
        <groupItems count="14">
          <s v="&lt;01-06-2022"/>
          <s v="Jan"/>
          <s v="Feb"/>
          <s v="Mar"/>
          <s v="Apr"/>
          <s v="May"/>
          <s v="Jun"/>
          <s v="Jul"/>
          <s v="Aug"/>
          <s v="Sep"/>
          <s v="Oct"/>
          <s v="Nov"/>
          <s v="Dec"/>
          <s v="&gt;01-08-2022"/>
        </groupItems>
      </fieldGroup>
    </cacheField>
  </cacheFields>
  <extLst>
    <ext xmlns:x14="http://schemas.microsoft.com/office/spreadsheetml/2009/9/main" uri="{725AE2AE-9491-48be-B2B4-4EB974FC3084}">
      <x14:pivotCacheDefinition pivotCacheId="44966350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56.443608796297" backgroundQuery="1" createdVersion="7" refreshedVersion="7" minRefreshableVersion="3" recordCount="0" supportSubquery="1" supportAdvancedDrill="1" xr:uid="{1D0F24D4-F92D-418F-B012-80F5FD1829B4}">
  <cacheSource type="external" connectionId="1"/>
  <cacheFields count="2">
    <cacheField name="[Table2].[Column2].[Column2]" caption="Column2" numFmtId="0" hierarchy="17" level="1">
      <sharedItems count="6">
        <s v="English"/>
        <s v="Hindi"/>
        <s v="Malayalam"/>
        <s v="Multilingual"/>
        <s v="Tamil"/>
        <s v="Telugu"/>
      </sharedItems>
    </cacheField>
    <cacheField name="[Measures].[Count of User ID]" caption="Count of User ID" numFmtId="0" hierarchy="21" level="32767"/>
  </cacheFields>
  <cacheHierarchies count="22">
    <cacheHierarchy uniqueName="[Table1].[User ID]" caption="User ID" attribute="1" defaultMemberUniqueName="[Table1].[User ID].[All]" allUniqueName="[Table1].[User ID].[All]" dimensionUniqueName="[Table1]" displayFolder="" count="0" memberValueDatatype="130" unbalanced="0"/>
    <cacheHierarchy uniqueName="[Table1].[Product Code]" caption="Product Code" attribute="1" defaultMemberUniqueName="[Table1].[Product Code].[All]" allUniqueName="[Table1].[Product Code].[All]" dimensionUniqueName="[Table1]" displayFolder="" count="0" memberValueDatatype="130" unbalanced="0"/>
    <cacheHierarchy uniqueName="[Table1].[Payment Status]" caption="Payment Status" attribute="1" defaultMemberUniqueName="[Table1].[Payment Status].[All]" allUniqueName="[Table1].[Payment Status].[All]" dimensionUniqueName="[Table1]" displayFolder="" count="0" memberValueDatatype="130" unbalanced="0"/>
    <cacheHierarchy uniqueName="[Table1].[Coupon code]" caption="Coupon code" attribute="1" defaultMemberUniqueName="[Table1].[Coupon code].[All]" allUniqueName="[Table1].[Coupon code].[All]" dimensionUniqueName="[Table1]" displayFolder="" count="0" memberValueDatatype="130" unbalanced="0"/>
    <cacheHierarchy uniqueName="[Table1].[Column2]" caption="Column2" attribute="1" defaultMemberUniqueName="[Table1].[Column2].[All]" allUniqueName="[Table1].[Column2].[All]" dimensionUniqueName="[Table1]" displayFolder="" count="0" memberValueDatatype="20" unbalanced="0"/>
    <cacheHierarchy uniqueName="[Table1].[Column3]" caption="Column3" attribute="1" defaultMemberUniqueName="[Table1].[Column3].[All]" allUniqueName="[Table1].[Column3].[All]" dimensionUniqueName="[Table1]" displayFolder="" count="0" memberValueDatatype="20" unbalanced="0"/>
    <cacheHierarchy uniqueName="[Table1].[Column4]" caption="Column4" attribute="1" time="1" defaultMemberUniqueName="[Table1].[Column4].[All]" allUniqueName="[Table1].[Column4].[All]" dimensionUniqueName="[Table1]" displayFolder="" count="0" memberValueDatatype="7" unbalanced="0"/>
    <cacheHierarchy uniqueName="[Table1].[Column1]" caption="Column1" attribute="1" defaultMemberUniqueName="[Table1].[Column1].[All]" allUniqueName="[Table1].[Column1].[All]" dimensionUniqueName="[Table1]" displayFolder="" count="0" memberValueDatatype="20" unbalanced="0"/>
    <cacheHierarchy uniqueName="[Table1].[Lead Registered Time]" caption="Lead Registered Time" attribute="1" time="1" defaultMemberUniqueName="[Table1].[Lead Registered Time].[All]" allUniqueName="[Table1].[Lead Registered Time].[All]" dimensionUniqueName="[Table1]" displayFolder="" count="0" memberValueDatatype="7" unbalanced="0"/>
    <cacheHierarchy uniqueName="[Table1].[Sales Date]" caption="Sales Date" attribute="1" time="1" defaultMemberUniqueName="[Table1].[Sales Date].[All]" allUniqueName="[Table1].[Sales Date].[All]" dimensionUniqueName="[Table1]" displayFolder="" count="0" memberValueDatatype="7" unbalanced="0"/>
    <cacheHierarchy uniqueName="[Table1].[Source]" caption="Source" attribute="1" defaultMemberUniqueName="[Table1].[Source].[All]" allUniqueName="[Table1].[Source].[All]" dimensionUniqueName="[Table1]" displayFolder="" count="0" memberValueDatatype="130" unbalanced="0"/>
    <cacheHierarchy uniqueName="[Table1].[Product Amount with GST]" caption="Product Amount with GST" attribute="1" defaultMemberUniqueName="[Table1].[Product Amount with GST].[All]" allUniqueName="[Table1].[Product Amount with GST].[All]" dimensionUniqueName="[Table1]" displayFolder="" count="0" memberValueDatatype="130"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Currency  Code]" caption="Currency  Code" attribute="1" defaultMemberUniqueName="[Table1].[Currency  Code].[All]" allUniqueName="[Table1].[Currency  Code].[All]" dimensionUniqueName="[Table1]" displayFolder="" count="0" memberValueDatatype="130" unbalanced="0"/>
    <cacheHierarchy uniqueName="[Table1].[Product Amount with GST in INR]" caption="Product Amount with GST in INR" attribute="1" defaultMemberUniqueName="[Table1].[Product Amount with GST in INR].[All]" allUniqueName="[Table1].[Product Amount with GST in INR].[All]" dimensionUniqueName="[Table1]" displayFolder="" count="0" memberValueDatatype="130" unbalanced="0"/>
    <cacheHierarchy uniqueName="[Table1].[Transaction Bank]" caption="Transaction Bank" attribute="1" defaultMemberUniqueName="[Table1].[Transaction Bank].[All]" allUniqueName="[Table1].[Transaction Bank].[All]" dimensionUniqueName="[Table1]"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Table2].[Column2]" caption="Column2" attribute="1" defaultMemberUniqueName="[Table2].[Column2].[All]" allUniqueName="[Table2].[Column2].[All]" dimensionUniqueName="[Table2]"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User ID]" caption="Count of User 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2">
  <r>
    <x v="0"/>
    <x v="0"/>
  </r>
  <r>
    <x v="1"/>
    <x v="1"/>
  </r>
  <r>
    <x v="2"/>
    <x v="2"/>
  </r>
  <r>
    <x v="3"/>
    <x v="3"/>
  </r>
  <r>
    <x v="4"/>
    <x v="3"/>
  </r>
  <r>
    <x v="5"/>
    <x v="4"/>
  </r>
  <r>
    <x v="6"/>
    <x v="3"/>
  </r>
  <r>
    <x v="7"/>
    <x v="3"/>
  </r>
  <r>
    <x v="8"/>
    <x v="4"/>
  </r>
  <r>
    <x v="9"/>
    <x v="3"/>
  </r>
  <r>
    <x v="10"/>
    <x v="4"/>
  </r>
  <r>
    <x v="11"/>
    <x v="4"/>
  </r>
  <r>
    <x v="12"/>
    <x v="4"/>
  </r>
  <r>
    <x v="13"/>
    <x v="3"/>
  </r>
  <r>
    <x v="14"/>
    <x v="3"/>
  </r>
  <r>
    <x v="15"/>
    <x v="4"/>
  </r>
  <r>
    <x v="16"/>
    <x v="3"/>
  </r>
  <r>
    <x v="17"/>
    <x v="4"/>
  </r>
  <r>
    <x v="18"/>
    <x v="2"/>
  </r>
  <r>
    <x v="19"/>
    <x v="3"/>
  </r>
  <r>
    <x v="20"/>
    <x v="4"/>
  </r>
  <r>
    <x v="21"/>
    <x v="3"/>
  </r>
  <r>
    <x v="22"/>
    <x v="3"/>
  </r>
  <r>
    <x v="23"/>
    <x v="4"/>
  </r>
  <r>
    <x v="24"/>
    <x v="4"/>
  </r>
  <r>
    <x v="25"/>
    <x v="4"/>
  </r>
  <r>
    <x v="26"/>
    <x v="3"/>
  </r>
  <r>
    <x v="27"/>
    <x v="3"/>
  </r>
  <r>
    <x v="28"/>
    <x v="3"/>
  </r>
  <r>
    <x v="29"/>
    <x v="4"/>
  </r>
  <r>
    <x v="30"/>
    <x v="3"/>
  </r>
  <r>
    <x v="31"/>
    <x v="4"/>
  </r>
  <r>
    <x v="32"/>
    <x v="4"/>
  </r>
  <r>
    <x v="33"/>
    <x v="3"/>
  </r>
  <r>
    <x v="34"/>
    <x v="3"/>
  </r>
  <r>
    <x v="35"/>
    <x v="4"/>
  </r>
  <r>
    <x v="36"/>
    <x v="3"/>
  </r>
  <r>
    <x v="37"/>
    <x v="4"/>
  </r>
  <r>
    <x v="38"/>
    <x v="4"/>
  </r>
  <r>
    <x v="39"/>
    <x v="4"/>
  </r>
  <r>
    <x v="40"/>
    <x v="2"/>
  </r>
  <r>
    <x v="41"/>
    <x v="4"/>
  </r>
  <r>
    <x v="42"/>
    <x v="3"/>
  </r>
  <r>
    <x v="43"/>
    <x v="3"/>
  </r>
  <r>
    <x v="44"/>
    <x v="3"/>
  </r>
  <r>
    <x v="45"/>
    <x v="4"/>
  </r>
  <r>
    <x v="46"/>
    <x v="3"/>
  </r>
  <r>
    <x v="47"/>
    <x v="3"/>
  </r>
  <r>
    <x v="48"/>
    <x v="3"/>
  </r>
  <r>
    <x v="49"/>
    <x v="3"/>
  </r>
  <r>
    <x v="50"/>
    <x v="3"/>
  </r>
  <r>
    <x v="51"/>
    <x v="4"/>
  </r>
  <r>
    <x v="52"/>
    <x v="4"/>
  </r>
  <r>
    <x v="53"/>
    <x v="4"/>
  </r>
  <r>
    <x v="54"/>
    <x v="3"/>
  </r>
  <r>
    <x v="55"/>
    <x v="4"/>
  </r>
  <r>
    <x v="56"/>
    <x v="4"/>
  </r>
  <r>
    <x v="57"/>
    <x v="4"/>
  </r>
  <r>
    <x v="58"/>
    <x v="3"/>
  </r>
  <r>
    <x v="59"/>
    <x v="4"/>
  </r>
  <r>
    <x v="60"/>
    <x v="2"/>
  </r>
  <r>
    <x v="61"/>
    <x v="3"/>
  </r>
  <r>
    <x v="62"/>
    <x v="3"/>
  </r>
  <r>
    <x v="63"/>
    <x v="3"/>
  </r>
  <r>
    <x v="64"/>
    <x v="4"/>
  </r>
  <r>
    <x v="65"/>
    <x v="4"/>
  </r>
  <r>
    <x v="66"/>
    <x v="4"/>
  </r>
  <r>
    <x v="67"/>
    <x v="3"/>
  </r>
  <r>
    <x v="68"/>
    <x v="3"/>
  </r>
  <r>
    <x v="69"/>
    <x v="3"/>
  </r>
  <r>
    <x v="70"/>
    <x v="2"/>
  </r>
  <r>
    <x v="71"/>
    <x v="2"/>
  </r>
  <r>
    <x v="72"/>
    <x v="4"/>
  </r>
  <r>
    <x v="73"/>
    <x v="3"/>
  </r>
  <r>
    <x v="74"/>
    <x v="4"/>
  </r>
  <r>
    <x v="75"/>
    <x v="3"/>
  </r>
  <r>
    <x v="76"/>
    <x v="3"/>
  </r>
  <r>
    <x v="77"/>
    <x v="3"/>
  </r>
  <r>
    <x v="78"/>
    <x v="3"/>
  </r>
  <r>
    <x v="79"/>
    <x v="3"/>
  </r>
  <r>
    <x v="80"/>
    <x v="3"/>
  </r>
  <r>
    <x v="81"/>
    <x v="4"/>
  </r>
  <r>
    <x v="82"/>
    <x v="3"/>
  </r>
  <r>
    <x v="83"/>
    <x v="3"/>
  </r>
  <r>
    <x v="84"/>
    <x v="3"/>
  </r>
  <r>
    <x v="85"/>
    <x v="2"/>
  </r>
  <r>
    <x v="86"/>
    <x v="3"/>
  </r>
  <r>
    <x v="87"/>
    <x v="2"/>
  </r>
  <r>
    <x v="88"/>
    <x v="3"/>
  </r>
  <r>
    <x v="89"/>
    <x v="3"/>
  </r>
  <r>
    <x v="90"/>
    <x v="3"/>
  </r>
  <r>
    <x v="91"/>
    <x v="3"/>
  </r>
  <r>
    <x v="92"/>
    <x v="3"/>
  </r>
  <r>
    <x v="93"/>
    <x v="3"/>
  </r>
  <r>
    <x v="94"/>
    <x v="3"/>
  </r>
  <r>
    <x v="95"/>
    <x v="3"/>
  </r>
  <r>
    <x v="96"/>
    <x v="3"/>
  </r>
  <r>
    <x v="97"/>
    <x v="3"/>
  </r>
  <r>
    <x v="98"/>
    <x v="3"/>
  </r>
  <r>
    <x v="99"/>
    <x v="2"/>
  </r>
  <r>
    <x v="100"/>
    <x v="4"/>
  </r>
  <r>
    <x v="101"/>
    <x v="3"/>
  </r>
  <r>
    <x v="102"/>
    <x v="2"/>
  </r>
  <r>
    <x v="103"/>
    <x v="4"/>
  </r>
  <r>
    <x v="104"/>
    <x v="3"/>
  </r>
  <r>
    <x v="105"/>
    <x v="4"/>
  </r>
  <r>
    <x v="106"/>
    <x v="3"/>
  </r>
  <r>
    <x v="107"/>
    <x v="3"/>
  </r>
  <r>
    <x v="108"/>
    <x v="3"/>
  </r>
  <r>
    <x v="109"/>
    <x v="3"/>
  </r>
  <r>
    <x v="110"/>
    <x v="3"/>
  </r>
  <r>
    <x v="111"/>
    <x v="3"/>
  </r>
  <r>
    <x v="112"/>
    <x v="2"/>
  </r>
  <r>
    <x v="113"/>
    <x v="3"/>
  </r>
  <r>
    <x v="114"/>
    <x v="2"/>
  </r>
  <r>
    <x v="115"/>
    <x v="2"/>
  </r>
  <r>
    <x v="116"/>
    <x v="3"/>
  </r>
  <r>
    <x v="117"/>
    <x v="4"/>
  </r>
  <r>
    <x v="118"/>
    <x v="4"/>
  </r>
  <r>
    <x v="119"/>
    <x v="3"/>
  </r>
  <r>
    <x v="120"/>
    <x v="3"/>
  </r>
  <r>
    <x v="121"/>
    <x v="5"/>
  </r>
  <r>
    <x v="122"/>
    <x v="3"/>
  </r>
  <r>
    <x v="123"/>
    <x v="3"/>
  </r>
  <r>
    <x v="124"/>
    <x v="3"/>
  </r>
  <r>
    <x v="125"/>
    <x v="4"/>
  </r>
  <r>
    <x v="126"/>
    <x v="2"/>
  </r>
  <r>
    <x v="127"/>
    <x v="2"/>
  </r>
  <r>
    <x v="128"/>
    <x v="4"/>
  </r>
  <r>
    <x v="129"/>
    <x v="3"/>
  </r>
  <r>
    <x v="130"/>
    <x v="3"/>
  </r>
  <r>
    <x v="131"/>
    <x v="3"/>
  </r>
  <r>
    <x v="132"/>
    <x v="3"/>
  </r>
  <r>
    <x v="133"/>
    <x v="3"/>
  </r>
  <r>
    <x v="134"/>
    <x v="3"/>
  </r>
  <r>
    <x v="135"/>
    <x v="2"/>
  </r>
  <r>
    <x v="136"/>
    <x v="3"/>
  </r>
  <r>
    <x v="137"/>
    <x v="6"/>
  </r>
  <r>
    <x v="138"/>
    <x v="4"/>
  </r>
  <r>
    <x v="139"/>
    <x v="3"/>
  </r>
  <r>
    <x v="140"/>
    <x v="4"/>
  </r>
  <r>
    <x v="141"/>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08">
  <r>
    <s v="user1"/>
    <x v="0"/>
    <x v="0"/>
    <m/>
    <n v="1"/>
    <n v="8"/>
    <x v="0"/>
    <n v="2022"/>
    <x v="0"/>
    <x v="0"/>
    <x v="0"/>
    <x v="0"/>
    <x v="0"/>
    <s v="INR"/>
    <x v="0"/>
    <m/>
  </r>
  <r>
    <s v="user2"/>
    <x v="1"/>
    <x v="0"/>
    <m/>
    <n v="1"/>
    <n v="8"/>
    <x v="0"/>
    <n v="2022"/>
    <x v="1"/>
    <x v="0"/>
    <x v="0"/>
    <x v="1"/>
    <x v="0"/>
    <s v="INR"/>
    <x v="1"/>
    <m/>
  </r>
  <r>
    <s v="user4"/>
    <x v="2"/>
    <x v="0"/>
    <m/>
    <n v="1"/>
    <n v="8"/>
    <x v="0"/>
    <n v="2022"/>
    <x v="2"/>
    <x v="0"/>
    <x v="0"/>
    <x v="2"/>
    <x v="0"/>
    <s v="INR"/>
    <x v="2"/>
    <m/>
  </r>
  <r>
    <s v="user6"/>
    <x v="2"/>
    <x v="0"/>
    <m/>
    <n v="1"/>
    <n v="8"/>
    <x v="0"/>
    <n v="2022"/>
    <x v="3"/>
    <x v="0"/>
    <x v="0"/>
    <x v="2"/>
    <x v="0"/>
    <s v="INR"/>
    <x v="2"/>
    <m/>
  </r>
  <r>
    <s v="user8"/>
    <x v="3"/>
    <x v="0"/>
    <m/>
    <n v="1"/>
    <n v="8"/>
    <x v="0"/>
    <n v="2022"/>
    <x v="4"/>
    <x v="0"/>
    <x v="0"/>
    <x v="3"/>
    <x v="0"/>
    <s v="INR"/>
    <x v="3"/>
    <m/>
  </r>
  <r>
    <s v="user11"/>
    <x v="4"/>
    <x v="0"/>
    <m/>
    <n v="1"/>
    <n v="8"/>
    <x v="0"/>
    <n v="2022"/>
    <x v="5"/>
    <x v="0"/>
    <x v="0"/>
    <x v="4"/>
    <x v="0"/>
    <s v="USD"/>
    <x v="4"/>
    <m/>
  </r>
  <r>
    <s v="user1"/>
    <x v="0"/>
    <x v="0"/>
    <m/>
    <n v="1"/>
    <n v="8"/>
    <x v="0"/>
    <n v="2022"/>
    <x v="6"/>
    <x v="0"/>
    <x v="0"/>
    <x v="0"/>
    <x v="0"/>
    <s v="INR"/>
    <x v="0"/>
    <m/>
  </r>
  <r>
    <s v="user13"/>
    <x v="1"/>
    <x v="0"/>
    <m/>
    <n v="1"/>
    <n v="8"/>
    <x v="0"/>
    <n v="2022"/>
    <x v="7"/>
    <x v="0"/>
    <x v="0"/>
    <x v="1"/>
    <x v="0"/>
    <s v="INR"/>
    <x v="1"/>
    <m/>
  </r>
  <r>
    <s v="user14"/>
    <x v="3"/>
    <x v="0"/>
    <m/>
    <n v="1"/>
    <n v="8"/>
    <x v="0"/>
    <n v="2022"/>
    <x v="8"/>
    <x v="0"/>
    <x v="0"/>
    <x v="3"/>
    <x v="0"/>
    <s v="INR"/>
    <x v="3"/>
    <m/>
  </r>
  <r>
    <s v="user21"/>
    <x v="0"/>
    <x v="0"/>
    <m/>
    <n v="1"/>
    <n v="8"/>
    <x v="0"/>
    <n v="2022"/>
    <x v="9"/>
    <x v="0"/>
    <x v="0"/>
    <x v="0"/>
    <x v="0"/>
    <s v="INR"/>
    <x v="0"/>
    <m/>
  </r>
  <r>
    <s v="user22"/>
    <x v="3"/>
    <x v="0"/>
    <m/>
    <n v="1"/>
    <n v="8"/>
    <x v="0"/>
    <n v="2022"/>
    <x v="10"/>
    <x v="0"/>
    <x v="0"/>
    <x v="3"/>
    <x v="0"/>
    <s v="INR"/>
    <x v="3"/>
    <m/>
  </r>
  <r>
    <s v="user24"/>
    <x v="5"/>
    <x v="0"/>
    <m/>
    <n v="31"/>
    <n v="7"/>
    <x v="1"/>
    <n v="2022"/>
    <x v="11"/>
    <x v="0"/>
    <x v="0"/>
    <x v="5"/>
    <x v="0"/>
    <s v="INR"/>
    <x v="5"/>
    <m/>
  </r>
  <r>
    <s v="user25"/>
    <x v="6"/>
    <x v="0"/>
    <m/>
    <n v="31"/>
    <n v="7"/>
    <x v="1"/>
    <n v="2022"/>
    <x v="12"/>
    <x v="0"/>
    <x v="0"/>
    <x v="6"/>
    <x v="0"/>
    <s v="INR"/>
    <x v="6"/>
    <m/>
  </r>
  <r>
    <s v="user26"/>
    <x v="2"/>
    <x v="0"/>
    <m/>
    <n v="31"/>
    <n v="7"/>
    <x v="1"/>
    <n v="2022"/>
    <x v="13"/>
    <x v="0"/>
    <x v="0"/>
    <x v="2"/>
    <x v="0"/>
    <s v="INR"/>
    <x v="2"/>
    <m/>
  </r>
  <r>
    <s v="user27"/>
    <x v="7"/>
    <x v="0"/>
    <m/>
    <n v="31"/>
    <n v="7"/>
    <x v="1"/>
    <n v="2022"/>
    <x v="14"/>
    <x v="0"/>
    <x v="1"/>
    <x v="7"/>
    <x v="0"/>
    <s v="INR"/>
    <x v="7"/>
    <m/>
  </r>
  <r>
    <s v="user1"/>
    <x v="0"/>
    <x v="0"/>
    <m/>
    <n v="1"/>
    <n v="8"/>
    <x v="0"/>
    <n v="2022"/>
    <x v="15"/>
    <x v="0"/>
    <x v="0"/>
    <x v="0"/>
    <x v="0"/>
    <s v="INR"/>
    <x v="0"/>
    <m/>
  </r>
  <r>
    <s v="user28"/>
    <x v="0"/>
    <x v="0"/>
    <m/>
    <n v="1"/>
    <n v="8"/>
    <x v="0"/>
    <n v="2022"/>
    <x v="1"/>
    <x v="0"/>
    <x v="0"/>
    <x v="0"/>
    <x v="0"/>
    <s v="INR"/>
    <x v="0"/>
    <m/>
  </r>
  <r>
    <s v="user28"/>
    <x v="0"/>
    <x v="0"/>
    <m/>
    <n v="1"/>
    <n v="8"/>
    <x v="0"/>
    <n v="2022"/>
    <x v="16"/>
    <x v="0"/>
    <x v="0"/>
    <x v="0"/>
    <x v="0"/>
    <s v="INR"/>
    <x v="0"/>
    <m/>
  </r>
  <r>
    <s v="user30"/>
    <x v="8"/>
    <x v="1"/>
    <m/>
    <n v="1"/>
    <n v="8"/>
    <x v="0"/>
    <n v="2022"/>
    <x v="17"/>
    <x v="0"/>
    <x v="0"/>
    <x v="1"/>
    <x v="1"/>
    <s v="INR"/>
    <x v="1"/>
    <s v="NA"/>
  </r>
  <r>
    <s v="user32"/>
    <x v="9"/>
    <x v="1"/>
    <m/>
    <n v="1"/>
    <n v="8"/>
    <x v="0"/>
    <n v="2022"/>
    <x v="18"/>
    <x v="0"/>
    <x v="0"/>
    <x v="1"/>
    <x v="2"/>
    <s v="INR"/>
    <x v="1"/>
    <s v="NA"/>
  </r>
  <r>
    <s v="user26"/>
    <x v="2"/>
    <x v="0"/>
    <m/>
    <n v="31"/>
    <n v="7"/>
    <x v="1"/>
    <n v="2022"/>
    <x v="19"/>
    <x v="0"/>
    <x v="0"/>
    <x v="2"/>
    <x v="0"/>
    <s v="INR"/>
    <x v="2"/>
    <m/>
  </r>
  <r>
    <s v="user34"/>
    <x v="10"/>
    <x v="0"/>
    <m/>
    <n v="31"/>
    <n v="7"/>
    <x v="1"/>
    <n v="2022"/>
    <x v="20"/>
    <x v="0"/>
    <x v="0"/>
    <x v="7"/>
    <x v="0"/>
    <s v="INR"/>
    <x v="7"/>
    <m/>
  </r>
  <r>
    <s v="user35"/>
    <x v="7"/>
    <x v="0"/>
    <m/>
    <n v="31"/>
    <n v="7"/>
    <x v="1"/>
    <n v="2022"/>
    <x v="21"/>
    <x v="0"/>
    <x v="1"/>
    <x v="7"/>
    <x v="0"/>
    <s v="INR"/>
    <x v="7"/>
    <m/>
  </r>
  <r>
    <s v="user11"/>
    <x v="4"/>
    <x v="0"/>
    <m/>
    <n v="1"/>
    <n v="8"/>
    <x v="0"/>
    <n v="2022"/>
    <x v="22"/>
    <x v="0"/>
    <x v="0"/>
    <x v="4"/>
    <x v="0"/>
    <s v="USD"/>
    <x v="4"/>
    <m/>
  </r>
  <r>
    <s v="user37"/>
    <x v="3"/>
    <x v="0"/>
    <m/>
    <n v="1"/>
    <n v="8"/>
    <x v="0"/>
    <n v="2022"/>
    <x v="23"/>
    <x v="0"/>
    <x v="0"/>
    <x v="3"/>
    <x v="0"/>
    <s v="INR"/>
    <x v="3"/>
    <m/>
  </r>
  <r>
    <s v="user38"/>
    <x v="9"/>
    <x v="0"/>
    <m/>
    <n v="31"/>
    <n v="7"/>
    <x v="1"/>
    <n v="2022"/>
    <x v="24"/>
    <x v="0"/>
    <x v="0"/>
    <x v="1"/>
    <x v="0"/>
    <s v="INR"/>
    <x v="1"/>
    <m/>
  </r>
  <r>
    <s v="user27"/>
    <x v="7"/>
    <x v="0"/>
    <m/>
    <n v="31"/>
    <n v="7"/>
    <x v="1"/>
    <n v="2022"/>
    <x v="25"/>
    <x v="0"/>
    <x v="1"/>
    <x v="7"/>
    <x v="0"/>
    <s v="INR"/>
    <x v="7"/>
    <m/>
  </r>
  <r>
    <s v="user40"/>
    <x v="2"/>
    <x v="0"/>
    <m/>
    <n v="31"/>
    <n v="7"/>
    <x v="1"/>
    <n v="2022"/>
    <x v="26"/>
    <x v="0"/>
    <x v="0"/>
    <x v="2"/>
    <x v="0"/>
    <s v="INR"/>
    <x v="2"/>
    <m/>
  </r>
  <r>
    <s v="user43"/>
    <x v="2"/>
    <x v="0"/>
    <m/>
    <n v="31"/>
    <n v="7"/>
    <x v="1"/>
    <n v="2022"/>
    <x v="27"/>
    <x v="0"/>
    <x v="0"/>
    <x v="2"/>
    <x v="0"/>
    <s v="INR"/>
    <x v="2"/>
    <m/>
  </r>
  <r>
    <s v="user45"/>
    <x v="7"/>
    <x v="0"/>
    <m/>
    <n v="31"/>
    <n v="7"/>
    <x v="1"/>
    <n v="2022"/>
    <x v="28"/>
    <x v="0"/>
    <x v="1"/>
    <x v="7"/>
    <x v="0"/>
    <s v="INR"/>
    <x v="7"/>
    <m/>
  </r>
  <r>
    <s v="user46"/>
    <x v="1"/>
    <x v="0"/>
    <m/>
    <n v="31"/>
    <n v="7"/>
    <x v="1"/>
    <n v="2022"/>
    <x v="29"/>
    <x v="0"/>
    <x v="0"/>
    <x v="1"/>
    <x v="0"/>
    <s v="INR"/>
    <x v="1"/>
    <m/>
  </r>
  <r>
    <s v="user50"/>
    <x v="1"/>
    <x v="0"/>
    <m/>
    <n v="31"/>
    <n v="7"/>
    <x v="1"/>
    <n v="2022"/>
    <x v="30"/>
    <x v="0"/>
    <x v="0"/>
    <x v="1"/>
    <x v="0"/>
    <s v="INR"/>
    <x v="1"/>
    <m/>
  </r>
  <r>
    <s v="user51"/>
    <x v="11"/>
    <x v="0"/>
    <m/>
    <n v="31"/>
    <n v="7"/>
    <x v="1"/>
    <n v="2022"/>
    <x v="31"/>
    <x v="0"/>
    <x v="1"/>
    <x v="7"/>
    <x v="0"/>
    <s v="INR"/>
    <x v="7"/>
    <m/>
  </r>
  <r>
    <s v="user53"/>
    <x v="3"/>
    <x v="0"/>
    <m/>
    <n v="31"/>
    <n v="7"/>
    <x v="1"/>
    <n v="2022"/>
    <x v="32"/>
    <x v="0"/>
    <x v="0"/>
    <x v="3"/>
    <x v="0"/>
    <s v="INR"/>
    <x v="3"/>
    <m/>
  </r>
  <r>
    <s v="user54"/>
    <x v="12"/>
    <x v="0"/>
    <m/>
    <n v="31"/>
    <n v="7"/>
    <x v="1"/>
    <n v="2022"/>
    <x v="33"/>
    <x v="0"/>
    <x v="0"/>
    <x v="1"/>
    <x v="0"/>
    <s v="INR"/>
    <x v="1"/>
    <m/>
  </r>
  <r>
    <s v="user57"/>
    <x v="1"/>
    <x v="0"/>
    <m/>
    <n v="31"/>
    <n v="7"/>
    <x v="1"/>
    <n v="2022"/>
    <x v="34"/>
    <x v="0"/>
    <x v="0"/>
    <x v="1"/>
    <x v="0"/>
    <s v="INR"/>
    <x v="1"/>
    <m/>
  </r>
  <r>
    <s v="user59"/>
    <x v="0"/>
    <x v="0"/>
    <m/>
    <n v="31"/>
    <n v="7"/>
    <x v="1"/>
    <n v="2022"/>
    <x v="35"/>
    <x v="0"/>
    <x v="0"/>
    <x v="0"/>
    <x v="0"/>
    <s v="INR"/>
    <x v="0"/>
    <m/>
  </r>
  <r>
    <s v="user60"/>
    <x v="2"/>
    <x v="0"/>
    <m/>
    <n v="31"/>
    <n v="7"/>
    <x v="1"/>
    <n v="2022"/>
    <x v="36"/>
    <x v="0"/>
    <x v="2"/>
    <x v="4"/>
    <x v="0"/>
    <s v="USD"/>
    <x v="4"/>
    <m/>
  </r>
  <r>
    <s v="user40"/>
    <x v="2"/>
    <x v="0"/>
    <m/>
    <n v="31"/>
    <n v="7"/>
    <x v="1"/>
    <n v="2022"/>
    <x v="36"/>
    <x v="0"/>
    <x v="0"/>
    <x v="2"/>
    <x v="0"/>
    <s v="INR"/>
    <x v="2"/>
    <m/>
  </r>
  <r>
    <s v="user62"/>
    <x v="3"/>
    <x v="0"/>
    <m/>
    <n v="31"/>
    <n v="7"/>
    <x v="1"/>
    <n v="2022"/>
    <x v="37"/>
    <x v="0"/>
    <x v="0"/>
    <x v="3"/>
    <x v="0"/>
    <s v="INR"/>
    <x v="3"/>
    <m/>
  </r>
  <r>
    <s v="user60"/>
    <x v="2"/>
    <x v="0"/>
    <m/>
    <n v="31"/>
    <n v="7"/>
    <x v="1"/>
    <n v="2022"/>
    <x v="38"/>
    <x v="0"/>
    <x v="0"/>
    <x v="4"/>
    <x v="0"/>
    <s v="USD"/>
    <x v="4"/>
    <m/>
  </r>
  <r>
    <s v="user63"/>
    <x v="3"/>
    <x v="0"/>
    <m/>
    <n v="31"/>
    <n v="7"/>
    <x v="1"/>
    <n v="2022"/>
    <x v="39"/>
    <x v="0"/>
    <x v="0"/>
    <x v="3"/>
    <x v="0"/>
    <s v="INR"/>
    <x v="3"/>
    <m/>
  </r>
  <r>
    <s v="user64"/>
    <x v="8"/>
    <x v="0"/>
    <m/>
    <n v="31"/>
    <n v="7"/>
    <x v="1"/>
    <n v="2022"/>
    <x v="40"/>
    <x v="0"/>
    <x v="0"/>
    <x v="1"/>
    <x v="0"/>
    <s v="INR"/>
    <x v="1"/>
    <m/>
  </r>
  <r>
    <s v="user65"/>
    <x v="2"/>
    <x v="0"/>
    <m/>
    <n v="31"/>
    <n v="7"/>
    <x v="1"/>
    <n v="2022"/>
    <x v="41"/>
    <x v="0"/>
    <x v="0"/>
    <x v="2"/>
    <x v="0"/>
    <s v="INR"/>
    <x v="2"/>
    <m/>
  </r>
  <r>
    <s v="user68"/>
    <x v="2"/>
    <x v="0"/>
    <m/>
    <n v="31"/>
    <n v="7"/>
    <x v="1"/>
    <n v="2022"/>
    <x v="42"/>
    <x v="0"/>
    <x v="0"/>
    <x v="2"/>
    <x v="0"/>
    <s v="INR"/>
    <x v="2"/>
    <m/>
  </r>
  <r>
    <s v="user45"/>
    <x v="7"/>
    <x v="0"/>
    <m/>
    <n v="31"/>
    <n v="7"/>
    <x v="1"/>
    <n v="2022"/>
    <x v="43"/>
    <x v="0"/>
    <x v="1"/>
    <x v="7"/>
    <x v="0"/>
    <s v="INR"/>
    <x v="7"/>
    <m/>
  </r>
  <r>
    <s v="user70"/>
    <x v="3"/>
    <x v="0"/>
    <m/>
    <n v="31"/>
    <n v="7"/>
    <x v="1"/>
    <n v="2022"/>
    <x v="44"/>
    <x v="0"/>
    <x v="0"/>
    <x v="3"/>
    <x v="0"/>
    <s v="INR"/>
    <x v="3"/>
    <m/>
  </r>
  <r>
    <s v="user71"/>
    <x v="8"/>
    <x v="0"/>
    <m/>
    <n v="31"/>
    <n v="7"/>
    <x v="1"/>
    <n v="2022"/>
    <x v="45"/>
    <x v="0"/>
    <x v="0"/>
    <x v="1"/>
    <x v="0"/>
    <s v="INR"/>
    <x v="1"/>
    <m/>
  </r>
  <r>
    <s v="user72"/>
    <x v="3"/>
    <x v="0"/>
    <m/>
    <n v="31"/>
    <n v="7"/>
    <x v="1"/>
    <n v="2022"/>
    <x v="46"/>
    <x v="0"/>
    <x v="0"/>
    <x v="3"/>
    <x v="0"/>
    <s v="INR"/>
    <x v="3"/>
    <m/>
  </r>
  <r>
    <s v="user74"/>
    <x v="1"/>
    <x v="0"/>
    <m/>
    <n v="31"/>
    <n v="7"/>
    <x v="1"/>
    <n v="2022"/>
    <x v="47"/>
    <x v="0"/>
    <x v="0"/>
    <x v="1"/>
    <x v="0"/>
    <s v="INR"/>
    <x v="1"/>
    <m/>
  </r>
  <r>
    <s v="user74"/>
    <x v="1"/>
    <x v="0"/>
    <m/>
    <n v="31"/>
    <n v="7"/>
    <x v="1"/>
    <n v="2022"/>
    <x v="48"/>
    <x v="0"/>
    <x v="0"/>
    <x v="1"/>
    <x v="0"/>
    <s v="INR"/>
    <x v="1"/>
    <m/>
  </r>
  <r>
    <s v="user76"/>
    <x v="11"/>
    <x v="0"/>
    <m/>
    <n v="31"/>
    <n v="7"/>
    <x v="1"/>
    <n v="2022"/>
    <x v="49"/>
    <x v="0"/>
    <x v="0"/>
    <x v="7"/>
    <x v="0"/>
    <s v="INR"/>
    <x v="7"/>
    <m/>
  </r>
  <r>
    <s v="user77"/>
    <x v="9"/>
    <x v="0"/>
    <m/>
    <n v="31"/>
    <n v="7"/>
    <x v="1"/>
    <n v="2022"/>
    <x v="50"/>
    <x v="0"/>
    <x v="0"/>
    <x v="1"/>
    <x v="0"/>
    <s v="INR"/>
    <x v="1"/>
    <m/>
  </r>
  <r>
    <s v="user58"/>
    <x v="9"/>
    <x v="0"/>
    <m/>
    <n v="31"/>
    <n v="7"/>
    <x v="1"/>
    <n v="2022"/>
    <x v="51"/>
    <x v="0"/>
    <x v="0"/>
    <x v="1"/>
    <x v="0"/>
    <s v="INR"/>
    <x v="1"/>
    <m/>
  </r>
  <r>
    <s v="user60"/>
    <x v="2"/>
    <x v="0"/>
    <m/>
    <n v="31"/>
    <n v="7"/>
    <x v="1"/>
    <n v="2022"/>
    <x v="21"/>
    <x v="0"/>
    <x v="0"/>
    <x v="4"/>
    <x v="0"/>
    <s v="USD"/>
    <x v="4"/>
    <m/>
  </r>
  <r>
    <s v="user83"/>
    <x v="2"/>
    <x v="0"/>
    <m/>
    <n v="31"/>
    <n v="7"/>
    <x v="1"/>
    <n v="2022"/>
    <x v="52"/>
    <x v="0"/>
    <x v="0"/>
    <x v="2"/>
    <x v="0"/>
    <s v="INR"/>
    <x v="2"/>
    <m/>
  </r>
  <r>
    <s v="user43"/>
    <x v="2"/>
    <x v="0"/>
    <m/>
    <n v="31"/>
    <n v="7"/>
    <x v="1"/>
    <n v="2022"/>
    <x v="53"/>
    <x v="0"/>
    <x v="0"/>
    <x v="2"/>
    <x v="0"/>
    <s v="INR"/>
    <x v="2"/>
    <m/>
  </r>
  <r>
    <s v="user63"/>
    <x v="3"/>
    <x v="0"/>
    <m/>
    <n v="31"/>
    <n v="7"/>
    <x v="1"/>
    <n v="2022"/>
    <x v="54"/>
    <x v="0"/>
    <x v="0"/>
    <x v="3"/>
    <x v="0"/>
    <s v="INR"/>
    <x v="3"/>
    <m/>
  </r>
  <r>
    <s v="user87"/>
    <x v="10"/>
    <x v="0"/>
    <m/>
    <n v="31"/>
    <n v="7"/>
    <x v="1"/>
    <n v="2022"/>
    <x v="55"/>
    <x v="0"/>
    <x v="0"/>
    <x v="7"/>
    <x v="0"/>
    <s v="INR"/>
    <x v="7"/>
    <m/>
  </r>
  <r>
    <s v="user90"/>
    <x v="7"/>
    <x v="0"/>
    <m/>
    <n v="31"/>
    <n v="7"/>
    <x v="1"/>
    <n v="2022"/>
    <x v="56"/>
    <x v="0"/>
    <x v="1"/>
    <x v="8"/>
    <x v="0"/>
    <s v="USD"/>
    <x v="8"/>
    <m/>
  </r>
  <r>
    <s v="user93"/>
    <x v="2"/>
    <x v="0"/>
    <m/>
    <n v="31"/>
    <n v="7"/>
    <x v="1"/>
    <n v="2022"/>
    <x v="57"/>
    <x v="0"/>
    <x v="0"/>
    <x v="2"/>
    <x v="0"/>
    <s v="INR"/>
    <x v="2"/>
    <m/>
  </r>
  <r>
    <s v="user98"/>
    <x v="2"/>
    <x v="1"/>
    <m/>
    <n v="31"/>
    <n v="7"/>
    <x v="1"/>
    <n v="2022"/>
    <x v="58"/>
    <x v="0"/>
    <x v="0"/>
    <x v="2"/>
    <x v="3"/>
    <s v="INR"/>
    <x v="2"/>
    <s v="NA"/>
  </r>
  <r>
    <s v="user99"/>
    <x v="7"/>
    <x v="0"/>
    <m/>
    <n v="31"/>
    <n v="7"/>
    <x v="1"/>
    <n v="2022"/>
    <x v="59"/>
    <x v="0"/>
    <x v="1"/>
    <x v="8"/>
    <x v="0"/>
    <s v="USD"/>
    <x v="8"/>
    <m/>
  </r>
  <r>
    <s v="user100"/>
    <x v="2"/>
    <x v="0"/>
    <m/>
    <n v="31"/>
    <n v="7"/>
    <x v="1"/>
    <n v="2022"/>
    <x v="60"/>
    <x v="0"/>
    <x v="0"/>
    <x v="2"/>
    <x v="0"/>
    <s v="INR"/>
    <x v="2"/>
    <m/>
  </r>
  <r>
    <s v="user101"/>
    <x v="8"/>
    <x v="0"/>
    <m/>
    <n v="31"/>
    <n v="7"/>
    <x v="1"/>
    <n v="2022"/>
    <x v="61"/>
    <x v="0"/>
    <x v="0"/>
    <x v="1"/>
    <x v="0"/>
    <s v="INR"/>
    <x v="1"/>
    <m/>
  </r>
  <r>
    <s v="user104"/>
    <x v="3"/>
    <x v="0"/>
    <m/>
    <n v="31"/>
    <n v="7"/>
    <x v="1"/>
    <n v="2022"/>
    <x v="62"/>
    <x v="0"/>
    <x v="0"/>
    <x v="3"/>
    <x v="0"/>
    <s v="INR"/>
    <x v="3"/>
    <m/>
  </r>
  <r>
    <s v="user105"/>
    <x v="1"/>
    <x v="0"/>
    <m/>
    <n v="31"/>
    <n v="7"/>
    <x v="1"/>
    <n v="2022"/>
    <x v="63"/>
    <x v="0"/>
    <x v="0"/>
    <x v="1"/>
    <x v="0"/>
    <s v="INR"/>
    <x v="1"/>
    <m/>
  </r>
  <r>
    <s v="user98"/>
    <x v="2"/>
    <x v="0"/>
    <m/>
    <n v="31"/>
    <n v="7"/>
    <x v="1"/>
    <n v="2022"/>
    <x v="64"/>
    <x v="0"/>
    <x v="0"/>
    <x v="2"/>
    <x v="0"/>
    <s v="INR"/>
    <x v="2"/>
    <m/>
  </r>
  <r>
    <s v="user98"/>
    <x v="2"/>
    <x v="0"/>
    <m/>
    <n v="31"/>
    <n v="7"/>
    <x v="1"/>
    <n v="2022"/>
    <x v="65"/>
    <x v="0"/>
    <x v="0"/>
    <x v="2"/>
    <x v="0"/>
    <s v="INR"/>
    <x v="2"/>
    <m/>
  </r>
  <r>
    <s v="user110"/>
    <x v="3"/>
    <x v="0"/>
    <m/>
    <n v="31"/>
    <n v="7"/>
    <x v="1"/>
    <n v="2022"/>
    <x v="63"/>
    <x v="0"/>
    <x v="0"/>
    <x v="3"/>
    <x v="0"/>
    <s v="INR"/>
    <x v="3"/>
    <m/>
  </r>
  <r>
    <s v="user111"/>
    <x v="13"/>
    <x v="1"/>
    <m/>
    <n v="31"/>
    <n v="7"/>
    <x v="1"/>
    <n v="2022"/>
    <x v="66"/>
    <x v="0"/>
    <x v="0"/>
    <x v="9"/>
    <x v="2"/>
    <s v="INR"/>
    <x v="9"/>
    <s v="NA"/>
  </r>
  <r>
    <s v="user105"/>
    <x v="1"/>
    <x v="1"/>
    <m/>
    <n v="31"/>
    <n v="7"/>
    <x v="1"/>
    <n v="2022"/>
    <x v="67"/>
    <x v="0"/>
    <x v="0"/>
    <x v="1"/>
    <x v="2"/>
    <s v="INR"/>
    <x v="1"/>
    <s v="NA"/>
  </r>
  <r>
    <s v="user60"/>
    <x v="2"/>
    <x v="0"/>
    <m/>
    <n v="31"/>
    <n v="7"/>
    <x v="1"/>
    <n v="2022"/>
    <x v="68"/>
    <x v="0"/>
    <x v="0"/>
    <x v="4"/>
    <x v="0"/>
    <s v="USD"/>
    <x v="4"/>
    <m/>
  </r>
  <r>
    <s v="user113"/>
    <x v="3"/>
    <x v="0"/>
    <m/>
    <n v="31"/>
    <n v="7"/>
    <x v="1"/>
    <n v="2022"/>
    <x v="69"/>
    <x v="0"/>
    <x v="0"/>
    <x v="3"/>
    <x v="0"/>
    <s v="INR"/>
    <x v="3"/>
    <m/>
  </r>
  <r>
    <s v="user115"/>
    <x v="1"/>
    <x v="1"/>
    <m/>
    <n v="31"/>
    <n v="7"/>
    <x v="1"/>
    <n v="2022"/>
    <x v="70"/>
    <x v="0"/>
    <x v="0"/>
    <x v="1"/>
    <x v="2"/>
    <s v="INR"/>
    <x v="1"/>
    <s v="NA"/>
  </r>
  <r>
    <s v="user117"/>
    <x v="14"/>
    <x v="0"/>
    <m/>
    <n v="31"/>
    <n v="7"/>
    <x v="1"/>
    <n v="2022"/>
    <x v="71"/>
    <x v="0"/>
    <x v="0"/>
    <x v="2"/>
    <x v="0"/>
    <s v="INR"/>
    <x v="2"/>
    <m/>
  </r>
  <r>
    <s v="user118"/>
    <x v="3"/>
    <x v="0"/>
    <m/>
    <n v="31"/>
    <n v="7"/>
    <x v="1"/>
    <n v="2022"/>
    <x v="72"/>
    <x v="0"/>
    <x v="0"/>
    <x v="3"/>
    <x v="0"/>
    <s v="INR"/>
    <x v="3"/>
    <m/>
  </r>
  <r>
    <s v="user121"/>
    <x v="8"/>
    <x v="0"/>
    <m/>
    <n v="31"/>
    <n v="7"/>
    <x v="1"/>
    <n v="2022"/>
    <x v="73"/>
    <x v="0"/>
    <x v="0"/>
    <x v="1"/>
    <x v="0"/>
    <s v="INR"/>
    <x v="1"/>
    <m/>
  </r>
  <r>
    <s v="user122"/>
    <x v="15"/>
    <x v="0"/>
    <m/>
    <n v="31"/>
    <n v="7"/>
    <x v="1"/>
    <n v="2022"/>
    <x v="74"/>
    <x v="0"/>
    <x v="1"/>
    <x v="7"/>
    <x v="0"/>
    <s v="INR"/>
    <x v="7"/>
    <m/>
  </r>
  <r>
    <s v="user124"/>
    <x v="1"/>
    <x v="0"/>
    <m/>
    <n v="31"/>
    <n v="7"/>
    <x v="1"/>
    <n v="2022"/>
    <x v="75"/>
    <x v="0"/>
    <x v="0"/>
    <x v="1"/>
    <x v="0"/>
    <s v="INR"/>
    <x v="1"/>
    <m/>
  </r>
  <r>
    <s v="user125"/>
    <x v="16"/>
    <x v="1"/>
    <s v="Coupon1"/>
    <n v="31"/>
    <n v="7"/>
    <x v="1"/>
    <n v="2022"/>
    <x v="76"/>
    <x v="0"/>
    <x v="3"/>
    <x v="10"/>
    <x v="2"/>
    <s v="INR"/>
    <x v="10"/>
    <s v="NA"/>
  </r>
  <r>
    <s v="user127"/>
    <x v="3"/>
    <x v="0"/>
    <m/>
    <n v="31"/>
    <n v="7"/>
    <x v="1"/>
    <n v="2022"/>
    <x v="77"/>
    <x v="0"/>
    <x v="0"/>
    <x v="3"/>
    <x v="0"/>
    <s v="INR"/>
    <x v="3"/>
    <m/>
  </r>
  <r>
    <s v="user128"/>
    <x v="17"/>
    <x v="0"/>
    <m/>
    <n v="31"/>
    <n v="7"/>
    <x v="1"/>
    <n v="2022"/>
    <x v="78"/>
    <x v="0"/>
    <x v="0"/>
    <x v="2"/>
    <x v="0"/>
    <s v="INR"/>
    <x v="2"/>
    <m/>
  </r>
  <r>
    <s v="user130"/>
    <x v="7"/>
    <x v="0"/>
    <m/>
    <n v="31"/>
    <n v="7"/>
    <x v="1"/>
    <n v="2022"/>
    <x v="79"/>
    <x v="0"/>
    <x v="1"/>
    <x v="7"/>
    <x v="0"/>
    <s v="INR"/>
    <x v="7"/>
    <m/>
  </r>
  <r>
    <s v="user132"/>
    <x v="18"/>
    <x v="0"/>
    <m/>
    <n v="31"/>
    <n v="7"/>
    <x v="1"/>
    <n v="2022"/>
    <x v="80"/>
    <x v="0"/>
    <x v="0"/>
    <x v="11"/>
    <x v="0"/>
    <s v="INR"/>
    <x v="11"/>
    <m/>
  </r>
  <r>
    <s v="user133"/>
    <x v="3"/>
    <x v="0"/>
    <m/>
    <n v="31"/>
    <n v="7"/>
    <x v="1"/>
    <n v="2022"/>
    <x v="81"/>
    <x v="0"/>
    <x v="0"/>
    <x v="3"/>
    <x v="0"/>
    <s v="INR"/>
    <x v="3"/>
    <m/>
  </r>
  <r>
    <s v="user133"/>
    <x v="3"/>
    <x v="0"/>
    <m/>
    <n v="31"/>
    <n v="7"/>
    <x v="1"/>
    <n v="2022"/>
    <x v="82"/>
    <x v="0"/>
    <x v="0"/>
    <x v="3"/>
    <x v="0"/>
    <s v="INR"/>
    <x v="3"/>
    <m/>
  </r>
  <r>
    <s v="user134"/>
    <x v="7"/>
    <x v="0"/>
    <m/>
    <n v="31"/>
    <n v="7"/>
    <x v="1"/>
    <n v="2022"/>
    <x v="83"/>
    <x v="0"/>
    <x v="1"/>
    <x v="7"/>
    <x v="0"/>
    <s v="INR"/>
    <x v="7"/>
    <m/>
  </r>
  <r>
    <s v="user115"/>
    <x v="1"/>
    <x v="0"/>
    <m/>
    <n v="31"/>
    <n v="7"/>
    <x v="1"/>
    <n v="2022"/>
    <x v="84"/>
    <x v="0"/>
    <x v="0"/>
    <x v="1"/>
    <x v="0"/>
    <s v="INR"/>
    <x v="1"/>
    <m/>
  </r>
  <r>
    <s v="user136"/>
    <x v="4"/>
    <x v="0"/>
    <m/>
    <n v="31"/>
    <n v="7"/>
    <x v="1"/>
    <n v="2022"/>
    <x v="85"/>
    <x v="0"/>
    <x v="0"/>
    <x v="2"/>
    <x v="0"/>
    <s v="INR"/>
    <x v="2"/>
    <m/>
  </r>
  <r>
    <s v="user122"/>
    <x v="19"/>
    <x v="0"/>
    <m/>
    <n v="31"/>
    <n v="7"/>
    <x v="1"/>
    <n v="2022"/>
    <x v="86"/>
    <x v="0"/>
    <x v="1"/>
    <x v="7"/>
    <x v="0"/>
    <s v="INR"/>
    <x v="7"/>
    <m/>
  </r>
  <r>
    <s v="user122"/>
    <x v="15"/>
    <x v="0"/>
    <m/>
    <n v="31"/>
    <n v="7"/>
    <x v="1"/>
    <n v="2022"/>
    <x v="87"/>
    <x v="0"/>
    <x v="1"/>
    <x v="7"/>
    <x v="0"/>
    <s v="INR"/>
    <x v="7"/>
    <m/>
  </r>
  <r>
    <s v="user139"/>
    <x v="7"/>
    <x v="0"/>
    <s v="Coupon2"/>
    <n v="31"/>
    <n v="7"/>
    <x v="1"/>
    <n v="2022"/>
    <x v="88"/>
    <x v="0"/>
    <x v="1"/>
    <x v="7"/>
    <x v="0"/>
    <s v="INR"/>
    <x v="7"/>
    <m/>
  </r>
  <r>
    <s v="user142"/>
    <x v="4"/>
    <x v="0"/>
    <m/>
    <n v="31"/>
    <n v="7"/>
    <x v="1"/>
    <n v="2022"/>
    <x v="89"/>
    <x v="0"/>
    <x v="0"/>
    <x v="2"/>
    <x v="0"/>
    <s v="INR"/>
    <x v="2"/>
    <m/>
  </r>
  <r>
    <s v="user143"/>
    <x v="14"/>
    <x v="0"/>
    <m/>
    <n v="31"/>
    <n v="7"/>
    <x v="1"/>
    <n v="2022"/>
    <x v="90"/>
    <x v="0"/>
    <x v="0"/>
    <x v="2"/>
    <x v="0"/>
    <s v="INR"/>
    <x v="2"/>
    <m/>
  </r>
  <r>
    <s v="user143"/>
    <x v="14"/>
    <x v="0"/>
    <m/>
    <n v="31"/>
    <n v="7"/>
    <x v="1"/>
    <n v="2022"/>
    <x v="91"/>
    <x v="0"/>
    <x v="0"/>
    <x v="2"/>
    <x v="0"/>
    <s v="INR"/>
    <x v="2"/>
    <m/>
  </r>
  <r>
    <s v="user60"/>
    <x v="2"/>
    <x v="0"/>
    <m/>
    <n v="31"/>
    <n v="7"/>
    <x v="1"/>
    <n v="2022"/>
    <x v="92"/>
    <x v="0"/>
    <x v="0"/>
    <x v="4"/>
    <x v="0"/>
    <s v="USD"/>
    <x v="4"/>
    <m/>
  </r>
  <r>
    <s v="user144"/>
    <x v="3"/>
    <x v="0"/>
    <m/>
    <n v="31"/>
    <n v="7"/>
    <x v="1"/>
    <n v="2022"/>
    <x v="93"/>
    <x v="0"/>
    <x v="0"/>
    <x v="3"/>
    <x v="0"/>
    <s v="INR"/>
    <x v="3"/>
    <m/>
  </r>
  <r>
    <s v="user145"/>
    <x v="4"/>
    <x v="0"/>
    <m/>
    <n v="31"/>
    <n v="7"/>
    <x v="1"/>
    <n v="2022"/>
    <x v="94"/>
    <x v="0"/>
    <x v="0"/>
    <x v="2"/>
    <x v="0"/>
    <s v="INR"/>
    <x v="2"/>
    <m/>
  </r>
  <r>
    <s v="user147"/>
    <x v="8"/>
    <x v="0"/>
    <m/>
    <n v="31"/>
    <n v="7"/>
    <x v="1"/>
    <n v="2022"/>
    <x v="95"/>
    <x v="0"/>
    <x v="0"/>
    <x v="1"/>
    <x v="0"/>
    <s v="INR"/>
    <x v="1"/>
    <m/>
  </r>
  <r>
    <s v="user118"/>
    <x v="3"/>
    <x v="0"/>
    <m/>
    <n v="31"/>
    <n v="7"/>
    <x v="1"/>
    <n v="2022"/>
    <x v="96"/>
    <x v="0"/>
    <x v="0"/>
    <x v="3"/>
    <x v="0"/>
    <s v="INR"/>
    <x v="3"/>
    <m/>
  </r>
  <r>
    <s v="user122"/>
    <x v="20"/>
    <x v="0"/>
    <m/>
    <n v="31"/>
    <n v="7"/>
    <x v="1"/>
    <n v="2022"/>
    <x v="97"/>
    <x v="0"/>
    <x v="1"/>
    <x v="11"/>
    <x v="0"/>
    <s v="INR"/>
    <x v="11"/>
    <m/>
  </r>
  <r>
    <s v="user122"/>
    <x v="15"/>
    <x v="0"/>
    <m/>
    <n v="31"/>
    <n v="7"/>
    <x v="1"/>
    <n v="2022"/>
    <x v="98"/>
    <x v="0"/>
    <x v="1"/>
    <x v="7"/>
    <x v="0"/>
    <s v="INR"/>
    <x v="7"/>
    <m/>
  </r>
  <r>
    <s v="user150"/>
    <x v="4"/>
    <x v="0"/>
    <m/>
    <n v="31"/>
    <n v="7"/>
    <x v="1"/>
    <n v="2022"/>
    <x v="99"/>
    <x v="0"/>
    <x v="0"/>
    <x v="2"/>
    <x v="0"/>
    <s v="INR"/>
    <x v="2"/>
    <m/>
  </r>
  <r>
    <s v="user152"/>
    <x v="4"/>
    <x v="0"/>
    <m/>
    <n v="31"/>
    <n v="7"/>
    <x v="1"/>
    <n v="2022"/>
    <x v="100"/>
    <x v="0"/>
    <x v="0"/>
    <x v="2"/>
    <x v="0"/>
    <s v="INR"/>
    <x v="2"/>
    <m/>
  </r>
  <r>
    <s v="user154"/>
    <x v="2"/>
    <x v="1"/>
    <m/>
    <n v="31"/>
    <n v="7"/>
    <x v="1"/>
    <n v="2022"/>
    <x v="101"/>
    <x v="0"/>
    <x v="0"/>
    <x v="2"/>
    <x v="4"/>
    <s v="INR"/>
    <x v="2"/>
    <s v="ICIC"/>
  </r>
  <r>
    <s v="user155"/>
    <x v="3"/>
    <x v="0"/>
    <m/>
    <n v="31"/>
    <n v="7"/>
    <x v="1"/>
    <n v="2022"/>
    <x v="102"/>
    <x v="0"/>
    <x v="0"/>
    <x v="3"/>
    <x v="0"/>
    <s v="INR"/>
    <x v="3"/>
    <m/>
  </r>
  <r>
    <s v="user157"/>
    <x v="1"/>
    <x v="0"/>
    <m/>
    <n v="31"/>
    <n v="7"/>
    <x v="1"/>
    <n v="2022"/>
    <x v="103"/>
    <x v="0"/>
    <x v="0"/>
    <x v="1"/>
    <x v="0"/>
    <s v="INR"/>
    <x v="1"/>
    <m/>
  </r>
  <r>
    <s v="user160"/>
    <x v="3"/>
    <x v="0"/>
    <m/>
    <n v="31"/>
    <n v="7"/>
    <x v="1"/>
    <n v="2022"/>
    <x v="104"/>
    <x v="0"/>
    <x v="0"/>
    <x v="3"/>
    <x v="0"/>
    <s v="INR"/>
    <x v="3"/>
    <m/>
  </r>
  <r>
    <s v="user161"/>
    <x v="1"/>
    <x v="1"/>
    <m/>
    <n v="31"/>
    <n v="7"/>
    <x v="1"/>
    <n v="2022"/>
    <x v="105"/>
    <x v="0"/>
    <x v="0"/>
    <x v="1"/>
    <x v="2"/>
    <s v="INR"/>
    <x v="1"/>
    <s v="NA"/>
  </r>
  <r>
    <s v="user162"/>
    <x v="7"/>
    <x v="0"/>
    <m/>
    <n v="31"/>
    <n v="7"/>
    <x v="1"/>
    <n v="2022"/>
    <x v="106"/>
    <x v="0"/>
    <x v="1"/>
    <x v="8"/>
    <x v="0"/>
    <s v="USD"/>
    <x v="8"/>
    <m/>
  </r>
  <r>
    <s v="user163"/>
    <x v="21"/>
    <x v="0"/>
    <m/>
    <n v="31"/>
    <n v="7"/>
    <x v="1"/>
    <n v="2022"/>
    <x v="107"/>
    <x v="0"/>
    <x v="0"/>
    <x v="7"/>
    <x v="0"/>
    <s v="INR"/>
    <x v="7"/>
    <m/>
  </r>
  <r>
    <s v="user164"/>
    <x v="0"/>
    <x v="0"/>
    <m/>
    <n v="31"/>
    <n v="7"/>
    <x v="1"/>
    <n v="2022"/>
    <x v="108"/>
    <x v="0"/>
    <x v="3"/>
    <x v="0"/>
    <x v="0"/>
    <s v="INR"/>
    <x v="0"/>
    <m/>
  </r>
  <r>
    <s v="user166"/>
    <x v="3"/>
    <x v="0"/>
    <m/>
    <n v="31"/>
    <n v="7"/>
    <x v="1"/>
    <n v="2022"/>
    <x v="109"/>
    <x v="0"/>
    <x v="0"/>
    <x v="3"/>
    <x v="0"/>
    <s v="INR"/>
    <x v="3"/>
    <m/>
  </r>
  <r>
    <s v="user168"/>
    <x v="17"/>
    <x v="0"/>
    <m/>
    <n v="31"/>
    <n v="7"/>
    <x v="1"/>
    <n v="2022"/>
    <x v="110"/>
    <x v="0"/>
    <x v="0"/>
    <x v="2"/>
    <x v="0"/>
    <s v="INR"/>
    <x v="2"/>
    <m/>
  </r>
  <r>
    <s v="user173"/>
    <x v="6"/>
    <x v="0"/>
    <m/>
    <n v="31"/>
    <n v="7"/>
    <x v="1"/>
    <n v="2022"/>
    <x v="111"/>
    <x v="0"/>
    <x v="0"/>
    <x v="6"/>
    <x v="0"/>
    <s v="INR"/>
    <x v="6"/>
    <m/>
  </r>
  <r>
    <s v="user177"/>
    <x v="22"/>
    <x v="0"/>
    <m/>
    <n v="31"/>
    <n v="7"/>
    <x v="1"/>
    <n v="2022"/>
    <x v="112"/>
    <x v="0"/>
    <x v="0"/>
    <x v="7"/>
    <x v="0"/>
    <s v="INR"/>
    <x v="7"/>
    <m/>
  </r>
  <r>
    <s v="user178"/>
    <x v="9"/>
    <x v="0"/>
    <m/>
    <n v="31"/>
    <n v="7"/>
    <x v="1"/>
    <n v="2022"/>
    <x v="113"/>
    <x v="0"/>
    <x v="0"/>
    <x v="1"/>
    <x v="0"/>
    <s v="INR"/>
    <x v="1"/>
    <m/>
  </r>
  <r>
    <s v="user177"/>
    <x v="22"/>
    <x v="1"/>
    <m/>
    <n v="31"/>
    <n v="7"/>
    <x v="1"/>
    <n v="2022"/>
    <x v="114"/>
    <x v="0"/>
    <x v="1"/>
    <x v="7"/>
    <x v="2"/>
    <s v="INR"/>
    <x v="7"/>
    <s v="NA"/>
  </r>
  <r>
    <s v="user179"/>
    <x v="1"/>
    <x v="0"/>
    <m/>
    <n v="31"/>
    <n v="7"/>
    <x v="1"/>
    <n v="2022"/>
    <x v="115"/>
    <x v="0"/>
    <x v="0"/>
    <x v="1"/>
    <x v="0"/>
    <s v="INR"/>
    <x v="1"/>
    <m/>
  </r>
  <r>
    <s v="user180"/>
    <x v="3"/>
    <x v="0"/>
    <m/>
    <n v="31"/>
    <n v="7"/>
    <x v="1"/>
    <n v="2022"/>
    <x v="116"/>
    <x v="0"/>
    <x v="0"/>
    <x v="3"/>
    <x v="0"/>
    <s v="INR"/>
    <x v="3"/>
    <m/>
  </r>
  <r>
    <s v="user182"/>
    <x v="3"/>
    <x v="1"/>
    <m/>
    <n v="31"/>
    <n v="7"/>
    <x v="1"/>
    <n v="2022"/>
    <x v="117"/>
    <x v="1"/>
    <x v="0"/>
    <x v="3"/>
    <x v="2"/>
    <s v="INR"/>
    <x v="3"/>
    <s v="NA"/>
  </r>
  <r>
    <s v="user182"/>
    <x v="3"/>
    <x v="0"/>
    <m/>
    <n v="31"/>
    <n v="7"/>
    <x v="1"/>
    <n v="2022"/>
    <x v="118"/>
    <x v="1"/>
    <x v="0"/>
    <x v="3"/>
    <x v="0"/>
    <s v="INR"/>
    <x v="3"/>
    <m/>
  </r>
  <r>
    <s v="user184"/>
    <x v="1"/>
    <x v="1"/>
    <m/>
    <n v="31"/>
    <n v="7"/>
    <x v="1"/>
    <n v="2022"/>
    <x v="119"/>
    <x v="0"/>
    <x v="0"/>
    <x v="1"/>
    <x v="2"/>
    <s v="INR"/>
    <x v="1"/>
    <s v="NA"/>
  </r>
  <r>
    <s v="user186"/>
    <x v="3"/>
    <x v="0"/>
    <m/>
    <n v="31"/>
    <n v="7"/>
    <x v="1"/>
    <n v="2022"/>
    <x v="120"/>
    <x v="0"/>
    <x v="0"/>
    <x v="3"/>
    <x v="0"/>
    <s v="INR"/>
    <x v="3"/>
    <m/>
  </r>
  <r>
    <s v="user187"/>
    <x v="3"/>
    <x v="0"/>
    <m/>
    <n v="31"/>
    <n v="7"/>
    <x v="1"/>
    <n v="2022"/>
    <x v="121"/>
    <x v="0"/>
    <x v="0"/>
    <x v="3"/>
    <x v="0"/>
    <s v="INR"/>
    <x v="3"/>
    <m/>
  </r>
  <r>
    <s v="user188"/>
    <x v="7"/>
    <x v="0"/>
    <m/>
    <n v="31"/>
    <n v="7"/>
    <x v="1"/>
    <n v="2022"/>
    <x v="122"/>
    <x v="0"/>
    <x v="1"/>
    <x v="7"/>
    <x v="0"/>
    <s v="INR"/>
    <x v="7"/>
    <m/>
  </r>
  <r>
    <s v="user189"/>
    <x v="3"/>
    <x v="0"/>
    <m/>
    <n v="31"/>
    <n v="7"/>
    <x v="1"/>
    <n v="2022"/>
    <x v="123"/>
    <x v="0"/>
    <x v="0"/>
    <x v="3"/>
    <x v="0"/>
    <s v="INR"/>
    <x v="3"/>
    <m/>
  </r>
  <r>
    <s v="user191"/>
    <x v="23"/>
    <x v="0"/>
    <m/>
    <n v="31"/>
    <n v="7"/>
    <x v="1"/>
    <n v="2022"/>
    <x v="124"/>
    <x v="0"/>
    <x v="0"/>
    <x v="12"/>
    <x v="0"/>
    <s v="INR"/>
    <x v="12"/>
    <m/>
  </r>
  <r>
    <s v="user192"/>
    <x v="3"/>
    <x v="0"/>
    <m/>
    <n v="31"/>
    <n v="7"/>
    <x v="1"/>
    <n v="2022"/>
    <x v="125"/>
    <x v="0"/>
    <x v="0"/>
    <x v="3"/>
    <x v="0"/>
    <s v="INR"/>
    <x v="3"/>
    <m/>
  </r>
  <r>
    <s v="user195"/>
    <x v="2"/>
    <x v="0"/>
    <m/>
    <n v="31"/>
    <n v="7"/>
    <x v="1"/>
    <n v="2022"/>
    <x v="126"/>
    <x v="0"/>
    <x v="0"/>
    <x v="4"/>
    <x v="0"/>
    <s v="USD"/>
    <x v="4"/>
    <m/>
  </r>
  <r>
    <s v="user196"/>
    <x v="8"/>
    <x v="1"/>
    <m/>
    <n v="31"/>
    <n v="7"/>
    <x v="1"/>
    <n v="2022"/>
    <x v="127"/>
    <x v="0"/>
    <x v="0"/>
    <x v="1"/>
    <x v="2"/>
    <s v="INR"/>
    <x v="1"/>
    <s v="NA"/>
  </r>
  <r>
    <s v="user197"/>
    <x v="8"/>
    <x v="0"/>
    <m/>
    <n v="31"/>
    <n v="7"/>
    <x v="1"/>
    <n v="2022"/>
    <x v="128"/>
    <x v="1"/>
    <x v="0"/>
    <x v="1"/>
    <x v="0"/>
    <s v="INR"/>
    <x v="1"/>
    <m/>
  </r>
  <r>
    <s v="user200"/>
    <x v="7"/>
    <x v="0"/>
    <m/>
    <n v="31"/>
    <n v="7"/>
    <x v="1"/>
    <n v="2022"/>
    <x v="129"/>
    <x v="1"/>
    <x v="1"/>
    <x v="8"/>
    <x v="0"/>
    <s v="USD"/>
    <x v="8"/>
    <m/>
  </r>
  <r>
    <s v="user201"/>
    <x v="17"/>
    <x v="0"/>
    <m/>
    <n v="31"/>
    <n v="7"/>
    <x v="1"/>
    <n v="2022"/>
    <x v="130"/>
    <x v="1"/>
    <x v="0"/>
    <x v="2"/>
    <x v="0"/>
    <s v="INR"/>
    <x v="2"/>
    <m/>
  </r>
  <r>
    <s v="user203"/>
    <x v="24"/>
    <x v="0"/>
    <m/>
    <n v="31"/>
    <n v="7"/>
    <x v="1"/>
    <n v="2022"/>
    <x v="117"/>
    <x v="1"/>
    <x v="0"/>
    <x v="7"/>
    <x v="0"/>
    <s v="INR"/>
    <x v="7"/>
    <m/>
  </r>
  <r>
    <s v="user204"/>
    <x v="3"/>
    <x v="1"/>
    <m/>
    <n v="31"/>
    <n v="7"/>
    <x v="1"/>
    <n v="2022"/>
    <x v="117"/>
    <x v="1"/>
    <x v="0"/>
    <x v="3"/>
    <x v="2"/>
    <s v="INR"/>
    <x v="3"/>
    <s v="NA"/>
  </r>
  <r>
    <s v="user207"/>
    <x v="7"/>
    <x v="0"/>
    <m/>
    <n v="31"/>
    <n v="7"/>
    <x v="1"/>
    <n v="2022"/>
    <x v="131"/>
    <x v="1"/>
    <x v="1"/>
    <x v="7"/>
    <x v="0"/>
    <s v="INR"/>
    <x v="7"/>
    <m/>
  </r>
  <r>
    <s v="user208"/>
    <x v="25"/>
    <x v="0"/>
    <m/>
    <n v="31"/>
    <n v="7"/>
    <x v="1"/>
    <n v="2022"/>
    <x v="132"/>
    <x v="1"/>
    <x v="0"/>
    <x v="1"/>
    <x v="0"/>
    <s v="INR"/>
    <x v="1"/>
    <m/>
  </r>
  <r>
    <s v="user210"/>
    <x v="4"/>
    <x v="0"/>
    <m/>
    <n v="31"/>
    <n v="7"/>
    <x v="1"/>
    <n v="2022"/>
    <x v="133"/>
    <x v="0"/>
    <x v="0"/>
    <x v="2"/>
    <x v="0"/>
    <s v="INR"/>
    <x v="2"/>
    <m/>
  </r>
  <r>
    <s v="user212"/>
    <x v="18"/>
    <x v="0"/>
    <m/>
    <n v="31"/>
    <n v="7"/>
    <x v="1"/>
    <n v="2022"/>
    <x v="134"/>
    <x v="0"/>
    <x v="0"/>
    <x v="11"/>
    <x v="0"/>
    <s v="INR"/>
    <x v="11"/>
    <m/>
  </r>
  <r>
    <s v="user213"/>
    <x v="9"/>
    <x v="0"/>
    <m/>
    <n v="31"/>
    <n v="7"/>
    <x v="1"/>
    <n v="2022"/>
    <x v="135"/>
    <x v="0"/>
    <x v="0"/>
    <x v="1"/>
    <x v="0"/>
    <s v="INR"/>
    <x v="1"/>
    <m/>
  </r>
  <r>
    <s v="user188"/>
    <x v="7"/>
    <x v="0"/>
    <m/>
    <n v="31"/>
    <n v="7"/>
    <x v="1"/>
    <n v="2022"/>
    <x v="136"/>
    <x v="0"/>
    <x v="1"/>
    <x v="7"/>
    <x v="0"/>
    <s v="INR"/>
    <x v="7"/>
    <m/>
  </r>
  <r>
    <s v="user216"/>
    <x v="1"/>
    <x v="0"/>
    <m/>
    <n v="31"/>
    <n v="7"/>
    <x v="1"/>
    <n v="2022"/>
    <x v="137"/>
    <x v="0"/>
    <x v="0"/>
    <x v="1"/>
    <x v="0"/>
    <s v="INR"/>
    <x v="1"/>
    <m/>
  </r>
  <r>
    <s v="user217"/>
    <x v="8"/>
    <x v="1"/>
    <m/>
    <n v="31"/>
    <n v="7"/>
    <x v="1"/>
    <n v="2022"/>
    <x v="138"/>
    <x v="0"/>
    <x v="0"/>
    <x v="1"/>
    <x v="2"/>
    <s v="INR"/>
    <x v="1"/>
    <s v="NA"/>
  </r>
  <r>
    <s v="user173"/>
    <x v="26"/>
    <x v="0"/>
    <m/>
    <n v="31"/>
    <n v="7"/>
    <x v="1"/>
    <n v="2022"/>
    <x v="139"/>
    <x v="0"/>
    <x v="0"/>
    <x v="9"/>
    <x v="0"/>
    <s v="INR"/>
    <x v="9"/>
    <m/>
  </r>
  <r>
    <s v="user173"/>
    <x v="26"/>
    <x v="0"/>
    <m/>
    <n v="31"/>
    <n v="7"/>
    <x v="1"/>
    <n v="2022"/>
    <x v="140"/>
    <x v="0"/>
    <x v="0"/>
    <x v="9"/>
    <x v="0"/>
    <s v="INR"/>
    <x v="9"/>
    <m/>
  </r>
  <r>
    <s v="user180"/>
    <x v="3"/>
    <x v="0"/>
    <m/>
    <n v="31"/>
    <n v="7"/>
    <x v="1"/>
    <n v="2022"/>
    <x v="141"/>
    <x v="0"/>
    <x v="0"/>
    <x v="3"/>
    <x v="0"/>
    <s v="INR"/>
    <x v="3"/>
    <m/>
  </r>
  <r>
    <s v="user180"/>
    <x v="3"/>
    <x v="1"/>
    <m/>
    <n v="31"/>
    <n v="7"/>
    <x v="1"/>
    <n v="2022"/>
    <x v="142"/>
    <x v="0"/>
    <x v="0"/>
    <x v="3"/>
    <x v="2"/>
    <s v="INR"/>
    <x v="3"/>
    <s v="NA"/>
  </r>
  <r>
    <s v="user195"/>
    <x v="2"/>
    <x v="0"/>
    <m/>
    <n v="31"/>
    <n v="7"/>
    <x v="1"/>
    <n v="2022"/>
    <x v="143"/>
    <x v="0"/>
    <x v="0"/>
    <x v="4"/>
    <x v="0"/>
    <s v="USD"/>
    <x v="4"/>
    <m/>
  </r>
  <r>
    <s v="user201"/>
    <x v="17"/>
    <x v="0"/>
    <m/>
    <n v="31"/>
    <n v="7"/>
    <x v="1"/>
    <n v="2022"/>
    <x v="144"/>
    <x v="1"/>
    <x v="0"/>
    <x v="2"/>
    <x v="0"/>
    <s v="INR"/>
    <x v="2"/>
    <m/>
  </r>
  <r>
    <s v="user221"/>
    <x v="1"/>
    <x v="0"/>
    <m/>
    <n v="31"/>
    <n v="7"/>
    <x v="1"/>
    <n v="2022"/>
    <x v="145"/>
    <x v="1"/>
    <x v="0"/>
    <x v="1"/>
    <x v="0"/>
    <s v="INR"/>
    <x v="1"/>
    <m/>
  </r>
  <r>
    <s v="user223"/>
    <x v="5"/>
    <x v="0"/>
    <m/>
    <n v="30"/>
    <n v="7"/>
    <x v="2"/>
    <n v="2022"/>
    <x v="146"/>
    <x v="1"/>
    <x v="0"/>
    <x v="5"/>
    <x v="0"/>
    <s v="INR"/>
    <x v="5"/>
    <m/>
  </r>
  <r>
    <s v="user224"/>
    <x v="2"/>
    <x v="0"/>
    <m/>
    <n v="30"/>
    <n v="7"/>
    <x v="2"/>
    <n v="2022"/>
    <x v="147"/>
    <x v="1"/>
    <x v="0"/>
    <x v="2"/>
    <x v="0"/>
    <s v="INR"/>
    <x v="2"/>
    <m/>
  </r>
  <r>
    <s v="user225"/>
    <x v="7"/>
    <x v="0"/>
    <m/>
    <n v="30"/>
    <n v="7"/>
    <x v="2"/>
    <n v="2022"/>
    <x v="148"/>
    <x v="1"/>
    <x v="1"/>
    <x v="8"/>
    <x v="0"/>
    <s v="USD"/>
    <x v="8"/>
    <m/>
  </r>
  <r>
    <s v="user227"/>
    <x v="3"/>
    <x v="0"/>
    <m/>
    <n v="31"/>
    <n v="7"/>
    <x v="1"/>
    <n v="2022"/>
    <x v="149"/>
    <x v="1"/>
    <x v="0"/>
    <x v="3"/>
    <x v="0"/>
    <s v="INR"/>
    <x v="3"/>
    <m/>
  </r>
  <r>
    <s v="user208"/>
    <x v="7"/>
    <x v="0"/>
    <m/>
    <n v="30"/>
    <n v="7"/>
    <x v="2"/>
    <n v="2022"/>
    <x v="150"/>
    <x v="1"/>
    <x v="1"/>
    <x v="7"/>
    <x v="0"/>
    <s v="INR"/>
    <x v="7"/>
    <m/>
  </r>
  <r>
    <s v="user228"/>
    <x v="2"/>
    <x v="1"/>
    <m/>
    <n v="30"/>
    <n v="7"/>
    <x v="2"/>
    <n v="2022"/>
    <x v="151"/>
    <x v="1"/>
    <x v="0"/>
    <x v="2"/>
    <x v="4"/>
    <s v="INR"/>
    <x v="2"/>
    <s v="HDFC"/>
  </r>
  <r>
    <s v="user234"/>
    <x v="4"/>
    <x v="0"/>
    <m/>
    <n v="30"/>
    <n v="7"/>
    <x v="2"/>
    <n v="2022"/>
    <x v="152"/>
    <x v="1"/>
    <x v="0"/>
    <x v="2"/>
    <x v="0"/>
    <s v="INR"/>
    <x v="2"/>
    <m/>
  </r>
  <r>
    <s v="user234"/>
    <x v="4"/>
    <x v="0"/>
    <m/>
    <n v="30"/>
    <n v="7"/>
    <x v="2"/>
    <n v="2022"/>
    <x v="153"/>
    <x v="1"/>
    <x v="0"/>
    <x v="2"/>
    <x v="0"/>
    <s v="INR"/>
    <x v="2"/>
    <m/>
  </r>
  <r>
    <s v="user236"/>
    <x v="9"/>
    <x v="0"/>
    <m/>
    <n v="30"/>
    <n v="7"/>
    <x v="2"/>
    <n v="2022"/>
    <x v="154"/>
    <x v="1"/>
    <x v="0"/>
    <x v="1"/>
    <x v="0"/>
    <s v="INR"/>
    <x v="1"/>
    <m/>
  </r>
  <r>
    <s v="user239"/>
    <x v="8"/>
    <x v="0"/>
    <m/>
    <n v="30"/>
    <n v="7"/>
    <x v="2"/>
    <n v="2022"/>
    <x v="155"/>
    <x v="1"/>
    <x v="0"/>
    <x v="1"/>
    <x v="0"/>
    <s v="INR"/>
    <x v="1"/>
    <m/>
  </r>
  <r>
    <s v="user242"/>
    <x v="2"/>
    <x v="0"/>
    <m/>
    <n v="30"/>
    <n v="7"/>
    <x v="2"/>
    <n v="2022"/>
    <x v="156"/>
    <x v="1"/>
    <x v="0"/>
    <x v="2"/>
    <x v="0"/>
    <s v="INR"/>
    <x v="2"/>
    <m/>
  </r>
  <r>
    <s v="user228"/>
    <x v="2"/>
    <x v="0"/>
    <m/>
    <n v="30"/>
    <n v="7"/>
    <x v="2"/>
    <n v="2022"/>
    <x v="151"/>
    <x v="1"/>
    <x v="0"/>
    <x v="2"/>
    <x v="0"/>
    <s v="INR"/>
    <x v="2"/>
    <m/>
  </r>
  <r>
    <s v="user246"/>
    <x v="4"/>
    <x v="0"/>
    <m/>
    <n v="30"/>
    <n v="7"/>
    <x v="2"/>
    <n v="2022"/>
    <x v="157"/>
    <x v="1"/>
    <x v="0"/>
    <x v="2"/>
    <x v="0"/>
    <s v="INR"/>
    <x v="2"/>
    <m/>
  </r>
  <r>
    <s v="user247"/>
    <x v="4"/>
    <x v="0"/>
    <m/>
    <n v="30"/>
    <n v="7"/>
    <x v="2"/>
    <n v="2022"/>
    <x v="158"/>
    <x v="1"/>
    <x v="0"/>
    <x v="2"/>
    <x v="0"/>
    <s v="INR"/>
    <x v="2"/>
    <m/>
  </r>
  <r>
    <s v="user248"/>
    <x v="7"/>
    <x v="0"/>
    <m/>
    <n v="30"/>
    <n v="7"/>
    <x v="2"/>
    <n v="2022"/>
    <x v="159"/>
    <x v="1"/>
    <x v="0"/>
    <x v="7"/>
    <x v="0"/>
    <s v="INR"/>
    <x v="7"/>
    <m/>
  </r>
  <r>
    <s v="user249"/>
    <x v="17"/>
    <x v="0"/>
    <m/>
    <n v="30"/>
    <n v="7"/>
    <x v="2"/>
    <n v="2022"/>
    <x v="160"/>
    <x v="1"/>
    <x v="0"/>
    <x v="2"/>
    <x v="0"/>
    <s v="INR"/>
    <x v="2"/>
    <m/>
  </r>
  <r>
    <s v="user249"/>
    <x v="17"/>
    <x v="0"/>
    <m/>
    <n v="30"/>
    <n v="7"/>
    <x v="2"/>
    <n v="2022"/>
    <x v="161"/>
    <x v="1"/>
    <x v="0"/>
    <x v="2"/>
    <x v="0"/>
    <s v="INR"/>
    <x v="2"/>
    <m/>
  </r>
  <r>
    <s v="user251"/>
    <x v="2"/>
    <x v="0"/>
    <m/>
    <n v="30"/>
    <n v="7"/>
    <x v="2"/>
    <n v="2022"/>
    <x v="162"/>
    <x v="1"/>
    <x v="0"/>
    <x v="2"/>
    <x v="0"/>
    <s v="INR"/>
    <x v="2"/>
    <m/>
  </r>
  <r>
    <s v="user252"/>
    <x v="0"/>
    <x v="0"/>
    <m/>
    <n v="30"/>
    <n v="7"/>
    <x v="2"/>
    <n v="2022"/>
    <x v="162"/>
    <x v="1"/>
    <x v="2"/>
    <x v="0"/>
    <x v="0"/>
    <s v="INR"/>
    <x v="0"/>
    <m/>
  </r>
  <r>
    <s v="user254"/>
    <x v="8"/>
    <x v="1"/>
    <m/>
    <n v="30"/>
    <n v="7"/>
    <x v="2"/>
    <n v="2022"/>
    <x v="163"/>
    <x v="1"/>
    <x v="0"/>
    <x v="1"/>
    <x v="2"/>
    <s v="INR"/>
    <x v="1"/>
    <s v="NA"/>
  </r>
  <r>
    <s v="user259"/>
    <x v="3"/>
    <x v="0"/>
    <m/>
    <n v="30"/>
    <n v="7"/>
    <x v="2"/>
    <n v="2022"/>
    <x v="164"/>
    <x v="1"/>
    <x v="0"/>
    <x v="3"/>
    <x v="0"/>
    <s v="INR"/>
    <x v="3"/>
    <m/>
  </r>
  <r>
    <s v="user261"/>
    <x v="7"/>
    <x v="0"/>
    <m/>
    <n v="30"/>
    <n v="7"/>
    <x v="2"/>
    <n v="2022"/>
    <x v="165"/>
    <x v="1"/>
    <x v="0"/>
    <x v="8"/>
    <x v="0"/>
    <s v="USD"/>
    <x v="8"/>
    <m/>
  </r>
  <r>
    <s v="user262"/>
    <x v="2"/>
    <x v="0"/>
    <m/>
    <n v="30"/>
    <n v="7"/>
    <x v="2"/>
    <n v="2022"/>
    <x v="166"/>
    <x v="1"/>
    <x v="0"/>
    <x v="2"/>
    <x v="0"/>
    <s v="INR"/>
    <x v="2"/>
    <m/>
  </r>
  <r>
    <s v="user263"/>
    <x v="2"/>
    <x v="0"/>
    <m/>
    <n v="30"/>
    <n v="7"/>
    <x v="2"/>
    <n v="2022"/>
    <x v="167"/>
    <x v="1"/>
    <x v="0"/>
    <x v="2"/>
    <x v="0"/>
    <s v="INR"/>
    <x v="2"/>
    <m/>
  </r>
  <r>
    <s v="user264"/>
    <x v="8"/>
    <x v="0"/>
    <m/>
    <n v="30"/>
    <n v="7"/>
    <x v="2"/>
    <n v="2022"/>
    <x v="168"/>
    <x v="1"/>
    <x v="0"/>
    <x v="1"/>
    <x v="0"/>
    <s v="INR"/>
    <x v="1"/>
    <m/>
  </r>
  <r>
    <s v="user265"/>
    <x v="3"/>
    <x v="1"/>
    <m/>
    <n v="30"/>
    <n v="7"/>
    <x v="2"/>
    <n v="2022"/>
    <x v="169"/>
    <x v="1"/>
    <x v="0"/>
    <x v="3"/>
    <x v="2"/>
    <s v="INR"/>
    <x v="3"/>
    <s v="NA"/>
  </r>
  <r>
    <s v="user246"/>
    <x v="4"/>
    <x v="0"/>
    <m/>
    <n v="30"/>
    <n v="7"/>
    <x v="2"/>
    <n v="2022"/>
    <x v="170"/>
    <x v="1"/>
    <x v="0"/>
    <x v="2"/>
    <x v="0"/>
    <s v="INR"/>
    <x v="2"/>
    <m/>
  </r>
  <r>
    <s v="user249"/>
    <x v="17"/>
    <x v="0"/>
    <m/>
    <n v="30"/>
    <n v="7"/>
    <x v="2"/>
    <n v="2022"/>
    <x v="171"/>
    <x v="1"/>
    <x v="0"/>
    <x v="2"/>
    <x v="0"/>
    <s v="INR"/>
    <x v="2"/>
    <m/>
  </r>
  <r>
    <s v="user267"/>
    <x v="1"/>
    <x v="0"/>
    <m/>
    <n v="30"/>
    <n v="7"/>
    <x v="2"/>
    <n v="2022"/>
    <x v="172"/>
    <x v="1"/>
    <x v="0"/>
    <x v="1"/>
    <x v="0"/>
    <s v="INR"/>
    <x v="1"/>
    <m/>
  </r>
  <r>
    <s v="user268"/>
    <x v="4"/>
    <x v="0"/>
    <m/>
    <n v="30"/>
    <n v="7"/>
    <x v="2"/>
    <n v="2022"/>
    <x v="172"/>
    <x v="1"/>
    <x v="0"/>
    <x v="2"/>
    <x v="0"/>
    <s v="INR"/>
    <x v="2"/>
    <m/>
  </r>
  <r>
    <s v="user269"/>
    <x v="0"/>
    <x v="0"/>
    <m/>
    <n v="30"/>
    <n v="7"/>
    <x v="2"/>
    <n v="2022"/>
    <x v="173"/>
    <x v="1"/>
    <x v="0"/>
    <x v="0"/>
    <x v="0"/>
    <s v="INR"/>
    <x v="0"/>
    <m/>
  </r>
  <r>
    <s v="user269"/>
    <x v="0"/>
    <x v="0"/>
    <m/>
    <n v="30"/>
    <n v="7"/>
    <x v="2"/>
    <n v="2022"/>
    <x v="174"/>
    <x v="1"/>
    <x v="0"/>
    <x v="0"/>
    <x v="0"/>
    <s v="INR"/>
    <x v="0"/>
    <m/>
  </r>
  <r>
    <s v="user275"/>
    <x v="7"/>
    <x v="0"/>
    <m/>
    <n v="30"/>
    <n v="7"/>
    <x v="2"/>
    <n v="2022"/>
    <x v="175"/>
    <x v="1"/>
    <x v="1"/>
    <x v="8"/>
    <x v="0"/>
    <s v="USD"/>
    <x v="8"/>
    <m/>
  </r>
  <r>
    <s v="user276"/>
    <x v="2"/>
    <x v="0"/>
    <m/>
    <n v="30"/>
    <n v="7"/>
    <x v="2"/>
    <n v="2022"/>
    <x v="176"/>
    <x v="1"/>
    <x v="0"/>
    <x v="2"/>
    <x v="0"/>
    <s v="INR"/>
    <x v="2"/>
    <m/>
  </r>
  <r>
    <s v="user277"/>
    <x v="11"/>
    <x v="0"/>
    <m/>
    <n v="30"/>
    <n v="7"/>
    <x v="2"/>
    <n v="2022"/>
    <x v="177"/>
    <x v="1"/>
    <x v="1"/>
    <x v="7"/>
    <x v="0"/>
    <s v="INR"/>
    <x v="7"/>
    <m/>
  </r>
  <r>
    <s v="user278"/>
    <x v="2"/>
    <x v="0"/>
    <m/>
    <n v="30"/>
    <n v="7"/>
    <x v="2"/>
    <n v="2022"/>
    <x v="178"/>
    <x v="1"/>
    <x v="0"/>
    <x v="2"/>
    <x v="0"/>
    <s v="INR"/>
    <x v="2"/>
    <m/>
  </r>
  <r>
    <s v="user278"/>
    <x v="2"/>
    <x v="0"/>
    <m/>
    <n v="30"/>
    <n v="7"/>
    <x v="2"/>
    <n v="2022"/>
    <x v="179"/>
    <x v="1"/>
    <x v="0"/>
    <x v="2"/>
    <x v="0"/>
    <s v="INR"/>
    <x v="2"/>
    <m/>
  </r>
  <r>
    <s v="user278"/>
    <x v="2"/>
    <x v="0"/>
    <m/>
    <n v="30"/>
    <n v="7"/>
    <x v="2"/>
    <n v="2022"/>
    <x v="180"/>
    <x v="1"/>
    <x v="0"/>
    <x v="2"/>
    <x v="0"/>
    <s v="INR"/>
    <x v="2"/>
    <m/>
  </r>
  <r>
    <s v="user279"/>
    <x v="19"/>
    <x v="0"/>
    <m/>
    <n v="30"/>
    <n v="7"/>
    <x v="2"/>
    <n v="2022"/>
    <x v="180"/>
    <x v="1"/>
    <x v="0"/>
    <x v="7"/>
    <x v="0"/>
    <s v="INR"/>
    <x v="7"/>
    <m/>
  </r>
  <r>
    <s v="user281"/>
    <x v="2"/>
    <x v="0"/>
    <m/>
    <n v="30"/>
    <n v="7"/>
    <x v="2"/>
    <n v="2022"/>
    <x v="181"/>
    <x v="1"/>
    <x v="0"/>
    <x v="2"/>
    <x v="0"/>
    <s v="INR"/>
    <x v="2"/>
    <m/>
  </r>
  <r>
    <s v="user283"/>
    <x v="7"/>
    <x v="0"/>
    <m/>
    <n v="30"/>
    <n v="7"/>
    <x v="2"/>
    <n v="2022"/>
    <x v="182"/>
    <x v="1"/>
    <x v="1"/>
    <x v="7"/>
    <x v="0"/>
    <s v="INR"/>
    <x v="7"/>
    <m/>
  </r>
  <r>
    <s v="user285"/>
    <x v="2"/>
    <x v="0"/>
    <m/>
    <n v="30"/>
    <n v="7"/>
    <x v="2"/>
    <n v="2022"/>
    <x v="183"/>
    <x v="1"/>
    <x v="0"/>
    <x v="2"/>
    <x v="0"/>
    <s v="INR"/>
    <x v="2"/>
    <m/>
  </r>
  <r>
    <s v="user263"/>
    <x v="2"/>
    <x v="0"/>
    <m/>
    <n v="30"/>
    <n v="7"/>
    <x v="2"/>
    <n v="2022"/>
    <x v="184"/>
    <x v="1"/>
    <x v="0"/>
    <x v="2"/>
    <x v="0"/>
    <s v="INR"/>
    <x v="2"/>
    <m/>
  </r>
  <r>
    <s v="user288"/>
    <x v="2"/>
    <x v="0"/>
    <m/>
    <n v="30"/>
    <n v="7"/>
    <x v="2"/>
    <n v="2022"/>
    <x v="185"/>
    <x v="1"/>
    <x v="0"/>
    <x v="2"/>
    <x v="0"/>
    <s v="INR"/>
    <x v="2"/>
    <m/>
  </r>
  <r>
    <s v="user290"/>
    <x v="3"/>
    <x v="0"/>
    <m/>
    <n v="30"/>
    <n v="7"/>
    <x v="2"/>
    <n v="2022"/>
    <x v="186"/>
    <x v="1"/>
    <x v="0"/>
    <x v="3"/>
    <x v="0"/>
    <s v="INR"/>
    <x v="3"/>
    <m/>
  </r>
  <r>
    <s v="user291"/>
    <x v="4"/>
    <x v="1"/>
    <m/>
    <n v="30"/>
    <n v="7"/>
    <x v="2"/>
    <n v="2022"/>
    <x v="187"/>
    <x v="1"/>
    <x v="0"/>
    <x v="2"/>
    <x v="5"/>
    <s v="INR"/>
    <x v="2"/>
    <s v="NA"/>
  </r>
  <r>
    <s v="user293"/>
    <x v="7"/>
    <x v="0"/>
    <m/>
    <n v="30"/>
    <n v="7"/>
    <x v="2"/>
    <n v="2022"/>
    <x v="188"/>
    <x v="1"/>
    <x v="1"/>
    <x v="7"/>
    <x v="0"/>
    <s v="INR"/>
    <x v="7"/>
    <m/>
  </r>
  <r>
    <s v="user294"/>
    <x v="3"/>
    <x v="0"/>
    <m/>
    <n v="30"/>
    <n v="7"/>
    <x v="2"/>
    <n v="2022"/>
    <x v="189"/>
    <x v="1"/>
    <x v="0"/>
    <x v="3"/>
    <x v="0"/>
    <s v="INR"/>
    <x v="3"/>
    <m/>
  </r>
  <r>
    <s v="user251"/>
    <x v="2"/>
    <x v="0"/>
    <m/>
    <n v="30"/>
    <n v="7"/>
    <x v="2"/>
    <n v="2022"/>
    <x v="190"/>
    <x v="1"/>
    <x v="0"/>
    <x v="2"/>
    <x v="0"/>
    <s v="INR"/>
    <x v="2"/>
    <m/>
  </r>
  <r>
    <s v="user297"/>
    <x v="0"/>
    <x v="0"/>
    <s v="Coupon3"/>
    <n v="30"/>
    <n v="7"/>
    <x v="2"/>
    <n v="2022"/>
    <x v="191"/>
    <x v="1"/>
    <x v="0"/>
    <x v="13"/>
    <x v="0"/>
    <s v="INR"/>
    <x v="13"/>
    <m/>
  </r>
  <r>
    <s v="user298"/>
    <x v="17"/>
    <x v="0"/>
    <m/>
    <n v="30"/>
    <n v="7"/>
    <x v="2"/>
    <n v="2022"/>
    <x v="192"/>
    <x v="1"/>
    <x v="0"/>
    <x v="2"/>
    <x v="0"/>
    <s v="INR"/>
    <x v="2"/>
    <m/>
  </r>
  <r>
    <s v="user304"/>
    <x v="3"/>
    <x v="1"/>
    <m/>
    <n v="30"/>
    <n v="7"/>
    <x v="2"/>
    <n v="2022"/>
    <x v="193"/>
    <x v="1"/>
    <x v="0"/>
    <x v="3"/>
    <x v="2"/>
    <s v="INR"/>
    <x v="3"/>
    <s v="NA"/>
  </r>
  <r>
    <s v="user306"/>
    <x v="4"/>
    <x v="0"/>
    <m/>
    <n v="30"/>
    <n v="7"/>
    <x v="2"/>
    <n v="2022"/>
    <x v="194"/>
    <x v="1"/>
    <x v="0"/>
    <x v="2"/>
    <x v="0"/>
    <s v="INR"/>
    <x v="2"/>
    <m/>
  </r>
  <r>
    <s v="user307"/>
    <x v="3"/>
    <x v="0"/>
    <m/>
    <n v="30"/>
    <n v="7"/>
    <x v="2"/>
    <n v="2022"/>
    <x v="195"/>
    <x v="1"/>
    <x v="0"/>
    <x v="3"/>
    <x v="0"/>
    <s v="INR"/>
    <x v="3"/>
    <m/>
  </r>
  <r>
    <s v="user308"/>
    <x v="27"/>
    <x v="0"/>
    <m/>
    <n v="30"/>
    <n v="7"/>
    <x v="2"/>
    <n v="2022"/>
    <x v="196"/>
    <x v="1"/>
    <x v="0"/>
    <x v="11"/>
    <x v="0"/>
    <s v="INR"/>
    <x v="11"/>
    <m/>
  </r>
  <r>
    <s v="user309"/>
    <x v="7"/>
    <x v="0"/>
    <m/>
    <n v="30"/>
    <n v="7"/>
    <x v="2"/>
    <n v="2022"/>
    <x v="197"/>
    <x v="1"/>
    <x v="0"/>
    <x v="7"/>
    <x v="0"/>
    <s v="INR"/>
    <x v="7"/>
    <m/>
  </r>
  <r>
    <s v="user317"/>
    <x v="5"/>
    <x v="0"/>
    <m/>
    <n v="30"/>
    <n v="7"/>
    <x v="2"/>
    <n v="2022"/>
    <x v="198"/>
    <x v="1"/>
    <x v="0"/>
    <x v="5"/>
    <x v="0"/>
    <s v="INR"/>
    <x v="5"/>
    <m/>
  </r>
  <r>
    <s v="user317"/>
    <x v="5"/>
    <x v="0"/>
    <m/>
    <n v="30"/>
    <n v="7"/>
    <x v="2"/>
    <n v="2022"/>
    <x v="199"/>
    <x v="1"/>
    <x v="0"/>
    <x v="5"/>
    <x v="0"/>
    <s v="INR"/>
    <x v="5"/>
    <m/>
  </r>
  <r>
    <s v="user318"/>
    <x v="7"/>
    <x v="0"/>
    <m/>
    <n v="30"/>
    <n v="7"/>
    <x v="2"/>
    <n v="2022"/>
    <x v="200"/>
    <x v="1"/>
    <x v="1"/>
    <x v="7"/>
    <x v="0"/>
    <s v="INR"/>
    <x v="7"/>
    <m/>
  </r>
  <r>
    <s v="user319"/>
    <x v="9"/>
    <x v="0"/>
    <m/>
    <n v="30"/>
    <n v="7"/>
    <x v="2"/>
    <n v="2022"/>
    <x v="201"/>
    <x v="1"/>
    <x v="0"/>
    <x v="1"/>
    <x v="0"/>
    <s v="INR"/>
    <x v="1"/>
    <m/>
  </r>
  <r>
    <s v="user321"/>
    <x v="3"/>
    <x v="0"/>
    <m/>
    <n v="30"/>
    <n v="7"/>
    <x v="2"/>
    <n v="2022"/>
    <x v="202"/>
    <x v="1"/>
    <x v="0"/>
    <x v="3"/>
    <x v="0"/>
    <s v="INR"/>
    <x v="3"/>
    <m/>
  </r>
  <r>
    <s v="user322"/>
    <x v="3"/>
    <x v="0"/>
    <m/>
    <n v="30"/>
    <n v="7"/>
    <x v="2"/>
    <n v="2022"/>
    <x v="203"/>
    <x v="1"/>
    <x v="0"/>
    <x v="3"/>
    <x v="0"/>
    <s v="INR"/>
    <x v="3"/>
    <m/>
  </r>
  <r>
    <s v="user323"/>
    <x v="28"/>
    <x v="0"/>
    <m/>
    <n v="30"/>
    <n v="7"/>
    <x v="2"/>
    <n v="2022"/>
    <x v="204"/>
    <x v="1"/>
    <x v="0"/>
    <x v="7"/>
    <x v="0"/>
    <s v="INR"/>
    <x v="7"/>
    <m/>
  </r>
  <r>
    <s v="user324"/>
    <x v="5"/>
    <x v="0"/>
    <m/>
    <n v="30"/>
    <n v="7"/>
    <x v="2"/>
    <n v="2022"/>
    <x v="205"/>
    <x v="1"/>
    <x v="0"/>
    <x v="5"/>
    <x v="0"/>
    <s v="INR"/>
    <x v="5"/>
    <m/>
  </r>
  <r>
    <s v="user328"/>
    <x v="24"/>
    <x v="0"/>
    <m/>
    <n v="30"/>
    <n v="7"/>
    <x v="2"/>
    <n v="2022"/>
    <x v="206"/>
    <x v="1"/>
    <x v="0"/>
    <x v="7"/>
    <x v="0"/>
    <s v="INR"/>
    <x v="7"/>
    <m/>
  </r>
  <r>
    <s v="user297"/>
    <x v="0"/>
    <x v="0"/>
    <s v="Coupon3"/>
    <n v="30"/>
    <n v="7"/>
    <x v="2"/>
    <n v="2022"/>
    <x v="207"/>
    <x v="1"/>
    <x v="0"/>
    <x v="13"/>
    <x v="0"/>
    <s v="INR"/>
    <x v="13"/>
    <m/>
  </r>
  <r>
    <s v="user332"/>
    <x v="29"/>
    <x v="0"/>
    <m/>
    <n v="30"/>
    <n v="7"/>
    <x v="2"/>
    <n v="2022"/>
    <x v="208"/>
    <x v="1"/>
    <x v="0"/>
    <x v="6"/>
    <x v="0"/>
    <s v="INR"/>
    <x v="6"/>
    <m/>
  </r>
  <r>
    <s v="user338"/>
    <x v="8"/>
    <x v="0"/>
    <m/>
    <n v="30"/>
    <n v="7"/>
    <x v="2"/>
    <n v="2022"/>
    <x v="209"/>
    <x v="1"/>
    <x v="0"/>
    <x v="1"/>
    <x v="0"/>
    <s v="INR"/>
    <x v="1"/>
    <m/>
  </r>
  <r>
    <s v="user339"/>
    <x v="4"/>
    <x v="0"/>
    <m/>
    <n v="30"/>
    <n v="7"/>
    <x v="2"/>
    <n v="2022"/>
    <x v="210"/>
    <x v="1"/>
    <x v="0"/>
    <x v="2"/>
    <x v="0"/>
    <s v="INR"/>
    <x v="2"/>
    <m/>
  </r>
  <r>
    <s v="user341"/>
    <x v="7"/>
    <x v="0"/>
    <m/>
    <n v="30"/>
    <n v="7"/>
    <x v="2"/>
    <n v="2022"/>
    <x v="211"/>
    <x v="1"/>
    <x v="1"/>
    <x v="7"/>
    <x v="0"/>
    <s v="INR"/>
    <x v="7"/>
    <m/>
  </r>
  <r>
    <s v="user342"/>
    <x v="8"/>
    <x v="1"/>
    <m/>
    <n v="30"/>
    <n v="7"/>
    <x v="2"/>
    <n v="2022"/>
    <x v="212"/>
    <x v="1"/>
    <x v="0"/>
    <x v="1"/>
    <x v="2"/>
    <s v="INR"/>
    <x v="1"/>
    <s v="NA"/>
  </r>
  <r>
    <s v="user343"/>
    <x v="3"/>
    <x v="0"/>
    <m/>
    <n v="30"/>
    <n v="7"/>
    <x v="2"/>
    <n v="2022"/>
    <x v="213"/>
    <x v="1"/>
    <x v="0"/>
    <x v="3"/>
    <x v="0"/>
    <s v="INR"/>
    <x v="3"/>
    <m/>
  </r>
  <r>
    <s v="user319"/>
    <x v="9"/>
    <x v="0"/>
    <m/>
    <n v="30"/>
    <n v="7"/>
    <x v="2"/>
    <n v="2022"/>
    <x v="214"/>
    <x v="1"/>
    <x v="0"/>
    <x v="1"/>
    <x v="0"/>
    <s v="INR"/>
    <x v="1"/>
    <m/>
  </r>
  <r>
    <s v="user345"/>
    <x v="0"/>
    <x v="0"/>
    <m/>
    <n v="30"/>
    <n v="7"/>
    <x v="2"/>
    <n v="2022"/>
    <x v="215"/>
    <x v="1"/>
    <x v="3"/>
    <x v="0"/>
    <x v="0"/>
    <s v="INR"/>
    <x v="0"/>
    <m/>
  </r>
  <r>
    <s v="user346"/>
    <x v="2"/>
    <x v="0"/>
    <m/>
    <n v="30"/>
    <n v="7"/>
    <x v="2"/>
    <n v="2022"/>
    <x v="216"/>
    <x v="1"/>
    <x v="0"/>
    <x v="2"/>
    <x v="0"/>
    <s v="INR"/>
    <x v="2"/>
    <m/>
  </r>
  <r>
    <s v="user347"/>
    <x v="2"/>
    <x v="0"/>
    <m/>
    <n v="30"/>
    <n v="7"/>
    <x v="2"/>
    <n v="2022"/>
    <x v="217"/>
    <x v="1"/>
    <x v="0"/>
    <x v="2"/>
    <x v="0"/>
    <s v="INR"/>
    <x v="2"/>
    <m/>
  </r>
  <r>
    <s v="user348"/>
    <x v="3"/>
    <x v="0"/>
    <m/>
    <n v="30"/>
    <n v="7"/>
    <x v="2"/>
    <n v="2022"/>
    <x v="218"/>
    <x v="1"/>
    <x v="0"/>
    <x v="3"/>
    <x v="0"/>
    <s v="INR"/>
    <x v="3"/>
    <m/>
  </r>
  <r>
    <s v="user350"/>
    <x v="3"/>
    <x v="0"/>
    <m/>
    <n v="30"/>
    <n v="7"/>
    <x v="2"/>
    <n v="2022"/>
    <x v="219"/>
    <x v="1"/>
    <x v="0"/>
    <x v="3"/>
    <x v="0"/>
    <s v="INR"/>
    <x v="3"/>
    <m/>
  </r>
  <r>
    <s v="user352"/>
    <x v="23"/>
    <x v="1"/>
    <m/>
    <n v="30"/>
    <n v="7"/>
    <x v="2"/>
    <n v="2022"/>
    <x v="220"/>
    <x v="1"/>
    <x v="0"/>
    <x v="12"/>
    <x v="2"/>
    <s v="INR"/>
    <x v="12"/>
    <s v="NA"/>
  </r>
  <r>
    <s v="user352"/>
    <x v="23"/>
    <x v="0"/>
    <m/>
    <n v="30"/>
    <n v="7"/>
    <x v="2"/>
    <n v="2022"/>
    <x v="220"/>
    <x v="1"/>
    <x v="0"/>
    <x v="12"/>
    <x v="0"/>
    <s v="INR"/>
    <x v="12"/>
    <m/>
  </r>
  <r>
    <s v="user353"/>
    <x v="0"/>
    <x v="0"/>
    <m/>
    <n v="30"/>
    <n v="7"/>
    <x v="2"/>
    <n v="2022"/>
    <x v="221"/>
    <x v="1"/>
    <x v="0"/>
    <x v="0"/>
    <x v="0"/>
    <s v="INR"/>
    <x v="0"/>
    <m/>
  </r>
  <r>
    <s v="user355"/>
    <x v="3"/>
    <x v="1"/>
    <m/>
    <n v="30"/>
    <n v="7"/>
    <x v="2"/>
    <n v="2022"/>
    <x v="222"/>
    <x v="1"/>
    <x v="0"/>
    <x v="3"/>
    <x v="2"/>
    <s v="INR"/>
    <x v="3"/>
    <s v="NA"/>
  </r>
  <r>
    <s v="user356"/>
    <x v="30"/>
    <x v="0"/>
    <m/>
    <n v="30"/>
    <n v="7"/>
    <x v="2"/>
    <n v="2022"/>
    <x v="223"/>
    <x v="1"/>
    <x v="0"/>
    <x v="7"/>
    <x v="0"/>
    <s v="INR"/>
    <x v="7"/>
    <m/>
  </r>
  <r>
    <s v="user357"/>
    <x v="31"/>
    <x v="1"/>
    <m/>
    <n v="30"/>
    <n v="7"/>
    <x v="2"/>
    <n v="2022"/>
    <x v="224"/>
    <x v="1"/>
    <x v="0"/>
    <x v="7"/>
    <x v="2"/>
    <s v="INR"/>
    <x v="7"/>
    <s v="NA"/>
  </r>
  <r>
    <s v="user360"/>
    <x v="3"/>
    <x v="1"/>
    <m/>
    <n v="30"/>
    <n v="7"/>
    <x v="2"/>
    <n v="2022"/>
    <x v="225"/>
    <x v="2"/>
    <x v="0"/>
    <x v="3"/>
    <x v="2"/>
    <s v="INR"/>
    <x v="3"/>
    <s v="NA"/>
  </r>
  <r>
    <s v="user361"/>
    <x v="5"/>
    <x v="0"/>
    <m/>
    <n v="30"/>
    <n v="7"/>
    <x v="2"/>
    <n v="2022"/>
    <x v="226"/>
    <x v="2"/>
    <x v="0"/>
    <x v="5"/>
    <x v="0"/>
    <s v="INR"/>
    <x v="5"/>
    <m/>
  </r>
  <r>
    <s v="user363"/>
    <x v="27"/>
    <x v="0"/>
    <m/>
    <n v="30"/>
    <n v="7"/>
    <x v="2"/>
    <n v="2022"/>
    <x v="227"/>
    <x v="1"/>
    <x v="0"/>
    <x v="11"/>
    <x v="0"/>
    <s v="INR"/>
    <x v="11"/>
    <m/>
  </r>
  <r>
    <s v="user364"/>
    <x v="7"/>
    <x v="0"/>
    <m/>
    <n v="30"/>
    <n v="7"/>
    <x v="2"/>
    <n v="2022"/>
    <x v="228"/>
    <x v="1"/>
    <x v="1"/>
    <x v="7"/>
    <x v="0"/>
    <s v="INR"/>
    <x v="7"/>
    <m/>
  </r>
  <r>
    <s v="user364"/>
    <x v="7"/>
    <x v="0"/>
    <m/>
    <n v="30"/>
    <n v="7"/>
    <x v="2"/>
    <n v="2022"/>
    <x v="229"/>
    <x v="1"/>
    <x v="1"/>
    <x v="7"/>
    <x v="0"/>
    <s v="INR"/>
    <x v="7"/>
    <m/>
  </r>
  <r>
    <s v="user365"/>
    <x v="8"/>
    <x v="0"/>
    <m/>
    <n v="30"/>
    <n v="7"/>
    <x v="2"/>
    <n v="2022"/>
    <x v="230"/>
    <x v="1"/>
    <x v="0"/>
    <x v="1"/>
    <x v="0"/>
    <s v="INR"/>
    <x v="1"/>
    <m/>
  </r>
  <r>
    <s v="user366"/>
    <x v="3"/>
    <x v="0"/>
    <m/>
    <n v="30"/>
    <n v="7"/>
    <x v="2"/>
    <n v="2022"/>
    <x v="231"/>
    <x v="1"/>
    <x v="0"/>
    <x v="3"/>
    <x v="0"/>
    <s v="INR"/>
    <x v="3"/>
    <m/>
  </r>
  <r>
    <s v="user367"/>
    <x v="2"/>
    <x v="0"/>
    <m/>
    <n v="30"/>
    <n v="7"/>
    <x v="2"/>
    <n v="2022"/>
    <x v="232"/>
    <x v="1"/>
    <x v="0"/>
    <x v="2"/>
    <x v="0"/>
    <s v="INR"/>
    <x v="2"/>
    <m/>
  </r>
  <r>
    <s v="user371"/>
    <x v="7"/>
    <x v="0"/>
    <m/>
    <n v="30"/>
    <n v="7"/>
    <x v="2"/>
    <n v="2022"/>
    <x v="233"/>
    <x v="1"/>
    <x v="1"/>
    <x v="7"/>
    <x v="0"/>
    <s v="INR"/>
    <x v="7"/>
    <m/>
  </r>
  <r>
    <s v="user353"/>
    <x v="0"/>
    <x v="1"/>
    <m/>
    <n v="30"/>
    <n v="7"/>
    <x v="2"/>
    <n v="2022"/>
    <x v="234"/>
    <x v="1"/>
    <x v="0"/>
    <x v="0"/>
    <x v="2"/>
    <s v="INR"/>
    <x v="0"/>
    <s v="NA"/>
  </r>
  <r>
    <s v="user372"/>
    <x v="1"/>
    <x v="1"/>
    <m/>
    <n v="30"/>
    <n v="7"/>
    <x v="2"/>
    <n v="2022"/>
    <x v="235"/>
    <x v="1"/>
    <x v="0"/>
    <x v="1"/>
    <x v="2"/>
    <s v="INR"/>
    <x v="1"/>
    <s v="NA"/>
  </r>
  <r>
    <s v="user374"/>
    <x v="16"/>
    <x v="0"/>
    <m/>
    <n v="30"/>
    <n v="7"/>
    <x v="2"/>
    <n v="2022"/>
    <x v="236"/>
    <x v="1"/>
    <x v="0"/>
    <x v="14"/>
    <x v="0"/>
    <s v="USD"/>
    <x v="14"/>
    <m/>
  </r>
  <r>
    <s v="user376"/>
    <x v="3"/>
    <x v="0"/>
    <m/>
    <n v="30"/>
    <n v="7"/>
    <x v="2"/>
    <n v="2022"/>
    <x v="237"/>
    <x v="1"/>
    <x v="0"/>
    <x v="3"/>
    <x v="0"/>
    <s v="INR"/>
    <x v="3"/>
    <m/>
  </r>
  <r>
    <s v="user356"/>
    <x v="30"/>
    <x v="0"/>
    <m/>
    <n v="30"/>
    <n v="7"/>
    <x v="2"/>
    <n v="2022"/>
    <x v="238"/>
    <x v="1"/>
    <x v="0"/>
    <x v="7"/>
    <x v="0"/>
    <s v="INR"/>
    <x v="7"/>
    <m/>
  </r>
  <r>
    <s v="user356"/>
    <x v="30"/>
    <x v="0"/>
    <m/>
    <n v="30"/>
    <n v="7"/>
    <x v="2"/>
    <n v="2022"/>
    <x v="239"/>
    <x v="1"/>
    <x v="0"/>
    <x v="7"/>
    <x v="0"/>
    <s v="INR"/>
    <x v="7"/>
    <m/>
  </r>
  <r>
    <s v="user380"/>
    <x v="0"/>
    <x v="0"/>
    <m/>
    <n v="30"/>
    <n v="7"/>
    <x v="2"/>
    <n v="2022"/>
    <x v="240"/>
    <x v="1"/>
    <x v="3"/>
    <x v="0"/>
    <x v="0"/>
    <s v="INR"/>
    <x v="0"/>
    <m/>
  </r>
  <r>
    <s v="user382"/>
    <x v="4"/>
    <x v="0"/>
    <m/>
    <n v="30"/>
    <n v="7"/>
    <x v="2"/>
    <n v="2022"/>
    <x v="241"/>
    <x v="1"/>
    <x v="0"/>
    <x v="2"/>
    <x v="0"/>
    <s v="INR"/>
    <x v="2"/>
    <m/>
  </r>
  <r>
    <s v="user361"/>
    <x v="5"/>
    <x v="0"/>
    <m/>
    <n v="30"/>
    <n v="7"/>
    <x v="2"/>
    <n v="2022"/>
    <x v="242"/>
    <x v="2"/>
    <x v="0"/>
    <x v="5"/>
    <x v="0"/>
    <s v="INR"/>
    <x v="5"/>
    <m/>
  </r>
  <r>
    <s v="user385"/>
    <x v="4"/>
    <x v="1"/>
    <m/>
    <n v="30"/>
    <n v="7"/>
    <x v="2"/>
    <n v="2022"/>
    <x v="243"/>
    <x v="2"/>
    <x v="0"/>
    <x v="2"/>
    <x v="2"/>
    <s v="INR"/>
    <x v="2"/>
    <s v="NA"/>
  </r>
  <r>
    <s v="user389"/>
    <x v="7"/>
    <x v="0"/>
    <m/>
    <n v="30"/>
    <n v="7"/>
    <x v="2"/>
    <n v="2022"/>
    <x v="244"/>
    <x v="1"/>
    <x v="1"/>
    <x v="7"/>
    <x v="0"/>
    <s v="INR"/>
    <x v="7"/>
    <m/>
  </r>
  <r>
    <s v="user390"/>
    <x v="0"/>
    <x v="0"/>
    <m/>
    <n v="30"/>
    <n v="7"/>
    <x v="2"/>
    <n v="2022"/>
    <x v="245"/>
    <x v="1"/>
    <x v="3"/>
    <x v="0"/>
    <x v="0"/>
    <s v="INR"/>
    <x v="0"/>
    <m/>
  </r>
  <r>
    <s v="user392"/>
    <x v="4"/>
    <x v="0"/>
    <m/>
    <n v="30"/>
    <n v="7"/>
    <x v="2"/>
    <n v="2022"/>
    <x v="246"/>
    <x v="1"/>
    <x v="0"/>
    <x v="2"/>
    <x v="0"/>
    <s v="INR"/>
    <x v="2"/>
    <m/>
  </r>
  <r>
    <s v="user366"/>
    <x v="3"/>
    <x v="0"/>
    <m/>
    <n v="30"/>
    <n v="7"/>
    <x v="2"/>
    <n v="2022"/>
    <x v="247"/>
    <x v="1"/>
    <x v="0"/>
    <x v="3"/>
    <x v="0"/>
    <s v="INR"/>
    <x v="3"/>
    <m/>
  </r>
  <r>
    <s v="user348"/>
    <x v="3"/>
    <x v="1"/>
    <m/>
    <n v="30"/>
    <n v="7"/>
    <x v="2"/>
    <n v="2022"/>
    <x v="248"/>
    <x v="1"/>
    <x v="0"/>
    <x v="3"/>
    <x v="2"/>
    <s v="INR"/>
    <x v="3"/>
    <s v="NA"/>
  </r>
  <r>
    <s v="user353"/>
    <x v="0"/>
    <x v="0"/>
    <m/>
    <n v="30"/>
    <n v="7"/>
    <x v="2"/>
    <n v="2022"/>
    <x v="249"/>
    <x v="1"/>
    <x v="0"/>
    <x v="0"/>
    <x v="0"/>
    <s v="INR"/>
    <x v="0"/>
    <m/>
  </r>
  <r>
    <s v="user371"/>
    <x v="7"/>
    <x v="0"/>
    <m/>
    <n v="30"/>
    <n v="7"/>
    <x v="2"/>
    <n v="2022"/>
    <x v="250"/>
    <x v="1"/>
    <x v="1"/>
    <x v="7"/>
    <x v="0"/>
    <s v="INR"/>
    <x v="7"/>
    <m/>
  </r>
  <r>
    <s v="user395"/>
    <x v="3"/>
    <x v="0"/>
    <m/>
    <n v="30"/>
    <n v="7"/>
    <x v="2"/>
    <n v="2022"/>
    <x v="251"/>
    <x v="1"/>
    <x v="0"/>
    <x v="3"/>
    <x v="0"/>
    <s v="INR"/>
    <x v="3"/>
    <m/>
  </r>
  <r>
    <s v="user397"/>
    <x v="5"/>
    <x v="0"/>
    <m/>
    <n v="30"/>
    <n v="7"/>
    <x v="2"/>
    <n v="2022"/>
    <x v="252"/>
    <x v="1"/>
    <x v="0"/>
    <x v="5"/>
    <x v="0"/>
    <s v="INR"/>
    <x v="5"/>
    <m/>
  </r>
  <r>
    <s v="user398"/>
    <x v="4"/>
    <x v="1"/>
    <m/>
    <n v="30"/>
    <n v="7"/>
    <x v="2"/>
    <n v="2022"/>
    <x v="253"/>
    <x v="1"/>
    <x v="0"/>
    <x v="2"/>
    <x v="2"/>
    <s v="INR"/>
    <x v="2"/>
    <s v="NA"/>
  </r>
  <r>
    <s v="user399"/>
    <x v="9"/>
    <x v="0"/>
    <m/>
    <n v="30"/>
    <n v="7"/>
    <x v="2"/>
    <n v="2022"/>
    <x v="254"/>
    <x v="1"/>
    <x v="0"/>
    <x v="1"/>
    <x v="0"/>
    <s v="INR"/>
    <x v="1"/>
    <m/>
  </r>
  <r>
    <s v="user400"/>
    <x v="3"/>
    <x v="0"/>
    <m/>
    <n v="30"/>
    <n v="7"/>
    <x v="2"/>
    <n v="2022"/>
    <x v="255"/>
    <x v="1"/>
    <x v="0"/>
    <x v="3"/>
    <x v="0"/>
    <s v="INR"/>
    <x v="3"/>
    <m/>
  </r>
  <r>
    <s v="user401"/>
    <x v="3"/>
    <x v="0"/>
    <m/>
    <n v="30"/>
    <n v="7"/>
    <x v="2"/>
    <n v="2022"/>
    <x v="256"/>
    <x v="1"/>
    <x v="0"/>
    <x v="3"/>
    <x v="0"/>
    <s v="INR"/>
    <x v="3"/>
    <m/>
  </r>
  <r>
    <s v="user385"/>
    <x v="4"/>
    <x v="0"/>
    <m/>
    <n v="30"/>
    <n v="7"/>
    <x v="2"/>
    <n v="2022"/>
    <x v="257"/>
    <x v="2"/>
    <x v="0"/>
    <x v="2"/>
    <x v="0"/>
    <s v="INR"/>
    <x v="2"/>
    <m/>
  </r>
  <r>
    <s v="user406"/>
    <x v="32"/>
    <x v="0"/>
    <m/>
    <n v="30"/>
    <n v="7"/>
    <x v="2"/>
    <n v="2022"/>
    <x v="258"/>
    <x v="2"/>
    <x v="0"/>
    <x v="15"/>
    <x v="0"/>
    <s v="USD"/>
    <x v="15"/>
    <m/>
  </r>
  <r>
    <s v="user407"/>
    <x v="8"/>
    <x v="0"/>
    <m/>
    <n v="29"/>
    <n v="7"/>
    <x v="3"/>
    <n v="2022"/>
    <x v="259"/>
    <x v="2"/>
    <x v="0"/>
    <x v="1"/>
    <x v="0"/>
    <s v="INR"/>
    <x v="1"/>
    <m/>
  </r>
  <r>
    <s v="user353"/>
    <x v="0"/>
    <x v="0"/>
    <m/>
    <n v="29"/>
    <n v="7"/>
    <x v="3"/>
    <n v="2022"/>
    <x v="260"/>
    <x v="2"/>
    <x v="0"/>
    <x v="0"/>
    <x v="0"/>
    <s v="INR"/>
    <x v="0"/>
    <m/>
  </r>
  <r>
    <s v="user410"/>
    <x v="31"/>
    <x v="1"/>
    <m/>
    <n v="29"/>
    <n v="7"/>
    <x v="3"/>
    <n v="2022"/>
    <x v="261"/>
    <x v="2"/>
    <x v="0"/>
    <x v="16"/>
    <x v="5"/>
    <s v="USD"/>
    <x v="16"/>
    <s v="NA"/>
  </r>
  <r>
    <s v="user411"/>
    <x v="3"/>
    <x v="0"/>
    <m/>
    <n v="29"/>
    <n v="7"/>
    <x v="3"/>
    <n v="2022"/>
    <x v="262"/>
    <x v="2"/>
    <x v="0"/>
    <x v="3"/>
    <x v="0"/>
    <s v="INR"/>
    <x v="3"/>
    <m/>
  </r>
  <r>
    <s v="user412"/>
    <x v="13"/>
    <x v="1"/>
    <m/>
    <n v="29"/>
    <n v="7"/>
    <x v="3"/>
    <n v="2022"/>
    <x v="263"/>
    <x v="2"/>
    <x v="0"/>
    <x v="9"/>
    <x v="2"/>
    <s v="INR"/>
    <x v="9"/>
    <s v="NA"/>
  </r>
  <r>
    <s v="user414"/>
    <x v="18"/>
    <x v="0"/>
    <m/>
    <n v="29"/>
    <n v="7"/>
    <x v="3"/>
    <n v="2022"/>
    <x v="264"/>
    <x v="2"/>
    <x v="0"/>
    <x v="11"/>
    <x v="0"/>
    <s v="USD"/>
    <x v="17"/>
    <m/>
  </r>
  <r>
    <s v="user414"/>
    <x v="18"/>
    <x v="0"/>
    <m/>
    <n v="29"/>
    <n v="7"/>
    <x v="3"/>
    <n v="2022"/>
    <x v="265"/>
    <x v="2"/>
    <x v="0"/>
    <x v="11"/>
    <x v="0"/>
    <s v="USD"/>
    <x v="17"/>
    <m/>
  </r>
  <r>
    <s v="user415"/>
    <x v="1"/>
    <x v="0"/>
    <m/>
    <n v="29"/>
    <n v="7"/>
    <x v="3"/>
    <n v="2022"/>
    <x v="266"/>
    <x v="2"/>
    <x v="0"/>
    <x v="1"/>
    <x v="0"/>
    <s v="INR"/>
    <x v="1"/>
    <m/>
  </r>
  <r>
    <s v="user419"/>
    <x v="3"/>
    <x v="1"/>
    <m/>
    <n v="29"/>
    <n v="7"/>
    <x v="3"/>
    <n v="2022"/>
    <x v="267"/>
    <x v="2"/>
    <x v="0"/>
    <x v="3"/>
    <x v="5"/>
    <s v="INR"/>
    <x v="3"/>
    <s v="NA"/>
  </r>
  <r>
    <s v="user420"/>
    <x v="32"/>
    <x v="0"/>
    <m/>
    <n v="29"/>
    <n v="7"/>
    <x v="3"/>
    <n v="2022"/>
    <x v="268"/>
    <x v="2"/>
    <x v="0"/>
    <x v="11"/>
    <x v="0"/>
    <s v="INR"/>
    <x v="11"/>
    <m/>
  </r>
  <r>
    <s v="user397"/>
    <x v="5"/>
    <x v="0"/>
    <m/>
    <n v="29"/>
    <n v="7"/>
    <x v="3"/>
    <n v="2022"/>
    <x v="269"/>
    <x v="2"/>
    <x v="0"/>
    <x v="5"/>
    <x v="0"/>
    <s v="INR"/>
    <x v="5"/>
    <m/>
  </r>
  <r>
    <s v="user422"/>
    <x v="33"/>
    <x v="1"/>
    <m/>
    <n v="29"/>
    <n v="7"/>
    <x v="3"/>
    <n v="2022"/>
    <x v="270"/>
    <x v="2"/>
    <x v="0"/>
    <x v="7"/>
    <x v="5"/>
    <s v="INR"/>
    <x v="7"/>
    <s v="NA"/>
  </r>
  <r>
    <s v="user425"/>
    <x v="3"/>
    <x v="0"/>
    <m/>
    <n v="29"/>
    <n v="7"/>
    <x v="3"/>
    <n v="2022"/>
    <x v="271"/>
    <x v="2"/>
    <x v="0"/>
    <x v="3"/>
    <x v="0"/>
    <s v="INR"/>
    <x v="3"/>
    <m/>
  </r>
  <r>
    <s v="user426"/>
    <x v="18"/>
    <x v="1"/>
    <m/>
    <n v="29"/>
    <n v="7"/>
    <x v="3"/>
    <n v="2022"/>
    <x v="272"/>
    <x v="2"/>
    <x v="0"/>
    <x v="11"/>
    <x v="2"/>
    <s v="INR"/>
    <x v="11"/>
    <s v="NA"/>
  </r>
  <r>
    <s v="user427"/>
    <x v="8"/>
    <x v="1"/>
    <m/>
    <n v="29"/>
    <n v="7"/>
    <x v="3"/>
    <n v="2022"/>
    <x v="273"/>
    <x v="2"/>
    <x v="0"/>
    <x v="1"/>
    <x v="2"/>
    <s v="INR"/>
    <x v="1"/>
    <s v="NA"/>
  </r>
  <r>
    <s v="user429"/>
    <x v="3"/>
    <x v="0"/>
    <m/>
    <n v="30"/>
    <n v="7"/>
    <x v="2"/>
    <n v="2022"/>
    <x v="274"/>
    <x v="2"/>
    <x v="0"/>
    <x v="3"/>
    <x v="0"/>
    <s v="INR"/>
    <x v="3"/>
    <m/>
  </r>
  <r>
    <s v="user430"/>
    <x v="3"/>
    <x v="0"/>
    <m/>
    <n v="30"/>
    <n v="7"/>
    <x v="2"/>
    <n v="2022"/>
    <x v="275"/>
    <x v="2"/>
    <x v="0"/>
    <x v="3"/>
    <x v="0"/>
    <s v="INR"/>
    <x v="3"/>
    <m/>
  </r>
  <r>
    <s v="user432"/>
    <x v="8"/>
    <x v="1"/>
    <m/>
    <n v="29"/>
    <n v="7"/>
    <x v="3"/>
    <n v="2022"/>
    <x v="276"/>
    <x v="2"/>
    <x v="0"/>
    <x v="1"/>
    <x v="2"/>
    <s v="INR"/>
    <x v="1"/>
    <s v="NA"/>
  </r>
  <r>
    <s v="user434"/>
    <x v="3"/>
    <x v="0"/>
    <m/>
    <n v="29"/>
    <n v="7"/>
    <x v="3"/>
    <n v="2022"/>
    <x v="259"/>
    <x v="2"/>
    <x v="0"/>
    <x v="3"/>
    <x v="0"/>
    <s v="INR"/>
    <x v="3"/>
    <m/>
  </r>
  <r>
    <s v="user437"/>
    <x v="34"/>
    <x v="0"/>
    <m/>
    <n v="29"/>
    <n v="7"/>
    <x v="3"/>
    <n v="2022"/>
    <x v="266"/>
    <x v="2"/>
    <x v="0"/>
    <x v="7"/>
    <x v="0"/>
    <s v="INR"/>
    <x v="7"/>
    <m/>
  </r>
  <r>
    <s v="user412"/>
    <x v="13"/>
    <x v="0"/>
    <m/>
    <n v="29"/>
    <n v="7"/>
    <x v="3"/>
    <n v="2022"/>
    <x v="277"/>
    <x v="2"/>
    <x v="0"/>
    <x v="9"/>
    <x v="0"/>
    <s v="INR"/>
    <x v="9"/>
    <m/>
  </r>
  <r>
    <s v="user439"/>
    <x v="0"/>
    <x v="0"/>
    <m/>
    <n v="29"/>
    <n v="7"/>
    <x v="3"/>
    <n v="2022"/>
    <x v="278"/>
    <x v="2"/>
    <x v="0"/>
    <x v="17"/>
    <x v="0"/>
    <s v="USD"/>
    <x v="18"/>
    <m/>
  </r>
  <r>
    <s v="user443"/>
    <x v="3"/>
    <x v="0"/>
    <m/>
    <n v="29"/>
    <n v="7"/>
    <x v="3"/>
    <n v="2022"/>
    <x v="279"/>
    <x v="2"/>
    <x v="0"/>
    <x v="3"/>
    <x v="0"/>
    <s v="INR"/>
    <x v="3"/>
    <m/>
  </r>
  <r>
    <s v="user444"/>
    <x v="29"/>
    <x v="0"/>
    <m/>
    <n v="29"/>
    <n v="7"/>
    <x v="3"/>
    <n v="2022"/>
    <x v="280"/>
    <x v="2"/>
    <x v="0"/>
    <x v="6"/>
    <x v="0"/>
    <s v="INR"/>
    <x v="6"/>
    <m/>
  </r>
  <r>
    <s v="user445"/>
    <x v="7"/>
    <x v="0"/>
    <s v="Coupon4"/>
    <n v="29"/>
    <n v="7"/>
    <x v="3"/>
    <n v="2022"/>
    <x v="281"/>
    <x v="2"/>
    <x v="1"/>
    <x v="7"/>
    <x v="0"/>
    <s v="INR"/>
    <x v="7"/>
    <m/>
  </r>
  <r>
    <s v="user406"/>
    <x v="35"/>
    <x v="0"/>
    <m/>
    <n v="30"/>
    <n v="7"/>
    <x v="2"/>
    <n v="2022"/>
    <x v="282"/>
    <x v="2"/>
    <x v="0"/>
    <x v="16"/>
    <x v="0"/>
    <s v="USD"/>
    <x v="16"/>
    <m/>
  </r>
  <r>
    <s v="user434"/>
    <x v="3"/>
    <x v="1"/>
    <m/>
    <n v="29"/>
    <n v="7"/>
    <x v="3"/>
    <n v="2022"/>
    <x v="283"/>
    <x v="2"/>
    <x v="0"/>
    <x v="3"/>
    <x v="2"/>
    <s v="INR"/>
    <x v="3"/>
    <s v="NA"/>
  </r>
  <r>
    <s v="user449"/>
    <x v="3"/>
    <x v="0"/>
    <m/>
    <n v="29"/>
    <n v="7"/>
    <x v="3"/>
    <n v="2022"/>
    <x v="284"/>
    <x v="2"/>
    <x v="0"/>
    <x v="3"/>
    <x v="0"/>
    <s v="INR"/>
    <x v="3"/>
    <m/>
  </r>
  <r>
    <s v="user414"/>
    <x v="18"/>
    <x v="1"/>
    <m/>
    <n v="29"/>
    <n v="7"/>
    <x v="3"/>
    <n v="2022"/>
    <x v="285"/>
    <x v="2"/>
    <x v="0"/>
    <x v="11"/>
    <x v="5"/>
    <s v="INR"/>
    <x v="11"/>
    <s v="NA"/>
  </r>
  <r>
    <s v="user460"/>
    <x v="2"/>
    <x v="0"/>
    <m/>
    <n v="29"/>
    <n v="7"/>
    <x v="3"/>
    <n v="2022"/>
    <x v="286"/>
    <x v="2"/>
    <x v="0"/>
    <x v="4"/>
    <x v="0"/>
    <s v="USD"/>
    <x v="4"/>
    <m/>
  </r>
  <r>
    <s v="user462"/>
    <x v="9"/>
    <x v="0"/>
    <m/>
    <n v="29"/>
    <n v="7"/>
    <x v="3"/>
    <n v="2022"/>
    <x v="267"/>
    <x v="2"/>
    <x v="0"/>
    <x v="1"/>
    <x v="0"/>
    <s v="INR"/>
    <x v="1"/>
    <m/>
  </r>
  <r>
    <s v="user463"/>
    <x v="4"/>
    <x v="0"/>
    <m/>
    <n v="29"/>
    <n v="7"/>
    <x v="3"/>
    <n v="2022"/>
    <x v="287"/>
    <x v="2"/>
    <x v="0"/>
    <x v="2"/>
    <x v="0"/>
    <s v="INR"/>
    <x v="2"/>
    <m/>
  </r>
  <r>
    <s v="user443"/>
    <x v="3"/>
    <x v="1"/>
    <m/>
    <n v="29"/>
    <n v="7"/>
    <x v="3"/>
    <n v="2022"/>
    <x v="288"/>
    <x v="2"/>
    <x v="0"/>
    <x v="3"/>
    <x v="2"/>
    <s v="INR"/>
    <x v="3"/>
    <s v="NA"/>
  </r>
  <r>
    <s v="user444"/>
    <x v="29"/>
    <x v="1"/>
    <m/>
    <n v="29"/>
    <n v="7"/>
    <x v="3"/>
    <n v="2022"/>
    <x v="280"/>
    <x v="2"/>
    <x v="0"/>
    <x v="6"/>
    <x v="5"/>
    <s v="INR"/>
    <x v="6"/>
    <s v="NA"/>
  </r>
  <r>
    <s v="user466"/>
    <x v="4"/>
    <x v="0"/>
    <m/>
    <n v="29"/>
    <n v="7"/>
    <x v="3"/>
    <n v="2022"/>
    <x v="289"/>
    <x v="2"/>
    <x v="0"/>
    <x v="2"/>
    <x v="0"/>
    <s v="INR"/>
    <x v="2"/>
    <m/>
  </r>
  <r>
    <s v="user467"/>
    <x v="2"/>
    <x v="0"/>
    <m/>
    <n v="29"/>
    <n v="7"/>
    <x v="3"/>
    <n v="2022"/>
    <x v="290"/>
    <x v="2"/>
    <x v="0"/>
    <x v="2"/>
    <x v="0"/>
    <s v="INR"/>
    <x v="2"/>
    <m/>
  </r>
  <r>
    <s v="user466"/>
    <x v="4"/>
    <x v="0"/>
    <m/>
    <n v="29"/>
    <n v="7"/>
    <x v="3"/>
    <n v="2022"/>
    <x v="291"/>
    <x v="2"/>
    <x v="0"/>
    <x v="2"/>
    <x v="0"/>
    <s v="INR"/>
    <x v="2"/>
    <m/>
  </r>
  <r>
    <s v="user470"/>
    <x v="2"/>
    <x v="1"/>
    <m/>
    <n v="29"/>
    <n v="7"/>
    <x v="3"/>
    <n v="2022"/>
    <x v="292"/>
    <x v="2"/>
    <x v="0"/>
    <x v="2"/>
    <x v="2"/>
    <s v="INR"/>
    <x v="2"/>
    <s v="NA"/>
  </r>
  <r>
    <s v="user473"/>
    <x v="3"/>
    <x v="0"/>
    <m/>
    <n v="29"/>
    <n v="7"/>
    <x v="3"/>
    <n v="2022"/>
    <x v="293"/>
    <x v="2"/>
    <x v="0"/>
    <x v="3"/>
    <x v="0"/>
    <s v="INR"/>
    <x v="3"/>
    <m/>
  </r>
  <r>
    <s v="user474"/>
    <x v="17"/>
    <x v="0"/>
    <m/>
    <n v="29"/>
    <n v="7"/>
    <x v="3"/>
    <n v="2022"/>
    <x v="294"/>
    <x v="2"/>
    <x v="0"/>
    <x v="2"/>
    <x v="0"/>
    <s v="INR"/>
    <x v="2"/>
    <m/>
  </r>
  <r>
    <s v="user476"/>
    <x v="29"/>
    <x v="0"/>
    <m/>
    <n v="29"/>
    <n v="7"/>
    <x v="3"/>
    <n v="2022"/>
    <x v="295"/>
    <x v="2"/>
    <x v="0"/>
    <x v="6"/>
    <x v="0"/>
    <s v="INR"/>
    <x v="6"/>
    <m/>
  </r>
  <r>
    <s v="user477"/>
    <x v="24"/>
    <x v="0"/>
    <m/>
    <n v="29"/>
    <n v="7"/>
    <x v="3"/>
    <n v="2022"/>
    <x v="296"/>
    <x v="2"/>
    <x v="0"/>
    <x v="7"/>
    <x v="0"/>
    <s v="INR"/>
    <x v="7"/>
    <m/>
  </r>
  <r>
    <s v="user466"/>
    <x v="4"/>
    <x v="0"/>
    <m/>
    <n v="29"/>
    <n v="7"/>
    <x v="3"/>
    <n v="2022"/>
    <x v="297"/>
    <x v="2"/>
    <x v="0"/>
    <x v="2"/>
    <x v="0"/>
    <s v="INR"/>
    <x v="2"/>
    <m/>
  </r>
  <r>
    <s v="user481"/>
    <x v="1"/>
    <x v="0"/>
    <m/>
    <n v="29"/>
    <n v="7"/>
    <x v="3"/>
    <n v="2022"/>
    <x v="298"/>
    <x v="2"/>
    <x v="0"/>
    <x v="1"/>
    <x v="0"/>
    <s v="INR"/>
    <x v="1"/>
    <m/>
  </r>
  <r>
    <s v="user482"/>
    <x v="0"/>
    <x v="1"/>
    <m/>
    <n v="29"/>
    <n v="7"/>
    <x v="3"/>
    <n v="2022"/>
    <x v="299"/>
    <x v="2"/>
    <x v="0"/>
    <x v="0"/>
    <x v="2"/>
    <s v="INR"/>
    <x v="0"/>
    <s v="NA"/>
  </r>
  <r>
    <s v="user483"/>
    <x v="3"/>
    <x v="0"/>
    <m/>
    <n v="29"/>
    <n v="7"/>
    <x v="3"/>
    <n v="2022"/>
    <x v="300"/>
    <x v="2"/>
    <x v="0"/>
    <x v="3"/>
    <x v="0"/>
    <s v="INR"/>
    <x v="3"/>
    <m/>
  </r>
  <r>
    <s v="user484"/>
    <x v="7"/>
    <x v="0"/>
    <m/>
    <n v="29"/>
    <n v="7"/>
    <x v="3"/>
    <n v="2022"/>
    <x v="301"/>
    <x v="2"/>
    <x v="1"/>
    <x v="7"/>
    <x v="0"/>
    <s v="INR"/>
    <x v="7"/>
    <m/>
  </r>
  <r>
    <s v="user477"/>
    <x v="24"/>
    <x v="1"/>
    <m/>
    <n v="29"/>
    <n v="7"/>
    <x v="3"/>
    <n v="2022"/>
    <x v="302"/>
    <x v="2"/>
    <x v="0"/>
    <x v="7"/>
    <x v="2"/>
    <s v="INR"/>
    <x v="7"/>
    <s v="NA"/>
  </r>
  <r>
    <s v="user477"/>
    <x v="24"/>
    <x v="0"/>
    <m/>
    <n v="29"/>
    <n v="7"/>
    <x v="3"/>
    <n v="2022"/>
    <x v="303"/>
    <x v="2"/>
    <x v="0"/>
    <x v="7"/>
    <x v="0"/>
    <s v="INR"/>
    <x v="7"/>
    <m/>
  </r>
  <r>
    <s v="user485"/>
    <x v="7"/>
    <x v="0"/>
    <m/>
    <n v="29"/>
    <n v="7"/>
    <x v="3"/>
    <n v="2022"/>
    <x v="304"/>
    <x v="2"/>
    <x v="1"/>
    <x v="7"/>
    <x v="0"/>
    <s v="INR"/>
    <x v="7"/>
    <m/>
  </r>
  <r>
    <s v="user487"/>
    <x v="18"/>
    <x v="0"/>
    <m/>
    <n v="29"/>
    <n v="7"/>
    <x v="3"/>
    <n v="2022"/>
    <x v="305"/>
    <x v="2"/>
    <x v="0"/>
    <x v="11"/>
    <x v="0"/>
    <s v="INR"/>
    <x v="11"/>
    <m/>
  </r>
  <r>
    <s v="user488"/>
    <x v="7"/>
    <x v="0"/>
    <m/>
    <n v="29"/>
    <n v="7"/>
    <x v="3"/>
    <n v="2022"/>
    <x v="306"/>
    <x v="2"/>
    <x v="1"/>
    <x v="7"/>
    <x v="0"/>
    <s v="INR"/>
    <x v="7"/>
    <m/>
  </r>
  <r>
    <s v="user492"/>
    <x v="4"/>
    <x v="1"/>
    <m/>
    <n v="29"/>
    <n v="7"/>
    <x v="3"/>
    <n v="2022"/>
    <x v="307"/>
    <x v="2"/>
    <x v="0"/>
    <x v="2"/>
    <x v="6"/>
    <s v="INR"/>
    <x v="2"/>
    <s v="NA"/>
  </r>
  <r>
    <s v="user477"/>
    <x v="24"/>
    <x v="0"/>
    <m/>
    <n v="29"/>
    <n v="7"/>
    <x v="3"/>
    <n v="2022"/>
    <x v="308"/>
    <x v="2"/>
    <x v="0"/>
    <x v="7"/>
    <x v="0"/>
    <s v="INR"/>
    <x v="7"/>
    <m/>
  </r>
  <r>
    <s v="user495"/>
    <x v="4"/>
    <x v="0"/>
    <m/>
    <n v="29"/>
    <n v="7"/>
    <x v="3"/>
    <n v="2022"/>
    <x v="309"/>
    <x v="2"/>
    <x v="0"/>
    <x v="2"/>
    <x v="0"/>
    <s v="INR"/>
    <x v="2"/>
    <m/>
  </r>
  <r>
    <s v="user496"/>
    <x v="4"/>
    <x v="0"/>
    <m/>
    <n v="29"/>
    <n v="7"/>
    <x v="3"/>
    <n v="2022"/>
    <x v="310"/>
    <x v="2"/>
    <x v="0"/>
    <x v="2"/>
    <x v="0"/>
    <s v="INR"/>
    <x v="2"/>
    <m/>
  </r>
  <r>
    <s v="user500"/>
    <x v="1"/>
    <x v="1"/>
    <m/>
    <n v="29"/>
    <n v="7"/>
    <x v="3"/>
    <n v="2022"/>
    <x v="311"/>
    <x v="2"/>
    <x v="0"/>
    <x v="1"/>
    <x v="2"/>
    <s v="INR"/>
    <x v="1"/>
    <s v="NA"/>
  </r>
  <r>
    <s v="user485"/>
    <x v="7"/>
    <x v="0"/>
    <m/>
    <n v="29"/>
    <n v="7"/>
    <x v="3"/>
    <n v="2022"/>
    <x v="312"/>
    <x v="2"/>
    <x v="1"/>
    <x v="7"/>
    <x v="0"/>
    <s v="INR"/>
    <x v="7"/>
    <m/>
  </r>
  <r>
    <s v="user502"/>
    <x v="4"/>
    <x v="0"/>
    <m/>
    <n v="29"/>
    <n v="7"/>
    <x v="3"/>
    <n v="2022"/>
    <x v="313"/>
    <x v="2"/>
    <x v="0"/>
    <x v="2"/>
    <x v="0"/>
    <s v="INR"/>
    <x v="2"/>
    <m/>
  </r>
  <r>
    <s v="user504"/>
    <x v="3"/>
    <x v="0"/>
    <m/>
    <n v="29"/>
    <n v="7"/>
    <x v="3"/>
    <n v="2022"/>
    <x v="314"/>
    <x v="2"/>
    <x v="0"/>
    <x v="3"/>
    <x v="0"/>
    <s v="INR"/>
    <x v="3"/>
    <m/>
  </r>
  <r>
    <s v="user506"/>
    <x v="5"/>
    <x v="1"/>
    <m/>
    <n v="29"/>
    <n v="7"/>
    <x v="3"/>
    <n v="2022"/>
    <x v="311"/>
    <x v="2"/>
    <x v="0"/>
    <x v="5"/>
    <x v="2"/>
    <s v="INR"/>
    <x v="5"/>
    <s v="NA"/>
  </r>
  <r>
    <s v="user509"/>
    <x v="34"/>
    <x v="0"/>
    <m/>
    <n v="29"/>
    <n v="7"/>
    <x v="3"/>
    <n v="2022"/>
    <x v="315"/>
    <x v="2"/>
    <x v="1"/>
    <x v="7"/>
    <x v="0"/>
    <s v="INR"/>
    <x v="7"/>
    <m/>
  </r>
  <r>
    <s v="user510"/>
    <x v="2"/>
    <x v="0"/>
    <m/>
    <n v="29"/>
    <n v="7"/>
    <x v="3"/>
    <n v="2022"/>
    <x v="316"/>
    <x v="2"/>
    <x v="0"/>
    <x v="2"/>
    <x v="0"/>
    <s v="INR"/>
    <x v="2"/>
    <m/>
  </r>
  <r>
    <s v="user511"/>
    <x v="7"/>
    <x v="0"/>
    <s v="Coupon5"/>
    <n v="29"/>
    <n v="7"/>
    <x v="3"/>
    <n v="2022"/>
    <x v="317"/>
    <x v="2"/>
    <x v="1"/>
    <x v="7"/>
    <x v="0"/>
    <s v="INR"/>
    <x v="7"/>
    <m/>
  </r>
  <r>
    <s v="user513"/>
    <x v="1"/>
    <x v="0"/>
    <m/>
    <n v="29"/>
    <n v="7"/>
    <x v="3"/>
    <n v="2022"/>
    <x v="318"/>
    <x v="2"/>
    <x v="0"/>
    <x v="1"/>
    <x v="0"/>
    <s v="INR"/>
    <x v="1"/>
    <m/>
  </r>
  <r>
    <s v="user515"/>
    <x v="7"/>
    <x v="0"/>
    <m/>
    <n v="29"/>
    <n v="7"/>
    <x v="3"/>
    <n v="2022"/>
    <x v="319"/>
    <x v="2"/>
    <x v="1"/>
    <x v="7"/>
    <x v="0"/>
    <s v="INR"/>
    <x v="7"/>
    <m/>
  </r>
  <r>
    <s v="user518"/>
    <x v="1"/>
    <x v="0"/>
    <m/>
    <n v="29"/>
    <n v="7"/>
    <x v="3"/>
    <n v="2022"/>
    <x v="320"/>
    <x v="2"/>
    <x v="0"/>
    <x v="1"/>
    <x v="0"/>
    <s v="INR"/>
    <x v="1"/>
    <m/>
  </r>
  <r>
    <s v="user519"/>
    <x v="6"/>
    <x v="0"/>
    <m/>
    <n v="29"/>
    <n v="7"/>
    <x v="3"/>
    <n v="2022"/>
    <x v="321"/>
    <x v="2"/>
    <x v="0"/>
    <x v="6"/>
    <x v="0"/>
    <s v="INR"/>
    <x v="6"/>
    <m/>
  </r>
  <r>
    <s v="user520"/>
    <x v="2"/>
    <x v="1"/>
    <m/>
    <n v="29"/>
    <n v="7"/>
    <x v="3"/>
    <n v="2022"/>
    <x v="322"/>
    <x v="2"/>
    <x v="0"/>
    <x v="2"/>
    <x v="2"/>
    <s v="INR"/>
    <x v="2"/>
    <s v="NA"/>
  </r>
  <r>
    <s v="user523"/>
    <x v="3"/>
    <x v="0"/>
    <m/>
    <n v="29"/>
    <n v="7"/>
    <x v="3"/>
    <n v="2022"/>
    <x v="323"/>
    <x v="2"/>
    <x v="0"/>
    <x v="3"/>
    <x v="0"/>
    <s v="INR"/>
    <x v="3"/>
    <m/>
  </r>
  <r>
    <s v="user524"/>
    <x v="7"/>
    <x v="0"/>
    <m/>
    <n v="29"/>
    <n v="7"/>
    <x v="3"/>
    <n v="2022"/>
    <x v="323"/>
    <x v="2"/>
    <x v="1"/>
    <x v="7"/>
    <x v="0"/>
    <s v="INR"/>
    <x v="7"/>
    <m/>
  </r>
  <r>
    <s v="user525"/>
    <x v="4"/>
    <x v="0"/>
    <m/>
    <n v="29"/>
    <n v="7"/>
    <x v="3"/>
    <n v="2022"/>
    <x v="311"/>
    <x v="2"/>
    <x v="2"/>
    <x v="2"/>
    <x v="0"/>
    <s v="INR"/>
    <x v="2"/>
    <m/>
  </r>
  <r>
    <s v="user492"/>
    <x v="4"/>
    <x v="0"/>
    <m/>
    <n v="29"/>
    <n v="7"/>
    <x v="3"/>
    <n v="2022"/>
    <x v="324"/>
    <x v="2"/>
    <x v="0"/>
    <x v="2"/>
    <x v="0"/>
    <s v="INR"/>
    <x v="2"/>
    <m/>
  </r>
  <r>
    <s v="user452"/>
    <x v="8"/>
    <x v="0"/>
    <m/>
    <n v="29"/>
    <n v="7"/>
    <x v="3"/>
    <n v="2022"/>
    <x v="325"/>
    <x v="2"/>
    <x v="0"/>
    <x v="1"/>
    <x v="0"/>
    <s v="INR"/>
    <x v="1"/>
    <m/>
  </r>
  <r>
    <s v="user528"/>
    <x v="8"/>
    <x v="0"/>
    <m/>
    <n v="29"/>
    <n v="7"/>
    <x v="3"/>
    <n v="2022"/>
    <x v="326"/>
    <x v="2"/>
    <x v="0"/>
    <x v="1"/>
    <x v="0"/>
    <s v="INR"/>
    <x v="1"/>
    <m/>
  </r>
  <r>
    <s v="user529"/>
    <x v="3"/>
    <x v="0"/>
    <m/>
    <n v="29"/>
    <n v="7"/>
    <x v="3"/>
    <n v="2022"/>
    <x v="327"/>
    <x v="2"/>
    <x v="0"/>
    <x v="3"/>
    <x v="0"/>
    <s v="INR"/>
    <x v="3"/>
    <m/>
  </r>
  <r>
    <s v="user518"/>
    <x v="1"/>
    <x v="0"/>
    <m/>
    <n v="29"/>
    <n v="7"/>
    <x v="3"/>
    <n v="2022"/>
    <x v="328"/>
    <x v="2"/>
    <x v="0"/>
    <x v="1"/>
    <x v="0"/>
    <s v="INR"/>
    <x v="1"/>
    <m/>
  </r>
  <r>
    <s v="user519"/>
    <x v="6"/>
    <x v="1"/>
    <m/>
    <n v="29"/>
    <n v="7"/>
    <x v="3"/>
    <n v="2022"/>
    <x v="329"/>
    <x v="2"/>
    <x v="0"/>
    <x v="6"/>
    <x v="2"/>
    <s v="INR"/>
    <x v="6"/>
    <s v="NA"/>
  </r>
  <r>
    <s v="user534"/>
    <x v="36"/>
    <x v="0"/>
    <m/>
    <n v="29"/>
    <n v="7"/>
    <x v="3"/>
    <n v="2022"/>
    <x v="330"/>
    <x v="2"/>
    <x v="0"/>
    <x v="1"/>
    <x v="0"/>
    <s v="INR"/>
    <x v="1"/>
    <m/>
  </r>
  <r>
    <s v="user535"/>
    <x v="7"/>
    <x v="0"/>
    <m/>
    <n v="29"/>
    <n v="7"/>
    <x v="3"/>
    <n v="2022"/>
    <x v="331"/>
    <x v="2"/>
    <x v="1"/>
    <x v="7"/>
    <x v="0"/>
    <s v="INR"/>
    <x v="7"/>
    <m/>
  </r>
  <r>
    <s v="user539"/>
    <x v="3"/>
    <x v="0"/>
    <m/>
    <n v="29"/>
    <n v="7"/>
    <x v="3"/>
    <n v="2022"/>
    <x v="332"/>
    <x v="2"/>
    <x v="0"/>
    <x v="3"/>
    <x v="0"/>
    <s v="INR"/>
    <x v="3"/>
    <m/>
  </r>
  <r>
    <s v="user309"/>
    <x v="4"/>
    <x v="0"/>
    <m/>
    <n v="29"/>
    <n v="7"/>
    <x v="3"/>
    <n v="2022"/>
    <x v="333"/>
    <x v="2"/>
    <x v="0"/>
    <x v="2"/>
    <x v="0"/>
    <s v="INR"/>
    <x v="2"/>
    <m/>
  </r>
  <r>
    <s v="user523"/>
    <x v="3"/>
    <x v="1"/>
    <m/>
    <n v="29"/>
    <n v="7"/>
    <x v="3"/>
    <n v="2022"/>
    <x v="334"/>
    <x v="2"/>
    <x v="0"/>
    <x v="3"/>
    <x v="5"/>
    <s v="INR"/>
    <x v="3"/>
    <s v="NA"/>
  </r>
  <r>
    <s v="user523"/>
    <x v="3"/>
    <x v="0"/>
    <m/>
    <n v="29"/>
    <n v="7"/>
    <x v="3"/>
    <n v="2022"/>
    <x v="334"/>
    <x v="2"/>
    <x v="0"/>
    <x v="3"/>
    <x v="0"/>
    <s v="INR"/>
    <x v="3"/>
    <m/>
  </r>
  <r>
    <s v="user544"/>
    <x v="2"/>
    <x v="0"/>
    <m/>
    <n v="29"/>
    <n v="7"/>
    <x v="3"/>
    <n v="2022"/>
    <x v="335"/>
    <x v="2"/>
    <x v="0"/>
    <x v="2"/>
    <x v="0"/>
    <s v="INR"/>
    <x v="2"/>
    <m/>
  </r>
  <r>
    <s v="user548"/>
    <x v="5"/>
    <x v="0"/>
    <m/>
    <n v="29"/>
    <n v="7"/>
    <x v="3"/>
    <n v="2022"/>
    <x v="336"/>
    <x v="2"/>
    <x v="0"/>
    <x v="5"/>
    <x v="0"/>
    <s v="USD"/>
    <x v="19"/>
    <m/>
  </r>
  <r>
    <s v="user550"/>
    <x v="4"/>
    <x v="0"/>
    <m/>
    <n v="29"/>
    <n v="7"/>
    <x v="3"/>
    <n v="2022"/>
    <x v="337"/>
    <x v="2"/>
    <x v="0"/>
    <x v="2"/>
    <x v="0"/>
    <s v="INR"/>
    <x v="2"/>
    <m/>
  </r>
  <r>
    <s v="user551"/>
    <x v="8"/>
    <x v="0"/>
    <m/>
    <n v="29"/>
    <n v="7"/>
    <x v="3"/>
    <n v="2022"/>
    <x v="317"/>
    <x v="2"/>
    <x v="0"/>
    <x v="1"/>
    <x v="0"/>
    <s v="INR"/>
    <x v="1"/>
    <m/>
  </r>
  <r>
    <s v="user552"/>
    <x v="17"/>
    <x v="0"/>
    <m/>
    <n v="29"/>
    <n v="7"/>
    <x v="3"/>
    <n v="2022"/>
    <x v="338"/>
    <x v="2"/>
    <x v="0"/>
    <x v="2"/>
    <x v="0"/>
    <s v="INR"/>
    <x v="2"/>
    <m/>
  </r>
  <r>
    <s v="user553"/>
    <x v="3"/>
    <x v="0"/>
    <m/>
    <n v="29"/>
    <n v="7"/>
    <x v="3"/>
    <n v="2022"/>
    <x v="339"/>
    <x v="2"/>
    <x v="0"/>
    <x v="3"/>
    <x v="0"/>
    <s v="INR"/>
    <x v="3"/>
    <m/>
  </r>
  <r>
    <s v="user555"/>
    <x v="37"/>
    <x v="0"/>
    <m/>
    <n v="29"/>
    <n v="7"/>
    <x v="3"/>
    <n v="2022"/>
    <x v="340"/>
    <x v="2"/>
    <x v="0"/>
    <x v="6"/>
    <x v="0"/>
    <s v="INR"/>
    <x v="6"/>
    <m/>
  </r>
  <r>
    <s v="user518"/>
    <x v="1"/>
    <x v="1"/>
    <m/>
    <n v="29"/>
    <n v="7"/>
    <x v="3"/>
    <n v="2022"/>
    <x v="341"/>
    <x v="2"/>
    <x v="0"/>
    <x v="1"/>
    <x v="2"/>
    <s v="INR"/>
    <x v="1"/>
    <s v="NA"/>
  </r>
  <r>
    <s v="user557"/>
    <x v="4"/>
    <x v="1"/>
    <m/>
    <n v="29"/>
    <n v="7"/>
    <x v="3"/>
    <n v="2022"/>
    <x v="342"/>
    <x v="2"/>
    <x v="0"/>
    <x v="2"/>
    <x v="3"/>
    <s v="INR"/>
    <x v="2"/>
    <s v="NA"/>
  </r>
  <r>
    <s v="user559"/>
    <x v="4"/>
    <x v="0"/>
    <m/>
    <n v="29"/>
    <n v="7"/>
    <x v="3"/>
    <n v="2022"/>
    <x v="343"/>
    <x v="2"/>
    <x v="0"/>
    <x v="2"/>
    <x v="0"/>
    <s v="INR"/>
    <x v="2"/>
    <m/>
  </r>
  <r>
    <s v="user520"/>
    <x v="2"/>
    <x v="0"/>
    <m/>
    <n v="29"/>
    <n v="7"/>
    <x v="3"/>
    <n v="2022"/>
    <x v="322"/>
    <x v="2"/>
    <x v="0"/>
    <x v="2"/>
    <x v="0"/>
    <s v="INR"/>
    <x v="2"/>
    <m/>
  </r>
  <r>
    <s v="user560"/>
    <x v="7"/>
    <x v="0"/>
    <m/>
    <n v="29"/>
    <n v="7"/>
    <x v="3"/>
    <n v="2022"/>
    <x v="344"/>
    <x v="2"/>
    <x v="1"/>
    <x v="8"/>
    <x v="0"/>
    <s v="USD"/>
    <x v="8"/>
    <m/>
  </r>
  <r>
    <s v="user561"/>
    <x v="17"/>
    <x v="0"/>
    <m/>
    <n v="29"/>
    <n v="7"/>
    <x v="3"/>
    <n v="2022"/>
    <x v="345"/>
    <x v="2"/>
    <x v="0"/>
    <x v="2"/>
    <x v="0"/>
    <s v="INR"/>
    <x v="2"/>
    <m/>
  </r>
  <r>
    <s v="user562"/>
    <x v="5"/>
    <x v="0"/>
    <m/>
    <n v="29"/>
    <n v="7"/>
    <x v="3"/>
    <n v="2022"/>
    <x v="346"/>
    <x v="2"/>
    <x v="0"/>
    <x v="5"/>
    <x v="0"/>
    <s v="INR"/>
    <x v="5"/>
    <m/>
  </r>
  <r>
    <s v="user563"/>
    <x v="0"/>
    <x v="0"/>
    <m/>
    <n v="29"/>
    <n v="7"/>
    <x v="3"/>
    <n v="2022"/>
    <x v="347"/>
    <x v="2"/>
    <x v="3"/>
    <x v="0"/>
    <x v="0"/>
    <s v="INR"/>
    <x v="0"/>
    <m/>
  </r>
  <r>
    <s v="user568"/>
    <x v="2"/>
    <x v="0"/>
    <m/>
    <n v="29"/>
    <n v="7"/>
    <x v="3"/>
    <n v="2022"/>
    <x v="348"/>
    <x v="2"/>
    <x v="0"/>
    <x v="2"/>
    <x v="0"/>
    <s v="INR"/>
    <x v="2"/>
    <m/>
  </r>
  <r>
    <s v="user569"/>
    <x v="1"/>
    <x v="0"/>
    <m/>
    <n v="29"/>
    <n v="7"/>
    <x v="3"/>
    <n v="2022"/>
    <x v="349"/>
    <x v="2"/>
    <x v="0"/>
    <x v="1"/>
    <x v="0"/>
    <s v="INR"/>
    <x v="1"/>
    <m/>
  </r>
  <r>
    <s v="user571"/>
    <x v="1"/>
    <x v="0"/>
    <m/>
    <n v="29"/>
    <n v="7"/>
    <x v="3"/>
    <n v="2022"/>
    <x v="350"/>
    <x v="3"/>
    <x v="0"/>
    <x v="1"/>
    <x v="0"/>
    <s v="INR"/>
    <x v="1"/>
    <m/>
  </r>
  <r>
    <s v="user571"/>
    <x v="1"/>
    <x v="0"/>
    <m/>
    <n v="29"/>
    <n v="7"/>
    <x v="3"/>
    <n v="2022"/>
    <x v="351"/>
    <x v="3"/>
    <x v="0"/>
    <x v="1"/>
    <x v="0"/>
    <s v="INR"/>
    <x v="1"/>
    <m/>
  </r>
  <r>
    <s v="user578"/>
    <x v="3"/>
    <x v="0"/>
    <m/>
    <n v="28"/>
    <n v="7"/>
    <x v="4"/>
    <n v="2022"/>
    <x v="352"/>
    <x v="3"/>
    <x v="0"/>
    <x v="3"/>
    <x v="0"/>
    <s v="INR"/>
    <x v="3"/>
    <m/>
  </r>
  <r>
    <s v="user579"/>
    <x v="8"/>
    <x v="1"/>
    <m/>
    <n v="28"/>
    <n v="7"/>
    <x v="4"/>
    <n v="2022"/>
    <x v="353"/>
    <x v="3"/>
    <x v="0"/>
    <x v="1"/>
    <x v="2"/>
    <s v="INR"/>
    <x v="1"/>
    <s v="NA"/>
  </r>
  <r>
    <s v="user580"/>
    <x v="0"/>
    <x v="0"/>
    <m/>
    <n v="28"/>
    <n v="7"/>
    <x v="4"/>
    <n v="2022"/>
    <x v="354"/>
    <x v="3"/>
    <x v="0"/>
    <x v="0"/>
    <x v="0"/>
    <s v="INR"/>
    <x v="0"/>
    <m/>
  </r>
  <r>
    <s v="user410"/>
    <x v="31"/>
    <x v="0"/>
    <m/>
    <n v="28"/>
    <n v="7"/>
    <x v="4"/>
    <n v="2022"/>
    <x v="355"/>
    <x v="3"/>
    <x v="0"/>
    <x v="16"/>
    <x v="0"/>
    <s v="USD"/>
    <x v="16"/>
    <m/>
  </r>
  <r>
    <s v="user583"/>
    <x v="3"/>
    <x v="0"/>
    <m/>
    <n v="28"/>
    <n v="7"/>
    <x v="4"/>
    <n v="2022"/>
    <x v="356"/>
    <x v="3"/>
    <x v="0"/>
    <x v="3"/>
    <x v="0"/>
    <s v="INR"/>
    <x v="3"/>
    <m/>
  </r>
  <r>
    <s v="user585"/>
    <x v="3"/>
    <x v="1"/>
    <m/>
    <n v="28"/>
    <n v="7"/>
    <x v="4"/>
    <n v="2022"/>
    <x v="357"/>
    <x v="3"/>
    <x v="0"/>
    <x v="3"/>
    <x v="2"/>
    <s v="INR"/>
    <x v="3"/>
    <s v="NA"/>
  </r>
  <r>
    <s v="user544"/>
    <x v="2"/>
    <x v="0"/>
    <m/>
    <n v="29"/>
    <n v="7"/>
    <x v="3"/>
    <n v="2022"/>
    <x v="358"/>
    <x v="2"/>
    <x v="0"/>
    <x v="2"/>
    <x v="0"/>
    <s v="INR"/>
    <x v="2"/>
    <m/>
  </r>
  <r>
    <s v="user594"/>
    <x v="3"/>
    <x v="0"/>
    <m/>
    <n v="29"/>
    <n v="7"/>
    <x v="3"/>
    <n v="2022"/>
    <x v="359"/>
    <x v="2"/>
    <x v="0"/>
    <x v="3"/>
    <x v="0"/>
    <s v="INR"/>
    <x v="3"/>
    <m/>
  </r>
  <r>
    <s v="user595"/>
    <x v="7"/>
    <x v="0"/>
    <m/>
    <n v="29"/>
    <n v="7"/>
    <x v="3"/>
    <n v="2022"/>
    <x v="348"/>
    <x v="2"/>
    <x v="1"/>
    <x v="7"/>
    <x v="0"/>
    <s v="INR"/>
    <x v="7"/>
    <m/>
  </r>
  <r>
    <s v="user596"/>
    <x v="23"/>
    <x v="0"/>
    <m/>
    <n v="29"/>
    <n v="7"/>
    <x v="3"/>
    <n v="2022"/>
    <x v="360"/>
    <x v="2"/>
    <x v="1"/>
    <x v="12"/>
    <x v="0"/>
    <s v="INR"/>
    <x v="12"/>
    <m/>
  </r>
  <r>
    <s v="user598"/>
    <x v="3"/>
    <x v="0"/>
    <m/>
    <n v="29"/>
    <n v="7"/>
    <x v="3"/>
    <n v="2022"/>
    <x v="361"/>
    <x v="2"/>
    <x v="0"/>
    <x v="3"/>
    <x v="0"/>
    <s v="INR"/>
    <x v="3"/>
    <m/>
  </r>
  <r>
    <s v="user599"/>
    <x v="8"/>
    <x v="0"/>
    <m/>
    <n v="29"/>
    <n v="7"/>
    <x v="3"/>
    <n v="2022"/>
    <x v="362"/>
    <x v="3"/>
    <x v="0"/>
    <x v="1"/>
    <x v="0"/>
    <s v="INR"/>
    <x v="1"/>
    <m/>
  </r>
  <r>
    <s v="user600"/>
    <x v="9"/>
    <x v="0"/>
    <m/>
    <n v="29"/>
    <n v="7"/>
    <x v="3"/>
    <n v="2022"/>
    <x v="363"/>
    <x v="3"/>
    <x v="0"/>
    <x v="1"/>
    <x v="0"/>
    <s v="INR"/>
    <x v="1"/>
    <m/>
  </r>
  <r>
    <s v="user571"/>
    <x v="1"/>
    <x v="0"/>
    <m/>
    <n v="29"/>
    <n v="7"/>
    <x v="3"/>
    <n v="2022"/>
    <x v="364"/>
    <x v="3"/>
    <x v="0"/>
    <x v="1"/>
    <x v="0"/>
    <s v="INR"/>
    <x v="1"/>
    <m/>
  </r>
  <r>
    <s v="user410"/>
    <x v="31"/>
    <x v="0"/>
    <m/>
    <n v="28"/>
    <n v="7"/>
    <x v="4"/>
    <n v="2022"/>
    <x v="365"/>
    <x v="3"/>
    <x v="0"/>
    <x v="16"/>
    <x v="0"/>
    <s v="USD"/>
    <x v="16"/>
    <m/>
  </r>
  <r>
    <s v="user603"/>
    <x v="9"/>
    <x v="0"/>
    <m/>
    <n v="28"/>
    <n v="7"/>
    <x v="4"/>
    <n v="2022"/>
    <x v="366"/>
    <x v="3"/>
    <x v="0"/>
    <x v="1"/>
    <x v="0"/>
    <s v="INR"/>
    <x v="1"/>
    <m/>
  </r>
  <r>
    <s v="user604"/>
    <x v="25"/>
    <x v="0"/>
    <m/>
    <n v="28"/>
    <n v="7"/>
    <x v="4"/>
    <n v="2022"/>
    <x v="367"/>
    <x v="3"/>
    <x v="0"/>
    <x v="1"/>
    <x v="0"/>
    <s v="INR"/>
    <x v="1"/>
    <m/>
  </r>
  <r>
    <s v="user606"/>
    <x v="2"/>
    <x v="0"/>
    <m/>
    <n v="28"/>
    <n v="7"/>
    <x v="4"/>
    <n v="2022"/>
    <x v="368"/>
    <x v="3"/>
    <x v="0"/>
    <x v="2"/>
    <x v="0"/>
    <s v="INR"/>
    <x v="2"/>
    <m/>
  </r>
  <r>
    <s v="user608"/>
    <x v="3"/>
    <x v="0"/>
    <m/>
    <n v="28"/>
    <n v="7"/>
    <x v="4"/>
    <n v="2022"/>
    <x v="369"/>
    <x v="3"/>
    <x v="0"/>
    <x v="3"/>
    <x v="0"/>
    <s v="INR"/>
    <x v="3"/>
    <m/>
  </r>
  <r>
    <s v="user487"/>
    <x v="18"/>
    <x v="0"/>
    <m/>
    <n v="28"/>
    <n v="7"/>
    <x v="4"/>
    <n v="2022"/>
    <x v="369"/>
    <x v="3"/>
    <x v="0"/>
    <x v="11"/>
    <x v="0"/>
    <s v="INR"/>
    <x v="11"/>
    <m/>
  </r>
  <r>
    <s v="user610"/>
    <x v="4"/>
    <x v="0"/>
    <m/>
    <n v="28"/>
    <n v="7"/>
    <x v="4"/>
    <n v="2022"/>
    <x v="370"/>
    <x v="3"/>
    <x v="0"/>
    <x v="2"/>
    <x v="0"/>
    <s v="INR"/>
    <x v="2"/>
    <m/>
  </r>
  <r>
    <s v="user611"/>
    <x v="11"/>
    <x v="0"/>
    <m/>
    <n v="28"/>
    <n v="7"/>
    <x v="4"/>
    <n v="2022"/>
    <x v="371"/>
    <x v="3"/>
    <x v="3"/>
    <x v="7"/>
    <x v="0"/>
    <s v="INR"/>
    <x v="7"/>
    <m/>
  </r>
  <r>
    <s v="user613"/>
    <x v="2"/>
    <x v="0"/>
    <m/>
    <n v="28"/>
    <n v="7"/>
    <x v="4"/>
    <n v="2022"/>
    <x v="372"/>
    <x v="3"/>
    <x v="0"/>
    <x v="2"/>
    <x v="0"/>
    <s v="INR"/>
    <x v="2"/>
    <m/>
  </r>
  <r>
    <s v="user544"/>
    <x v="2"/>
    <x v="0"/>
    <m/>
    <n v="29"/>
    <n v="7"/>
    <x v="3"/>
    <n v="2022"/>
    <x v="373"/>
    <x v="2"/>
    <x v="0"/>
    <x v="2"/>
    <x v="0"/>
    <s v="INR"/>
    <x v="2"/>
    <m/>
  </r>
  <r>
    <s v="user615"/>
    <x v="2"/>
    <x v="0"/>
    <m/>
    <n v="29"/>
    <n v="7"/>
    <x v="3"/>
    <n v="2022"/>
    <x v="374"/>
    <x v="2"/>
    <x v="0"/>
    <x v="2"/>
    <x v="0"/>
    <s v="INR"/>
    <x v="2"/>
    <m/>
  </r>
  <r>
    <s v="user594"/>
    <x v="3"/>
    <x v="0"/>
    <m/>
    <n v="29"/>
    <n v="7"/>
    <x v="3"/>
    <n v="2022"/>
    <x v="375"/>
    <x v="2"/>
    <x v="0"/>
    <x v="3"/>
    <x v="0"/>
    <s v="INR"/>
    <x v="3"/>
    <m/>
  </r>
  <r>
    <s v="user616"/>
    <x v="3"/>
    <x v="0"/>
    <m/>
    <n v="29"/>
    <n v="7"/>
    <x v="3"/>
    <n v="2022"/>
    <x v="376"/>
    <x v="2"/>
    <x v="0"/>
    <x v="3"/>
    <x v="0"/>
    <s v="INR"/>
    <x v="3"/>
    <m/>
  </r>
  <r>
    <s v="user618"/>
    <x v="7"/>
    <x v="0"/>
    <m/>
    <n v="29"/>
    <n v="7"/>
    <x v="3"/>
    <n v="2022"/>
    <x v="377"/>
    <x v="2"/>
    <x v="1"/>
    <x v="7"/>
    <x v="0"/>
    <s v="INR"/>
    <x v="7"/>
    <m/>
  </r>
  <r>
    <s v="user619"/>
    <x v="3"/>
    <x v="0"/>
    <m/>
    <n v="29"/>
    <n v="7"/>
    <x v="3"/>
    <n v="2022"/>
    <x v="378"/>
    <x v="3"/>
    <x v="0"/>
    <x v="3"/>
    <x v="0"/>
    <s v="INR"/>
    <x v="3"/>
    <m/>
  </r>
  <r>
    <s v="user621"/>
    <x v="7"/>
    <x v="0"/>
    <m/>
    <n v="29"/>
    <n v="7"/>
    <x v="3"/>
    <n v="2022"/>
    <x v="379"/>
    <x v="3"/>
    <x v="1"/>
    <x v="7"/>
    <x v="0"/>
    <s v="INR"/>
    <x v="7"/>
    <m/>
  </r>
  <r>
    <s v="user603"/>
    <x v="9"/>
    <x v="1"/>
    <m/>
    <n v="28"/>
    <n v="7"/>
    <x v="4"/>
    <n v="2022"/>
    <x v="380"/>
    <x v="3"/>
    <x v="0"/>
    <x v="1"/>
    <x v="2"/>
    <s v="INR"/>
    <x v="1"/>
    <s v="NA"/>
  </r>
  <r>
    <s v="user624"/>
    <x v="5"/>
    <x v="0"/>
    <m/>
    <n v="28"/>
    <n v="7"/>
    <x v="4"/>
    <n v="2022"/>
    <x v="381"/>
    <x v="3"/>
    <x v="0"/>
    <x v="5"/>
    <x v="0"/>
    <s v="INR"/>
    <x v="5"/>
    <m/>
  </r>
  <r>
    <s v="user410"/>
    <x v="31"/>
    <x v="0"/>
    <m/>
    <n v="28"/>
    <n v="7"/>
    <x v="4"/>
    <n v="2022"/>
    <x v="382"/>
    <x v="3"/>
    <x v="0"/>
    <x v="16"/>
    <x v="0"/>
    <s v="USD"/>
    <x v="16"/>
    <m/>
  </r>
  <r>
    <s v="user410"/>
    <x v="31"/>
    <x v="0"/>
    <m/>
    <n v="28"/>
    <n v="7"/>
    <x v="4"/>
    <n v="2022"/>
    <x v="383"/>
    <x v="3"/>
    <x v="0"/>
    <x v="16"/>
    <x v="0"/>
    <s v="USD"/>
    <x v="16"/>
    <m/>
  </r>
  <r>
    <s v="user625"/>
    <x v="3"/>
    <x v="0"/>
    <m/>
    <n v="28"/>
    <n v="7"/>
    <x v="4"/>
    <n v="2022"/>
    <x v="384"/>
    <x v="3"/>
    <x v="0"/>
    <x v="3"/>
    <x v="0"/>
    <s v="INR"/>
    <x v="3"/>
    <m/>
  </r>
  <r>
    <s v="user628"/>
    <x v="17"/>
    <x v="0"/>
    <m/>
    <n v="28"/>
    <n v="7"/>
    <x v="4"/>
    <n v="2022"/>
    <x v="385"/>
    <x v="3"/>
    <x v="0"/>
    <x v="2"/>
    <x v="0"/>
    <s v="INR"/>
    <x v="2"/>
    <m/>
  </r>
  <r>
    <s v="user610"/>
    <x v="18"/>
    <x v="0"/>
    <m/>
    <n v="28"/>
    <n v="7"/>
    <x v="4"/>
    <n v="2022"/>
    <x v="386"/>
    <x v="3"/>
    <x v="0"/>
    <x v="11"/>
    <x v="0"/>
    <s v="INR"/>
    <x v="11"/>
    <m/>
  </r>
  <r>
    <s v="user630"/>
    <x v="3"/>
    <x v="0"/>
    <m/>
    <n v="28"/>
    <n v="7"/>
    <x v="4"/>
    <n v="2022"/>
    <x v="387"/>
    <x v="3"/>
    <x v="0"/>
    <x v="3"/>
    <x v="0"/>
    <s v="INR"/>
    <x v="3"/>
    <m/>
  </r>
  <r>
    <s v="user631"/>
    <x v="37"/>
    <x v="0"/>
    <m/>
    <n v="28"/>
    <n v="7"/>
    <x v="4"/>
    <n v="2022"/>
    <x v="388"/>
    <x v="3"/>
    <x v="0"/>
    <x v="6"/>
    <x v="0"/>
    <s v="INR"/>
    <x v="6"/>
    <m/>
  </r>
  <r>
    <s v="user632"/>
    <x v="7"/>
    <x v="0"/>
    <m/>
    <n v="28"/>
    <n v="7"/>
    <x v="4"/>
    <n v="2022"/>
    <x v="389"/>
    <x v="3"/>
    <x v="1"/>
    <x v="7"/>
    <x v="0"/>
    <s v="INR"/>
    <x v="7"/>
    <m/>
  </r>
  <r>
    <s v="user633"/>
    <x v="38"/>
    <x v="1"/>
    <m/>
    <n v="28"/>
    <n v="7"/>
    <x v="4"/>
    <n v="2022"/>
    <x v="390"/>
    <x v="3"/>
    <x v="0"/>
    <x v="18"/>
    <x v="2"/>
    <s v="INR"/>
    <x v="20"/>
    <s v="NA"/>
  </r>
  <r>
    <s v="user637"/>
    <x v="5"/>
    <x v="0"/>
    <m/>
    <n v="28"/>
    <n v="7"/>
    <x v="4"/>
    <n v="2022"/>
    <x v="391"/>
    <x v="3"/>
    <x v="0"/>
    <x v="5"/>
    <x v="0"/>
    <s v="INR"/>
    <x v="5"/>
    <m/>
  </r>
  <r>
    <s v="user640"/>
    <x v="3"/>
    <x v="0"/>
    <m/>
    <n v="28"/>
    <n v="7"/>
    <x v="4"/>
    <n v="2022"/>
    <x v="392"/>
    <x v="3"/>
    <x v="0"/>
    <x v="3"/>
    <x v="0"/>
    <s v="INR"/>
    <x v="3"/>
    <m/>
  </r>
  <r>
    <s v="user641"/>
    <x v="4"/>
    <x v="0"/>
    <m/>
    <n v="28"/>
    <n v="7"/>
    <x v="4"/>
    <n v="2022"/>
    <x v="393"/>
    <x v="3"/>
    <x v="2"/>
    <x v="2"/>
    <x v="0"/>
    <s v="INR"/>
    <x v="2"/>
    <m/>
  </r>
  <r>
    <s v="user643"/>
    <x v="4"/>
    <x v="0"/>
    <m/>
    <n v="28"/>
    <n v="7"/>
    <x v="4"/>
    <n v="2022"/>
    <x v="394"/>
    <x v="3"/>
    <x v="0"/>
    <x v="4"/>
    <x v="0"/>
    <s v="USD"/>
    <x v="4"/>
    <m/>
  </r>
  <r>
    <s v="user646"/>
    <x v="11"/>
    <x v="0"/>
    <m/>
    <n v="28"/>
    <n v="7"/>
    <x v="4"/>
    <n v="2022"/>
    <x v="395"/>
    <x v="3"/>
    <x v="0"/>
    <x v="7"/>
    <x v="0"/>
    <s v="INR"/>
    <x v="7"/>
    <m/>
  </r>
  <r>
    <s v="user649"/>
    <x v="4"/>
    <x v="0"/>
    <m/>
    <n v="28"/>
    <n v="7"/>
    <x v="4"/>
    <n v="2022"/>
    <x v="396"/>
    <x v="3"/>
    <x v="0"/>
    <x v="2"/>
    <x v="0"/>
    <s v="INR"/>
    <x v="2"/>
    <m/>
  </r>
  <r>
    <s v="user641"/>
    <x v="4"/>
    <x v="0"/>
    <m/>
    <n v="28"/>
    <n v="7"/>
    <x v="4"/>
    <n v="2022"/>
    <x v="397"/>
    <x v="3"/>
    <x v="0"/>
    <x v="2"/>
    <x v="0"/>
    <s v="INR"/>
    <x v="2"/>
    <m/>
  </r>
  <r>
    <s v="user652"/>
    <x v="0"/>
    <x v="0"/>
    <m/>
    <n v="28"/>
    <n v="7"/>
    <x v="4"/>
    <n v="2022"/>
    <x v="398"/>
    <x v="3"/>
    <x v="3"/>
    <x v="0"/>
    <x v="0"/>
    <s v="INR"/>
    <x v="0"/>
    <m/>
  </r>
  <r>
    <s v="user655"/>
    <x v="2"/>
    <x v="0"/>
    <m/>
    <n v="28"/>
    <n v="7"/>
    <x v="4"/>
    <n v="2022"/>
    <x v="399"/>
    <x v="3"/>
    <x v="0"/>
    <x v="2"/>
    <x v="0"/>
    <s v="INR"/>
    <x v="2"/>
    <m/>
  </r>
  <r>
    <s v="user657"/>
    <x v="4"/>
    <x v="0"/>
    <m/>
    <n v="28"/>
    <n v="7"/>
    <x v="4"/>
    <n v="2022"/>
    <x v="400"/>
    <x v="3"/>
    <x v="0"/>
    <x v="2"/>
    <x v="0"/>
    <s v="INR"/>
    <x v="2"/>
    <m/>
  </r>
  <r>
    <s v="user610"/>
    <x v="4"/>
    <x v="0"/>
    <m/>
    <n v="28"/>
    <n v="7"/>
    <x v="4"/>
    <n v="2022"/>
    <x v="401"/>
    <x v="3"/>
    <x v="0"/>
    <x v="2"/>
    <x v="0"/>
    <s v="INR"/>
    <x v="2"/>
    <m/>
  </r>
  <r>
    <s v="user662"/>
    <x v="0"/>
    <x v="0"/>
    <m/>
    <n v="28"/>
    <n v="7"/>
    <x v="4"/>
    <n v="2022"/>
    <x v="402"/>
    <x v="3"/>
    <x v="0"/>
    <x v="0"/>
    <x v="0"/>
    <s v="INR"/>
    <x v="0"/>
    <m/>
  </r>
  <r>
    <s v="user662"/>
    <x v="12"/>
    <x v="0"/>
    <m/>
    <n v="28"/>
    <n v="7"/>
    <x v="4"/>
    <n v="2022"/>
    <x v="403"/>
    <x v="3"/>
    <x v="0"/>
    <x v="1"/>
    <x v="0"/>
    <s v="INR"/>
    <x v="1"/>
    <m/>
  </r>
  <r>
    <s v="user667"/>
    <x v="2"/>
    <x v="0"/>
    <m/>
    <n v="28"/>
    <n v="7"/>
    <x v="4"/>
    <n v="2022"/>
    <x v="404"/>
    <x v="3"/>
    <x v="0"/>
    <x v="2"/>
    <x v="0"/>
    <s v="INR"/>
    <x v="2"/>
    <m/>
  </r>
  <r>
    <s v="user669"/>
    <x v="8"/>
    <x v="0"/>
    <m/>
    <n v="28"/>
    <n v="7"/>
    <x v="4"/>
    <n v="2022"/>
    <x v="405"/>
    <x v="3"/>
    <x v="0"/>
    <x v="1"/>
    <x v="0"/>
    <s v="INR"/>
    <x v="1"/>
    <m/>
  </r>
  <r>
    <s v="user671"/>
    <x v="17"/>
    <x v="0"/>
    <m/>
    <n v="28"/>
    <n v="7"/>
    <x v="4"/>
    <n v="2022"/>
    <x v="406"/>
    <x v="3"/>
    <x v="0"/>
    <x v="2"/>
    <x v="0"/>
    <s v="INR"/>
    <x v="2"/>
    <m/>
  </r>
  <r>
    <s v="user672"/>
    <x v="1"/>
    <x v="0"/>
    <m/>
    <n v="28"/>
    <n v="7"/>
    <x v="4"/>
    <n v="2022"/>
    <x v="407"/>
    <x v="3"/>
    <x v="0"/>
    <x v="1"/>
    <x v="0"/>
    <s v="INR"/>
    <x v="1"/>
    <m/>
  </r>
  <r>
    <s v="user673"/>
    <x v="4"/>
    <x v="0"/>
    <m/>
    <n v="28"/>
    <n v="7"/>
    <x v="4"/>
    <n v="2022"/>
    <x v="408"/>
    <x v="3"/>
    <x v="0"/>
    <x v="2"/>
    <x v="0"/>
    <s v="INR"/>
    <x v="2"/>
    <m/>
  </r>
  <r>
    <s v="user674"/>
    <x v="1"/>
    <x v="1"/>
    <m/>
    <n v="28"/>
    <n v="7"/>
    <x v="4"/>
    <n v="2022"/>
    <x v="409"/>
    <x v="3"/>
    <x v="0"/>
    <x v="1"/>
    <x v="2"/>
    <s v="INR"/>
    <x v="1"/>
    <s v="NA"/>
  </r>
  <r>
    <s v="user676"/>
    <x v="9"/>
    <x v="0"/>
    <m/>
    <n v="28"/>
    <n v="7"/>
    <x v="4"/>
    <n v="2022"/>
    <x v="410"/>
    <x v="3"/>
    <x v="0"/>
    <x v="1"/>
    <x v="0"/>
    <s v="INR"/>
    <x v="1"/>
    <m/>
  </r>
  <r>
    <s v="user684"/>
    <x v="7"/>
    <x v="0"/>
    <m/>
    <n v="28"/>
    <n v="7"/>
    <x v="4"/>
    <n v="2022"/>
    <x v="411"/>
    <x v="3"/>
    <x v="1"/>
    <x v="8"/>
    <x v="0"/>
    <s v="USD"/>
    <x v="8"/>
    <m/>
  </r>
  <r>
    <s v="user685"/>
    <x v="9"/>
    <x v="0"/>
    <m/>
    <n v="28"/>
    <n v="7"/>
    <x v="4"/>
    <n v="2022"/>
    <x v="412"/>
    <x v="3"/>
    <x v="0"/>
    <x v="1"/>
    <x v="0"/>
    <s v="INR"/>
    <x v="1"/>
    <m/>
  </r>
  <r>
    <s v="user426"/>
    <x v="18"/>
    <x v="0"/>
    <m/>
    <n v="28"/>
    <n v="7"/>
    <x v="4"/>
    <n v="2022"/>
    <x v="403"/>
    <x v="3"/>
    <x v="0"/>
    <x v="11"/>
    <x v="0"/>
    <s v="INR"/>
    <x v="11"/>
    <m/>
  </r>
  <r>
    <s v="user688"/>
    <x v="2"/>
    <x v="0"/>
    <m/>
    <n v="28"/>
    <n v="7"/>
    <x v="4"/>
    <n v="2022"/>
    <x v="413"/>
    <x v="3"/>
    <x v="0"/>
    <x v="2"/>
    <x v="0"/>
    <s v="INR"/>
    <x v="2"/>
    <m/>
  </r>
  <r>
    <s v="user646"/>
    <x v="11"/>
    <x v="0"/>
    <m/>
    <n v="28"/>
    <n v="7"/>
    <x v="4"/>
    <n v="2022"/>
    <x v="414"/>
    <x v="3"/>
    <x v="0"/>
    <x v="7"/>
    <x v="0"/>
    <s v="INR"/>
    <x v="7"/>
    <m/>
  </r>
  <r>
    <s v="user290"/>
    <x v="3"/>
    <x v="0"/>
    <m/>
    <n v="28"/>
    <n v="7"/>
    <x v="4"/>
    <n v="2022"/>
    <x v="415"/>
    <x v="3"/>
    <x v="0"/>
    <x v="3"/>
    <x v="0"/>
    <s v="INR"/>
    <x v="3"/>
    <m/>
  </r>
  <r>
    <s v="user689"/>
    <x v="2"/>
    <x v="0"/>
    <m/>
    <n v="28"/>
    <n v="7"/>
    <x v="4"/>
    <n v="2022"/>
    <x v="416"/>
    <x v="3"/>
    <x v="0"/>
    <x v="2"/>
    <x v="0"/>
    <s v="INR"/>
    <x v="2"/>
    <m/>
  </r>
  <r>
    <s v="user690"/>
    <x v="12"/>
    <x v="0"/>
    <m/>
    <n v="28"/>
    <n v="7"/>
    <x v="4"/>
    <n v="2022"/>
    <x v="404"/>
    <x v="3"/>
    <x v="0"/>
    <x v="1"/>
    <x v="0"/>
    <s v="INR"/>
    <x v="1"/>
    <m/>
  </r>
  <r>
    <s v="user691"/>
    <x v="39"/>
    <x v="0"/>
    <m/>
    <n v="28"/>
    <n v="7"/>
    <x v="4"/>
    <n v="2022"/>
    <x v="417"/>
    <x v="3"/>
    <x v="1"/>
    <x v="7"/>
    <x v="0"/>
    <s v="INR"/>
    <x v="7"/>
    <m/>
  </r>
  <r>
    <s v="user693"/>
    <x v="3"/>
    <x v="0"/>
    <m/>
    <n v="28"/>
    <n v="7"/>
    <x v="4"/>
    <n v="2022"/>
    <x v="406"/>
    <x v="3"/>
    <x v="0"/>
    <x v="3"/>
    <x v="0"/>
    <s v="INR"/>
    <x v="3"/>
    <m/>
  </r>
  <r>
    <s v="user673"/>
    <x v="4"/>
    <x v="0"/>
    <m/>
    <n v="28"/>
    <n v="7"/>
    <x v="4"/>
    <n v="2022"/>
    <x v="418"/>
    <x v="3"/>
    <x v="0"/>
    <x v="2"/>
    <x v="0"/>
    <s v="INR"/>
    <x v="2"/>
    <m/>
  </r>
  <r>
    <s v="user695"/>
    <x v="2"/>
    <x v="0"/>
    <m/>
    <n v="28"/>
    <n v="7"/>
    <x v="4"/>
    <n v="2022"/>
    <x v="419"/>
    <x v="3"/>
    <x v="0"/>
    <x v="2"/>
    <x v="0"/>
    <s v="INR"/>
    <x v="2"/>
    <m/>
  </r>
  <r>
    <s v="user696"/>
    <x v="2"/>
    <x v="0"/>
    <m/>
    <n v="28"/>
    <n v="7"/>
    <x v="4"/>
    <n v="2022"/>
    <x v="420"/>
    <x v="3"/>
    <x v="0"/>
    <x v="2"/>
    <x v="0"/>
    <s v="INR"/>
    <x v="2"/>
    <m/>
  </r>
  <r>
    <s v="user697"/>
    <x v="7"/>
    <x v="0"/>
    <m/>
    <n v="28"/>
    <n v="7"/>
    <x v="4"/>
    <n v="2022"/>
    <x v="421"/>
    <x v="3"/>
    <x v="0"/>
    <x v="7"/>
    <x v="0"/>
    <s v="INR"/>
    <x v="7"/>
    <m/>
  </r>
  <r>
    <s v="user610"/>
    <x v="4"/>
    <x v="0"/>
    <m/>
    <n v="28"/>
    <n v="7"/>
    <x v="4"/>
    <n v="2022"/>
    <x v="422"/>
    <x v="3"/>
    <x v="0"/>
    <x v="2"/>
    <x v="0"/>
    <s v="INR"/>
    <x v="2"/>
    <m/>
  </r>
  <r>
    <s v="user699"/>
    <x v="40"/>
    <x v="0"/>
    <m/>
    <n v="28"/>
    <n v="7"/>
    <x v="4"/>
    <n v="2022"/>
    <x v="423"/>
    <x v="3"/>
    <x v="0"/>
    <x v="1"/>
    <x v="0"/>
    <s v="INR"/>
    <x v="1"/>
    <m/>
  </r>
  <r>
    <s v="user702"/>
    <x v="3"/>
    <x v="0"/>
    <m/>
    <n v="28"/>
    <n v="7"/>
    <x v="4"/>
    <n v="2022"/>
    <x v="424"/>
    <x v="3"/>
    <x v="0"/>
    <x v="3"/>
    <x v="0"/>
    <s v="INR"/>
    <x v="3"/>
    <m/>
  </r>
  <r>
    <s v="user704"/>
    <x v="3"/>
    <x v="0"/>
    <m/>
    <n v="28"/>
    <n v="7"/>
    <x v="4"/>
    <n v="2022"/>
    <x v="425"/>
    <x v="3"/>
    <x v="0"/>
    <x v="3"/>
    <x v="0"/>
    <s v="INR"/>
    <x v="3"/>
    <m/>
  </r>
  <r>
    <s v="user705"/>
    <x v="4"/>
    <x v="0"/>
    <m/>
    <n v="28"/>
    <n v="7"/>
    <x v="4"/>
    <n v="2022"/>
    <x v="426"/>
    <x v="3"/>
    <x v="0"/>
    <x v="2"/>
    <x v="0"/>
    <s v="INR"/>
    <x v="2"/>
    <m/>
  </r>
  <r>
    <s v="user707"/>
    <x v="5"/>
    <x v="0"/>
    <m/>
    <n v="28"/>
    <n v="7"/>
    <x v="4"/>
    <n v="2022"/>
    <x v="427"/>
    <x v="3"/>
    <x v="0"/>
    <x v="5"/>
    <x v="0"/>
    <s v="INR"/>
    <x v="5"/>
    <m/>
  </r>
  <r>
    <s v="user708"/>
    <x v="41"/>
    <x v="0"/>
    <m/>
    <n v="28"/>
    <n v="7"/>
    <x v="4"/>
    <n v="2022"/>
    <x v="427"/>
    <x v="3"/>
    <x v="0"/>
    <x v="7"/>
    <x v="0"/>
    <s v="INR"/>
    <x v="7"/>
    <m/>
  </r>
  <r>
    <s v="user710"/>
    <x v="34"/>
    <x v="0"/>
    <m/>
    <n v="28"/>
    <n v="7"/>
    <x v="4"/>
    <n v="2022"/>
    <x v="428"/>
    <x v="3"/>
    <x v="0"/>
    <x v="16"/>
    <x v="0"/>
    <s v="USD"/>
    <x v="16"/>
    <m/>
  </r>
  <r>
    <s v="user711"/>
    <x v="3"/>
    <x v="1"/>
    <m/>
    <n v="28"/>
    <n v="7"/>
    <x v="4"/>
    <n v="2022"/>
    <x v="429"/>
    <x v="3"/>
    <x v="0"/>
    <x v="3"/>
    <x v="2"/>
    <s v="INR"/>
    <x v="3"/>
    <s v="NA"/>
  </r>
  <r>
    <s v="user713"/>
    <x v="4"/>
    <x v="0"/>
    <m/>
    <n v="28"/>
    <n v="7"/>
    <x v="4"/>
    <n v="2022"/>
    <x v="430"/>
    <x v="3"/>
    <x v="0"/>
    <x v="2"/>
    <x v="0"/>
    <s v="INR"/>
    <x v="2"/>
    <m/>
  </r>
  <r>
    <s v="user715"/>
    <x v="42"/>
    <x v="0"/>
    <m/>
    <n v="28"/>
    <n v="7"/>
    <x v="4"/>
    <n v="2022"/>
    <x v="431"/>
    <x v="3"/>
    <x v="2"/>
    <x v="17"/>
    <x v="0"/>
    <s v="INR"/>
    <x v="21"/>
    <m/>
  </r>
  <r>
    <s v="user716"/>
    <x v="3"/>
    <x v="0"/>
    <m/>
    <n v="28"/>
    <n v="7"/>
    <x v="4"/>
    <n v="2022"/>
    <x v="432"/>
    <x v="3"/>
    <x v="0"/>
    <x v="3"/>
    <x v="0"/>
    <s v="INR"/>
    <x v="3"/>
    <m/>
  </r>
  <r>
    <s v="user719"/>
    <x v="1"/>
    <x v="1"/>
    <m/>
    <n v="28"/>
    <n v="7"/>
    <x v="4"/>
    <n v="2022"/>
    <x v="433"/>
    <x v="3"/>
    <x v="0"/>
    <x v="1"/>
    <x v="2"/>
    <s v="INR"/>
    <x v="1"/>
    <s v="NA"/>
  </r>
  <r>
    <s v="user720"/>
    <x v="18"/>
    <x v="1"/>
    <m/>
    <n v="28"/>
    <n v="7"/>
    <x v="4"/>
    <n v="2022"/>
    <x v="434"/>
    <x v="3"/>
    <x v="0"/>
    <x v="11"/>
    <x v="5"/>
    <s v="INR"/>
    <x v="11"/>
    <s v="NA"/>
  </r>
  <r>
    <s v="user722"/>
    <x v="7"/>
    <x v="0"/>
    <m/>
    <n v="28"/>
    <n v="7"/>
    <x v="4"/>
    <n v="2022"/>
    <x v="435"/>
    <x v="3"/>
    <x v="1"/>
    <x v="7"/>
    <x v="0"/>
    <s v="INR"/>
    <x v="7"/>
    <m/>
  </r>
  <r>
    <s v="user723"/>
    <x v="4"/>
    <x v="0"/>
    <m/>
    <n v="28"/>
    <n v="7"/>
    <x v="4"/>
    <n v="2022"/>
    <x v="436"/>
    <x v="3"/>
    <x v="0"/>
    <x v="2"/>
    <x v="0"/>
    <s v="INR"/>
    <x v="2"/>
    <m/>
  </r>
  <r>
    <s v="user725"/>
    <x v="4"/>
    <x v="0"/>
    <m/>
    <n v="28"/>
    <n v="7"/>
    <x v="4"/>
    <n v="2022"/>
    <x v="437"/>
    <x v="3"/>
    <x v="0"/>
    <x v="2"/>
    <x v="0"/>
    <s v="INR"/>
    <x v="2"/>
    <m/>
  </r>
  <r>
    <s v="user727"/>
    <x v="7"/>
    <x v="0"/>
    <m/>
    <n v="28"/>
    <n v="7"/>
    <x v="4"/>
    <n v="2022"/>
    <x v="438"/>
    <x v="3"/>
    <x v="1"/>
    <x v="7"/>
    <x v="0"/>
    <s v="INR"/>
    <x v="7"/>
    <m/>
  </r>
  <r>
    <s v="user728"/>
    <x v="3"/>
    <x v="0"/>
    <m/>
    <n v="28"/>
    <n v="7"/>
    <x v="4"/>
    <n v="2022"/>
    <x v="439"/>
    <x v="3"/>
    <x v="0"/>
    <x v="3"/>
    <x v="0"/>
    <s v="INR"/>
    <x v="3"/>
    <m/>
  </r>
  <r>
    <s v="user729"/>
    <x v="1"/>
    <x v="0"/>
    <m/>
    <n v="28"/>
    <n v="7"/>
    <x v="4"/>
    <n v="2022"/>
    <x v="440"/>
    <x v="3"/>
    <x v="0"/>
    <x v="1"/>
    <x v="0"/>
    <s v="INR"/>
    <x v="1"/>
    <m/>
  </r>
  <r>
    <s v="user730"/>
    <x v="1"/>
    <x v="0"/>
    <m/>
    <n v="28"/>
    <n v="7"/>
    <x v="4"/>
    <n v="2022"/>
    <x v="441"/>
    <x v="3"/>
    <x v="0"/>
    <x v="1"/>
    <x v="0"/>
    <s v="INR"/>
    <x v="1"/>
    <m/>
  </r>
  <r>
    <s v="user731"/>
    <x v="3"/>
    <x v="1"/>
    <m/>
    <n v="28"/>
    <n v="7"/>
    <x v="4"/>
    <n v="2022"/>
    <x v="442"/>
    <x v="3"/>
    <x v="0"/>
    <x v="3"/>
    <x v="2"/>
    <s v="INR"/>
    <x v="3"/>
    <s v="NA"/>
  </r>
  <r>
    <s v="user732"/>
    <x v="4"/>
    <x v="0"/>
    <m/>
    <n v="28"/>
    <n v="7"/>
    <x v="4"/>
    <n v="2022"/>
    <x v="443"/>
    <x v="3"/>
    <x v="0"/>
    <x v="2"/>
    <x v="0"/>
    <s v="INR"/>
    <x v="2"/>
    <m/>
  </r>
  <r>
    <s v="user734"/>
    <x v="3"/>
    <x v="0"/>
    <m/>
    <n v="28"/>
    <n v="7"/>
    <x v="4"/>
    <n v="2022"/>
    <x v="444"/>
    <x v="3"/>
    <x v="0"/>
    <x v="3"/>
    <x v="0"/>
    <s v="INR"/>
    <x v="3"/>
    <m/>
  </r>
  <r>
    <s v="user735"/>
    <x v="7"/>
    <x v="0"/>
    <m/>
    <n v="28"/>
    <n v="7"/>
    <x v="4"/>
    <n v="2022"/>
    <x v="424"/>
    <x v="3"/>
    <x v="1"/>
    <x v="8"/>
    <x v="0"/>
    <s v="USD"/>
    <x v="8"/>
    <m/>
  </r>
  <r>
    <s v="user737"/>
    <x v="34"/>
    <x v="1"/>
    <m/>
    <n v="28"/>
    <n v="7"/>
    <x v="4"/>
    <n v="2022"/>
    <x v="445"/>
    <x v="3"/>
    <x v="0"/>
    <x v="7"/>
    <x v="2"/>
    <s v="INR"/>
    <x v="7"/>
    <s v="NA"/>
  </r>
  <r>
    <s v="user738"/>
    <x v="4"/>
    <x v="0"/>
    <m/>
    <n v="28"/>
    <n v="7"/>
    <x v="4"/>
    <n v="2022"/>
    <x v="446"/>
    <x v="3"/>
    <x v="0"/>
    <x v="2"/>
    <x v="0"/>
    <s v="INR"/>
    <x v="2"/>
    <m/>
  </r>
  <r>
    <s v="user739"/>
    <x v="3"/>
    <x v="0"/>
    <m/>
    <n v="28"/>
    <n v="7"/>
    <x v="4"/>
    <n v="2022"/>
    <x v="426"/>
    <x v="3"/>
    <x v="0"/>
    <x v="3"/>
    <x v="0"/>
    <s v="INR"/>
    <x v="3"/>
    <m/>
  </r>
  <r>
    <s v="user710"/>
    <x v="34"/>
    <x v="0"/>
    <m/>
    <n v="28"/>
    <n v="7"/>
    <x v="4"/>
    <n v="2022"/>
    <x v="447"/>
    <x v="3"/>
    <x v="0"/>
    <x v="7"/>
    <x v="0"/>
    <s v="INR"/>
    <x v="7"/>
    <m/>
  </r>
  <r>
    <s v="user710"/>
    <x v="34"/>
    <x v="0"/>
    <m/>
    <n v="28"/>
    <n v="7"/>
    <x v="4"/>
    <n v="2022"/>
    <x v="448"/>
    <x v="3"/>
    <x v="0"/>
    <x v="7"/>
    <x v="0"/>
    <s v="INR"/>
    <x v="7"/>
    <m/>
  </r>
  <r>
    <s v="user711"/>
    <x v="3"/>
    <x v="0"/>
    <m/>
    <n v="28"/>
    <n v="7"/>
    <x v="4"/>
    <n v="2022"/>
    <x v="430"/>
    <x v="3"/>
    <x v="0"/>
    <x v="3"/>
    <x v="0"/>
    <s v="INR"/>
    <x v="3"/>
    <m/>
  </r>
  <r>
    <s v="user741"/>
    <x v="3"/>
    <x v="1"/>
    <m/>
    <n v="28"/>
    <n v="7"/>
    <x v="4"/>
    <n v="2022"/>
    <x v="449"/>
    <x v="3"/>
    <x v="0"/>
    <x v="3"/>
    <x v="2"/>
    <s v="INR"/>
    <x v="3"/>
    <s v="NA"/>
  </r>
  <r>
    <s v="user742"/>
    <x v="8"/>
    <x v="0"/>
    <m/>
    <n v="28"/>
    <n v="7"/>
    <x v="4"/>
    <n v="2022"/>
    <x v="450"/>
    <x v="3"/>
    <x v="0"/>
    <x v="1"/>
    <x v="0"/>
    <s v="INR"/>
    <x v="1"/>
    <m/>
  </r>
  <r>
    <s v="user742"/>
    <x v="8"/>
    <x v="0"/>
    <m/>
    <n v="28"/>
    <n v="7"/>
    <x v="4"/>
    <n v="2022"/>
    <x v="451"/>
    <x v="3"/>
    <x v="0"/>
    <x v="1"/>
    <x v="0"/>
    <s v="INR"/>
    <x v="1"/>
    <m/>
  </r>
  <r>
    <s v="user719"/>
    <x v="1"/>
    <x v="0"/>
    <m/>
    <n v="28"/>
    <n v="7"/>
    <x v="4"/>
    <n v="2022"/>
    <x v="452"/>
    <x v="3"/>
    <x v="0"/>
    <x v="1"/>
    <x v="0"/>
    <s v="INR"/>
    <x v="1"/>
    <m/>
  </r>
  <r>
    <s v="user744"/>
    <x v="5"/>
    <x v="0"/>
    <m/>
    <n v="28"/>
    <n v="7"/>
    <x v="4"/>
    <n v="2022"/>
    <x v="453"/>
    <x v="3"/>
    <x v="0"/>
    <x v="5"/>
    <x v="0"/>
    <s v="INR"/>
    <x v="5"/>
    <m/>
  </r>
  <r>
    <s v="user745"/>
    <x v="8"/>
    <x v="0"/>
    <m/>
    <n v="28"/>
    <n v="7"/>
    <x v="4"/>
    <n v="2022"/>
    <x v="436"/>
    <x v="3"/>
    <x v="0"/>
    <x v="1"/>
    <x v="0"/>
    <s v="INR"/>
    <x v="1"/>
    <m/>
  </r>
  <r>
    <s v="user747"/>
    <x v="8"/>
    <x v="0"/>
    <m/>
    <n v="28"/>
    <n v="7"/>
    <x v="4"/>
    <n v="2022"/>
    <x v="454"/>
    <x v="3"/>
    <x v="0"/>
    <x v="1"/>
    <x v="0"/>
    <s v="INR"/>
    <x v="1"/>
    <m/>
  </r>
  <r>
    <s v="user748"/>
    <x v="3"/>
    <x v="0"/>
    <m/>
    <n v="28"/>
    <n v="7"/>
    <x v="4"/>
    <n v="2022"/>
    <x v="440"/>
    <x v="3"/>
    <x v="0"/>
    <x v="3"/>
    <x v="0"/>
    <s v="INR"/>
    <x v="3"/>
    <m/>
  </r>
  <r>
    <s v="user641"/>
    <x v="4"/>
    <x v="0"/>
    <m/>
    <n v="28"/>
    <n v="7"/>
    <x v="4"/>
    <n v="2022"/>
    <x v="455"/>
    <x v="3"/>
    <x v="0"/>
    <x v="2"/>
    <x v="0"/>
    <s v="INR"/>
    <x v="2"/>
    <m/>
  </r>
  <r>
    <s v="user374"/>
    <x v="28"/>
    <x v="0"/>
    <m/>
    <n v="28"/>
    <n v="7"/>
    <x v="4"/>
    <n v="2022"/>
    <x v="456"/>
    <x v="3"/>
    <x v="0"/>
    <x v="7"/>
    <x v="0"/>
    <s v="INR"/>
    <x v="7"/>
    <m/>
  </r>
  <r>
    <s v="user751"/>
    <x v="2"/>
    <x v="0"/>
    <m/>
    <n v="28"/>
    <n v="7"/>
    <x v="4"/>
    <n v="2022"/>
    <x v="457"/>
    <x v="3"/>
    <x v="2"/>
    <x v="2"/>
    <x v="0"/>
    <s v="INR"/>
    <x v="2"/>
    <m/>
  </r>
  <r>
    <s v="user751"/>
    <x v="2"/>
    <x v="0"/>
    <m/>
    <n v="28"/>
    <n v="7"/>
    <x v="4"/>
    <n v="2022"/>
    <x v="458"/>
    <x v="3"/>
    <x v="0"/>
    <x v="2"/>
    <x v="0"/>
    <s v="INR"/>
    <x v="2"/>
    <m/>
  </r>
  <r>
    <s v="user646"/>
    <x v="11"/>
    <x v="0"/>
    <m/>
    <n v="28"/>
    <n v="7"/>
    <x v="4"/>
    <n v="2022"/>
    <x v="459"/>
    <x v="3"/>
    <x v="0"/>
    <x v="7"/>
    <x v="0"/>
    <s v="INR"/>
    <x v="7"/>
    <m/>
  </r>
  <r>
    <s v="user735"/>
    <x v="7"/>
    <x v="0"/>
    <m/>
    <n v="28"/>
    <n v="7"/>
    <x v="4"/>
    <n v="2022"/>
    <x v="460"/>
    <x v="3"/>
    <x v="1"/>
    <x v="8"/>
    <x v="0"/>
    <s v="USD"/>
    <x v="8"/>
    <m/>
  </r>
  <r>
    <s v="user753"/>
    <x v="3"/>
    <x v="0"/>
    <m/>
    <n v="28"/>
    <n v="7"/>
    <x v="4"/>
    <n v="2022"/>
    <x v="461"/>
    <x v="3"/>
    <x v="0"/>
    <x v="3"/>
    <x v="0"/>
    <s v="INR"/>
    <x v="3"/>
    <m/>
  </r>
  <r>
    <s v="user754"/>
    <x v="0"/>
    <x v="0"/>
    <m/>
    <n v="28"/>
    <n v="7"/>
    <x v="4"/>
    <n v="2022"/>
    <x v="462"/>
    <x v="3"/>
    <x v="3"/>
    <x v="0"/>
    <x v="0"/>
    <s v="INR"/>
    <x v="0"/>
    <m/>
  </r>
  <r>
    <s v="user710"/>
    <x v="34"/>
    <x v="1"/>
    <m/>
    <n v="28"/>
    <n v="7"/>
    <x v="4"/>
    <n v="2022"/>
    <x v="463"/>
    <x v="3"/>
    <x v="0"/>
    <x v="7"/>
    <x v="5"/>
    <s v="INR"/>
    <x v="7"/>
    <s v="NA"/>
  </r>
  <r>
    <s v="user755"/>
    <x v="4"/>
    <x v="0"/>
    <m/>
    <n v="28"/>
    <n v="7"/>
    <x v="4"/>
    <n v="2022"/>
    <x v="464"/>
    <x v="3"/>
    <x v="0"/>
    <x v="2"/>
    <x v="0"/>
    <s v="INR"/>
    <x v="2"/>
    <m/>
  </r>
  <r>
    <s v="user741"/>
    <x v="3"/>
    <x v="0"/>
    <m/>
    <n v="28"/>
    <n v="7"/>
    <x v="4"/>
    <n v="2022"/>
    <x v="432"/>
    <x v="3"/>
    <x v="0"/>
    <x v="3"/>
    <x v="0"/>
    <s v="INR"/>
    <x v="3"/>
    <m/>
  </r>
  <r>
    <s v="user757"/>
    <x v="7"/>
    <x v="0"/>
    <m/>
    <n v="28"/>
    <n v="7"/>
    <x v="4"/>
    <n v="2022"/>
    <x v="450"/>
    <x v="3"/>
    <x v="1"/>
    <x v="7"/>
    <x v="0"/>
    <s v="INR"/>
    <x v="7"/>
    <m/>
  </r>
  <r>
    <s v="user759"/>
    <x v="5"/>
    <x v="0"/>
    <m/>
    <n v="28"/>
    <n v="7"/>
    <x v="4"/>
    <n v="2022"/>
    <x v="465"/>
    <x v="3"/>
    <x v="0"/>
    <x v="5"/>
    <x v="0"/>
    <s v="INR"/>
    <x v="5"/>
    <m/>
  </r>
  <r>
    <s v="user722"/>
    <x v="11"/>
    <x v="0"/>
    <m/>
    <n v="28"/>
    <n v="7"/>
    <x v="4"/>
    <n v="2022"/>
    <x v="466"/>
    <x v="3"/>
    <x v="1"/>
    <x v="7"/>
    <x v="0"/>
    <s v="INR"/>
    <x v="7"/>
    <m/>
  </r>
  <r>
    <s v="user212"/>
    <x v="0"/>
    <x v="0"/>
    <m/>
    <n v="28"/>
    <n v="7"/>
    <x v="4"/>
    <n v="2022"/>
    <x v="467"/>
    <x v="3"/>
    <x v="3"/>
    <x v="0"/>
    <x v="0"/>
    <s v="INR"/>
    <x v="0"/>
    <m/>
  </r>
  <r>
    <s v="user641"/>
    <x v="4"/>
    <x v="0"/>
    <m/>
    <n v="28"/>
    <n v="7"/>
    <x v="4"/>
    <n v="2022"/>
    <x v="468"/>
    <x v="3"/>
    <x v="0"/>
    <x v="2"/>
    <x v="0"/>
    <s v="INR"/>
    <x v="2"/>
    <m/>
  </r>
  <r>
    <s v="user641"/>
    <x v="4"/>
    <x v="0"/>
    <m/>
    <n v="28"/>
    <n v="7"/>
    <x v="4"/>
    <n v="2022"/>
    <x v="469"/>
    <x v="3"/>
    <x v="0"/>
    <x v="2"/>
    <x v="0"/>
    <s v="INR"/>
    <x v="2"/>
    <m/>
  </r>
  <r>
    <s v="user761"/>
    <x v="6"/>
    <x v="1"/>
    <m/>
    <n v="28"/>
    <n v="7"/>
    <x v="4"/>
    <n v="2022"/>
    <x v="470"/>
    <x v="3"/>
    <x v="0"/>
    <x v="6"/>
    <x v="2"/>
    <s v="INR"/>
    <x v="6"/>
    <s v="NA"/>
  </r>
  <r>
    <s v="user732"/>
    <x v="4"/>
    <x v="0"/>
    <m/>
    <n v="28"/>
    <n v="7"/>
    <x v="4"/>
    <n v="2022"/>
    <x v="471"/>
    <x v="3"/>
    <x v="0"/>
    <x v="2"/>
    <x v="0"/>
    <s v="INR"/>
    <x v="2"/>
    <m/>
  </r>
  <r>
    <s v="user762"/>
    <x v="43"/>
    <x v="1"/>
    <m/>
    <n v="28"/>
    <n v="7"/>
    <x v="4"/>
    <n v="2022"/>
    <x v="472"/>
    <x v="3"/>
    <x v="0"/>
    <x v="6"/>
    <x v="2"/>
    <s v="INR"/>
    <x v="6"/>
    <s v="NA"/>
  </r>
  <r>
    <s v="user763"/>
    <x v="11"/>
    <x v="0"/>
    <m/>
    <n v="28"/>
    <n v="7"/>
    <x v="4"/>
    <n v="2022"/>
    <x v="473"/>
    <x v="3"/>
    <x v="1"/>
    <x v="7"/>
    <x v="0"/>
    <s v="INR"/>
    <x v="7"/>
    <m/>
  </r>
  <r>
    <s v="user765"/>
    <x v="4"/>
    <x v="0"/>
    <m/>
    <n v="28"/>
    <n v="7"/>
    <x v="4"/>
    <n v="2022"/>
    <x v="474"/>
    <x v="3"/>
    <x v="0"/>
    <x v="2"/>
    <x v="0"/>
    <s v="INR"/>
    <x v="2"/>
    <m/>
  </r>
  <r>
    <s v="user766"/>
    <x v="7"/>
    <x v="0"/>
    <m/>
    <n v="28"/>
    <n v="7"/>
    <x v="4"/>
    <n v="2022"/>
    <x v="475"/>
    <x v="3"/>
    <x v="1"/>
    <x v="7"/>
    <x v="0"/>
    <s v="INR"/>
    <x v="7"/>
    <m/>
  </r>
  <r>
    <s v="user767"/>
    <x v="1"/>
    <x v="1"/>
    <m/>
    <n v="28"/>
    <n v="7"/>
    <x v="4"/>
    <n v="2022"/>
    <x v="476"/>
    <x v="3"/>
    <x v="0"/>
    <x v="1"/>
    <x v="2"/>
    <s v="INR"/>
    <x v="1"/>
    <s v="NA"/>
  </r>
  <r>
    <s v="user769"/>
    <x v="3"/>
    <x v="0"/>
    <m/>
    <n v="28"/>
    <n v="7"/>
    <x v="4"/>
    <n v="2022"/>
    <x v="477"/>
    <x v="3"/>
    <x v="0"/>
    <x v="3"/>
    <x v="0"/>
    <s v="INR"/>
    <x v="3"/>
    <m/>
  </r>
  <r>
    <s v="user772"/>
    <x v="7"/>
    <x v="0"/>
    <m/>
    <n v="28"/>
    <n v="7"/>
    <x v="4"/>
    <n v="2022"/>
    <x v="478"/>
    <x v="4"/>
    <x v="1"/>
    <x v="7"/>
    <x v="0"/>
    <s v="INR"/>
    <x v="7"/>
    <m/>
  </r>
  <r>
    <s v="user776"/>
    <x v="4"/>
    <x v="0"/>
    <m/>
    <n v="28"/>
    <n v="7"/>
    <x v="4"/>
    <n v="2022"/>
    <x v="479"/>
    <x v="4"/>
    <x v="0"/>
    <x v="2"/>
    <x v="0"/>
    <s v="INR"/>
    <x v="2"/>
    <m/>
  </r>
  <r>
    <s v="user777"/>
    <x v="3"/>
    <x v="0"/>
    <m/>
    <n v="27"/>
    <n v="7"/>
    <x v="5"/>
    <n v="2022"/>
    <x v="480"/>
    <x v="4"/>
    <x v="0"/>
    <x v="3"/>
    <x v="0"/>
    <s v="INR"/>
    <x v="3"/>
    <m/>
  </r>
  <r>
    <s v="user778"/>
    <x v="17"/>
    <x v="0"/>
    <m/>
    <n v="27"/>
    <n v="7"/>
    <x v="5"/>
    <n v="2022"/>
    <x v="481"/>
    <x v="4"/>
    <x v="0"/>
    <x v="2"/>
    <x v="0"/>
    <s v="INR"/>
    <x v="2"/>
    <m/>
  </r>
  <r>
    <s v="user224"/>
    <x v="2"/>
    <x v="0"/>
    <m/>
    <n v="27"/>
    <n v="7"/>
    <x v="5"/>
    <n v="2022"/>
    <x v="482"/>
    <x v="4"/>
    <x v="0"/>
    <x v="2"/>
    <x v="0"/>
    <s v="INR"/>
    <x v="2"/>
    <m/>
  </r>
  <r>
    <s v="user781"/>
    <x v="1"/>
    <x v="0"/>
    <m/>
    <n v="27"/>
    <n v="7"/>
    <x v="5"/>
    <n v="2022"/>
    <x v="483"/>
    <x v="4"/>
    <x v="0"/>
    <x v="1"/>
    <x v="0"/>
    <s v="INR"/>
    <x v="1"/>
    <m/>
  </r>
  <r>
    <s v="user781"/>
    <x v="8"/>
    <x v="0"/>
    <m/>
    <n v="27"/>
    <n v="7"/>
    <x v="5"/>
    <n v="2022"/>
    <x v="484"/>
    <x v="4"/>
    <x v="0"/>
    <x v="1"/>
    <x v="0"/>
    <s v="INR"/>
    <x v="1"/>
    <m/>
  </r>
  <r>
    <s v="user781"/>
    <x v="1"/>
    <x v="0"/>
    <m/>
    <n v="27"/>
    <n v="7"/>
    <x v="5"/>
    <n v="2022"/>
    <x v="485"/>
    <x v="4"/>
    <x v="0"/>
    <x v="1"/>
    <x v="0"/>
    <s v="INR"/>
    <x v="1"/>
    <m/>
  </r>
  <r>
    <s v="user785"/>
    <x v="3"/>
    <x v="1"/>
    <m/>
    <n v="27"/>
    <n v="7"/>
    <x v="5"/>
    <n v="2022"/>
    <x v="486"/>
    <x v="4"/>
    <x v="0"/>
    <x v="3"/>
    <x v="2"/>
    <s v="INR"/>
    <x v="3"/>
    <s v="NA"/>
  </r>
  <r>
    <s v="user786"/>
    <x v="3"/>
    <x v="1"/>
    <m/>
    <n v="27"/>
    <n v="7"/>
    <x v="5"/>
    <n v="2022"/>
    <x v="487"/>
    <x v="4"/>
    <x v="0"/>
    <x v="3"/>
    <x v="2"/>
    <s v="INR"/>
    <x v="3"/>
    <s v="NA"/>
  </r>
  <r>
    <s v="user788"/>
    <x v="2"/>
    <x v="0"/>
    <s v="Coupon1"/>
    <n v="27"/>
    <n v="7"/>
    <x v="5"/>
    <n v="2022"/>
    <x v="488"/>
    <x v="4"/>
    <x v="0"/>
    <x v="7"/>
    <x v="0"/>
    <s v="INR"/>
    <x v="7"/>
    <m/>
  </r>
  <r>
    <s v="user792"/>
    <x v="44"/>
    <x v="0"/>
    <m/>
    <n v="27"/>
    <n v="7"/>
    <x v="5"/>
    <n v="2022"/>
    <x v="489"/>
    <x v="4"/>
    <x v="1"/>
    <x v="19"/>
    <x v="0"/>
    <s v="INR"/>
    <x v="22"/>
    <m/>
  </r>
  <r>
    <s v="user793"/>
    <x v="7"/>
    <x v="0"/>
    <m/>
    <n v="27"/>
    <n v="7"/>
    <x v="5"/>
    <n v="2022"/>
    <x v="490"/>
    <x v="4"/>
    <x v="1"/>
    <x v="7"/>
    <x v="0"/>
    <s v="INR"/>
    <x v="7"/>
    <m/>
  </r>
  <r>
    <s v="user795"/>
    <x v="8"/>
    <x v="0"/>
    <m/>
    <n v="27"/>
    <n v="7"/>
    <x v="5"/>
    <n v="2022"/>
    <x v="491"/>
    <x v="4"/>
    <x v="0"/>
    <x v="1"/>
    <x v="0"/>
    <s v="INR"/>
    <x v="1"/>
    <m/>
  </r>
  <r>
    <s v="user615"/>
    <x v="2"/>
    <x v="0"/>
    <m/>
    <n v="28"/>
    <n v="7"/>
    <x v="4"/>
    <n v="2022"/>
    <x v="492"/>
    <x v="3"/>
    <x v="0"/>
    <x v="2"/>
    <x v="0"/>
    <s v="INR"/>
    <x v="2"/>
    <m/>
  </r>
  <r>
    <s v="user615"/>
    <x v="2"/>
    <x v="0"/>
    <m/>
    <n v="28"/>
    <n v="7"/>
    <x v="4"/>
    <n v="2022"/>
    <x v="493"/>
    <x v="3"/>
    <x v="0"/>
    <x v="2"/>
    <x v="0"/>
    <s v="INR"/>
    <x v="2"/>
    <m/>
  </r>
  <r>
    <s v="user615"/>
    <x v="2"/>
    <x v="0"/>
    <m/>
    <n v="28"/>
    <n v="7"/>
    <x v="4"/>
    <n v="2022"/>
    <x v="494"/>
    <x v="3"/>
    <x v="0"/>
    <x v="2"/>
    <x v="0"/>
    <s v="INR"/>
    <x v="2"/>
    <m/>
  </r>
  <r>
    <s v="user796"/>
    <x v="9"/>
    <x v="0"/>
    <m/>
    <n v="28"/>
    <n v="7"/>
    <x v="4"/>
    <n v="2022"/>
    <x v="495"/>
    <x v="3"/>
    <x v="0"/>
    <x v="1"/>
    <x v="0"/>
    <s v="INR"/>
    <x v="1"/>
    <m/>
  </r>
  <r>
    <s v="user797"/>
    <x v="43"/>
    <x v="0"/>
    <m/>
    <n v="28"/>
    <n v="7"/>
    <x v="4"/>
    <n v="2022"/>
    <x v="496"/>
    <x v="3"/>
    <x v="0"/>
    <x v="20"/>
    <x v="0"/>
    <s v="USD"/>
    <x v="23"/>
    <m/>
  </r>
  <r>
    <s v="user759"/>
    <x v="2"/>
    <x v="0"/>
    <m/>
    <n v="28"/>
    <n v="7"/>
    <x v="4"/>
    <n v="2022"/>
    <x v="497"/>
    <x v="3"/>
    <x v="0"/>
    <x v="2"/>
    <x v="0"/>
    <s v="INR"/>
    <x v="2"/>
    <m/>
  </r>
  <r>
    <s v="user800"/>
    <x v="2"/>
    <x v="0"/>
    <m/>
    <n v="28"/>
    <n v="7"/>
    <x v="4"/>
    <n v="2022"/>
    <x v="498"/>
    <x v="4"/>
    <x v="0"/>
    <x v="2"/>
    <x v="0"/>
    <s v="INR"/>
    <x v="2"/>
    <m/>
  </r>
  <r>
    <s v="user806"/>
    <x v="3"/>
    <x v="1"/>
    <m/>
    <n v="28"/>
    <n v="7"/>
    <x v="4"/>
    <n v="2022"/>
    <x v="499"/>
    <x v="4"/>
    <x v="0"/>
    <x v="3"/>
    <x v="1"/>
    <s v="INR"/>
    <x v="3"/>
    <s v="NA"/>
  </r>
  <r>
    <s v="user809"/>
    <x v="3"/>
    <x v="1"/>
    <m/>
    <n v="27"/>
    <n v="7"/>
    <x v="5"/>
    <n v="2022"/>
    <x v="500"/>
    <x v="4"/>
    <x v="0"/>
    <x v="3"/>
    <x v="2"/>
    <s v="INR"/>
    <x v="3"/>
    <s v="NA"/>
  </r>
  <r>
    <s v="user813"/>
    <x v="4"/>
    <x v="0"/>
    <m/>
    <n v="27"/>
    <n v="7"/>
    <x v="5"/>
    <n v="2022"/>
    <x v="501"/>
    <x v="4"/>
    <x v="0"/>
    <x v="2"/>
    <x v="0"/>
    <s v="INR"/>
    <x v="2"/>
    <m/>
  </r>
  <r>
    <s v="user814"/>
    <x v="1"/>
    <x v="0"/>
    <m/>
    <n v="27"/>
    <n v="7"/>
    <x v="5"/>
    <n v="2022"/>
    <x v="502"/>
    <x v="4"/>
    <x v="0"/>
    <x v="1"/>
    <x v="0"/>
    <s v="INR"/>
    <x v="1"/>
    <m/>
  </r>
  <r>
    <s v="user817"/>
    <x v="11"/>
    <x v="0"/>
    <m/>
    <n v="27"/>
    <n v="7"/>
    <x v="5"/>
    <n v="2022"/>
    <x v="503"/>
    <x v="4"/>
    <x v="0"/>
    <x v="7"/>
    <x v="0"/>
    <s v="INR"/>
    <x v="7"/>
    <m/>
  </r>
  <r>
    <s v="user818"/>
    <x v="5"/>
    <x v="0"/>
    <m/>
    <n v="27"/>
    <n v="7"/>
    <x v="5"/>
    <n v="2022"/>
    <x v="504"/>
    <x v="4"/>
    <x v="0"/>
    <x v="5"/>
    <x v="0"/>
    <s v="INR"/>
    <x v="5"/>
    <m/>
  </r>
  <r>
    <s v="user819"/>
    <x v="9"/>
    <x v="0"/>
    <m/>
    <n v="27"/>
    <n v="7"/>
    <x v="5"/>
    <n v="2022"/>
    <x v="505"/>
    <x v="4"/>
    <x v="0"/>
    <x v="1"/>
    <x v="0"/>
    <s v="INR"/>
    <x v="1"/>
    <m/>
  </r>
  <r>
    <s v="user825"/>
    <x v="45"/>
    <x v="0"/>
    <m/>
    <n v="28"/>
    <n v="7"/>
    <x v="4"/>
    <n v="2022"/>
    <x v="506"/>
    <x v="4"/>
    <x v="1"/>
    <x v="7"/>
    <x v="0"/>
    <s v="INR"/>
    <x v="7"/>
    <m/>
  </r>
  <r>
    <s v="user806"/>
    <x v="3"/>
    <x v="1"/>
    <m/>
    <n v="28"/>
    <n v="7"/>
    <x v="4"/>
    <n v="2022"/>
    <x v="507"/>
    <x v="4"/>
    <x v="0"/>
    <x v="3"/>
    <x v="1"/>
    <s v="INR"/>
    <x v="3"/>
    <s v="NA"/>
  </r>
  <r>
    <s v="user776"/>
    <x v="4"/>
    <x v="0"/>
    <m/>
    <n v="28"/>
    <n v="7"/>
    <x v="4"/>
    <n v="2022"/>
    <x v="508"/>
    <x v="4"/>
    <x v="0"/>
    <x v="2"/>
    <x v="0"/>
    <s v="INR"/>
    <x v="2"/>
    <m/>
  </r>
  <r>
    <s v="user827"/>
    <x v="8"/>
    <x v="0"/>
    <m/>
    <n v="28"/>
    <n v="7"/>
    <x v="4"/>
    <n v="2022"/>
    <x v="509"/>
    <x v="4"/>
    <x v="0"/>
    <x v="1"/>
    <x v="0"/>
    <s v="INR"/>
    <x v="1"/>
    <m/>
  </r>
  <r>
    <s v="user778"/>
    <x v="17"/>
    <x v="0"/>
    <m/>
    <n v="27"/>
    <n v="7"/>
    <x v="5"/>
    <n v="2022"/>
    <x v="510"/>
    <x v="4"/>
    <x v="0"/>
    <x v="2"/>
    <x v="0"/>
    <s v="INR"/>
    <x v="2"/>
    <m/>
  </r>
  <r>
    <s v="user828"/>
    <x v="34"/>
    <x v="0"/>
    <m/>
    <n v="27"/>
    <n v="7"/>
    <x v="5"/>
    <n v="2022"/>
    <x v="482"/>
    <x v="4"/>
    <x v="0"/>
    <x v="7"/>
    <x v="0"/>
    <s v="INR"/>
    <x v="7"/>
    <m/>
  </r>
  <r>
    <s v="user781"/>
    <x v="1"/>
    <x v="1"/>
    <m/>
    <n v="27"/>
    <n v="7"/>
    <x v="5"/>
    <n v="2022"/>
    <x v="483"/>
    <x v="4"/>
    <x v="0"/>
    <x v="1"/>
    <x v="5"/>
    <s v="INR"/>
    <x v="1"/>
    <s v="NA"/>
  </r>
  <r>
    <s v="user829"/>
    <x v="1"/>
    <x v="0"/>
    <m/>
    <n v="27"/>
    <n v="7"/>
    <x v="5"/>
    <n v="2022"/>
    <x v="511"/>
    <x v="4"/>
    <x v="0"/>
    <x v="1"/>
    <x v="0"/>
    <s v="INR"/>
    <x v="1"/>
    <m/>
  </r>
  <r>
    <s v="user785"/>
    <x v="3"/>
    <x v="0"/>
    <m/>
    <n v="27"/>
    <n v="7"/>
    <x v="5"/>
    <n v="2022"/>
    <x v="512"/>
    <x v="4"/>
    <x v="0"/>
    <x v="3"/>
    <x v="0"/>
    <s v="INR"/>
    <x v="3"/>
    <m/>
  </r>
  <r>
    <s v="user833"/>
    <x v="7"/>
    <x v="0"/>
    <m/>
    <n v="27"/>
    <n v="7"/>
    <x v="5"/>
    <n v="2022"/>
    <x v="513"/>
    <x v="4"/>
    <x v="1"/>
    <x v="7"/>
    <x v="0"/>
    <s v="INR"/>
    <x v="7"/>
    <m/>
  </r>
  <r>
    <s v="user835"/>
    <x v="3"/>
    <x v="0"/>
    <m/>
    <n v="27"/>
    <n v="7"/>
    <x v="5"/>
    <n v="2022"/>
    <x v="514"/>
    <x v="4"/>
    <x v="0"/>
    <x v="3"/>
    <x v="0"/>
    <s v="INR"/>
    <x v="3"/>
    <m/>
  </r>
  <r>
    <s v="user837"/>
    <x v="8"/>
    <x v="0"/>
    <m/>
    <n v="27"/>
    <n v="7"/>
    <x v="5"/>
    <n v="2022"/>
    <x v="515"/>
    <x v="4"/>
    <x v="0"/>
    <x v="1"/>
    <x v="0"/>
    <s v="INR"/>
    <x v="1"/>
    <m/>
  </r>
  <r>
    <s v="user818"/>
    <x v="5"/>
    <x v="0"/>
    <m/>
    <n v="27"/>
    <n v="7"/>
    <x v="5"/>
    <n v="2022"/>
    <x v="516"/>
    <x v="4"/>
    <x v="0"/>
    <x v="5"/>
    <x v="0"/>
    <s v="INR"/>
    <x v="5"/>
    <m/>
  </r>
  <r>
    <s v="user818"/>
    <x v="5"/>
    <x v="0"/>
    <m/>
    <n v="27"/>
    <n v="7"/>
    <x v="5"/>
    <n v="2022"/>
    <x v="517"/>
    <x v="4"/>
    <x v="0"/>
    <x v="5"/>
    <x v="0"/>
    <s v="INR"/>
    <x v="5"/>
    <m/>
  </r>
  <r>
    <s v="user842"/>
    <x v="4"/>
    <x v="0"/>
    <m/>
    <n v="27"/>
    <n v="7"/>
    <x v="5"/>
    <n v="2022"/>
    <x v="518"/>
    <x v="4"/>
    <x v="0"/>
    <x v="2"/>
    <x v="0"/>
    <s v="INR"/>
    <x v="2"/>
    <m/>
  </r>
  <r>
    <s v="user843"/>
    <x v="46"/>
    <x v="0"/>
    <m/>
    <n v="27"/>
    <n v="7"/>
    <x v="5"/>
    <n v="2022"/>
    <x v="519"/>
    <x v="4"/>
    <x v="1"/>
    <x v="7"/>
    <x v="0"/>
    <s v="INR"/>
    <x v="7"/>
    <m/>
  </r>
  <r>
    <s v="user844"/>
    <x v="4"/>
    <x v="0"/>
    <m/>
    <n v="27"/>
    <n v="7"/>
    <x v="5"/>
    <n v="2022"/>
    <x v="520"/>
    <x v="4"/>
    <x v="0"/>
    <x v="2"/>
    <x v="0"/>
    <s v="INR"/>
    <x v="2"/>
    <m/>
  </r>
  <r>
    <s v="user847"/>
    <x v="1"/>
    <x v="1"/>
    <m/>
    <n v="27"/>
    <n v="7"/>
    <x v="5"/>
    <n v="2022"/>
    <x v="521"/>
    <x v="4"/>
    <x v="0"/>
    <x v="1"/>
    <x v="2"/>
    <s v="INR"/>
    <x v="1"/>
    <s v="NA"/>
  </r>
  <r>
    <s v="user848"/>
    <x v="24"/>
    <x v="0"/>
    <m/>
    <n v="27"/>
    <n v="7"/>
    <x v="5"/>
    <n v="2022"/>
    <x v="522"/>
    <x v="4"/>
    <x v="0"/>
    <x v="7"/>
    <x v="0"/>
    <s v="INR"/>
    <x v="7"/>
    <m/>
  </r>
  <r>
    <s v="user849"/>
    <x v="7"/>
    <x v="0"/>
    <m/>
    <n v="27"/>
    <n v="7"/>
    <x v="5"/>
    <n v="2022"/>
    <x v="523"/>
    <x v="4"/>
    <x v="1"/>
    <x v="7"/>
    <x v="0"/>
    <s v="INR"/>
    <x v="7"/>
    <m/>
  </r>
  <r>
    <s v="user850"/>
    <x v="4"/>
    <x v="1"/>
    <m/>
    <n v="27"/>
    <n v="7"/>
    <x v="5"/>
    <n v="2022"/>
    <x v="524"/>
    <x v="4"/>
    <x v="0"/>
    <x v="2"/>
    <x v="2"/>
    <s v="INR"/>
    <x v="2"/>
    <s v="NA"/>
  </r>
  <r>
    <s v="user851"/>
    <x v="11"/>
    <x v="1"/>
    <s v="Coupon6"/>
    <n v="27"/>
    <n v="7"/>
    <x v="5"/>
    <n v="2022"/>
    <x v="525"/>
    <x v="4"/>
    <x v="0"/>
    <x v="21"/>
    <x v="2"/>
    <s v="INR"/>
    <x v="24"/>
    <s v="NA"/>
  </r>
  <r>
    <s v="user853"/>
    <x v="8"/>
    <x v="0"/>
    <m/>
    <n v="27"/>
    <n v="7"/>
    <x v="5"/>
    <n v="2022"/>
    <x v="526"/>
    <x v="4"/>
    <x v="0"/>
    <x v="1"/>
    <x v="0"/>
    <s v="INR"/>
    <x v="1"/>
    <m/>
  </r>
  <r>
    <s v="user850"/>
    <x v="4"/>
    <x v="0"/>
    <m/>
    <n v="27"/>
    <n v="7"/>
    <x v="5"/>
    <n v="2022"/>
    <x v="527"/>
    <x v="4"/>
    <x v="0"/>
    <x v="2"/>
    <x v="0"/>
    <s v="INR"/>
    <x v="2"/>
    <m/>
  </r>
  <r>
    <s v="user850"/>
    <x v="4"/>
    <x v="0"/>
    <m/>
    <n v="27"/>
    <n v="7"/>
    <x v="5"/>
    <n v="2022"/>
    <x v="528"/>
    <x v="4"/>
    <x v="0"/>
    <x v="2"/>
    <x v="0"/>
    <s v="INR"/>
    <x v="2"/>
    <m/>
  </r>
  <r>
    <s v="user850"/>
    <x v="4"/>
    <x v="0"/>
    <m/>
    <n v="27"/>
    <n v="7"/>
    <x v="5"/>
    <n v="2022"/>
    <x v="529"/>
    <x v="4"/>
    <x v="0"/>
    <x v="2"/>
    <x v="0"/>
    <s v="INR"/>
    <x v="2"/>
    <m/>
  </r>
  <r>
    <s v="user857"/>
    <x v="4"/>
    <x v="0"/>
    <m/>
    <n v="27"/>
    <n v="7"/>
    <x v="5"/>
    <n v="2022"/>
    <x v="530"/>
    <x v="4"/>
    <x v="0"/>
    <x v="2"/>
    <x v="0"/>
    <s v="INR"/>
    <x v="2"/>
    <m/>
  </r>
  <r>
    <s v="user858"/>
    <x v="43"/>
    <x v="1"/>
    <s v="Coupon1"/>
    <n v="27"/>
    <n v="7"/>
    <x v="5"/>
    <n v="2022"/>
    <x v="531"/>
    <x v="4"/>
    <x v="3"/>
    <x v="10"/>
    <x v="2"/>
    <s v="INR"/>
    <x v="10"/>
    <s v="NA"/>
  </r>
  <r>
    <s v="user861"/>
    <x v="16"/>
    <x v="0"/>
    <s v="Coupon1"/>
    <n v="27"/>
    <n v="7"/>
    <x v="5"/>
    <n v="2022"/>
    <x v="532"/>
    <x v="4"/>
    <x v="3"/>
    <x v="10"/>
    <x v="0"/>
    <s v="INR"/>
    <x v="10"/>
    <m/>
  </r>
  <r>
    <s v="user863"/>
    <x v="7"/>
    <x v="0"/>
    <m/>
    <n v="27"/>
    <n v="7"/>
    <x v="5"/>
    <n v="2022"/>
    <x v="533"/>
    <x v="4"/>
    <x v="1"/>
    <x v="7"/>
    <x v="0"/>
    <s v="INR"/>
    <x v="7"/>
    <m/>
  </r>
  <r>
    <s v="user866"/>
    <x v="1"/>
    <x v="0"/>
    <m/>
    <n v="27"/>
    <n v="7"/>
    <x v="5"/>
    <n v="2022"/>
    <x v="534"/>
    <x v="4"/>
    <x v="0"/>
    <x v="1"/>
    <x v="0"/>
    <s v="INR"/>
    <x v="1"/>
    <m/>
  </r>
  <r>
    <s v="user850"/>
    <x v="4"/>
    <x v="0"/>
    <m/>
    <n v="27"/>
    <n v="7"/>
    <x v="5"/>
    <n v="2022"/>
    <x v="535"/>
    <x v="4"/>
    <x v="0"/>
    <x v="2"/>
    <x v="0"/>
    <s v="INR"/>
    <x v="2"/>
    <m/>
  </r>
  <r>
    <s v="user863"/>
    <x v="11"/>
    <x v="0"/>
    <m/>
    <n v="27"/>
    <n v="7"/>
    <x v="5"/>
    <n v="2022"/>
    <x v="536"/>
    <x v="4"/>
    <x v="0"/>
    <x v="7"/>
    <x v="0"/>
    <s v="INR"/>
    <x v="7"/>
    <m/>
  </r>
  <r>
    <s v="user868"/>
    <x v="3"/>
    <x v="0"/>
    <m/>
    <n v="27"/>
    <n v="7"/>
    <x v="5"/>
    <n v="2022"/>
    <x v="537"/>
    <x v="4"/>
    <x v="0"/>
    <x v="3"/>
    <x v="0"/>
    <s v="INR"/>
    <x v="3"/>
    <m/>
  </r>
  <r>
    <s v="user869"/>
    <x v="17"/>
    <x v="0"/>
    <m/>
    <n v="27"/>
    <n v="7"/>
    <x v="5"/>
    <n v="2022"/>
    <x v="538"/>
    <x v="4"/>
    <x v="0"/>
    <x v="2"/>
    <x v="0"/>
    <s v="INR"/>
    <x v="2"/>
    <m/>
  </r>
  <r>
    <s v="user870"/>
    <x v="16"/>
    <x v="0"/>
    <s v="Coupon7"/>
    <n v="27"/>
    <n v="7"/>
    <x v="5"/>
    <n v="2022"/>
    <x v="539"/>
    <x v="4"/>
    <x v="1"/>
    <x v="10"/>
    <x v="0"/>
    <s v="INR"/>
    <x v="10"/>
    <m/>
  </r>
  <r>
    <s v="user871"/>
    <x v="2"/>
    <x v="0"/>
    <m/>
    <n v="27"/>
    <n v="7"/>
    <x v="5"/>
    <n v="2022"/>
    <x v="540"/>
    <x v="4"/>
    <x v="0"/>
    <x v="2"/>
    <x v="0"/>
    <s v="INR"/>
    <x v="2"/>
    <m/>
  </r>
  <r>
    <s v="user872"/>
    <x v="2"/>
    <x v="0"/>
    <m/>
    <n v="27"/>
    <n v="7"/>
    <x v="5"/>
    <n v="2022"/>
    <x v="541"/>
    <x v="4"/>
    <x v="0"/>
    <x v="2"/>
    <x v="0"/>
    <s v="INR"/>
    <x v="2"/>
    <m/>
  </r>
  <r>
    <s v="user819"/>
    <x v="47"/>
    <x v="0"/>
    <m/>
    <n v="27"/>
    <n v="7"/>
    <x v="5"/>
    <n v="2022"/>
    <x v="542"/>
    <x v="4"/>
    <x v="0"/>
    <x v="2"/>
    <x v="0"/>
    <s v="INR"/>
    <x v="2"/>
    <m/>
  </r>
  <r>
    <s v="user874"/>
    <x v="0"/>
    <x v="0"/>
    <m/>
    <n v="27"/>
    <n v="7"/>
    <x v="5"/>
    <n v="2022"/>
    <x v="543"/>
    <x v="4"/>
    <x v="3"/>
    <x v="0"/>
    <x v="0"/>
    <s v="INR"/>
    <x v="0"/>
    <m/>
  </r>
  <r>
    <s v="user877"/>
    <x v="2"/>
    <x v="0"/>
    <m/>
    <n v="27"/>
    <n v="7"/>
    <x v="5"/>
    <n v="2022"/>
    <x v="544"/>
    <x v="4"/>
    <x v="0"/>
    <x v="2"/>
    <x v="0"/>
    <s v="INR"/>
    <x v="2"/>
    <m/>
  </r>
  <r>
    <s v="user883"/>
    <x v="3"/>
    <x v="0"/>
    <m/>
    <n v="27"/>
    <n v="7"/>
    <x v="5"/>
    <n v="2022"/>
    <x v="545"/>
    <x v="4"/>
    <x v="0"/>
    <x v="3"/>
    <x v="0"/>
    <s v="INR"/>
    <x v="3"/>
    <m/>
  </r>
  <r>
    <s v="user615"/>
    <x v="2"/>
    <x v="0"/>
    <m/>
    <n v="27"/>
    <n v="7"/>
    <x v="5"/>
    <n v="2022"/>
    <x v="546"/>
    <x v="4"/>
    <x v="0"/>
    <x v="2"/>
    <x v="0"/>
    <s v="INR"/>
    <x v="2"/>
    <m/>
  </r>
  <r>
    <s v="user525"/>
    <x v="4"/>
    <x v="0"/>
    <m/>
    <n v="27"/>
    <n v="7"/>
    <x v="5"/>
    <n v="2022"/>
    <x v="547"/>
    <x v="4"/>
    <x v="0"/>
    <x v="2"/>
    <x v="0"/>
    <s v="INR"/>
    <x v="2"/>
    <m/>
  </r>
  <r>
    <s v="user885"/>
    <x v="7"/>
    <x v="0"/>
    <m/>
    <n v="27"/>
    <n v="7"/>
    <x v="5"/>
    <n v="2022"/>
    <x v="548"/>
    <x v="4"/>
    <x v="1"/>
    <x v="8"/>
    <x v="0"/>
    <s v="USD"/>
    <x v="8"/>
    <m/>
  </r>
  <r>
    <s v="user887"/>
    <x v="4"/>
    <x v="0"/>
    <m/>
    <n v="27"/>
    <n v="7"/>
    <x v="5"/>
    <n v="2022"/>
    <x v="549"/>
    <x v="4"/>
    <x v="0"/>
    <x v="2"/>
    <x v="0"/>
    <s v="INR"/>
    <x v="2"/>
    <m/>
  </r>
  <r>
    <s v="user888"/>
    <x v="7"/>
    <x v="0"/>
    <m/>
    <n v="27"/>
    <n v="7"/>
    <x v="5"/>
    <n v="2022"/>
    <x v="550"/>
    <x v="4"/>
    <x v="0"/>
    <x v="7"/>
    <x v="0"/>
    <s v="INR"/>
    <x v="7"/>
    <m/>
  </r>
  <r>
    <s v="user890"/>
    <x v="1"/>
    <x v="1"/>
    <m/>
    <n v="27"/>
    <n v="7"/>
    <x v="5"/>
    <n v="2022"/>
    <x v="551"/>
    <x v="4"/>
    <x v="0"/>
    <x v="1"/>
    <x v="2"/>
    <s v="INR"/>
    <x v="1"/>
    <s v="NA"/>
  </r>
  <r>
    <s v="user891"/>
    <x v="9"/>
    <x v="0"/>
    <m/>
    <n v="27"/>
    <n v="7"/>
    <x v="5"/>
    <n v="2022"/>
    <x v="552"/>
    <x v="4"/>
    <x v="0"/>
    <x v="1"/>
    <x v="0"/>
    <s v="INR"/>
    <x v="1"/>
    <m/>
  </r>
  <r>
    <s v="user892"/>
    <x v="2"/>
    <x v="0"/>
    <m/>
    <n v="27"/>
    <n v="7"/>
    <x v="5"/>
    <n v="2022"/>
    <x v="553"/>
    <x v="4"/>
    <x v="0"/>
    <x v="2"/>
    <x v="0"/>
    <s v="INR"/>
    <x v="2"/>
    <m/>
  </r>
  <r>
    <s v="user525"/>
    <x v="4"/>
    <x v="0"/>
    <m/>
    <n v="27"/>
    <n v="7"/>
    <x v="5"/>
    <n v="2022"/>
    <x v="554"/>
    <x v="4"/>
    <x v="0"/>
    <x v="2"/>
    <x v="0"/>
    <s v="INR"/>
    <x v="2"/>
    <m/>
  </r>
  <r>
    <s v="user893"/>
    <x v="0"/>
    <x v="1"/>
    <s v="Coupon1"/>
    <n v="27"/>
    <n v="7"/>
    <x v="5"/>
    <n v="2022"/>
    <x v="555"/>
    <x v="4"/>
    <x v="0"/>
    <x v="11"/>
    <x v="2"/>
    <s v="INR"/>
    <x v="11"/>
    <s v="NA"/>
  </r>
  <r>
    <s v="user894"/>
    <x v="28"/>
    <x v="0"/>
    <m/>
    <n v="27"/>
    <n v="7"/>
    <x v="5"/>
    <n v="2022"/>
    <x v="556"/>
    <x v="4"/>
    <x v="0"/>
    <x v="7"/>
    <x v="0"/>
    <s v="INR"/>
    <x v="7"/>
    <m/>
  </r>
  <r>
    <s v="user897"/>
    <x v="4"/>
    <x v="0"/>
    <m/>
    <n v="27"/>
    <n v="7"/>
    <x v="5"/>
    <n v="2022"/>
    <x v="557"/>
    <x v="4"/>
    <x v="0"/>
    <x v="2"/>
    <x v="0"/>
    <s v="INR"/>
    <x v="2"/>
    <m/>
  </r>
  <r>
    <s v="user898"/>
    <x v="0"/>
    <x v="0"/>
    <m/>
    <n v="27"/>
    <n v="7"/>
    <x v="5"/>
    <n v="2022"/>
    <x v="558"/>
    <x v="4"/>
    <x v="3"/>
    <x v="0"/>
    <x v="0"/>
    <s v="INR"/>
    <x v="0"/>
    <m/>
  </r>
  <r>
    <s v="user901"/>
    <x v="4"/>
    <x v="0"/>
    <m/>
    <n v="27"/>
    <n v="7"/>
    <x v="5"/>
    <n v="2022"/>
    <x v="559"/>
    <x v="4"/>
    <x v="0"/>
    <x v="2"/>
    <x v="0"/>
    <s v="INR"/>
    <x v="2"/>
    <m/>
  </r>
  <r>
    <s v="user905"/>
    <x v="21"/>
    <x v="0"/>
    <m/>
    <n v="27"/>
    <n v="7"/>
    <x v="5"/>
    <n v="2022"/>
    <x v="560"/>
    <x v="4"/>
    <x v="0"/>
    <x v="7"/>
    <x v="0"/>
    <s v="INR"/>
    <x v="7"/>
    <m/>
  </r>
  <r>
    <s v="user525"/>
    <x v="4"/>
    <x v="0"/>
    <m/>
    <n v="27"/>
    <n v="7"/>
    <x v="5"/>
    <n v="2022"/>
    <x v="561"/>
    <x v="4"/>
    <x v="0"/>
    <x v="2"/>
    <x v="0"/>
    <s v="INR"/>
    <x v="2"/>
    <m/>
  </r>
  <r>
    <s v="user525"/>
    <x v="4"/>
    <x v="0"/>
    <m/>
    <n v="27"/>
    <n v="7"/>
    <x v="5"/>
    <n v="2022"/>
    <x v="562"/>
    <x v="4"/>
    <x v="0"/>
    <x v="2"/>
    <x v="0"/>
    <s v="INR"/>
    <x v="2"/>
    <m/>
  </r>
  <r>
    <s v="user525"/>
    <x v="4"/>
    <x v="0"/>
    <m/>
    <n v="27"/>
    <n v="7"/>
    <x v="5"/>
    <n v="2022"/>
    <x v="563"/>
    <x v="4"/>
    <x v="0"/>
    <x v="2"/>
    <x v="0"/>
    <s v="INR"/>
    <x v="2"/>
    <m/>
  </r>
  <r>
    <s v="user885"/>
    <x v="7"/>
    <x v="0"/>
    <m/>
    <n v="27"/>
    <n v="7"/>
    <x v="5"/>
    <n v="2022"/>
    <x v="564"/>
    <x v="4"/>
    <x v="1"/>
    <x v="8"/>
    <x v="0"/>
    <s v="USD"/>
    <x v="8"/>
    <m/>
  </r>
  <r>
    <s v="user892"/>
    <x v="2"/>
    <x v="0"/>
    <m/>
    <n v="27"/>
    <n v="7"/>
    <x v="5"/>
    <n v="2022"/>
    <x v="565"/>
    <x v="4"/>
    <x v="0"/>
    <x v="2"/>
    <x v="0"/>
    <s v="INR"/>
    <x v="2"/>
    <m/>
  </r>
  <r>
    <s v="user910"/>
    <x v="3"/>
    <x v="0"/>
    <m/>
    <n v="27"/>
    <n v="7"/>
    <x v="5"/>
    <n v="2022"/>
    <x v="566"/>
    <x v="4"/>
    <x v="0"/>
    <x v="3"/>
    <x v="0"/>
    <s v="INR"/>
    <x v="3"/>
    <m/>
  </r>
  <r>
    <s v="user911"/>
    <x v="36"/>
    <x v="1"/>
    <m/>
    <n v="27"/>
    <n v="7"/>
    <x v="5"/>
    <n v="2022"/>
    <x v="567"/>
    <x v="4"/>
    <x v="0"/>
    <x v="16"/>
    <x v="5"/>
    <s v="USD"/>
    <x v="16"/>
    <s v="NA"/>
  </r>
  <r>
    <s v="user912"/>
    <x v="3"/>
    <x v="0"/>
    <m/>
    <n v="27"/>
    <n v="7"/>
    <x v="5"/>
    <n v="2022"/>
    <x v="568"/>
    <x v="4"/>
    <x v="0"/>
    <x v="3"/>
    <x v="0"/>
    <s v="INR"/>
    <x v="3"/>
    <m/>
  </r>
  <r>
    <s v="user916"/>
    <x v="9"/>
    <x v="1"/>
    <m/>
    <n v="27"/>
    <n v="7"/>
    <x v="5"/>
    <n v="2022"/>
    <x v="569"/>
    <x v="4"/>
    <x v="0"/>
    <x v="1"/>
    <x v="2"/>
    <s v="INR"/>
    <x v="1"/>
    <s v="NA"/>
  </r>
  <r>
    <s v="user917"/>
    <x v="18"/>
    <x v="0"/>
    <m/>
    <n v="27"/>
    <n v="7"/>
    <x v="5"/>
    <n v="2022"/>
    <x v="570"/>
    <x v="4"/>
    <x v="0"/>
    <x v="11"/>
    <x v="0"/>
    <s v="INR"/>
    <x v="11"/>
    <m/>
  </r>
  <r>
    <s v="user525"/>
    <x v="4"/>
    <x v="0"/>
    <m/>
    <n v="27"/>
    <n v="7"/>
    <x v="5"/>
    <n v="2022"/>
    <x v="571"/>
    <x v="4"/>
    <x v="0"/>
    <x v="2"/>
    <x v="0"/>
    <s v="INR"/>
    <x v="2"/>
    <m/>
  </r>
  <r>
    <s v="user887"/>
    <x v="4"/>
    <x v="0"/>
    <m/>
    <n v="27"/>
    <n v="7"/>
    <x v="5"/>
    <n v="2022"/>
    <x v="556"/>
    <x v="4"/>
    <x v="0"/>
    <x v="2"/>
    <x v="0"/>
    <s v="INR"/>
    <x v="2"/>
    <m/>
  </r>
  <r>
    <s v="user887"/>
    <x v="4"/>
    <x v="0"/>
    <m/>
    <n v="27"/>
    <n v="7"/>
    <x v="5"/>
    <n v="2022"/>
    <x v="572"/>
    <x v="4"/>
    <x v="0"/>
    <x v="2"/>
    <x v="0"/>
    <s v="INR"/>
    <x v="2"/>
    <m/>
  </r>
  <r>
    <s v="user871"/>
    <x v="2"/>
    <x v="0"/>
    <m/>
    <n v="27"/>
    <n v="7"/>
    <x v="5"/>
    <n v="2022"/>
    <x v="541"/>
    <x v="4"/>
    <x v="0"/>
    <x v="2"/>
    <x v="0"/>
    <s v="INR"/>
    <x v="2"/>
    <m/>
  </r>
  <r>
    <s v="user898"/>
    <x v="0"/>
    <x v="0"/>
    <m/>
    <n v="27"/>
    <n v="7"/>
    <x v="5"/>
    <n v="2022"/>
    <x v="573"/>
    <x v="4"/>
    <x v="3"/>
    <x v="0"/>
    <x v="0"/>
    <s v="INR"/>
    <x v="0"/>
    <m/>
  </r>
  <r>
    <s v="user922"/>
    <x v="8"/>
    <x v="0"/>
    <m/>
    <n v="27"/>
    <n v="7"/>
    <x v="5"/>
    <n v="2022"/>
    <x v="574"/>
    <x v="4"/>
    <x v="0"/>
    <x v="1"/>
    <x v="0"/>
    <s v="INR"/>
    <x v="1"/>
    <m/>
  </r>
  <r>
    <s v="user924"/>
    <x v="1"/>
    <x v="0"/>
    <m/>
    <n v="27"/>
    <n v="7"/>
    <x v="5"/>
    <n v="2022"/>
    <x v="575"/>
    <x v="4"/>
    <x v="0"/>
    <x v="1"/>
    <x v="0"/>
    <s v="INR"/>
    <x v="1"/>
    <m/>
  </r>
  <r>
    <s v="user927"/>
    <x v="3"/>
    <x v="0"/>
    <m/>
    <n v="27"/>
    <n v="7"/>
    <x v="5"/>
    <n v="2022"/>
    <x v="576"/>
    <x v="4"/>
    <x v="0"/>
    <x v="3"/>
    <x v="0"/>
    <s v="INR"/>
    <x v="3"/>
    <m/>
  </r>
  <r>
    <s v="user928"/>
    <x v="4"/>
    <x v="0"/>
    <m/>
    <n v="27"/>
    <n v="7"/>
    <x v="5"/>
    <n v="2022"/>
    <x v="577"/>
    <x v="4"/>
    <x v="0"/>
    <x v="2"/>
    <x v="0"/>
    <s v="INR"/>
    <x v="2"/>
    <m/>
  </r>
  <r>
    <s v="user929"/>
    <x v="4"/>
    <x v="0"/>
    <m/>
    <n v="27"/>
    <n v="7"/>
    <x v="5"/>
    <n v="2022"/>
    <x v="563"/>
    <x v="4"/>
    <x v="0"/>
    <x v="2"/>
    <x v="0"/>
    <s v="INR"/>
    <x v="2"/>
    <m/>
  </r>
  <r>
    <s v="user525"/>
    <x v="4"/>
    <x v="0"/>
    <m/>
    <n v="27"/>
    <n v="7"/>
    <x v="5"/>
    <n v="2022"/>
    <x v="578"/>
    <x v="4"/>
    <x v="0"/>
    <x v="2"/>
    <x v="0"/>
    <s v="INR"/>
    <x v="2"/>
    <m/>
  </r>
  <r>
    <s v="user927"/>
    <x v="3"/>
    <x v="0"/>
    <m/>
    <n v="27"/>
    <n v="7"/>
    <x v="5"/>
    <n v="2022"/>
    <x v="579"/>
    <x v="4"/>
    <x v="0"/>
    <x v="3"/>
    <x v="0"/>
    <s v="INR"/>
    <x v="3"/>
    <m/>
  </r>
  <r>
    <s v="user931"/>
    <x v="2"/>
    <x v="0"/>
    <m/>
    <n v="27"/>
    <n v="7"/>
    <x v="5"/>
    <n v="2022"/>
    <x v="580"/>
    <x v="4"/>
    <x v="0"/>
    <x v="2"/>
    <x v="0"/>
    <s v="INR"/>
    <x v="2"/>
    <m/>
  </r>
  <r>
    <s v="user931"/>
    <x v="2"/>
    <x v="0"/>
    <m/>
    <n v="27"/>
    <n v="7"/>
    <x v="5"/>
    <n v="2022"/>
    <x v="581"/>
    <x v="4"/>
    <x v="0"/>
    <x v="2"/>
    <x v="0"/>
    <s v="INR"/>
    <x v="2"/>
    <m/>
  </r>
  <r>
    <s v="user932"/>
    <x v="1"/>
    <x v="0"/>
    <m/>
    <n v="27"/>
    <n v="7"/>
    <x v="5"/>
    <n v="2022"/>
    <x v="582"/>
    <x v="4"/>
    <x v="0"/>
    <x v="1"/>
    <x v="0"/>
    <s v="INR"/>
    <x v="1"/>
    <m/>
  </r>
  <r>
    <s v="user908"/>
    <x v="41"/>
    <x v="0"/>
    <m/>
    <n v="27"/>
    <n v="7"/>
    <x v="5"/>
    <n v="2022"/>
    <x v="583"/>
    <x v="4"/>
    <x v="0"/>
    <x v="20"/>
    <x v="0"/>
    <s v="USD"/>
    <x v="23"/>
    <m/>
  </r>
  <r>
    <s v="user939"/>
    <x v="17"/>
    <x v="0"/>
    <m/>
    <n v="27"/>
    <n v="7"/>
    <x v="5"/>
    <n v="2022"/>
    <x v="584"/>
    <x v="4"/>
    <x v="0"/>
    <x v="2"/>
    <x v="0"/>
    <s v="INR"/>
    <x v="2"/>
    <m/>
  </r>
  <r>
    <s v="user943"/>
    <x v="0"/>
    <x v="0"/>
    <s v="Coupon7"/>
    <n v="27"/>
    <n v="7"/>
    <x v="5"/>
    <n v="2022"/>
    <x v="585"/>
    <x v="4"/>
    <x v="2"/>
    <x v="11"/>
    <x v="0"/>
    <s v="INR"/>
    <x v="11"/>
    <m/>
  </r>
  <r>
    <s v="user945"/>
    <x v="18"/>
    <x v="0"/>
    <m/>
    <n v="27"/>
    <n v="7"/>
    <x v="5"/>
    <n v="2022"/>
    <x v="586"/>
    <x v="4"/>
    <x v="0"/>
    <x v="11"/>
    <x v="0"/>
    <s v="INR"/>
    <x v="11"/>
    <m/>
  </r>
  <r>
    <s v="user949"/>
    <x v="7"/>
    <x v="0"/>
    <m/>
    <n v="27"/>
    <n v="7"/>
    <x v="5"/>
    <n v="2022"/>
    <x v="587"/>
    <x v="4"/>
    <x v="1"/>
    <x v="7"/>
    <x v="0"/>
    <s v="INR"/>
    <x v="7"/>
    <m/>
  </r>
  <r>
    <s v="user950"/>
    <x v="3"/>
    <x v="0"/>
    <m/>
    <n v="27"/>
    <n v="7"/>
    <x v="5"/>
    <n v="2022"/>
    <x v="588"/>
    <x v="4"/>
    <x v="0"/>
    <x v="3"/>
    <x v="0"/>
    <s v="INR"/>
    <x v="3"/>
    <m/>
  </r>
  <r>
    <s v="user952"/>
    <x v="7"/>
    <x v="0"/>
    <m/>
    <n v="27"/>
    <n v="7"/>
    <x v="5"/>
    <n v="2022"/>
    <x v="589"/>
    <x v="4"/>
    <x v="1"/>
    <x v="7"/>
    <x v="0"/>
    <s v="INR"/>
    <x v="7"/>
    <m/>
  </r>
  <r>
    <s v="user953"/>
    <x v="18"/>
    <x v="1"/>
    <m/>
    <n v="27"/>
    <n v="7"/>
    <x v="5"/>
    <n v="2022"/>
    <x v="590"/>
    <x v="4"/>
    <x v="0"/>
    <x v="11"/>
    <x v="5"/>
    <s v="INR"/>
    <x v="11"/>
    <s v="NA"/>
  </r>
  <r>
    <s v="user954"/>
    <x v="5"/>
    <x v="0"/>
    <m/>
    <n v="27"/>
    <n v="7"/>
    <x v="5"/>
    <n v="2022"/>
    <x v="591"/>
    <x v="4"/>
    <x v="0"/>
    <x v="5"/>
    <x v="0"/>
    <s v="INR"/>
    <x v="5"/>
    <m/>
  </r>
  <r>
    <s v="user955"/>
    <x v="3"/>
    <x v="0"/>
    <m/>
    <n v="27"/>
    <n v="7"/>
    <x v="5"/>
    <n v="2022"/>
    <x v="592"/>
    <x v="4"/>
    <x v="0"/>
    <x v="3"/>
    <x v="0"/>
    <s v="INR"/>
    <x v="3"/>
    <m/>
  </r>
  <r>
    <s v="user956"/>
    <x v="2"/>
    <x v="0"/>
    <m/>
    <n v="27"/>
    <n v="7"/>
    <x v="5"/>
    <n v="2022"/>
    <x v="593"/>
    <x v="4"/>
    <x v="0"/>
    <x v="2"/>
    <x v="0"/>
    <s v="INR"/>
    <x v="2"/>
    <m/>
  </r>
  <r>
    <s v="user945"/>
    <x v="3"/>
    <x v="0"/>
    <m/>
    <n v="27"/>
    <n v="7"/>
    <x v="5"/>
    <n v="2022"/>
    <x v="594"/>
    <x v="4"/>
    <x v="0"/>
    <x v="3"/>
    <x v="0"/>
    <s v="INR"/>
    <x v="3"/>
    <m/>
  </r>
  <r>
    <s v="user945"/>
    <x v="8"/>
    <x v="0"/>
    <m/>
    <n v="27"/>
    <n v="7"/>
    <x v="5"/>
    <n v="2022"/>
    <x v="595"/>
    <x v="4"/>
    <x v="0"/>
    <x v="1"/>
    <x v="0"/>
    <s v="INR"/>
    <x v="1"/>
    <m/>
  </r>
  <r>
    <s v="user954"/>
    <x v="5"/>
    <x v="0"/>
    <m/>
    <n v="27"/>
    <n v="7"/>
    <x v="5"/>
    <n v="2022"/>
    <x v="596"/>
    <x v="4"/>
    <x v="0"/>
    <x v="5"/>
    <x v="0"/>
    <s v="INR"/>
    <x v="5"/>
    <m/>
  </r>
  <r>
    <s v="user960"/>
    <x v="2"/>
    <x v="0"/>
    <m/>
    <n v="27"/>
    <n v="7"/>
    <x v="5"/>
    <n v="2022"/>
    <x v="597"/>
    <x v="4"/>
    <x v="0"/>
    <x v="2"/>
    <x v="0"/>
    <s v="INR"/>
    <x v="2"/>
    <m/>
  </r>
  <r>
    <s v="user956"/>
    <x v="2"/>
    <x v="0"/>
    <m/>
    <n v="27"/>
    <n v="7"/>
    <x v="5"/>
    <n v="2022"/>
    <x v="598"/>
    <x v="4"/>
    <x v="0"/>
    <x v="2"/>
    <x v="0"/>
    <s v="INR"/>
    <x v="2"/>
    <m/>
  </r>
  <r>
    <s v="user963"/>
    <x v="3"/>
    <x v="0"/>
    <m/>
    <n v="27"/>
    <n v="7"/>
    <x v="5"/>
    <n v="2022"/>
    <x v="599"/>
    <x v="4"/>
    <x v="0"/>
    <x v="3"/>
    <x v="0"/>
    <s v="INR"/>
    <x v="3"/>
    <m/>
  </r>
  <r>
    <s v="user966"/>
    <x v="2"/>
    <x v="0"/>
    <m/>
    <n v="27"/>
    <n v="7"/>
    <x v="5"/>
    <n v="2022"/>
    <x v="600"/>
    <x v="4"/>
    <x v="0"/>
    <x v="2"/>
    <x v="0"/>
    <s v="INR"/>
    <x v="2"/>
    <m/>
  </r>
  <r>
    <s v="user967"/>
    <x v="4"/>
    <x v="0"/>
    <m/>
    <n v="27"/>
    <n v="7"/>
    <x v="5"/>
    <n v="2022"/>
    <x v="601"/>
    <x v="4"/>
    <x v="0"/>
    <x v="2"/>
    <x v="0"/>
    <s v="INR"/>
    <x v="2"/>
    <m/>
  </r>
  <r>
    <s v="user969"/>
    <x v="5"/>
    <x v="0"/>
    <m/>
    <n v="27"/>
    <n v="7"/>
    <x v="5"/>
    <n v="2022"/>
    <x v="602"/>
    <x v="4"/>
    <x v="0"/>
    <x v="5"/>
    <x v="0"/>
    <s v="INR"/>
    <x v="5"/>
    <m/>
  </r>
  <r>
    <s v="user975"/>
    <x v="2"/>
    <x v="0"/>
    <m/>
    <n v="27"/>
    <n v="7"/>
    <x v="5"/>
    <n v="2022"/>
    <x v="603"/>
    <x v="5"/>
    <x v="0"/>
    <x v="2"/>
    <x v="0"/>
    <s v="INR"/>
    <x v="2"/>
    <m/>
  </r>
  <r>
    <s v="user976"/>
    <x v="17"/>
    <x v="0"/>
    <m/>
    <n v="27"/>
    <n v="7"/>
    <x v="5"/>
    <n v="2022"/>
    <x v="604"/>
    <x v="5"/>
    <x v="0"/>
    <x v="2"/>
    <x v="0"/>
    <s v="INR"/>
    <x v="2"/>
    <m/>
  </r>
  <r>
    <s v="user978"/>
    <x v="3"/>
    <x v="0"/>
    <m/>
    <n v="27"/>
    <n v="7"/>
    <x v="5"/>
    <n v="2022"/>
    <x v="605"/>
    <x v="5"/>
    <x v="0"/>
    <x v="3"/>
    <x v="0"/>
    <s v="INR"/>
    <x v="3"/>
    <m/>
  </r>
  <r>
    <s v="user643"/>
    <x v="4"/>
    <x v="0"/>
    <m/>
    <n v="27"/>
    <n v="7"/>
    <x v="5"/>
    <n v="2022"/>
    <x v="606"/>
    <x v="5"/>
    <x v="0"/>
    <x v="4"/>
    <x v="0"/>
    <s v="USD"/>
    <x v="4"/>
    <m/>
  </r>
  <r>
    <s v="user954"/>
    <x v="5"/>
    <x v="0"/>
    <m/>
    <n v="27"/>
    <n v="7"/>
    <x v="5"/>
    <n v="2022"/>
    <x v="607"/>
    <x v="4"/>
    <x v="0"/>
    <x v="5"/>
    <x v="0"/>
    <s v="INR"/>
    <x v="5"/>
    <m/>
  </r>
  <r>
    <s v="user984"/>
    <x v="3"/>
    <x v="0"/>
    <m/>
    <n v="27"/>
    <n v="7"/>
    <x v="5"/>
    <n v="2022"/>
    <x v="608"/>
    <x v="4"/>
    <x v="0"/>
    <x v="3"/>
    <x v="0"/>
    <s v="INR"/>
    <x v="3"/>
    <m/>
  </r>
  <r>
    <s v="user986"/>
    <x v="26"/>
    <x v="0"/>
    <s v="Coupon1"/>
    <n v="27"/>
    <n v="7"/>
    <x v="5"/>
    <n v="2022"/>
    <x v="609"/>
    <x v="4"/>
    <x v="0"/>
    <x v="22"/>
    <x v="0"/>
    <s v="INR"/>
    <x v="25"/>
    <m/>
  </r>
  <r>
    <s v="user986"/>
    <x v="5"/>
    <x v="0"/>
    <m/>
    <n v="27"/>
    <n v="7"/>
    <x v="5"/>
    <n v="2022"/>
    <x v="610"/>
    <x v="4"/>
    <x v="0"/>
    <x v="5"/>
    <x v="0"/>
    <s v="INR"/>
    <x v="5"/>
    <m/>
  </r>
  <r>
    <s v="user993"/>
    <x v="2"/>
    <x v="0"/>
    <m/>
    <n v="27"/>
    <n v="7"/>
    <x v="5"/>
    <n v="2022"/>
    <x v="611"/>
    <x v="4"/>
    <x v="0"/>
    <x v="2"/>
    <x v="0"/>
    <s v="INR"/>
    <x v="2"/>
    <m/>
  </r>
  <r>
    <s v="user994"/>
    <x v="1"/>
    <x v="0"/>
    <m/>
    <n v="27"/>
    <n v="7"/>
    <x v="5"/>
    <n v="2022"/>
    <x v="612"/>
    <x v="4"/>
    <x v="0"/>
    <x v="1"/>
    <x v="0"/>
    <s v="INR"/>
    <x v="1"/>
    <m/>
  </r>
  <r>
    <s v="user995"/>
    <x v="4"/>
    <x v="0"/>
    <m/>
    <n v="27"/>
    <n v="7"/>
    <x v="5"/>
    <n v="2022"/>
    <x v="613"/>
    <x v="5"/>
    <x v="0"/>
    <x v="2"/>
    <x v="0"/>
    <s v="INR"/>
    <x v="2"/>
    <m/>
  </r>
  <r>
    <s v="user976"/>
    <x v="17"/>
    <x v="0"/>
    <m/>
    <n v="27"/>
    <n v="7"/>
    <x v="5"/>
    <n v="2022"/>
    <x v="614"/>
    <x v="5"/>
    <x v="0"/>
    <x v="2"/>
    <x v="0"/>
    <s v="INR"/>
    <x v="2"/>
    <m/>
  </r>
  <r>
    <s v="user998"/>
    <x v="48"/>
    <x v="0"/>
    <m/>
    <n v="27"/>
    <n v="7"/>
    <x v="5"/>
    <n v="2022"/>
    <x v="615"/>
    <x v="5"/>
    <x v="1"/>
    <x v="7"/>
    <x v="0"/>
    <s v="INR"/>
    <x v="7"/>
    <m/>
  </r>
  <r>
    <s v="user999"/>
    <x v="3"/>
    <x v="0"/>
    <m/>
    <n v="27"/>
    <n v="7"/>
    <x v="5"/>
    <n v="2022"/>
    <x v="616"/>
    <x v="5"/>
    <x v="0"/>
    <x v="3"/>
    <x v="0"/>
    <s v="INR"/>
    <x v="3"/>
    <m/>
  </r>
  <r>
    <s v="user1001"/>
    <x v="2"/>
    <x v="0"/>
    <m/>
    <n v="27"/>
    <n v="7"/>
    <x v="5"/>
    <n v="2022"/>
    <x v="617"/>
    <x v="5"/>
    <x v="0"/>
    <x v="2"/>
    <x v="0"/>
    <s v="INR"/>
    <x v="2"/>
    <m/>
  </r>
  <r>
    <s v="user252"/>
    <x v="0"/>
    <x v="0"/>
    <m/>
    <n v="26"/>
    <n v="7"/>
    <x v="6"/>
    <n v="2022"/>
    <x v="618"/>
    <x v="5"/>
    <x v="2"/>
    <x v="0"/>
    <x v="0"/>
    <s v="INR"/>
    <x v="0"/>
    <m/>
  </r>
  <r>
    <s v="user986"/>
    <x v="5"/>
    <x v="0"/>
    <m/>
    <n v="27"/>
    <n v="7"/>
    <x v="5"/>
    <n v="2022"/>
    <x v="619"/>
    <x v="4"/>
    <x v="0"/>
    <x v="5"/>
    <x v="0"/>
    <s v="INR"/>
    <x v="5"/>
    <m/>
  </r>
  <r>
    <s v="user1004"/>
    <x v="3"/>
    <x v="1"/>
    <m/>
    <n v="27"/>
    <n v="7"/>
    <x v="5"/>
    <n v="2022"/>
    <x v="620"/>
    <x v="4"/>
    <x v="0"/>
    <x v="3"/>
    <x v="2"/>
    <s v="INR"/>
    <x v="3"/>
    <s v="NA"/>
  </r>
  <r>
    <s v="user1005"/>
    <x v="3"/>
    <x v="0"/>
    <m/>
    <n v="27"/>
    <n v="7"/>
    <x v="5"/>
    <n v="2022"/>
    <x v="621"/>
    <x v="4"/>
    <x v="0"/>
    <x v="3"/>
    <x v="0"/>
    <s v="INR"/>
    <x v="3"/>
    <m/>
  </r>
  <r>
    <s v="user1008"/>
    <x v="9"/>
    <x v="0"/>
    <m/>
    <n v="27"/>
    <n v="7"/>
    <x v="5"/>
    <n v="2022"/>
    <x v="622"/>
    <x v="4"/>
    <x v="0"/>
    <x v="1"/>
    <x v="0"/>
    <s v="INR"/>
    <x v="1"/>
    <m/>
  </r>
  <r>
    <s v="user1010"/>
    <x v="3"/>
    <x v="0"/>
    <m/>
    <n v="27"/>
    <n v="7"/>
    <x v="5"/>
    <n v="2022"/>
    <x v="623"/>
    <x v="4"/>
    <x v="0"/>
    <x v="3"/>
    <x v="0"/>
    <s v="INR"/>
    <x v="3"/>
    <m/>
  </r>
  <r>
    <s v="user1011"/>
    <x v="3"/>
    <x v="0"/>
    <m/>
    <n v="27"/>
    <n v="7"/>
    <x v="5"/>
    <n v="2022"/>
    <x v="624"/>
    <x v="4"/>
    <x v="0"/>
    <x v="3"/>
    <x v="0"/>
    <s v="INR"/>
    <x v="3"/>
    <m/>
  </r>
  <r>
    <s v="user1012"/>
    <x v="32"/>
    <x v="0"/>
    <m/>
    <n v="27"/>
    <n v="7"/>
    <x v="5"/>
    <n v="2022"/>
    <x v="625"/>
    <x v="5"/>
    <x v="0"/>
    <x v="11"/>
    <x v="0"/>
    <s v="INR"/>
    <x v="11"/>
    <m/>
  </r>
  <r>
    <s v="user978"/>
    <x v="3"/>
    <x v="1"/>
    <m/>
    <n v="27"/>
    <n v="7"/>
    <x v="5"/>
    <n v="2022"/>
    <x v="626"/>
    <x v="5"/>
    <x v="0"/>
    <x v="3"/>
    <x v="2"/>
    <s v="INR"/>
    <x v="3"/>
    <s v="NA"/>
  </r>
  <r>
    <s v="user978"/>
    <x v="3"/>
    <x v="0"/>
    <m/>
    <n v="27"/>
    <n v="7"/>
    <x v="5"/>
    <n v="2022"/>
    <x v="627"/>
    <x v="5"/>
    <x v="0"/>
    <x v="3"/>
    <x v="0"/>
    <s v="INR"/>
    <x v="3"/>
    <m/>
  </r>
  <r>
    <s v="user1017"/>
    <x v="17"/>
    <x v="0"/>
    <m/>
    <n v="26"/>
    <n v="7"/>
    <x v="6"/>
    <n v="2022"/>
    <x v="628"/>
    <x v="5"/>
    <x v="0"/>
    <x v="2"/>
    <x v="0"/>
    <s v="INR"/>
    <x v="2"/>
    <m/>
  </r>
  <r>
    <s v="user252"/>
    <x v="0"/>
    <x v="0"/>
    <m/>
    <n v="26"/>
    <n v="7"/>
    <x v="6"/>
    <n v="2022"/>
    <x v="629"/>
    <x v="5"/>
    <x v="2"/>
    <x v="0"/>
    <x v="0"/>
    <s v="INR"/>
    <x v="0"/>
    <m/>
  </r>
  <r>
    <s v="user1018"/>
    <x v="4"/>
    <x v="0"/>
    <m/>
    <n v="26"/>
    <n v="7"/>
    <x v="6"/>
    <n v="2022"/>
    <x v="630"/>
    <x v="5"/>
    <x v="0"/>
    <x v="2"/>
    <x v="0"/>
    <s v="INR"/>
    <x v="2"/>
    <m/>
  </r>
  <r>
    <s v="user1019"/>
    <x v="7"/>
    <x v="0"/>
    <m/>
    <n v="26"/>
    <n v="7"/>
    <x v="6"/>
    <n v="2022"/>
    <x v="631"/>
    <x v="5"/>
    <x v="1"/>
    <x v="7"/>
    <x v="0"/>
    <s v="INR"/>
    <x v="7"/>
    <m/>
  </r>
  <r>
    <s v="user1020"/>
    <x v="3"/>
    <x v="0"/>
    <m/>
    <n v="26"/>
    <n v="7"/>
    <x v="6"/>
    <n v="2022"/>
    <x v="632"/>
    <x v="5"/>
    <x v="0"/>
    <x v="3"/>
    <x v="0"/>
    <s v="INR"/>
    <x v="3"/>
    <m/>
  </r>
  <r>
    <s v="user1021"/>
    <x v="7"/>
    <x v="0"/>
    <m/>
    <n v="26"/>
    <n v="7"/>
    <x v="6"/>
    <n v="2022"/>
    <x v="633"/>
    <x v="5"/>
    <x v="1"/>
    <x v="7"/>
    <x v="0"/>
    <s v="INR"/>
    <x v="7"/>
    <m/>
  </r>
  <r>
    <s v="user1023"/>
    <x v="3"/>
    <x v="0"/>
    <m/>
    <n v="26"/>
    <n v="7"/>
    <x v="6"/>
    <n v="2022"/>
    <x v="634"/>
    <x v="5"/>
    <x v="0"/>
    <x v="3"/>
    <x v="0"/>
    <s v="INR"/>
    <x v="3"/>
    <m/>
  </r>
  <r>
    <s v="user1024"/>
    <x v="17"/>
    <x v="0"/>
    <m/>
    <n v="26"/>
    <n v="7"/>
    <x v="6"/>
    <n v="2022"/>
    <x v="635"/>
    <x v="5"/>
    <x v="0"/>
    <x v="2"/>
    <x v="0"/>
    <s v="INR"/>
    <x v="2"/>
    <m/>
  </r>
  <r>
    <s v="user1026"/>
    <x v="3"/>
    <x v="0"/>
    <m/>
    <n v="26"/>
    <n v="7"/>
    <x v="6"/>
    <n v="2022"/>
    <x v="636"/>
    <x v="5"/>
    <x v="0"/>
    <x v="3"/>
    <x v="0"/>
    <s v="INR"/>
    <x v="3"/>
    <m/>
  </r>
  <r>
    <s v="user1029"/>
    <x v="18"/>
    <x v="0"/>
    <m/>
    <n v="26"/>
    <n v="7"/>
    <x v="6"/>
    <n v="2022"/>
    <x v="637"/>
    <x v="5"/>
    <x v="0"/>
    <x v="11"/>
    <x v="0"/>
    <s v="INR"/>
    <x v="11"/>
    <m/>
  </r>
  <r>
    <s v="user1032"/>
    <x v="3"/>
    <x v="0"/>
    <m/>
    <n v="26"/>
    <n v="7"/>
    <x v="6"/>
    <n v="2022"/>
    <x v="638"/>
    <x v="5"/>
    <x v="0"/>
    <x v="3"/>
    <x v="0"/>
    <s v="INR"/>
    <x v="3"/>
    <m/>
  </r>
  <r>
    <s v="user1033"/>
    <x v="2"/>
    <x v="0"/>
    <m/>
    <n v="26"/>
    <n v="7"/>
    <x v="6"/>
    <n v="2022"/>
    <x v="639"/>
    <x v="5"/>
    <x v="0"/>
    <x v="2"/>
    <x v="0"/>
    <s v="INR"/>
    <x v="2"/>
    <m/>
  </r>
  <r>
    <s v="user1035"/>
    <x v="2"/>
    <x v="1"/>
    <m/>
    <n v="26"/>
    <n v="7"/>
    <x v="6"/>
    <n v="2022"/>
    <x v="640"/>
    <x v="5"/>
    <x v="0"/>
    <x v="2"/>
    <x v="2"/>
    <s v="INR"/>
    <x v="2"/>
    <s v="NA"/>
  </r>
  <r>
    <s v="user1036"/>
    <x v="8"/>
    <x v="0"/>
    <m/>
    <n v="26"/>
    <n v="7"/>
    <x v="6"/>
    <n v="2022"/>
    <x v="641"/>
    <x v="5"/>
    <x v="0"/>
    <x v="1"/>
    <x v="0"/>
    <s v="INR"/>
    <x v="1"/>
    <m/>
  </r>
  <r>
    <s v="user1038"/>
    <x v="3"/>
    <x v="0"/>
    <m/>
    <n v="26"/>
    <n v="7"/>
    <x v="6"/>
    <n v="2022"/>
    <x v="642"/>
    <x v="5"/>
    <x v="0"/>
    <x v="3"/>
    <x v="0"/>
    <s v="INR"/>
    <x v="3"/>
    <m/>
  </r>
  <r>
    <s v="user1040"/>
    <x v="3"/>
    <x v="0"/>
    <m/>
    <n v="26"/>
    <n v="7"/>
    <x v="6"/>
    <n v="2022"/>
    <x v="643"/>
    <x v="5"/>
    <x v="0"/>
    <x v="3"/>
    <x v="0"/>
    <s v="INR"/>
    <x v="3"/>
    <m/>
  </r>
  <r>
    <s v="user1041"/>
    <x v="7"/>
    <x v="0"/>
    <m/>
    <n v="26"/>
    <n v="7"/>
    <x v="6"/>
    <n v="2022"/>
    <x v="644"/>
    <x v="5"/>
    <x v="1"/>
    <x v="8"/>
    <x v="0"/>
    <s v="USD"/>
    <x v="8"/>
    <m/>
  </r>
  <r>
    <s v="user1042"/>
    <x v="9"/>
    <x v="0"/>
    <m/>
    <n v="26"/>
    <n v="7"/>
    <x v="6"/>
    <n v="2022"/>
    <x v="645"/>
    <x v="5"/>
    <x v="0"/>
    <x v="1"/>
    <x v="0"/>
    <s v="INR"/>
    <x v="1"/>
    <m/>
  </r>
  <r>
    <s v="user1042"/>
    <x v="9"/>
    <x v="1"/>
    <m/>
    <n v="26"/>
    <n v="7"/>
    <x v="6"/>
    <n v="2022"/>
    <x v="646"/>
    <x v="5"/>
    <x v="0"/>
    <x v="1"/>
    <x v="4"/>
    <s v="INR"/>
    <x v="1"/>
    <s v="HDFC"/>
  </r>
  <r>
    <s v="user1043"/>
    <x v="3"/>
    <x v="0"/>
    <m/>
    <n v="26"/>
    <n v="7"/>
    <x v="6"/>
    <n v="2022"/>
    <x v="647"/>
    <x v="5"/>
    <x v="0"/>
    <x v="3"/>
    <x v="0"/>
    <s v="INR"/>
    <x v="3"/>
    <m/>
  </r>
  <r>
    <s v="user1052"/>
    <x v="9"/>
    <x v="0"/>
    <m/>
    <n v="26"/>
    <n v="7"/>
    <x v="6"/>
    <n v="2022"/>
    <x v="648"/>
    <x v="5"/>
    <x v="0"/>
    <x v="1"/>
    <x v="0"/>
    <s v="INR"/>
    <x v="1"/>
    <m/>
  </r>
  <r>
    <s v="user1053"/>
    <x v="7"/>
    <x v="0"/>
    <m/>
    <n v="26"/>
    <n v="7"/>
    <x v="6"/>
    <n v="2022"/>
    <x v="649"/>
    <x v="5"/>
    <x v="1"/>
    <x v="7"/>
    <x v="0"/>
    <s v="INR"/>
    <x v="7"/>
    <m/>
  </r>
  <r>
    <s v="user1024"/>
    <x v="17"/>
    <x v="0"/>
    <m/>
    <n v="26"/>
    <n v="7"/>
    <x v="6"/>
    <n v="2022"/>
    <x v="634"/>
    <x v="5"/>
    <x v="0"/>
    <x v="2"/>
    <x v="0"/>
    <s v="INR"/>
    <x v="2"/>
    <m/>
  </r>
  <r>
    <s v="user1059"/>
    <x v="2"/>
    <x v="0"/>
    <m/>
    <n v="26"/>
    <n v="7"/>
    <x v="6"/>
    <n v="2022"/>
    <x v="635"/>
    <x v="5"/>
    <x v="0"/>
    <x v="2"/>
    <x v="0"/>
    <s v="INR"/>
    <x v="2"/>
    <m/>
  </r>
  <r>
    <s v="user1061"/>
    <x v="3"/>
    <x v="0"/>
    <m/>
    <n v="26"/>
    <n v="7"/>
    <x v="6"/>
    <n v="2022"/>
    <x v="650"/>
    <x v="5"/>
    <x v="0"/>
    <x v="3"/>
    <x v="0"/>
    <s v="INR"/>
    <x v="3"/>
    <m/>
  </r>
  <r>
    <s v="user1063"/>
    <x v="3"/>
    <x v="1"/>
    <m/>
    <n v="26"/>
    <n v="7"/>
    <x v="6"/>
    <n v="2022"/>
    <x v="651"/>
    <x v="5"/>
    <x v="0"/>
    <x v="3"/>
    <x v="2"/>
    <s v="INR"/>
    <x v="3"/>
    <s v="NA"/>
  </r>
  <r>
    <s v="user1065"/>
    <x v="6"/>
    <x v="1"/>
    <m/>
    <n v="26"/>
    <n v="7"/>
    <x v="6"/>
    <n v="2022"/>
    <x v="652"/>
    <x v="5"/>
    <x v="0"/>
    <x v="6"/>
    <x v="2"/>
    <s v="INR"/>
    <x v="6"/>
    <s v="NA"/>
  </r>
  <r>
    <s v="user1066"/>
    <x v="4"/>
    <x v="1"/>
    <m/>
    <n v="26"/>
    <n v="7"/>
    <x v="6"/>
    <n v="2022"/>
    <x v="653"/>
    <x v="5"/>
    <x v="0"/>
    <x v="2"/>
    <x v="2"/>
    <s v="INR"/>
    <x v="2"/>
    <s v="NA"/>
  </r>
  <r>
    <s v="user1069"/>
    <x v="3"/>
    <x v="0"/>
    <m/>
    <n v="26"/>
    <n v="7"/>
    <x v="6"/>
    <n v="2022"/>
    <x v="654"/>
    <x v="5"/>
    <x v="0"/>
    <x v="3"/>
    <x v="0"/>
    <s v="INR"/>
    <x v="3"/>
    <m/>
  </r>
  <r>
    <s v="user1070"/>
    <x v="2"/>
    <x v="0"/>
    <m/>
    <n v="26"/>
    <n v="7"/>
    <x v="6"/>
    <n v="2022"/>
    <x v="645"/>
    <x v="5"/>
    <x v="0"/>
    <x v="2"/>
    <x v="0"/>
    <s v="INR"/>
    <x v="2"/>
    <m/>
  </r>
  <r>
    <s v="user1071"/>
    <x v="3"/>
    <x v="0"/>
    <m/>
    <n v="26"/>
    <n v="7"/>
    <x v="6"/>
    <n v="2022"/>
    <x v="655"/>
    <x v="5"/>
    <x v="0"/>
    <x v="3"/>
    <x v="0"/>
    <s v="INR"/>
    <x v="3"/>
    <m/>
  </r>
  <r>
    <s v="user1072"/>
    <x v="11"/>
    <x v="0"/>
    <m/>
    <n v="26"/>
    <n v="7"/>
    <x v="6"/>
    <n v="2022"/>
    <x v="656"/>
    <x v="5"/>
    <x v="0"/>
    <x v="7"/>
    <x v="0"/>
    <s v="INR"/>
    <x v="7"/>
    <m/>
  </r>
  <r>
    <s v="user1076"/>
    <x v="9"/>
    <x v="1"/>
    <m/>
    <n v="26"/>
    <n v="7"/>
    <x v="6"/>
    <n v="2022"/>
    <x v="657"/>
    <x v="5"/>
    <x v="0"/>
    <x v="1"/>
    <x v="2"/>
    <s v="INR"/>
    <x v="1"/>
    <s v="NA"/>
  </r>
  <r>
    <s v="user1076"/>
    <x v="9"/>
    <x v="0"/>
    <m/>
    <n v="26"/>
    <n v="7"/>
    <x v="6"/>
    <n v="2022"/>
    <x v="648"/>
    <x v="5"/>
    <x v="0"/>
    <x v="1"/>
    <x v="0"/>
    <s v="INR"/>
    <x v="1"/>
    <m/>
  </r>
  <r>
    <s v="user1077"/>
    <x v="7"/>
    <x v="0"/>
    <m/>
    <n v="26"/>
    <n v="7"/>
    <x v="6"/>
    <n v="2022"/>
    <x v="658"/>
    <x v="5"/>
    <x v="1"/>
    <x v="7"/>
    <x v="0"/>
    <s v="INR"/>
    <x v="7"/>
    <m/>
  </r>
  <r>
    <s v="user1078"/>
    <x v="32"/>
    <x v="0"/>
    <m/>
    <n v="26"/>
    <n v="7"/>
    <x v="6"/>
    <n v="2022"/>
    <x v="659"/>
    <x v="5"/>
    <x v="0"/>
    <x v="11"/>
    <x v="0"/>
    <s v="INR"/>
    <x v="11"/>
    <m/>
  </r>
  <r>
    <s v="user1079"/>
    <x v="7"/>
    <x v="0"/>
    <m/>
    <n v="26"/>
    <n v="7"/>
    <x v="6"/>
    <n v="2022"/>
    <x v="660"/>
    <x v="5"/>
    <x v="0"/>
    <x v="7"/>
    <x v="0"/>
    <s v="INR"/>
    <x v="7"/>
    <m/>
  </r>
  <r>
    <s v="user1080"/>
    <x v="3"/>
    <x v="0"/>
    <m/>
    <n v="26"/>
    <n v="7"/>
    <x v="6"/>
    <n v="2022"/>
    <x v="661"/>
    <x v="5"/>
    <x v="0"/>
    <x v="3"/>
    <x v="0"/>
    <s v="INR"/>
    <x v="3"/>
    <m/>
  </r>
  <r>
    <s v="user1082"/>
    <x v="4"/>
    <x v="0"/>
    <m/>
    <n v="26"/>
    <n v="7"/>
    <x v="6"/>
    <n v="2022"/>
    <x v="662"/>
    <x v="5"/>
    <x v="0"/>
    <x v="2"/>
    <x v="0"/>
    <s v="INR"/>
    <x v="2"/>
    <m/>
  </r>
  <r>
    <s v="user1083"/>
    <x v="4"/>
    <x v="1"/>
    <m/>
    <n v="26"/>
    <n v="7"/>
    <x v="6"/>
    <n v="2022"/>
    <x v="663"/>
    <x v="5"/>
    <x v="0"/>
    <x v="2"/>
    <x v="2"/>
    <s v="INR"/>
    <x v="2"/>
    <s v="NA"/>
  </r>
  <r>
    <s v="user1083"/>
    <x v="4"/>
    <x v="0"/>
    <m/>
    <n v="26"/>
    <n v="7"/>
    <x v="6"/>
    <n v="2022"/>
    <x v="663"/>
    <x v="5"/>
    <x v="0"/>
    <x v="2"/>
    <x v="0"/>
    <s v="INR"/>
    <x v="2"/>
    <m/>
  </r>
  <r>
    <s v="user1085"/>
    <x v="3"/>
    <x v="0"/>
    <m/>
    <n v="26"/>
    <n v="7"/>
    <x v="6"/>
    <n v="2022"/>
    <x v="664"/>
    <x v="5"/>
    <x v="0"/>
    <x v="3"/>
    <x v="0"/>
    <s v="INR"/>
    <x v="3"/>
    <m/>
  </r>
  <r>
    <s v="user1042"/>
    <x v="9"/>
    <x v="0"/>
    <m/>
    <n v="26"/>
    <n v="7"/>
    <x v="6"/>
    <n v="2022"/>
    <x v="665"/>
    <x v="5"/>
    <x v="0"/>
    <x v="1"/>
    <x v="0"/>
    <s v="INR"/>
    <x v="1"/>
    <m/>
  </r>
  <r>
    <s v="user1087"/>
    <x v="7"/>
    <x v="0"/>
    <m/>
    <n v="26"/>
    <n v="7"/>
    <x v="6"/>
    <n v="2022"/>
    <x v="666"/>
    <x v="5"/>
    <x v="1"/>
    <x v="7"/>
    <x v="0"/>
    <s v="INR"/>
    <x v="7"/>
    <m/>
  </r>
  <r>
    <s v="user1088"/>
    <x v="4"/>
    <x v="0"/>
    <m/>
    <n v="26"/>
    <n v="7"/>
    <x v="6"/>
    <n v="2022"/>
    <x v="644"/>
    <x v="5"/>
    <x v="0"/>
    <x v="2"/>
    <x v="0"/>
    <s v="INR"/>
    <x v="2"/>
    <m/>
  </r>
  <r>
    <s v="user1041"/>
    <x v="7"/>
    <x v="0"/>
    <m/>
    <n v="26"/>
    <n v="7"/>
    <x v="6"/>
    <n v="2022"/>
    <x v="667"/>
    <x v="5"/>
    <x v="1"/>
    <x v="8"/>
    <x v="0"/>
    <s v="USD"/>
    <x v="8"/>
    <m/>
  </r>
  <r>
    <s v="user1091"/>
    <x v="3"/>
    <x v="0"/>
    <m/>
    <n v="26"/>
    <n v="7"/>
    <x v="6"/>
    <n v="2022"/>
    <x v="668"/>
    <x v="5"/>
    <x v="0"/>
    <x v="3"/>
    <x v="0"/>
    <s v="INR"/>
    <x v="3"/>
    <m/>
  </r>
  <r>
    <s v="user894"/>
    <x v="7"/>
    <x v="0"/>
    <m/>
    <n v="26"/>
    <n v="7"/>
    <x v="6"/>
    <n v="2022"/>
    <x v="669"/>
    <x v="5"/>
    <x v="1"/>
    <x v="7"/>
    <x v="0"/>
    <s v="INR"/>
    <x v="7"/>
    <m/>
  </r>
  <r>
    <s v="user1094"/>
    <x v="3"/>
    <x v="1"/>
    <m/>
    <n v="26"/>
    <n v="7"/>
    <x v="6"/>
    <n v="2022"/>
    <x v="670"/>
    <x v="5"/>
    <x v="0"/>
    <x v="3"/>
    <x v="2"/>
    <s v="INR"/>
    <x v="3"/>
    <s v="NA"/>
  </r>
  <r>
    <s v="user1095"/>
    <x v="9"/>
    <x v="1"/>
    <m/>
    <n v="26"/>
    <n v="7"/>
    <x v="6"/>
    <n v="2022"/>
    <x v="671"/>
    <x v="5"/>
    <x v="0"/>
    <x v="1"/>
    <x v="2"/>
    <s v="INR"/>
    <x v="1"/>
    <s v="NA"/>
  </r>
  <r>
    <s v="user1096"/>
    <x v="9"/>
    <x v="0"/>
    <m/>
    <n v="26"/>
    <n v="7"/>
    <x v="6"/>
    <n v="2022"/>
    <x v="672"/>
    <x v="5"/>
    <x v="0"/>
    <x v="1"/>
    <x v="0"/>
    <s v="INR"/>
    <x v="1"/>
    <m/>
  </r>
  <r>
    <s v="user1053"/>
    <x v="7"/>
    <x v="0"/>
    <m/>
    <n v="26"/>
    <n v="7"/>
    <x v="6"/>
    <n v="2022"/>
    <x v="673"/>
    <x v="5"/>
    <x v="1"/>
    <x v="7"/>
    <x v="0"/>
    <s v="INR"/>
    <x v="7"/>
    <m/>
  </r>
  <r>
    <s v="user1079"/>
    <x v="7"/>
    <x v="0"/>
    <m/>
    <n v="26"/>
    <n v="7"/>
    <x v="6"/>
    <n v="2022"/>
    <x v="674"/>
    <x v="5"/>
    <x v="0"/>
    <x v="7"/>
    <x v="0"/>
    <s v="INR"/>
    <x v="7"/>
    <m/>
  </r>
  <r>
    <s v="user1079"/>
    <x v="7"/>
    <x v="0"/>
    <m/>
    <n v="26"/>
    <n v="7"/>
    <x v="6"/>
    <n v="2022"/>
    <x v="675"/>
    <x v="5"/>
    <x v="0"/>
    <x v="7"/>
    <x v="0"/>
    <s v="INR"/>
    <x v="7"/>
    <m/>
  </r>
  <r>
    <s v="user1099"/>
    <x v="43"/>
    <x v="0"/>
    <m/>
    <n v="26"/>
    <n v="7"/>
    <x v="6"/>
    <n v="2022"/>
    <x v="676"/>
    <x v="5"/>
    <x v="0"/>
    <x v="6"/>
    <x v="0"/>
    <s v="INR"/>
    <x v="6"/>
    <m/>
  </r>
  <r>
    <s v="user1079"/>
    <x v="7"/>
    <x v="0"/>
    <m/>
    <n v="26"/>
    <n v="7"/>
    <x v="6"/>
    <n v="2022"/>
    <x v="677"/>
    <x v="5"/>
    <x v="0"/>
    <x v="7"/>
    <x v="0"/>
    <s v="INR"/>
    <x v="7"/>
    <m/>
  </r>
  <r>
    <s v="user1102"/>
    <x v="7"/>
    <x v="0"/>
    <m/>
    <n v="26"/>
    <n v="7"/>
    <x v="6"/>
    <n v="2022"/>
    <x v="678"/>
    <x v="5"/>
    <x v="0"/>
    <x v="7"/>
    <x v="0"/>
    <s v="INR"/>
    <x v="7"/>
    <m/>
  </r>
  <r>
    <s v="user1103"/>
    <x v="0"/>
    <x v="0"/>
    <s v="Coupon7"/>
    <n v="26"/>
    <n v="7"/>
    <x v="6"/>
    <n v="2022"/>
    <x v="679"/>
    <x v="5"/>
    <x v="0"/>
    <x v="11"/>
    <x v="0"/>
    <s v="INR"/>
    <x v="11"/>
    <m/>
  </r>
  <r>
    <s v="user1107"/>
    <x v="9"/>
    <x v="0"/>
    <m/>
    <n v="26"/>
    <n v="7"/>
    <x v="6"/>
    <n v="2022"/>
    <x v="680"/>
    <x v="5"/>
    <x v="0"/>
    <x v="1"/>
    <x v="0"/>
    <s v="INR"/>
    <x v="1"/>
    <m/>
  </r>
  <r>
    <s v="user1107"/>
    <x v="9"/>
    <x v="0"/>
    <m/>
    <n v="26"/>
    <n v="7"/>
    <x v="6"/>
    <n v="2022"/>
    <x v="681"/>
    <x v="5"/>
    <x v="0"/>
    <x v="1"/>
    <x v="0"/>
    <s v="INR"/>
    <x v="1"/>
    <m/>
  </r>
  <r>
    <s v="user1107"/>
    <x v="36"/>
    <x v="0"/>
    <m/>
    <n v="26"/>
    <n v="7"/>
    <x v="6"/>
    <n v="2022"/>
    <x v="682"/>
    <x v="5"/>
    <x v="1"/>
    <x v="1"/>
    <x v="0"/>
    <s v="INR"/>
    <x v="1"/>
    <m/>
  </r>
  <r>
    <s v="user1110"/>
    <x v="3"/>
    <x v="0"/>
    <m/>
    <n v="26"/>
    <n v="7"/>
    <x v="6"/>
    <n v="2022"/>
    <x v="683"/>
    <x v="5"/>
    <x v="0"/>
    <x v="3"/>
    <x v="0"/>
    <s v="INR"/>
    <x v="3"/>
    <m/>
  </r>
  <r>
    <s v="user1071"/>
    <x v="0"/>
    <x v="1"/>
    <s v="Coupon1"/>
    <n v="26"/>
    <n v="7"/>
    <x v="6"/>
    <n v="2022"/>
    <x v="684"/>
    <x v="5"/>
    <x v="0"/>
    <x v="11"/>
    <x v="2"/>
    <s v="INR"/>
    <x v="11"/>
    <s v="NA"/>
  </r>
  <r>
    <s v="user1114"/>
    <x v="13"/>
    <x v="1"/>
    <m/>
    <n v="26"/>
    <n v="7"/>
    <x v="6"/>
    <n v="2022"/>
    <x v="685"/>
    <x v="5"/>
    <x v="0"/>
    <x v="23"/>
    <x v="2"/>
    <s v="INR"/>
    <x v="26"/>
    <s v="NA"/>
  </r>
  <r>
    <s v="user1115"/>
    <x v="7"/>
    <x v="0"/>
    <m/>
    <n v="26"/>
    <n v="7"/>
    <x v="6"/>
    <n v="2022"/>
    <x v="686"/>
    <x v="5"/>
    <x v="0"/>
    <x v="6"/>
    <x v="0"/>
    <s v="INR"/>
    <x v="6"/>
    <m/>
  </r>
  <r>
    <s v="user1118"/>
    <x v="2"/>
    <x v="0"/>
    <m/>
    <n v="26"/>
    <n v="7"/>
    <x v="6"/>
    <n v="2022"/>
    <x v="687"/>
    <x v="5"/>
    <x v="0"/>
    <x v="2"/>
    <x v="0"/>
    <s v="INR"/>
    <x v="2"/>
    <m/>
  </r>
  <r>
    <s v="user1118"/>
    <x v="2"/>
    <x v="0"/>
    <m/>
    <n v="26"/>
    <n v="7"/>
    <x v="6"/>
    <n v="2022"/>
    <x v="688"/>
    <x v="5"/>
    <x v="0"/>
    <x v="2"/>
    <x v="0"/>
    <s v="INR"/>
    <x v="2"/>
    <m/>
  </r>
  <r>
    <s v="user1119"/>
    <x v="9"/>
    <x v="0"/>
    <m/>
    <n v="26"/>
    <n v="7"/>
    <x v="6"/>
    <n v="2022"/>
    <x v="689"/>
    <x v="5"/>
    <x v="0"/>
    <x v="1"/>
    <x v="0"/>
    <s v="INR"/>
    <x v="1"/>
    <m/>
  </r>
  <r>
    <s v="user1121"/>
    <x v="3"/>
    <x v="1"/>
    <m/>
    <n v="26"/>
    <n v="7"/>
    <x v="6"/>
    <n v="2022"/>
    <x v="690"/>
    <x v="5"/>
    <x v="0"/>
    <x v="3"/>
    <x v="5"/>
    <s v="INR"/>
    <x v="3"/>
    <s v="NA"/>
  </r>
  <r>
    <s v="user1122"/>
    <x v="4"/>
    <x v="0"/>
    <m/>
    <n v="26"/>
    <n v="7"/>
    <x v="6"/>
    <n v="2022"/>
    <x v="691"/>
    <x v="5"/>
    <x v="0"/>
    <x v="2"/>
    <x v="0"/>
    <s v="INR"/>
    <x v="2"/>
    <m/>
  </r>
  <r>
    <s v="user1123"/>
    <x v="7"/>
    <x v="0"/>
    <s v="Coupon8"/>
    <n v="26"/>
    <n v="7"/>
    <x v="6"/>
    <n v="2022"/>
    <x v="692"/>
    <x v="5"/>
    <x v="1"/>
    <x v="6"/>
    <x v="0"/>
    <s v="INR"/>
    <x v="6"/>
    <m/>
  </r>
  <r>
    <s v="user374"/>
    <x v="10"/>
    <x v="0"/>
    <m/>
    <n v="26"/>
    <n v="7"/>
    <x v="6"/>
    <n v="2022"/>
    <x v="693"/>
    <x v="5"/>
    <x v="0"/>
    <x v="7"/>
    <x v="0"/>
    <s v="INR"/>
    <x v="7"/>
    <m/>
  </r>
  <r>
    <s v="user1128"/>
    <x v="4"/>
    <x v="0"/>
    <m/>
    <n v="26"/>
    <n v="7"/>
    <x v="6"/>
    <n v="2022"/>
    <x v="694"/>
    <x v="5"/>
    <x v="0"/>
    <x v="2"/>
    <x v="0"/>
    <s v="INR"/>
    <x v="2"/>
    <m/>
  </r>
  <r>
    <s v="user1133"/>
    <x v="3"/>
    <x v="0"/>
    <m/>
    <n v="26"/>
    <n v="7"/>
    <x v="6"/>
    <n v="2022"/>
    <x v="695"/>
    <x v="5"/>
    <x v="0"/>
    <x v="3"/>
    <x v="0"/>
    <s v="INR"/>
    <x v="3"/>
    <m/>
  </r>
  <r>
    <s v="user1134"/>
    <x v="3"/>
    <x v="0"/>
    <m/>
    <n v="26"/>
    <n v="7"/>
    <x v="6"/>
    <n v="2022"/>
    <x v="696"/>
    <x v="5"/>
    <x v="0"/>
    <x v="3"/>
    <x v="0"/>
    <s v="INR"/>
    <x v="3"/>
    <m/>
  </r>
  <r>
    <s v="user1136"/>
    <x v="44"/>
    <x v="0"/>
    <m/>
    <n v="26"/>
    <n v="7"/>
    <x v="6"/>
    <n v="2022"/>
    <x v="697"/>
    <x v="5"/>
    <x v="3"/>
    <x v="19"/>
    <x v="0"/>
    <s v="INR"/>
    <x v="22"/>
    <m/>
  </r>
  <r>
    <s v="user1137"/>
    <x v="21"/>
    <x v="0"/>
    <m/>
    <n v="26"/>
    <n v="7"/>
    <x v="6"/>
    <n v="2022"/>
    <x v="698"/>
    <x v="5"/>
    <x v="0"/>
    <x v="7"/>
    <x v="0"/>
    <s v="INR"/>
    <x v="7"/>
    <m/>
  </r>
  <r>
    <s v="user762"/>
    <x v="2"/>
    <x v="1"/>
    <m/>
    <n v="26"/>
    <n v="7"/>
    <x v="6"/>
    <n v="2022"/>
    <x v="699"/>
    <x v="5"/>
    <x v="0"/>
    <x v="2"/>
    <x v="2"/>
    <s v="INR"/>
    <x v="2"/>
    <s v="NA"/>
  </r>
  <r>
    <s v="user1115"/>
    <x v="7"/>
    <x v="0"/>
    <m/>
    <n v="26"/>
    <n v="7"/>
    <x v="6"/>
    <n v="2022"/>
    <x v="700"/>
    <x v="5"/>
    <x v="0"/>
    <x v="6"/>
    <x v="0"/>
    <s v="INR"/>
    <x v="6"/>
    <m/>
  </r>
  <r>
    <s v="user1138"/>
    <x v="3"/>
    <x v="0"/>
    <m/>
    <n v="26"/>
    <n v="7"/>
    <x v="6"/>
    <n v="2022"/>
    <x v="701"/>
    <x v="5"/>
    <x v="0"/>
    <x v="3"/>
    <x v="0"/>
    <s v="INR"/>
    <x v="3"/>
    <m/>
  </r>
  <r>
    <s v="user1118"/>
    <x v="2"/>
    <x v="0"/>
    <m/>
    <n v="26"/>
    <n v="7"/>
    <x v="6"/>
    <n v="2022"/>
    <x v="702"/>
    <x v="5"/>
    <x v="0"/>
    <x v="2"/>
    <x v="0"/>
    <s v="INR"/>
    <x v="2"/>
    <m/>
  </r>
  <r>
    <s v="user1118"/>
    <x v="2"/>
    <x v="0"/>
    <m/>
    <n v="26"/>
    <n v="7"/>
    <x v="6"/>
    <n v="2022"/>
    <x v="703"/>
    <x v="5"/>
    <x v="0"/>
    <x v="2"/>
    <x v="0"/>
    <s v="INR"/>
    <x v="2"/>
    <m/>
  </r>
  <r>
    <s v="user1145"/>
    <x v="3"/>
    <x v="0"/>
    <m/>
    <n v="26"/>
    <n v="7"/>
    <x v="6"/>
    <n v="2022"/>
    <x v="704"/>
    <x v="5"/>
    <x v="0"/>
    <x v="3"/>
    <x v="0"/>
    <s v="INR"/>
    <x v="3"/>
    <m/>
  </r>
  <r>
    <s v="user1146"/>
    <x v="49"/>
    <x v="0"/>
    <m/>
    <n v="26"/>
    <n v="7"/>
    <x v="6"/>
    <n v="2022"/>
    <x v="705"/>
    <x v="5"/>
    <x v="0"/>
    <x v="7"/>
    <x v="0"/>
    <s v="INR"/>
    <x v="7"/>
    <m/>
  </r>
  <r>
    <s v="user1149"/>
    <x v="3"/>
    <x v="0"/>
    <m/>
    <n v="26"/>
    <n v="7"/>
    <x v="6"/>
    <n v="2022"/>
    <x v="706"/>
    <x v="5"/>
    <x v="0"/>
    <x v="15"/>
    <x v="0"/>
    <s v="USD"/>
    <x v="15"/>
    <m/>
  </r>
  <r>
    <s v="user1150"/>
    <x v="17"/>
    <x v="0"/>
    <m/>
    <n v="26"/>
    <n v="7"/>
    <x v="6"/>
    <n v="2022"/>
    <x v="707"/>
    <x v="5"/>
    <x v="0"/>
    <x v="2"/>
    <x v="0"/>
    <s v="INR"/>
    <x v="2"/>
    <m/>
  </r>
  <r>
    <s v="user1151"/>
    <x v="2"/>
    <x v="0"/>
    <m/>
    <n v="26"/>
    <n v="7"/>
    <x v="6"/>
    <n v="2022"/>
    <x v="708"/>
    <x v="5"/>
    <x v="0"/>
    <x v="2"/>
    <x v="0"/>
    <s v="INR"/>
    <x v="2"/>
    <m/>
  </r>
  <r>
    <s v="user1154"/>
    <x v="3"/>
    <x v="0"/>
    <m/>
    <n v="26"/>
    <n v="7"/>
    <x v="6"/>
    <n v="2022"/>
    <x v="709"/>
    <x v="5"/>
    <x v="0"/>
    <x v="3"/>
    <x v="0"/>
    <s v="INR"/>
    <x v="3"/>
    <m/>
  </r>
  <r>
    <s v="user60"/>
    <x v="2"/>
    <x v="0"/>
    <m/>
    <n v="26"/>
    <n v="7"/>
    <x v="6"/>
    <n v="2022"/>
    <x v="710"/>
    <x v="5"/>
    <x v="0"/>
    <x v="4"/>
    <x v="0"/>
    <s v="USD"/>
    <x v="4"/>
    <m/>
  </r>
  <r>
    <s v="user1165"/>
    <x v="3"/>
    <x v="0"/>
    <m/>
    <n v="26"/>
    <n v="7"/>
    <x v="6"/>
    <n v="2022"/>
    <x v="711"/>
    <x v="5"/>
    <x v="0"/>
    <x v="3"/>
    <x v="0"/>
    <s v="INR"/>
    <x v="3"/>
    <m/>
  </r>
  <r>
    <s v="user1166"/>
    <x v="11"/>
    <x v="0"/>
    <m/>
    <n v="26"/>
    <n v="7"/>
    <x v="6"/>
    <n v="2022"/>
    <x v="692"/>
    <x v="5"/>
    <x v="0"/>
    <x v="7"/>
    <x v="0"/>
    <s v="INR"/>
    <x v="7"/>
    <m/>
  </r>
  <r>
    <s v="user1168"/>
    <x v="2"/>
    <x v="0"/>
    <m/>
    <n v="26"/>
    <n v="7"/>
    <x v="6"/>
    <n v="2022"/>
    <x v="712"/>
    <x v="5"/>
    <x v="0"/>
    <x v="2"/>
    <x v="0"/>
    <s v="INR"/>
    <x v="2"/>
    <m/>
  </r>
  <r>
    <s v="user1170"/>
    <x v="8"/>
    <x v="0"/>
    <m/>
    <n v="26"/>
    <n v="7"/>
    <x v="6"/>
    <n v="2022"/>
    <x v="713"/>
    <x v="5"/>
    <x v="0"/>
    <x v="1"/>
    <x v="0"/>
    <s v="INR"/>
    <x v="1"/>
    <m/>
  </r>
  <r>
    <s v="user1171"/>
    <x v="38"/>
    <x v="0"/>
    <m/>
    <n v="26"/>
    <n v="7"/>
    <x v="6"/>
    <n v="2022"/>
    <x v="714"/>
    <x v="5"/>
    <x v="0"/>
    <x v="18"/>
    <x v="0"/>
    <s v="INR"/>
    <x v="20"/>
    <m/>
  </r>
  <r>
    <s v="user1172"/>
    <x v="50"/>
    <x v="1"/>
    <m/>
    <n v="26"/>
    <n v="7"/>
    <x v="6"/>
    <n v="2022"/>
    <x v="715"/>
    <x v="5"/>
    <x v="2"/>
    <x v="24"/>
    <x v="2"/>
    <s v="INR"/>
    <x v="27"/>
    <s v="NA"/>
  </r>
  <r>
    <s v="user502"/>
    <x v="4"/>
    <x v="0"/>
    <m/>
    <n v="26"/>
    <n v="7"/>
    <x v="6"/>
    <n v="2022"/>
    <x v="716"/>
    <x v="5"/>
    <x v="0"/>
    <x v="2"/>
    <x v="0"/>
    <s v="INR"/>
    <x v="2"/>
    <m/>
  </r>
  <r>
    <s v="user1177"/>
    <x v="51"/>
    <x v="0"/>
    <m/>
    <n v="26"/>
    <n v="7"/>
    <x v="6"/>
    <n v="2022"/>
    <x v="717"/>
    <x v="5"/>
    <x v="0"/>
    <x v="7"/>
    <x v="0"/>
    <s v="INR"/>
    <x v="7"/>
    <m/>
  </r>
  <r>
    <s v="user1178"/>
    <x v="3"/>
    <x v="2"/>
    <m/>
    <n v="26"/>
    <n v="7"/>
    <x v="6"/>
    <n v="2022"/>
    <x v="718"/>
    <x v="4"/>
    <x v="0"/>
    <x v="3"/>
    <x v="2"/>
    <s v="INR"/>
    <x v="3"/>
    <s v="NA"/>
  </r>
  <r>
    <s v="user1183"/>
    <x v="4"/>
    <x v="0"/>
    <m/>
    <n v="26"/>
    <n v="7"/>
    <x v="6"/>
    <n v="2022"/>
    <x v="719"/>
    <x v="5"/>
    <x v="0"/>
    <x v="2"/>
    <x v="0"/>
    <s v="INR"/>
    <x v="2"/>
    <m/>
  </r>
  <r>
    <s v="user1185"/>
    <x v="8"/>
    <x v="1"/>
    <m/>
    <n v="26"/>
    <n v="7"/>
    <x v="6"/>
    <n v="2022"/>
    <x v="720"/>
    <x v="5"/>
    <x v="0"/>
    <x v="1"/>
    <x v="2"/>
    <s v="INR"/>
    <x v="1"/>
    <s v="NA"/>
  </r>
  <r>
    <s v="user1186"/>
    <x v="3"/>
    <x v="0"/>
    <m/>
    <n v="26"/>
    <n v="7"/>
    <x v="6"/>
    <n v="2022"/>
    <x v="721"/>
    <x v="5"/>
    <x v="0"/>
    <x v="3"/>
    <x v="0"/>
    <s v="INR"/>
    <x v="3"/>
    <m/>
  </r>
  <r>
    <s v="user1187"/>
    <x v="8"/>
    <x v="1"/>
    <m/>
    <n v="26"/>
    <n v="7"/>
    <x v="6"/>
    <n v="2022"/>
    <x v="722"/>
    <x v="5"/>
    <x v="0"/>
    <x v="1"/>
    <x v="2"/>
    <s v="INR"/>
    <x v="1"/>
    <s v="NA"/>
  </r>
  <r>
    <s v="user1177"/>
    <x v="51"/>
    <x v="1"/>
    <m/>
    <n v="26"/>
    <n v="7"/>
    <x v="6"/>
    <n v="2022"/>
    <x v="723"/>
    <x v="5"/>
    <x v="0"/>
    <x v="7"/>
    <x v="3"/>
    <s v="INR"/>
    <x v="7"/>
    <s v="NA"/>
  </r>
  <r>
    <s v="user1191"/>
    <x v="7"/>
    <x v="0"/>
    <m/>
    <n v="26"/>
    <n v="7"/>
    <x v="6"/>
    <n v="2022"/>
    <x v="724"/>
    <x v="5"/>
    <x v="1"/>
    <x v="6"/>
    <x v="0"/>
    <s v="INR"/>
    <x v="6"/>
    <m/>
  </r>
  <r>
    <s v="user1172"/>
    <x v="50"/>
    <x v="0"/>
    <m/>
    <n v="26"/>
    <n v="7"/>
    <x v="6"/>
    <n v="2022"/>
    <x v="725"/>
    <x v="5"/>
    <x v="0"/>
    <x v="24"/>
    <x v="0"/>
    <s v="INR"/>
    <x v="27"/>
    <m/>
  </r>
  <r>
    <s v="user1193"/>
    <x v="4"/>
    <x v="1"/>
    <m/>
    <n v="26"/>
    <n v="7"/>
    <x v="6"/>
    <n v="2022"/>
    <x v="726"/>
    <x v="5"/>
    <x v="0"/>
    <x v="2"/>
    <x v="2"/>
    <s v="INR"/>
    <x v="2"/>
    <s v="NA"/>
  </r>
  <r>
    <s v="user1194"/>
    <x v="8"/>
    <x v="1"/>
    <m/>
    <n v="26"/>
    <n v="7"/>
    <x v="6"/>
    <n v="2022"/>
    <x v="727"/>
    <x v="5"/>
    <x v="0"/>
    <x v="1"/>
    <x v="2"/>
    <s v="INR"/>
    <x v="1"/>
    <s v="NA"/>
  </r>
  <r>
    <s v="user723"/>
    <x v="4"/>
    <x v="0"/>
    <m/>
    <n v="26"/>
    <n v="7"/>
    <x v="6"/>
    <n v="2022"/>
    <x v="728"/>
    <x v="5"/>
    <x v="0"/>
    <x v="2"/>
    <x v="0"/>
    <s v="INR"/>
    <x v="2"/>
    <m/>
  </r>
  <r>
    <s v="user1197"/>
    <x v="2"/>
    <x v="0"/>
    <m/>
    <n v="26"/>
    <n v="7"/>
    <x v="6"/>
    <n v="2022"/>
    <x v="729"/>
    <x v="5"/>
    <x v="0"/>
    <x v="2"/>
    <x v="0"/>
    <s v="INR"/>
    <x v="2"/>
    <m/>
  </r>
  <r>
    <s v="user1203"/>
    <x v="7"/>
    <x v="0"/>
    <m/>
    <n v="26"/>
    <n v="7"/>
    <x v="6"/>
    <n v="2022"/>
    <x v="730"/>
    <x v="5"/>
    <x v="3"/>
    <x v="6"/>
    <x v="0"/>
    <s v="INR"/>
    <x v="6"/>
    <m/>
  </r>
  <r>
    <s v="user1205"/>
    <x v="13"/>
    <x v="1"/>
    <s v="Coupon1"/>
    <n v="26"/>
    <n v="7"/>
    <x v="6"/>
    <n v="2022"/>
    <x v="731"/>
    <x v="5"/>
    <x v="0"/>
    <x v="25"/>
    <x v="1"/>
    <s v="INR"/>
    <x v="28"/>
    <s v="NA"/>
  </r>
  <r>
    <s v="user1206"/>
    <x v="6"/>
    <x v="0"/>
    <m/>
    <n v="26"/>
    <n v="7"/>
    <x v="6"/>
    <n v="2022"/>
    <x v="732"/>
    <x v="5"/>
    <x v="0"/>
    <x v="6"/>
    <x v="0"/>
    <s v="INR"/>
    <x v="6"/>
    <m/>
  </r>
  <r>
    <s v="user1209"/>
    <x v="3"/>
    <x v="0"/>
    <m/>
    <n v="26"/>
    <n v="7"/>
    <x v="6"/>
    <n v="2022"/>
    <x v="733"/>
    <x v="5"/>
    <x v="0"/>
    <x v="3"/>
    <x v="0"/>
    <s v="INR"/>
    <x v="3"/>
    <m/>
  </r>
  <r>
    <s v="user1203"/>
    <x v="7"/>
    <x v="0"/>
    <m/>
    <n v="26"/>
    <n v="7"/>
    <x v="6"/>
    <n v="2022"/>
    <x v="734"/>
    <x v="5"/>
    <x v="2"/>
    <x v="6"/>
    <x v="0"/>
    <s v="INR"/>
    <x v="6"/>
    <m/>
  </r>
  <r>
    <s v="user1213"/>
    <x v="7"/>
    <x v="0"/>
    <m/>
    <n v="26"/>
    <n v="7"/>
    <x v="6"/>
    <n v="2022"/>
    <x v="735"/>
    <x v="5"/>
    <x v="1"/>
    <x v="6"/>
    <x v="0"/>
    <s v="INR"/>
    <x v="6"/>
    <m/>
  </r>
  <r>
    <s v="user1224"/>
    <x v="38"/>
    <x v="0"/>
    <m/>
    <n v="25"/>
    <n v="7"/>
    <x v="7"/>
    <n v="2022"/>
    <x v="736"/>
    <x v="6"/>
    <x v="1"/>
    <x v="18"/>
    <x v="0"/>
    <s v="INR"/>
    <x v="20"/>
    <m/>
  </r>
  <r>
    <s v="user1186"/>
    <x v="3"/>
    <x v="0"/>
    <m/>
    <n v="25"/>
    <n v="7"/>
    <x v="7"/>
    <n v="2022"/>
    <x v="737"/>
    <x v="6"/>
    <x v="0"/>
    <x v="3"/>
    <x v="0"/>
    <s v="INR"/>
    <x v="3"/>
    <m/>
  </r>
  <r>
    <s v="user1228"/>
    <x v="4"/>
    <x v="0"/>
    <m/>
    <n v="25"/>
    <n v="7"/>
    <x v="7"/>
    <n v="2022"/>
    <x v="738"/>
    <x v="6"/>
    <x v="0"/>
    <x v="2"/>
    <x v="0"/>
    <s v="INR"/>
    <x v="2"/>
    <m/>
  </r>
  <r>
    <s v="user1233"/>
    <x v="38"/>
    <x v="1"/>
    <m/>
    <n v="26"/>
    <n v="7"/>
    <x v="6"/>
    <n v="2022"/>
    <x v="739"/>
    <x v="5"/>
    <x v="0"/>
    <x v="18"/>
    <x v="2"/>
    <s v="INR"/>
    <x v="20"/>
    <s v="NA"/>
  </r>
  <r>
    <s v="user1236"/>
    <x v="28"/>
    <x v="0"/>
    <m/>
    <n v="26"/>
    <n v="7"/>
    <x v="6"/>
    <n v="2022"/>
    <x v="740"/>
    <x v="5"/>
    <x v="1"/>
    <x v="7"/>
    <x v="0"/>
    <s v="INR"/>
    <x v="7"/>
    <m/>
  </r>
  <r>
    <s v="user1238"/>
    <x v="7"/>
    <x v="0"/>
    <m/>
    <n v="26"/>
    <n v="7"/>
    <x v="6"/>
    <n v="2022"/>
    <x v="741"/>
    <x v="5"/>
    <x v="1"/>
    <x v="6"/>
    <x v="0"/>
    <s v="INR"/>
    <x v="6"/>
    <m/>
  </r>
  <r>
    <s v="user1203"/>
    <x v="7"/>
    <x v="0"/>
    <m/>
    <n v="26"/>
    <n v="7"/>
    <x v="6"/>
    <n v="2022"/>
    <x v="742"/>
    <x v="5"/>
    <x v="3"/>
    <x v="6"/>
    <x v="0"/>
    <s v="INR"/>
    <x v="6"/>
    <m/>
  </r>
  <r>
    <s v="user1251"/>
    <x v="3"/>
    <x v="1"/>
    <m/>
    <n v="25"/>
    <n v="7"/>
    <x v="7"/>
    <n v="2022"/>
    <x v="743"/>
    <x v="6"/>
    <x v="0"/>
    <x v="3"/>
    <x v="2"/>
    <s v="INR"/>
    <x v="3"/>
    <s v="NA"/>
  </r>
  <r>
    <s v="user1228"/>
    <x v="4"/>
    <x v="0"/>
    <m/>
    <n v="25"/>
    <n v="7"/>
    <x v="7"/>
    <n v="2022"/>
    <x v="744"/>
    <x v="6"/>
    <x v="0"/>
    <x v="2"/>
    <x v="0"/>
    <s v="INR"/>
    <x v="2"/>
    <m/>
  </r>
  <r>
    <s v="user1254"/>
    <x v="38"/>
    <x v="0"/>
    <m/>
    <n v="25"/>
    <n v="7"/>
    <x v="7"/>
    <n v="2022"/>
    <x v="745"/>
    <x v="6"/>
    <x v="0"/>
    <x v="18"/>
    <x v="0"/>
    <s v="INR"/>
    <x v="20"/>
    <m/>
  </r>
  <r>
    <s v="user1257"/>
    <x v="3"/>
    <x v="1"/>
    <m/>
    <n v="26"/>
    <n v="7"/>
    <x v="6"/>
    <n v="2022"/>
    <x v="746"/>
    <x v="5"/>
    <x v="0"/>
    <x v="3"/>
    <x v="2"/>
    <s v="INR"/>
    <x v="3"/>
    <s v="NA"/>
  </r>
  <r>
    <s v="user1258"/>
    <x v="6"/>
    <x v="1"/>
    <m/>
    <n v="26"/>
    <n v="7"/>
    <x v="6"/>
    <n v="2022"/>
    <x v="747"/>
    <x v="5"/>
    <x v="0"/>
    <x v="6"/>
    <x v="3"/>
    <s v="INR"/>
    <x v="6"/>
    <s v="NA"/>
  </r>
  <r>
    <s v="user1203"/>
    <x v="7"/>
    <x v="1"/>
    <s v="Coupon1"/>
    <n v="26"/>
    <n v="7"/>
    <x v="6"/>
    <n v="2022"/>
    <x v="748"/>
    <x v="5"/>
    <x v="3"/>
    <x v="10"/>
    <x v="5"/>
    <s v="INR"/>
    <x v="10"/>
    <s v="NA"/>
  </r>
  <r>
    <s v="user1259"/>
    <x v="7"/>
    <x v="0"/>
    <m/>
    <n v="26"/>
    <n v="7"/>
    <x v="6"/>
    <n v="2022"/>
    <x v="749"/>
    <x v="6"/>
    <x v="1"/>
    <x v="6"/>
    <x v="0"/>
    <s v="INR"/>
    <x v="6"/>
    <m/>
  </r>
  <r>
    <s v="user1224"/>
    <x v="38"/>
    <x v="1"/>
    <m/>
    <n v="25"/>
    <n v="7"/>
    <x v="7"/>
    <n v="2022"/>
    <x v="736"/>
    <x v="6"/>
    <x v="1"/>
    <x v="18"/>
    <x v="2"/>
    <s v="INR"/>
    <x v="20"/>
    <s v="NA"/>
  </r>
  <r>
    <s v="user1264"/>
    <x v="1"/>
    <x v="0"/>
    <m/>
    <n v="25"/>
    <n v="7"/>
    <x v="7"/>
    <n v="2022"/>
    <x v="750"/>
    <x v="6"/>
    <x v="0"/>
    <x v="1"/>
    <x v="0"/>
    <s v="INR"/>
    <x v="1"/>
    <m/>
  </r>
  <r>
    <s v="user1267"/>
    <x v="5"/>
    <x v="0"/>
    <m/>
    <n v="25"/>
    <n v="7"/>
    <x v="7"/>
    <n v="2022"/>
    <x v="751"/>
    <x v="6"/>
    <x v="0"/>
    <x v="5"/>
    <x v="0"/>
    <s v="INR"/>
    <x v="5"/>
    <m/>
  </r>
  <r>
    <s v="user1269"/>
    <x v="8"/>
    <x v="1"/>
    <m/>
    <n v="25"/>
    <n v="7"/>
    <x v="7"/>
    <n v="2022"/>
    <x v="752"/>
    <x v="6"/>
    <x v="0"/>
    <x v="1"/>
    <x v="2"/>
    <s v="INR"/>
    <x v="1"/>
    <s v="NA"/>
  </r>
  <r>
    <s v="user1272"/>
    <x v="8"/>
    <x v="0"/>
    <m/>
    <n v="25"/>
    <n v="7"/>
    <x v="7"/>
    <n v="2022"/>
    <x v="753"/>
    <x v="6"/>
    <x v="0"/>
    <x v="1"/>
    <x v="0"/>
    <s v="INR"/>
    <x v="1"/>
    <m/>
  </r>
  <r>
    <s v="user1279"/>
    <x v="0"/>
    <x v="0"/>
    <m/>
    <n v="25"/>
    <n v="7"/>
    <x v="7"/>
    <n v="2022"/>
    <x v="754"/>
    <x v="6"/>
    <x v="0"/>
    <x v="0"/>
    <x v="0"/>
    <s v="INR"/>
    <x v="0"/>
    <m/>
  </r>
  <r>
    <s v="user1280"/>
    <x v="14"/>
    <x v="0"/>
    <m/>
    <n v="25"/>
    <n v="7"/>
    <x v="7"/>
    <n v="2022"/>
    <x v="755"/>
    <x v="6"/>
    <x v="0"/>
    <x v="2"/>
    <x v="0"/>
    <s v="INR"/>
    <x v="2"/>
    <m/>
  </r>
  <r>
    <s v="user1281"/>
    <x v="13"/>
    <x v="0"/>
    <m/>
    <n v="25"/>
    <n v="7"/>
    <x v="7"/>
    <n v="2022"/>
    <x v="756"/>
    <x v="6"/>
    <x v="0"/>
    <x v="23"/>
    <x v="0"/>
    <s v="INR"/>
    <x v="26"/>
    <m/>
  </r>
  <r>
    <s v="user1282"/>
    <x v="13"/>
    <x v="1"/>
    <m/>
    <n v="25"/>
    <n v="7"/>
    <x v="7"/>
    <n v="2022"/>
    <x v="757"/>
    <x v="6"/>
    <x v="0"/>
    <x v="23"/>
    <x v="2"/>
    <s v="INR"/>
    <x v="26"/>
    <s v="NA"/>
  </r>
  <r>
    <s v="user1284"/>
    <x v="8"/>
    <x v="0"/>
    <m/>
    <n v="25"/>
    <n v="7"/>
    <x v="7"/>
    <n v="2022"/>
    <x v="758"/>
    <x v="6"/>
    <x v="0"/>
    <x v="1"/>
    <x v="0"/>
    <s v="INR"/>
    <x v="1"/>
    <m/>
  </r>
  <r>
    <s v="user1286"/>
    <x v="3"/>
    <x v="0"/>
    <m/>
    <n v="25"/>
    <n v="7"/>
    <x v="7"/>
    <n v="2022"/>
    <x v="759"/>
    <x v="6"/>
    <x v="0"/>
    <x v="3"/>
    <x v="0"/>
    <s v="INR"/>
    <x v="3"/>
    <m/>
  </r>
  <r>
    <s v="user1288"/>
    <x v="4"/>
    <x v="0"/>
    <m/>
    <n v="25"/>
    <n v="7"/>
    <x v="7"/>
    <n v="2022"/>
    <x v="760"/>
    <x v="6"/>
    <x v="0"/>
    <x v="2"/>
    <x v="0"/>
    <s v="INR"/>
    <x v="2"/>
    <m/>
  </r>
  <r>
    <s v="user1289"/>
    <x v="3"/>
    <x v="0"/>
    <m/>
    <n v="25"/>
    <n v="7"/>
    <x v="7"/>
    <n v="2022"/>
    <x v="761"/>
    <x v="6"/>
    <x v="0"/>
    <x v="3"/>
    <x v="0"/>
    <s v="INR"/>
    <x v="3"/>
    <m/>
  </r>
  <r>
    <s v="user1290"/>
    <x v="4"/>
    <x v="0"/>
    <m/>
    <n v="25"/>
    <n v="7"/>
    <x v="7"/>
    <n v="2022"/>
    <x v="762"/>
    <x v="6"/>
    <x v="0"/>
    <x v="2"/>
    <x v="0"/>
    <s v="INR"/>
    <x v="2"/>
    <m/>
  </r>
  <r>
    <s v="user1291"/>
    <x v="8"/>
    <x v="0"/>
    <m/>
    <n v="25"/>
    <n v="7"/>
    <x v="7"/>
    <n v="2022"/>
    <x v="763"/>
    <x v="6"/>
    <x v="0"/>
    <x v="1"/>
    <x v="0"/>
    <s v="INR"/>
    <x v="1"/>
    <m/>
  </r>
  <r>
    <s v="user1293"/>
    <x v="0"/>
    <x v="1"/>
    <s v="Coupon9"/>
    <n v="25"/>
    <n v="7"/>
    <x v="7"/>
    <n v="2022"/>
    <x v="764"/>
    <x v="6"/>
    <x v="0"/>
    <x v="26"/>
    <x v="2"/>
    <s v="INR"/>
    <x v="29"/>
    <s v="NA"/>
  </r>
  <r>
    <s v="user1296"/>
    <x v="4"/>
    <x v="0"/>
    <m/>
    <n v="25"/>
    <n v="7"/>
    <x v="7"/>
    <n v="2022"/>
    <x v="765"/>
    <x v="6"/>
    <x v="0"/>
    <x v="2"/>
    <x v="0"/>
    <s v="INR"/>
    <x v="2"/>
    <m/>
  </r>
  <r>
    <s v="user1300"/>
    <x v="4"/>
    <x v="0"/>
    <m/>
    <n v="25"/>
    <n v="7"/>
    <x v="7"/>
    <n v="2022"/>
    <x v="766"/>
    <x v="6"/>
    <x v="0"/>
    <x v="2"/>
    <x v="0"/>
    <s v="INR"/>
    <x v="2"/>
    <m/>
  </r>
  <r>
    <s v="user1301"/>
    <x v="3"/>
    <x v="0"/>
    <m/>
    <n v="25"/>
    <n v="7"/>
    <x v="7"/>
    <n v="2022"/>
    <x v="767"/>
    <x v="6"/>
    <x v="0"/>
    <x v="3"/>
    <x v="0"/>
    <s v="INR"/>
    <x v="3"/>
    <m/>
  </r>
  <r>
    <s v="user1302"/>
    <x v="3"/>
    <x v="0"/>
    <m/>
    <n v="25"/>
    <n v="7"/>
    <x v="7"/>
    <n v="2022"/>
    <x v="768"/>
    <x v="6"/>
    <x v="0"/>
    <x v="3"/>
    <x v="0"/>
    <s v="INR"/>
    <x v="3"/>
    <m/>
  </r>
  <r>
    <s v="user1304"/>
    <x v="4"/>
    <x v="0"/>
    <m/>
    <n v="25"/>
    <n v="7"/>
    <x v="7"/>
    <n v="2022"/>
    <x v="769"/>
    <x v="6"/>
    <x v="0"/>
    <x v="2"/>
    <x v="0"/>
    <s v="INR"/>
    <x v="2"/>
    <m/>
  </r>
  <r>
    <s v="user1305"/>
    <x v="7"/>
    <x v="0"/>
    <m/>
    <n v="25"/>
    <n v="7"/>
    <x v="7"/>
    <n v="2022"/>
    <x v="770"/>
    <x v="6"/>
    <x v="0"/>
    <x v="6"/>
    <x v="0"/>
    <s v="INR"/>
    <x v="6"/>
    <m/>
  </r>
  <r>
    <s v="user1308"/>
    <x v="3"/>
    <x v="0"/>
    <m/>
    <n v="25"/>
    <n v="7"/>
    <x v="7"/>
    <n v="2022"/>
    <x v="771"/>
    <x v="6"/>
    <x v="0"/>
    <x v="3"/>
    <x v="0"/>
    <s v="INR"/>
    <x v="3"/>
    <m/>
  </r>
  <r>
    <s v="user1309"/>
    <x v="2"/>
    <x v="0"/>
    <m/>
    <n v="25"/>
    <n v="7"/>
    <x v="7"/>
    <n v="2022"/>
    <x v="772"/>
    <x v="6"/>
    <x v="0"/>
    <x v="2"/>
    <x v="0"/>
    <s v="INR"/>
    <x v="2"/>
    <m/>
  </r>
  <r>
    <s v="user1310"/>
    <x v="7"/>
    <x v="0"/>
    <m/>
    <n v="25"/>
    <n v="7"/>
    <x v="7"/>
    <n v="2022"/>
    <x v="773"/>
    <x v="6"/>
    <x v="1"/>
    <x v="6"/>
    <x v="0"/>
    <s v="INR"/>
    <x v="6"/>
    <m/>
  </r>
  <r>
    <s v="user1205"/>
    <x v="37"/>
    <x v="0"/>
    <m/>
    <n v="25"/>
    <n v="7"/>
    <x v="7"/>
    <n v="2022"/>
    <x v="774"/>
    <x v="6"/>
    <x v="2"/>
    <x v="6"/>
    <x v="0"/>
    <s v="INR"/>
    <x v="6"/>
    <m/>
  </r>
  <r>
    <s v="user1314"/>
    <x v="1"/>
    <x v="0"/>
    <m/>
    <n v="25"/>
    <n v="7"/>
    <x v="7"/>
    <n v="2022"/>
    <x v="775"/>
    <x v="6"/>
    <x v="0"/>
    <x v="1"/>
    <x v="0"/>
    <s v="INR"/>
    <x v="1"/>
    <m/>
  </r>
  <r>
    <s v="user1205"/>
    <x v="37"/>
    <x v="0"/>
    <m/>
    <n v="25"/>
    <n v="7"/>
    <x v="7"/>
    <n v="2022"/>
    <x v="776"/>
    <x v="6"/>
    <x v="2"/>
    <x v="6"/>
    <x v="0"/>
    <s v="INR"/>
    <x v="6"/>
    <m/>
  </r>
  <r>
    <s v="user1315"/>
    <x v="18"/>
    <x v="0"/>
    <m/>
    <n v="25"/>
    <n v="7"/>
    <x v="7"/>
    <n v="2022"/>
    <x v="777"/>
    <x v="6"/>
    <x v="0"/>
    <x v="11"/>
    <x v="0"/>
    <s v="INR"/>
    <x v="11"/>
    <m/>
  </r>
  <r>
    <s v="user1316"/>
    <x v="7"/>
    <x v="0"/>
    <m/>
    <n v="25"/>
    <n v="7"/>
    <x v="7"/>
    <n v="2022"/>
    <x v="778"/>
    <x v="6"/>
    <x v="1"/>
    <x v="6"/>
    <x v="0"/>
    <s v="INR"/>
    <x v="6"/>
    <m/>
  </r>
  <r>
    <s v="user1317"/>
    <x v="12"/>
    <x v="1"/>
    <m/>
    <n v="25"/>
    <n v="7"/>
    <x v="7"/>
    <n v="2022"/>
    <x v="779"/>
    <x v="6"/>
    <x v="0"/>
    <x v="1"/>
    <x v="2"/>
    <s v="INR"/>
    <x v="1"/>
    <s v="NA"/>
  </r>
  <r>
    <s v="user1318"/>
    <x v="4"/>
    <x v="0"/>
    <m/>
    <n v="25"/>
    <n v="7"/>
    <x v="7"/>
    <n v="2022"/>
    <x v="780"/>
    <x v="6"/>
    <x v="0"/>
    <x v="2"/>
    <x v="0"/>
    <s v="INR"/>
    <x v="2"/>
    <m/>
  </r>
  <r>
    <s v="user1319"/>
    <x v="4"/>
    <x v="0"/>
    <m/>
    <n v="25"/>
    <n v="7"/>
    <x v="7"/>
    <n v="2022"/>
    <x v="781"/>
    <x v="6"/>
    <x v="0"/>
    <x v="4"/>
    <x v="0"/>
    <s v="USD"/>
    <x v="4"/>
    <m/>
  </r>
  <r>
    <s v="user1320"/>
    <x v="2"/>
    <x v="0"/>
    <m/>
    <n v="25"/>
    <n v="7"/>
    <x v="7"/>
    <n v="2022"/>
    <x v="782"/>
    <x v="6"/>
    <x v="0"/>
    <x v="2"/>
    <x v="0"/>
    <s v="INR"/>
    <x v="2"/>
    <m/>
  </r>
  <r>
    <s v="user1322"/>
    <x v="11"/>
    <x v="0"/>
    <m/>
    <n v="25"/>
    <n v="7"/>
    <x v="7"/>
    <n v="2022"/>
    <x v="783"/>
    <x v="6"/>
    <x v="0"/>
    <x v="7"/>
    <x v="0"/>
    <s v="INR"/>
    <x v="7"/>
    <m/>
  </r>
  <r>
    <s v="user1305"/>
    <x v="7"/>
    <x v="0"/>
    <m/>
    <n v="25"/>
    <n v="7"/>
    <x v="7"/>
    <n v="2022"/>
    <x v="784"/>
    <x v="6"/>
    <x v="0"/>
    <x v="6"/>
    <x v="0"/>
    <s v="INR"/>
    <x v="6"/>
    <m/>
  </r>
  <r>
    <s v="user1327"/>
    <x v="4"/>
    <x v="1"/>
    <m/>
    <n v="25"/>
    <n v="7"/>
    <x v="7"/>
    <n v="2022"/>
    <x v="785"/>
    <x v="6"/>
    <x v="0"/>
    <x v="2"/>
    <x v="2"/>
    <s v="INR"/>
    <x v="2"/>
    <s v="NA"/>
  </r>
  <r>
    <s v="user1205"/>
    <x v="37"/>
    <x v="0"/>
    <m/>
    <n v="25"/>
    <n v="7"/>
    <x v="7"/>
    <n v="2022"/>
    <x v="786"/>
    <x v="6"/>
    <x v="2"/>
    <x v="6"/>
    <x v="0"/>
    <s v="INR"/>
    <x v="6"/>
    <m/>
  </r>
  <r>
    <s v="user1332"/>
    <x v="8"/>
    <x v="0"/>
    <m/>
    <n v="25"/>
    <n v="7"/>
    <x v="7"/>
    <n v="2022"/>
    <x v="787"/>
    <x v="6"/>
    <x v="0"/>
    <x v="1"/>
    <x v="0"/>
    <s v="INR"/>
    <x v="1"/>
    <m/>
  </r>
  <r>
    <s v="user1334"/>
    <x v="0"/>
    <x v="0"/>
    <s v="Coupon3"/>
    <n v="25"/>
    <n v="7"/>
    <x v="7"/>
    <n v="2022"/>
    <x v="788"/>
    <x v="6"/>
    <x v="0"/>
    <x v="13"/>
    <x v="0"/>
    <s v="INR"/>
    <x v="13"/>
    <m/>
  </r>
  <r>
    <s v="user1335"/>
    <x v="5"/>
    <x v="0"/>
    <m/>
    <n v="25"/>
    <n v="7"/>
    <x v="7"/>
    <n v="2022"/>
    <x v="789"/>
    <x v="6"/>
    <x v="0"/>
    <x v="5"/>
    <x v="0"/>
    <s v="INR"/>
    <x v="5"/>
    <m/>
  </r>
  <r>
    <s v="user1205"/>
    <x v="37"/>
    <x v="1"/>
    <s v="Coupon1"/>
    <n v="25"/>
    <n v="7"/>
    <x v="7"/>
    <n v="2022"/>
    <x v="790"/>
    <x v="6"/>
    <x v="3"/>
    <x v="10"/>
    <x v="4"/>
    <s v="INR"/>
    <x v="10"/>
    <s v="KKBK"/>
  </r>
  <r>
    <s v="user1318"/>
    <x v="36"/>
    <x v="1"/>
    <m/>
    <n v="25"/>
    <n v="7"/>
    <x v="7"/>
    <n v="2022"/>
    <x v="791"/>
    <x v="6"/>
    <x v="0"/>
    <x v="6"/>
    <x v="2"/>
    <s v="INR"/>
    <x v="6"/>
    <s v="NA"/>
  </r>
  <r>
    <s v="user1318"/>
    <x v="4"/>
    <x v="0"/>
    <m/>
    <n v="25"/>
    <n v="7"/>
    <x v="7"/>
    <n v="2022"/>
    <x v="792"/>
    <x v="6"/>
    <x v="0"/>
    <x v="2"/>
    <x v="0"/>
    <s v="INR"/>
    <x v="2"/>
    <m/>
  </r>
  <r>
    <s v="user1336"/>
    <x v="3"/>
    <x v="0"/>
    <m/>
    <n v="25"/>
    <n v="7"/>
    <x v="7"/>
    <n v="2022"/>
    <x v="793"/>
    <x v="6"/>
    <x v="0"/>
    <x v="3"/>
    <x v="0"/>
    <s v="INR"/>
    <x v="3"/>
    <m/>
  </r>
  <r>
    <s v="user1319"/>
    <x v="4"/>
    <x v="0"/>
    <m/>
    <n v="25"/>
    <n v="7"/>
    <x v="7"/>
    <n v="2022"/>
    <x v="794"/>
    <x v="6"/>
    <x v="0"/>
    <x v="4"/>
    <x v="0"/>
    <s v="USD"/>
    <x v="4"/>
    <m/>
  </r>
  <r>
    <s v="user1338"/>
    <x v="7"/>
    <x v="0"/>
    <m/>
    <n v="25"/>
    <n v="7"/>
    <x v="7"/>
    <n v="2022"/>
    <x v="795"/>
    <x v="6"/>
    <x v="1"/>
    <x v="6"/>
    <x v="0"/>
    <s v="INR"/>
    <x v="6"/>
    <m/>
  </r>
  <r>
    <s v="user1340"/>
    <x v="1"/>
    <x v="1"/>
    <m/>
    <n v="25"/>
    <n v="7"/>
    <x v="7"/>
    <n v="2022"/>
    <x v="796"/>
    <x v="6"/>
    <x v="0"/>
    <x v="1"/>
    <x v="6"/>
    <s v="INR"/>
    <x v="1"/>
    <s v="NA"/>
  </r>
  <r>
    <s v="user1340"/>
    <x v="1"/>
    <x v="0"/>
    <m/>
    <n v="25"/>
    <n v="7"/>
    <x v="7"/>
    <n v="2022"/>
    <x v="797"/>
    <x v="6"/>
    <x v="0"/>
    <x v="1"/>
    <x v="0"/>
    <s v="INR"/>
    <x v="1"/>
    <m/>
  </r>
  <r>
    <s v="user1341"/>
    <x v="2"/>
    <x v="0"/>
    <m/>
    <n v="25"/>
    <n v="7"/>
    <x v="7"/>
    <n v="2022"/>
    <x v="798"/>
    <x v="6"/>
    <x v="0"/>
    <x v="2"/>
    <x v="0"/>
    <s v="INR"/>
    <x v="2"/>
    <m/>
  </r>
  <r>
    <s v="user1342"/>
    <x v="5"/>
    <x v="0"/>
    <m/>
    <n v="25"/>
    <n v="7"/>
    <x v="7"/>
    <n v="2022"/>
    <x v="799"/>
    <x v="6"/>
    <x v="0"/>
    <x v="5"/>
    <x v="0"/>
    <s v="INR"/>
    <x v="5"/>
    <m/>
  </r>
  <r>
    <s v="user1343"/>
    <x v="4"/>
    <x v="0"/>
    <m/>
    <n v="25"/>
    <n v="7"/>
    <x v="7"/>
    <n v="2022"/>
    <x v="800"/>
    <x v="6"/>
    <x v="0"/>
    <x v="2"/>
    <x v="0"/>
    <s v="INR"/>
    <x v="2"/>
    <m/>
  </r>
  <r>
    <s v="user1346"/>
    <x v="3"/>
    <x v="0"/>
    <m/>
    <n v="25"/>
    <n v="7"/>
    <x v="7"/>
    <n v="2022"/>
    <x v="801"/>
    <x v="6"/>
    <x v="0"/>
    <x v="3"/>
    <x v="0"/>
    <s v="INR"/>
    <x v="3"/>
    <m/>
  </r>
  <r>
    <s v="user1347"/>
    <x v="18"/>
    <x v="1"/>
    <m/>
    <n v="25"/>
    <n v="7"/>
    <x v="7"/>
    <n v="2022"/>
    <x v="802"/>
    <x v="6"/>
    <x v="0"/>
    <x v="11"/>
    <x v="2"/>
    <s v="INR"/>
    <x v="11"/>
    <s v="NA"/>
  </r>
  <r>
    <s v="user1327"/>
    <x v="4"/>
    <x v="0"/>
    <m/>
    <n v="25"/>
    <n v="7"/>
    <x v="7"/>
    <n v="2022"/>
    <x v="803"/>
    <x v="6"/>
    <x v="0"/>
    <x v="2"/>
    <x v="0"/>
    <s v="INR"/>
    <x v="2"/>
    <m/>
  </r>
  <r>
    <s v="user1349"/>
    <x v="7"/>
    <x v="0"/>
    <m/>
    <n v="25"/>
    <n v="7"/>
    <x v="7"/>
    <n v="2022"/>
    <x v="804"/>
    <x v="6"/>
    <x v="1"/>
    <x v="6"/>
    <x v="0"/>
    <s v="INR"/>
    <x v="6"/>
    <m/>
  </r>
  <r>
    <s v="user1350"/>
    <x v="7"/>
    <x v="0"/>
    <m/>
    <n v="25"/>
    <n v="7"/>
    <x v="7"/>
    <n v="2022"/>
    <x v="805"/>
    <x v="6"/>
    <x v="0"/>
    <x v="6"/>
    <x v="0"/>
    <s v="INR"/>
    <x v="6"/>
    <m/>
  </r>
  <r>
    <s v="user1351"/>
    <x v="2"/>
    <x v="0"/>
    <m/>
    <n v="25"/>
    <n v="7"/>
    <x v="7"/>
    <n v="2022"/>
    <x v="806"/>
    <x v="6"/>
    <x v="0"/>
    <x v="2"/>
    <x v="0"/>
    <s v="INR"/>
    <x v="2"/>
    <m/>
  </r>
  <r>
    <s v="user1353"/>
    <x v="7"/>
    <x v="0"/>
    <m/>
    <n v="25"/>
    <n v="7"/>
    <x v="7"/>
    <n v="2022"/>
    <x v="807"/>
    <x v="6"/>
    <x v="0"/>
    <x v="8"/>
    <x v="0"/>
    <s v="USD"/>
    <x v="8"/>
    <m/>
  </r>
  <r>
    <s v="user1355"/>
    <x v="2"/>
    <x v="0"/>
    <m/>
    <n v="25"/>
    <n v="7"/>
    <x v="7"/>
    <n v="2022"/>
    <x v="808"/>
    <x v="6"/>
    <x v="0"/>
    <x v="2"/>
    <x v="0"/>
    <s v="INR"/>
    <x v="2"/>
    <m/>
  </r>
  <r>
    <s v="user1355"/>
    <x v="2"/>
    <x v="0"/>
    <m/>
    <n v="25"/>
    <n v="7"/>
    <x v="7"/>
    <n v="2022"/>
    <x v="809"/>
    <x v="6"/>
    <x v="0"/>
    <x v="2"/>
    <x v="0"/>
    <s v="INR"/>
    <x v="2"/>
    <m/>
  </r>
  <r>
    <s v="user60"/>
    <x v="13"/>
    <x v="0"/>
    <m/>
    <n v="25"/>
    <n v="7"/>
    <x v="7"/>
    <n v="2022"/>
    <x v="809"/>
    <x v="6"/>
    <x v="0"/>
    <x v="20"/>
    <x v="0"/>
    <s v="USD"/>
    <x v="23"/>
    <m/>
  </r>
  <r>
    <s v="user1358"/>
    <x v="2"/>
    <x v="0"/>
    <m/>
    <n v="25"/>
    <n v="7"/>
    <x v="7"/>
    <n v="2022"/>
    <x v="810"/>
    <x v="6"/>
    <x v="0"/>
    <x v="2"/>
    <x v="0"/>
    <s v="INR"/>
    <x v="2"/>
    <m/>
  </r>
  <r>
    <s v="user1359"/>
    <x v="7"/>
    <x v="0"/>
    <m/>
    <n v="25"/>
    <n v="7"/>
    <x v="7"/>
    <n v="2022"/>
    <x v="811"/>
    <x v="6"/>
    <x v="1"/>
    <x v="6"/>
    <x v="0"/>
    <s v="INR"/>
    <x v="6"/>
    <m/>
  </r>
  <r>
    <s v="user1359"/>
    <x v="7"/>
    <x v="0"/>
    <m/>
    <n v="25"/>
    <n v="7"/>
    <x v="7"/>
    <n v="2022"/>
    <x v="812"/>
    <x v="6"/>
    <x v="1"/>
    <x v="6"/>
    <x v="0"/>
    <s v="INR"/>
    <x v="6"/>
    <m/>
  </r>
  <r>
    <s v="user1360"/>
    <x v="3"/>
    <x v="0"/>
    <m/>
    <n v="25"/>
    <n v="7"/>
    <x v="7"/>
    <n v="2022"/>
    <x v="813"/>
    <x v="6"/>
    <x v="0"/>
    <x v="3"/>
    <x v="0"/>
    <s v="INR"/>
    <x v="3"/>
    <m/>
  </r>
  <r>
    <s v="user1361"/>
    <x v="4"/>
    <x v="0"/>
    <m/>
    <n v="25"/>
    <n v="7"/>
    <x v="7"/>
    <n v="2022"/>
    <x v="814"/>
    <x v="6"/>
    <x v="0"/>
    <x v="2"/>
    <x v="0"/>
    <s v="INR"/>
    <x v="2"/>
    <m/>
  </r>
  <r>
    <s v="user1362"/>
    <x v="2"/>
    <x v="0"/>
    <m/>
    <n v="25"/>
    <n v="7"/>
    <x v="7"/>
    <n v="2022"/>
    <x v="815"/>
    <x v="6"/>
    <x v="0"/>
    <x v="2"/>
    <x v="0"/>
    <s v="INR"/>
    <x v="2"/>
    <m/>
  </r>
  <r>
    <s v="user1363"/>
    <x v="7"/>
    <x v="0"/>
    <m/>
    <n v="25"/>
    <n v="7"/>
    <x v="7"/>
    <n v="2022"/>
    <x v="816"/>
    <x v="6"/>
    <x v="0"/>
    <x v="8"/>
    <x v="0"/>
    <s v="USD"/>
    <x v="8"/>
    <m/>
  </r>
  <r>
    <s v="user1205"/>
    <x v="37"/>
    <x v="0"/>
    <m/>
    <n v="25"/>
    <n v="7"/>
    <x v="7"/>
    <n v="2022"/>
    <x v="817"/>
    <x v="6"/>
    <x v="3"/>
    <x v="6"/>
    <x v="0"/>
    <s v="INR"/>
    <x v="6"/>
    <m/>
  </r>
  <r>
    <s v="user1364"/>
    <x v="8"/>
    <x v="1"/>
    <m/>
    <n v="25"/>
    <n v="7"/>
    <x v="7"/>
    <n v="2022"/>
    <x v="818"/>
    <x v="6"/>
    <x v="0"/>
    <x v="1"/>
    <x v="2"/>
    <s v="INR"/>
    <x v="1"/>
    <s v="NA"/>
  </r>
  <r>
    <s v="user1318"/>
    <x v="36"/>
    <x v="0"/>
    <m/>
    <n v="25"/>
    <n v="7"/>
    <x v="7"/>
    <n v="2022"/>
    <x v="819"/>
    <x v="6"/>
    <x v="0"/>
    <x v="6"/>
    <x v="0"/>
    <s v="INR"/>
    <x v="6"/>
    <m/>
  </r>
  <r>
    <s v="user1318"/>
    <x v="4"/>
    <x v="0"/>
    <m/>
    <n v="25"/>
    <n v="7"/>
    <x v="7"/>
    <n v="2022"/>
    <x v="820"/>
    <x v="6"/>
    <x v="0"/>
    <x v="2"/>
    <x v="0"/>
    <s v="INR"/>
    <x v="2"/>
    <m/>
  </r>
  <r>
    <s v="user1318"/>
    <x v="4"/>
    <x v="0"/>
    <m/>
    <n v="25"/>
    <n v="7"/>
    <x v="7"/>
    <n v="2022"/>
    <x v="821"/>
    <x v="6"/>
    <x v="0"/>
    <x v="2"/>
    <x v="0"/>
    <s v="INR"/>
    <x v="2"/>
    <m/>
  </r>
  <r>
    <s v="user1166"/>
    <x v="52"/>
    <x v="0"/>
    <m/>
    <n v="25"/>
    <n v="7"/>
    <x v="7"/>
    <n v="2022"/>
    <x v="822"/>
    <x v="6"/>
    <x v="0"/>
    <x v="24"/>
    <x v="0"/>
    <s v="INR"/>
    <x v="27"/>
    <m/>
  </r>
  <r>
    <s v="user1347"/>
    <x v="18"/>
    <x v="0"/>
    <m/>
    <n v="25"/>
    <n v="7"/>
    <x v="7"/>
    <n v="2022"/>
    <x v="823"/>
    <x v="6"/>
    <x v="0"/>
    <x v="11"/>
    <x v="0"/>
    <s v="INR"/>
    <x v="11"/>
    <m/>
  </r>
  <r>
    <s v="user1367"/>
    <x v="8"/>
    <x v="0"/>
    <m/>
    <n v="25"/>
    <n v="7"/>
    <x v="7"/>
    <n v="2022"/>
    <x v="824"/>
    <x v="6"/>
    <x v="0"/>
    <x v="1"/>
    <x v="0"/>
    <s v="INR"/>
    <x v="1"/>
    <m/>
  </r>
  <r>
    <s v="user1368"/>
    <x v="53"/>
    <x v="2"/>
    <m/>
    <n v="25"/>
    <n v="7"/>
    <x v="7"/>
    <n v="2022"/>
    <x v="825"/>
    <x v="3"/>
    <x v="0"/>
    <x v="24"/>
    <x v="2"/>
    <s v="INR"/>
    <x v="27"/>
    <s v="NA"/>
  </r>
  <r>
    <s v="user1369"/>
    <x v="53"/>
    <x v="0"/>
    <m/>
    <n v="25"/>
    <n v="7"/>
    <x v="7"/>
    <n v="2022"/>
    <x v="826"/>
    <x v="6"/>
    <x v="0"/>
    <x v="24"/>
    <x v="0"/>
    <s v="INR"/>
    <x v="27"/>
    <m/>
  </r>
  <r>
    <s v="user1374"/>
    <x v="8"/>
    <x v="0"/>
    <m/>
    <n v="25"/>
    <n v="7"/>
    <x v="7"/>
    <n v="2022"/>
    <x v="827"/>
    <x v="6"/>
    <x v="0"/>
    <x v="1"/>
    <x v="0"/>
    <s v="INR"/>
    <x v="1"/>
    <m/>
  </r>
  <r>
    <s v="user1376"/>
    <x v="8"/>
    <x v="1"/>
    <m/>
    <n v="25"/>
    <n v="7"/>
    <x v="7"/>
    <n v="2022"/>
    <x v="814"/>
    <x v="6"/>
    <x v="0"/>
    <x v="1"/>
    <x v="5"/>
    <s v="INR"/>
    <x v="1"/>
    <s v="NA"/>
  </r>
  <r>
    <s v="user1363"/>
    <x v="7"/>
    <x v="0"/>
    <m/>
    <n v="25"/>
    <n v="7"/>
    <x v="7"/>
    <n v="2022"/>
    <x v="828"/>
    <x v="6"/>
    <x v="0"/>
    <x v="8"/>
    <x v="0"/>
    <s v="USD"/>
    <x v="8"/>
    <m/>
  </r>
  <r>
    <s v="user309"/>
    <x v="54"/>
    <x v="0"/>
    <m/>
    <n v="25"/>
    <n v="7"/>
    <x v="7"/>
    <n v="2022"/>
    <x v="829"/>
    <x v="6"/>
    <x v="0"/>
    <x v="27"/>
    <x v="0"/>
    <s v="INR"/>
    <x v="30"/>
    <m/>
  </r>
  <r>
    <s v="user1380"/>
    <x v="1"/>
    <x v="0"/>
    <m/>
    <n v="25"/>
    <n v="7"/>
    <x v="7"/>
    <n v="2022"/>
    <x v="830"/>
    <x v="6"/>
    <x v="0"/>
    <x v="1"/>
    <x v="0"/>
    <s v="INR"/>
    <x v="1"/>
    <m/>
  </r>
  <r>
    <s v="user1383"/>
    <x v="29"/>
    <x v="1"/>
    <m/>
    <n v="25"/>
    <n v="7"/>
    <x v="7"/>
    <n v="2022"/>
    <x v="831"/>
    <x v="6"/>
    <x v="0"/>
    <x v="6"/>
    <x v="2"/>
    <s v="INR"/>
    <x v="6"/>
    <s v="NA"/>
  </r>
  <r>
    <s v="user1385"/>
    <x v="3"/>
    <x v="0"/>
    <m/>
    <n v="25"/>
    <n v="7"/>
    <x v="7"/>
    <n v="2022"/>
    <x v="826"/>
    <x v="6"/>
    <x v="0"/>
    <x v="3"/>
    <x v="0"/>
    <s v="INR"/>
    <x v="3"/>
    <m/>
  </r>
  <r>
    <s v="user1355"/>
    <x v="2"/>
    <x v="0"/>
    <m/>
    <n v="25"/>
    <n v="7"/>
    <x v="7"/>
    <n v="2022"/>
    <x v="832"/>
    <x v="6"/>
    <x v="0"/>
    <x v="2"/>
    <x v="0"/>
    <s v="INR"/>
    <x v="2"/>
    <m/>
  </r>
  <r>
    <s v="user1359"/>
    <x v="7"/>
    <x v="0"/>
    <m/>
    <n v="25"/>
    <n v="7"/>
    <x v="7"/>
    <n v="2022"/>
    <x v="833"/>
    <x v="6"/>
    <x v="1"/>
    <x v="6"/>
    <x v="0"/>
    <s v="INR"/>
    <x v="6"/>
    <m/>
  </r>
  <r>
    <s v="user1390"/>
    <x v="0"/>
    <x v="0"/>
    <s v="Coupon1"/>
    <n v="25"/>
    <n v="7"/>
    <x v="7"/>
    <n v="2022"/>
    <x v="834"/>
    <x v="6"/>
    <x v="3"/>
    <x v="11"/>
    <x v="0"/>
    <s v="INR"/>
    <x v="11"/>
    <m/>
  </r>
  <r>
    <s v="user1360"/>
    <x v="3"/>
    <x v="0"/>
    <m/>
    <n v="25"/>
    <n v="7"/>
    <x v="7"/>
    <n v="2022"/>
    <x v="814"/>
    <x v="6"/>
    <x v="0"/>
    <x v="3"/>
    <x v="0"/>
    <s v="INR"/>
    <x v="3"/>
    <m/>
  </r>
  <r>
    <s v="user1362"/>
    <x v="2"/>
    <x v="0"/>
    <m/>
    <n v="25"/>
    <n v="7"/>
    <x v="7"/>
    <n v="2022"/>
    <x v="835"/>
    <x v="6"/>
    <x v="0"/>
    <x v="2"/>
    <x v="0"/>
    <s v="INR"/>
    <x v="2"/>
    <m/>
  </r>
  <r>
    <s v="user1391"/>
    <x v="7"/>
    <x v="0"/>
    <m/>
    <n v="25"/>
    <n v="7"/>
    <x v="7"/>
    <n v="2022"/>
    <x v="816"/>
    <x v="6"/>
    <x v="1"/>
    <x v="6"/>
    <x v="0"/>
    <s v="INR"/>
    <x v="6"/>
    <m/>
  </r>
  <r>
    <s v="user1392"/>
    <x v="4"/>
    <x v="0"/>
    <m/>
    <n v="25"/>
    <n v="7"/>
    <x v="7"/>
    <n v="2022"/>
    <x v="828"/>
    <x v="6"/>
    <x v="0"/>
    <x v="2"/>
    <x v="0"/>
    <s v="INR"/>
    <x v="2"/>
    <m/>
  </r>
  <r>
    <s v="user1334"/>
    <x v="42"/>
    <x v="0"/>
    <m/>
    <n v="25"/>
    <n v="7"/>
    <x v="7"/>
    <n v="2022"/>
    <x v="836"/>
    <x v="6"/>
    <x v="0"/>
    <x v="17"/>
    <x v="0"/>
    <s v="INR"/>
    <x v="21"/>
    <m/>
  </r>
  <r>
    <s v="user1393"/>
    <x v="1"/>
    <x v="0"/>
    <m/>
    <n v="25"/>
    <n v="7"/>
    <x v="7"/>
    <n v="2022"/>
    <x v="836"/>
    <x v="6"/>
    <x v="0"/>
    <x v="1"/>
    <x v="0"/>
    <s v="INR"/>
    <x v="1"/>
    <m/>
  </r>
  <r>
    <s v="user1394"/>
    <x v="7"/>
    <x v="0"/>
    <m/>
    <n v="25"/>
    <n v="7"/>
    <x v="7"/>
    <n v="2022"/>
    <x v="837"/>
    <x v="6"/>
    <x v="1"/>
    <x v="6"/>
    <x v="0"/>
    <s v="INR"/>
    <x v="6"/>
    <m/>
  </r>
  <r>
    <s v="user1395"/>
    <x v="3"/>
    <x v="0"/>
    <m/>
    <n v="25"/>
    <n v="7"/>
    <x v="7"/>
    <n v="2022"/>
    <x v="838"/>
    <x v="6"/>
    <x v="0"/>
    <x v="3"/>
    <x v="0"/>
    <s v="INR"/>
    <x v="3"/>
    <m/>
  </r>
  <r>
    <s v="user1396"/>
    <x v="4"/>
    <x v="0"/>
    <m/>
    <n v="25"/>
    <n v="7"/>
    <x v="7"/>
    <n v="2022"/>
    <x v="839"/>
    <x v="6"/>
    <x v="0"/>
    <x v="2"/>
    <x v="0"/>
    <s v="INR"/>
    <x v="2"/>
    <m/>
  </r>
  <r>
    <s v="user1400"/>
    <x v="3"/>
    <x v="0"/>
    <m/>
    <n v="25"/>
    <n v="7"/>
    <x v="7"/>
    <n v="2022"/>
    <x v="840"/>
    <x v="6"/>
    <x v="0"/>
    <x v="3"/>
    <x v="0"/>
    <s v="INR"/>
    <x v="3"/>
    <m/>
  </r>
  <r>
    <s v="user1363"/>
    <x v="7"/>
    <x v="0"/>
    <m/>
    <n v="25"/>
    <n v="7"/>
    <x v="7"/>
    <n v="2022"/>
    <x v="841"/>
    <x v="6"/>
    <x v="0"/>
    <x v="8"/>
    <x v="0"/>
    <s v="USD"/>
    <x v="8"/>
    <m/>
  </r>
  <r>
    <s v="user1334"/>
    <x v="0"/>
    <x v="0"/>
    <s v="Coupon10"/>
    <n v="25"/>
    <n v="7"/>
    <x v="7"/>
    <n v="2022"/>
    <x v="836"/>
    <x v="6"/>
    <x v="0"/>
    <x v="13"/>
    <x v="0"/>
    <s v="INR"/>
    <x v="13"/>
    <m/>
  </r>
  <r>
    <s v="user1403"/>
    <x v="7"/>
    <x v="0"/>
    <s v="Coupon11"/>
    <n v="25"/>
    <n v="7"/>
    <x v="7"/>
    <n v="2022"/>
    <x v="842"/>
    <x v="6"/>
    <x v="1"/>
    <x v="6"/>
    <x v="0"/>
    <s v="INR"/>
    <x v="6"/>
    <m/>
  </r>
  <r>
    <s v="user1369"/>
    <x v="53"/>
    <x v="0"/>
    <m/>
    <n v="25"/>
    <n v="7"/>
    <x v="7"/>
    <n v="2022"/>
    <x v="843"/>
    <x v="6"/>
    <x v="0"/>
    <x v="24"/>
    <x v="0"/>
    <s v="INR"/>
    <x v="27"/>
    <m/>
  </r>
  <r>
    <s v="user1405"/>
    <x v="3"/>
    <x v="0"/>
    <m/>
    <n v="25"/>
    <n v="7"/>
    <x v="7"/>
    <n v="2022"/>
    <x v="844"/>
    <x v="6"/>
    <x v="0"/>
    <x v="3"/>
    <x v="0"/>
    <s v="INR"/>
    <x v="3"/>
    <m/>
  </r>
  <r>
    <s v="user1412"/>
    <x v="7"/>
    <x v="0"/>
    <m/>
    <n v="25"/>
    <n v="7"/>
    <x v="7"/>
    <n v="2022"/>
    <x v="845"/>
    <x v="6"/>
    <x v="1"/>
    <x v="6"/>
    <x v="0"/>
    <s v="INR"/>
    <x v="6"/>
    <m/>
  </r>
  <r>
    <s v="user569"/>
    <x v="1"/>
    <x v="0"/>
    <m/>
    <n v="25"/>
    <n v="7"/>
    <x v="7"/>
    <n v="2022"/>
    <x v="846"/>
    <x v="6"/>
    <x v="0"/>
    <x v="1"/>
    <x v="0"/>
    <s v="INR"/>
    <x v="1"/>
    <m/>
  </r>
  <r>
    <s v="user1416"/>
    <x v="8"/>
    <x v="1"/>
    <m/>
    <n v="25"/>
    <n v="7"/>
    <x v="7"/>
    <n v="2022"/>
    <x v="847"/>
    <x v="6"/>
    <x v="0"/>
    <x v="1"/>
    <x v="2"/>
    <s v="INR"/>
    <x v="1"/>
    <s v="NA"/>
  </r>
  <r>
    <s v="user1418"/>
    <x v="8"/>
    <x v="1"/>
    <m/>
    <n v="25"/>
    <n v="7"/>
    <x v="7"/>
    <n v="2022"/>
    <x v="848"/>
    <x v="6"/>
    <x v="0"/>
    <x v="1"/>
    <x v="2"/>
    <s v="INR"/>
    <x v="1"/>
    <s v="NA"/>
  </r>
  <r>
    <s v="user1420"/>
    <x v="0"/>
    <x v="0"/>
    <m/>
    <n v="25"/>
    <n v="7"/>
    <x v="7"/>
    <n v="2022"/>
    <x v="849"/>
    <x v="7"/>
    <x v="3"/>
    <x v="0"/>
    <x v="0"/>
    <s v="INR"/>
    <x v="0"/>
    <m/>
  </r>
  <r>
    <s v="user1421"/>
    <x v="1"/>
    <x v="0"/>
    <m/>
    <n v="25"/>
    <n v="7"/>
    <x v="7"/>
    <n v="2022"/>
    <x v="850"/>
    <x v="7"/>
    <x v="0"/>
    <x v="1"/>
    <x v="0"/>
    <s v="INR"/>
    <x v="1"/>
    <m/>
  </r>
  <r>
    <s v="user1422"/>
    <x v="3"/>
    <x v="0"/>
    <m/>
    <n v="25"/>
    <n v="7"/>
    <x v="7"/>
    <n v="2022"/>
    <x v="850"/>
    <x v="7"/>
    <x v="0"/>
    <x v="3"/>
    <x v="0"/>
    <s v="INR"/>
    <x v="3"/>
    <m/>
  </r>
  <r>
    <s v="user1427"/>
    <x v="2"/>
    <x v="0"/>
    <m/>
    <n v="24"/>
    <n v="7"/>
    <x v="8"/>
    <n v="2022"/>
    <x v="851"/>
    <x v="7"/>
    <x v="0"/>
    <x v="2"/>
    <x v="0"/>
    <s v="INR"/>
    <x v="2"/>
    <m/>
  </r>
  <r>
    <s v="user1435"/>
    <x v="2"/>
    <x v="0"/>
    <m/>
    <n v="25"/>
    <n v="7"/>
    <x v="7"/>
    <n v="2022"/>
    <x v="852"/>
    <x v="6"/>
    <x v="0"/>
    <x v="2"/>
    <x v="0"/>
    <s v="INR"/>
    <x v="2"/>
    <m/>
  </r>
  <r>
    <s v="user1412"/>
    <x v="7"/>
    <x v="0"/>
    <m/>
    <n v="25"/>
    <n v="7"/>
    <x v="7"/>
    <n v="2022"/>
    <x v="853"/>
    <x v="6"/>
    <x v="1"/>
    <x v="6"/>
    <x v="0"/>
    <s v="INR"/>
    <x v="6"/>
    <m/>
  </r>
  <r>
    <s v="user1436"/>
    <x v="3"/>
    <x v="0"/>
    <m/>
    <n v="25"/>
    <n v="7"/>
    <x v="7"/>
    <n v="2022"/>
    <x v="854"/>
    <x v="6"/>
    <x v="0"/>
    <x v="3"/>
    <x v="0"/>
    <s v="INR"/>
    <x v="3"/>
    <m/>
  </r>
  <r>
    <s v="user569"/>
    <x v="1"/>
    <x v="0"/>
    <m/>
    <n v="25"/>
    <n v="7"/>
    <x v="7"/>
    <n v="2022"/>
    <x v="855"/>
    <x v="6"/>
    <x v="0"/>
    <x v="1"/>
    <x v="0"/>
    <s v="INR"/>
    <x v="1"/>
    <m/>
  </r>
  <r>
    <s v="user1437"/>
    <x v="7"/>
    <x v="0"/>
    <s v="Coupon4"/>
    <n v="25"/>
    <n v="7"/>
    <x v="7"/>
    <n v="2022"/>
    <x v="856"/>
    <x v="6"/>
    <x v="1"/>
    <x v="6"/>
    <x v="0"/>
    <s v="INR"/>
    <x v="6"/>
    <m/>
  </r>
  <r>
    <s v="user569"/>
    <x v="1"/>
    <x v="0"/>
    <m/>
    <n v="25"/>
    <n v="7"/>
    <x v="7"/>
    <n v="2022"/>
    <x v="857"/>
    <x v="6"/>
    <x v="0"/>
    <x v="1"/>
    <x v="0"/>
    <s v="INR"/>
    <x v="1"/>
    <m/>
  </r>
  <r>
    <s v="user1440"/>
    <x v="24"/>
    <x v="0"/>
    <m/>
    <n v="25"/>
    <n v="7"/>
    <x v="7"/>
    <n v="2022"/>
    <x v="858"/>
    <x v="7"/>
    <x v="0"/>
    <x v="7"/>
    <x v="0"/>
    <s v="INR"/>
    <x v="7"/>
    <m/>
  </r>
  <r>
    <s v="user1441"/>
    <x v="3"/>
    <x v="0"/>
    <m/>
    <n v="25"/>
    <n v="7"/>
    <x v="7"/>
    <n v="2022"/>
    <x v="859"/>
    <x v="7"/>
    <x v="0"/>
    <x v="3"/>
    <x v="0"/>
    <s v="INR"/>
    <x v="3"/>
    <m/>
  </r>
  <r>
    <s v="user1442"/>
    <x v="38"/>
    <x v="0"/>
    <m/>
    <n v="25"/>
    <n v="7"/>
    <x v="7"/>
    <n v="2022"/>
    <x v="860"/>
    <x v="7"/>
    <x v="0"/>
    <x v="18"/>
    <x v="0"/>
    <s v="INR"/>
    <x v="20"/>
    <m/>
  </r>
  <r>
    <s v="user1443"/>
    <x v="9"/>
    <x v="1"/>
    <m/>
    <n v="25"/>
    <n v="7"/>
    <x v="7"/>
    <n v="2022"/>
    <x v="861"/>
    <x v="7"/>
    <x v="0"/>
    <x v="1"/>
    <x v="2"/>
    <s v="INR"/>
    <x v="1"/>
    <s v="NA"/>
  </r>
  <r>
    <s v="user1444"/>
    <x v="1"/>
    <x v="0"/>
    <m/>
    <n v="25"/>
    <n v="7"/>
    <x v="7"/>
    <n v="2022"/>
    <x v="862"/>
    <x v="7"/>
    <x v="0"/>
    <x v="1"/>
    <x v="0"/>
    <s v="INR"/>
    <x v="1"/>
    <m/>
  </r>
  <r>
    <s v="user1445"/>
    <x v="3"/>
    <x v="0"/>
    <m/>
    <n v="25"/>
    <n v="7"/>
    <x v="7"/>
    <n v="2022"/>
    <x v="863"/>
    <x v="7"/>
    <x v="0"/>
    <x v="3"/>
    <x v="0"/>
    <s v="INR"/>
    <x v="3"/>
    <m/>
  </r>
  <r>
    <s v="user1449"/>
    <x v="3"/>
    <x v="0"/>
    <m/>
    <n v="25"/>
    <n v="7"/>
    <x v="7"/>
    <n v="2022"/>
    <x v="864"/>
    <x v="7"/>
    <x v="0"/>
    <x v="3"/>
    <x v="0"/>
    <s v="INR"/>
    <x v="3"/>
    <m/>
  </r>
  <r>
    <s v="user1451"/>
    <x v="4"/>
    <x v="0"/>
    <m/>
    <n v="24"/>
    <n v="7"/>
    <x v="8"/>
    <n v="2022"/>
    <x v="865"/>
    <x v="7"/>
    <x v="0"/>
    <x v="2"/>
    <x v="0"/>
    <s v="INR"/>
    <x v="2"/>
    <m/>
  </r>
  <r>
    <s v="user1452"/>
    <x v="3"/>
    <x v="1"/>
    <m/>
    <n v="24"/>
    <n v="7"/>
    <x v="8"/>
    <n v="2022"/>
    <x v="866"/>
    <x v="7"/>
    <x v="0"/>
    <x v="3"/>
    <x v="3"/>
    <s v="INR"/>
    <x v="3"/>
    <s v="NA"/>
  </r>
  <r>
    <s v="user1453"/>
    <x v="2"/>
    <x v="0"/>
    <m/>
    <n v="24"/>
    <n v="7"/>
    <x v="8"/>
    <n v="2022"/>
    <x v="867"/>
    <x v="7"/>
    <x v="0"/>
    <x v="2"/>
    <x v="0"/>
    <s v="INR"/>
    <x v="2"/>
    <m/>
  </r>
  <r>
    <s v="user1456"/>
    <x v="2"/>
    <x v="0"/>
    <m/>
    <n v="24"/>
    <n v="7"/>
    <x v="8"/>
    <n v="2022"/>
    <x v="868"/>
    <x v="7"/>
    <x v="0"/>
    <x v="2"/>
    <x v="0"/>
    <s v="INR"/>
    <x v="2"/>
    <m/>
  </r>
  <r>
    <s v="user1457"/>
    <x v="1"/>
    <x v="0"/>
    <m/>
    <n v="24"/>
    <n v="7"/>
    <x v="8"/>
    <n v="2022"/>
    <x v="869"/>
    <x v="7"/>
    <x v="0"/>
    <x v="1"/>
    <x v="0"/>
    <s v="INR"/>
    <x v="1"/>
    <m/>
  </r>
  <r>
    <s v="user1436"/>
    <x v="3"/>
    <x v="1"/>
    <m/>
    <n v="25"/>
    <n v="7"/>
    <x v="7"/>
    <n v="2022"/>
    <x v="870"/>
    <x v="6"/>
    <x v="0"/>
    <x v="3"/>
    <x v="2"/>
    <s v="INR"/>
    <x v="3"/>
    <s v="NA"/>
  </r>
  <r>
    <s v="user1462"/>
    <x v="36"/>
    <x v="0"/>
    <s v="Coupon12"/>
    <n v="25"/>
    <n v="7"/>
    <x v="7"/>
    <n v="2022"/>
    <x v="871"/>
    <x v="6"/>
    <x v="1"/>
    <x v="6"/>
    <x v="0"/>
    <s v="INR"/>
    <x v="6"/>
    <m/>
  </r>
  <r>
    <s v="user1436"/>
    <x v="3"/>
    <x v="0"/>
    <m/>
    <n v="25"/>
    <n v="7"/>
    <x v="7"/>
    <n v="2022"/>
    <x v="872"/>
    <x v="6"/>
    <x v="0"/>
    <x v="3"/>
    <x v="0"/>
    <s v="INR"/>
    <x v="3"/>
    <m/>
  </r>
  <r>
    <s v="user1463"/>
    <x v="8"/>
    <x v="1"/>
    <m/>
    <n v="25"/>
    <n v="7"/>
    <x v="7"/>
    <n v="2022"/>
    <x v="872"/>
    <x v="6"/>
    <x v="0"/>
    <x v="1"/>
    <x v="2"/>
    <s v="INR"/>
    <x v="1"/>
    <s v="NA"/>
  </r>
  <r>
    <s v="user1444"/>
    <x v="1"/>
    <x v="0"/>
    <m/>
    <n v="25"/>
    <n v="7"/>
    <x v="7"/>
    <n v="2022"/>
    <x v="873"/>
    <x v="7"/>
    <x v="0"/>
    <x v="1"/>
    <x v="0"/>
    <s v="INR"/>
    <x v="1"/>
    <m/>
  </r>
  <r>
    <s v="user1467"/>
    <x v="3"/>
    <x v="0"/>
    <m/>
    <n v="25"/>
    <n v="7"/>
    <x v="7"/>
    <n v="2022"/>
    <x v="874"/>
    <x v="7"/>
    <x v="0"/>
    <x v="3"/>
    <x v="0"/>
    <s v="INR"/>
    <x v="3"/>
    <m/>
  </r>
  <r>
    <s v="user1468"/>
    <x v="8"/>
    <x v="1"/>
    <m/>
    <n v="25"/>
    <n v="7"/>
    <x v="7"/>
    <n v="2022"/>
    <x v="875"/>
    <x v="7"/>
    <x v="0"/>
    <x v="1"/>
    <x v="2"/>
    <s v="INR"/>
    <x v="1"/>
    <s v="NA"/>
  </r>
  <r>
    <s v="user1473"/>
    <x v="8"/>
    <x v="0"/>
    <m/>
    <n v="25"/>
    <n v="7"/>
    <x v="7"/>
    <n v="2022"/>
    <x v="876"/>
    <x v="7"/>
    <x v="0"/>
    <x v="1"/>
    <x v="0"/>
    <s v="INR"/>
    <x v="1"/>
    <m/>
  </r>
  <r>
    <s v="user1475"/>
    <x v="4"/>
    <x v="0"/>
    <m/>
    <n v="24"/>
    <n v="7"/>
    <x v="8"/>
    <n v="2022"/>
    <x v="877"/>
    <x v="7"/>
    <x v="0"/>
    <x v="2"/>
    <x v="0"/>
    <s v="INR"/>
    <x v="2"/>
    <m/>
  </r>
  <r>
    <s v="user1452"/>
    <x v="3"/>
    <x v="0"/>
    <m/>
    <n v="24"/>
    <n v="7"/>
    <x v="8"/>
    <n v="2022"/>
    <x v="866"/>
    <x v="7"/>
    <x v="0"/>
    <x v="3"/>
    <x v="0"/>
    <s v="INR"/>
    <x v="3"/>
    <m/>
  </r>
  <r>
    <s v="user1479"/>
    <x v="2"/>
    <x v="0"/>
    <m/>
    <n v="24"/>
    <n v="7"/>
    <x v="8"/>
    <n v="2022"/>
    <x v="878"/>
    <x v="7"/>
    <x v="0"/>
    <x v="2"/>
    <x v="0"/>
    <s v="INR"/>
    <x v="2"/>
    <m/>
  </r>
  <r>
    <s v="user1481"/>
    <x v="4"/>
    <x v="0"/>
    <s v="Coupon1"/>
    <n v="24"/>
    <n v="7"/>
    <x v="8"/>
    <n v="2022"/>
    <x v="879"/>
    <x v="7"/>
    <x v="0"/>
    <x v="7"/>
    <x v="0"/>
    <s v="INR"/>
    <x v="7"/>
    <m/>
  </r>
  <r>
    <s v="user1481"/>
    <x v="4"/>
    <x v="0"/>
    <s v="Coupon1"/>
    <n v="24"/>
    <n v="7"/>
    <x v="8"/>
    <n v="2022"/>
    <x v="880"/>
    <x v="7"/>
    <x v="0"/>
    <x v="7"/>
    <x v="0"/>
    <s v="INR"/>
    <x v="7"/>
    <m/>
  </r>
  <r>
    <s v="user1482"/>
    <x v="3"/>
    <x v="0"/>
    <m/>
    <n v="24"/>
    <n v="7"/>
    <x v="8"/>
    <n v="2022"/>
    <x v="881"/>
    <x v="7"/>
    <x v="0"/>
    <x v="3"/>
    <x v="0"/>
    <s v="INR"/>
    <x v="3"/>
    <m/>
  </r>
  <r>
    <s v="user1483"/>
    <x v="3"/>
    <x v="1"/>
    <m/>
    <n v="24"/>
    <n v="7"/>
    <x v="8"/>
    <n v="2022"/>
    <x v="881"/>
    <x v="7"/>
    <x v="0"/>
    <x v="3"/>
    <x v="2"/>
    <s v="INR"/>
    <x v="3"/>
    <s v="NA"/>
  </r>
  <r>
    <s v="user1483"/>
    <x v="3"/>
    <x v="0"/>
    <m/>
    <n v="24"/>
    <n v="7"/>
    <x v="8"/>
    <n v="2022"/>
    <x v="882"/>
    <x v="7"/>
    <x v="0"/>
    <x v="3"/>
    <x v="0"/>
    <s v="INR"/>
    <x v="3"/>
    <m/>
  </r>
  <r>
    <s v="user1481"/>
    <x v="4"/>
    <x v="0"/>
    <m/>
    <n v="24"/>
    <n v="7"/>
    <x v="8"/>
    <n v="2022"/>
    <x v="883"/>
    <x v="7"/>
    <x v="0"/>
    <x v="2"/>
    <x v="0"/>
    <s v="INR"/>
    <x v="2"/>
    <m/>
  </r>
  <r>
    <s v="user1481"/>
    <x v="4"/>
    <x v="0"/>
    <s v="Coupon1"/>
    <n v="24"/>
    <n v="7"/>
    <x v="8"/>
    <n v="2022"/>
    <x v="884"/>
    <x v="7"/>
    <x v="0"/>
    <x v="7"/>
    <x v="0"/>
    <s v="INR"/>
    <x v="7"/>
    <m/>
  </r>
  <r>
    <s v="user1487"/>
    <x v="7"/>
    <x v="0"/>
    <m/>
    <n v="24"/>
    <n v="7"/>
    <x v="8"/>
    <n v="2022"/>
    <x v="885"/>
    <x v="7"/>
    <x v="1"/>
    <x v="6"/>
    <x v="0"/>
    <s v="INR"/>
    <x v="6"/>
    <m/>
  </r>
  <r>
    <s v="user1491"/>
    <x v="44"/>
    <x v="1"/>
    <m/>
    <n v="24"/>
    <n v="7"/>
    <x v="8"/>
    <n v="2022"/>
    <x v="886"/>
    <x v="7"/>
    <x v="0"/>
    <x v="19"/>
    <x v="4"/>
    <s v="INR"/>
    <x v="22"/>
    <s v="IDIB"/>
  </r>
  <r>
    <s v="user1494"/>
    <x v="4"/>
    <x v="0"/>
    <m/>
    <n v="24"/>
    <n v="7"/>
    <x v="8"/>
    <n v="2022"/>
    <x v="887"/>
    <x v="7"/>
    <x v="0"/>
    <x v="2"/>
    <x v="0"/>
    <s v="INR"/>
    <x v="2"/>
    <m/>
  </r>
  <r>
    <s v="user1498"/>
    <x v="8"/>
    <x v="0"/>
    <m/>
    <n v="24"/>
    <n v="7"/>
    <x v="8"/>
    <n v="2022"/>
    <x v="888"/>
    <x v="7"/>
    <x v="0"/>
    <x v="1"/>
    <x v="0"/>
    <s v="INR"/>
    <x v="1"/>
    <m/>
  </r>
  <r>
    <s v="user1500"/>
    <x v="3"/>
    <x v="0"/>
    <m/>
    <n v="24"/>
    <n v="7"/>
    <x v="8"/>
    <n v="2022"/>
    <x v="889"/>
    <x v="7"/>
    <x v="0"/>
    <x v="3"/>
    <x v="0"/>
    <s v="INR"/>
    <x v="3"/>
    <m/>
  </r>
  <r>
    <s v="user1501"/>
    <x v="2"/>
    <x v="0"/>
    <m/>
    <n v="24"/>
    <n v="7"/>
    <x v="8"/>
    <n v="2022"/>
    <x v="890"/>
    <x v="7"/>
    <x v="0"/>
    <x v="2"/>
    <x v="0"/>
    <s v="INR"/>
    <x v="2"/>
    <m/>
  </r>
  <r>
    <s v="user1502"/>
    <x v="9"/>
    <x v="0"/>
    <m/>
    <n v="24"/>
    <n v="7"/>
    <x v="8"/>
    <n v="2022"/>
    <x v="891"/>
    <x v="7"/>
    <x v="0"/>
    <x v="1"/>
    <x v="0"/>
    <s v="INR"/>
    <x v="1"/>
    <m/>
  </r>
  <r>
    <s v="user1482"/>
    <x v="3"/>
    <x v="0"/>
    <m/>
    <n v="24"/>
    <n v="7"/>
    <x v="8"/>
    <n v="2022"/>
    <x v="882"/>
    <x v="7"/>
    <x v="0"/>
    <x v="3"/>
    <x v="0"/>
    <s v="INR"/>
    <x v="3"/>
    <m/>
  </r>
  <r>
    <s v="user1485"/>
    <x v="7"/>
    <x v="0"/>
    <m/>
    <n v="24"/>
    <n v="7"/>
    <x v="8"/>
    <n v="2022"/>
    <x v="892"/>
    <x v="7"/>
    <x v="1"/>
    <x v="6"/>
    <x v="0"/>
    <s v="INR"/>
    <x v="6"/>
    <m/>
  </r>
  <r>
    <s v="user1506"/>
    <x v="2"/>
    <x v="1"/>
    <m/>
    <n v="24"/>
    <n v="7"/>
    <x v="8"/>
    <n v="2022"/>
    <x v="893"/>
    <x v="7"/>
    <x v="0"/>
    <x v="2"/>
    <x v="5"/>
    <s v="INR"/>
    <x v="2"/>
    <s v="NA"/>
  </r>
  <r>
    <s v="user1508"/>
    <x v="1"/>
    <x v="0"/>
    <m/>
    <n v="24"/>
    <n v="7"/>
    <x v="8"/>
    <n v="2022"/>
    <x v="894"/>
    <x v="7"/>
    <x v="0"/>
    <x v="1"/>
    <x v="0"/>
    <s v="INR"/>
    <x v="1"/>
    <m/>
  </r>
  <r>
    <s v="user1509"/>
    <x v="3"/>
    <x v="0"/>
    <m/>
    <n v="24"/>
    <n v="7"/>
    <x v="8"/>
    <n v="2022"/>
    <x v="895"/>
    <x v="7"/>
    <x v="0"/>
    <x v="3"/>
    <x v="0"/>
    <s v="INR"/>
    <x v="3"/>
    <m/>
  </r>
  <r>
    <s v="user1513"/>
    <x v="0"/>
    <x v="0"/>
    <m/>
    <n v="24"/>
    <n v="7"/>
    <x v="8"/>
    <n v="2022"/>
    <x v="896"/>
    <x v="7"/>
    <x v="3"/>
    <x v="0"/>
    <x v="0"/>
    <s v="INR"/>
    <x v="0"/>
    <m/>
  </r>
  <r>
    <s v="user1288"/>
    <x v="4"/>
    <x v="0"/>
    <m/>
    <n v="24"/>
    <n v="7"/>
    <x v="8"/>
    <n v="2022"/>
    <x v="897"/>
    <x v="7"/>
    <x v="0"/>
    <x v="2"/>
    <x v="0"/>
    <s v="INR"/>
    <x v="2"/>
    <m/>
  </r>
  <r>
    <s v="user1042"/>
    <x v="9"/>
    <x v="0"/>
    <m/>
    <n v="24"/>
    <n v="7"/>
    <x v="8"/>
    <n v="2022"/>
    <x v="898"/>
    <x v="7"/>
    <x v="0"/>
    <x v="1"/>
    <x v="0"/>
    <s v="INR"/>
    <x v="1"/>
    <m/>
  </r>
  <r>
    <s v="user1516"/>
    <x v="17"/>
    <x v="0"/>
    <m/>
    <n v="24"/>
    <n v="7"/>
    <x v="8"/>
    <n v="2022"/>
    <x v="899"/>
    <x v="7"/>
    <x v="0"/>
    <x v="2"/>
    <x v="0"/>
    <s v="INR"/>
    <x v="2"/>
    <m/>
  </r>
  <r>
    <s v="user1518"/>
    <x v="37"/>
    <x v="0"/>
    <m/>
    <n v="24"/>
    <n v="7"/>
    <x v="8"/>
    <n v="2022"/>
    <x v="900"/>
    <x v="7"/>
    <x v="0"/>
    <x v="6"/>
    <x v="0"/>
    <s v="INR"/>
    <x v="6"/>
    <m/>
  </r>
  <r>
    <s v="user1520"/>
    <x v="4"/>
    <x v="0"/>
    <m/>
    <n v="24"/>
    <n v="7"/>
    <x v="8"/>
    <n v="2022"/>
    <x v="901"/>
    <x v="7"/>
    <x v="0"/>
    <x v="2"/>
    <x v="0"/>
    <s v="INR"/>
    <x v="2"/>
    <m/>
  </r>
  <r>
    <s v="user1525"/>
    <x v="2"/>
    <x v="0"/>
    <m/>
    <n v="24"/>
    <n v="7"/>
    <x v="8"/>
    <n v="2022"/>
    <x v="902"/>
    <x v="7"/>
    <x v="0"/>
    <x v="2"/>
    <x v="0"/>
    <s v="INR"/>
    <x v="2"/>
    <m/>
  </r>
  <r>
    <s v="user1481"/>
    <x v="4"/>
    <x v="0"/>
    <s v="Coupon1"/>
    <n v="24"/>
    <n v="7"/>
    <x v="8"/>
    <n v="2022"/>
    <x v="903"/>
    <x v="7"/>
    <x v="0"/>
    <x v="7"/>
    <x v="0"/>
    <s v="INR"/>
    <x v="7"/>
    <m/>
  </r>
  <r>
    <s v="user1481"/>
    <x v="4"/>
    <x v="0"/>
    <s v="Coupon13"/>
    <n v="24"/>
    <n v="7"/>
    <x v="8"/>
    <n v="2022"/>
    <x v="904"/>
    <x v="7"/>
    <x v="0"/>
    <x v="28"/>
    <x v="0"/>
    <s v="INR"/>
    <x v="31"/>
    <m/>
  </r>
  <r>
    <s v="user1529"/>
    <x v="3"/>
    <x v="0"/>
    <m/>
    <n v="24"/>
    <n v="7"/>
    <x v="8"/>
    <n v="2022"/>
    <x v="905"/>
    <x v="7"/>
    <x v="0"/>
    <x v="3"/>
    <x v="0"/>
    <s v="INR"/>
    <x v="3"/>
    <m/>
  </r>
  <r>
    <s v="user1530"/>
    <x v="1"/>
    <x v="0"/>
    <m/>
    <n v="24"/>
    <n v="7"/>
    <x v="8"/>
    <n v="2022"/>
    <x v="906"/>
    <x v="7"/>
    <x v="0"/>
    <x v="1"/>
    <x v="0"/>
    <s v="INR"/>
    <x v="1"/>
    <m/>
  </r>
  <r>
    <s v="user1288"/>
    <x v="4"/>
    <x v="0"/>
    <m/>
    <n v="24"/>
    <n v="7"/>
    <x v="8"/>
    <n v="2022"/>
    <x v="907"/>
    <x v="7"/>
    <x v="0"/>
    <x v="2"/>
    <x v="0"/>
    <s v="INR"/>
    <x v="2"/>
    <m/>
  </r>
  <r>
    <s v="user1533"/>
    <x v="2"/>
    <x v="0"/>
    <m/>
    <n v="24"/>
    <n v="7"/>
    <x v="8"/>
    <n v="2022"/>
    <x v="908"/>
    <x v="7"/>
    <x v="0"/>
    <x v="2"/>
    <x v="0"/>
    <s v="INR"/>
    <x v="2"/>
    <m/>
  </r>
  <r>
    <s v="user1536"/>
    <x v="3"/>
    <x v="1"/>
    <m/>
    <n v="24"/>
    <n v="7"/>
    <x v="8"/>
    <n v="2022"/>
    <x v="909"/>
    <x v="7"/>
    <x v="0"/>
    <x v="3"/>
    <x v="2"/>
    <s v="INR"/>
    <x v="3"/>
    <s v="NA"/>
  </r>
  <r>
    <s v="user1536"/>
    <x v="3"/>
    <x v="0"/>
    <m/>
    <n v="24"/>
    <n v="7"/>
    <x v="8"/>
    <n v="2022"/>
    <x v="910"/>
    <x v="7"/>
    <x v="0"/>
    <x v="3"/>
    <x v="0"/>
    <s v="INR"/>
    <x v="3"/>
    <m/>
  </r>
  <r>
    <s v="user1539"/>
    <x v="29"/>
    <x v="1"/>
    <s v="Coupon1"/>
    <n v="24"/>
    <n v="7"/>
    <x v="8"/>
    <n v="2022"/>
    <x v="889"/>
    <x v="7"/>
    <x v="0"/>
    <x v="10"/>
    <x v="2"/>
    <s v="INR"/>
    <x v="10"/>
    <s v="NA"/>
  </r>
  <r>
    <s v="user1541"/>
    <x v="29"/>
    <x v="0"/>
    <m/>
    <n v="24"/>
    <n v="7"/>
    <x v="8"/>
    <n v="2022"/>
    <x v="911"/>
    <x v="7"/>
    <x v="1"/>
    <x v="6"/>
    <x v="0"/>
    <s v="INR"/>
    <x v="6"/>
    <m/>
  </r>
  <r>
    <s v="user1546"/>
    <x v="7"/>
    <x v="0"/>
    <m/>
    <n v="24"/>
    <n v="7"/>
    <x v="8"/>
    <n v="2022"/>
    <x v="902"/>
    <x v="7"/>
    <x v="1"/>
    <x v="6"/>
    <x v="0"/>
    <s v="INR"/>
    <x v="6"/>
    <m/>
  </r>
  <r>
    <s v="user1547"/>
    <x v="7"/>
    <x v="0"/>
    <m/>
    <n v="24"/>
    <n v="7"/>
    <x v="8"/>
    <n v="2022"/>
    <x v="912"/>
    <x v="7"/>
    <x v="1"/>
    <x v="6"/>
    <x v="0"/>
    <s v="INR"/>
    <x v="6"/>
    <m/>
  </r>
  <r>
    <s v="user1529"/>
    <x v="3"/>
    <x v="0"/>
    <m/>
    <n v="24"/>
    <n v="7"/>
    <x v="8"/>
    <n v="2022"/>
    <x v="913"/>
    <x v="7"/>
    <x v="0"/>
    <x v="3"/>
    <x v="0"/>
    <s v="INR"/>
    <x v="3"/>
    <m/>
  </r>
  <r>
    <s v="user1550"/>
    <x v="21"/>
    <x v="0"/>
    <m/>
    <n v="24"/>
    <n v="7"/>
    <x v="8"/>
    <n v="2022"/>
    <x v="914"/>
    <x v="7"/>
    <x v="0"/>
    <x v="7"/>
    <x v="0"/>
    <s v="INR"/>
    <x v="7"/>
    <m/>
  </r>
  <r>
    <s v="user1553"/>
    <x v="17"/>
    <x v="0"/>
    <m/>
    <n v="24"/>
    <n v="7"/>
    <x v="8"/>
    <n v="2022"/>
    <x v="915"/>
    <x v="7"/>
    <x v="0"/>
    <x v="2"/>
    <x v="0"/>
    <s v="INR"/>
    <x v="2"/>
    <m/>
  </r>
  <r>
    <s v="user1554"/>
    <x v="32"/>
    <x v="0"/>
    <m/>
    <n v="24"/>
    <n v="7"/>
    <x v="8"/>
    <n v="2022"/>
    <x v="916"/>
    <x v="7"/>
    <x v="0"/>
    <x v="11"/>
    <x v="0"/>
    <s v="INR"/>
    <x v="11"/>
    <m/>
  </r>
  <r>
    <s v="user1556"/>
    <x v="13"/>
    <x v="0"/>
    <m/>
    <n v="24"/>
    <n v="7"/>
    <x v="8"/>
    <n v="2022"/>
    <x v="917"/>
    <x v="7"/>
    <x v="3"/>
    <x v="23"/>
    <x v="0"/>
    <s v="INR"/>
    <x v="26"/>
    <m/>
  </r>
  <r>
    <s v="user1557"/>
    <x v="6"/>
    <x v="0"/>
    <m/>
    <n v="24"/>
    <n v="7"/>
    <x v="8"/>
    <n v="2022"/>
    <x v="918"/>
    <x v="7"/>
    <x v="0"/>
    <x v="6"/>
    <x v="0"/>
    <s v="INR"/>
    <x v="6"/>
    <m/>
  </r>
  <r>
    <s v="user410"/>
    <x v="9"/>
    <x v="1"/>
    <m/>
    <n v="24"/>
    <n v="7"/>
    <x v="8"/>
    <n v="2022"/>
    <x v="919"/>
    <x v="7"/>
    <x v="0"/>
    <x v="1"/>
    <x v="2"/>
    <s v="INR"/>
    <x v="1"/>
    <s v="NA"/>
  </r>
  <r>
    <s v="user1079"/>
    <x v="7"/>
    <x v="0"/>
    <m/>
    <n v="24"/>
    <n v="7"/>
    <x v="8"/>
    <n v="2022"/>
    <x v="920"/>
    <x v="7"/>
    <x v="0"/>
    <x v="6"/>
    <x v="0"/>
    <s v="INR"/>
    <x v="6"/>
    <m/>
  </r>
  <r>
    <s v="user1564"/>
    <x v="3"/>
    <x v="0"/>
    <m/>
    <n v="24"/>
    <n v="7"/>
    <x v="8"/>
    <n v="2022"/>
    <x v="921"/>
    <x v="7"/>
    <x v="0"/>
    <x v="3"/>
    <x v="0"/>
    <s v="INR"/>
    <x v="3"/>
    <m/>
  </r>
  <r>
    <s v="user1565"/>
    <x v="16"/>
    <x v="0"/>
    <m/>
    <n v="24"/>
    <n v="7"/>
    <x v="8"/>
    <n v="2022"/>
    <x v="922"/>
    <x v="7"/>
    <x v="1"/>
    <x v="6"/>
    <x v="0"/>
    <s v="INR"/>
    <x v="6"/>
    <m/>
  </r>
  <r>
    <s v="user1567"/>
    <x v="1"/>
    <x v="0"/>
    <m/>
    <n v="24"/>
    <n v="7"/>
    <x v="8"/>
    <n v="2022"/>
    <x v="923"/>
    <x v="7"/>
    <x v="0"/>
    <x v="1"/>
    <x v="0"/>
    <s v="INR"/>
    <x v="1"/>
    <m/>
  </r>
  <r>
    <s v="user1568"/>
    <x v="4"/>
    <x v="0"/>
    <m/>
    <n v="24"/>
    <n v="7"/>
    <x v="8"/>
    <n v="2022"/>
    <x v="924"/>
    <x v="7"/>
    <x v="0"/>
    <x v="2"/>
    <x v="0"/>
    <s v="INR"/>
    <x v="2"/>
    <m/>
  </r>
  <r>
    <s v="user1573"/>
    <x v="0"/>
    <x v="0"/>
    <m/>
    <n v="24"/>
    <n v="7"/>
    <x v="8"/>
    <n v="2022"/>
    <x v="925"/>
    <x v="7"/>
    <x v="2"/>
    <x v="0"/>
    <x v="0"/>
    <s v="INR"/>
    <x v="0"/>
    <m/>
  </r>
  <r>
    <s v="user1574"/>
    <x v="4"/>
    <x v="0"/>
    <m/>
    <n v="24"/>
    <n v="7"/>
    <x v="8"/>
    <n v="2022"/>
    <x v="926"/>
    <x v="7"/>
    <x v="0"/>
    <x v="2"/>
    <x v="0"/>
    <s v="INR"/>
    <x v="2"/>
    <m/>
  </r>
  <r>
    <s v="user1577"/>
    <x v="4"/>
    <x v="0"/>
    <m/>
    <n v="24"/>
    <n v="7"/>
    <x v="8"/>
    <n v="2022"/>
    <x v="927"/>
    <x v="7"/>
    <x v="0"/>
    <x v="2"/>
    <x v="0"/>
    <s v="INR"/>
    <x v="2"/>
    <m/>
  </r>
  <r>
    <s v="user1579"/>
    <x v="36"/>
    <x v="0"/>
    <m/>
    <n v="24"/>
    <n v="7"/>
    <x v="8"/>
    <n v="2022"/>
    <x v="928"/>
    <x v="7"/>
    <x v="0"/>
    <x v="6"/>
    <x v="0"/>
    <s v="INR"/>
    <x v="6"/>
    <m/>
  </r>
  <r>
    <s v="user1580"/>
    <x v="16"/>
    <x v="1"/>
    <m/>
    <n v="24"/>
    <n v="7"/>
    <x v="8"/>
    <n v="2022"/>
    <x v="929"/>
    <x v="7"/>
    <x v="0"/>
    <x v="6"/>
    <x v="2"/>
    <s v="INR"/>
    <x v="6"/>
    <s v="NA"/>
  </r>
  <r>
    <s v="user1582"/>
    <x v="0"/>
    <x v="0"/>
    <m/>
    <n v="24"/>
    <n v="7"/>
    <x v="8"/>
    <n v="2022"/>
    <x v="930"/>
    <x v="7"/>
    <x v="3"/>
    <x v="0"/>
    <x v="0"/>
    <s v="INR"/>
    <x v="0"/>
    <m/>
  </r>
  <r>
    <s v="user1079"/>
    <x v="7"/>
    <x v="0"/>
    <m/>
    <n v="24"/>
    <n v="7"/>
    <x v="8"/>
    <n v="2022"/>
    <x v="931"/>
    <x v="7"/>
    <x v="0"/>
    <x v="6"/>
    <x v="0"/>
    <s v="INR"/>
    <x v="6"/>
    <m/>
  </r>
  <r>
    <s v="user1564"/>
    <x v="3"/>
    <x v="1"/>
    <m/>
    <n v="24"/>
    <n v="7"/>
    <x v="8"/>
    <n v="2022"/>
    <x v="932"/>
    <x v="7"/>
    <x v="0"/>
    <x v="3"/>
    <x v="5"/>
    <s v="INR"/>
    <x v="3"/>
    <s v="NA"/>
  </r>
  <r>
    <s v="user1586"/>
    <x v="20"/>
    <x v="0"/>
    <m/>
    <n v="24"/>
    <n v="7"/>
    <x v="8"/>
    <n v="2022"/>
    <x v="933"/>
    <x v="7"/>
    <x v="0"/>
    <x v="11"/>
    <x v="0"/>
    <s v="INR"/>
    <x v="11"/>
    <m/>
  </r>
  <r>
    <s v="user569"/>
    <x v="12"/>
    <x v="0"/>
    <m/>
    <n v="24"/>
    <n v="7"/>
    <x v="8"/>
    <n v="2022"/>
    <x v="934"/>
    <x v="7"/>
    <x v="0"/>
    <x v="1"/>
    <x v="0"/>
    <s v="INR"/>
    <x v="1"/>
    <m/>
  </r>
  <r>
    <s v="user1587"/>
    <x v="9"/>
    <x v="0"/>
    <m/>
    <n v="24"/>
    <n v="7"/>
    <x v="8"/>
    <n v="2022"/>
    <x v="935"/>
    <x v="7"/>
    <x v="0"/>
    <x v="1"/>
    <x v="0"/>
    <s v="INR"/>
    <x v="1"/>
    <m/>
  </r>
  <r>
    <s v="user1591"/>
    <x v="4"/>
    <x v="0"/>
    <m/>
    <n v="24"/>
    <n v="7"/>
    <x v="8"/>
    <n v="2022"/>
    <x v="936"/>
    <x v="7"/>
    <x v="0"/>
    <x v="2"/>
    <x v="0"/>
    <s v="INR"/>
    <x v="2"/>
    <m/>
  </r>
  <r>
    <s v="user1593"/>
    <x v="1"/>
    <x v="0"/>
    <m/>
    <n v="24"/>
    <n v="7"/>
    <x v="8"/>
    <n v="2022"/>
    <x v="937"/>
    <x v="7"/>
    <x v="0"/>
    <x v="1"/>
    <x v="0"/>
    <s v="INR"/>
    <x v="1"/>
    <m/>
  </r>
  <r>
    <s v="user1594"/>
    <x v="9"/>
    <x v="0"/>
    <m/>
    <n v="24"/>
    <n v="7"/>
    <x v="8"/>
    <n v="2022"/>
    <x v="938"/>
    <x v="7"/>
    <x v="0"/>
    <x v="1"/>
    <x v="0"/>
    <s v="INR"/>
    <x v="1"/>
    <m/>
  </r>
  <r>
    <s v="user1595"/>
    <x v="6"/>
    <x v="0"/>
    <m/>
    <n v="24"/>
    <n v="7"/>
    <x v="8"/>
    <n v="2022"/>
    <x v="939"/>
    <x v="7"/>
    <x v="0"/>
    <x v="6"/>
    <x v="0"/>
    <s v="INR"/>
    <x v="6"/>
    <m/>
  </r>
  <r>
    <s v="user1597"/>
    <x v="9"/>
    <x v="0"/>
    <m/>
    <n v="24"/>
    <n v="7"/>
    <x v="8"/>
    <n v="2022"/>
    <x v="940"/>
    <x v="7"/>
    <x v="0"/>
    <x v="1"/>
    <x v="0"/>
    <s v="INR"/>
    <x v="1"/>
    <m/>
  </r>
  <r>
    <s v="user1599"/>
    <x v="13"/>
    <x v="1"/>
    <m/>
    <n v="24"/>
    <n v="7"/>
    <x v="8"/>
    <n v="2022"/>
    <x v="941"/>
    <x v="7"/>
    <x v="0"/>
    <x v="23"/>
    <x v="2"/>
    <s v="INR"/>
    <x v="26"/>
    <s v="NA"/>
  </r>
  <r>
    <s v="user1599"/>
    <x v="13"/>
    <x v="0"/>
    <m/>
    <n v="24"/>
    <n v="7"/>
    <x v="8"/>
    <n v="2022"/>
    <x v="942"/>
    <x v="7"/>
    <x v="0"/>
    <x v="23"/>
    <x v="0"/>
    <s v="INR"/>
    <x v="26"/>
    <m/>
  </r>
  <r>
    <s v="user1600"/>
    <x v="4"/>
    <x v="1"/>
    <m/>
    <n v="24"/>
    <n v="7"/>
    <x v="8"/>
    <n v="2022"/>
    <x v="943"/>
    <x v="7"/>
    <x v="0"/>
    <x v="2"/>
    <x v="2"/>
    <s v="INR"/>
    <x v="2"/>
    <s v="NA"/>
  </r>
  <r>
    <s v="user1602"/>
    <x v="0"/>
    <x v="0"/>
    <s v="Coupon1"/>
    <n v="24"/>
    <n v="7"/>
    <x v="8"/>
    <n v="2022"/>
    <x v="944"/>
    <x v="7"/>
    <x v="3"/>
    <x v="11"/>
    <x v="0"/>
    <s v="INR"/>
    <x v="11"/>
    <m/>
  </r>
  <r>
    <s v="user1604"/>
    <x v="3"/>
    <x v="0"/>
    <m/>
    <n v="24"/>
    <n v="7"/>
    <x v="8"/>
    <n v="2022"/>
    <x v="945"/>
    <x v="7"/>
    <x v="0"/>
    <x v="3"/>
    <x v="0"/>
    <s v="INR"/>
    <x v="3"/>
    <m/>
  </r>
  <r>
    <s v="user1501"/>
    <x v="2"/>
    <x v="0"/>
    <m/>
    <n v="24"/>
    <n v="7"/>
    <x v="8"/>
    <n v="2022"/>
    <x v="946"/>
    <x v="7"/>
    <x v="0"/>
    <x v="2"/>
    <x v="0"/>
    <s v="INR"/>
    <x v="2"/>
    <m/>
  </r>
  <r>
    <s v="user1608"/>
    <x v="8"/>
    <x v="1"/>
    <m/>
    <n v="24"/>
    <n v="7"/>
    <x v="8"/>
    <n v="2022"/>
    <x v="947"/>
    <x v="7"/>
    <x v="0"/>
    <x v="1"/>
    <x v="2"/>
    <s v="INR"/>
    <x v="1"/>
    <s v="NA"/>
  </r>
  <r>
    <s v="user1608"/>
    <x v="8"/>
    <x v="0"/>
    <m/>
    <n v="24"/>
    <n v="7"/>
    <x v="8"/>
    <n v="2022"/>
    <x v="947"/>
    <x v="7"/>
    <x v="0"/>
    <x v="1"/>
    <x v="0"/>
    <s v="INR"/>
    <x v="1"/>
    <m/>
  </r>
  <r>
    <s v="user1079"/>
    <x v="7"/>
    <x v="0"/>
    <m/>
    <n v="24"/>
    <n v="7"/>
    <x v="8"/>
    <n v="2022"/>
    <x v="948"/>
    <x v="7"/>
    <x v="0"/>
    <x v="6"/>
    <x v="0"/>
    <s v="INR"/>
    <x v="6"/>
    <m/>
  </r>
  <r>
    <s v="user1609"/>
    <x v="4"/>
    <x v="0"/>
    <m/>
    <n v="24"/>
    <n v="7"/>
    <x v="8"/>
    <n v="2022"/>
    <x v="949"/>
    <x v="7"/>
    <x v="0"/>
    <x v="2"/>
    <x v="0"/>
    <s v="INR"/>
    <x v="2"/>
    <m/>
  </r>
  <r>
    <s v="user1556"/>
    <x v="0"/>
    <x v="0"/>
    <m/>
    <n v="24"/>
    <n v="7"/>
    <x v="8"/>
    <n v="2022"/>
    <x v="950"/>
    <x v="7"/>
    <x v="3"/>
    <x v="0"/>
    <x v="0"/>
    <s v="INR"/>
    <x v="0"/>
    <m/>
  </r>
  <r>
    <s v="user1611"/>
    <x v="3"/>
    <x v="0"/>
    <m/>
    <n v="24"/>
    <n v="7"/>
    <x v="8"/>
    <n v="2022"/>
    <x v="951"/>
    <x v="7"/>
    <x v="0"/>
    <x v="3"/>
    <x v="0"/>
    <s v="INR"/>
    <x v="3"/>
    <m/>
  </r>
  <r>
    <s v="user1587"/>
    <x v="9"/>
    <x v="0"/>
    <m/>
    <n v="24"/>
    <n v="7"/>
    <x v="8"/>
    <n v="2022"/>
    <x v="952"/>
    <x v="7"/>
    <x v="0"/>
    <x v="1"/>
    <x v="0"/>
    <s v="INR"/>
    <x v="1"/>
    <m/>
  </r>
  <r>
    <s v="user1565"/>
    <x v="16"/>
    <x v="0"/>
    <m/>
    <n v="24"/>
    <n v="7"/>
    <x v="8"/>
    <n v="2022"/>
    <x v="953"/>
    <x v="7"/>
    <x v="1"/>
    <x v="6"/>
    <x v="0"/>
    <s v="INR"/>
    <x v="6"/>
    <m/>
  </r>
  <r>
    <s v="user1567"/>
    <x v="1"/>
    <x v="0"/>
    <m/>
    <n v="24"/>
    <n v="7"/>
    <x v="8"/>
    <n v="2022"/>
    <x v="954"/>
    <x v="7"/>
    <x v="0"/>
    <x v="1"/>
    <x v="0"/>
    <s v="INR"/>
    <x v="1"/>
    <m/>
  </r>
  <r>
    <s v="user1612"/>
    <x v="2"/>
    <x v="0"/>
    <m/>
    <n v="24"/>
    <n v="7"/>
    <x v="8"/>
    <n v="2022"/>
    <x v="955"/>
    <x v="7"/>
    <x v="0"/>
    <x v="2"/>
    <x v="0"/>
    <s v="INR"/>
    <x v="2"/>
    <m/>
  </r>
  <r>
    <s v="user1613"/>
    <x v="8"/>
    <x v="0"/>
    <m/>
    <n v="24"/>
    <n v="7"/>
    <x v="8"/>
    <n v="2022"/>
    <x v="956"/>
    <x v="7"/>
    <x v="0"/>
    <x v="1"/>
    <x v="0"/>
    <s v="INR"/>
    <x v="1"/>
    <m/>
  </r>
  <r>
    <s v="user1617"/>
    <x v="7"/>
    <x v="0"/>
    <m/>
    <n v="24"/>
    <n v="7"/>
    <x v="8"/>
    <n v="2022"/>
    <x v="957"/>
    <x v="7"/>
    <x v="1"/>
    <x v="6"/>
    <x v="0"/>
    <s v="INR"/>
    <x v="6"/>
    <m/>
  </r>
  <r>
    <s v="user1619"/>
    <x v="3"/>
    <x v="0"/>
    <m/>
    <n v="24"/>
    <n v="7"/>
    <x v="8"/>
    <n v="2022"/>
    <x v="958"/>
    <x v="7"/>
    <x v="0"/>
    <x v="3"/>
    <x v="0"/>
    <s v="INR"/>
    <x v="3"/>
    <m/>
  </r>
  <r>
    <s v="user1620"/>
    <x v="17"/>
    <x v="0"/>
    <m/>
    <n v="24"/>
    <n v="7"/>
    <x v="8"/>
    <n v="2022"/>
    <x v="959"/>
    <x v="7"/>
    <x v="0"/>
    <x v="2"/>
    <x v="0"/>
    <s v="INR"/>
    <x v="2"/>
    <m/>
  </r>
  <r>
    <s v="user1621"/>
    <x v="2"/>
    <x v="0"/>
    <m/>
    <n v="24"/>
    <n v="7"/>
    <x v="8"/>
    <n v="2022"/>
    <x v="960"/>
    <x v="7"/>
    <x v="0"/>
    <x v="2"/>
    <x v="0"/>
    <s v="INR"/>
    <x v="2"/>
    <m/>
  </r>
  <r>
    <s v="user1626"/>
    <x v="17"/>
    <x v="0"/>
    <m/>
    <n v="24"/>
    <n v="7"/>
    <x v="8"/>
    <n v="2022"/>
    <x v="961"/>
    <x v="8"/>
    <x v="0"/>
    <x v="2"/>
    <x v="0"/>
    <s v="INR"/>
    <x v="2"/>
    <m/>
  </r>
  <r>
    <s v="user1626"/>
    <x v="17"/>
    <x v="0"/>
    <m/>
    <n v="24"/>
    <n v="7"/>
    <x v="8"/>
    <n v="2022"/>
    <x v="962"/>
    <x v="8"/>
    <x v="0"/>
    <x v="2"/>
    <x v="0"/>
    <s v="INR"/>
    <x v="2"/>
    <m/>
  </r>
  <r>
    <s v="user1627"/>
    <x v="3"/>
    <x v="1"/>
    <m/>
    <n v="24"/>
    <n v="7"/>
    <x v="8"/>
    <n v="2022"/>
    <x v="963"/>
    <x v="8"/>
    <x v="0"/>
    <x v="3"/>
    <x v="5"/>
    <s v="INR"/>
    <x v="3"/>
    <s v="NA"/>
  </r>
  <r>
    <s v="user1628"/>
    <x v="7"/>
    <x v="0"/>
    <m/>
    <n v="24"/>
    <n v="7"/>
    <x v="8"/>
    <n v="2022"/>
    <x v="964"/>
    <x v="8"/>
    <x v="0"/>
    <x v="6"/>
    <x v="0"/>
    <s v="INR"/>
    <x v="6"/>
    <m/>
  </r>
  <r>
    <s v="user569"/>
    <x v="1"/>
    <x v="0"/>
    <m/>
    <n v="23"/>
    <n v="7"/>
    <x v="9"/>
    <n v="2022"/>
    <x v="965"/>
    <x v="8"/>
    <x v="0"/>
    <x v="1"/>
    <x v="0"/>
    <s v="INR"/>
    <x v="1"/>
    <m/>
  </r>
  <r>
    <s v="user1640"/>
    <x v="2"/>
    <x v="0"/>
    <m/>
    <n v="23"/>
    <n v="7"/>
    <x v="9"/>
    <n v="2022"/>
    <x v="966"/>
    <x v="8"/>
    <x v="0"/>
    <x v="2"/>
    <x v="0"/>
    <s v="INR"/>
    <x v="2"/>
    <m/>
  </r>
  <r>
    <s v="user1641"/>
    <x v="2"/>
    <x v="0"/>
    <m/>
    <n v="23"/>
    <n v="7"/>
    <x v="9"/>
    <n v="2022"/>
    <x v="967"/>
    <x v="8"/>
    <x v="0"/>
    <x v="2"/>
    <x v="0"/>
    <s v="INR"/>
    <x v="2"/>
    <m/>
  </r>
  <r>
    <s v="user1642"/>
    <x v="7"/>
    <x v="0"/>
    <m/>
    <n v="23"/>
    <n v="7"/>
    <x v="9"/>
    <n v="2022"/>
    <x v="968"/>
    <x v="8"/>
    <x v="1"/>
    <x v="6"/>
    <x v="0"/>
    <s v="INR"/>
    <x v="6"/>
    <m/>
  </r>
  <r>
    <s v="user1644"/>
    <x v="1"/>
    <x v="0"/>
    <m/>
    <n v="24"/>
    <n v="7"/>
    <x v="8"/>
    <n v="2022"/>
    <x v="969"/>
    <x v="7"/>
    <x v="0"/>
    <x v="1"/>
    <x v="0"/>
    <s v="INR"/>
    <x v="1"/>
    <m/>
  </r>
  <r>
    <s v="user1621"/>
    <x v="2"/>
    <x v="0"/>
    <m/>
    <n v="24"/>
    <n v="7"/>
    <x v="8"/>
    <n v="2022"/>
    <x v="970"/>
    <x v="7"/>
    <x v="0"/>
    <x v="2"/>
    <x v="0"/>
    <s v="INR"/>
    <x v="2"/>
    <m/>
  </r>
  <r>
    <s v="user1646"/>
    <x v="3"/>
    <x v="1"/>
    <m/>
    <n v="24"/>
    <n v="7"/>
    <x v="8"/>
    <n v="2022"/>
    <x v="971"/>
    <x v="7"/>
    <x v="0"/>
    <x v="3"/>
    <x v="2"/>
    <s v="INR"/>
    <x v="3"/>
    <s v="NA"/>
  </r>
  <r>
    <s v="user643"/>
    <x v="4"/>
    <x v="0"/>
    <m/>
    <n v="24"/>
    <n v="7"/>
    <x v="8"/>
    <n v="2022"/>
    <x v="972"/>
    <x v="7"/>
    <x v="0"/>
    <x v="4"/>
    <x v="0"/>
    <s v="USD"/>
    <x v="4"/>
    <m/>
  </r>
  <r>
    <s v="user1648"/>
    <x v="8"/>
    <x v="1"/>
    <m/>
    <n v="24"/>
    <n v="7"/>
    <x v="8"/>
    <n v="2022"/>
    <x v="973"/>
    <x v="8"/>
    <x v="0"/>
    <x v="1"/>
    <x v="2"/>
    <s v="INR"/>
    <x v="1"/>
    <s v="NA"/>
  </r>
  <r>
    <s v="user1651"/>
    <x v="8"/>
    <x v="0"/>
    <m/>
    <n v="24"/>
    <n v="7"/>
    <x v="8"/>
    <n v="2022"/>
    <x v="974"/>
    <x v="8"/>
    <x v="0"/>
    <x v="1"/>
    <x v="0"/>
    <s v="INR"/>
    <x v="1"/>
    <m/>
  </r>
  <r>
    <s v="user1652"/>
    <x v="7"/>
    <x v="1"/>
    <m/>
    <n v="24"/>
    <n v="7"/>
    <x v="8"/>
    <n v="2022"/>
    <x v="975"/>
    <x v="8"/>
    <x v="0"/>
    <x v="6"/>
    <x v="2"/>
    <s v="INR"/>
    <x v="6"/>
    <s v="NA"/>
  </r>
  <r>
    <s v="user1653"/>
    <x v="3"/>
    <x v="0"/>
    <m/>
    <n v="24"/>
    <n v="7"/>
    <x v="8"/>
    <n v="2022"/>
    <x v="976"/>
    <x v="8"/>
    <x v="0"/>
    <x v="3"/>
    <x v="0"/>
    <s v="INR"/>
    <x v="3"/>
    <m/>
  </r>
  <r>
    <s v="user569"/>
    <x v="1"/>
    <x v="0"/>
    <m/>
    <n v="23"/>
    <n v="7"/>
    <x v="9"/>
    <n v="2022"/>
    <x v="977"/>
    <x v="8"/>
    <x v="0"/>
    <x v="1"/>
    <x v="0"/>
    <s v="INR"/>
    <x v="1"/>
    <m/>
  </r>
  <r>
    <s v="user1657"/>
    <x v="16"/>
    <x v="0"/>
    <s v="Coupon14"/>
    <n v="23"/>
    <n v="7"/>
    <x v="9"/>
    <n v="2022"/>
    <x v="978"/>
    <x v="8"/>
    <x v="0"/>
    <x v="29"/>
    <x v="0"/>
    <s v="INR"/>
    <x v="32"/>
    <m/>
  </r>
  <r>
    <s v="user1457"/>
    <x v="1"/>
    <x v="0"/>
    <m/>
    <n v="23"/>
    <n v="7"/>
    <x v="9"/>
    <n v="2022"/>
    <x v="979"/>
    <x v="8"/>
    <x v="0"/>
    <x v="1"/>
    <x v="0"/>
    <s v="INR"/>
    <x v="1"/>
    <m/>
  </r>
  <r>
    <s v="user1457"/>
    <x v="1"/>
    <x v="0"/>
    <m/>
    <n v="23"/>
    <n v="7"/>
    <x v="9"/>
    <n v="2022"/>
    <x v="980"/>
    <x v="8"/>
    <x v="0"/>
    <x v="1"/>
    <x v="0"/>
    <s v="INR"/>
    <x v="1"/>
    <m/>
  </r>
  <r>
    <s v="user1661"/>
    <x v="36"/>
    <x v="0"/>
    <m/>
    <n v="23"/>
    <n v="7"/>
    <x v="9"/>
    <n v="2022"/>
    <x v="981"/>
    <x v="8"/>
    <x v="0"/>
    <x v="6"/>
    <x v="0"/>
    <s v="INR"/>
    <x v="6"/>
    <m/>
  </r>
  <r>
    <s v="user1662"/>
    <x v="8"/>
    <x v="0"/>
    <m/>
    <n v="23"/>
    <n v="7"/>
    <x v="9"/>
    <n v="2022"/>
    <x v="982"/>
    <x v="8"/>
    <x v="0"/>
    <x v="1"/>
    <x v="0"/>
    <s v="INR"/>
    <x v="1"/>
    <m/>
  </r>
  <r>
    <s v="user1652"/>
    <x v="7"/>
    <x v="0"/>
    <m/>
    <n v="23"/>
    <n v="7"/>
    <x v="9"/>
    <n v="2022"/>
    <x v="983"/>
    <x v="8"/>
    <x v="0"/>
    <x v="6"/>
    <x v="0"/>
    <s v="INR"/>
    <x v="6"/>
    <m/>
  </r>
  <r>
    <s v="user1665"/>
    <x v="3"/>
    <x v="0"/>
    <m/>
    <n v="23"/>
    <n v="7"/>
    <x v="9"/>
    <n v="2022"/>
    <x v="984"/>
    <x v="8"/>
    <x v="0"/>
    <x v="3"/>
    <x v="0"/>
    <s v="INR"/>
    <x v="3"/>
    <m/>
  </r>
  <r>
    <s v="user1568"/>
    <x v="4"/>
    <x v="1"/>
    <m/>
    <n v="24"/>
    <n v="7"/>
    <x v="8"/>
    <n v="2022"/>
    <x v="985"/>
    <x v="7"/>
    <x v="0"/>
    <x v="2"/>
    <x v="2"/>
    <s v="INR"/>
    <x v="2"/>
    <s v="NA"/>
  </r>
  <r>
    <s v="user1587"/>
    <x v="24"/>
    <x v="0"/>
    <m/>
    <n v="24"/>
    <n v="7"/>
    <x v="8"/>
    <n v="2022"/>
    <x v="986"/>
    <x v="7"/>
    <x v="0"/>
    <x v="7"/>
    <x v="0"/>
    <s v="INR"/>
    <x v="7"/>
    <m/>
  </r>
  <r>
    <s v="user1565"/>
    <x v="16"/>
    <x v="0"/>
    <m/>
    <n v="24"/>
    <n v="7"/>
    <x v="8"/>
    <n v="2022"/>
    <x v="987"/>
    <x v="7"/>
    <x v="1"/>
    <x v="14"/>
    <x v="0"/>
    <s v="USD"/>
    <x v="14"/>
    <m/>
  </r>
  <r>
    <s v="user1669"/>
    <x v="9"/>
    <x v="0"/>
    <m/>
    <n v="24"/>
    <n v="7"/>
    <x v="8"/>
    <n v="2022"/>
    <x v="988"/>
    <x v="7"/>
    <x v="0"/>
    <x v="1"/>
    <x v="0"/>
    <s v="INR"/>
    <x v="1"/>
    <m/>
  </r>
  <r>
    <s v="user1670"/>
    <x v="3"/>
    <x v="1"/>
    <m/>
    <n v="24"/>
    <n v="7"/>
    <x v="8"/>
    <n v="2022"/>
    <x v="989"/>
    <x v="7"/>
    <x v="0"/>
    <x v="3"/>
    <x v="2"/>
    <s v="INR"/>
    <x v="3"/>
    <s v="NA"/>
  </r>
  <r>
    <s v="user1671"/>
    <x v="3"/>
    <x v="0"/>
    <m/>
    <n v="24"/>
    <n v="7"/>
    <x v="8"/>
    <n v="2022"/>
    <x v="990"/>
    <x v="7"/>
    <x v="0"/>
    <x v="3"/>
    <x v="0"/>
    <s v="INR"/>
    <x v="3"/>
    <m/>
  </r>
  <r>
    <s v="user1646"/>
    <x v="3"/>
    <x v="0"/>
    <m/>
    <n v="24"/>
    <n v="7"/>
    <x v="8"/>
    <n v="2022"/>
    <x v="991"/>
    <x v="7"/>
    <x v="0"/>
    <x v="3"/>
    <x v="0"/>
    <s v="INR"/>
    <x v="3"/>
    <m/>
  </r>
  <r>
    <s v="user643"/>
    <x v="4"/>
    <x v="0"/>
    <m/>
    <n v="24"/>
    <n v="7"/>
    <x v="8"/>
    <n v="2022"/>
    <x v="992"/>
    <x v="7"/>
    <x v="0"/>
    <x v="4"/>
    <x v="0"/>
    <s v="USD"/>
    <x v="4"/>
    <m/>
  </r>
  <r>
    <s v="user1652"/>
    <x v="7"/>
    <x v="0"/>
    <m/>
    <n v="24"/>
    <n v="7"/>
    <x v="8"/>
    <n v="2022"/>
    <x v="993"/>
    <x v="8"/>
    <x v="0"/>
    <x v="6"/>
    <x v="0"/>
    <s v="INR"/>
    <x v="6"/>
    <m/>
  </r>
  <r>
    <s v="user1675"/>
    <x v="36"/>
    <x v="1"/>
    <m/>
    <n v="24"/>
    <n v="7"/>
    <x v="8"/>
    <n v="2022"/>
    <x v="994"/>
    <x v="8"/>
    <x v="0"/>
    <x v="6"/>
    <x v="2"/>
    <s v="INR"/>
    <x v="6"/>
    <s v="NA"/>
  </r>
  <r>
    <s v="user1681"/>
    <x v="3"/>
    <x v="0"/>
    <m/>
    <n v="23"/>
    <n v="7"/>
    <x v="9"/>
    <n v="2022"/>
    <x v="995"/>
    <x v="8"/>
    <x v="0"/>
    <x v="3"/>
    <x v="0"/>
    <s v="INR"/>
    <x v="3"/>
    <m/>
  </r>
  <r>
    <s v="user1683"/>
    <x v="21"/>
    <x v="1"/>
    <m/>
    <n v="23"/>
    <n v="7"/>
    <x v="9"/>
    <n v="2022"/>
    <x v="996"/>
    <x v="8"/>
    <x v="0"/>
    <x v="7"/>
    <x v="6"/>
    <s v="INR"/>
    <x v="7"/>
    <s v="NA"/>
  </r>
  <r>
    <s v="user1687"/>
    <x v="8"/>
    <x v="0"/>
    <m/>
    <n v="23"/>
    <n v="7"/>
    <x v="9"/>
    <n v="2022"/>
    <x v="997"/>
    <x v="8"/>
    <x v="0"/>
    <x v="1"/>
    <x v="0"/>
    <s v="INR"/>
    <x v="1"/>
    <m/>
  </r>
  <r>
    <s v="user285"/>
    <x v="2"/>
    <x v="0"/>
    <m/>
    <n v="23"/>
    <n v="7"/>
    <x v="9"/>
    <n v="2022"/>
    <x v="998"/>
    <x v="8"/>
    <x v="0"/>
    <x v="2"/>
    <x v="0"/>
    <s v="INR"/>
    <x v="2"/>
    <m/>
  </r>
  <r>
    <s v="user285"/>
    <x v="2"/>
    <x v="0"/>
    <m/>
    <n v="23"/>
    <n v="7"/>
    <x v="9"/>
    <n v="2022"/>
    <x v="999"/>
    <x v="8"/>
    <x v="0"/>
    <x v="2"/>
    <x v="0"/>
    <s v="INR"/>
    <x v="2"/>
    <m/>
  </r>
  <r>
    <s v="user1688"/>
    <x v="3"/>
    <x v="0"/>
    <m/>
    <n v="23"/>
    <n v="7"/>
    <x v="9"/>
    <n v="2022"/>
    <x v="1000"/>
    <x v="8"/>
    <x v="0"/>
    <x v="3"/>
    <x v="0"/>
    <s v="INR"/>
    <x v="3"/>
    <m/>
  </r>
  <r>
    <s v="user1689"/>
    <x v="7"/>
    <x v="0"/>
    <m/>
    <n v="23"/>
    <n v="7"/>
    <x v="9"/>
    <n v="2022"/>
    <x v="1001"/>
    <x v="8"/>
    <x v="1"/>
    <x v="6"/>
    <x v="0"/>
    <s v="INR"/>
    <x v="6"/>
    <m/>
  </r>
  <r>
    <s v="user1691"/>
    <x v="55"/>
    <x v="0"/>
    <m/>
    <n v="23"/>
    <n v="7"/>
    <x v="9"/>
    <n v="2022"/>
    <x v="1002"/>
    <x v="8"/>
    <x v="2"/>
    <x v="1"/>
    <x v="0"/>
    <s v="INR"/>
    <x v="1"/>
    <m/>
  </r>
  <r>
    <s v="user1568"/>
    <x v="4"/>
    <x v="0"/>
    <m/>
    <n v="23"/>
    <n v="7"/>
    <x v="9"/>
    <n v="2022"/>
    <x v="1003"/>
    <x v="8"/>
    <x v="0"/>
    <x v="2"/>
    <x v="0"/>
    <s v="INR"/>
    <x v="2"/>
    <m/>
  </r>
  <r>
    <s v="user1693"/>
    <x v="14"/>
    <x v="0"/>
    <m/>
    <n v="23"/>
    <n v="7"/>
    <x v="9"/>
    <n v="2022"/>
    <x v="1004"/>
    <x v="8"/>
    <x v="0"/>
    <x v="2"/>
    <x v="0"/>
    <s v="INR"/>
    <x v="2"/>
    <m/>
  </r>
  <r>
    <s v="user1693"/>
    <x v="14"/>
    <x v="0"/>
    <m/>
    <n v="23"/>
    <n v="7"/>
    <x v="9"/>
    <n v="2022"/>
    <x v="1005"/>
    <x v="8"/>
    <x v="0"/>
    <x v="2"/>
    <x v="0"/>
    <s v="INR"/>
    <x v="2"/>
    <m/>
  </r>
  <r>
    <s v="user1696"/>
    <x v="3"/>
    <x v="1"/>
    <m/>
    <n v="23"/>
    <n v="7"/>
    <x v="9"/>
    <n v="2022"/>
    <x v="1001"/>
    <x v="8"/>
    <x v="0"/>
    <x v="3"/>
    <x v="2"/>
    <s v="INR"/>
    <x v="3"/>
    <s v="NA"/>
  </r>
  <r>
    <s v="user1701"/>
    <x v="2"/>
    <x v="0"/>
    <m/>
    <n v="23"/>
    <n v="7"/>
    <x v="9"/>
    <n v="2022"/>
    <x v="1006"/>
    <x v="8"/>
    <x v="0"/>
    <x v="2"/>
    <x v="0"/>
    <s v="INR"/>
    <x v="2"/>
    <m/>
  </r>
  <r>
    <s v="user1701"/>
    <x v="2"/>
    <x v="0"/>
    <m/>
    <n v="23"/>
    <n v="7"/>
    <x v="9"/>
    <n v="2022"/>
    <x v="1007"/>
    <x v="8"/>
    <x v="0"/>
    <x v="2"/>
    <x v="0"/>
    <s v="INR"/>
    <x v="2"/>
    <m/>
  </r>
  <r>
    <s v="user1671"/>
    <x v="18"/>
    <x v="0"/>
    <m/>
    <n v="23"/>
    <n v="7"/>
    <x v="9"/>
    <n v="2022"/>
    <x v="1008"/>
    <x v="8"/>
    <x v="0"/>
    <x v="11"/>
    <x v="0"/>
    <s v="INR"/>
    <x v="11"/>
    <m/>
  </r>
  <r>
    <s v="user1703"/>
    <x v="3"/>
    <x v="0"/>
    <m/>
    <n v="23"/>
    <n v="7"/>
    <x v="9"/>
    <n v="2022"/>
    <x v="1009"/>
    <x v="8"/>
    <x v="0"/>
    <x v="3"/>
    <x v="0"/>
    <s v="INR"/>
    <x v="3"/>
    <m/>
  </r>
  <r>
    <s v="user1705"/>
    <x v="8"/>
    <x v="0"/>
    <m/>
    <n v="23"/>
    <n v="7"/>
    <x v="9"/>
    <n v="2022"/>
    <x v="1010"/>
    <x v="8"/>
    <x v="0"/>
    <x v="1"/>
    <x v="0"/>
    <s v="INR"/>
    <x v="1"/>
    <m/>
  </r>
  <r>
    <s v="user1693"/>
    <x v="14"/>
    <x v="0"/>
    <m/>
    <n v="23"/>
    <n v="7"/>
    <x v="9"/>
    <n v="2022"/>
    <x v="1011"/>
    <x v="8"/>
    <x v="0"/>
    <x v="2"/>
    <x v="0"/>
    <s v="INR"/>
    <x v="2"/>
    <m/>
  </r>
  <r>
    <s v="user285"/>
    <x v="2"/>
    <x v="0"/>
    <m/>
    <n v="23"/>
    <n v="7"/>
    <x v="9"/>
    <n v="2022"/>
    <x v="1012"/>
    <x v="8"/>
    <x v="0"/>
    <x v="2"/>
    <x v="0"/>
    <s v="INR"/>
    <x v="2"/>
    <m/>
  </r>
  <r>
    <s v="user1691"/>
    <x v="55"/>
    <x v="0"/>
    <m/>
    <n v="23"/>
    <n v="7"/>
    <x v="9"/>
    <n v="2022"/>
    <x v="1013"/>
    <x v="8"/>
    <x v="3"/>
    <x v="1"/>
    <x v="0"/>
    <s v="INR"/>
    <x v="1"/>
    <m/>
  </r>
  <r>
    <s v="user1708"/>
    <x v="3"/>
    <x v="1"/>
    <m/>
    <n v="23"/>
    <n v="7"/>
    <x v="9"/>
    <n v="2022"/>
    <x v="1014"/>
    <x v="8"/>
    <x v="0"/>
    <x v="3"/>
    <x v="2"/>
    <s v="INR"/>
    <x v="3"/>
    <s v="NA"/>
  </r>
  <r>
    <s v="user1709"/>
    <x v="10"/>
    <x v="0"/>
    <m/>
    <n v="23"/>
    <n v="7"/>
    <x v="9"/>
    <n v="2022"/>
    <x v="1015"/>
    <x v="8"/>
    <x v="0"/>
    <x v="7"/>
    <x v="0"/>
    <s v="INR"/>
    <x v="7"/>
    <m/>
  </r>
  <r>
    <s v="user1691"/>
    <x v="56"/>
    <x v="0"/>
    <m/>
    <n v="23"/>
    <n v="7"/>
    <x v="9"/>
    <n v="2022"/>
    <x v="1016"/>
    <x v="8"/>
    <x v="0"/>
    <x v="7"/>
    <x v="0"/>
    <s v="INR"/>
    <x v="7"/>
    <m/>
  </r>
  <r>
    <s v="user1710"/>
    <x v="3"/>
    <x v="1"/>
    <m/>
    <n v="23"/>
    <n v="7"/>
    <x v="9"/>
    <n v="2022"/>
    <x v="1017"/>
    <x v="8"/>
    <x v="0"/>
    <x v="3"/>
    <x v="5"/>
    <s v="INR"/>
    <x v="3"/>
    <s v="NA"/>
  </r>
  <r>
    <s v="user1711"/>
    <x v="38"/>
    <x v="0"/>
    <m/>
    <n v="23"/>
    <n v="7"/>
    <x v="9"/>
    <n v="2022"/>
    <x v="1018"/>
    <x v="8"/>
    <x v="0"/>
    <x v="18"/>
    <x v="0"/>
    <s v="INR"/>
    <x v="20"/>
    <m/>
  </r>
  <r>
    <s v="user1712"/>
    <x v="2"/>
    <x v="0"/>
    <m/>
    <n v="23"/>
    <n v="7"/>
    <x v="9"/>
    <n v="2022"/>
    <x v="1019"/>
    <x v="8"/>
    <x v="0"/>
    <x v="2"/>
    <x v="0"/>
    <s v="INR"/>
    <x v="2"/>
    <m/>
  </r>
  <r>
    <s v="user1713"/>
    <x v="2"/>
    <x v="0"/>
    <m/>
    <n v="23"/>
    <n v="7"/>
    <x v="9"/>
    <n v="2022"/>
    <x v="1020"/>
    <x v="8"/>
    <x v="0"/>
    <x v="2"/>
    <x v="0"/>
    <s v="INR"/>
    <x v="2"/>
    <m/>
  </r>
  <r>
    <s v="user1714"/>
    <x v="4"/>
    <x v="1"/>
    <m/>
    <n v="23"/>
    <n v="7"/>
    <x v="9"/>
    <n v="2022"/>
    <x v="1021"/>
    <x v="8"/>
    <x v="0"/>
    <x v="2"/>
    <x v="4"/>
    <s v="INR"/>
    <x v="2"/>
    <s v="CIUB"/>
  </r>
  <r>
    <s v="user1714"/>
    <x v="4"/>
    <x v="0"/>
    <m/>
    <n v="23"/>
    <n v="7"/>
    <x v="9"/>
    <n v="2022"/>
    <x v="1022"/>
    <x v="8"/>
    <x v="0"/>
    <x v="2"/>
    <x v="0"/>
    <s v="INR"/>
    <x v="2"/>
    <m/>
  </r>
  <r>
    <s v="user1714"/>
    <x v="4"/>
    <x v="0"/>
    <m/>
    <n v="23"/>
    <n v="7"/>
    <x v="9"/>
    <n v="2022"/>
    <x v="1023"/>
    <x v="8"/>
    <x v="0"/>
    <x v="2"/>
    <x v="0"/>
    <s v="INR"/>
    <x v="2"/>
    <m/>
  </r>
  <r>
    <s v="user1715"/>
    <x v="7"/>
    <x v="0"/>
    <m/>
    <n v="23"/>
    <n v="7"/>
    <x v="9"/>
    <n v="2022"/>
    <x v="1024"/>
    <x v="8"/>
    <x v="0"/>
    <x v="6"/>
    <x v="0"/>
    <s v="INR"/>
    <x v="6"/>
    <m/>
  </r>
  <r>
    <s v="user1710"/>
    <x v="3"/>
    <x v="0"/>
    <m/>
    <n v="23"/>
    <n v="7"/>
    <x v="9"/>
    <n v="2022"/>
    <x v="1025"/>
    <x v="8"/>
    <x v="0"/>
    <x v="3"/>
    <x v="0"/>
    <s v="INR"/>
    <x v="3"/>
    <m/>
  </r>
  <r>
    <s v="user1719"/>
    <x v="3"/>
    <x v="0"/>
    <m/>
    <n v="23"/>
    <n v="7"/>
    <x v="9"/>
    <n v="2022"/>
    <x v="1026"/>
    <x v="8"/>
    <x v="0"/>
    <x v="3"/>
    <x v="0"/>
    <s v="INR"/>
    <x v="3"/>
    <m/>
  </r>
  <r>
    <s v="user1723"/>
    <x v="1"/>
    <x v="0"/>
    <m/>
    <n v="23"/>
    <n v="7"/>
    <x v="9"/>
    <n v="2022"/>
    <x v="1027"/>
    <x v="8"/>
    <x v="0"/>
    <x v="1"/>
    <x v="0"/>
    <s v="INR"/>
    <x v="1"/>
    <m/>
  </r>
  <r>
    <s v="user1724"/>
    <x v="13"/>
    <x v="0"/>
    <m/>
    <n v="23"/>
    <n v="7"/>
    <x v="9"/>
    <n v="2022"/>
    <x v="1028"/>
    <x v="8"/>
    <x v="0"/>
    <x v="23"/>
    <x v="0"/>
    <s v="INR"/>
    <x v="26"/>
    <m/>
  </r>
  <r>
    <s v="user1726"/>
    <x v="3"/>
    <x v="1"/>
    <m/>
    <n v="23"/>
    <n v="7"/>
    <x v="9"/>
    <n v="2022"/>
    <x v="1029"/>
    <x v="8"/>
    <x v="0"/>
    <x v="3"/>
    <x v="2"/>
    <s v="INR"/>
    <x v="3"/>
    <s v="NA"/>
  </r>
  <r>
    <s v="user995"/>
    <x v="4"/>
    <x v="0"/>
    <m/>
    <n v="23"/>
    <n v="7"/>
    <x v="9"/>
    <n v="2022"/>
    <x v="1030"/>
    <x v="8"/>
    <x v="0"/>
    <x v="2"/>
    <x v="0"/>
    <s v="INR"/>
    <x v="2"/>
    <m/>
  </r>
  <r>
    <s v="user1730"/>
    <x v="57"/>
    <x v="0"/>
    <m/>
    <n v="23"/>
    <n v="7"/>
    <x v="9"/>
    <n v="2022"/>
    <x v="1031"/>
    <x v="8"/>
    <x v="0"/>
    <x v="30"/>
    <x v="0"/>
    <s v="INR"/>
    <x v="33"/>
    <m/>
  </r>
  <r>
    <s v="user1731"/>
    <x v="0"/>
    <x v="1"/>
    <m/>
    <n v="23"/>
    <n v="7"/>
    <x v="9"/>
    <n v="2022"/>
    <x v="1032"/>
    <x v="8"/>
    <x v="0"/>
    <x v="0"/>
    <x v="2"/>
    <s v="INR"/>
    <x v="0"/>
    <s v="NA"/>
  </r>
  <r>
    <s v="user596"/>
    <x v="4"/>
    <x v="0"/>
    <m/>
    <n v="23"/>
    <n v="7"/>
    <x v="9"/>
    <n v="2022"/>
    <x v="1033"/>
    <x v="8"/>
    <x v="0"/>
    <x v="2"/>
    <x v="0"/>
    <s v="INR"/>
    <x v="2"/>
    <m/>
  </r>
  <r>
    <s v="user1740"/>
    <x v="2"/>
    <x v="0"/>
    <m/>
    <n v="23"/>
    <n v="7"/>
    <x v="9"/>
    <n v="2022"/>
    <x v="1034"/>
    <x v="8"/>
    <x v="0"/>
    <x v="2"/>
    <x v="0"/>
    <s v="INR"/>
    <x v="2"/>
    <m/>
  </r>
  <r>
    <s v="user1741"/>
    <x v="2"/>
    <x v="0"/>
    <m/>
    <n v="23"/>
    <n v="7"/>
    <x v="9"/>
    <n v="2022"/>
    <x v="1035"/>
    <x v="8"/>
    <x v="0"/>
    <x v="2"/>
    <x v="0"/>
    <s v="INR"/>
    <x v="2"/>
    <m/>
  </r>
  <r>
    <s v="user1742"/>
    <x v="19"/>
    <x v="0"/>
    <m/>
    <n v="23"/>
    <n v="7"/>
    <x v="9"/>
    <n v="2022"/>
    <x v="1036"/>
    <x v="8"/>
    <x v="0"/>
    <x v="7"/>
    <x v="0"/>
    <s v="INR"/>
    <x v="7"/>
    <m/>
  </r>
  <r>
    <s v="user1743"/>
    <x v="58"/>
    <x v="0"/>
    <m/>
    <n v="23"/>
    <n v="7"/>
    <x v="9"/>
    <n v="2022"/>
    <x v="1037"/>
    <x v="8"/>
    <x v="0"/>
    <x v="31"/>
    <x v="0"/>
    <s v="INR"/>
    <x v="34"/>
    <m/>
  </r>
  <r>
    <s v="user1744"/>
    <x v="4"/>
    <x v="0"/>
    <m/>
    <n v="23"/>
    <n v="7"/>
    <x v="9"/>
    <n v="2022"/>
    <x v="1038"/>
    <x v="8"/>
    <x v="0"/>
    <x v="2"/>
    <x v="0"/>
    <s v="INR"/>
    <x v="2"/>
    <m/>
  </r>
  <r>
    <s v="user1745"/>
    <x v="6"/>
    <x v="1"/>
    <m/>
    <n v="23"/>
    <n v="7"/>
    <x v="9"/>
    <n v="2022"/>
    <x v="1039"/>
    <x v="8"/>
    <x v="0"/>
    <x v="6"/>
    <x v="2"/>
    <s v="INR"/>
    <x v="6"/>
    <s v="NA"/>
  </r>
  <r>
    <s v="user210"/>
    <x v="3"/>
    <x v="0"/>
    <m/>
    <n v="23"/>
    <n v="7"/>
    <x v="9"/>
    <n v="2022"/>
    <x v="1040"/>
    <x v="8"/>
    <x v="0"/>
    <x v="3"/>
    <x v="0"/>
    <s v="INR"/>
    <x v="3"/>
    <m/>
  </r>
  <r>
    <s v="user1746"/>
    <x v="6"/>
    <x v="0"/>
    <m/>
    <n v="23"/>
    <n v="7"/>
    <x v="9"/>
    <n v="2022"/>
    <x v="1041"/>
    <x v="8"/>
    <x v="0"/>
    <x v="6"/>
    <x v="0"/>
    <s v="INR"/>
    <x v="6"/>
    <m/>
  </r>
  <r>
    <s v="user374"/>
    <x v="7"/>
    <x v="0"/>
    <m/>
    <n v="23"/>
    <n v="7"/>
    <x v="9"/>
    <n v="2022"/>
    <x v="1042"/>
    <x v="8"/>
    <x v="0"/>
    <x v="6"/>
    <x v="0"/>
    <s v="INR"/>
    <x v="6"/>
    <m/>
  </r>
  <r>
    <s v="user1750"/>
    <x v="3"/>
    <x v="0"/>
    <m/>
    <n v="23"/>
    <n v="7"/>
    <x v="9"/>
    <n v="2022"/>
    <x v="1043"/>
    <x v="8"/>
    <x v="0"/>
    <x v="3"/>
    <x v="0"/>
    <s v="INR"/>
    <x v="3"/>
    <m/>
  </r>
  <r>
    <s v="user1751"/>
    <x v="0"/>
    <x v="1"/>
    <m/>
    <n v="23"/>
    <n v="7"/>
    <x v="9"/>
    <n v="2022"/>
    <x v="1044"/>
    <x v="8"/>
    <x v="2"/>
    <x v="0"/>
    <x v="2"/>
    <s v="INR"/>
    <x v="0"/>
    <s v="NA"/>
  </r>
  <r>
    <s v="user1752"/>
    <x v="0"/>
    <x v="0"/>
    <m/>
    <n v="23"/>
    <n v="7"/>
    <x v="9"/>
    <n v="2022"/>
    <x v="1045"/>
    <x v="8"/>
    <x v="0"/>
    <x v="0"/>
    <x v="0"/>
    <s v="INR"/>
    <x v="0"/>
    <m/>
  </r>
  <r>
    <s v="user1755"/>
    <x v="26"/>
    <x v="0"/>
    <m/>
    <n v="23"/>
    <n v="7"/>
    <x v="9"/>
    <n v="2022"/>
    <x v="1046"/>
    <x v="8"/>
    <x v="0"/>
    <x v="32"/>
    <x v="0"/>
    <s v="INR"/>
    <x v="35"/>
    <m/>
  </r>
  <r>
    <s v="user1740"/>
    <x v="2"/>
    <x v="0"/>
    <m/>
    <n v="23"/>
    <n v="7"/>
    <x v="9"/>
    <n v="2022"/>
    <x v="1047"/>
    <x v="8"/>
    <x v="0"/>
    <x v="2"/>
    <x v="0"/>
    <s v="INR"/>
    <x v="2"/>
    <m/>
  </r>
  <r>
    <s v="user1742"/>
    <x v="19"/>
    <x v="0"/>
    <m/>
    <n v="23"/>
    <n v="7"/>
    <x v="9"/>
    <n v="2022"/>
    <x v="1048"/>
    <x v="8"/>
    <x v="0"/>
    <x v="7"/>
    <x v="0"/>
    <s v="INR"/>
    <x v="7"/>
    <m/>
  </r>
  <r>
    <s v="user1744"/>
    <x v="4"/>
    <x v="0"/>
    <m/>
    <n v="23"/>
    <n v="7"/>
    <x v="9"/>
    <n v="2022"/>
    <x v="1049"/>
    <x v="8"/>
    <x v="0"/>
    <x v="2"/>
    <x v="0"/>
    <s v="INR"/>
    <x v="2"/>
    <m/>
  </r>
  <r>
    <s v="user1761"/>
    <x v="2"/>
    <x v="1"/>
    <m/>
    <n v="23"/>
    <n v="7"/>
    <x v="9"/>
    <n v="2022"/>
    <x v="1050"/>
    <x v="8"/>
    <x v="0"/>
    <x v="2"/>
    <x v="5"/>
    <s v="INR"/>
    <x v="2"/>
    <s v="NA"/>
  </r>
  <r>
    <s v="user1762"/>
    <x v="2"/>
    <x v="0"/>
    <m/>
    <n v="23"/>
    <n v="7"/>
    <x v="9"/>
    <n v="2022"/>
    <x v="1051"/>
    <x v="8"/>
    <x v="0"/>
    <x v="2"/>
    <x v="0"/>
    <s v="INR"/>
    <x v="2"/>
    <m/>
  </r>
  <r>
    <s v="user374"/>
    <x v="28"/>
    <x v="0"/>
    <m/>
    <n v="23"/>
    <n v="7"/>
    <x v="9"/>
    <n v="2022"/>
    <x v="1052"/>
    <x v="8"/>
    <x v="0"/>
    <x v="7"/>
    <x v="0"/>
    <s v="INR"/>
    <x v="7"/>
    <m/>
  </r>
  <r>
    <s v="user1764"/>
    <x v="13"/>
    <x v="1"/>
    <m/>
    <n v="23"/>
    <n v="7"/>
    <x v="9"/>
    <n v="2022"/>
    <x v="1053"/>
    <x v="8"/>
    <x v="0"/>
    <x v="23"/>
    <x v="2"/>
    <s v="INR"/>
    <x v="26"/>
    <s v="NA"/>
  </r>
  <r>
    <s v="user1761"/>
    <x v="2"/>
    <x v="0"/>
    <m/>
    <n v="23"/>
    <n v="7"/>
    <x v="9"/>
    <n v="2022"/>
    <x v="1053"/>
    <x v="8"/>
    <x v="0"/>
    <x v="2"/>
    <x v="0"/>
    <s v="INR"/>
    <x v="2"/>
    <m/>
  </r>
  <r>
    <s v="user1765"/>
    <x v="3"/>
    <x v="0"/>
    <m/>
    <n v="23"/>
    <n v="7"/>
    <x v="9"/>
    <n v="2022"/>
    <x v="1054"/>
    <x v="8"/>
    <x v="0"/>
    <x v="3"/>
    <x v="0"/>
    <s v="INR"/>
    <x v="3"/>
    <m/>
  </r>
  <r>
    <s v="user1730"/>
    <x v="4"/>
    <x v="0"/>
    <m/>
    <n v="23"/>
    <n v="7"/>
    <x v="9"/>
    <n v="2022"/>
    <x v="1055"/>
    <x v="8"/>
    <x v="0"/>
    <x v="2"/>
    <x v="0"/>
    <s v="INR"/>
    <x v="2"/>
    <m/>
  </r>
  <r>
    <s v="user1767"/>
    <x v="3"/>
    <x v="0"/>
    <m/>
    <n v="23"/>
    <n v="7"/>
    <x v="9"/>
    <n v="2022"/>
    <x v="1056"/>
    <x v="8"/>
    <x v="0"/>
    <x v="3"/>
    <x v="0"/>
    <s v="INR"/>
    <x v="3"/>
    <m/>
  </r>
  <r>
    <s v="user1768"/>
    <x v="2"/>
    <x v="0"/>
    <m/>
    <n v="23"/>
    <n v="7"/>
    <x v="9"/>
    <n v="2022"/>
    <x v="1057"/>
    <x v="8"/>
    <x v="0"/>
    <x v="2"/>
    <x v="0"/>
    <s v="INR"/>
    <x v="2"/>
    <m/>
  </r>
  <r>
    <s v="user1769"/>
    <x v="5"/>
    <x v="0"/>
    <m/>
    <n v="23"/>
    <n v="7"/>
    <x v="9"/>
    <n v="2022"/>
    <x v="1058"/>
    <x v="8"/>
    <x v="0"/>
    <x v="5"/>
    <x v="0"/>
    <s v="INR"/>
    <x v="5"/>
    <m/>
  </r>
  <r>
    <s v="user1769"/>
    <x v="5"/>
    <x v="0"/>
    <m/>
    <n v="23"/>
    <n v="7"/>
    <x v="9"/>
    <n v="2022"/>
    <x v="1059"/>
    <x v="8"/>
    <x v="0"/>
    <x v="5"/>
    <x v="0"/>
    <s v="INR"/>
    <x v="5"/>
    <m/>
  </r>
  <r>
    <s v="user1770"/>
    <x v="6"/>
    <x v="0"/>
    <m/>
    <n v="23"/>
    <n v="7"/>
    <x v="9"/>
    <n v="2022"/>
    <x v="1060"/>
    <x v="8"/>
    <x v="0"/>
    <x v="6"/>
    <x v="0"/>
    <s v="INR"/>
    <x v="6"/>
    <m/>
  </r>
  <r>
    <s v="user1771"/>
    <x v="8"/>
    <x v="1"/>
    <m/>
    <n v="23"/>
    <n v="7"/>
    <x v="9"/>
    <n v="2022"/>
    <x v="1061"/>
    <x v="8"/>
    <x v="0"/>
    <x v="1"/>
    <x v="3"/>
    <s v="INR"/>
    <x v="1"/>
    <s v="NA"/>
  </r>
  <r>
    <s v="user1772"/>
    <x v="5"/>
    <x v="0"/>
    <m/>
    <n v="23"/>
    <n v="7"/>
    <x v="9"/>
    <n v="2022"/>
    <x v="1062"/>
    <x v="8"/>
    <x v="0"/>
    <x v="5"/>
    <x v="0"/>
    <s v="INR"/>
    <x v="5"/>
    <m/>
  </r>
  <r>
    <s v="user1773"/>
    <x v="0"/>
    <x v="0"/>
    <m/>
    <n v="23"/>
    <n v="7"/>
    <x v="9"/>
    <n v="2022"/>
    <x v="1063"/>
    <x v="8"/>
    <x v="3"/>
    <x v="0"/>
    <x v="0"/>
    <s v="INR"/>
    <x v="0"/>
    <m/>
  </r>
  <r>
    <s v="user1774"/>
    <x v="8"/>
    <x v="1"/>
    <m/>
    <n v="23"/>
    <n v="7"/>
    <x v="9"/>
    <n v="2022"/>
    <x v="1064"/>
    <x v="8"/>
    <x v="0"/>
    <x v="1"/>
    <x v="5"/>
    <s v="INR"/>
    <x v="1"/>
    <s v="NA"/>
  </r>
  <r>
    <s v="user1777"/>
    <x v="8"/>
    <x v="1"/>
    <m/>
    <n v="23"/>
    <n v="7"/>
    <x v="9"/>
    <n v="2022"/>
    <x v="1065"/>
    <x v="8"/>
    <x v="0"/>
    <x v="1"/>
    <x v="3"/>
    <s v="INR"/>
    <x v="1"/>
    <s v="NA"/>
  </r>
  <r>
    <s v="user1778"/>
    <x v="9"/>
    <x v="0"/>
    <m/>
    <n v="23"/>
    <n v="7"/>
    <x v="9"/>
    <n v="2022"/>
    <x v="1066"/>
    <x v="8"/>
    <x v="0"/>
    <x v="1"/>
    <x v="0"/>
    <s v="INR"/>
    <x v="1"/>
    <m/>
  </r>
  <r>
    <s v="user1778"/>
    <x v="9"/>
    <x v="1"/>
    <m/>
    <n v="23"/>
    <n v="7"/>
    <x v="9"/>
    <n v="2022"/>
    <x v="1067"/>
    <x v="8"/>
    <x v="0"/>
    <x v="1"/>
    <x v="2"/>
    <s v="INR"/>
    <x v="1"/>
    <s v="NA"/>
  </r>
  <r>
    <s v="user1779"/>
    <x v="7"/>
    <x v="0"/>
    <m/>
    <n v="23"/>
    <n v="7"/>
    <x v="9"/>
    <n v="2022"/>
    <x v="1052"/>
    <x v="8"/>
    <x v="1"/>
    <x v="8"/>
    <x v="0"/>
    <s v="USD"/>
    <x v="8"/>
    <m/>
  </r>
  <r>
    <s v="user1778"/>
    <x v="9"/>
    <x v="0"/>
    <m/>
    <n v="23"/>
    <n v="7"/>
    <x v="9"/>
    <n v="2022"/>
    <x v="1068"/>
    <x v="8"/>
    <x v="0"/>
    <x v="1"/>
    <x v="0"/>
    <s v="INR"/>
    <x v="1"/>
    <m/>
  </r>
  <r>
    <s v="user1764"/>
    <x v="13"/>
    <x v="0"/>
    <m/>
    <n v="23"/>
    <n v="7"/>
    <x v="9"/>
    <n v="2022"/>
    <x v="1053"/>
    <x v="8"/>
    <x v="0"/>
    <x v="23"/>
    <x v="0"/>
    <s v="INR"/>
    <x v="26"/>
    <m/>
  </r>
  <r>
    <s v="user1783"/>
    <x v="17"/>
    <x v="0"/>
    <m/>
    <n v="23"/>
    <n v="7"/>
    <x v="9"/>
    <n v="2022"/>
    <x v="1069"/>
    <x v="8"/>
    <x v="0"/>
    <x v="2"/>
    <x v="0"/>
    <s v="INR"/>
    <x v="2"/>
    <m/>
  </r>
  <r>
    <s v="user1784"/>
    <x v="59"/>
    <x v="1"/>
    <s v="Coupon15"/>
    <n v="23"/>
    <n v="7"/>
    <x v="9"/>
    <n v="2022"/>
    <x v="1058"/>
    <x v="8"/>
    <x v="0"/>
    <x v="21"/>
    <x v="5"/>
    <s v="INR"/>
    <x v="24"/>
    <s v="NA"/>
  </r>
  <r>
    <s v="user1785"/>
    <x v="5"/>
    <x v="0"/>
    <m/>
    <n v="23"/>
    <n v="7"/>
    <x v="9"/>
    <n v="2022"/>
    <x v="1070"/>
    <x v="8"/>
    <x v="0"/>
    <x v="5"/>
    <x v="0"/>
    <s v="INR"/>
    <x v="5"/>
    <m/>
  </r>
  <r>
    <s v="user1786"/>
    <x v="9"/>
    <x v="1"/>
    <m/>
    <n v="23"/>
    <n v="7"/>
    <x v="9"/>
    <n v="2022"/>
    <x v="1071"/>
    <x v="8"/>
    <x v="0"/>
    <x v="1"/>
    <x v="2"/>
    <s v="INR"/>
    <x v="1"/>
    <s v="NA"/>
  </r>
  <r>
    <s v="user1787"/>
    <x v="3"/>
    <x v="0"/>
    <m/>
    <n v="23"/>
    <n v="7"/>
    <x v="9"/>
    <n v="2022"/>
    <x v="1072"/>
    <x v="8"/>
    <x v="0"/>
    <x v="3"/>
    <x v="0"/>
    <s v="INR"/>
    <x v="3"/>
    <m/>
  </r>
  <r>
    <s v="user1788"/>
    <x v="9"/>
    <x v="0"/>
    <m/>
    <n v="23"/>
    <n v="7"/>
    <x v="9"/>
    <n v="2022"/>
    <x v="1073"/>
    <x v="8"/>
    <x v="0"/>
    <x v="1"/>
    <x v="0"/>
    <s v="INR"/>
    <x v="1"/>
    <m/>
  </r>
  <r>
    <s v="user1784"/>
    <x v="1"/>
    <x v="0"/>
    <m/>
    <n v="23"/>
    <n v="7"/>
    <x v="9"/>
    <n v="2022"/>
    <x v="1074"/>
    <x v="8"/>
    <x v="0"/>
    <x v="1"/>
    <x v="0"/>
    <s v="INR"/>
    <x v="1"/>
    <m/>
  </r>
  <r>
    <s v="user1791"/>
    <x v="18"/>
    <x v="0"/>
    <m/>
    <n v="23"/>
    <n v="7"/>
    <x v="9"/>
    <n v="2022"/>
    <x v="1075"/>
    <x v="8"/>
    <x v="0"/>
    <x v="11"/>
    <x v="0"/>
    <s v="INR"/>
    <x v="11"/>
    <m/>
  </r>
  <r>
    <s v="user1794"/>
    <x v="3"/>
    <x v="0"/>
    <m/>
    <n v="23"/>
    <n v="7"/>
    <x v="9"/>
    <n v="2022"/>
    <x v="1076"/>
    <x v="8"/>
    <x v="0"/>
    <x v="3"/>
    <x v="0"/>
    <s v="INR"/>
    <x v="3"/>
    <m/>
  </r>
  <r>
    <s v="user1796"/>
    <x v="7"/>
    <x v="0"/>
    <m/>
    <n v="23"/>
    <n v="7"/>
    <x v="9"/>
    <n v="2022"/>
    <x v="1077"/>
    <x v="8"/>
    <x v="0"/>
    <x v="6"/>
    <x v="0"/>
    <s v="INR"/>
    <x v="6"/>
    <m/>
  </r>
  <r>
    <s v="user1797"/>
    <x v="7"/>
    <x v="1"/>
    <m/>
    <n v="23"/>
    <n v="7"/>
    <x v="9"/>
    <n v="2022"/>
    <x v="1078"/>
    <x v="8"/>
    <x v="2"/>
    <x v="6"/>
    <x v="2"/>
    <s v="INR"/>
    <x v="6"/>
    <s v="NA"/>
  </r>
  <r>
    <s v="user1799"/>
    <x v="4"/>
    <x v="0"/>
    <m/>
    <n v="23"/>
    <n v="7"/>
    <x v="9"/>
    <n v="2022"/>
    <x v="1079"/>
    <x v="8"/>
    <x v="0"/>
    <x v="2"/>
    <x v="0"/>
    <s v="INR"/>
    <x v="2"/>
    <m/>
  </r>
  <r>
    <s v="user1784"/>
    <x v="1"/>
    <x v="1"/>
    <m/>
    <n v="23"/>
    <n v="7"/>
    <x v="9"/>
    <n v="2022"/>
    <x v="1080"/>
    <x v="8"/>
    <x v="0"/>
    <x v="1"/>
    <x v="5"/>
    <s v="INR"/>
    <x v="1"/>
    <s v="NA"/>
  </r>
  <r>
    <s v="user1802"/>
    <x v="60"/>
    <x v="0"/>
    <m/>
    <n v="23"/>
    <n v="7"/>
    <x v="9"/>
    <n v="2022"/>
    <x v="1081"/>
    <x v="8"/>
    <x v="0"/>
    <x v="33"/>
    <x v="0"/>
    <s v="INR"/>
    <x v="36"/>
    <m/>
  </r>
  <r>
    <s v="user210"/>
    <x v="60"/>
    <x v="1"/>
    <m/>
    <n v="23"/>
    <n v="7"/>
    <x v="9"/>
    <n v="2022"/>
    <x v="1082"/>
    <x v="8"/>
    <x v="3"/>
    <x v="33"/>
    <x v="2"/>
    <s v="INR"/>
    <x v="36"/>
    <s v="NA"/>
  </r>
  <r>
    <s v="user210"/>
    <x v="55"/>
    <x v="0"/>
    <m/>
    <n v="23"/>
    <n v="7"/>
    <x v="9"/>
    <n v="2022"/>
    <x v="1083"/>
    <x v="8"/>
    <x v="3"/>
    <x v="33"/>
    <x v="0"/>
    <s v="INR"/>
    <x v="36"/>
    <m/>
  </r>
  <r>
    <s v="user210"/>
    <x v="55"/>
    <x v="0"/>
    <m/>
    <n v="23"/>
    <n v="7"/>
    <x v="9"/>
    <n v="2022"/>
    <x v="1084"/>
    <x v="8"/>
    <x v="3"/>
    <x v="33"/>
    <x v="0"/>
    <s v="INR"/>
    <x v="36"/>
    <m/>
  </r>
  <r>
    <s v="user1804"/>
    <x v="1"/>
    <x v="0"/>
    <m/>
    <n v="23"/>
    <n v="7"/>
    <x v="9"/>
    <n v="2022"/>
    <x v="1085"/>
    <x v="8"/>
    <x v="0"/>
    <x v="1"/>
    <x v="0"/>
    <s v="INR"/>
    <x v="1"/>
    <m/>
  </r>
  <r>
    <s v="user1806"/>
    <x v="55"/>
    <x v="0"/>
    <m/>
    <n v="23"/>
    <n v="7"/>
    <x v="9"/>
    <n v="2022"/>
    <x v="1086"/>
    <x v="8"/>
    <x v="2"/>
    <x v="33"/>
    <x v="0"/>
    <s v="INR"/>
    <x v="36"/>
    <m/>
  </r>
  <r>
    <s v="user1806"/>
    <x v="55"/>
    <x v="0"/>
    <m/>
    <n v="23"/>
    <n v="7"/>
    <x v="9"/>
    <n v="2022"/>
    <x v="1087"/>
    <x v="8"/>
    <x v="0"/>
    <x v="33"/>
    <x v="0"/>
    <s v="INR"/>
    <x v="36"/>
    <m/>
  </r>
  <r>
    <s v="user1785"/>
    <x v="5"/>
    <x v="0"/>
    <m/>
    <n v="23"/>
    <n v="7"/>
    <x v="9"/>
    <n v="2022"/>
    <x v="1088"/>
    <x v="8"/>
    <x v="0"/>
    <x v="5"/>
    <x v="0"/>
    <s v="INR"/>
    <x v="5"/>
    <m/>
  </r>
  <r>
    <s v="user1812"/>
    <x v="3"/>
    <x v="0"/>
    <m/>
    <n v="23"/>
    <n v="7"/>
    <x v="9"/>
    <n v="2022"/>
    <x v="1089"/>
    <x v="8"/>
    <x v="0"/>
    <x v="3"/>
    <x v="0"/>
    <s v="INR"/>
    <x v="3"/>
    <m/>
  </r>
  <r>
    <s v="user1813"/>
    <x v="61"/>
    <x v="0"/>
    <m/>
    <n v="23"/>
    <n v="7"/>
    <x v="9"/>
    <n v="2022"/>
    <x v="1090"/>
    <x v="8"/>
    <x v="0"/>
    <x v="3"/>
    <x v="0"/>
    <s v="INR"/>
    <x v="3"/>
    <m/>
  </r>
  <r>
    <s v="user1799"/>
    <x v="4"/>
    <x v="0"/>
    <m/>
    <n v="23"/>
    <n v="7"/>
    <x v="9"/>
    <n v="2022"/>
    <x v="1091"/>
    <x v="8"/>
    <x v="0"/>
    <x v="2"/>
    <x v="0"/>
    <s v="INR"/>
    <x v="2"/>
    <m/>
  </r>
  <r>
    <s v="user1088"/>
    <x v="4"/>
    <x v="0"/>
    <m/>
    <n v="23"/>
    <n v="7"/>
    <x v="9"/>
    <n v="2022"/>
    <x v="1092"/>
    <x v="8"/>
    <x v="0"/>
    <x v="2"/>
    <x v="0"/>
    <s v="INR"/>
    <x v="2"/>
    <m/>
  </r>
  <r>
    <s v="user1806"/>
    <x v="60"/>
    <x v="1"/>
    <m/>
    <n v="23"/>
    <n v="7"/>
    <x v="9"/>
    <n v="2022"/>
    <x v="1093"/>
    <x v="8"/>
    <x v="2"/>
    <x v="33"/>
    <x v="2"/>
    <s v="INR"/>
    <x v="36"/>
    <s v="NA"/>
  </r>
  <r>
    <s v="user1806"/>
    <x v="55"/>
    <x v="1"/>
    <m/>
    <n v="23"/>
    <n v="7"/>
    <x v="9"/>
    <n v="2022"/>
    <x v="1094"/>
    <x v="8"/>
    <x v="0"/>
    <x v="33"/>
    <x v="2"/>
    <s v="INR"/>
    <x v="36"/>
    <s v="NA"/>
  </r>
  <r>
    <s v="user1822"/>
    <x v="1"/>
    <x v="0"/>
    <m/>
    <n v="23"/>
    <n v="7"/>
    <x v="9"/>
    <n v="2022"/>
    <x v="1095"/>
    <x v="8"/>
    <x v="0"/>
    <x v="1"/>
    <x v="0"/>
    <s v="INR"/>
    <x v="1"/>
    <m/>
  </r>
  <r>
    <s v="user1827"/>
    <x v="2"/>
    <x v="0"/>
    <m/>
    <n v="23"/>
    <n v="7"/>
    <x v="9"/>
    <n v="2022"/>
    <x v="1096"/>
    <x v="9"/>
    <x v="0"/>
    <x v="2"/>
    <x v="0"/>
    <s v="INR"/>
    <x v="2"/>
    <m/>
  </r>
  <r>
    <s v="user1829"/>
    <x v="9"/>
    <x v="0"/>
    <m/>
    <n v="23"/>
    <n v="7"/>
    <x v="9"/>
    <n v="2022"/>
    <x v="1097"/>
    <x v="9"/>
    <x v="0"/>
    <x v="1"/>
    <x v="0"/>
    <s v="INR"/>
    <x v="1"/>
    <m/>
  </r>
  <r>
    <s v="user1833"/>
    <x v="8"/>
    <x v="1"/>
    <m/>
    <n v="23"/>
    <n v="7"/>
    <x v="9"/>
    <n v="2022"/>
    <x v="1098"/>
    <x v="9"/>
    <x v="0"/>
    <x v="1"/>
    <x v="2"/>
    <s v="INR"/>
    <x v="1"/>
    <s v="NA"/>
  </r>
  <r>
    <s v="user1802"/>
    <x v="60"/>
    <x v="0"/>
    <m/>
    <n v="23"/>
    <n v="7"/>
    <x v="9"/>
    <n v="2022"/>
    <x v="1099"/>
    <x v="8"/>
    <x v="0"/>
    <x v="33"/>
    <x v="0"/>
    <s v="INR"/>
    <x v="36"/>
    <m/>
  </r>
  <r>
    <s v="user210"/>
    <x v="55"/>
    <x v="1"/>
    <m/>
    <n v="23"/>
    <n v="7"/>
    <x v="9"/>
    <n v="2022"/>
    <x v="1100"/>
    <x v="8"/>
    <x v="3"/>
    <x v="33"/>
    <x v="2"/>
    <s v="INR"/>
    <x v="36"/>
    <s v="NA"/>
  </r>
  <r>
    <s v="user1837"/>
    <x v="1"/>
    <x v="0"/>
    <m/>
    <n v="23"/>
    <n v="7"/>
    <x v="9"/>
    <n v="2022"/>
    <x v="1101"/>
    <x v="8"/>
    <x v="0"/>
    <x v="1"/>
    <x v="0"/>
    <s v="INR"/>
    <x v="1"/>
    <m/>
  </r>
  <r>
    <s v="user1842"/>
    <x v="36"/>
    <x v="0"/>
    <m/>
    <n v="23"/>
    <n v="7"/>
    <x v="9"/>
    <n v="2022"/>
    <x v="1102"/>
    <x v="8"/>
    <x v="0"/>
    <x v="6"/>
    <x v="0"/>
    <s v="INR"/>
    <x v="6"/>
    <m/>
  </r>
  <r>
    <s v="user297"/>
    <x v="62"/>
    <x v="0"/>
    <m/>
    <n v="23"/>
    <n v="7"/>
    <x v="9"/>
    <n v="2022"/>
    <x v="1103"/>
    <x v="9"/>
    <x v="0"/>
    <x v="9"/>
    <x v="0"/>
    <s v="INR"/>
    <x v="9"/>
    <m/>
  </r>
  <r>
    <s v="user1847"/>
    <x v="0"/>
    <x v="0"/>
    <m/>
    <n v="23"/>
    <n v="7"/>
    <x v="9"/>
    <n v="2022"/>
    <x v="1104"/>
    <x v="9"/>
    <x v="3"/>
    <x v="0"/>
    <x v="0"/>
    <s v="INR"/>
    <x v="0"/>
    <m/>
  </r>
  <r>
    <s v="user1848"/>
    <x v="1"/>
    <x v="0"/>
    <m/>
    <n v="23"/>
    <n v="7"/>
    <x v="9"/>
    <n v="2022"/>
    <x v="1105"/>
    <x v="9"/>
    <x v="0"/>
    <x v="1"/>
    <x v="0"/>
    <s v="INR"/>
    <x v="1"/>
    <m/>
  </r>
  <r>
    <s v="user1852"/>
    <x v="16"/>
    <x v="1"/>
    <m/>
    <n v="22"/>
    <n v="7"/>
    <x v="10"/>
    <n v="2022"/>
    <x v="1106"/>
    <x v="9"/>
    <x v="0"/>
    <x v="6"/>
    <x v="5"/>
    <s v="INR"/>
    <x v="6"/>
    <s v="NA"/>
  </r>
  <r>
    <s v="user1708"/>
    <x v="3"/>
    <x v="0"/>
    <m/>
    <n v="22"/>
    <n v="7"/>
    <x v="10"/>
    <n v="2022"/>
    <x v="1107"/>
    <x v="9"/>
    <x v="0"/>
    <x v="3"/>
    <x v="0"/>
    <s v="INR"/>
    <x v="3"/>
    <m/>
  </r>
  <r>
    <s v="user1853"/>
    <x v="3"/>
    <x v="1"/>
    <m/>
    <n v="22"/>
    <n v="7"/>
    <x v="10"/>
    <n v="2022"/>
    <x v="1108"/>
    <x v="9"/>
    <x v="0"/>
    <x v="3"/>
    <x v="5"/>
    <s v="INR"/>
    <x v="3"/>
    <s v="NA"/>
  </r>
  <r>
    <s v="user1854"/>
    <x v="2"/>
    <x v="0"/>
    <m/>
    <n v="22"/>
    <n v="7"/>
    <x v="10"/>
    <n v="2022"/>
    <x v="1109"/>
    <x v="9"/>
    <x v="0"/>
    <x v="2"/>
    <x v="0"/>
    <s v="INR"/>
    <x v="2"/>
    <m/>
  </r>
  <r>
    <s v="user1855"/>
    <x v="63"/>
    <x v="1"/>
    <m/>
    <n v="22"/>
    <n v="7"/>
    <x v="10"/>
    <n v="2022"/>
    <x v="1110"/>
    <x v="9"/>
    <x v="0"/>
    <x v="6"/>
    <x v="2"/>
    <s v="INR"/>
    <x v="6"/>
    <s v="NA"/>
  </r>
  <r>
    <s v="user1858"/>
    <x v="3"/>
    <x v="0"/>
    <m/>
    <n v="22"/>
    <n v="7"/>
    <x v="10"/>
    <n v="2022"/>
    <x v="1111"/>
    <x v="9"/>
    <x v="0"/>
    <x v="3"/>
    <x v="0"/>
    <s v="INR"/>
    <x v="3"/>
    <m/>
  </r>
  <r>
    <s v="user1861"/>
    <x v="64"/>
    <x v="1"/>
    <m/>
    <n v="23"/>
    <n v="7"/>
    <x v="9"/>
    <n v="2022"/>
    <x v="1112"/>
    <x v="9"/>
    <x v="0"/>
    <x v="6"/>
    <x v="5"/>
    <s v="INR"/>
    <x v="6"/>
    <s v="NA"/>
  </r>
  <r>
    <s v="user1866"/>
    <x v="45"/>
    <x v="0"/>
    <m/>
    <n v="22"/>
    <n v="7"/>
    <x v="10"/>
    <n v="2022"/>
    <x v="1113"/>
    <x v="9"/>
    <x v="1"/>
    <x v="6"/>
    <x v="0"/>
    <s v="INR"/>
    <x v="6"/>
    <m/>
  </r>
  <r>
    <s v="user1867"/>
    <x v="2"/>
    <x v="0"/>
    <m/>
    <n v="22"/>
    <n v="7"/>
    <x v="10"/>
    <n v="2022"/>
    <x v="1114"/>
    <x v="9"/>
    <x v="0"/>
    <x v="2"/>
    <x v="0"/>
    <s v="INR"/>
    <x v="2"/>
    <m/>
  </r>
  <r>
    <s v="user1868"/>
    <x v="7"/>
    <x v="1"/>
    <m/>
    <n v="22"/>
    <n v="7"/>
    <x v="10"/>
    <n v="2022"/>
    <x v="1115"/>
    <x v="9"/>
    <x v="0"/>
    <x v="6"/>
    <x v="2"/>
    <s v="INR"/>
    <x v="6"/>
    <s v="NA"/>
  </r>
  <r>
    <s v="user1870"/>
    <x v="3"/>
    <x v="0"/>
    <m/>
    <n v="22"/>
    <n v="7"/>
    <x v="10"/>
    <n v="2022"/>
    <x v="1116"/>
    <x v="9"/>
    <x v="0"/>
    <x v="3"/>
    <x v="0"/>
    <s v="INR"/>
    <x v="3"/>
    <m/>
  </r>
  <r>
    <s v="user1481"/>
    <x v="4"/>
    <x v="0"/>
    <s v="Coupon13"/>
    <n v="22"/>
    <n v="7"/>
    <x v="10"/>
    <n v="2022"/>
    <x v="1117"/>
    <x v="9"/>
    <x v="0"/>
    <x v="28"/>
    <x v="0"/>
    <s v="INR"/>
    <x v="31"/>
    <m/>
  </r>
  <r>
    <s v="user1873"/>
    <x v="65"/>
    <x v="0"/>
    <m/>
    <n v="22"/>
    <n v="7"/>
    <x v="10"/>
    <n v="2022"/>
    <x v="1118"/>
    <x v="9"/>
    <x v="0"/>
    <x v="6"/>
    <x v="0"/>
    <s v="INR"/>
    <x v="6"/>
    <m/>
  </r>
  <r>
    <s v="user1876"/>
    <x v="1"/>
    <x v="0"/>
    <m/>
    <n v="22"/>
    <n v="7"/>
    <x v="10"/>
    <n v="2022"/>
    <x v="1119"/>
    <x v="9"/>
    <x v="0"/>
    <x v="1"/>
    <x v="0"/>
    <s v="INR"/>
    <x v="1"/>
    <m/>
  </r>
  <r>
    <s v="user1778"/>
    <x v="9"/>
    <x v="0"/>
    <m/>
    <n v="22"/>
    <n v="7"/>
    <x v="10"/>
    <n v="2022"/>
    <x v="1119"/>
    <x v="9"/>
    <x v="0"/>
    <x v="1"/>
    <x v="0"/>
    <s v="INR"/>
    <x v="1"/>
    <m/>
  </r>
  <r>
    <s v="user1877"/>
    <x v="1"/>
    <x v="0"/>
    <m/>
    <n v="22"/>
    <n v="7"/>
    <x v="10"/>
    <n v="2022"/>
    <x v="1120"/>
    <x v="9"/>
    <x v="0"/>
    <x v="1"/>
    <x v="0"/>
    <s v="INR"/>
    <x v="1"/>
    <m/>
  </r>
  <r>
    <s v="user1879"/>
    <x v="4"/>
    <x v="0"/>
    <m/>
    <n v="22"/>
    <n v="7"/>
    <x v="10"/>
    <n v="2022"/>
    <x v="1121"/>
    <x v="9"/>
    <x v="0"/>
    <x v="2"/>
    <x v="0"/>
    <s v="INR"/>
    <x v="2"/>
    <m/>
  </r>
  <r>
    <s v="user1880"/>
    <x v="2"/>
    <x v="0"/>
    <m/>
    <n v="22"/>
    <n v="7"/>
    <x v="10"/>
    <n v="2022"/>
    <x v="1122"/>
    <x v="9"/>
    <x v="0"/>
    <x v="2"/>
    <x v="0"/>
    <s v="INR"/>
    <x v="2"/>
    <m/>
  </r>
  <r>
    <s v="user1882"/>
    <x v="38"/>
    <x v="1"/>
    <m/>
    <n v="22"/>
    <n v="7"/>
    <x v="10"/>
    <n v="2022"/>
    <x v="1123"/>
    <x v="9"/>
    <x v="0"/>
    <x v="6"/>
    <x v="2"/>
    <s v="INR"/>
    <x v="6"/>
    <s v="NA"/>
  </r>
  <r>
    <s v="user1884"/>
    <x v="9"/>
    <x v="0"/>
    <m/>
    <n v="23"/>
    <n v="7"/>
    <x v="9"/>
    <n v="2022"/>
    <x v="1124"/>
    <x v="9"/>
    <x v="0"/>
    <x v="1"/>
    <x v="0"/>
    <s v="INR"/>
    <x v="1"/>
    <m/>
  </r>
  <r>
    <s v="user1887"/>
    <x v="7"/>
    <x v="0"/>
    <m/>
    <n v="22"/>
    <n v="7"/>
    <x v="10"/>
    <n v="2022"/>
    <x v="1109"/>
    <x v="9"/>
    <x v="1"/>
    <x v="8"/>
    <x v="0"/>
    <s v="USD"/>
    <x v="8"/>
    <m/>
  </r>
  <r>
    <s v="user1852"/>
    <x v="16"/>
    <x v="0"/>
    <m/>
    <n v="22"/>
    <n v="7"/>
    <x v="10"/>
    <n v="2022"/>
    <x v="1125"/>
    <x v="9"/>
    <x v="0"/>
    <x v="6"/>
    <x v="0"/>
    <s v="INR"/>
    <x v="6"/>
    <m/>
  </r>
  <r>
    <s v="user1852"/>
    <x v="16"/>
    <x v="0"/>
    <m/>
    <n v="22"/>
    <n v="7"/>
    <x v="10"/>
    <n v="2022"/>
    <x v="1126"/>
    <x v="9"/>
    <x v="2"/>
    <x v="14"/>
    <x v="0"/>
    <s v="USD"/>
    <x v="14"/>
    <m/>
  </r>
  <r>
    <s v="user1893"/>
    <x v="66"/>
    <x v="1"/>
    <m/>
    <n v="22"/>
    <n v="7"/>
    <x v="10"/>
    <n v="2022"/>
    <x v="1127"/>
    <x v="9"/>
    <x v="2"/>
    <x v="6"/>
    <x v="2"/>
    <s v="INR"/>
    <x v="6"/>
    <s v="NA"/>
  </r>
  <r>
    <s v="user1893"/>
    <x v="66"/>
    <x v="0"/>
    <m/>
    <n v="22"/>
    <n v="7"/>
    <x v="10"/>
    <n v="2022"/>
    <x v="1127"/>
    <x v="9"/>
    <x v="2"/>
    <x v="6"/>
    <x v="0"/>
    <s v="INR"/>
    <x v="6"/>
    <m/>
  </r>
  <r>
    <s v="user1894"/>
    <x v="3"/>
    <x v="0"/>
    <m/>
    <n v="22"/>
    <n v="7"/>
    <x v="10"/>
    <n v="2022"/>
    <x v="1128"/>
    <x v="9"/>
    <x v="0"/>
    <x v="3"/>
    <x v="0"/>
    <s v="INR"/>
    <x v="3"/>
    <m/>
  </r>
  <r>
    <s v="user1896"/>
    <x v="3"/>
    <x v="0"/>
    <m/>
    <n v="22"/>
    <n v="7"/>
    <x v="10"/>
    <n v="2022"/>
    <x v="1129"/>
    <x v="9"/>
    <x v="0"/>
    <x v="3"/>
    <x v="0"/>
    <s v="INR"/>
    <x v="3"/>
    <m/>
  </r>
  <r>
    <s v="user1897"/>
    <x v="3"/>
    <x v="0"/>
    <m/>
    <n v="22"/>
    <n v="7"/>
    <x v="10"/>
    <n v="2022"/>
    <x v="1130"/>
    <x v="9"/>
    <x v="0"/>
    <x v="3"/>
    <x v="0"/>
    <s v="INR"/>
    <x v="3"/>
    <m/>
  </r>
  <r>
    <s v="user569"/>
    <x v="1"/>
    <x v="0"/>
    <m/>
    <n v="22"/>
    <n v="7"/>
    <x v="10"/>
    <n v="2022"/>
    <x v="1131"/>
    <x v="9"/>
    <x v="0"/>
    <x v="1"/>
    <x v="0"/>
    <s v="INR"/>
    <x v="1"/>
    <m/>
  </r>
  <r>
    <s v="user1903"/>
    <x v="3"/>
    <x v="0"/>
    <m/>
    <n v="22"/>
    <n v="7"/>
    <x v="10"/>
    <n v="2022"/>
    <x v="1132"/>
    <x v="9"/>
    <x v="0"/>
    <x v="3"/>
    <x v="0"/>
    <s v="INR"/>
    <x v="3"/>
    <m/>
  </r>
  <r>
    <s v="user1904"/>
    <x v="1"/>
    <x v="0"/>
    <m/>
    <n v="22"/>
    <n v="7"/>
    <x v="10"/>
    <n v="2022"/>
    <x v="1133"/>
    <x v="9"/>
    <x v="0"/>
    <x v="1"/>
    <x v="0"/>
    <s v="INR"/>
    <x v="1"/>
    <m/>
  </r>
  <r>
    <s v="user1904"/>
    <x v="1"/>
    <x v="0"/>
    <m/>
    <n v="22"/>
    <n v="7"/>
    <x v="10"/>
    <n v="2022"/>
    <x v="1134"/>
    <x v="9"/>
    <x v="0"/>
    <x v="1"/>
    <x v="0"/>
    <s v="INR"/>
    <x v="1"/>
    <m/>
  </r>
  <r>
    <s v="user1868"/>
    <x v="7"/>
    <x v="0"/>
    <m/>
    <n v="22"/>
    <n v="7"/>
    <x v="10"/>
    <n v="2022"/>
    <x v="1135"/>
    <x v="9"/>
    <x v="0"/>
    <x v="6"/>
    <x v="0"/>
    <s v="INR"/>
    <x v="6"/>
    <m/>
  </r>
  <r>
    <s v="user1907"/>
    <x v="3"/>
    <x v="0"/>
    <m/>
    <n v="22"/>
    <n v="7"/>
    <x v="10"/>
    <n v="2022"/>
    <x v="1117"/>
    <x v="9"/>
    <x v="0"/>
    <x v="3"/>
    <x v="0"/>
    <s v="INR"/>
    <x v="3"/>
    <m/>
  </r>
  <r>
    <s v="user1873"/>
    <x v="34"/>
    <x v="0"/>
    <m/>
    <n v="22"/>
    <n v="7"/>
    <x v="10"/>
    <n v="2022"/>
    <x v="1136"/>
    <x v="9"/>
    <x v="0"/>
    <x v="6"/>
    <x v="0"/>
    <s v="INR"/>
    <x v="6"/>
    <m/>
  </r>
  <r>
    <s v="user1873"/>
    <x v="34"/>
    <x v="1"/>
    <m/>
    <n v="22"/>
    <n v="7"/>
    <x v="10"/>
    <n v="2022"/>
    <x v="1137"/>
    <x v="9"/>
    <x v="0"/>
    <x v="6"/>
    <x v="2"/>
    <s v="INR"/>
    <x v="6"/>
    <s v="NA"/>
  </r>
  <r>
    <s v="user1908"/>
    <x v="4"/>
    <x v="0"/>
    <m/>
    <n v="22"/>
    <n v="7"/>
    <x v="10"/>
    <n v="2022"/>
    <x v="1138"/>
    <x v="9"/>
    <x v="0"/>
    <x v="2"/>
    <x v="0"/>
    <s v="INR"/>
    <x v="2"/>
    <m/>
  </r>
  <r>
    <s v="user1910"/>
    <x v="30"/>
    <x v="0"/>
    <m/>
    <n v="22"/>
    <n v="7"/>
    <x v="10"/>
    <n v="2022"/>
    <x v="1139"/>
    <x v="9"/>
    <x v="0"/>
    <x v="6"/>
    <x v="0"/>
    <s v="INR"/>
    <x v="6"/>
    <m/>
  </r>
  <r>
    <s v="user1882"/>
    <x v="11"/>
    <x v="1"/>
    <m/>
    <n v="22"/>
    <n v="7"/>
    <x v="10"/>
    <n v="2022"/>
    <x v="1140"/>
    <x v="9"/>
    <x v="0"/>
    <x v="6"/>
    <x v="2"/>
    <s v="INR"/>
    <x v="6"/>
    <s v="NA"/>
  </r>
  <r>
    <s v="user1915"/>
    <x v="17"/>
    <x v="0"/>
    <m/>
    <n v="22"/>
    <n v="7"/>
    <x v="10"/>
    <n v="2022"/>
    <x v="1141"/>
    <x v="9"/>
    <x v="0"/>
    <x v="2"/>
    <x v="0"/>
    <s v="INR"/>
    <x v="2"/>
    <m/>
  </r>
  <r>
    <s v="user1915"/>
    <x v="17"/>
    <x v="0"/>
    <m/>
    <n v="22"/>
    <n v="7"/>
    <x v="10"/>
    <n v="2022"/>
    <x v="1142"/>
    <x v="9"/>
    <x v="0"/>
    <x v="2"/>
    <x v="0"/>
    <s v="INR"/>
    <x v="2"/>
    <m/>
  </r>
  <r>
    <s v="user1228"/>
    <x v="4"/>
    <x v="0"/>
    <m/>
    <n v="22"/>
    <n v="7"/>
    <x v="10"/>
    <n v="2022"/>
    <x v="1134"/>
    <x v="9"/>
    <x v="0"/>
    <x v="2"/>
    <x v="0"/>
    <s v="INR"/>
    <x v="2"/>
    <m/>
  </r>
  <r>
    <s v="user1920"/>
    <x v="1"/>
    <x v="0"/>
    <m/>
    <n v="22"/>
    <n v="7"/>
    <x v="10"/>
    <n v="2022"/>
    <x v="1143"/>
    <x v="9"/>
    <x v="0"/>
    <x v="1"/>
    <x v="0"/>
    <s v="INR"/>
    <x v="1"/>
    <m/>
  </r>
  <r>
    <s v="user1922"/>
    <x v="53"/>
    <x v="1"/>
    <s v="Coupon1"/>
    <n v="22"/>
    <n v="7"/>
    <x v="10"/>
    <n v="2022"/>
    <x v="1144"/>
    <x v="9"/>
    <x v="3"/>
    <x v="10"/>
    <x v="2"/>
    <s v="INR"/>
    <x v="10"/>
    <s v="NA"/>
  </r>
  <r>
    <s v="user1481"/>
    <x v="4"/>
    <x v="0"/>
    <s v="Coupon13"/>
    <n v="22"/>
    <n v="7"/>
    <x v="10"/>
    <n v="2022"/>
    <x v="1145"/>
    <x v="9"/>
    <x v="0"/>
    <x v="28"/>
    <x v="0"/>
    <s v="INR"/>
    <x v="31"/>
    <m/>
  </r>
  <r>
    <s v="user1926"/>
    <x v="67"/>
    <x v="1"/>
    <m/>
    <n v="22"/>
    <n v="7"/>
    <x v="10"/>
    <n v="2022"/>
    <x v="1146"/>
    <x v="9"/>
    <x v="0"/>
    <x v="6"/>
    <x v="5"/>
    <s v="INR"/>
    <x v="6"/>
    <s v="NA"/>
  </r>
  <r>
    <s v="user1926"/>
    <x v="67"/>
    <x v="0"/>
    <m/>
    <n v="22"/>
    <n v="7"/>
    <x v="10"/>
    <n v="2022"/>
    <x v="1147"/>
    <x v="9"/>
    <x v="0"/>
    <x v="6"/>
    <x v="0"/>
    <s v="INR"/>
    <x v="6"/>
    <m/>
  </r>
  <r>
    <s v="user1926"/>
    <x v="67"/>
    <x v="0"/>
    <m/>
    <n v="22"/>
    <n v="7"/>
    <x v="10"/>
    <n v="2022"/>
    <x v="1148"/>
    <x v="9"/>
    <x v="0"/>
    <x v="6"/>
    <x v="0"/>
    <s v="INR"/>
    <x v="6"/>
    <m/>
  </r>
  <r>
    <s v="user1928"/>
    <x v="17"/>
    <x v="0"/>
    <m/>
    <n v="22"/>
    <n v="7"/>
    <x v="10"/>
    <n v="2022"/>
    <x v="1149"/>
    <x v="9"/>
    <x v="0"/>
    <x v="2"/>
    <x v="0"/>
    <s v="INR"/>
    <x v="2"/>
    <m/>
  </r>
  <r>
    <s v="user1929"/>
    <x v="7"/>
    <x v="0"/>
    <m/>
    <n v="22"/>
    <n v="7"/>
    <x v="10"/>
    <n v="2022"/>
    <x v="1150"/>
    <x v="9"/>
    <x v="0"/>
    <x v="6"/>
    <x v="0"/>
    <s v="INR"/>
    <x v="6"/>
    <m/>
  </r>
  <r>
    <s v="user1915"/>
    <x v="17"/>
    <x v="0"/>
    <m/>
    <n v="22"/>
    <n v="7"/>
    <x v="10"/>
    <n v="2022"/>
    <x v="1133"/>
    <x v="9"/>
    <x v="0"/>
    <x v="2"/>
    <x v="0"/>
    <s v="INR"/>
    <x v="2"/>
    <m/>
  </r>
  <r>
    <s v="user1930"/>
    <x v="2"/>
    <x v="0"/>
    <m/>
    <n v="22"/>
    <n v="7"/>
    <x v="10"/>
    <n v="2022"/>
    <x v="1151"/>
    <x v="9"/>
    <x v="0"/>
    <x v="2"/>
    <x v="0"/>
    <s v="INR"/>
    <x v="2"/>
    <m/>
  </r>
  <r>
    <s v="user1931"/>
    <x v="38"/>
    <x v="1"/>
    <m/>
    <n v="22"/>
    <n v="7"/>
    <x v="10"/>
    <n v="2022"/>
    <x v="1152"/>
    <x v="9"/>
    <x v="0"/>
    <x v="6"/>
    <x v="2"/>
    <s v="INR"/>
    <x v="6"/>
    <s v="NA"/>
  </r>
  <r>
    <s v="user580"/>
    <x v="14"/>
    <x v="0"/>
    <m/>
    <n v="22"/>
    <n v="7"/>
    <x v="10"/>
    <n v="2022"/>
    <x v="1153"/>
    <x v="9"/>
    <x v="0"/>
    <x v="2"/>
    <x v="0"/>
    <s v="INR"/>
    <x v="2"/>
    <m/>
  </r>
  <r>
    <s v="user1481"/>
    <x v="2"/>
    <x v="0"/>
    <m/>
    <n v="22"/>
    <n v="7"/>
    <x v="10"/>
    <n v="2022"/>
    <x v="1154"/>
    <x v="9"/>
    <x v="0"/>
    <x v="2"/>
    <x v="0"/>
    <s v="INR"/>
    <x v="2"/>
    <m/>
  </r>
  <r>
    <s v="user1936"/>
    <x v="67"/>
    <x v="0"/>
    <m/>
    <n v="22"/>
    <n v="7"/>
    <x v="10"/>
    <n v="2022"/>
    <x v="1155"/>
    <x v="9"/>
    <x v="1"/>
    <x v="6"/>
    <x v="0"/>
    <s v="INR"/>
    <x v="6"/>
    <m/>
  </r>
  <r>
    <s v="user1937"/>
    <x v="3"/>
    <x v="0"/>
    <m/>
    <n v="22"/>
    <n v="7"/>
    <x v="10"/>
    <n v="2022"/>
    <x v="1156"/>
    <x v="9"/>
    <x v="0"/>
    <x v="3"/>
    <x v="0"/>
    <s v="INR"/>
    <x v="3"/>
    <m/>
  </r>
  <r>
    <s v="user1940"/>
    <x v="65"/>
    <x v="1"/>
    <m/>
    <n v="22"/>
    <n v="7"/>
    <x v="10"/>
    <n v="2022"/>
    <x v="1157"/>
    <x v="9"/>
    <x v="2"/>
    <x v="6"/>
    <x v="4"/>
    <s v="INR"/>
    <x v="6"/>
    <s v="HDFC"/>
  </r>
  <r>
    <s v="user1017"/>
    <x v="2"/>
    <x v="0"/>
    <m/>
    <n v="22"/>
    <n v="7"/>
    <x v="10"/>
    <n v="2022"/>
    <x v="1158"/>
    <x v="9"/>
    <x v="0"/>
    <x v="2"/>
    <x v="0"/>
    <s v="INR"/>
    <x v="2"/>
    <m/>
  </r>
  <r>
    <s v="user1944"/>
    <x v="3"/>
    <x v="0"/>
    <m/>
    <n v="22"/>
    <n v="7"/>
    <x v="10"/>
    <n v="2022"/>
    <x v="1159"/>
    <x v="9"/>
    <x v="0"/>
    <x v="3"/>
    <x v="0"/>
    <s v="INR"/>
    <x v="3"/>
    <m/>
  </r>
  <r>
    <s v="user1945"/>
    <x v="24"/>
    <x v="0"/>
    <m/>
    <n v="22"/>
    <n v="7"/>
    <x v="10"/>
    <n v="2022"/>
    <x v="1160"/>
    <x v="9"/>
    <x v="2"/>
    <x v="6"/>
    <x v="0"/>
    <s v="INR"/>
    <x v="6"/>
    <m/>
  </r>
  <r>
    <s v="user1948"/>
    <x v="28"/>
    <x v="0"/>
    <m/>
    <n v="22"/>
    <n v="7"/>
    <x v="10"/>
    <n v="2022"/>
    <x v="1161"/>
    <x v="9"/>
    <x v="0"/>
    <x v="6"/>
    <x v="0"/>
    <s v="INR"/>
    <x v="6"/>
    <m/>
  </r>
  <r>
    <s v="user1949"/>
    <x v="11"/>
    <x v="0"/>
    <s v="Coupon1"/>
    <n v="22"/>
    <n v="7"/>
    <x v="10"/>
    <n v="2022"/>
    <x v="1162"/>
    <x v="9"/>
    <x v="3"/>
    <x v="10"/>
    <x v="0"/>
    <s v="INR"/>
    <x v="10"/>
    <m/>
  </r>
  <r>
    <s v="user1951"/>
    <x v="0"/>
    <x v="0"/>
    <m/>
    <n v="22"/>
    <n v="7"/>
    <x v="10"/>
    <n v="2022"/>
    <x v="1163"/>
    <x v="9"/>
    <x v="0"/>
    <x v="0"/>
    <x v="0"/>
    <s v="INR"/>
    <x v="0"/>
    <m/>
  </r>
  <r>
    <s v="user1922"/>
    <x v="53"/>
    <x v="0"/>
    <s v="Coupon1"/>
    <n v="22"/>
    <n v="7"/>
    <x v="10"/>
    <n v="2022"/>
    <x v="1164"/>
    <x v="9"/>
    <x v="3"/>
    <x v="10"/>
    <x v="0"/>
    <s v="INR"/>
    <x v="10"/>
    <m/>
  </r>
  <r>
    <s v="user1481"/>
    <x v="4"/>
    <x v="0"/>
    <s v="Coupon13"/>
    <n v="22"/>
    <n v="7"/>
    <x v="10"/>
    <n v="2022"/>
    <x v="1165"/>
    <x v="9"/>
    <x v="0"/>
    <x v="28"/>
    <x v="0"/>
    <s v="INR"/>
    <x v="31"/>
    <m/>
  </r>
  <r>
    <s v="user1958"/>
    <x v="11"/>
    <x v="0"/>
    <m/>
    <n v="22"/>
    <n v="7"/>
    <x v="10"/>
    <n v="2022"/>
    <x v="1166"/>
    <x v="9"/>
    <x v="1"/>
    <x v="6"/>
    <x v="0"/>
    <s v="INR"/>
    <x v="6"/>
    <m/>
  </r>
  <r>
    <s v="user1960"/>
    <x v="43"/>
    <x v="1"/>
    <m/>
    <n v="22"/>
    <n v="7"/>
    <x v="10"/>
    <n v="2022"/>
    <x v="1167"/>
    <x v="9"/>
    <x v="0"/>
    <x v="6"/>
    <x v="2"/>
    <s v="INR"/>
    <x v="6"/>
    <s v="NA"/>
  </r>
  <r>
    <s v="user1964"/>
    <x v="68"/>
    <x v="1"/>
    <m/>
    <n v="22"/>
    <n v="7"/>
    <x v="10"/>
    <n v="2022"/>
    <x v="1168"/>
    <x v="9"/>
    <x v="0"/>
    <x v="6"/>
    <x v="2"/>
    <s v="INR"/>
    <x v="6"/>
    <s v="NA"/>
  </r>
  <r>
    <s v="user1951"/>
    <x v="0"/>
    <x v="0"/>
    <s v="Coupon16"/>
    <n v="22"/>
    <n v="7"/>
    <x v="10"/>
    <n v="2022"/>
    <x v="1169"/>
    <x v="9"/>
    <x v="0"/>
    <x v="34"/>
    <x v="0"/>
    <s v="INR"/>
    <x v="37"/>
    <m/>
  </r>
  <r>
    <s v="user1951"/>
    <x v="0"/>
    <x v="0"/>
    <m/>
    <n v="22"/>
    <n v="7"/>
    <x v="10"/>
    <n v="2022"/>
    <x v="1170"/>
    <x v="9"/>
    <x v="0"/>
    <x v="0"/>
    <x v="0"/>
    <s v="INR"/>
    <x v="0"/>
    <m/>
  </r>
  <r>
    <s v="user1967"/>
    <x v="2"/>
    <x v="0"/>
    <m/>
    <n v="22"/>
    <n v="7"/>
    <x v="10"/>
    <n v="2022"/>
    <x v="1171"/>
    <x v="9"/>
    <x v="0"/>
    <x v="2"/>
    <x v="0"/>
    <s v="INR"/>
    <x v="2"/>
    <m/>
  </r>
  <r>
    <s v="user1969"/>
    <x v="69"/>
    <x v="1"/>
    <m/>
    <n v="22"/>
    <n v="7"/>
    <x v="10"/>
    <n v="2022"/>
    <x v="1172"/>
    <x v="9"/>
    <x v="0"/>
    <x v="6"/>
    <x v="2"/>
    <s v="INR"/>
    <x v="6"/>
    <s v="NA"/>
  </r>
  <r>
    <s v="user1951"/>
    <x v="0"/>
    <x v="0"/>
    <m/>
    <n v="22"/>
    <n v="7"/>
    <x v="10"/>
    <n v="2022"/>
    <x v="1173"/>
    <x v="9"/>
    <x v="0"/>
    <x v="7"/>
    <x v="0"/>
    <s v="USD"/>
    <x v="38"/>
    <m/>
  </r>
  <r>
    <s v="user1973"/>
    <x v="4"/>
    <x v="0"/>
    <m/>
    <n v="22"/>
    <n v="7"/>
    <x v="10"/>
    <n v="2022"/>
    <x v="1174"/>
    <x v="9"/>
    <x v="0"/>
    <x v="2"/>
    <x v="0"/>
    <s v="INR"/>
    <x v="2"/>
    <m/>
  </r>
  <r>
    <s v="user1951"/>
    <x v="0"/>
    <x v="0"/>
    <m/>
    <n v="22"/>
    <n v="7"/>
    <x v="10"/>
    <n v="2022"/>
    <x v="1175"/>
    <x v="9"/>
    <x v="0"/>
    <x v="7"/>
    <x v="0"/>
    <s v="USD"/>
    <x v="38"/>
    <m/>
  </r>
  <r>
    <s v="user1948"/>
    <x v="28"/>
    <x v="1"/>
    <m/>
    <n v="22"/>
    <n v="7"/>
    <x v="10"/>
    <n v="2022"/>
    <x v="1176"/>
    <x v="9"/>
    <x v="0"/>
    <x v="6"/>
    <x v="2"/>
    <s v="INR"/>
    <x v="6"/>
    <s v="NA"/>
  </r>
  <r>
    <s v="user1967"/>
    <x v="2"/>
    <x v="0"/>
    <m/>
    <n v="22"/>
    <n v="7"/>
    <x v="10"/>
    <n v="2022"/>
    <x v="1177"/>
    <x v="9"/>
    <x v="0"/>
    <x v="2"/>
    <x v="0"/>
    <s v="INR"/>
    <x v="2"/>
    <m/>
  </r>
  <r>
    <s v="user1361"/>
    <x v="65"/>
    <x v="0"/>
    <m/>
    <n v="22"/>
    <n v="7"/>
    <x v="10"/>
    <n v="2022"/>
    <x v="1178"/>
    <x v="9"/>
    <x v="0"/>
    <x v="6"/>
    <x v="0"/>
    <s v="INR"/>
    <x v="6"/>
    <m/>
  </r>
  <r>
    <s v="user1983"/>
    <x v="7"/>
    <x v="0"/>
    <m/>
    <n v="22"/>
    <n v="7"/>
    <x v="10"/>
    <n v="2022"/>
    <x v="1179"/>
    <x v="9"/>
    <x v="1"/>
    <x v="6"/>
    <x v="0"/>
    <s v="INR"/>
    <x v="6"/>
    <m/>
  </r>
  <r>
    <s v="user1969"/>
    <x v="69"/>
    <x v="0"/>
    <m/>
    <n v="22"/>
    <n v="7"/>
    <x v="10"/>
    <n v="2022"/>
    <x v="1180"/>
    <x v="9"/>
    <x v="0"/>
    <x v="6"/>
    <x v="0"/>
    <s v="INR"/>
    <x v="6"/>
    <m/>
  </r>
  <r>
    <s v="user1951"/>
    <x v="0"/>
    <x v="0"/>
    <s v="Coupon16"/>
    <n v="22"/>
    <n v="7"/>
    <x v="10"/>
    <n v="2022"/>
    <x v="1181"/>
    <x v="9"/>
    <x v="0"/>
    <x v="34"/>
    <x v="0"/>
    <s v="INR"/>
    <x v="37"/>
    <m/>
  </r>
  <r>
    <s v="user1951"/>
    <x v="0"/>
    <x v="0"/>
    <m/>
    <n v="22"/>
    <n v="7"/>
    <x v="10"/>
    <n v="2022"/>
    <x v="1182"/>
    <x v="9"/>
    <x v="0"/>
    <x v="7"/>
    <x v="0"/>
    <s v="USD"/>
    <x v="38"/>
    <m/>
  </r>
  <r>
    <s v="user1985"/>
    <x v="3"/>
    <x v="1"/>
    <m/>
    <n v="22"/>
    <n v="7"/>
    <x v="10"/>
    <n v="2022"/>
    <x v="1174"/>
    <x v="9"/>
    <x v="0"/>
    <x v="3"/>
    <x v="2"/>
    <s v="INR"/>
    <x v="3"/>
    <s v="NA"/>
  </r>
  <r>
    <s v="user1990"/>
    <x v="0"/>
    <x v="0"/>
    <m/>
    <n v="22"/>
    <n v="7"/>
    <x v="10"/>
    <n v="2022"/>
    <x v="1183"/>
    <x v="9"/>
    <x v="0"/>
    <x v="7"/>
    <x v="0"/>
    <s v="USD"/>
    <x v="38"/>
    <m/>
  </r>
  <r>
    <s v="user1991"/>
    <x v="4"/>
    <x v="0"/>
    <m/>
    <n v="22"/>
    <n v="7"/>
    <x v="10"/>
    <n v="2022"/>
    <x v="1183"/>
    <x v="9"/>
    <x v="0"/>
    <x v="2"/>
    <x v="0"/>
    <s v="INR"/>
    <x v="2"/>
    <m/>
  </r>
  <r>
    <s v="user1951"/>
    <x v="0"/>
    <x v="0"/>
    <m/>
    <n v="22"/>
    <n v="7"/>
    <x v="10"/>
    <n v="2022"/>
    <x v="1184"/>
    <x v="9"/>
    <x v="0"/>
    <x v="17"/>
    <x v="0"/>
    <s v="USD"/>
    <x v="18"/>
    <m/>
  </r>
  <r>
    <s v="user1998"/>
    <x v="2"/>
    <x v="0"/>
    <m/>
    <n v="22"/>
    <n v="7"/>
    <x v="10"/>
    <n v="2022"/>
    <x v="1185"/>
    <x v="9"/>
    <x v="0"/>
    <x v="2"/>
    <x v="0"/>
    <s v="INR"/>
    <x v="2"/>
    <m/>
  </r>
  <r>
    <s v="user1951"/>
    <x v="0"/>
    <x v="0"/>
    <m/>
    <n v="22"/>
    <n v="7"/>
    <x v="10"/>
    <n v="2022"/>
    <x v="1186"/>
    <x v="9"/>
    <x v="0"/>
    <x v="7"/>
    <x v="0"/>
    <s v="USD"/>
    <x v="38"/>
    <m/>
  </r>
  <r>
    <s v="user1990"/>
    <x v="0"/>
    <x v="0"/>
    <m/>
    <n v="22"/>
    <n v="7"/>
    <x v="10"/>
    <n v="2022"/>
    <x v="1187"/>
    <x v="9"/>
    <x v="0"/>
    <x v="7"/>
    <x v="0"/>
    <s v="USD"/>
    <x v="38"/>
    <m/>
  </r>
  <r>
    <s v="user1991"/>
    <x v="4"/>
    <x v="0"/>
    <m/>
    <n v="22"/>
    <n v="7"/>
    <x v="10"/>
    <n v="2022"/>
    <x v="1188"/>
    <x v="9"/>
    <x v="0"/>
    <x v="2"/>
    <x v="0"/>
    <s v="INR"/>
    <x v="2"/>
    <m/>
  </r>
  <r>
    <s v="user2002"/>
    <x v="28"/>
    <x v="1"/>
    <m/>
    <n v="22"/>
    <n v="7"/>
    <x v="10"/>
    <n v="2022"/>
    <x v="1189"/>
    <x v="9"/>
    <x v="2"/>
    <x v="6"/>
    <x v="5"/>
    <s v="INR"/>
    <x v="6"/>
    <s v="NA"/>
  </r>
  <r>
    <s v="user2003"/>
    <x v="59"/>
    <x v="0"/>
    <m/>
    <n v="22"/>
    <n v="7"/>
    <x v="10"/>
    <n v="2022"/>
    <x v="1190"/>
    <x v="9"/>
    <x v="2"/>
    <x v="6"/>
    <x v="0"/>
    <s v="INR"/>
    <x v="6"/>
    <m/>
  </r>
  <r>
    <s v="user2004"/>
    <x v="3"/>
    <x v="0"/>
    <m/>
    <n v="22"/>
    <n v="7"/>
    <x v="10"/>
    <n v="2022"/>
    <x v="1183"/>
    <x v="9"/>
    <x v="0"/>
    <x v="3"/>
    <x v="0"/>
    <s v="INR"/>
    <x v="3"/>
    <m/>
  </r>
  <r>
    <s v="user1990"/>
    <x v="0"/>
    <x v="0"/>
    <m/>
    <n v="22"/>
    <n v="7"/>
    <x v="10"/>
    <n v="2022"/>
    <x v="1191"/>
    <x v="9"/>
    <x v="0"/>
    <x v="7"/>
    <x v="0"/>
    <s v="USD"/>
    <x v="38"/>
    <m/>
  </r>
  <r>
    <s v="user2005"/>
    <x v="15"/>
    <x v="1"/>
    <m/>
    <n v="22"/>
    <n v="7"/>
    <x v="10"/>
    <n v="2022"/>
    <x v="1192"/>
    <x v="9"/>
    <x v="2"/>
    <x v="6"/>
    <x v="2"/>
    <s v="INR"/>
    <x v="6"/>
    <s v="NA"/>
  </r>
  <r>
    <s v="user2005"/>
    <x v="15"/>
    <x v="0"/>
    <m/>
    <n v="22"/>
    <n v="7"/>
    <x v="10"/>
    <n v="2022"/>
    <x v="1193"/>
    <x v="9"/>
    <x v="0"/>
    <x v="6"/>
    <x v="0"/>
    <s v="INR"/>
    <x v="6"/>
    <m/>
  </r>
  <r>
    <s v="user2006"/>
    <x v="11"/>
    <x v="0"/>
    <m/>
    <n v="22"/>
    <n v="7"/>
    <x v="10"/>
    <n v="2022"/>
    <x v="1194"/>
    <x v="9"/>
    <x v="0"/>
    <x v="6"/>
    <x v="0"/>
    <s v="INR"/>
    <x v="6"/>
    <m/>
  </r>
  <r>
    <s v="user2006"/>
    <x v="11"/>
    <x v="1"/>
    <m/>
    <n v="22"/>
    <n v="7"/>
    <x v="10"/>
    <n v="2022"/>
    <x v="1195"/>
    <x v="9"/>
    <x v="0"/>
    <x v="6"/>
    <x v="2"/>
    <s v="INR"/>
    <x v="6"/>
    <s v="NA"/>
  </r>
  <r>
    <s v="user1778"/>
    <x v="9"/>
    <x v="0"/>
    <m/>
    <n v="22"/>
    <n v="7"/>
    <x v="10"/>
    <n v="2022"/>
    <x v="1196"/>
    <x v="9"/>
    <x v="0"/>
    <x v="1"/>
    <x v="0"/>
    <s v="INR"/>
    <x v="1"/>
    <m/>
  </r>
  <r>
    <s v="user2007"/>
    <x v="3"/>
    <x v="0"/>
    <m/>
    <n v="22"/>
    <n v="7"/>
    <x v="10"/>
    <n v="2022"/>
    <x v="1197"/>
    <x v="9"/>
    <x v="0"/>
    <x v="3"/>
    <x v="0"/>
    <s v="INR"/>
    <x v="3"/>
    <m/>
  </r>
  <r>
    <s v="user1639"/>
    <x v="4"/>
    <x v="0"/>
    <m/>
    <n v="22"/>
    <n v="7"/>
    <x v="10"/>
    <n v="2022"/>
    <x v="1198"/>
    <x v="9"/>
    <x v="0"/>
    <x v="2"/>
    <x v="0"/>
    <s v="INR"/>
    <x v="2"/>
    <m/>
  </r>
  <r>
    <s v="user2009"/>
    <x v="3"/>
    <x v="0"/>
    <m/>
    <n v="22"/>
    <n v="7"/>
    <x v="10"/>
    <n v="2022"/>
    <x v="1199"/>
    <x v="9"/>
    <x v="0"/>
    <x v="3"/>
    <x v="0"/>
    <s v="INR"/>
    <x v="3"/>
    <m/>
  </r>
  <r>
    <s v="user1392"/>
    <x v="4"/>
    <x v="0"/>
    <m/>
    <n v="22"/>
    <n v="7"/>
    <x v="10"/>
    <n v="2022"/>
    <x v="1200"/>
    <x v="9"/>
    <x v="0"/>
    <x v="2"/>
    <x v="0"/>
    <s v="INR"/>
    <x v="2"/>
    <m/>
  </r>
  <r>
    <s v="user2012"/>
    <x v="7"/>
    <x v="1"/>
    <m/>
    <n v="22"/>
    <n v="7"/>
    <x v="10"/>
    <n v="2022"/>
    <x v="1201"/>
    <x v="9"/>
    <x v="0"/>
    <x v="6"/>
    <x v="2"/>
    <s v="INR"/>
    <x v="6"/>
    <s v="NA"/>
  </r>
  <r>
    <s v="user2013"/>
    <x v="54"/>
    <x v="1"/>
    <m/>
    <n v="22"/>
    <n v="7"/>
    <x v="10"/>
    <n v="2022"/>
    <x v="1202"/>
    <x v="9"/>
    <x v="0"/>
    <x v="6"/>
    <x v="2"/>
    <s v="INR"/>
    <x v="6"/>
    <s v="NA"/>
  </r>
  <r>
    <s v="user1951"/>
    <x v="0"/>
    <x v="0"/>
    <m/>
    <n v="22"/>
    <n v="7"/>
    <x v="10"/>
    <n v="2022"/>
    <x v="1203"/>
    <x v="9"/>
    <x v="0"/>
    <x v="7"/>
    <x v="0"/>
    <s v="USD"/>
    <x v="38"/>
    <m/>
  </r>
  <r>
    <s v="user2014"/>
    <x v="7"/>
    <x v="0"/>
    <m/>
    <n v="22"/>
    <n v="7"/>
    <x v="10"/>
    <n v="2022"/>
    <x v="1204"/>
    <x v="9"/>
    <x v="1"/>
    <x v="6"/>
    <x v="0"/>
    <s v="INR"/>
    <x v="6"/>
    <m/>
  </r>
  <r>
    <s v="user2015"/>
    <x v="2"/>
    <x v="0"/>
    <m/>
    <n v="22"/>
    <n v="7"/>
    <x v="10"/>
    <n v="2022"/>
    <x v="1205"/>
    <x v="9"/>
    <x v="0"/>
    <x v="2"/>
    <x v="0"/>
    <s v="INR"/>
    <x v="2"/>
    <m/>
  </r>
  <r>
    <s v="user2016"/>
    <x v="67"/>
    <x v="1"/>
    <m/>
    <n v="22"/>
    <n v="7"/>
    <x v="10"/>
    <n v="2022"/>
    <x v="1206"/>
    <x v="9"/>
    <x v="0"/>
    <x v="6"/>
    <x v="5"/>
    <s v="INR"/>
    <x v="6"/>
    <s v="NA"/>
  </r>
  <r>
    <s v="user2018"/>
    <x v="2"/>
    <x v="0"/>
    <m/>
    <n v="22"/>
    <n v="7"/>
    <x v="10"/>
    <n v="2022"/>
    <x v="1207"/>
    <x v="9"/>
    <x v="0"/>
    <x v="2"/>
    <x v="0"/>
    <s v="INR"/>
    <x v="2"/>
    <m/>
  </r>
  <r>
    <s v="user2020"/>
    <x v="7"/>
    <x v="1"/>
    <m/>
    <n v="22"/>
    <n v="7"/>
    <x v="10"/>
    <n v="2022"/>
    <x v="1208"/>
    <x v="9"/>
    <x v="0"/>
    <x v="6"/>
    <x v="2"/>
    <s v="INR"/>
    <x v="6"/>
    <s v="NA"/>
  </r>
  <r>
    <s v="user2021"/>
    <x v="30"/>
    <x v="0"/>
    <m/>
    <n v="22"/>
    <n v="7"/>
    <x v="10"/>
    <n v="2022"/>
    <x v="1209"/>
    <x v="9"/>
    <x v="0"/>
    <x v="6"/>
    <x v="0"/>
    <s v="INR"/>
    <x v="6"/>
    <m/>
  </r>
  <r>
    <s v="user2023"/>
    <x v="8"/>
    <x v="1"/>
    <m/>
    <n v="22"/>
    <n v="7"/>
    <x v="10"/>
    <n v="2022"/>
    <x v="1210"/>
    <x v="9"/>
    <x v="0"/>
    <x v="1"/>
    <x v="5"/>
    <s v="INR"/>
    <x v="1"/>
    <s v="NA"/>
  </r>
  <r>
    <s v="user1852"/>
    <x v="16"/>
    <x v="0"/>
    <m/>
    <n v="22"/>
    <n v="7"/>
    <x v="10"/>
    <n v="2022"/>
    <x v="1211"/>
    <x v="9"/>
    <x v="2"/>
    <x v="6"/>
    <x v="0"/>
    <s v="INR"/>
    <x v="6"/>
    <m/>
  </r>
  <r>
    <s v="user1852"/>
    <x v="16"/>
    <x v="0"/>
    <m/>
    <n v="22"/>
    <n v="7"/>
    <x v="10"/>
    <n v="2022"/>
    <x v="1212"/>
    <x v="9"/>
    <x v="2"/>
    <x v="6"/>
    <x v="0"/>
    <s v="INR"/>
    <x v="6"/>
    <m/>
  </r>
  <r>
    <s v="user2026"/>
    <x v="17"/>
    <x v="0"/>
    <m/>
    <n v="22"/>
    <n v="7"/>
    <x v="10"/>
    <n v="2022"/>
    <x v="1213"/>
    <x v="9"/>
    <x v="0"/>
    <x v="2"/>
    <x v="0"/>
    <s v="INR"/>
    <x v="2"/>
    <m/>
  </r>
  <r>
    <s v="user2027"/>
    <x v="10"/>
    <x v="0"/>
    <m/>
    <n v="22"/>
    <n v="7"/>
    <x v="10"/>
    <n v="2022"/>
    <x v="1214"/>
    <x v="9"/>
    <x v="1"/>
    <x v="6"/>
    <x v="0"/>
    <s v="INR"/>
    <x v="6"/>
    <m/>
  </r>
  <r>
    <s v="user2005"/>
    <x v="15"/>
    <x v="0"/>
    <m/>
    <n v="22"/>
    <n v="7"/>
    <x v="10"/>
    <n v="2022"/>
    <x v="1215"/>
    <x v="9"/>
    <x v="0"/>
    <x v="6"/>
    <x v="0"/>
    <s v="INR"/>
    <x v="6"/>
    <m/>
  </r>
  <r>
    <s v="user1639"/>
    <x v="4"/>
    <x v="0"/>
    <m/>
    <n v="22"/>
    <n v="7"/>
    <x v="10"/>
    <n v="2022"/>
    <x v="1216"/>
    <x v="9"/>
    <x v="0"/>
    <x v="2"/>
    <x v="0"/>
    <s v="INR"/>
    <x v="2"/>
    <m/>
  </r>
  <r>
    <s v="user1852"/>
    <x v="16"/>
    <x v="0"/>
    <m/>
    <n v="22"/>
    <n v="7"/>
    <x v="10"/>
    <n v="2022"/>
    <x v="1217"/>
    <x v="9"/>
    <x v="2"/>
    <x v="6"/>
    <x v="0"/>
    <s v="INR"/>
    <x v="6"/>
    <m/>
  </r>
  <r>
    <s v="user1852"/>
    <x v="16"/>
    <x v="0"/>
    <m/>
    <n v="22"/>
    <n v="7"/>
    <x v="10"/>
    <n v="2022"/>
    <x v="1218"/>
    <x v="9"/>
    <x v="2"/>
    <x v="6"/>
    <x v="0"/>
    <s v="INR"/>
    <x v="6"/>
    <m/>
  </r>
  <r>
    <s v="user1852"/>
    <x v="16"/>
    <x v="0"/>
    <m/>
    <n v="22"/>
    <n v="7"/>
    <x v="10"/>
    <n v="2022"/>
    <x v="1219"/>
    <x v="9"/>
    <x v="0"/>
    <x v="14"/>
    <x v="0"/>
    <s v="USD"/>
    <x v="14"/>
    <m/>
  </r>
  <r>
    <s v="user2028"/>
    <x v="0"/>
    <x v="0"/>
    <m/>
    <n v="22"/>
    <n v="7"/>
    <x v="10"/>
    <n v="2022"/>
    <x v="1220"/>
    <x v="9"/>
    <x v="0"/>
    <x v="7"/>
    <x v="0"/>
    <s v="USD"/>
    <x v="38"/>
    <m/>
  </r>
  <r>
    <s v="user2029"/>
    <x v="8"/>
    <x v="0"/>
    <m/>
    <n v="22"/>
    <n v="7"/>
    <x v="10"/>
    <n v="2022"/>
    <x v="1221"/>
    <x v="9"/>
    <x v="0"/>
    <x v="1"/>
    <x v="0"/>
    <s v="INR"/>
    <x v="1"/>
    <m/>
  </r>
  <r>
    <s v="user2030"/>
    <x v="14"/>
    <x v="0"/>
    <m/>
    <n v="22"/>
    <n v="7"/>
    <x v="10"/>
    <n v="2022"/>
    <x v="1222"/>
    <x v="9"/>
    <x v="0"/>
    <x v="2"/>
    <x v="0"/>
    <s v="INR"/>
    <x v="2"/>
    <m/>
  </r>
  <r>
    <s v="user2032"/>
    <x v="3"/>
    <x v="0"/>
    <m/>
    <n v="22"/>
    <n v="7"/>
    <x v="10"/>
    <n v="2022"/>
    <x v="1223"/>
    <x v="9"/>
    <x v="0"/>
    <x v="3"/>
    <x v="0"/>
    <s v="INR"/>
    <x v="3"/>
    <m/>
  </r>
  <r>
    <s v="user1951"/>
    <x v="0"/>
    <x v="0"/>
    <s v="Coupon9"/>
    <n v="22"/>
    <n v="7"/>
    <x v="10"/>
    <n v="2022"/>
    <x v="1224"/>
    <x v="9"/>
    <x v="0"/>
    <x v="26"/>
    <x v="0"/>
    <s v="INR"/>
    <x v="29"/>
    <m/>
  </r>
  <r>
    <s v="user1951"/>
    <x v="0"/>
    <x v="0"/>
    <s v="Coupon9"/>
    <n v="22"/>
    <n v="7"/>
    <x v="10"/>
    <n v="2022"/>
    <x v="1225"/>
    <x v="9"/>
    <x v="0"/>
    <x v="26"/>
    <x v="0"/>
    <s v="INR"/>
    <x v="29"/>
    <m/>
  </r>
  <r>
    <s v="user2034"/>
    <x v="34"/>
    <x v="1"/>
    <m/>
    <n v="22"/>
    <n v="7"/>
    <x v="10"/>
    <n v="2022"/>
    <x v="1226"/>
    <x v="9"/>
    <x v="1"/>
    <x v="6"/>
    <x v="2"/>
    <s v="INR"/>
    <x v="6"/>
    <s v="NA"/>
  </r>
  <r>
    <s v="user2034"/>
    <x v="34"/>
    <x v="0"/>
    <m/>
    <n v="22"/>
    <n v="7"/>
    <x v="10"/>
    <n v="2022"/>
    <x v="1227"/>
    <x v="9"/>
    <x v="1"/>
    <x v="6"/>
    <x v="0"/>
    <s v="INR"/>
    <x v="6"/>
    <m/>
  </r>
  <r>
    <s v="user2028"/>
    <x v="0"/>
    <x v="0"/>
    <m/>
    <n v="22"/>
    <n v="7"/>
    <x v="10"/>
    <n v="2022"/>
    <x v="1228"/>
    <x v="9"/>
    <x v="0"/>
    <x v="7"/>
    <x v="0"/>
    <s v="USD"/>
    <x v="38"/>
    <m/>
  </r>
  <r>
    <s v="user2006"/>
    <x v="11"/>
    <x v="0"/>
    <m/>
    <n v="22"/>
    <n v="7"/>
    <x v="10"/>
    <n v="2022"/>
    <x v="1229"/>
    <x v="9"/>
    <x v="0"/>
    <x v="6"/>
    <x v="0"/>
    <s v="INR"/>
    <x v="6"/>
    <m/>
  </r>
  <r>
    <s v="user1778"/>
    <x v="9"/>
    <x v="0"/>
    <m/>
    <n v="22"/>
    <n v="7"/>
    <x v="10"/>
    <n v="2022"/>
    <x v="1230"/>
    <x v="9"/>
    <x v="0"/>
    <x v="1"/>
    <x v="0"/>
    <s v="INR"/>
    <x v="1"/>
    <m/>
  </r>
  <r>
    <s v="user1951"/>
    <x v="0"/>
    <x v="0"/>
    <m/>
    <n v="22"/>
    <n v="7"/>
    <x v="10"/>
    <n v="2022"/>
    <x v="1231"/>
    <x v="9"/>
    <x v="0"/>
    <x v="7"/>
    <x v="0"/>
    <s v="USD"/>
    <x v="38"/>
    <m/>
  </r>
  <r>
    <s v="user2028"/>
    <x v="0"/>
    <x v="0"/>
    <m/>
    <n v="22"/>
    <n v="7"/>
    <x v="10"/>
    <n v="2022"/>
    <x v="1232"/>
    <x v="9"/>
    <x v="0"/>
    <x v="7"/>
    <x v="0"/>
    <s v="USD"/>
    <x v="38"/>
    <m/>
  </r>
  <r>
    <s v="user1351"/>
    <x v="2"/>
    <x v="0"/>
    <m/>
    <n v="22"/>
    <n v="7"/>
    <x v="10"/>
    <n v="2022"/>
    <x v="1218"/>
    <x v="9"/>
    <x v="0"/>
    <x v="2"/>
    <x v="0"/>
    <s v="INR"/>
    <x v="2"/>
    <m/>
  </r>
  <r>
    <s v="user1852"/>
    <x v="16"/>
    <x v="0"/>
    <m/>
    <n v="22"/>
    <n v="7"/>
    <x v="10"/>
    <n v="2022"/>
    <x v="1233"/>
    <x v="9"/>
    <x v="0"/>
    <x v="14"/>
    <x v="0"/>
    <s v="USD"/>
    <x v="14"/>
    <m/>
  </r>
  <r>
    <s v="user2045"/>
    <x v="2"/>
    <x v="0"/>
    <m/>
    <n v="22"/>
    <n v="7"/>
    <x v="10"/>
    <n v="2022"/>
    <x v="1234"/>
    <x v="9"/>
    <x v="0"/>
    <x v="2"/>
    <x v="0"/>
    <s v="INR"/>
    <x v="2"/>
    <m/>
  </r>
  <r>
    <s v="user2028"/>
    <x v="0"/>
    <x v="0"/>
    <m/>
    <n v="22"/>
    <n v="7"/>
    <x v="10"/>
    <n v="2022"/>
    <x v="1235"/>
    <x v="9"/>
    <x v="0"/>
    <x v="7"/>
    <x v="0"/>
    <s v="USD"/>
    <x v="38"/>
    <m/>
  </r>
  <r>
    <s v="user2029"/>
    <x v="8"/>
    <x v="0"/>
    <m/>
    <n v="22"/>
    <n v="7"/>
    <x v="10"/>
    <n v="2022"/>
    <x v="1236"/>
    <x v="9"/>
    <x v="0"/>
    <x v="1"/>
    <x v="0"/>
    <s v="INR"/>
    <x v="1"/>
    <m/>
  </r>
  <r>
    <s v="user1392"/>
    <x v="4"/>
    <x v="0"/>
    <m/>
    <n v="22"/>
    <n v="7"/>
    <x v="10"/>
    <n v="2022"/>
    <x v="1237"/>
    <x v="9"/>
    <x v="0"/>
    <x v="2"/>
    <x v="0"/>
    <s v="INR"/>
    <x v="2"/>
    <m/>
  </r>
  <r>
    <s v="user2048"/>
    <x v="38"/>
    <x v="0"/>
    <m/>
    <n v="22"/>
    <n v="7"/>
    <x v="10"/>
    <n v="2022"/>
    <x v="1238"/>
    <x v="9"/>
    <x v="0"/>
    <x v="6"/>
    <x v="0"/>
    <s v="INR"/>
    <x v="6"/>
    <m/>
  </r>
  <r>
    <s v="user43"/>
    <x v="2"/>
    <x v="0"/>
    <m/>
    <n v="22"/>
    <n v="7"/>
    <x v="10"/>
    <n v="2022"/>
    <x v="1239"/>
    <x v="9"/>
    <x v="0"/>
    <x v="2"/>
    <x v="0"/>
    <s v="INR"/>
    <x v="2"/>
    <m/>
  </r>
  <r>
    <s v="user2049"/>
    <x v="7"/>
    <x v="0"/>
    <m/>
    <n v="22"/>
    <n v="7"/>
    <x v="10"/>
    <n v="2022"/>
    <x v="1240"/>
    <x v="9"/>
    <x v="1"/>
    <x v="6"/>
    <x v="0"/>
    <s v="INR"/>
    <x v="6"/>
    <m/>
  </r>
  <r>
    <s v="user2050"/>
    <x v="17"/>
    <x v="0"/>
    <m/>
    <n v="22"/>
    <n v="7"/>
    <x v="10"/>
    <n v="2022"/>
    <x v="1241"/>
    <x v="9"/>
    <x v="0"/>
    <x v="2"/>
    <x v="0"/>
    <s v="INR"/>
    <x v="2"/>
    <m/>
  </r>
  <r>
    <s v="user2051"/>
    <x v="28"/>
    <x v="0"/>
    <m/>
    <n v="22"/>
    <n v="7"/>
    <x v="10"/>
    <n v="2022"/>
    <x v="1242"/>
    <x v="9"/>
    <x v="0"/>
    <x v="6"/>
    <x v="0"/>
    <s v="INR"/>
    <x v="6"/>
    <m/>
  </r>
  <r>
    <s v="user2052"/>
    <x v="70"/>
    <x v="0"/>
    <m/>
    <n v="22"/>
    <n v="7"/>
    <x v="10"/>
    <n v="2022"/>
    <x v="1243"/>
    <x v="9"/>
    <x v="0"/>
    <x v="6"/>
    <x v="0"/>
    <s v="INR"/>
    <x v="6"/>
    <m/>
  </r>
  <r>
    <s v="user2054"/>
    <x v="8"/>
    <x v="1"/>
    <m/>
    <n v="22"/>
    <n v="7"/>
    <x v="10"/>
    <n v="2022"/>
    <x v="1244"/>
    <x v="9"/>
    <x v="0"/>
    <x v="1"/>
    <x v="2"/>
    <s v="INR"/>
    <x v="1"/>
    <s v="NA"/>
  </r>
  <r>
    <s v="user2055"/>
    <x v="44"/>
    <x v="1"/>
    <m/>
    <n v="22"/>
    <n v="7"/>
    <x v="10"/>
    <n v="2022"/>
    <x v="1245"/>
    <x v="9"/>
    <x v="0"/>
    <x v="6"/>
    <x v="2"/>
    <s v="INR"/>
    <x v="6"/>
    <s v="NA"/>
  </r>
  <r>
    <s v="user2055"/>
    <x v="44"/>
    <x v="0"/>
    <m/>
    <n v="22"/>
    <n v="7"/>
    <x v="10"/>
    <n v="2022"/>
    <x v="1246"/>
    <x v="9"/>
    <x v="0"/>
    <x v="6"/>
    <x v="0"/>
    <s v="INR"/>
    <x v="6"/>
    <m/>
  </r>
  <r>
    <s v="user2056"/>
    <x v="2"/>
    <x v="0"/>
    <m/>
    <n v="22"/>
    <n v="7"/>
    <x v="10"/>
    <n v="2022"/>
    <x v="1247"/>
    <x v="9"/>
    <x v="0"/>
    <x v="2"/>
    <x v="0"/>
    <s v="INR"/>
    <x v="2"/>
    <m/>
  </r>
  <r>
    <s v="user2058"/>
    <x v="3"/>
    <x v="0"/>
    <m/>
    <n v="22"/>
    <n v="7"/>
    <x v="10"/>
    <n v="2022"/>
    <x v="1248"/>
    <x v="9"/>
    <x v="0"/>
    <x v="3"/>
    <x v="0"/>
    <s v="INR"/>
    <x v="3"/>
    <m/>
  </r>
  <r>
    <s v="user2059"/>
    <x v="71"/>
    <x v="1"/>
    <m/>
    <n v="22"/>
    <n v="7"/>
    <x v="10"/>
    <n v="2022"/>
    <x v="1249"/>
    <x v="9"/>
    <x v="0"/>
    <x v="6"/>
    <x v="2"/>
    <s v="INR"/>
    <x v="6"/>
    <s v="NA"/>
  </r>
  <r>
    <s v="user2059"/>
    <x v="7"/>
    <x v="1"/>
    <m/>
    <n v="22"/>
    <n v="7"/>
    <x v="10"/>
    <n v="2022"/>
    <x v="1250"/>
    <x v="9"/>
    <x v="0"/>
    <x v="6"/>
    <x v="2"/>
    <s v="INR"/>
    <x v="6"/>
    <s v="NA"/>
  </r>
  <r>
    <s v="user1506"/>
    <x v="2"/>
    <x v="0"/>
    <m/>
    <n v="22"/>
    <n v="7"/>
    <x v="10"/>
    <n v="2022"/>
    <x v="1251"/>
    <x v="9"/>
    <x v="0"/>
    <x v="2"/>
    <x v="0"/>
    <s v="INR"/>
    <x v="2"/>
    <m/>
  </r>
  <r>
    <s v="user2061"/>
    <x v="2"/>
    <x v="1"/>
    <m/>
    <n v="22"/>
    <n v="7"/>
    <x v="10"/>
    <n v="2022"/>
    <x v="1252"/>
    <x v="9"/>
    <x v="0"/>
    <x v="2"/>
    <x v="2"/>
    <s v="INR"/>
    <x v="2"/>
    <s v="NA"/>
  </r>
  <r>
    <s v="user2062"/>
    <x v="34"/>
    <x v="1"/>
    <m/>
    <n v="22"/>
    <n v="7"/>
    <x v="10"/>
    <n v="2022"/>
    <x v="1253"/>
    <x v="9"/>
    <x v="2"/>
    <x v="6"/>
    <x v="2"/>
    <s v="INR"/>
    <x v="6"/>
    <s v="NA"/>
  </r>
  <r>
    <s v="user2063"/>
    <x v="72"/>
    <x v="0"/>
    <m/>
    <n v="22"/>
    <n v="7"/>
    <x v="10"/>
    <n v="2022"/>
    <x v="1254"/>
    <x v="9"/>
    <x v="0"/>
    <x v="6"/>
    <x v="0"/>
    <s v="INR"/>
    <x v="6"/>
    <m/>
  </r>
  <r>
    <s v="user2064"/>
    <x v="8"/>
    <x v="0"/>
    <m/>
    <n v="22"/>
    <n v="7"/>
    <x v="10"/>
    <n v="2022"/>
    <x v="1255"/>
    <x v="10"/>
    <x v="0"/>
    <x v="1"/>
    <x v="0"/>
    <s v="INR"/>
    <x v="1"/>
    <m/>
  </r>
  <r>
    <s v="user116"/>
    <x v="8"/>
    <x v="1"/>
    <m/>
    <n v="22"/>
    <n v="7"/>
    <x v="10"/>
    <n v="2022"/>
    <x v="1256"/>
    <x v="10"/>
    <x v="0"/>
    <x v="1"/>
    <x v="5"/>
    <s v="INR"/>
    <x v="1"/>
    <s v="NA"/>
  </r>
  <r>
    <s v="user2066"/>
    <x v="3"/>
    <x v="0"/>
    <m/>
    <n v="22"/>
    <n v="7"/>
    <x v="10"/>
    <n v="2022"/>
    <x v="1257"/>
    <x v="10"/>
    <x v="0"/>
    <x v="3"/>
    <x v="0"/>
    <s v="INR"/>
    <x v="3"/>
    <m/>
  </r>
  <r>
    <s v="user116"/>
    <x v="6"/>
    <x v="1"/>
    <m/>
    <n v="22"/>
    <n v="7"/>
    <x v="10"/>
    <n v="2022"/>
    <x v="1258"/>
    <x v="10"/>
    <x v="0"/>
    <x v="6"/>
    <x v="5"/>
    <s v="INR"/>
    <x v="6"/>
    <s v="NA"/>
  </r>
  <r>
    <s v="user2072"/>
    <x v="0"/>
    <x v="1"/>
    <m/>
    <n v="21"/>
    <n v="7"/>
    <x v="11"/>
    <n v="2022"/>
    <x v="1259"/>
    <x v="10"/>
    <x v="0"/>
    <x v="0"/>
    <x v="2"/>
    <s v="INR"/>
    <x v="0"/>
    <s v="NA"/>
  </r>
  <r>
    <s v="user2073"/>
    <x v="19"/>
    <x v="0"/>
    <m/>
    <n v="22"/>
    <n v="7"/>
    <x v="10"/>
    <n v="2022"/>
    <x v="1260"/>
    <x v="9"/>
    <x v="2"/>
    <x v="6"/>
    <x v="0"/>
    <s v="INR"/>
    <x v="6"/>
    <m/>
  </r>
  <r>
    <s v="user2052"/>
    <x v="70"/>
    <x v="0"/>
    <m/>
    <n v="22"/>
    <n v="7"/>
    <x v="10"/>
    <n v="2022"/>
    <x v="1261"/>
    <x v="9"/>
    <x v="0"/>
    <x v="6"/>
    <x v="0"/>
    <s v="INR"/>
    <x v="6"/>
    <m/>
  </r>
  <r>
    <s v="user2077"/>
    <x v="3"/>
    <x v="0"/>
    <m/>
    <n v="22"/>
    <n v="7"/>
    <x v="10"/>
    <n v="2022"/>
    <x v="1262"/>
    <x v="9"/>
    <x v="0"/>
    <x v="3"/>
    <x v="0"/>
    <s v="INR"/>
    <x v="3"/>
    <m/>
  </r>
  <r>
    <s v="user2079"/>
    <x v="34"/>
    <x v="1"/>
    <m/>
    <n v="22"/>
    <n v="7"/>
    <x v="10"/>
    <n v="2022"/>
    <x v="1263"/>
    <x v="9"/>
    <x v="0"/>
    <x v="6"/>
    <x v="5"/>
    <s v="INR"/>
    <x v="6"/>
    <s v="NA"/>
  </r>
  <r>
    <s v="user1506"/>
    <x v="2"/>
    <x v="0"/>
    <m/>
    <n v="22"/>
    <n v="7"/>
    <x v="10"/>
    <n v="2022"/>
    <x v="1264"/>
    <x v="9"/>
    <x v="0"/>
    <x v="2"/>
    <x v="0"/>
    <s v="INR"/>
    <x v="2"/>
    <m/>
  </r>
  <r>
    <s v="user262"/>
    <x v="29"/>
    <x v="2"/>
    <s v="Coupon1"/>
    <n v="22"/>
    <n v="7"/>
    <x v="10"/>
    <n v="2022"/>
    <x v="1265"/>
    <x v="6"/>
    <x v="3"/>
    <x v="10"/>
    <x v="2"/>
    <s v="INR"/>
    <x v="10"/>
    <s v="NA"/>
  </r>
  <r>
    <s v="user2085"/>
    <x v="21"/>
    <x v="1"/>
    <m/>
    <n v="22"/>
    <n v="7"/>
    <x v="10"/>
    <n v="2022"/>
    <x v="1266"/>
    <x v="10"/>
    <x v="0"/>
    <x v="7"/>
    <x v="2"/>
    <s v="INR"/>
    <x v="7"/>
    <s v="NA"/>
  </r>
  <r>
    <s v="user116"/>
    <x v="18"/>
    <x v="1"/>
    <m/>
    <n v="22"/>
    <n v="7"/>
    <x v="10"/>
    <n v="2022"/>
    <x v="1267"/>
    <x v="10"/>
    <x v="0"/>
    <x v="11"/>
    <x v="5"/>
    <s v="INR"/>
    <x v="11"/>
    <s v="NA"/>
  </r>
  <r>
    <s v="user2087"/>
    <x v="1"/>
    <x v="0"/>
    <m/>
    <n v="21"/>
    <n v="7"/>
    <x v="11"/>
    <n v="2022"/>
    <x v="1268"/>
    <x v="10"/>
    <x v="0"/>
    <x v="1"/>
    <x v="0"/>
    <s v="INR"/>
    <x v="1"/>
    <m/>
  </r>
  <r>
    <s v="user2088"/>
    <x v="50"/>
    <x v="1"/>
    <m/>
    <n v="21"/>
    <n v="7"/>
    <x v="11"/>
    <n v="2022"/>
    <x v="1269"/>
    <x v="10"/>
    <x v="0"/>
    <x v="6"/>
    <x v="2"/>
    <s v="INR"/>
    <x v="6"/>
    <s v="NA"/>
  </r>
  <r>
    <s v="user2088"/>
    <x v="16"/>
    <x v="1"/>
    <m/>
    <n v="21"/>
    <n v="7"/>
    <x v="11"/>
    <n v="2022"/>
    <x v="1270"/>
    <x v="10"/>
    <x v="0"/>
    <x v="6"/>
    <x v="2"/>
    <s v="INR"/>
    <x v="6"/>
    <s v="NA"/>
  </r>
  <r>
    <s v="user2088"/>
    <x v="73"/>
    <x v="0"/>
    <m/>
    <n v="21"/>
    <n v="7"/>
    <x v="11"/>
    <n v="2022"/>
    <x v="1271"/>
    <x v="10"/>
    <x v="0"/>
    <x v="6"/>
    <x v="0"/>
    <s v="INR"/>
    <x v="6"/>
    <m/>
  </r>
  <r>
    <s v="user2089"/>
    <x v="74"/>
    <x v="0"/>
    <m/>
    <n v="21"/>
    <n v="7"/>
    <x v="11"/>
    <n v="2022"/>
    <x v="1272"/>
    <x v="10"/>
    <x v="1"/>
    <x v="6"/>
    <x v="0"/>
    <s v="INR"/>
    <x v="6"/>
    <m/>
  </r>
  <r>
    <s v="user2090"/>
    <x v="7"/>
    <x v="0"/>
    <m/>
    <n v="21"/>
    <n v="7"/>
    <x v="11"/>
    <n v="2022"/>
    <x v="1272"/>
    <x v="10"/>
    <x v="1"/>
    <x v="6"/>
    <x v="0"/>
    <s v="INR"/>
    <x v="6"/>
    <m/>
  </r>
  <r>
    <s v="user2091"/>
    <x v="7"/>
    <x v="0"/>
    <m/>
    <n v="22"/>
    <n v="7"/>
    <x v="10"/>
    <n v="2022"/>
    <x v="1273"/>
    <x v="9"/>
    <x v="0"/>
    <x v="6"/>
    <x v="0"/>
    <s v="INR"/>
    <x v="6"/>
    <m/>
  </r>
  <r>
    <s v="user2059"/>
    <x v="7"/>
    <x v="0"/>
    <m/>
    <n v="22"/>
    <n v="7"/>
    <x v="10"/>
    <n v="2022"/>
    <x v="1250"/>
    <x v="9"/>
    <x v="0"/>
    <x v="6"/>
    <x v="0"/>
    <s v="INR"/>
    <x v="6"/>
    <m/>
  </r>
  <r>
    <s v="user2095"/>
    <x v="11"/>
    <x v="0"/>
    <m/>
    <n v="22"/>
    <n v="7"/>
    <x v="10"/>
    <n v="2022"/>
    <x v="1274"/>
    <x v="9"/>
    <x v="0"/>
    <x v="6"/>
    <x v="0"/>
    <s v="INR"/>
    <x v="6"/>
    <m/>
  </r>
  <r>
    <s v="user2096"/>
    <x v="3"/>
    <x v="0"/>
    <m/>
    <n v="22"/>
    <n v="7"/>
    <x v="10"/>
    <n v="2022"/>
    <x v="1275"/>
    <x v="9"/>
    <x v="0"/>
    <x v="3"/>
    <x v="0"/>
    <s v="INR"/>
    <x v="3"/>
    <m/>
  </r>
  <r>
    <s v="user2098"/>
    <x v="8"/>
    <x v="1"/>
    <m/>
    <n v="22"/>
    <n v="7"/>
    <x v="10"/>
    <n v="2022"/>
    <x v="1276"/>
    <x v="9"/>
    <x v="0"/>
    <x v="1"/>
    <x v="2"/>
    <s v="INR"/>
    <x v="1"/>
    <s v="NA"/>
  </r>
  <r>
    <s v="user1506"/>
    <x v="2"/>
    <x v="0"/>
    <m/>
    <n v="22"/>
    <n v="7"/>
    <x v="10"/>
    <n v="2022"/>
    <x v="1277"/>
    <x v="9"/>
    <x v="0"/>
    <x v="2"/>
    <x v="0"/>
    <s v="INR"/>
    <x v="2"/>
    <m/>
  </r>
  <r>
    <s v="user2100"/>
    <x v="67"/>
    <x v="0"/>
    <m/>
    <n v="22"/>
    <n v="7"/>
    <x v="10"/>
    <n v="2022"/>
    <x v="1278"/>
    <x v="9"/>
    <x v="2"/>
    <x v="6"/>
    <x v="0"/>
    <s v="INR"/>
    <x v="6"/>
    <m/>
  </r>
  <r>
    <s v="user2101"/>
    <x v="1"/>
    <x v="0"/>
    <m/>
    <n v="22"/>
    <n v="7"/>
    <x v="10"/>
    <n v="2022"/>
    <x v="1279"/>
    <x v="9"/>
    <x v="0"/>
    <x v="1"/>
    <x v="0"/>
    <s v="INR"/>
    <x v="1"/>
    <m/>
  </r>
  <r>
    <s v="user2104"/>
    <x v="20"/>
    <x v="1"/>
    <m/>
    <n v="22"/>
    <n v="7"/>
    <x v="10"/>
    <n v="2022"/>
    <x v="1254"/>
    <x v="9"/>
    <x v="2"/>
    <x v="6"/>
    <x v="2"/>
    <s v="INR"/>
    <x v="6"/>
    <s v="NA"/>
  </r>
  <r>
    <s v="user2107"/>
    <x v="2"/>
    <x v="0"/>
    <m/>
    <n v="22"/>
    <n v="7"/>
    <x v="10"/>
    <n v="2022"/>
    <x v="1280"/>
    <x v="10"/>
    <x v="0"/>
    <x v="2"/>
    <x v="0"/>
    <s v="INR"/>
    <x v="2"/>
    <m/>
  </r>
  <r>
    <s v="user2112"/>
    <x v="38"/>
    <x v="1"/>
    <m/>
    <n v="21"/>
    <n v="7"/>
    <x v="11"/>
    <n v="2022"/>
    <x v="1281"/>
    <x v="10"/>
    <x v="0"/>
    <x v="6"/>
    <x v="2"/>
    <s v="INR"/>
    <x v="6"/>
    <s v="NA"/>
  </r>
  <r>
    <s v="user2112"/>
    <x v="11"/>
    <x v="0"/>
    <m/>
    <n v="21"/>
    <n v="7"/>
    <x v="11"/>
    <n v="2022"/>
    <x v="1282"/>
    <x v="10"/>
    <x v="0"/>
    <x v="6"/>
    <x v="0"/>
    <s v="INR"/>
    <x v="6"/>
    <m/>
  </r>
  <r>
    <s v="user2088"/>
    <x v="16"/>
    <x v="0"/>
    <m/>
    <n v="21"/>
    <n v="7"/>
    <x v="11"/>
    <n v="2022"/>
    <x v="1283"/>
    <x v="10"/>
    <x v="0"/>
    <x v="6"/>
    <x v="0"/>
    <s v="INR"/>
    <x v="6"/>
    <m/>
  </r>
  <r>
    <s v="user2027"/>
    <x v="7"/>
    <x v="0"/>
    <m/>
    <n v="21"/>
    <n v="7"/>
    <x v="11"/>
    <n v="2022"/>
    <x v="1284"/>
    <x v="10"/>
    <x v="1"/>
    <x v="6"/>
    <x v="0"/>
    <s v="INR"/>
    <x v="6"/>
    <m/>
  </r>
  <r>
    <s v="user2114"/>
    <x v="1"/>
    <x v="0"/>
    <m/>
    <n v="21"/>
    <n v="7"/>
    <x v="11"/>
    <n v="2022"/>
    <x v="1285"/>
    <x v="10"/>
    <x v="0"/>
    <x v="1"/>
    <x v="0"/>
    <s v="INR"/>
    <x v="1"/>
    <m/>
  </r>
  <r>
    <s v="user1657"/>
    <x v="2"/>
    <x v="0"/>
    <m/>
    <n v="21"/>
    <n v="7"/>
    <x v="11"/>
    <n v="2022"/>
    <x v="1286"/>
    <x v="10"/>
    <x v="0"/>
    <x v="2"/>
    <x v="0"/>
    <s v="INR"/>
    <x v="2"/>
    <m/>
  </r>
  <r>
    <s v="user2088"/>
    <x v="73"/>
    <x v="1"/>
    <m/>
    <n v="21"/>
    <n v="7"/>
    <x v="11"/>
    <n v="2022"/>
    <x v="1287"/>
    <x v="10"/>
    <x v="0"/>
    <x v="6"/>
    <x v="2"/>
    <s v="INR"/>
    <x v="6"/>
    <s v="NA"/>
  </r>
  <r>
    <s v="user2116"/>
    <x v="44"/>
    <x v="0"/>
    <m/>
    <n v="21"/>
    <n v="7"/>
    <x v="11"/>
    <n v="2022"/>
    <x v="1288"/>
    <x v="10"/>
    <x v="0"/>
    <x v="6"/>
    <x v="0"/>
    <s v="INR"/>
    <x v="6"/>
    <m/>
  </r>
  <r>
    <s v="user2117"/>
    <x v="3"/>
    <x v="0"/>
    <m/>
    <n v="21"/>
    <n v="7"/>
    <x v="11"/>
    <n v="2022"/>
    <x v="1289"/>
    <x v="10"/>
    <x v="0"/>
    <x v="3"/>
    <x v="0"/>
    <s v="INR"/>
    <x v="3"/>
    <m/>
  </r>
  <r>
    <s v="user2120"/>
    <x v="3"/>
    <x v="0"/>
    <m/>
    <n v="21"/>
    <n v="7"/>
    <x v="11"/>
    <n v="2022"/>
    <x v="1290"/>
    <x v="10"/>
    <x v="0"/>
    <x v="3"/>
    <x v="0"/>
    <s v="INR"/>
    <x v="3"/>
    <m/>
  </r>
  <r>
    <s v="user2122"/>
    <x v="3"/>
    <x v="0"/>
    <m/>
    <n v="21"/>
    <n v="7"/>
    <x v="11"/>
    <n v="2022"/>
    <x v="1291"/>
    <x v="10"/>
    <x v="0"/>
    <x v="3"/>
    <x v="0"/>
    <s v="INR"/>
    <x v="3"/>
    <m/>
  </r>
  <r>
    <s v="user2123"/>
    <x v="38"/>
    <x v="1"/>
    <m/>
    <n v="21"/>
    <n v="7"/>
    <x v="11"/>
    <n v="2022"/>
    <x v="1292"/>
    <x v="10"/>
    <x v="2"/>
    <x v="6"/>
    <x v="2"/>
    <s v="INR"/>
    <x v="6"/>
    <s v="NA"/>
  </r>
  <r>
    <s v="user2124"/>
    <x v="75"/>
    <x v="1"/>
    <s v="Coupon1"/>
    <n v="21"/>
    <n v="7"/>
    <x v="11"/>
    <n v="2022"/>
    <x v="1293"/>
    <x v="10"/>
    <x v="0"/>
    <x v="10"/>
    <x v="2"/>
    <s v="INR"/>
    <x v="10"/>
    <s v="NA"/>
  </r>
  <r>
    <s v="user2127"/>
    <x v="2"/>
    <x v="0"/>
    <m/>
    <n v="21"/>
    <n v="7"/>
    <x v="11"/>
    <n v="2022"/>
    <x v="1294"/>
    <x v="10"/>
    <x v="0"/>
    <x v="2"/>
    <x v="0"/>
    <s v="INR"/>
    <x v="2"/>
    <m/>
  </r>
  <r>
    <s v="user2130"/>
    <x v="15"/>
    <x v="1"/>
    <m/>
    <n v="21"/>
    <n v="7"/>
    <x v="11"/>
    <n v="2022"/>
    <x v="1295"/>
    <x v="10"/>
    <x v="0"/>
    <x v="6"/>
    <x v="5"/>
    <s v="INR"/>
    <x v="6"/>
    <s v="NA"/>
  </r>
  <r>
    <s v="user2131"/>
    <x v="11"/>
    <x v="1"/>
    <m/>
    <n v="21"/>
    <n v="7"/>
    <x v="11"/>
    <n v="2022"/>
    <x v="1296"/>
    <x v="10"/>
    <x v="0"/>
    <x v="6"/>
    <x v="2"/>
    <s v="INR"/>
    <x v="6"/>
    <s v="NA"/>
  </r>
  <r>
    <s v="user1797"/>
    <x v="44"/>
    <x v="0"/>
    <m/>
    <n v="21"/>
    <n v="7"/>
    <x v="11"/>
    <n v="2022"/>
    <x v="1297"/>
    <x v="10"/>
    <x v="2"/>
    <x v="6"/>
    <x v="0"/>
    <s v="INR"/>
    <x v="6"/>
    <m/>
  </r>
  <r>
    <s v="user2132"/>
    <x v="7"/>
    <x v="0"/>
    <m/>
    <n v="21"/>
    <n v="7"/>
    <x v="11"/>
    <n v="2022"/>
    <x v="1298"/>
    <x v="10"/>
    <x v="1"/>
    <x v="6"/>
    <x v="0"/>
    <s v="INR"/>
    <x v="6"/>
    <m/>
  </r>
  <r>
    <s v="user1778"/>
    <x v="9"/>
    <x v="0"/>
    <m/>
    <n v="21"/>
    <n v="7"/>
    <x v="11"/>
    <n v="2022"/>
    <x v="1299"/>
    <x v="10"/>
    <x v="0"/>
    <x v="1"/>
    <x v="0"/>
    <s v="INR"/>
    <x v="1"/>
    <m/>
  </r>
  <r>
    <s v="user2135"/>
    <x v="38"/>
    <x v="0"/>
    <m/>
    <n v="21"/>
    <n v="7"/>
    <x v="11"/>
    <n v="2022"/>
    <x v="1300"/>
    <x v="10"/>
    <x v="0"/>
    <x v="6"/>
    <x v="0"/>
    <s v="INR"/>
    <x v="6"/>
    <m/>
  </r>
  <r>
    <s v="user2136"/>
    <x v="50"/>
    <x v="0"/>
    <m/>
    <n v="21"/>
    <n v="7"/>
    <x v="11"/>
    <n v="2022"/>
    <x v="1301"/>
    <x v="10"/>
    <x v="0"/>
    <x v="6"/>
    <x v="0"/>
    <s v="INR"/>
    <x v="6"/>
    <m/>
  </r>
  <r>
    <s v="user2137"/>
    <x v="3"/>
    <x v="1"/>
    <m/>
    <n v="21"/>
    <n v="7"/>
    <x v="11"/>
    <n v="2022"/>
    <x v="1302"/>
    <x v="10"/>
    <x v="0"/>
    <x v="3"/>
    <x v="5"/>
    <s v="INR"/>
    <x v="3"/>
    <s v="NA"/>
  </r>
  <r>
    <s v="user2135"/>
    <x v="38"/>
    <x v="0"/>
    <m/>
    <n v="21"/>
    <n v="7"/>
    <x v="11"/>
    <n v="2022"/>
    <x v="1303"/>
    <x v="10"/>
    <x v="0"/>
    <x v="6"/>
    <x v="0"/>
    <s v="INR"/>
    <x v="6"/>
    <m/>
  </r>
  <r>
    <s v="user1797"/>
    <x v="44"/>
    <x v="0"/>
    <m/>
    <n v="21"/>
    <n v="7"/>
    <x v="11"/>
    <n v="2022"/>
    <x v="1304"/>
    <x v="10"/>
    <x v="2"/>
    <x v="6"/>
    <x v="0"/>
    <s v="INR"/>
    <x v="6"/>
    <m/>
  </r>
  <r>
    <s v="user2144"/>
    <x v="65"/>
    <x v="1"/>
    <m/>
    <n v="21"/>
    <n v="7"/>
    <x v="11"/>
    <n v="2022"/>
    <x v="1305"/>
    <x v="10"/>
    <x v="0"/>
    <x v="6"/>
    <x v="2"/>
    <s v="INR"/>
    <x v="6"/>
    <s v="NA"/>
  </r>
  <r>
    <s v="user2116"/>
    <x v="44"/>
    <x v="1"/>
    <m/>
    <n v="21"/>
    <n v="7"/>
    <x v="11"/>
    <n v="2022"/>
    <x v="1306"/>
    <x v="10"/>
    <x v="0"/>
    <x v="6"/>
    <x v="2"/>
    <s v="INR"/>
    <x v="6"/>
    <s v="NA"/>
  </r>
  <r>
    <s v="user2146"/>
    <x v="7"/>
    <x v="0"/>
    <m/>
    <n v="21"/>
    <n v="7"/>
    <x v="11"/>
    <n v="2022"/>
    <x v="1307"/>
    <x v="10"/>
    <x v="1"/>
    <x v="6"/>
    <x v="0"/>
    <s v="INR"/>
    <x v="6"/>
    <m/>
  </r>
  <r>
    <s v="user2123"/>
    <x v="38"/>
    <x v="0"/>
    <m/>
    <n v="21"/>
    <n v="7"/>
    <x v="11"/>
    <n v="2022"/>
    <x v="1293"/>
    <x v="10"/>
    <x v="2"/>
    <x v="6"/>
    <x v="0"/>
    <s v="INR"/>
    <x v="6"/>
    <m/>
  </r>
  <r>
    <s v="user2091"/>
    <x v="7"/>
    <x v="0"/>
    <m/>
    <n v="21"/>
    <n v="7"/>
    <x v="11"/>
    <n v="2022"/>
    <x v="1308"/>
    <x v="10"/>
    <x v="0"/>
    <x v="6"/>
    <x v="0"/>
    <s v="INR"/>
    <x v="6"/>
    <m/>
  </r>
  <r>
    <s v="user2091"/>
    <x v="7"/>
    <x v="0"/>
    <m/>
    <n v="21"/>
    <n v="7"/>
    <x v="11"/>
    <n v="2022"/>
    <x v="1309"/>
    <x v="10"/>
    <x v="0"/>
    <x v="6"/>
    <x v="0"/>
    <s v="INR"/>
    <x v="6"/>
    <m/>
  </r>
  <r>
    <s v="user2149"/>
    <x v="11"/>
    <x v="1"/>
    <m/>
    <n v="21"/>
    <n v="7"/>
    <x v="11"/>
    <n v="2022"/>
    <x v="1310"/>
    <x v="10"/>
    <x v="0"/>
    <x v="6"/>
    <x v="2"/>
    <s v="INR"/>
    <x v="6"/>
    <s v="NA"/>
  </r>
  <r>
    <s v="user2150"/>
    <x v="4"/>
    <x v="0"/>
    <m/>
    <n v="21"/>
    <n v="7"/>
    <x v="11"/>
    <n v="2022"/>
    <x v="1311"/>
    <x v="10"/>
    <x v="0"/>
    <x v="2"/>
    <x v="0"/>
    <s v="INR"/>
    <x v="2"/>
    <m/>
  </r>
  <r>
    <s v="user2151"/>
    <x v="0"/>
    <x v="0"/>
    <s v="Coupon9"/>
    <n v="21"/>
    <n v="7"/>
    <x v="11"/>
    <n v="2022"/>
    <x v="1312"/>
    <x v="10"/>
    <x v="0"/>
    <x v="26"/>
    <x v="0"/>
    <s v="INR"/>
    <x v="29"/>
    <m/>
  </r>
  <r>
    <s v="user1797"/>
    <x v="44"/>
    <x v="1"/>
    <m/>
    <n v="21"/>
    <n v="7"/>
    <x v="11"/>
    <n v="2022"/>
    <x v="1313"/>
    <x v="10"/>
    <x v="2"/>
    <x v="6"/>
    <x v="2"/>
    <s v="INR"/>
    <x v="6"/>
    <s v="NA"/>
  </r>
  <r>
    <s v="user1797"/>
    <x v="44"/>
    <x v="0"/>
    <m/>
    <n v="21"/>
    <n v="7"/>
    <x v="11"/>
    <n v="2022"/>
    <x v="1314"/>
    <x v="10"/>
    <x v="2"/>
    <x v="6"/>
    <x v="0"/>
    <s v="INR"/>
    <x v="6"/>
    <m/>
  </r>
  <r>
    <s v="user1149"/>
    <x v="76"/>
    <x v="0"/>
    <m/>
    <n v="21"/>
    <n v="7"/>
    <x v="11"/>
    <n v="2022"/>
    <x v="1315"/>
    <x v="10"/>
    <x v="0"/>
    <x v="15"/>
    <x v="0"/>
    <s v="USD"/>
    <x v="15"/>
    <m/>
  </r>
  <r>
    <s v="user2154"/>
    <x v="9"/>
    <x v="0"/>
    <m/>
    <n v="21"/>
    <n v="7"/>
    <x v="11"/>
    <n v="2022"/>
    <x v="1316"/>
    <x v="10"/>
    <x v="0"/>
    <x v="1"/>
    <x v="0"/>
    <s v="INR"/>
    <x v="1"/>
    <m/>
  </r>
  <r>
    <s v="user2155"/>
    <x v="0"/>
    <x v="0"/>
    <m/>
    <n v="21"/>
    <n v="7"/>
    <x v="11"/>
    <n v="2022"/>
    <x v="1317"/>
    <x v="10"/>
    <x v="0"/>
    <x v="0"/>
    <x v="0"/>
    <s v="INR"/>
    <x v="0"/>
    <m/>
  </r>
  <r>
    <s v="user2156"/>
    <x v="38"/>
    <x v="1"/>
    <m/>
    <n v="21"/>
    <n v="7"/>
    <x v="11"/>
    <n v="2022"/>
    <x v="1318"/>
    <x v="10"/>
    <x v="0"/>
    <x v="6"/>
    <x v="5"/>
    <s v="INR"/>
    <x v="6"/>
    <s v="NA"/>
  </r>
  <r>
    <s v="user2150"/>
    <x v="4"/>
    <x v="0"/>
    <m/>
    <n v="21"/>
    <n v="7"/>
    <x v="11"/>
    <n v="2022"/>
    <x v="1319"/>
    <x v="10"/>
    <x v="0"/>
    <x v="2"/>
    <x v="0"/>
    <s v="INR"/>
    <x v="2"/>
    <m/>
  </r>
  <r>
    <s v="user2150"/>
    <x v="4"/>
    <x v="0"/>
    <m/>
    <n v="21"/>
    <n v="7"/>
    <x v="11"/>
    <n v="2022"/>
    <x v="1320"/>
    <x v="10"/>
    <x v="0"/>
    <x v="2"/>
    <x v="0"/>
    <s v="INR"/>
    <x v="2"/>
    <m/>
  </r>
  <r>
    <s v="user2157"/>
    <x v="9"/>
    <x v="1"/>
    <m/>
    <n v="21"/>
    <n v="7"/>
    <x v="11"/>
    <n v="2022"/>
    <x v="1321"/>
    <x v="10"/>
    <x v="0"/>
    <x v="1"/>
    <x v="5"/>
    <s v="INR"/>
    <x v="1"/>
    <s v="NA"/>
  </r>
  <r>
    <s v="user2159"/>
    <x v="3"/>
    <x v="0"/>
    <m/>
    <n v="21"/>
    <n v="7"/>
    <x v="11"/>
    <n v="2022"/>
    <x v="1322"/>
    <x v="10"/>
    <x v="0"/>
    <x v="3"/>
    <x v="0"/>
    <s v="INR"/>
    <x v="3"/>
    <m/>
  </r>
  <r>
    <s v="user2160"/>
    <x v="1"/>
    <x v="0"/>
    <m/>
    <n v="21"/>
    <n v="7"/>
    <x v="11"/>
    <n v="2022"/>
    <x v="1323"/>
    <x v="10"/>
    <x v="0"/>
    <x v="1"/>
    <x v="0"/>
    <s v="INR"/>
    <x v="1"/>
    <m/>
  </r>
  <r>
    <s v="user2163"/>
    <x v="77"/>
    <x v="1"/>
    <m/>
    <n v="21"/>
    <n v="7"/>
    <x v="11"/>
    <n v="2022"/>
    <x v="1324"/>
    <x v="10"/>
    <x v="0"/>
    <x v="6"/>
    <x v="5"/>
    <s v="INR"/>
    <x v="6"/>
    <s v="NA"/>
  </r>
  <r>
    <s v="user1797"/>
    <x v="44"/>
    <x v="0"/>
    <m/>
    <n v="21"/>
    <n v="7"/>
    <x v="11"/>
    <n v="2022"/>
    <x v="1305"/>
    <x v="10"/>
    <x v="2"/>
    <x v="6"/>
    <x v="0"/>
    <s v="INR"/>
    <x v="6"/>
    <m/>
  </r>
  <r>
    <s v="user2157"/>
    <x v="8"/>
    <x v="0"/>
    <m/>
    <n v="21"/>
    <n v="7"/>
    <x v="11"/>
    <n v="2022"/>
    <x v="1325"/>
    <x v="10"/>
    <x v="0"/>
    <x v="1"/>
    <x v="0"/>
    <s v="INR"/>
    <x v="1"/>
    <m/>
  </r>
  <r>
    <s v="user2146"/>
    <x v="7"/>
    <x v="0"/>
    <m/>
    <n v="21"/>
    <n v="7"/>
    <x v="11"/>
    <n v="2022"/>
    <x v="1326"/>
    <x v="10"/>
    <x v="1"/>
    <x v="6"/>
    <x v="0"/>
    <s v="INR"/>
    <x v="6"/>
    <m/>
  </r>
  <r>
    <s v="user2156"/>
    <x v="38"/>
    <x v="0"/>
    <m/>
    <n v="21"/>
    <n v="7"/>
    <x v="11"/>
    <n v="2022"/>
    <x v="1295"/>
    <x v="10"/>
    <x v="0"/>
    <x v="6"/>
    <x v="0"/>
    <s v="INR"/>
    <x v="6"/>
    <m/>
  </r>
  <r>
    <s v="user268"/>
    <x v="61"/>
    <x v="0"/>
    <m/>
    <n v="21"/>
    <n v="7"/>
    <x v="11"/>
    <n v="2022"/>
    <x v="1327"/>
    <x v="10"/>
    <x v="0"/>
    <x v="4"/>
    <x v="0"/>
    <s v="USD"/>
    <x v="4"/>
    <m/>
  </r>
  <r>
    <s v="user1797"/>
    <x v="44"/>
    <x v="0"/>
    <m/>
    <n v="21"/>
    <n v="7"/>
    <x v="11"/>
    <n v="2022"/>
    <x v="1327"/>
    <x v="10"/>
    <x v="0"/>
    <x v="6"/>
    <x v="0"/>
    <s v="INR"/>
    <x v="6"/>
    <m/>
  </r>
  <r>
    <s v="user2170"/>
    <x v="17"/>
    <x v="0"/>
    <m/>
    <n v="21"/>
    <n v="7"/>
    <x v="11"/>
    <n v="2022"/>
    <x v="1328"/>
    <x v="10"/>
    <x v="0"/>
    <x v="2"/>
    <x v="0"/>
    <s v="INR"/>
    <x v="2"/>
    <m/>
  </r>
  <r>
    <s v="user2154"/>
    <x v="9"/>
    <x v="0"/>
    <m/>
    <n v="21"/>
    <n v="7"/>
    <x v="11"/>
    <n v="2022"/>
    <x v="1328"/>
    <x v="10"/>
    <x v="0"/>
    <x v="1"/>
    <x v="0"/>
    <s v="INR"/>
    <x v="1"/>
    <m/>
  </r>
  <r>
    <s v="user1797"/>
    <x v="44"/>
    <x v="0"/>
    <m/>
    <n v="21"/>
    <n v="7"/>
    <x v="11"/>
    <n v="2022"/>
    <x v="1329"/>
    <x v="10"/>
    <x v="2"/>
    <x v="6"/>
    <x v="0"/>
    <s v="INR"/>
    <x v="6"/>
    <m/>
  </r>
  <r>
    <s v="user2155"/>
    <x v="0"/>
    <x v="0"/>
    <m/>
    <n v="21"/>
    <n v="7"/>
    <x v="11"/>
    <n v="2022"/>
    <x v="1330"/>
    <x v="10"/>
    <x v="0"/>
    <x v="0"/>
    <x v="0"/>
    <s v="INR"/>
    <x v="0"/>
    <m/>
  </r>
  <r>
    <s v="user2171"/>
    <x v="2"/>
    <x v="0"/>
    <m/>
    <n v="21"/>
    <n v="7"/>
    <x v="11"/>
    <n v="2022"/>
    <x v="1331"/>
    <x v="10"/>
    <x v="0"/>
    <x v="2"/>
    <x v="0"/>
    <s v="INR"/>
    <x v="2"/>
    <m/>
  </r>
  <r>
    <s v="user2171"/>
    <x v="2"/>
    <x v="0"/>
    <m/>
    <n v="21"/>
    <n v="7"/>
    <x v="11"/>
    <n v="2022"/>
    <x v="1332"/>
    <x v="10"/>
    <x v="0"/>
    <x v="2"/>
    <x v="0"/>
    <s v="INR"/>
    <x v="2"/>
    <m/>
  </r>
  <r>
    <s v="user2135"/>
    <x v="38"/>
    <x v="1"/>
    <m/>
    <n v="21"/>
    <n v="7"/>
    <x v="11"/>
    <n v="2022"/>
    <x v="1333"/>
    <x v="10"/>
    <x v="0"/>
    <x v="6"/>
    <x v="2"/>
    <s v="INR"/>
    <x v="6"/>
    <s v="NA"/>
  </r>
  <r>
    <s v="user2135"/>
    <x v="38"/>
    <x v="0"/>
    <m/>
    <n v="21"/>
    <n v="7"/>
    <x v="11"/>
    <n v="2022"/>
    <x v="1334"/>
    <x v="10"/>
    <x v="0"/>
    <x v="6"/>
    <x v="0"/>
    <s v="INR"/>
    <x v="6"/>
    <m/>
  </r>
  <r>
    <s v="user2137"/>
    <x v="3"/>
    <x v="0"/>
    <m/>
    <n v="21"/>
    <n v="7"/>
    <x v="11"/>
    <n v="2022"/>
    <x v="1335"/>
    <x v="10"/>
    <x v="0"/>
    <x v="3"/>
    <x v="0"/>
    <s v="INR"/>
    <x v="3"/>
    <m/>
  </r>
  <r>
    <s v="user2174"/>
    <x v="9"/>
    <x v="1"/>
    <m/>
    <n v="21"/>
    <n v="7"/>
    <x v="11"/>
    <n v="2022"/>
    <x v="1336"/>
    <x v="10"/>
    <x v="0"/>
    <x v="1"/>
    <x v="2"/>
    <s v="INR"/>
    <x v="1"/>
    <s v="NA"/>
  </r>
  <r>
    <s v="user2012"/>
    <x v="19"/>
    <x v="1"/>
    <m/>
    <n v="21"/>
    <n v="7"/>
    <x v="11"/>
    <n v="2022"/>
    <x v="1337"/>
    <x v="10"/>
    <x v="0"/>
    <x v="6"/>
    <x v="2"/>
    <s v="INR"/>
    <x v="6"/>
    <s v="NA"/>
  </r>
  <r>
    <s v="user2012"/>
    <x v="38"/>
    <x v="1"/>
    <m/>
    <n v="21"/>
    <n v="7"/>
    <x v="11"/>
    <n v="2022"/>
    <x v="1338"/>
    <x v="10"/>
    <x v="0"/>
    <x v="6"/>
    <x v="2"/>
    <s v="INR"/>
    <x v="6"/>
    <s v="NA"/>
  </r>
  <r>
    <s v="user1797"/>
    <x v="44"/>
    <x v="0"/>
    <m/>
    <n v="21"/>
    <n v="7"/>
    <x v="11"/>
    <n v="2022"/>
    <x v="1339"/>
    <x v="10"/>
    <x v="2"/>
    <x v="6"/>
    <x v="0"/>
    <s v="INR"/>
    <x v="6"/>
    <m/>
  </r>
  <r>
    <s v="user2176"/>
    <x v="17"/>
    <x v="0"/>
    <m/>
    <n v="21"/>
    <n v="7"/>
    <x v="11"/>
    <n v="2022"/>
    <x v="1340"/>
    <x v="10"/>
    <x v="0"/>
    <x v="2"/>
    <x v="0"/>
    <s v="INR"/>
    <x v="2"/>
    <m/>
  </r>
  <r>
    <s v="user2157"/>
    <x v="8"/>
    <x v="0"/>
    <m/>
    <n v="21"/>
    <n v="7"/>
    <x v="11"/>
    <n v="2022"/>
    <x v="1341"/>
    <x v="10"/>
    <x v="0"/>
    <x v="1"/>
    <x v="0"/>
    <s v="INR"/>
    <x v="1"/>
    <m/>
  </r>
  <r>
    <s v="user1657"/>
    <x v="20"/>
    <x v="0"/>
    <s v="Coupon14"/>
    <n v="21"/>
    <n v="7"/>
    <x v="11"/>
    <n v="2022"/>
    <x v="1342"/>
    <x v="10"/>
    <x v="0"/>
    <x v="29"/>
    <x v="0"/>
    <s v="INR"/>
    <x v="32"/>
    <m/>
  </r>
  <r>
    <s v="user2177"/>
    <x v="25"/>
    <x v="1"/>
    <m/>
    <n v="21"/>
    <n v="7"/>
    <x v="11"/>
    <n v="2022"/>
    <x v="1343"/>
    <x v="10"/>
    <x v="0"/>
    <x v="6"/>
    <x v="2"/>
    <s v="INR"/>
    <x v="6"/>
    <s v="NA"/>
  </r>
  <r>
    <s v="user2177"/>
    <x v="25"/>
    <x v="0"/>
    <m/>
    <n v="21"/>
    <n v="7"/>
    <x v="11"/>
    <n v="2022"/>
    <x v="1344"/>
    <x v="10"/>
    <x v="0"/>
    <x v="6"/>
    <x v="0"/>
    <s v="INR"/>
    <x v="6"/>
    <m/>
  </r>
  <r>
    <s v="user2177"/>
    <x v="25"/>
    <x v="0"/>
    <m/>
    <n v="21"/>
    <n v="7"/>
    <x v="11"/>
    <n v="2022"/>
    <x v="1345"/>
    <x v="10"/>
    <x v="0"/>
    <x v="6"/>
    <x v="0"/>
    <s v="INR"/>
    <x v="6"/>
    <m/>
  </r>
  <r>
    <s v="user2178"/>
    <x v="65"/>
    <x v="0"/>
    <m/>
    <n v="21"/>
    <n v="7"/>
    <x v="11"/>
    <n v="2022"/>
    <x v="1346"/>
    <x v="10"/>
    <x v="0"/>
    <x v="6"/>
    <x v="0"/>
    <s v="INR"/>
    <x v="6"/>
    <m/>
  </r>
  <r>
    <s v="user2179"/>
    <x v="36"/>
    <x v="1"/>
    <m/>
    <n v="21"/>
    <n v="7"/>
    <x v="11"/>
    <n v="2022"/>
    <x v="1347"/>
    <x v="10"/>
    <x v="0"/>
    <x v="6"/>
    <x v="2"/>
    <s v="INR"/>
    <x v="6"/>
    <s v="NA"/>
  </r>
  <r>
    <s v="user2181"/>
    <x v="7"/>
    <x v="0"/>
    <m/>
    <n v="21"/>
    <n v="7"/>
    <x v="11"/>
    <n v="2022"/>
    <x v="1348"/>
    <x v="10"/>
    <x v="1"/>
    <x v="6"/>
    <x v="0"/>
    <s v="INR"/>
    <x v="6"/>
    <m/>
  </r>
  <r>
    <s v="user2182"/>
    <x v="63"/>
    <x v="0"/>
    <m/>
    <n v="21"/>
    <n v="7"/>
    <x v="11"/>
    <n v="2022"/>
    <x v="1349"/>
    <x v="10"/>
    <x v="0"/>
    <x v="6"/>
    <x v="0"/>
    <s v="INR"/>
    <x v="6"/>
    <m/>
  </r>
  <r>
    <s v="user2183"/>
    <x v="78"/>
    <x v="1"/>
    <m/>
    <n v="21"/>
    <n v="7"/>
    <x v="11"/>
    <n v="2022"/>
    <x v="1350"/>
    <x v="10"/>
    <x v="0"/>
    <x v="6"/>
    <x v="2"/>
    <s v="INR"/>
    <x v="6"/>
    <s v="NA"/>
  </r>
  <r>
    <s v="user2184"/>
    <x v="17"/>
    <x v="0"/>
    <m/>
    <n v="21"/>
    <n v="7"/>
    <x v="11"/>
    <n v="2022"/>
    <x v="1350"/>
    <x v="10"/>
    <x v="0"/>
    <x v="2"/>
    <x v="0"/>
    <s v="INR"/>
    <x v="2"/>
    <m/>
  </r>
  <r>
    <s v="user2186"/>
    <x v="42"/>
    <x v="0"/>
    <m/>
    <n v="21"/>
    <n v="7"/>
    <x v="11"/>
    <n v="2022"/>
    <x v="1351"/>
    <x v="10"/>
    <x v="0"/>
    <x v="17"/>
    <x v="0"/>
    <s v="INR"/>
    <x v="21"/>
    <m/>
  </r>
  <r>
    <s v="user2187"/>
    <x v="68"/>
    <x v="1"/>
    <m/>
    <n v="21"/>
    <n v="7"/>
    <x v="11"/>
    <n v="2022"/>
    <x v="1352"/>
    <x v="10"/>
    <x v="0"/>
    <x v="6"/>
    <x v="2"/>
    <s v="INR"/>
    <x v="6"/>
    <s v="NA"/>
  </r>
  <r>
    <s v="user2189"/>
    <x v="2"/>
    <x v="0"/>
    <m/>
    <n v="21"/>
    <n v="7"/>
    <x v="11"/>
    <n v="2022"/>
    <x v="1353"/>
    <x v="10"/>
    <x v="0"/>
    <x v="2"/>
    <x v="0"/>
    <s v="INR"/>
    <x v="2"/>
    <m/>
  </r>
  <r>
    <s v="user2190"/>
    <x v="2"/>
    <x v="0"/>
    <m/>
    <n v="21"/>
    <n v="7"/>
    <x v="11"/>
    <n v="2022"/>
    <x v="1354"/>
    <x v="10"/>
    <x v="0"/>
    <x v="2"/>
    <x v="0"/>
    <s v="INR"/>
    <x v="2"/>
    <m/>
  </r>
  <r>
    <s v="user2191"/>
    <x v="2"/>
    <x v="0"/>
    <m/>
    <n v="21"/>
    <n v="7"/>
    <x v="11"/>
    <n v="2022"/>
    <x v="1355"/>
    <x v="10"/>
    <x v="0"/>
    <x v="2"/>
    <x v="0"/>
    <s v="INR"/>
    <x v="2"/>
    <m/>
  </r>
  <r>
    <s v="user2192"/>
    <x v="28"/>
    <x v="1"/>
    <s v="Coupon1"/>
    <n v="21"/>
    <n v="7"/>
    <x v="11"/>
    <n v="2022"/>
    <x v="1356"/>
    <x v="10"/>
    <x v="3"/>
    <x v="10"/>
    <x v="2"/>
    <s v="INR"/>
    <x v="10"/>
    <s v="NA"/>
  </r>
  <r>
    <s v="user2193"/>
    <x v="3"/>
    <x v="0"/>
    <m/>
    <n v="21"/>
    <n v="7"/>
    <x v="11"/>
    <n v="2022"/>
    <x v="1357"/>
    <x v="10"/>
    <x v="0"/>
    <x v="3"/>
    <x v="0"/>
    <s v="INR"/>
    <x v="3"/>
    <m/>
  </r>
  <r>
    <s v="user2195"/>
    <x v="3"/>
    <x v="1"/>
    <m/>
    <n v="21"/>
    <n v="7"/>
    <x v="11"/>
    <n v="2022"/>
    <x v="1358"/>
    <x v="10"/>
    <x v="0"/>
    <x v="3"/>
    <x v="2"/>
    <s v="INR"/>
    <x v="3"/>
    <s v="NA"/>
  </r>
  <r>
    <s v="user2195"/>
    <x v="3"/>
    <x v="0"/>
    <m/>
    <n v="21"/>
    <n v="7"/>
    <x v="11"/>
    <n v="2022"/>
    <x v="1359"/>
    <x v="10"/>
    <x v="0"/>
    <x v="3"/>
    <x v="0"/>
    <s v="INR"/>
    <x v="3"/>
    <m/>
  </r>
  <r>
    <s v="user2200"/>
    <x v="36"/>
    <x v="0"/>
    <m/>
    <n v="21"/>
    <n v="7"/>
    <x v="11"/>
    <n v="2022"/>
    <x v="1360"/>
    <x v="10"/>
    <x v="0"/>
    <x v="6"/>
    <x v="0"/>
    <s v="INR"/>
    <x v="6"/>
    <m/>
  </r>
  <r>
    <s v="user2201"/>
    <x v="24"/>
    <x v="0"/>
    <m/>
    <n v="21"/>
    <n v="7"/>
    <x v="11"/>
    <n v="2022"/>
    <x v="1360"/>
    <x v="10"/>
    <x v="0"/>
    <x v="6"/>
    <x v="0"/>
    <s v="INR"/>
    <x v="6"/>
    <m/>
  </r>
  <r>
    <s v="user2201"/>
    <x v="24"/>
    <x v="0"/>
    <m/>
    <n v="21"/>
    <n v="7"/>
    <x v="11"/>
    <n v="2022"/>
    <x v="1361"/>
    <x v="10"/>
    <x v="0"/>
    <x v="6"/>
    <x v="0"/>
    <s v="INR"/>
    <x v="6"/>
    <m/>
  </r>
  <r>
    <s v="user1797"/>
    <x v="44"/>
    <x v="0"/>
    <m/>
    <n v="21"/>
    <n v="7"/>
    <x v="11"/>
    <n v="2022"/>
    <x v="1340"/>
    <x v="10"/>
    <x v="2"/>
    <x v="6"/>
    <x v="0"/>
    <s v="INR"/>
    <x v="6"/>
    <m/>
  </r>
  <r>
    <s v="user2177"/>
    <x v="25"/>
    <x v="0"/>
    <m/>
    <n v="21"/>
    <n v="7"/>
    <x v="11"/>
    <n v="2022"/>
    <x v="1343"/>
    <x v="10"/>
    <x v="0"/>
    <x v="6"/>
    <x v="0"/>
    <s v="INR"/>
    <x v="6"/>
    <m/>
  </r>
  <r>
    <s v="user2179"/>
    <x v="36"/>
    <x v="0"/>
    <m/>
    <n v="21"/>
    <n v="7"/>
    <x v="11"/>
    <n v="2022"/>
    <x v="1362"/>
    <x v="10"/>
    <x v="0"/>
    <x v="6"/>
    <x v="0"/>
    <s v="INR"/>
    <x v="6"/>
    <m/>
  </r>
  <r>
    <s v="user2178"/>
    <x v="4"/>
    <x v="0"/>
    <m/>
    <n v="21"/>
    <n v="7"/>
    <x v="11"/>
    <n v="2022"/>
    <x v="1363"/>
    <x v="10"/>
    <x v="0"/>
    <x v="2"/>
    <x v="0"/>
    <s v="INR"/>
    <x v="2"/>
    <m/>
  </r>
  <r>
    <s v="user569"/>
    <x v="1"/>
    <x v="0"/>
    <m/>
    <n v="21"/>
    <n v="7"/>
    <x v="11"/>
    <n v="2022"/>
    <x v="1364"/>
    <x v="10"/>
    <x v="0"/>
    <x v="1"/>
    <x v="0"/>
    <s v="INR"/>
    <x v="1"/>
    <m/>
  </r>
  <r>
    <s v="user2207"/>
    <x v="4"/>
    <x v="0"/>
    <m/>
    <n v="21"/>
    <n v="7"/>
    <x v="11"/>
    <n v="2022"/>
    <x v="1353"/>
    <x v="10"/>
    <x v="0"/>
    <x v="2"/>
    <x v="0"/>
    <s v="INR"/>
    <x v="2"/>
    <m/>
  </r>
  <r>
    <s v="user2209"/>
    <x v="13"/>
    <x v="0"/>
    <m/>
    <n v="21"/>
    <n v="7"/>
    <x v="11"/>
    <n v="2022"/>
    <x v="1365"/>
    <x v="10"/>
    <x v="2"/>
    <x v="6"/>
    <x v="0"/>
    <s v="INR"/>
    <x v="6"/>
    <m/>
  </r>
  <r>
    <s v="user2212"/>
    <x v="9"/>
    <x v="0"/>
    <m/>
    <n v="21"/>
    <n v="7"/>
    <x v="11"/>
    <n v="2022"/>
    <x v="1366"/>
    <x v="10"/>
    <x v="0"/>
    <x v="1"/>
    <x v="0"/>
    <s v="USD"/>
    <x v="39"/>
    <m/>
  </r>
  <r>
    <s v="user2213"/>
    <x v="7"/>
    <x v="0"/>
    <m/>
    <n v="21"/>
    <n v="7"/>
    <x v="11"/>
    <n v="2022"/>
    <x v="1367"/>
    <x v="10"/>
    <x v="1"/>
    <x v="8"/>
    <x v="0"/>
    <s v="USD"/>
    <x v="8"/>
    <m/>
  </r>
  <r>
    <s v="user2214"/>
    <x v="3"/>
    <x v="0"/>
    <m/>
    <n v="21"/>
    <n v="7"/>
    <x v="11"/>
    <n v="2022"/>
    <x v="1368"/>
    <x v="10"/>
    <x v="0"/>
    <x v="3"/>
    <x v="0"/>
    <s v="INR"/>
    <x v="3"/>
    <m/>
  </r>
  <r>
    <s v="user569"/>
    <x v="1"/>
    <x v="0"/>
    <m/>
    <n v="21"/>
    <n v="7"/>
    <x v="11"/>
    <n v="2022"/>
    <x v="1369"/>
    <x v="10"/>
    <x v="0"/>
    <x v="1"/>
    <x v="0"/>
    <s v="INR"/>
    <x v="1"/>
    <m/>
  </r>
  <r>
    <s v="user1600"/>
    <x v="4"/>
    <x v="0"/>
    <m/>
    <n v="21"/>
    <n v="7"/>
    <x v="11"/>
    <n v="2022"/>
    <x v="1370"/>
    <x v="10"/>
    <x v="0"/>
    <x v="2"/>
    <x v="0"/>
    <s v="INR"/>
    <x v="2"/>
    <m/>
  </r>
  <r>
    <s v="user2219"/>
    <x v="0"/>
    <x v="1"/>
    <s v="Coupon17"/>
    <n v="21"/>
    <n v="7"/>
    <x v="11"/>
    <n v="2022"/>
    <x v="1371"/>
    <x v="10"/>
    <x v="0"/>
    <x v="13"/>
    <x v="3"/>
    <s v="INR"/>
    <x v="13"/>
    <s v="NA"/>
  </r>
  <r>
    <s v="user2220"/>
    <x v="3"/>
    <x v="0"/>
    <m/>
    <n v="21"/>
    <n v="7"/>
    <x v="11"/>
    <n v="2022"/>
    <x v="1371"/>
    <x v="10"/>
    <x v="0"/>
    <x v="3"/>
    <x v="0"/>
    <s v="INR"/>
    <x v="3"/>
    <m/>
  </r>
  <r>
    <s v="user2177"/>
    <x v="25"/>
    <x v="0"/>
    <m/>
    <n v="21"/>
    <n v="7"/>
    <x v="11"/>
    <n v="2022"/>
    <x v="1372"/>
    <x v="10"/>
    <x v="0"/>
    <x v="6"/>
    <x v="0"/>
    <s v="INR"/>
    <x v="6"/>
    <m/>
  </r>
  <r>
    <s v="user2221"/>
    <x v="25"/>
    <x v="1"/>
    <m/>
    <n v="21"/>
    <n v="7"/>
    <x v="11"/>
    <n v="2022"/>
    <x v="1372"/>
    <x v="10"/>
    <x v="0"/>
    <x v="6"/>
    <x v="2"/>
    <s v="INR"/>
    <x v="6"/>
    <s v="NA"/>
  </r>
  <r>
    <s v="user2179"/>
    <x v="36"/>
    <x v="0"/>
    <m/>
    <n v="21"/>
    <n v="7"/>
    <x v="11"/>
    <n v="2022"/>
    <x v="1373"/>
    <x v="10"/>
    <x v="0"/>
    <x v="6"/>
    <x v="0"/>
    <s v="INR"/>
    <x v="6"/>
    <m/>
  </r>
  <r>
    <s v="user2182"/>
    <x v="63"/>
    <x v="1"/>
    <m/>
    <n v="21"/>
    <n v="7"/>
    <x v="11"/>
    <n v="2022"/>
    <x v="1374"/>
    <x v="10"/>
    <x v="0"/>
    <x v="6"/>
    <x v="2"/>
    <s v="INR"/>
    <x v="6"/>
    <s v="NA"/>
  </r>
  <r>
    <s v="user2223"/>
    <x v="33"/>
    <x v="0"/>
    <m/>
    <n v="21"/>
    <n v="7"/>
    <x v="11"/>
    <n v="2022"/>
    <x v="1375"/>
    <x v="10"/>
    <x v="2"/>
    <x v="6"/>
    <x v="0"/>
    <s v="INR"/>
    <x v="6"/>
    <m/>
  </r>
  <r>
    <s v="user2207"/>
    <x v="4"/>
    <x v="0"/>
    <m/>
    <n v="21"/>
    <n v="7"/>
    <x v="11"/>
    <n v="2022"/>
    <x v="1376"/>
    <x v="10"/>
    <x v="0"/>
    <x v="2"/>
    <x v="0"/>
    <s v="INR"/>
    <x v="2"/>
    <m/>
  </r>
  <r>
    <s v="user2189"/>
    <x v="2"/>
    <x v="0"/>
    <m/>
    <n v="21"/>
    <n v="7"/>
    <x v="11"/>
    <n v="2022"/>
    <x v="1377"/>
    <x v="10"/>
    <x v="0"/>
    <x v="2"/>
    <x v="0"/>
    <s v="INR"/>
    <x v="2"/>
    <m/>
  </r>
  <r>
    <s v="user2227"/>
    <x v="17"/>
    <x v="0"/>
    <m/>
    <n v="21"/>
    <n v="7"/>
    <x v="11"/>
    <n v="2022"/>
    <x v="1378"/>
    <x v="10"/>
    <x v="0"/>
    <x v="2"/>
    <x v="0"/>
    <s v="INR"/>
    <x v="2"/>
    <m/>
  </r>
  <r>
    <s v="user2228"/>
    <x v="17"/>
    <x v="0"/>
    <m/>
    <n v="21"/>
    <n v="7"/>
    <x v="11"/>
    <n v="2022"/>
    <x v="1379"/>
    <x v="10"/>
    <x v="0"/>
    <x v="2"/>
    <x v="0"/>
    <s v="INR"/>
    <x v="2"/>
    <m/>
  </r>
  <r>
    <s v="user1052"/>
    <x v="9"/>
    <x v="0"/>
    <m/>
    <n v="21"/>
    <n v="7"/>
    <x v="11"/>
    <n v="2022"/>
    <x v="1366"/>
    <x v="10"/>
    <x v="0"/>
    <x v="1"/>
    <x v="0"/>
    <s v="INR"/>
    <x v="1"/>
    <m/>
  </r>
  <r>
    <s v="user2230"/>
    <x v="7"/>
    <x v="0"/>
    <m/>
    <n v="21"/>
    <n v="7"/>
    <x v="11"/>
    <n v="2022"/>
    <x v="1380"/>
    <x v="10"/>
    <x v="1"/>
    <x v="6"/>
    <x v="0"/>
    <s v="INR"/>
    <x v="6"/>
    <m/>
  </r>
  <r>
    <s v="user2232"/>
    <x v="9"/>
    <x v="0"/>
    <m/>
    <n v="21"/>
    <n v="7"/>
    <x v="11"/>
    <n v="2022"/>
    <x v="1381"/>
    <x v="10"/>
    <x v="0"/>
    <x v="1"/>
    <x v="0"/>
    <s v="INR"/>
    <x v="1"/>
    <m/>
  </r>
  <r>
    <s v="user2233"/>
    <x v="1"/>
    <x v="0"/>
    <m/>
    <n v="21"/>
    <n v="7"/>
    <x v="11"/>
    <n v="2022"/>
    <x v="1382"/>
    <x v="10"/>
    <x v="0"/>
    <x v="1"/>
    <x v="0"/>
    <s v="INR"/>
    <x v="1"/>
    <m/>
  </r>
  <r>
    <s v="user569"/>
    <x v="1"/>
    <x v="0"/>
    <m/>
    <n v="21"/>
    <n v="7"/>
    <x v="11"/>
    <n v="2022"/>
    <x v="1383"/>
    <x v="10"/>
    <x v="0"/>
    <x v="1"/>
    <x v="0"/>
    <s v="INR"/>
    <x v="1"/>
    <m/>
  </r>
  <r>
    <s v="user738"/>
    <x v="11"/>
    <x v="0"/>
    <m/>
    <n v="21"/>
    <n v="7"/>
    <x v="11"/>
    <n v="2022"/>
    <x v="1384"/>
    <x v="10"/>
    <x v="0"/>
    <x v="6"/>
    <x v="0"/>
    <s v="INR"/>
    <x v="6"/>
    <m/>
  </r>
  <r>
    <s v="user738"/>
    <x v="11"/>
    <x v="1"/>
    <m/>
    <n v="21"/>
    <n v="7"/>
    <x v="11"/>
    <n v="2022"/>
    <x v="1385"/>
    <x v="10"/>
    <x v="0"/>
    <x v="6"/>
    <x v="2"/>
    <s v="INR"/>
    <x v="6"/>
    <s v="NA"/>
  </r>
  <r>
    <s v="user2239"/>
    <x v="24"/>
    <x v="1"/>
    <m/>
    <n v="21"/>
    <n v="7"/>
    <x v="11"/>
    <n v="2022"/>
    <x v="1386"/>
    <x v="10"/>
    <x v="0"/>
    <x v="6"/>
    <x v="2"/>
    <s v="INR"/>
    <x v="6"/>
    <s v="NA"/>
  </r>
  <r>
    <s v="user2239"/>
    <x v="24"/>
    <x v="0"/>
    <m/>
    <n v="21"/>
    <n v="7"/>
    <x v="11"/>
    <n v="2022"/>
    <x v="1387"/>
    <x v="10"/>
    <x v="0"/>
    <x v="6"/>
    <x v="0"/>
    <s v="INR"/>
    <x v="6"/>
    <m/>
  </r>
  <r>
    <s v="user2219"/>
    <x v="0"/>
    <x v="0"/>
    <s v="Coupon17"/>
    <n v="21"/>
    <n v="7"/>
    <x v="11"/>
    <n v="2022"/>
    <x v="1388"/>
    <x v="10"/>
    <x v="0"/>
    <x v="13"/>
    <x v="0"/>
    <s v="INR"/>
    <x v="13"/>
    <m/>
  </r>
  <r>
    <s v="user2241"/>
    <x v="53"/>
    <x v="0"/>
    <m/>
    <n v="21"/>
    <n v="7"/>
    <x v="11"/>
    <n v="2022"/>
    <x v="1389"/>
    <x v="10"/>
    <x v="0"/>
    <x v="6"/>
    <x v="0"/>
    <s v="INR"/>
    <x v="6"/>
    <m/>
  </r>
  <r>
    <s v="user2245"/>
    <x v="4"/>
    <x v="0"/>
    <m/>
    <n v="21"/>
    <n v="7"/>
    <x v="11"/>
    <n v="2022"/>
    <x v="1390"/>
    <x v="10"/>
    <x v="0"/>
    <x v="2"/>
    <x v="0"/>
    <s v="INR"/>
    <x v="2"/>
    <m/>
  </r>
  <r>
    <s v="user2246"/>
    <x v="3"/>
    <x v="0"/>
    <m/>
    <n v="21"/>
    <n v="7"/>
    <x v="11"/>
    <n v="2022"/>
    <x v="1391"/>
    <x v="10"/>
    <x v="0"/>
    <x v="3"/>
    <x v="0"/>
    <s v="INR"/>
    <x v="3"/>
    <m/>
  </r>
  <r>
    <s v="user2247"/>
    <x v="4"/>
    <x v="0"/>
    <m/>
    <n v="21"/>
    <n v="7"/>
    <x v="11"/>
    <n v="2022"/>
    <x v="1392"/>
    <x v="10"/>
    <x v="0"/>
    <x v="2"/>
    <x v="0"/>
    <s v="INR"/>
    <x v="2"/>
    <m/>
  </r>
  <r>
    <s v="user2249"/>
    <x v="11"/>
    <x v="1"/>
    <m/>
    <n v="21"/>
    <n v="7"/>
    <x v="11"/>
    <n v="2022"/>
    <x v="1393"/>
    <x v="10"/>
    <x v="2"/>
    <x v="6"/>
    <x v="2"/>
    <s v="INR"/>
    <x v="6"/>
    <s v="NA"/>
  </r>
  <r>
    <s v="user2258"/>
    <x v="74"/>
    <x v="0"/>
    <m/>
    <n v="21"/>
    <n v="7"/>
    <x v="11"/>
    <n v="2022"/>
    <x v="1394"/>
    <x v="10"/>
    <x v="1"/>
    <x v="6"/>
    <x v="0"/>
    <s v="INR"/>
    <x v="6"/>
    <m/>
  </r>
  <r>
    <s v="user2259"/>
    <x v="49"/>
    <x v="0"/>
    <m/>
    <n v="21"/>
    <n v="7"/>
    <x v="11"/>
    <n v="2022"/>
    <x v="1395"/>
    <x v="10"/>
    <x v="1"/>
    <x v="6"/>
    <x v="0"/>
    <s v="INR"/>
    <x v="6"/>
    <m/>
  </r>
  <r>
    <s v="user2262"/>
    <x v="4"/>
    <x v="0"/>
    <m/>
    <n v="21"/>
    <n v="7"/>
    <x v="11"/>
    <n v="2022"/>
    <x v="1396"/>
    <x v="10"/>
    <x v="0"/>
    <x v="2"/>
    <x v="0"/>
    <s v="INR"/>
    <x v="2"/>
    <m/>
  </r>
  <r>
    <s v="user2264"/>
    <x v="19"/>
    <x v="0"/>
    <m/>
    <n v="21"/>
    <n v="7"/>
    <x v="11"/>
    <n v="2022"/>
    <x v="1397"/>
    <x v="10"/>
    <x v="0"/>
    <x v="6"/>
    <x v="0"/>
    <s v="INR"/>
    <x v="6"/>
    <m/>
  </r>
  <r>
    <s v="user2265"/>
    <x v="7"/>
    <x v="0"/>
    <m/>
    <n v="21"/>
    <n v="7"/>
    <x v="11"/>
    <n v="2022"/>
    <x v="1398"/>
    <x v="10"/>
    <x v="1"/>
    <x v="6"/>
    <x v="0"/>
    <s v="INR"/>
    <x v="6"/>
    <m/>
  </r>
  <r>
    <s v="user2268"/>
    <x v="0"/>
    <x v="0"/>
    <m/>
    <n v="21"/>
    <n v="7"/>
    <x v="11"/>
    <n v="2022"/>
    <x v="1399"/>
    <x v="10"/>
    <x v="3"/>
    <x v="0"/>
    <x v="0"/>
    <s v="INR"/>
    <x v="0"/>
    <m/>
  </r>
  <r>
    <s v="user2273"/>
    <x v="11"/>
    <x v="1"/>
    <m/>
    <n v="21"/>
    <n v="7"/>
    <x v="11"/>
    <n v="2022"/>
    <x v="1400"/>
    <x v="10"/>
    <x v="0"/>
    <x v="6"/>
    <x v="2"/>
    <s v="INR"/>
    <x v="6"/>
    <s v="NA"/>
  </r>
  <r>
    <s v="user2274"/>
    <x v="78"/>
    <x v="0"/>
    <m/>
    <n v="21"/>
    <n v="7"/>
    <x v="11"/>
    <n v="2022"/>
    <x v="1401"/>
    <x v="10"/>
    <x v="0"/>
    <x v="6"/>
    <x v="0"/>
    <s v="INR"/>
    <x v="6"/>
    <m/>
  </r>
  <r>
    <s v="user2275"/>
    <x v="4"/>
    <x v="0"/>
    <m/>
    <n v="21"/>
    <n v="7"/>
    <x v="11"/>
    <n v="2022"/>
    <x v="1402"/>
    <x v="10"/>
    <x v="0"/>
    <x v="2"/>
    <x v="0"/>
    <s v="INR"/>
    <x v="2"/>
    <m/>
  </r>
  <r>
    <s v="user2264"/>
    <x v="4"/>
    <x v="0"/>
    <m/>
    <n v="21"/>
    <n v="7"/>
    <x v="11"/>
    <n v="2022"/>
    <x v="1403"/>
    <x v="10"/>
    <x v="0"/>
    <x v="2"/>
    <x v="0"/>
    <s v="INR"/>
    <x v="2"/>
    <m/>
  </r>
  <r>
    <s v="user2276"/>
    <x v="4"/>
    <x v="0"/>
    <m/>
    <n v="21"/>
    <n v="7"/>
    <x v="11"/>
    <n v="2022"/>
    <x v="1404"/>
    <x v="10"/>
    <x v="0"/>
    <x v="2"/>
    <x v="0"/>
    <s v="INR"/>
    <x v="2"/>
    <m/>
  </r>
  <r>
    <s v="user2278"/>
    <x v="0"/>
    <x v="0"/>
    <m/>
    <n v="21"/>
    <n v="7"/>
    <x v="11"/>
    <n v="2022"/>
    <x v="1405"/>
    <x v="10"/>
    <x v="3"/>
    <x v="0"/>
    <x v="0"/>
    <s v="INR"/>
    <x v="0"/>
    <m/>
  </r>
  <r>
    <s v="user2280"/>
    <x v="23"/>
    <x v="1"/>
    <s v="Coupon1"/>
    <n v="21"/>
    <n v="7"/>
    <x v="11"/>
    <n v="2022"/>
    <x v="1406"/>
    <x v="10"/>
    <x v="3"/>
    <x v="10"/>
    <x v="5"/>
    <s v="INR"/>
    <x v="10"/>
    <s v="NA"/>
  </r>
  <r>
    <s v="user2281"/>
    <x v="29"/>
    <x v="0"/>
    <m/>
    <n v="21"/>
    <n v="7"/>
    <x v="11"/>
    <n v="2022"/>
    <x v="1407"/>
    <x v="10"/>
    <x v="1"/>
    <x v="6"/>
    <x v="0"/>
    <s v="INR"/>
    <x v="6"/>
    <m/>
  </r>
  <r>
    <s v="user2282"/>
    <x v="16"/>
    <x v="1"/>
    <s v="Coupon1"/>
    <n v="21"/>
    <n v="7"/>
    <x v="11"/>
    <n v="2022"/>
    <x v="1408"/>
    <x v="10"/>
    <x v="3"/>
    <x v="10"/>
    <x v="2"/>
    <s v="INR"/>
    <x v="10"/>
    <s v="NA"/>
  </r>
  <r>
    <s v="user1600"/>
    <x v="4"/>
    <x v="0"/>
    <m/>
    <n v="21"/>
    <n v="7"/>
    <x v="11"/>
    <n v="2022"/>
    <x v="1409"/>
    <x v="10"/>
    <x v="0"/>
    <x v="2"/>
    <x v="0"/>
    <s v="INR"/>
    <x v="2"/>
    <m/>
  </r>
  <r>
    <s v="user2288"/>
    <x v="17"/>
    <x v="0"/>
    <m/>
    <n v="21"/>
    <n v="7"/>
    <x v="11"/>
    <n v="2022"/>
    <x v="1410"/>
    <x v="10"/>
    <x v="0"/>
    <x v="2"/>
    <x v="0"/>
    <s v="INR"/>
    <x v="2"/>
    <m/>
  </r>
  <r>
    <s v="user2292"/>
    <x v="3"/>
    <x v="1"/>
    <m/>
    <n v="21"/>
    <n v="7"/>
    <x v="11"/>
    <n v="2022"/>
    <x v="1411"/>
    <x v="10"/>
    <x v="0"/>
    <x v="3"/>
    <x v="2"/>
    <s v="INR"/>
    <x v="3"/>
    <s v="NA"/>
  </r>
  <r>
    <s v="user2294"/>
    <x v="7"/>
    <x v="0"/>
    <m/>
    <n v="21"/>
    <n v="7"/>
    <x v="11"/>
    <n v="2022"/>
    <x v="1412"/>
    <x v="10"/>
    <x v="1"/>
    <x v="6"/>
    <x v="0"/>
    <s v="INR"/>
    <x v="6"/>
    <m/>
  </r>
  <r>
    <s v="user2295"/>
    <x v="7"/>
    <x v="0"/>
    <m/>
    <n v="21"/>
    <n v="7"/>
    <x v="11"/>
    <n v="2022"/>
    <x v="1413"/>
    <x v="10"/>
    <x v="1"/>
    <x v="6"/>
    <x v="0"/>
    <s v="INR"/>
    <x v="6"/>
    <m/>
  </r>
  <r>
    <s v="user2297"/>
    <x v="44"/>
    <x v="0"/>
    <m/>
    <n v="21"/>
    <n v="7"/>
    <x v="11"/>
    <n v="2022"/>
    <x v="1414"/>
    <x v="10"/>
    <x v="0"/>
    <x v="6"/>
    <x v="0"/>
    <s v="INR"/>
    <x v="6"/>
    <m/>
  </r>
  <r>
    <s v="user2050"/>
    <x v="17"/>
    <x v="0"/>
    <m/>
    <n v="21"/>
    <n v="7"/>
    <x v="11"/>
    <n v="2022"/>
    <x v="1415"/>
    <x v="10"/>
    <x v="0"/>
    <x v="2"/>
    <x v="0"/>
    <s v="INR"/>
    <x v="2"/>
    <m/>
  </r>
  <r>
    <s v="user2300"/>
    <x v="79"/>
    <x v="1"/>
    <m/>
    <n v="21"/>
    <n v="7"/>
    <x v="11"/>
    <n v="2022"/>
    <x v="1416"/>
    <x v="10"/>
    <x v="0"/>
    <x v="6"/>
    <x v="2"/>
    <s v="INR"/>
    <x v="6"/>
    <s v="NA"/>
  </r>
  <r>
    <s v="user2305"/>
    <x v="5"/>
    <x v="0"/>
    <m/>
    <n v="21"/>
    <n v="7"/>
    <x v="11"/>
    <n v="2022"/>
    <x v="1417"/>
    <x v="10"/>
    <x v="0"/>
    <x v="5"/>
    <x v="0"/>
    <s v="INR"/>
    <x v="5"/>
    <m/>
  </r>
  <r>
    <s v="user2195"/>
    <x v="3"/>
    <x v="0"/>
    <m/>
    <n v="21"/>
    <n v="7"/>
    <x v="11"/>
    <n v="2022"/>
    <x v="1418"/>
    <x v="10"/>
    <x v="0"/>
    <x v="3"/>
    <x v="0"/>
    <s v="INR"/>
    <x v="3"/>
    <m/>
  </r>
  <r>
    <s v="user2307"/>
    <x v="3"/>
    <x v="0"/>
    <m/>
    <n v="21"/>
    <n v="7"/>
    <x v="11"/>
    <n v="2022"/>
    <x v="1419"/>
    <x v="10"/>
    <x v="0"/>
    <x v="3"/>
    <x v="0"/>
    <s v="INR"/>
    <x v="3"/>
    <m/>
  </r>
  <r>
    <s v="user2309"/>
    <x v="50"/>
    <x v="0"/>
    <m/>
    <n v="21"/>
    <n v="7"/>
    <x v="11"/>
    <n v="2022"/>
    <x v="1420"/>
    <x v="10"/>
    <x v="0"/>
    <x v="16"/>
    <x v="0"/>
    <s v="USD"/>
    <x v="16"/>
    <m/>
  </r>
  <r>
    <s v="user2315"/>
    <x v="17"/>
    <x v="0"/>
    <m/>
    <n v="20"/>
    <n v="7"/>
    <x v="12"/>
    <n v="2022"/>
    <x v="1421"/>
    <x v="11"/>
    <x v="0"/>
    <x v="2"/>
    <x v="0"/>
    <s v="INR"/>
    <x v="2"/>
    <m/>
  </r>
  <r>
    <s v="user2316"/>
    <x v="77"/>
    <x v="0"/>
    <m/>
    <n v="20"/>
    <n v="7"/>
    <x v="12"/>
    <n v="2022"/>
    <x v="1422"/>
    <x v="11"/>
    <x v="0"/>
    <x v="6"/>
    <x v="0"/>
    <s v="INR"/>
    <x v="6"/>
    <m/>
  </r>
  <r>
    <s v="user2317"/>
    <x v="3"/>
    <x v="0"/>
    <m/>
    <n v="20"/>
    <n v="7"/>
    <x v="12"/>
    <n v="2022"/>
    <x v="1423"/>
    <x v="11"/>
    <x v="0"/>
    <x v="3"/>
    <x v="0"/>
    <s v="INR"/>
    <x v="3"/>
    <m/>
  </r>
  <r>
    <s v="user2317"/>
    <x v="3"/>
    <x v="1"/>
    <m/>
    <n v="20"/>
    <n v="7"/>
    <x v="12"/>
    <n v="2022"/>
    <x v="1424"/>
    <x v="11"/>
    <x v="0"/>
    <x v="3"/>
    <x v="4"/>
    <s v="INR"/>
    <x v="3"/>
    <s v="SBIN"/>
  </r>
  <r>
    <s v="user2318"/>
    <x v="4"/>
    <x v="0"/>
    <m/>
    <n v="20"/>
    <n v="7"/>
    <x v="12"/>
    <n v="2022"/>
    <x v="1425"/>
    <x v="11"/>
    <x v="0"/>
    <x v="2"/>
    <x v="0"/>
    <s v="INR"/>
    <x v="2"/>
    <m/>
  </r>
  <r>
    <s v="user2320"/>
    <x v="34"/>
    <x v="0"/>
    <m/>
    <n v="20"/>
    <n v="7"/>
    <x v="12"/>
    <n v="2022"/>
    <x v="1426"/>
    <x v="11"/>
    <x v="0"/>
    <x v="6"/>
    <x v="0"/>
    <s v="INR"/>
    <x v="6"/>
    <m/>
  </r>
  <r>
    <s v="user2321"/>
    <x v="1"/>
    <x v="0"/>
    <m/>
    <n v="20"/>
    <n v="7"/>
    <x v="12"/>
    <n v="2022"/>
    <x v="1426"/>
    <x v="11"/>
    <x v="0"/>
    <x v="1"/>
    <x v="0"/>
    <s v="INR"/>
    <x v="1"/>
    <m/>
  </r>
  <r>
    <s v="user2323"/>
    <x v="7"/>
    <x v="0"/>
    <m/>
    <n v="21"/>
    <n v="7"/>
    <x v="11"/>
    <n v="2022"/>
    <x v="1427"/>
    <x v="10"/>
    <x v="1"/>
    <x v="6"/>
    <x v="0"/>
    <s v="INR"/>
    <x v="6"/>
    <m/>
  </r>
  <r>
    <s v="user2324"/>
    <x v="3"/>
    <x v="1"/>
    <m/>
    <n v="21"/>
    <n v="7"/>
    <x v="11"/>
    <n v="2022"/>
    <x v="1428"/>
    <x v="10"/>
    <x v="0"/>
    <x v="3"/>
    <x v="2"/>
    <s v="INR"/>
    <x v="3"/>
    <s v="NA"/>
  </r>
  <r>
    <s v="user2325"/>
    <x v="2"/>
    <x v="1"/>
    <m/>
    <n v="21"/>
    <n v="7"/>
    <x v="11"/>
    <n v="2022"/>
    <x v="1429"/>
    <x v="10"/>
    <x v="0"/>
    <x v="2"/>
    <x v="2"/>
    <s v="INR"/>
    <x v="2"/>
    <s v="NA"/>
  </r>
  <r>
    <s v="user1785"/>
    <x v="36"/>
    <x v="0"/>
    <s v="Coupon18"/>
    <n v="21"/>
    <n v="7"/>
    <x v="11"/>
    <n v="2022"/>
    <x v="1430"/>
    <x v="10"/>
    <x v="0"/>
    <x v="35"/>
    <x v="0"/>
    <s v="INR"/>
    <x v="40"/>
    <m/>
  </r>
  <r>
    <s v="user2328"/>
    <x v="8"/>
    <x v="1"/>
    <m/>
    <n v="21"/>
    <n v="7"/>
    <x v="11"/>
    <n v="2022"/>
    <x v="1431"/>
    <x v="10"/>
    <x v="0"/>
    <x v="1"/>
    <x v="2"/>
    <s v="INR"/>
    <x v="1"/>
    <s v="NA"/>
  </r>
  <r>
    <s v="user2329"/>
    <x v="4"/>
    <x v="0"/>
    <m/>
    <n v="21"/>
    <n v="7"/>
    <x v="11"/>
    <n v="2022"/>
    <x v="1432"/>
    <x v="10"/>
    <x v="0"/>
    <x v="2"/>
    <x v="0"/>
    <s v="INR"/>
    <x v="2"/>
    <m/>
  </r>
  <r>
    <s v="user1657"/>
    <x v="2"/>
    <x v="0"/>
    <m/>
    <n v="21"/>
    <n v="7"/>
    <x v="11"/>
    <n v="2022"/>
    <x v="1433"/>
    <x v="11"/>
    <x v="0"/>
    <x v="2"/>
    <x v="0"/>
    <s v="INR"/>
    <x v="2"/>
    <m/>
  </r>
  <r>
    <s v="user1705"/>
    <x v="8"/>
    <x v="0"/>
    <m/>
    <n v="21"/>
    <n v="7"/>
    <x v="11"/>
    <n v="2022"/>
    <x v="1434"/>
    <x v="11"/>
    <x v="0"/>
    <x v="1"/>
    <x v="0"/>
    <s v="INR"/>
    <x v="1"/>
    <m/>
  </r>
  <r>
    <s v="user2337"/>
    <x v="7"/>
    <x v="0"/>
    <m/>
    <n v="20"/>
    <n v="7"/>
    <x v="12"/>
    <n v="2022"/>
    <x v="1435"/>
    <x v="11"/>
    <x v="0"/>
    <x v="6"/>
    <x v="0"/>
    <s v="INR"/>
    <x v="6"/>
    <m/>
  </r>
  <r>
    <s v="user2338"/>
    <x v="3"/>
    <x v="0"/>
    <m/>
    <n v="20"/>
    <n v="7"/>
    <x v="12"/>
    <n v="2022"/>
    <x v="1436"/>
    <x v="11"/>
    <x v="0"/>
    <x v="3"/>
    <x v="0"/>
    <s v="INR"/>
    <x v="3"/>
    <m/>
  </r>
  <r>
    <s v="user2317"/>
    <x v="3"/>
    <x v="0"/>
    <m/>
    <n v="20"/>
    <n v="7"/>
    <x v="12"/>
    <n v="2022"/>
    <x v="1437"/>
    <x v="11"/>
    <x v="0"/>
    <x v="3"/>
    <x v="0"/>
    <s v="INR"/>
    <x v="3"/>
    <m/>
  </r>
  <r>
    <s v="user2341"/>
    <x v="7"/>
    <x v="0"/>
    <m/>
    <n v="20"/>
    <n v="7"/>
    <x v="12"/>
    <n v="2022"/>
    <x v="1438"/>
    <x v="11"/>
    <x v="1"/>
    <x v="6"/>
    <x v="0"/>
    <s v="INR"/>
    <x v="6"/>
    <m/>
  </r>
  <r>
    <s v="user1797"/>
    <x v="24"/>
    <x v="0"/>
    <m/>
    <n v="20"/>
    <n v="7"/>
    <x v="12"/>
    <n v="2022"/>
    <x v="1438"/>
    <x v="11"/>
    <x v="2"/>
    <x v="6"/>
    <x v="0"/>
    <s v="INR"/>
    <x v="6"/>
    <m/>
  </r>
  <r>
    <s v="user2342"/>
    <x v="4"/>
    <x v="0"/>
    <s v="Coupon1"/>
    <n v="20"/>
    <n v="7"/>
    <x v="12"/>
    <n v="2022"/>
    <x v="1439"/>
    <x v="11"/>
    <x v="0"/>
    <x v="7"/>
    <x v="0"/>
    <s v="INR"/>
    <x v="7"/>
    <m/>
  </r>
  <r>
    <s v="user2050"/>
    <x v="17"/>
    <x v="0"/>
    <m/>
    <n v="21"/>
    <n v="7"/>
    <x v="11"/>
    <n v="2022"/>
    <x v="1440"/>
    <x v="10"/>
    <x v="0"/>
    <x v="2"/>
    <x v="0"/>
    <s v="INR"/>
    <x v="2"/>
    <m/>
  </r>
  <r>
    <s v="user2343"/>
    <x v="17"/>
    <x v="0"/>
    <m/>
    <n v="21"/>
    <n v="7"/>
    <x v="11"/>
    <n v="2022"/>
    <x v="1441"/>
    <x v="10"/>
    <x v="0"/>
    <x v="2"/>
    <x v="0"/>
    <s v="INR"/>
    <x v="2"/>
    <m/>
  </r>
  <r>
    <s v="user2297"/>
    <x v="4"/>
    <x v="0"/>
    <m/>
    <n v="21"/>
    <n v="7"/>
    <x v="11"/>
    <n v="2022"/>
    <x v="1442"/>
    <x v="10"/>
    <x v="0"/>
    <x v="2"/>
    <x v="0"/>
    <s v="INR"/>
    <x v="2"/>
    <m/>
  </r>
  <r>
    <s v="user1785"/>
    <x v="36"/>
    <x v="1"/>
    <s v="Coupon18"/>
    <n v="21"/>
    <n v="7"/>
    <x v="11"/>
    <n v="2022"/>
    <x v="1443"/>
    <x v="10"/>
    <x v="0"/>
    <x v="35"/>
    <x v="2"/>
    <s v="INR"/>
    <x v="40"/>
    <s v="NA"/>
  </r>
  <r>
    <s v="user2345"/>
    <x v="3"/>
    <x v="0"/>
    <m/>
    <n v="21"/>
    <n v="7"/>
    <x v="11"/>
    <n v="2022"/>
    <x v="1444"/>
    <x v="10"/>
    <x v="0"/>
    <x v="3"/>
    <x v="0"/>
    <s v="INR"/>
    <x v="3"/>
    <m/>
  </r>
  <r>
    <s v="user738"/>
    <x v="11"/>
    <x v="0"/>
    <m/>
    <n v="21"/>
    <n v="7"/>
    <x v="11"/>
    <n v="2022"/>
    <x v="1445"/>
    <x v="11"/>
    <x v="0"/>
    <x v="6"/>
    <x v="0"/>
    <s v="INR"/>
    <x v="6"/>
    <m/>
  </r>
  <r>
    <s v="user2353"/>
    <x v="2"/>
    <x v="0"/>
    <m/>
    <n v="20"/>
    <n v="7"/>
    <x v="12"/>
    <n v="2022"/>
    <x v="1446"/>
    <x v="11"/>
    <x v="0"/>
    <x v="2"/>
    <x v="0"/>
    <s v="INR"/>
    <x v="2"/>
    <m/>
  </r>
  <r>
    <s v="user2317"/>
    <x v="3"/>
    <x v="0"/>
    <m/>
    <n v="20"/>
    <n v="7"/>
    <x v="12"/>
    <n v="2022"/>
    <x v="1447"/>
    <x v="11"/>
    <x v="0"/>
    <x v="3"/>
    <x v="0"/>
    <s v="INR"/>
    <x v="3"/>
    <m/>
  </r>
  <r>
    <s v="user2358"/>
    <x v="4"/>
    <x v="0"/>
    <m/>
    <n v="20"/>
    <n v="7"/>
    <x v="12"/>
    <n v="2022"/>
    <x v="1425"/>
    <x v="11"/>
    <x v="0"/>
    <x v="2"/>
    <x v="0"/>
    <s v="INR"/>
    <x v="2"/>
    <m/>
  </r>
  <r>
    <s v="user2342"/>
    <x v="4"/>
    <x v="0"/>
    <s v="Coupon1"/>
    <n v="20"/>
    <n v="7"/>
    <x v="12"/>
    <n v="2022"/>
    <x v="1448"/>
    <x v="11"/>
    <x v="0"/>
    <x v="7"/>
    <x v="0"/>
    <s v="INR"/>
    <x v="7"/>
    <m/>
  </r>
  <r>
    <s v="user2361"/>
    <x v="7"/>
    <x v="0"/>
    <m/>
    <n v="20"/>
    <n v="7"/>
    <x v="12"/>
    <n v="2022"/>
    <x v="1449"/>
    <x v="11"/>
    <x v="1"/>
    <x v="6"/>
    <x v="0"/>
    <s v="INR"/>
    <x v="6"/>
    <m/>
  </r>
  <r>
    <s v="user2363"/>
    <x v="2"/>
    <x v="0"/>
    <m/>
    <n v="20"/>
    <n v="7"/>
    <x v="12"/>
    <n v="2022"/>
    <x v="1450"/>
    <x v="11"/>
    <x v="0"/>
    <x v="2"/>
    <x v="0"/>
    <s v="INR"/>
    <x v="2"/>
    <m/>
  </r>
  <r>
    <s v="user2364"/>
    <x v="4"/>
    <x v="0"/>
    <m/>
    <n v="20"/>
    <n v="7"/>
    <x v="12"/>
    <n v="2022"/>
    <x v="1451"/>
    <x v="11"/>
    <x v="0"/>
    <x v="2"/>
    <x v="0"/>
    <s v="INR"/>
    <x v="2"/>
    <m/>
  </r>
  <r>
    <s v="user2364"/>
    <x v="4"/>
    <x v="0"/>
    <m/>
    <n v="20"/>
    <n v="7"/>
    <x v="12"/>
    <n v="2022"/>
    <x v="1452"/>
    <x v="11"/>
    <x v="0"/>
    <x v="2"/>
    <x v="0"/>
    <s v="INR"/>
    <x v="2"/>
    <m/>
  </r>
  <r>
    <s v="user2370"/>
    <x v="1"/>
    <x v="1"/>
    <m/>
    <n v="20"/>
    <n v="7"/>
    <x v="12"/>
    <n v="2022"/>
    <x v="1453"/>
    <x v="11"/>
    <x v="0"/>
    <x v="1"/>
    <x v="2"/>
    <s v="INR"/>
    <x v="1"/>
    <s v="NA"/>
  </r>
  <r>
    <s v="user2371"/>
    <x v="4"/>
    <x v="1"/>
    <m/>
    <n v="20"/>
    <n v="7"/>
    <x v="12"/>
    <n v="2022"/>
    <x v="1454"/>
    <x v="11"/>
    <x v="0"/>
    <x v="2"/>
    <x v="2"/>
    <s v="INR"/>
    <x v="2"/>
    <s v="NA"/>
  </r>
  <r>
    <s v="user2373"/>
    <x v="45"/>
    <x v="0"/>
    <m/>
    <n v="20"/>
    <n v="7"/>
    <x v="12"/>
    <n v="2022"/>
    <x v="1455"/>
    <x v="11"/>
    <x v="1"/>
    <x v="6"/>
    <x v="0"/>
    <s v="INR"/>
    <x v="6"/>
    <m/>
  </r>
  <r>
    <s v="user2375"/>
    <x v="11"/>
    <x v="1"/>
    <m/>
    <n v="20"/>
    <n v="7"/>
    <x v="12"/>
    <n v="2022"/>
    <x v="1456"/>
    <x v="11"/>
    <x v="0"/>
    <x v="6"/>
    <x v="2"/>
    <s v="INR"/>
    <x v="6"/>
    <s v="NA"/>
  </r>
  <r>
    <s v="user2377"/>
    <x v="23"/>
    <x v="0"/>
    <m/>
    <n v="20"/>
    <n v="7"/>
    <x v="12"/>
    <n v="2022"/>
    <x v="1457"/>
    <x v="11"/>
    <x v="0"/>
    <x v="6"/>
    <x v="0"/>
    <s v="INR"/>
    <x v="6"/>
    <m/>
  </r>
  <r>
    <s v="user2377"/>
    <x v="23"/>
    <x v="1"/>
    <m/>
    <n v="20"/>
    <n v="7"/>
    <x v="12"/>
    <n v="2022"/>
    <x v="1458"/>
    <x v="11"/>
    <x v="0"/>
    <x v="6"/>
    <x v="3"/>
    <s v="INR"/>
    <x v="6"/>
    <s v="NA"/>
  </r>
  <r>
    <s v="user1494"/>
    <x v="28"/>
    <x v="0"/>
    <m/>
    <n v="20"/>
    <n v="7"/>
    <x v="12"/>
    <n v="2022"/>
    <x v="1459"/>
    <x v="11"/>
    <x v="2"/>
    <x v="6"/>
    <x v="0"/>
    <s v="INR"/>
    <x v="6"/>
    <m/>
  </r>
  <r>
    <s v="user2379"/>
    <x v="9"/>
    <x v="1"/>
    <m/>
    <n v="20"/>
    <n v="7"/>
    <x v="12"/>
    <n v="2022"/>
    <x v="1459"/>
    <x v="11"/>
    <x v="0"/>
    <x v="1"/>
    <x v="2"/>
    <s v="INR"/>
    <x v="1"/>
    <s v="NA"/>
  </r>
  <r>
    <s v="user1494"/>
    <x v="28"/>
    <x v="0"/>
    <m/>
    <n v="20"/>
    <n v="7"/>
    <x v="12"/>
    <n v="2022"/>
    <x v="1460"/>
    <x v="11"/>
    <x v="2"/>
    <x v="6"/>
    <x v="0"/>
    <s v="INR"/>
    <x v="6"/>
    <m/>
  </r>
  <r>
    <s v="user2374"/>
    <x v="47"/>
    <x v="1"/>
    <m/>
    <n v="20"/>
    <n v="7"/>
    <x v="12"/>
    <n v="2022"/>
    <x v="1461"/>
    <x v="11"/>
    <x v="1"/>
    <x v="6"/>
    <x v="3"/>
    <s v="INR"/>
    <x v="6"/>
    <s v="NA"/>
  </r>
  <r>
    <s v="user2374"/>
    <x v="47"/>
    <x v="0"/>
    <m/>
    <n v="20"/>
    <n v="7"/>
    <x v="12"/>
    <n v="2022"/>
    <x v="1462"/>
    <x v="11"/>
    <x v="1"/>
    <x v="6"/>
    <x v="0"/>
    <s v="INR"/>
    <x v="6"/>
    <m/>
  </r>
  <r>
    <s v="user2381"/>
    <x v="4"/>
    <x v="0"/>
    <m/>
    <n v="20"/>
    <n v="7"/>
    <x v="12"/>
    <n v="2022"/>
    <x v="1463"/>
    <x v="11"/>
    <x v="0"/>
    <x v="2"/>
    <x v="0"/>
    <s v="INR"/>
    <x v="2"/>
    <m/>
  </r>
  <r>
    <s v="user2382"/>
    <x v="4"/>
    <x v="0"/>
    <m/>
    <n v="20"/>
    <n v="7"/>
    <x v="12"/>
    <n v="2022"/>
    <x v="1464"/>
    <x v="11"/>
    <x v="0"/>
    <x v="2"/>
    <x v="0"/>
    <s v="INR"/>
    <x v="2"/>
    <m/>
  </r>
  <r>
    <s v="user2383"/>
    <x v="0"/>
    <x v="0"/>
    <m/>
    <n v="20"/>
    <n v="7"/>
    <x v="12"/>
    <n v="2022"/>
    <x v="1465"/>
    <x v="11"/>
    <x v="0"/>
    <x v="0"/>
    <x v="0"/>
    <s v="INR"/>
    <x v="0"/>
    <m/>
  </r>
  <r>
    <s v="user2383"/>
    <x v="0"/>
    <x v="0"/>
    <m/>
    <n v="20"/>
    <n v="7"/>
    <x v="12"/>
    <n v="2022"/>
    <x v="1466"/>
    <x v="11"/>
    <x v="0"/>
    <x v="0"/>
    <x v="0"/>
    <s v="INR"/>
    <x v="0"/>
    <m/>
  </r>
  <r>
    <s v="user2214"/>
    <x v="3"/>
    <x v="0"/>
    <m/>
    <n v="20"/>
    <n v="7"/>
    <x v="12"/>
    <n v="2022"/>
    <x v="1467"/>
    <x v="11"/>
    <x v="0"/>
    <x v="3"/>
    <x v="0"/>
    <s v="INR"/>
    <x v="3"/>
    <m/>
  </r>
  <r>
    <s v="user2386"/>
    <x v="4"/>
    <x v="0"/>
    <m/>
    <n v="20"/>
    <n v="7"/>
    <x v="12"/>
    <n v="2022"/>
    <x v="1468"/>
    <x v="11"/>
    <x v="0"/>
    <x v="2"/>
    <x v="0"/>
    <s v="INR"/>
    <x v="2"/>
    <m/>
  </r>
  <r>
    <s v="user2389"/>
    <x v="0"/>
    <x v="1"/>
    <m/>
    <n v="20"/>
    <n v="7"/>
    <x v="12"/>
    <n v="2022"/>
    <x v="1469"/>
    <x v="11"/>
    <x v="3"/>
    <x v="0"/>
    <x v="2"/>
    <s v="INR"/>
    <x v="0"/>
    <s v="NA"/>
  </r>
  <r>
    <s v="user2390"/>
    <x v="11"/>
    <x v="0"/>
    <m/>
    <n v="20"/>
    <n v="7"/>
    <x v="12"/>
    <n v="2022"/>
    <x v="1470"/>
    <x v="11"/>
    <x v="3"/>
    <x v="6"/>
    <x v="0"/>
    <s v="INR"/>
    <x v="6"/>
    <m/>
  </r>
  <r>
    <s v="user2392"/>
    <x v="3"/>
    <x v="0"/>
    <m/>
    <n v="20"/>
    <n v="7"/>
    <x v="12"/>
    <n v="2022"/>
    <x v="1471"/>
    <x v="11"/>
    <x v="0"/>
    <x v="3"/>
    <x v="0"/>
    <s v="INR"/>
    <x v="3"/>
    <m/>
  </r>
  <r>
    <s v="user2396"/>
    <x v="33"/>
    <x v="0"/>
    <m/>
    <n v="20"/>
    <n v="7"/>
    <x v="12"/>
    <n v="2022"/>
    <x v="1472"/>
    <x v="11"/>
    <x v="0"/>
    <x v="8"/>
    <x v="0"/>
    <s v="USD"/>
    <x v="8"/>
    <m/>
  </r>
  <r>
    <s v="user2273"/>
    <x v="11"/>
    <x v="0"/>
    <m/>
    <n v="20"/>
    <n v="7"/>
    <x v="12"/>
    <n v="2022"/>
    <x v="1473"/>
    <x v="11"/>
    <x v="0"/>
    <x v="6"/>
    <x v="0"/>
    <s v="INR"/>
    <x v="6"/>
    <m/>
  </r>
  <r>
    <s v="user765"/>
    <x v="4"/>
    <x v="0"/>
    <m/>
    <n v="20"/>
    <n v="7"/>
    <x v="12"/>
    <n v="2022"/>
    <x v="1474"/>
    <x v="11"/>
    <x v="0"/>
    <x v="2"/>
    <x v="0"/>
    <s v="INR"/>
    <x v="2"/>
    <m/>
  </r>
  <r>
    <s v="user2398"/>
    <x v="0"/>
    <x v="0"/>
    <m/>
    <n v="20"/>
    <n v="7"/>
    <x v="12"/>
    <n v="2022"/>
    <x v="1475"/>
    <x v="11"/>
    <x v="3"/>
    <x v="0"/>
    <x v="0"/>
    <s v="INR"/>
    <x v="0"/>
    <m/>
  </r>
  <r>
    <s v="user2399"/>
    <x v="11"/>
    <x v="1"/>
    <m/>
    <n v="20"/>
    <n v="7"/>
    <x v="12"/>
    <n v="2022"/>
    <x v="1476"/>
    <x v="11"/>
    <x v="0"/>
    <x v="6"/>
    <x v="2"/>
    <s v="INR"/>
    <x v="6"/>
    <s v="NA"/>
  </r>
  <r>
    <s v="user2375"/>
    <x v="11"/>
    <x v="0"/>
    <m/>
    <n v="20"/>
    <n v="7"/>
    <x v="12"/>
    <n v="2022"/>
    <x v="1477"/>
    <x v="11"/>
    <x v="0"/>
    <x v="6"/>
    <x v="0"/>
    <s v="INR"/>
    <x v="6"/>
    <m/>
  </r>
  <r>
    <s v="user2401"/>
    <x v="4"/>
    <x v="0"/>
    <m/>
    <n v="20"/>
    <n v="7"/>
    <x v="12"/>
    <n v="2022"/>
    <x v="1478"/>
    <x v="11"/>
    <x v="0"/>
    <x v="2"/>
    <x v="0"/>
    <s v="INR"/>
    <x v="2"/>
    <m/>
  </r>
  <r>
    <s v="user2402"/>
    <x v="34"/>
    <x v="0"/>
    <m/>
    <n v="20"/>
    <n v="7"/>
    <x v="12"/>
    <n v="2022"/>
    <x v="1479"/>
    <x v="11"/>
    <x v="0"/>
    <x v="16"/>
    <x v="0"/>
    <s v="USD"/>
    <x v="16"/>
    <m/>
  </r>
  <r>
    <s v="user2403"/>
    <x v="16"/>
    <x v="1"/>
    <s v="Coupon1"/>
    <n v="20"/>
    <n v="7"/>
    <x v="12"/>
    <n v="2022"/>
    <x v="1480"/>
    <x v="11"/>
    <x v="3"/>
    <x v="10"/>
    <x v="2"/>
    <s v="INR"/>
    <x v="10"/>
    <s v="NA"/>
  </r>
  <r>
    <s v="user2404"/>
    <x v="4"/>
    <x v="0"/>
    <m/>
    <n v="20"/>
    <n v="7"/>
    <x v="12"/>
    <n v="2022"/>
    <x v="1481"/>
    <x v="11"/>
    <x v="0"/>
    <x v="2"/>
    <x v="0"/>
    <s v="INR"/>
    <x v="2"/>
    <m/>
  </r>
  <r>
    <s v="user2404"/>
    <x v="4"/>
    <x v="0"/>
    <m/>
    <n v="20"/>
    <n v="7"/>
    <x v="12"/>
    <n v="2022"/>
    <x v="1482"/>
    <x v="11"/>
    <x v="0"/>
    <x v="2"/>
    <x v="0"/>
    <s v="INR"/>
    <x v="2"/>
    <m/>
  </r>
  <r>
    <s v="user2408"/>
    <x v="0"/>
    <x v="0"/>
    <m/>
    <n v="20"/>
    <n v="7"/>
    <x v="12"/>
    <n v="2022"/>
    <x v="1483"/>
    <x v="11"/>
    <x v="0"/>
    <x v="0"/>
    <x v="0"/>
    <s v="INR"/>
    <x v="0"/>
    <m/>
  </r>
  <r>
    <s v="user2375"/>
    <x v="11"/>
    <x v="0"/>
    <m/>
    <n v="20"/>
    <n v="7"/>
    <x v="12"/>
    <n v="2022"/>
    <x v="1484"/>
    <x v="11"/>
    <x v="0"/>
    <x v="6"/>
    <x v="0"/>
    <s v="INR"/>
    <x v="6"/>
    <m/>
  </r>
  <r>
    <s v="user1657"/>
    <x v="2"/>
    <x v="0"/>
    <m/>
    <n v="20"/>
    <n v="7"/>
    <x v="12"/>
    <n v="2022"/>
    <x v="1485"/>
    <x v="11"/>
    <x v="0"/>
    <x v="2"/>
    <x v="0"/>
    <s v="INR"/>
    <x v="2"/>
    <m/>
  </r>
  <r>
    <s v="user813"/>
    <x v="16"/>
    <x v="1"/>
    <s v="Coupon1"/>
    <n v="20"/>
    <n v="7"/>
    <x v="12"/>
    <n v="2022"/>
    <x v="1486"/>
    <x v="11"/>
    <x v="0"/>
    <x v="10"/>
    <x v="2"/>
    <s v="INR"/>
    <x v="10"/>
    <s v="NA"/>
  </r>
  <r>
    <s v="user2413"/>
    <x v="0"/>
    <x v="0"/>
    <m/>
    <n v="20"/>
    <n v="7"/>
    <x v="12"/>
    <n v="2022"/>
    <x v="1487"/>
    <x v="11"/>
    <x v="3"/>
    <x v="0"/>
    <x v="0"/>
    <s v="INR"/>
    <x v="0"/>
    <m/>
  </r>
  <r>
    <s v="user2415"/>
    <x v="1"/>
    <x v="0"/>
    <m/>
    <n v="20"/>
    <n v="7"/>
    <x v="12"/>
    <n v="2022"/>
    <x v="1478"/>
    <x v="11"/>
    <x v="0"/>
    <x v="1"/>
    <x v="0"/>
    <s v="INR"/>
    <x v="1"/>
    <m/>
  </r>
  <r>
    <s v="user2012"/>
    <x v="3"/>
    <x v="1"/>
    <m/>
    <n v="20"/>
    <n v="7"/>
    <x v="12"/>
    <n v="2022"/>
    <x v="1488"/>
    <x v="11"/>
    <x v="0"/>
    <x v="3"/>
    <x v="2"/>
    <s v="INR"/>
    <x v="3"/>
    <s v="NA"/>
  </r>
  <r>
    <s v="user2417"/>
    <x v="3"/>
    <x v="0"/>
    <m/>
    <n v="20"/>
    <n v="7"/>
    <x v="12"/>
    <n v="2022"/>
    <x v="1482"/>
    <x v="11"/>
    <x v="0"/>
    <x v="3"/>
    <x v="0"/>
    <s v="INR"/>
    <x v="3"/>
    <m/>
  </r>
  <r>
    <s v="user2012"/>
    <x v="3"/>
    <x v="0"/>
    <m/>
    <n v="20"/>
    <n v="7"/>
    <x v="12"/>
    <n v="2022"/>
    <x v="1489"/>
    <x v="11"/>
    <x v="0"/>
    <x v="3"/>
    <x v="0"/>
    <s v="INR"/>
    <x v="3"/>
    <m/>
  </r>
  <r>
    <s v="user2424"/>
    <x v="4"/>
    <x v="0"/>
    <m/>
    <n v="20"/>
    <n v="7"/>
    <x v="12"/>
    <n v="2022"/>
    <x v="1490"/>
    <x v="11"/>
    <x v="0"/>
    <x v="2"/>
    <x v="0"/>
    <s v="INR"/>
    <x v="2"/>
    <m/>
  </r>
  <r>
    <s v="user2425"/>
    <x v="3"/>
    <x v="0"/>
    <m/>
    <n v="20"/>
    <n v="7"/>
    <x v="12"/>
    <n v="2022"/>
    <x v="1491"/>
    <x v="11"/>
    <x v="0"/>
    <x v="3"/>
    <x v="0"/>
    <s v="INR"/>
    <x v="3"/>
    <m/>
  </r>
  <r>
    <s v="user2427"/>
    <x v="2"/>
    <x v="0"/>
    <m/>
    <n v="20"/>
    <n v="7"/>
    <x v="12"/>
    <n v="2022"/>
    <x v="1492"/>
    <x v="11"/>
    <x v="0"/>
    <x v="2"/>
    <x v="0"/>
    <s v="INR"/>
    <x v="2"/>
    <m/>
  </r>
  <r>
    <s v="user2428"/>
    <x v="18"/>
    <x v="0"/>
    <m/>
    <n v="20"/>
    <n v="7"/>
    <x v="12"/>
    <n v="2022"/>
    <x v="1493"/>
    <x v="11"/>
    <x v="0"/>
    <x v="11"/>
    <x v="0"/>
    <s v="INR"/>
    <x v="11"/>
    <m/>
  </r>
  <r>
    <s v="user1736"/>
    <x v="8"/>
    <x v="0"/>
    <m/>
    <n v="20"/>
    <n v="7"/>
    <x v="12"/>
    <n v="2022"/>
    <x v="1494"/>
    <x v="11"/>
    <x v="0"/>
    <x v="1"/>
    <x v="0"/>
    <s v="INR"/>
    <x v="1"/>
    <m/>
  </r>
  <r>
    <s v="user2431"/>
    <x v="2"/>
    <x v="0"/>
    <m/>
    <n v="20"/>
    <n v="7"/>
    <x v="12"/>
    <n v="2022"/>
    <x v="1495"/>
    <x v="11"/>
    <x v="0"/>
    <x v="2"/>
    <x v="0"/>
    <s v="INR"/>
    <x v="2"/>
    <m/>
  </r>
  <r>
    <s v="user2431"/>
    <x v="2"/>
    <x v="0"/>
    <m/>
    <n v="20"/>
    <n v="7"/>
    <x v="12"/>
    <n v="2022"/>
    <x v="1496"/>
    <x v="11"/>
    <x v="0"/>
    <x v="2"/>
    <x v="0"/>
    <s v="INR"/>
    <x v="2"/>
    <m/>
  </r>
  <r>
    <s v="user2012"/>
    <x v="28"/>
    <x v="1"/>
    <m/>
    <n v="20"/>
    <n v="7"/>
    <x v="12"/>
    <n v="2022"/>
    <x v="1497"/>
    <x v="11"/>
    <x v="0"/>
    <x v="6"/>
    <x v="2"/>
    <s v="INR"/>
    <x v="6"/>
    <s v="NA"/>
  </r>
  <r>
    <s v="user1736"/>
    <x v="47"/>
    <x v="1"/>
    <m/>
    <n v="20"/>
    <n v="7"/>
    <x v="12"/>
    <n v="2022"/>
    <x v="1498"/>
    <x v="11"/>
    <x v="0"/>
    <x v="6"/>
    <x v="4"/>
    <s v="INR"/>
    <x v="6"/>
    <s v="IOBA"/>
  </r>
  <r>
    <s v="user2427"/>
    <x v="2"/>
    <x v="0"/>
    <m/>
    <n v="20"/>
    <n v="7"/>
    <x v="12"/>
    <n v="2022"/>
    <x v="1499"/>
    <x v="11"/>
    <x v="0"/>
    <x v="2"/>
    <x v="0"/>
    <s v="INR"/>
    <x v="2"/>
    <m/>
  </r>
  <r>
    <s v="user2437"/>
    <x v="0"/>
    <x v="0"/>
    <m/>
    <n v="20"/>
    <n v="7"/>
    <x v="12"/>
    <n v="2022"/>
    <x v="1500"/>
    <x v="11"/>
    <x v="3"/>
    <x v="0"/>
    <x v="0"/>
    <s v="INR"/>
    <x v="0"/>
    <m/>
  </r>
  <r>
    <s v="user2438"/>
    <x v="80"/>
    <x v="1"/>
    <m/>
    <n v="20"/>
    <n v="7"/>
    <x v="12"/>
    <n v="2022"/>
    <x v="1501"/>
    <x v="11"/>
    <x v="0"/>
    <x v="6"/>
    <x v="2"/>
    <s v="INR"/>
    <x v="6"/>
    <s v="NA"/>
  </r>
  <r>
    <s v="user864"/>
    <x v="20"/>
    <x v="0"/>
    <m/>
    <n v="20"/>
    <n v="7"/>
    <x v="12"/>
    <n v="2022"/>
    <x v="1502"/>
    <x v="11"/>
    <x v="0"/>
    <x v="6"/>
    <x v="0"/>
    <s v="INR"/>
    <x v="6"/>
    <m/>
  </r>
  <r>
    <s v="user2441"/>
    <x v="4"/>
    <x v="0"/>
    <m/>
    <n v="20"/>
    <n v="7"/>
    <x v="12"/>
    <n v="2022"/>
    <x v="1503"/>
    <x v="11"/>
    <x v="0"/>
    <x v="2"/>
    <x v="0"/>
    <s v="INR"/>
    <x v="2"/>
    <m/>
  </r>
  <r>
    <s v="user2442"/>
    <x v="50"/>
    <x v="0"/>
    <m/>
    <n v="20"/>
    <n v="7"/>
    <x v="12"/>
    <n v="2022"/>
    <x v="1504"/>
    <x v="11"/>
    <x v="0"/>
    <x v="6"/>
    <x v="0"/>
    <s v="INR"/>
    <x v="6"/>
    <m/>
  </r>
  <r>
    <s v="user2446"/>
    <x v="17"/>
    <x v="0"/>
    <m/>
    <n v="20"/>
    <n v="7"/>
    <x v="12"/>
    <n v="2022"/>
    <x v="1505"/>
    <x v="11"/>
    <x v="0"/>
    <x v="2"/>
    <x v="0"/>
    <s v="INR"/>
    <x v="2"/>
    <m/>
  </r>
  <r>
    <s v="user1736"/>
    <x v="81"/>
    <x v="1"/>
    <m/>
    <n v="20"/>
    <n v="7"/>
    <x v="12"/>
    <n v="2022"/>
    <x v="1506"/>
    <x v="11"/>
    <x v="0"/>
    <x v="6"/>
    <x v="4"/>
    <s v="INR"/>
    <x v="6"/>
    <s v="IOBA"/>
  </r>
  <r>
    <s v="user2448"/>
    <x v="67"/>
    <x v="0"/>
    <m/>
    <n v="20"/>
    <n v="7"/>
    <x v="12"/>
    <n v="2022"/>
    <x v="1507"/>
    <x v="11"/>
    <x v="1"/>
    <x v="6"/>
    <x v="0"/>
    <s v="INR"/>
    <x v="6"/>
    <m/>
  </r>
  <r>
    <s v="user2427"/>
    <x v="2"/>
    <x v="0"/>
    <m/>
    <n v="20"/>
    <n v="7"/>
    <x v="12"/>
    <n v="2022"/>
    <x v="1508"/>
    <x v="11"/>
    <x v="0"/>
    <x v="2"/>
    <x v="0"/>
    <s v="INR"/>
    <x v="2"/>
    <m/>
  </r>
  <r>
    <s v="user2452"/>
    <x v="4"/>
    <x v="0"/>
    <m/>
    <n v="20"/>
    <n v="7"/>
    <x v="12"/>
    <n v="2022"/>
    <x v="1509"/>
    <x v="11"/>
    <x v="0"/>
    <x v="2"/>
    <x v="0"/>
    <s v="INR"/>
    <x v="2"/>
    <m/>
  </r>
  <r>
    <s v="user2454"/>
    <x v="82"/>
    <x v="1"/>
    <m/>
    <n v="20"/>
    <n v="7"/>
    <x v="12"/>
    <n v="2022"/>
    <x v="1510"/>
    <x v="11"/>
    <x v="0"/>
    <x v="6"/>
    <x v="5"/>
    <s v="INR"/>
    <x v="6"/>
    <s v="NA"/>
  </r>
  <r>
    <s v="user2455"/>
    <x v="4"/>
    <x v="0"/>
    <m/>
    <n v="20"/>
    <n v="7"/>
    <x v="12"/>
    <n v="2022"/>
    <x v="1511"/>
    <x v="11"/>
    <x v="0"/>
    <x v="2"/>
    <x v="0"/>
    <s v="INR"/>
    <x v="2"/>
    <m/>
  </r>
  <r>
    <s v="user2456"/>
    <x v="24"/>
    <x v="1"/>
    <m/>
    <n v="20"/>
    <n v="7"/>
    <x v="12"/>
    <n v="2022"/>
    <x v="1512"/>
    <x v="11"/>
    <x v="0"/>
    <x v="6"/>
    <x v="5"/>
    <s v="INR"/>
    <x v="6"/>
    <s v="NA"/>
  </r>
  <r>
    <s v="user2457"/>
    <x v="4"/>
    <x v="0"/>
    <m/>
    <n v="20"/>
    <n v="7"/>
    <x v="12"/>
    <n v="2022"/>
    <x v="1513"/>
    <x v="11"/>
    <x v="0"/>
    <x v="2"/>
    <x v="0"/>
    <s v="INR"/>
    <x v="2"/>
    <m/>
  </r>
  <r>
    <s v="user2458"/>
    <x v="3"/>
    <x v="2"/>
    <m/>
    <n v="20"/>
    <n v="7"/>
    <x v="12"/>
    <n v="2022"/>
    <x v="1514"/>
    <x v="9"/>
    <x v="0"/>
    <x v="3"/>
    <x v="5"/>
    <s v="INR"/>
    <x v="3"/>
    <s v="NA"/>
  </r>
  <r>
    <s v="user2459"/>
    <x v="11"/>
    <x v="1"/>
    <m/>
    <n v="20"/>
    <n v="7"/>
    <x v="12"/>
    <n v="2022"/>
    <x v="1515"/>
    <x v="11"/>
    <x v="0"/>
    <x v="6"/>
    <x v="2"/>
    <s v="INR"/>
    <x v="6"/>
    <s v="NA"/>
  </r>
  <r>
    <s v="user2460"/>
    <x v="1"/>
    <x v="1"/>
    <m/>
    <n v="20"/>
    <n v="7"/>
    <x v="12"/>
    <n v="2022"/>
    <x v="1516"/>
    <x v="11"/>
    <x v="0"/>
    <x v="1"/>
    <x v="2"/>
    <s v="INR"/>
    <x v="1"/>
    <s v="NA"/>
  </r>
  <r>
    <s v="user2459"/>
    <x v="11"/>
    <x v="0"/>
    <m/>
    <n v="20"/>
    <n v="7"/>
    <x v="12"/>
    <n v="2022"/>
    <x v="1517"/>
    <x v="11"/>
    <x v="0"/>
    <x v="6"/>
    <x v="0"/>
    <s v="INR"/>
    <x v="6"/>
    <m/>
  </r>
  <r>
    <s v="user2459"/>
    <x v="11"/>
    <x v="1"/>
    <m/>
    <n v="20"/>
    <n v="7"/>
    <x v="12"/>
    <n v="2022"/>
    <x v="1518"/>
    <x v="11"/>
    <x v="0"/>
    <x v="6"/>
    <x v="5"/>
    <s v="INR"/>
    <x v="6"/>
    <s v="NA"/>
  </r>
  <r>
    <s v="user2464"/>
    <x v="42"/>
    <x v="1"/>
    <m/>
    <n v="20"/>
    <n v="7"/>
    <x v="12"/>
    <n v="2022"/>
    <x v="1519"/>
    <x v="11"/>
    <x v="2"/>
    <x v="17"/>
    <x v="2"/>
    <s v="INR"/>
    <x v="21"/>
    <s v="NA"/>
  </r>
  <r>
    <s v="user2465"/>
    <x v="7"/>
    <x v="0"/>
    <m/>
    <n v="20"/>
    <n v="7"/>
    <x v="12"/>
    <n v="2022"/>
    <x v="1520"/>
    <x v="11"/>
    <x v="1"/>
    <x v="8"/>
    <x v="0"/>
    <s v="USD"/>
    <x v="8"/>
    <m/>
  </r>
  <r>
    <s v="user2466"/>
    <x v="2"/>
    <x v="0"/>
    <m/>
    <n v="20"/>
    <n v="7"/>
    <x v="12"/>
    <n v="2022"/>
    <x v="1521"/>
    <x v="11"/>
    <x v="0"/>
    <x v="2"/>
    <x v="0"/>
    <s v="INR"/>
    <x v="2"/>
    <m/>
  </r>
  <r>
    <s v="user2452"/>
    <x v="4"/>
    <x v="0"/>
    <m/>
    <n v="20"/>
    <n v="7"/>
    <x v="12"/>
    <n v="2022"/>
    <x v="1522"/>
    <x v="11"/>
    <x v="0"/>
    <x v="2"/>
    <x v="0"/>
    <s v="INR"/>
    <x v="2"/>
    <m/>
  </r>
  <r>
    <s v="user1600"/>
    <x v="4"/>
    <x v="0"/>
    <m/>
    <n v="20"/>
    <n v="7"/>
    <x v="12"/>
    <n v="2022"/>
    <x v="1523"/>
    <x v="11"/>
    <x v="0"/>
    <x v="2"/>
    <x v="0"/>
    <s v="INR"/>
    <x v="2"/>
    <m/>
  </r>
  <r>
    <s v="user2469"/>
    <x v="11"/>
    <x v="0"/>
    <m/>
    <n v="20"/>
    <n v="7"/>
    <x v="12"/>
    <n v="2022"/>
    <x v="1524"/>
    <x v="11"/>
    <x v="1"/>
    <x v="6"/>
    <x v="0"/>
    <s v="INR"/>
    <x v="6"/>
    <m/>
  </r>
  <r>
    <s v="user2459"/>
    <x v="11"/>
    <x v="0"/>
    <m/>
    <n v="20"/>
    <n v="7"/>
    <x v="12"/>
    <n v="2022"/>
    <x v="1525"/>
    <x v="11"/>
    <x v="0"/>
    <x v="6"/>
    <x v="0"/>
    <s v="INR"/>
    <x v="6"/>
    <m/>
  </r>
  <r>
    <s v="user2460"/>
    <x v="1"/>
    <x v="0"/>
    <m/>
    <n v="20"/>
    <n v="7"/>
    <x v="12"/>
    <n v="2022"/>
    <x v="1526"/>
    <x v="11"/>
    <x v="0"/>
    <x v="1"/>
    <x v="0"/>
    <s v="INR"/>
    <x v="1"/>
    <m/>
  </r>
  <r>
    <s v="user2472"/>
    <x v="4"/>
    <x v="0"/>
    <m/>
    <n v="20"/>
    <n v="7"/>
    <x v="12"/>
    <n v="2022"/>
    <x v="1527"/>
    <x v="11"/>
    <x v="0"/>
    <x v="2"/>
    <x v="0"/>
    <s v="INR"/>
    <x v="2"/>
    <m/>
  </r>
  <r>
    <s v="user2473"/>
    <x v="4"/>
    <x v="0"/>
    <m/>
    <n v="20"/>
    <n v="7"/>
    <x v="12"/>
    <n v="2022"/>
    <x v="1528"/>
    <x v="11"/>
    <x v="0"/>
    <x v="2"/>
    <x v="0"/>
    <s v="INR"/>
    <x v="2"/>
    <m/>
  </r>
  <r>
    <s v="user2474"/>
    <x v="4"/>
    <x v="0"/>
    <m/>
    <n v="20"/>
    <n v="7"/>
    <x v="12"/>
    <n v="2022"/>
    <x v="1529"/>
    <x v="11"/>
    <x v="0"/>
    <x v="2"/>
    <x v="0"/>
    <s v="INR"/>
    <x v="2"/>
    <m/>
  </r>
  <r>
    <s v="user813"/>
    <x v="28"/>
    <x v="1"/>
    <s v="Coupon1"/>
    <n v="20"/>
    <n v="7"/>
    <x v="12"/>
    <n v="2022"/>
    <x v="1530"/>
    <x v="11"/>
    <x v="0"/>
    <x v="10"/>
    <x v="2"/>
    <s v="INR"/>
    <x v="10"/>
    <s v="NA"/>
  </r>
  <r>
    <s v="user2477"/>
    <x v="10"/>
    <x v="0"/>
    <m/>
    <n v="20"/>
    <n v="7"/>
    <x v="12"/>
    <n v="2022"/>
    <x v="1531"/>
    <x v="11"/>
    <x v="1"/>
    <x v="6"/>
    <x v="0"/>
    <s v="INR"/>
    <x v="6"/>
    <m/>
  </r>
  <r>
    <s v="user581"/>
    <x v="28"/>
    <x v="0"/>
    <m/>
    <n v="20"/>
    <n v="7"/>
    <x v="12"/>
    <n v="2022"/>
    <x v="1532"/>
    <x v="11"/>
    <x v="0"/>
    <x v="6"/>
    <x v="0"/>
    <s v="INR"/>
    <x v="6"/>
    <m/>
  </r>
  <r>
    <s v="user2459"/>
    <x v="11"/>
    <x v="0"/>
    <m/>
    <n v="20"/>
    <n v="7"/>
    <x v="12"/>
    <n v="2022"/>
    <x v="1533"/>
    <x v="11"/>
    <x v="0"/>
    <x v="6"/>
    <x v="0"/>
    <s v="INR"/>
    <x v="6"/>
    <m/>
  </r>
  <r>
    <s v="user1769"/>
    <x v="5"/>
    <x v="0"/>
    <m/>
    <n v="20"/>
    <n v="7"/>
    <x v="12"/>
    <n v="2022"/>
    <x v="1534"/>
    <x v="11"/>
    <x v="0"/>
    <x v="5"/>
    <x v="0"/>
    <s v="INR"/>
    <x v="5"/>
    <m/>
  </r>
  <r>
    <s v="user2481"/>
    <x v="18"/>
    <x v="0"/>
    <m/>
    <n v="20"/>
    <n v="7"/>
    <x v="12"/>
    <n v="2022"/>
    <x v="1535"/>
    <x v="11"/>
    <x v="0"/>
    <x v="11"/>
    <x v="0"/>
    <s v="INR"/>
    <x v="11"/>
    <m/>
  </r>
  <r>
    <s v="user2482"/>
    <x v="7"/>
    <x v="0"/>
    <m/>
    <n v="20"/>
    <n v="7"/>
    <x v="12"/>
    <n v="2022"/>
    <x v="1536"/>
    <x v="11"/>
    <x v="1"/>
    <x v="8"/>
    <x v="0"/>
    <s v="USD"/>
    <x v="8"/>
    <m/>
  </r>
  <r>
    <s v="user2483"/>
    <x v="7"/>
    <x v="0"/>
    <m/>
    <n v="20"/>
    <n v="7"/>
    <x v="12"/>
    <n v="2022"/>
    <x v="1537"/>
    <x v="11"/>
    <x v="1"/>
    <x v="6"/>
    <x v="0"/>
    <s v="INR"/>
    <x v="6"/>
    <m/>
  </r>
  <r>
    <s v="user2474"/>
    <x v="4"/>
    <x v="0"/>
    <m/>
    <n v="20"/>
    <n v="7"/>
    <x v="12"/>
    <n v="2022"/>
    <x v="1538"/>
    <x v="11"/>
    <x v="0"/>
    <x v="2"/>
    <x v="0"/>
    <s v="INR"/>
    <x v="2"/>
    <m/>
  </r>
  <r>
    <s v="user2484"/>
    <x v="3"/>
    <x v="0"/>
    <m/>
    <n v="20"/>
    <n v="7"/>
    <x v="12"/>
    <n v="2022"/>
    <x v="1539"/>
    <x v="11"/>
    <x v="0"/>
    <x v="3"/>
    <x v="0"/>
    <s v="INR"/>
    <x v="3"/>
    <m/>
  </r>
  <r>
    <s v="user2486"/>
    <x v="7"/>
    <x v="1"/>
    <m/>
    <n v="20"/>
    <n v="7"/>
    <x v="12"/>
    <n v="2022"/>
    <x v="1540"/>
    <x v="11"/>
    <x v="0"/>
    <x v="6"/>
    <x v="2"/>
    <s v="INR"/>
    <x v="6"/>
    <s v="NA"/>
  </r>
  <r>
    <s v="user2488"/>
    <x v="11"/>
    <x v="0"/>
    <m/>
    <n v="20"/>
    <n v="7"/>
    <x v="12"/>
    <n v="2022"/>
    <x v="1541"/>
    <x v="11"/>
    <x v="0"/>
    <x v="6"/>
    <x v="0"/>
    <s v="INR"/>
    <x v="6"/>
    <m/>
  </r>
  <r>
    <s v="user2489"/>
    <x v="20"/>
    <x v="0"/>
    <m/>
    <n v="20"/>
    <n v="7"/>
    <x v="12"/>
    <n v="2022"/>
    <x v="1542"/>
    <x v="11"/>
    <x v="2"/>
    <x v="16"/>
    <x v="0"/>
    <s v="USD"/>
    <x v="16"/>
    <m/>
  </r>
  <r>
    <s v="user2490"/>
    <x v="54"/>
    <x v="1"/>
    <s v="Coupon1"/>
    <n v="20"/>
    <n v="7"/>
    <x v="12"/>
    <n v="2022"/>
    <x v="1543"/>
    <x v="11"/>
    <x v="0"/>
    <x v="10"/>
    <x v="2"/>
    <s v="INR"/>
    <x v="10"/>
    <s v="NA"/>
  </r>
  <r>
    <s v="user2492"/>
    <x v="3"/>
    <x v="0"/>
    <m/>
    <n v="20"/>
    <n v="7"/>
    <x v="12"/>
    <n v="2022"/>
    <x v="1544"/>
    <x v="11"/>
    <x v="0"/>
    <x v="3"/>
    <x v="0"/>
    <s v="INR"/>
    <x v="3"/>
    <m/>
  </r>
  <r>
    <s v="user2493"/>
    <x v="19"/>
    <x v="0"/>
    <m/>
    <n v="20"/>
    <n v="7"/>
    <x v="12"/>
    <n v="2022"/>
    <x v="1545"/>
    <x v="11"/>
    <x v="0"/>
    <x v="6"/>
    <x v="0"/>
    <s v="INR"/>
    <x v="6"/>
    <m/>
  </r>
  <r>
    <s v="user2494"/>
    <x v="29"/>
    <x v="0"/>
    <m/>
    <n v="20"/>
    <n v="7"/>
    <x v="12"/>
    <n v="2022"/>
    <x v="1546"/>
    <x v="11"/>
    <x v="1"/>
    <x v="6"/>
    <x v="0"/>
    <s v="INR"/>
    <x v="6"/>
    <m/>
  </r>
  <r>
    <s v="user2495"/>
    <x v="4"/>
    <x v="0"/>
    <m/>
    <n v="20"/>
    <n v="7"/>
    <x v="12"/>
    <n v="2022"/>
    <x v="1547"/>
    <x v="11"/>
    <x v="0"/>
    <x v="2"/>
    <x v="0"/>
    <s v="INR"/>
    <x v="2"/>
    <m/>
  </r>
  <r>
    <s v="user1657"/>
    <x v="2"/>
    <x v="0"/>
    <m/>
    <n v="20"/>
    <n v="7"/>
    <x v="12"/>
    <n v="2022"/>
    <x v="1548"/>
    <x v="12"/>
    <x v="0"/>
    <x v="2"/>
    <x v="0"/>
    <s v="INR"/>
    <x v="2"/>
    <m/>
  </r>
  <r>
    <s v="user1657"/>
    <x v="2"/>
    <x v="0"/>
    <m/>
    <n v="20"/>
    <n v="7"/>
    <x v="12"/>
    <n v="2022"/>
    <x v="1549"/>
    <x v="12"/>
    <x v="0"/>
    <x v="2"/>
    <x v="0"/>
    <s v="INR"/>
    <x v="2"/>
    <m/>
  </r>
  <r>
    <s v="user2318"/>
    <x v="4"/>
    <x v="0"/>
    <m/>
    <n v="20"/>
    <n v="7"/>
    <x v="12"/>
    <n v="2022"/>
    <x v="1550"/>
    <x v="11"/>
    <x v="0"/>
    <x v="2"/>
    <x v="0"/>
    <s v="INR"/>
    <x v="2"/>
    <m/>
  </r>
  <r>
    <s v="user2502"/>
    <x v="4"/>
    <x v="0"/>
    <m/>
    <n v="20"/>
    <n v="7"/>
    <x v="12"/>
    <n v="2022"/>
    <x v="1551"/>
    <x v="11"/>
    <x v="0"/>
    <x v="2"/>
    <x v="0"/>
    <s v="INR"/>
    <x v="2"/>
    <m/>
  </r>
  <r>
    <s v="user2503"/>
    <x v="1"/>
    <x v="1"/>
    <m/>
    <n v="20"/>
    <n v="7"/>
    <x v="12"/>
    <n v="2022"/>
    <x v="1552"/>
    <x v="11"/>
    <x v="0"/>
    <x v="1"/>
    <x v="2"/>
    <s v="INR"/>
    <x v="1"/>
    <s v="NA"/>
  </r>
  <r>
    <s v="user2503"/>
    <x v="1"/>
    <x v="0"/>
    <m/>
    <n v="20"/>
    <n v="7"/>
    <x v="12"/>
    <n v="2022"/>
    <x v="1553"/>
    <x v="11"/>
    <x v="0"/>
    <x v="1"/>
    <x v="0"/>
    <s v="INR"/>
    <x v="1"/>
    <m/>
  </r>
  <r>
    <s v="user2504"/>
    <x v="7"/>
    <x v="0"/>
    <m/>
    <n v="20"/>
    <n v="7"/>
    <x v="12"/>
    <n v="2022"/>
    <x v="1554"/>
    <x v="11"/>
    <x v="1"/>
    <x v="8"/>
    <x v="0"/>
    <s v="USD"/>
    <x v="8"/>
    <m/>
  </r>
  <r>
    <s v="user813"/>
    <x v="7"/>
    <x v="1"/>
    <s v="Coupon1"/>
    <n v="20"/>
    <n v="7"/>
    <x v="12"/>
    <n v="2022"/>
    <x v="1555"/>
    <x v="11"/>
    <x v="0"/>
    <x v="10"/>
    <x v="2"/>
    <s v="INR"/>
    <x v="10"/>
    <s v="NA"/>
  </r>
  <r>
    <s v="user2490"/>
    <x v="54"/>
    <x v="0"/>
    <s v="Coupon1"/>
    <n v="20"/>
    <n v="7"/>
    <x v="12"/>
    <n v="2022"/>
    <x v="1543"/>
    <x v="11"/>
    <x v="0"/>
    <x v="10"/>
    <x v="0"/>
    <s v="INR"/>
    <x v="10"/>
    <m/>
  </r>
  <r>
    <s v="user2508"/>
    <x v="5"/>
    <x v="0"/>
    <m/>
    <n v="20"/>
    <n v="7"/>
    <x v="12"/>
    <n v="2022"/>
    <x v="1556"/>
    <x v="11"/>
    <x v="0"/>
    <x v="5"/>
    <x v="0"/>
    <s v="INR"/>
    <x v="5"/>
    <m/>
  </r>
  <r>
    <s v="user2511"/>
    <x v="11"/>
    <x v="1"/>
    <m/>
    <n v="20"/>
    <n v="7"/>
    <x v="12"/>
    <n v="2022"/>
    <x v="1557"/>
    <x v="11"/>
    <x v="0"/>
    <x v="6"/>
    <x v="2"/>
    <s v="INR"/>
    <x v="6"/>
    <s v="NA"/>
  </r>
  <r>
    <s v="user2512"/>
    <x v="3"/>
    <x v="1"/>
    <m/>
    <n v="20"/>
    <n v="7"/>
    <x v="12"/>
    <n v="2022"/>
    <x v="1558"/>
    <x v="11"/>
    <x v="0"/>
    <x v="3"/>
    <x v="2"/>
    <s v="INR"/>
    <x v="3"/>
    <s v="NA"/>
  </r>
  <r>
    <s v="user2513"/>
    <x v="3"/>
    <x v="0"/>
    <m/>
    <n v="20"/>
    <n v="7"/>
    <x v="12"/>
    <n v="2022"/>
    <x v="1559"/>
    <x v="11"/>
    <x v="0"/>
    <x v="3"/>
    <x v="0"/>
    <s v="INR"/>
    <x v="3"/>
    <m/>
  </r>
  <r>
    <s v="user2515"/>
    <x v="8"/>
    <x v="0"/>
    <m/>
    <n v="20"/>
    <n v="7"/>
    <x v="12"/>
    <n v="2022"/>
    <x v="1560"/>
    <x v="11"/>
    <x v="0"/>
    <x v="1"/>
    <x v="0"/>
    <s v="INR"/>
    <x v="1"/>
    <m/>
  </r>
  <r>
    <s v="user2522"/>
    <x v="11"/>
    <x v="1"/>
    <m/>
    <n v="20"/>
    <n v="7"/>
    <x v="12"/>
    <n v="2022"/>
    <x v="1561"/>
    <x v="11"/>
    <x v="0"/>
    <x v="6"/>
    <x v="4"/>
    <s v="INR"/>
    <x v="6"/>
    <s v="UBIN"/>
  </r>
  <r>
    <s v="user2522"/>
    <x v="11"/>
    <x v="0"/>
    <m/>
    <n v="20"/>
    <n v="7"/>
    <x v="12"/>
    <n v="2022"/>
    <x v="1562"/>
    <x v="11"/>
    <x v="0"/>
    <x v="6"/>
    <x v="0"/>
    <s v="INR"/>
    <x v="6"/>
    <m/>
  </r>
  <r>
    <s v="user2523"/>
    <x v="3"/>
    <x v="0"/>
    <m/>
    <n v="20"/>
    <n v="7"/>
    <x v="12"/>
    <n v="2022"/>
    <x v="1563"/>
    <x v="11"/>
    <x v="0"/>
    <x v="3"/>
    <x v="0"/>
    <s v="INR"/>
    <x v="3"/>
    <m/>
  </r>
  <r>
    <s v="user2492"/>
    <x v="3"/>
    <x v="0"/>
    <m/>
    <n v="20"/>
    <n v="7"/>
    <x v="12"/>
    <n v="2022"/>
    <x v="1564"/>
    <x v="11"/>
    <x v="0"/>
    <x v="3"/>
    <x v="0"/>
    <s v="INR"/>
    <x v="3"/>
    <m/>
  </r>
  <r>
    <s v="user2526"/>
    <x v="0"/>
    <x v="0"/>
    <m/>
    <n v="20"/>
    <n v="7"/>
    <x v="12"/>
    <n v="2022"/>
    <x v="1544"/>
    <x v="11"/>
    <x v="2"/>
    <x v="0"/>
    <x v="0"/>
    <s v="INR"/>
    <x v="0"/>
    <m/>
  </r>
  <r>
    <s v="user2527"/>
    <x v="7"/>
    <x v="0"/>
    <m/>
    <n v="20"/>
    <n v="7"/>
    <x v="12"/>
    <n v="2022"/>
    <x v="1565"/>
    <x v="11"/>
    <x v="0"/>
    <x v="6"/>
    <x v="0"/>
    <s v="INR"/>
    <x v="6"/>
    <m/>
  </r>
  <r>
    <s v="user2529"/>
    <x v="2"/>
    <x v="1"/>
    <m/>
    <n v="20"/>
    <n v="7"/>
    <x v="12"/>
    <n v="2022"/>
    <x v="1566"/>
    <x v="11"/>
    <x v="0"/>
    <x v="2"/>
    <x v="2"/>
    <s v="INR"/>
    <x v="2"/>
    <s v="NA"/>
  </r>
  <r>
    <s v="user2492"/>
    <x v="3"/>
    <x v="0"/>
    <m/>
    <n v="20"/>
    <n v="7"/>
    <x v="12"/>
    <n v="2022"/>
    <x v="1567"/>
    <x v="11"/>
    <x v="0"/>
    <x v="3"/>
    <x v="0"/>
    <s v="INR"/>
    <x v="3"/>
    <m/>
  </r>
  <r>
    <s v="user2492"/>
    <x v="3"/>
    <x v="0"/>
    <m/>
    <n v="20"/>
    <n v="7"/>
    <x v="12"/>
    <n v="2022"/>
    <x v="1568"/>
    <x v="11"/>
    <x v="0"/>
    <x v="3"/>
    <x v="0"/>
    <s v="INR"/>
    <x v="3"/>
    <m/>
  </r>
  <r>
    <s v="user2492"/>
    <x v="3"/>
    <x v="0"/>
    <m/>
    <n v="20"/>
    <n v="7"/>
    <x v="12"/>
    <n v="2022"/>
    <x v="1569"/>
    <x v="11"/>
    <x v="0"/>
    <x v="3"/>
    <x v="0"/>
    <s v="INR"/>
    <x v="3"/>
    <m/>
  </r>
  <r>
    <s v="user2511"/>
    <x v="11"/>
    <x v="0"/>
    <m/>
    <n v="20"/>
    <n v="7"/>
    <x v="12"/>
    <n v="2022"/>
    <x v="1570"/>
    <x v="11"/>
    <x v="0"/>
    <x v="6"/>
    <x v="0"/>
    <s v="INR"/>
    <x v="6"/>
    <m/>
  </r>
  <r>
    <s v="user2511"/>
    <x v="11"/>
    <x v="0"/>
    <m/>
    <n v="20"/>
    <n v="7"/>
    <x v="12"/>
    <n v="2022"/>
    <x v="1571"/>
    <x v="11"/>
    <x v="0"/>
    <x v="6"/>
    <x v="0"/>
    <s v="INR"/>
    <x v="6"/>
    <m/>
  </r>
  <r>
    <s v="user2531"/>
    <x v="34"/>
    <x v="0"/>
    <m/>
    <n v="20"/>
    <n v="7"/>
    <x v="12"/>
    <n v="2022"/>
    <x v="1572"/>
    <x v="11"/>
    <x v="1"/>
    <x v="6"/>
    <x v="0"/>
    <s v="INR"/>
    <x v="6"/>
    <m/>
  </r>
  <r>
    <s v="user2534"/>
    <x v="1"/>
    <x v="0"/>
    <m/>
    <n v="20"/>
    <n v="7"/>
    <x v="12"/>
    <n v="2022"/>
    <x v="1573"/>
    <x v="12"/>
    <x v="0"/>
    <x v="1"/>
    <x v="0"/>
    <s v="INR"/>
    <x v="1"/>
    <m/>
  </r>
  <r>
    <s v="user2538"/>
    <x v="2"/>
    <x v="0"/>
    <m/>
    <n v="20"/>
    <n v="7"/>
    <x v="12"/>
    <n v="2022"/>
    <x v="1574"/>
    <x v="12"/>
    <x v="0"/>
    <x v="2"/>
    <x v="0"/>
    <s v="INR"/>
    <x v="2"/>
    <m/>
  </r>
  <r>
    <s v="user2540"/>
    <x v="83"/>
    <x v="1"/>
    <m/>
    <n v="19"/>
    <n v="7"/>
    <x v="13"/>
    <n v="2022"/>
    <x v="1575"/>
    <x v="12"/>
    <x v="0"/>
    <x v="6"/>
    <x v="1"/>
    <s v="INR"/>
    <x v="6"/>
    <s v="NA"/>
  </r>
  <r>
    <s v="user1640"/>
    <x v="2"/>
    <x v="0"/>
    <m/>
    <n v="19"/>
    <n v="7"/>
    <x v="13"/>
    <n v="2022"/>
    <x v="1576"/>
    <x v="12"/>
    <x v="0"/>
    <x v="2"/>
    <x v="0"/>
    <s v="INR"/>
    <x v="2"/>
    <m/>
  </r>
  <r>
    <s v="user1168"/>
    <x v="5"/>
    <x v="0"/>
    <m/>
    <n v="19"/>
    <n v="7"/>
    <x v="13"/>
    <n v="2022"/>
    <x v="1577"/>
    <x v="12"/>
    <x v="0"/>
    <x v="5"/>
    <x v="0"/>
    <s v="INR"/>
    <x v="5"/>
    <m/>
  </r>
  <r>
    <s v="user2541"/>
    <x v="4"/>
    <x v="0"/>
    <m/>
    <n v="19"/>
    <n v="7"/>
    <x v="13"/>
    <n v="2022"/>
    <x v="1578"/>
    <x v="12"/>
    <x v="0"/>
    <x v="2"/>
    <x v="0"/>
    <s v="INR"/>
    <x v="2"/>
    <m/>
  </r>
  <r>
    <s v="user2546"/>
    <x v="3"/>
    <x v="1"/>
    <m/>
    <n v="19"/>
    <n v="7"/>
    <x v="13"/>
    <n v="2022"/>
    <x v="1579"/>
    <x v="12"/>
    <x v="0"/>
    <x v="3"/>
    <x v="2"/>
    <s v="INR"/>
    <x v="3"/>
    <s v="NA"/>
  </r>
  <r>
    <s v="user2548"/>
    <x v="50"/>
    <x v="1"/>
    <m/>
    <n v="19"/>
    <n v="7"/>
    <x v="13"/>
    <n v="2022"/>
    <x v="1580"/>
    <x v="12"/>
    <x v="2"/>
    <x v="6"/>
    <x v="2"/>
    <s v="INR"/>
    <x v="6"/>
    <s v="NA"/>
  </r>
  <r>
    <s v="user2550"/>
    <x v="28"/>
    <x v="1"/>
    <m/>
    <n v="19"/>
    <n v="7"/>
    <x v="13"/>
    <n v="2022"/>
    <x v="1581"/>
    <x v="12"/>
    <x v="0"/>
    <x v="6"/>
    <x v="2"/>
    <s v="INR"/>
    <x v="6"/>
    <s v="NA"/>
  </r>
  <r>
    <s v="user2551"/>
    <x v="53"/>
    <x v="0"/>
    <m/>
    <n v="19"/>
    <n v="7"/>
    <x v="13"/>
    <n v="2022"/>
    <x v="1582"/>
    <x v="12"/>
    <x v="0"/>
    <x v="6"/>
    <x v="0"/>
    <s v="INR"/>
    <x v="6"/>
    <m/>
  </r>
  <r>
    <s v="user2553"/>
    <x v="2"/>
    <x v="0"/>
    <m/>
    <n v="19"/>
    <n v="7"/>
    <x v="13"/>
    <n v="2022"/>
    <x v="1583"/>
    <x v="12"/>
    <x v="0"/>
    <x v="2"/>
    <x v="0"/>
    <s v="INR"/>
    <x v="2"/>
    <m/>
  </r>
  <r>
    <s v="user2553"/>
    <x v="2"/>
    <x v="0"/>
    <m/>
    <n v="19"/>
    <n v="7"/>
    <x v="13"/>
    <n v="2022"/>
    <x v="1584"/>
    <x v="12"/>
    <x v="0"/>
    <x v="2"/>
    <x v="0"/>
    <s v="INR"/>
    <x v="2"/>
    <m/>
  </r>
  <r>
    <s v="user2555"/>
    <x v="9"/>
    <x v="0"/>
    <m/>
    <n v="19"/>
    <n v="7"/>
    <x v="13"/>
    <n v="2022"/>
    <x v="1585"/>
    <x v="12"/>
    <x v="0"/>
    <x v="1"/>
    <x v="0"/>
    <s v="INR"/>
    <x v="1"/>
    <m/>
  </r>
  <r>
    <s v="user2556"/>
    <x v="5"/>
    <x v="0"/>
    <m/>
    <n v="19"/>
    <n v="7"/>
    <x v="13"/>
    <n v="2022"/>
    <x v="1586"/>
    <x v="12"/>
    <x v="0"/>
    <x v="5"/>
    <x v="0"/>
    <s v="INR"/>
    <x v="5"/>
    <m/>
  </r>
  <r>
    <s v="user2557"/>
    <x v="0"/>
    <x v="0"/>
    <m/>
    <n v="19"/>
    <n v="7"/>
    <x v="13"/>
    <n v="2022"/>
    <x v="1587"/>
    <x v="12"/>
    <x v="2"/>
    <x v="0"/>
    <x v="0"/>
    <s v="INR"/>
    <x v="0"/>
    <m/>
  </r>
  <r>
    <s v="user2558"/>
    <x v="1"/>
    <x v="0"/>
    <m/>
    <n v="19"/>
    <n v="7"/>
    <x v="13"/>
    <n v="2022"/>
    <x v="1588"/>
    <x v="12"/>
    <x v="0"/>
    <x v="1"/>
    <x v="0"/>
    <s v="INR"/>
    <x v="1"/>
    <m/>
  </r>
  <r>
    <s v="user2560"/>
    <x v="11"/>
    <x v="0"/>
    <m/>
    <n v="19"/>
    <n v="7"/>
    <x v="13"/>
    <n v="2022"/>
    <x v="1589"/>
    <x v="12"/>
    <x v="2"/>
    <x v="6"/>
    <x v="0"/>
    <s v="INR"/>
    <x v="6"/>
    <m/>
  </r>
  <r>
    <s v="user2562"/>
    <x v="2"/>
    <x v="0"/>
    <m/>
    <n v="20"/>
    <n v="7"/>
    <x v="12"/>
    <n v="2022"/>
    <x v="1590"/>
    <x v="12"/>
    <x v="0"/>
    <x v="2"/>
    <x v="0"/>
    <s v="INR"/>
    <x v="2"/>
    <m/>
  </r>
  <r>
    <s v="user2565"/>
    <x v="84"/>
    <x v="0"/>
    <s v="Coupon1"/>
    <n v="20"/>
    <n v="7"/>
    <x v="12"/>
    <n v="2022"/>
    <x v="1591"/>
    <x v="12"/>
    <x v="0"/>
    <x v="10"/>
    <x v="0"/>
    <s v="INR"/>
    <x v="10"/>
    <m/>
  </r>
  <r>
    <s v="user2540"/>
    <x v="79"/>
    <x v="1"/>
    <m/>
    <n v="20"/>
    <n v="7"/>
    <x v="12"/>
    <n v="2022"/>
    <x v="1574"/>
    <x v="12"/>
    <x v="0"/>
    <x v="6"/>
    <x v="5"/>
    <s v="INR"/>
    <x v="6"/>
    <s v="NA"/>
  </r>
  <r>
    <s v="user2568"/>
    <x v="85"/>
    <x v="1"/>
    <m/>
    <n v="20"/>
    <n v="7"/>
    <x v="12"/>
    <n v="2022"/>
    <x v="1592"/>
    <x v="12"/>
    <x v="0"/>
    <x v="6"/>
    <x v="2"/>
    <s v="INR"/>
    <x v="6"/>
    <s v="NA"/>
  </r>
  <r>
    <s v="user2571"/>
    <x v="9"/>
    <x v="0"/>
    <m/>
    <n v="19"/>
    <n v="7"/>
    <x v="13"/>
    <n v="2022"/>
    <x v="1593"/>
    <x v="12"/>
    <x v="0"/>
    <x v="1"/>
    <x v="0"/>
    <s v="INR"/>
    <x v="1"/>
    <m/>
  </r>
  <r>
    <s v="user2562"/>
    <x v="2"/>
    <x v="0"/>
    <m/>
    <n v="19"/>
    <n v="7"/>
    <x v="13"/>
    <n v="2022"/>
    <x v="1594"/>
    <x v="12"/>
    <x v="0"/>
    <x v="2"/>
    <x v="0"/>
    <s v="INR"/>
    <x v="2"/>
    <m/>
  </r>
  <r>
    <s v="user2508"/>
    <x v="5"/>
    <x v="0"/>
    <m/>
    <n v="19"/>
    <n v="7"/>
    <x v="13"/>
    <n v="2022"/>
    <x v="1595"/>
    <x v="12"/>
    <x v="0"/>
    <x v="5"/>
    <x v="0"/>
    <s v="INR"/>
    <x v="5"/>
    <m/>
  </r>
  <r>
    <s v="user2575"/>
    <x v="25"/>
    <x v="0"/>
    <m/>
    <n v="19"/>
    <n v="7"/>
    <x v="13"/>
    <n v="2022"/>
    <x v="1596"/>
    <x v="12"/>
    <x v="0"/>
    <x v="6"/>
    <x v="0"/>
    <s v="INR"/>
    <x v="6"/>
    <m/>
  </r>
  <r>
    <s v="user2576"/>
    <x v="70"/>
    <x v="1"/>
    <m/>
    <n v="19"/>
    <n v="7"/>
    <x v="13"/>
    <n v="2022"/>
    <x v="1597"/>
    <x v="12"/>
    <x v="0"/>
    <x v="6"/>
    <x v="2"/>
    <s v="INR"/>
    <x v="6"/>
    <s v="NA"/>
  </r>
  <r>
    <s v="user2577"/>
    <x v="4"/>
    <x v="0"/>
    <m/>
    <n v="19"/>
    <n v="7"/>
    <x v="13"/>
    <n v="2022"/>
    <x v="1598"/>
    <x v="12"/>
    <x v="0"/>
    <x v="2"/>
    <x v="0"/>
    <s v="INR"/>
    <x v="2"/>
    <m/>
  </r>
  <r>
    <s v="user2579"/>
    <x v="54"/>
    <x v="0"/>
    <m/>
    <n v="19"/>
    <n v="7"/>
    <x v="13"/>
    <n v="2022"/>
    <x v="1599"/>
    <x v="12"/>
    <x v="0"/>
    <x v="6"/>
    <x v="0"/>
    <s v="INR"/>
    <x v="6"/>
    <m/>
  </r>
  <r>
    <s v="user2580"/>
    <x v="33"/>
    <x v="0"/>
    <s v="Coupon19"/>
    <n v="19"/>
    <n v="7"/>
    <x v="13"/>
    <n v="2022"/>
    <x v="1600"/>
    <x v="12"/>
    <x v="0"/>
    <x v="14"/>
    <x v="0"/>
    <s v="INR"/>
    <x v="41"/>
    <m/>
  </r>
  <r>
    <s v="user2582"/>
    <x v="67"/>
    <x v="1"/>
    <m/>
    <n v="19"/>
    <n v="7"/>
    <x v="13"/>
    <n v="2022"/>
    <x v="1601"/>
    <x v="12"/>
    <x v="2"/>
    <x v="6"/>
    <x v="2"/>
    <s v="INR"/>
    <x v="6"/>
    <s v="NA"/>
  </r>
  <r>
    <s v="user2583"/>
    <x v="86"/>
    <x v="0"/>
    <m/>
    <n v="19"/>
    <n v="7"/>
    <x v="13"/>
    <n v="2022"/>
    <x v="1602"/>
    <x v="12"/>
    <x v="2"/>
    <x v="6"/>
    <x v="0"/>
    <s v="INR"/>
    <x v="6"/>
    <m/>
  </r>
  <r>
    <s v="user2583"/>
    <x v="86"/>
    <x v="0"/>
    <m/>
    <n v="19"/>
    <n v="7"/>
    <x v="13"/>
    <n v="2022"/>
    <x v="1603"/>
    <x v="12"/>
    <x v="2"/>
    <x v="6"/>
    <x v="0"/>
    <s v="INR"/>
    <x v="6"/>
    <m/>
  </r>
  <r>
    <s v="user2583"/>
    <x v="86"/>
    <x v="1"/>
    <m/>
    <n v="19"/>
    <n v="7"/>
    <x v="13"/>
    <n v="2022"/>
    <x v="1604"/>
    <x v="12"/>
    <x v="0"/>
    <x v="6"/>
    <x v="2"/>
    <s v="INR"/>
    <x v="6"/>
    <s v="NA"/>
  </r>
  <r>
    <s v="user2571"/>
    <x v="9"/>
    <x v="0"/>
    <m/>
    <n v="19"/>
    <n v="7"/>
    <x v="13"/>
    <n v="2022"/>
    <x v="1605"/>
    <x v="12"/>
    <x v="0"/>
    <x v="1"/>
    <x v="0"/>
    <s v="INR"/>
    <x v="1"/>
    <m/>
  </r>
  <r>
    <s v="user2585"/>
    <x v="8"/>
    <x v="0"/>
    <m/>
    <n v="19"/>
    <n v="7"/>
    <x v="13"/>
    <n v="2022"/>
    <x v="1606"/>
    <x v="12"/>
    <x v="0"/>
    <x v="1"/>
    <x v="0"/>
    <s v="INR"/>
    <x v="1"/>
    <m/>
  </r>
  <r>
    <s v="user2562"/>
    <x v="2"/>
    <x v="0"/>
    <m/>
    <n v="19"/>
    <n v="7"/>
    <x v="13"/>
    <n v="2022"/>
    <x v="1607"/>
    <x v="12"/>
    <x v="0"/>
    <x v="2"/>
    <x v="0"/>
    <s v="INR"/>
    <x v="2"/>
    <m/>
  </r>
  <r>
    <s v="user2575"/>
    <x v="25"/>
    <x v="1"/>
    <m/>
    <n v="19"/>
    <n v="7"/>
    <x v="13"/>
    <n v="2022"/>
    <x v="1608"/>
    <x v="12"/>
    <x v="0"/>
    <x v="6"/>
    <x v="5"/>
    <s v="INR"/>
    <x v="6"/>
    <s v="NA"/>
  </r>
  <r>
    <s v="user2587"/>
    <x v="7"/>
    <x v="1"/>
    <s v="Coupon20"/>
    <n v="19"/>
    <n v="7"/>
    <x v="13"/>
    <n v="2022"/>
    <x v="1609"/>
    <x v="12"/>
    <x v="0"/>
    <x v="36"/>
    <x v="2"/>
    <s v="INR"/>
    <x v="42"/>
    <s v="NA"/>
  </r>
  <r>
    <s v="user2588"/>
    <x v="9"/>
    <x v="0"/>
    <m/>
    <n v="19"/>
    <n v="7"/>
    <x v="13"/>
    <n v="2022"/>
    <x v="1609"/>
    <x v="12"/>
    <x v="0"/>
    <x v="1"/>
    <x v="0"/>
    <s v="INR"/>
    <x v="1"/>
    <m/>
  </r>
  <r>
    <s v="user2590"/>
    <x v="7"/>
    <x v="0"/>
    <m/>
    <n v="19"/>
    <n v="7"/>
    <x v="13"/>
    <n v="2022"/>
    <x v="1610"/>
    <x v="12"/>
    <x v="0"/>
    <x v="6"/>
    <x v="0"/>
    <s v="INR"/>
    <x v="6"/>
    <m/>
  </r>
  <r>
    <s v="user2555"/>
    <x v="9"/>
    <x v="0"/>
    <m/>
    <n v="19"/>
    <n v="7"/>
    <x v="13"/>
    <n v="2022"/>
    <x v="1611"/>
    <x v="12"/>
    <x v="0"/>
    <x v="1"/>
    <x v="0"/>
    <s v="INR"/>
    <x v="1"/>
    <m/>
  </r>
  <r>
    <s v="user2555"/>
    <x v="9"/>
    <x v="0"/>
    <m/>
    <n v="19"/>
    <n v="7"/>
    <x v="13"/>
    <n v="2022"/>
    <x v="1612"/>
    <x v="12"/>
    <x v="0"/>
    <x v="1"/>
    <x v="0"/>
    <s v="INR"/>
    <x v="1"/>
    <m/>
  </r>
  <r>
    <s v="user2592"/>
    <x v="0"/>
    <x v="1"/>
    <s v="Coupon9"/>
    <n v="19"/>
    <n v="7"/>
    <x v="13"/>
    <n v="2022"/>
    <x v="1613"/>
    <x v="12"/>
    <x v="0"/>
    <x v="26"/>
    <x v="2"/>
    <s v="INR"/>
    <x v="29"/>
    <s v="NA"/>
  </r>
  <r>
    <s v="user2594"/>
    <x v="2"/>
    <x v="0"/>
    <m/>
    <n v="19"/>
    <n v="7"/>
    <x v="13"/>
    <n v="2022"/>
    <x v="1614"/>
    <x v="12"/>
    <x v="0"/>
    <x v="2"/>
    <x v="0"/>
    <s v="INR"/>
    <x v="2"/>
    <m/>
  </r>
  <r>
    <s v="user960"/>
    <x v="2"/>
    <x v="0"/>
    <m/>
    <n v="19"/>
    <n v="7"/>
    <x v="13"/>
    <n v="2022"/>
    <x v="1615"/>
    <x v="12"/>
    <x v="0"/>
    <x v="2"/>
    <x v="0"/>
    <s v="INR"/>
    <x v="2"/>
    <m/>
  </r>
  <r>
    <s v="user637"/>
    <x v="17"/>
    <x v="1"/>
    <m/>
    <n v="19"/>
    <n v="7"/>
    <x v="13"/>
    <n v="2022"/>
    <x v="1616"/>
    <x v="12"/>
    <x v="0"/>
    <x v="2"/>
    <x v="2"/>
    <s v="INR"/>
    <x v="2"/>
    <s v="NA"/>
  </r>
  <r>
    <s v="user2408"/>
    <x v="7"/>
    <x v="0"/>
    <m/>
    <n v="19"/>
    <n v="7"/>
    <x v="13"/>
    <n v="2022"/>
    <x v="1617"/>
    <x v="12"/>
    <x v="1"/>
    <x v="8"/>
    <x v="0"/>
    <s v="USD"/>
    <x v="8"/>
    <m/>
  </r>
  <r>
    <s v="user2603"/>
    <x v="2"/>
    <x v="1"/>
    <m/>
    <n v="19"/>
    <n v="7"/>
    <x v="13"/>
    <n v="2022"/>
    <x v="1618"/>
    <x v="12"/>
    <x v="0"/>
    <x v="2"/>
    <x v="5"/>
    <s v="INR"/>
    <x v="2"/>
    <s v="NA"/>
  </r>
  <r>
    <s v="user2604"/>
    <x v="14"/>
    <x v="0"/>
    <m/>
    <n v="19"/>
    <n v="7"/>
    <x v="13"/>
    <n v="2022"/>
    <x v="1619"/>
    <x v="12"/>
    <x v="0"/>
    <x v="2"/>
    <x v="0"/>
    <s v="INR"/>
    <x v="2"/>
    <m/>
  </r>
  <r>
    <s v="user2605"/>
    <x v="58"/>
    <x v="1"/>
    <m/>
    <n v="19"/>
    <n v="7"/>
    <x v="13"/>
    <n v="2022"/>
    <x v="1620"/>
    <x v="12"/>
    <x v="0"/>
    <x v="6"/>
    <x v="2"/>
    <s v="INR"/>
    <x v="6"/>
    <s v="NA"/>
  </r>
  <r>
    <s v="user2605"/>
    <x v="28"/>
    <x v="1"/>
    <m/>
    <n v="19"/>
    <n v="7"/>
    <x v="13"/>
    <n v="2022"/>
    <x v="1621"/>
    <x v="12"/>
    <x v="0"/>
    <x v="6"/>
    <x v="2"/>
    <s v="INR"/>
    <x v="6"/>
    <s v="NA"/>
  </r>
  <r>
    <s v="user2606"/>
    <x v="1"/>
    <x v="0"/>
    <m/>
    <n v="19"/>
    <n v="7"/>
    <x v="13"/>
    <n v="2022"/>
    <x v="1622"/>
    <x v="12"/>
    <x v="0"/>
    <x v="1"/>
    <x v="0"/>
    <s v="USD"/>
    <x v="39"/>
    <m/>
  </r>
  <r>
    <s v="user2608"/>
    <x v="52"/>
    <x v="1"/>
    <m/>
    <n v="19"/>
    <n v="7"/>
    <x v="13"/>
    <n v="2022"/>
    <x v="1623"/>
    <x v="12"/>
    <x v="0"/>
    <x v="6"/>
    <x v="5"/>
    <s v="INR"/>
    <x v="6"/>
    <s v="NA"/>
  </r>
  <r>
    <s v="user2608"/>
    <x v="52"/>
    <x v="0"/>
    <m/>
    <n v="19"/>
    <n v="7"/>
    <x v="13"/>
    <n v="2022"/>
    <x v="1624"/>
    <x v="12"/>
    <x v="0"/>
    <x v="6"/>
    <x v="0"/>
    <s v="INR"/>
    <x v="6"/>
    <m/>
  </r>
  <r>
    <s v="user2608"/>
    <x v="52"/>
    <x v="0"/>
    <m/>
    <n v="19"/>
    <n v="7"/>
    <x v="13"/>
    <n v="2022"/>
    <x v="1625"/>
    <x v="12"/>
    <x v="0"/>
    <x v="6"/>
    <x v="0"/>
    <s v="INR"/>
    <x v="6"/>
    <m/>
  </r>
  <r>
    <s v="user2408"/>
    <x v="7"/>
    <x v="0"/>
    <m/>
    <n v="19"/>
    <n v="7"/>
    <x v="13"/>
    <n v="2022"/>
    <x v="1625"/>
    <x v="12"/>
    <x v="1"/>
    <x v="8"/>
    <x v="0"/>
    <s v="USD"/>
    <x v="8"/>
    <m/>
  </r>
  <r>
    <s v="user2609"/>
    <x v="1"/>
    <x v="1"/>
    <m/>
    <n v="19"/>
    <n v="7"/>
    <x v="13"/>
    <n v="2022"/>
    <x v="1626"/>
    <x v="12"/>
    <x v="0"/>
    <x v="1"/>
    <x v="2"/>
    <s v="INR"/>
    <x v="1"/>
    <s v="NA"/>
  </r>
  <r>
    <s v="user2610"/>
    <x v="47"/>
    <x v="0"/>
    <m/>
    <n v="19"/>
    <n v="7"/>
    <x v="13"/>
    <n v="2022"/>
    <x v="1627"/>
    <x v="12"/>
    <x v="0"/>
    <x v="6"/>
    <x v="0"/>
    <s v="INR"/>
    <x v="6"/>
    <m/>
  </r>
  <r>
    <s v="user2613"/>
    <x v="50"/>
    <x v="1"/>
    <m/>
    <n v="19"/>
    <n v="7"/>
    <x v="13"/>
    <n v="2022"/>
    <x v="1628"/>
    <x v="12"/>
    <x v="0"/>
    <x v="6"/>
    <x v="2"/>
    <s v="INR"/>
    <x v="6"/>
    <s v="NA"/>
  </r>
  <r>
    <s v="user2212"/>
    <x v="9"/>
    <x v="0"/>
    <m/>
    <n v="19"/>
    <n v="7"/>
    <x v="13"/>
    <n v="2022"/>
    <x v="1629"/>
    <x v="12"/>
    <x v="0"/>
    <x v="1"/>
    <x v="0"/>
    <s v="USD"/>
    <x v="39"/>
    <m/>
  </r>
  <r>
    <s v="user2192"/>
    <x v="3"/>
    <x v="0"/>
    <m/>
    <n v="19"/>
    <n v="7"/>
    <x v="13"/>
    <n v="2022"/>
    <x v="1630"/>
    <x v="12"/>
    <x v="0"/>
    <x v="3"/>
    <x v="0"/>
    <s v="INR"/>
    <x v="3"/>
    <m/>
  </r>
  <r>
    <s v="user2614"/>
    <x v="3"/>
    <x v="0"/>
    <m/>
    <n v="19"/>
    <n v="7"/>
    <x v="13"/>
    <n v="2022"/>
    <x v="1631"/>
    <x v="12"/>
    <x v="0"/>
    <x v="3"/>
    <x v="0"/>
    <s v="INR"/>
    <x v="3"/>
    <m/>
  </r>
  <r>
    <s v="user2613"/>
    <x v="7"/>
    <x v="1"/>
    <m/>
    <n v="19"/>
    <n v="7"/>
    <x v="13"/>
    <n v="2022"/>
    <x v="1632"/>
    <x v="12"/>
    <x v="0"/>
    <x v="6"/>
    <x v="2"/>
    <s v="INR"/>
    <x v="6"/>
    <s v="NA"/>
  </r>
  <r>
    <s v="user2603"/>
    <x v="2"/>
    <x v="0"/>
    <m/>
    <n v="19"/>
    <n v="7"/>
    <x v="13"/>
    <n v="2022"/>
    <x v="1633"/>
    <x v="12"/>
    <x v="0"/>
    <x v="2"/>
    <x v="0"/>
    <s v="INR"/>
    <x v="2"/>
    <m/>
  </r>
  <r>
    <s v="user2605"/>
    <x v="7"/>
    <x v="1"/>
    <m/>
    <n v="19"/>
    <n v="7"/>
    <x v="13"/>
    <n v="2022"/>
    <x v="1634"/>
    <x v="12"/>
    <x v="0"/>
    <x v="6"/>
    <x v="2"/>
    <s v="INR"/>
    <x v="6"/>
    <s v="NA"/>
  </r>
  <r>
    <s v="user2617"/>
    <x v="3"/>
    <x v="0"/>
    <m/>
    <n v="19"/>
    <n v="7"/>
    <x v="13"/>
    <n v="2022"/>
    <x v="1635"/>
    <x v="12"/>
    <x v="0"/>
    <x v="3"/>
    <x v="0"/>
    <s v="INR"/>
    <x v="3"/>
    <m/>
  </r>
  <r>
    <s v="user2212"/>
    <x v="9"/>
    <x v="0"/>
    <m/>
    <n v="19"/>
    <n v="7"/>
    <x v="13"/>
    <n v="2022"/>
    <x v="1636"/>
    <x v="12"/>
    <x v="0"/>
    <x v="1"/>
    <x v="0"/>
    <s v="USD"/>
    <x v="39"/>
    <m/>
  </r>
  <r>
    <s v="user2619"/>
    <x v="3"/>
    <x v="0"/>
    <m/>
    <n v="19"/>
    <n v="7"/>
    <x v="13"/>
    <n v="2022"/>
    <x v="1637"/>
    <x v="12"/>
    <x v="0"/>
    <x v="3"/>
    <x v="0"/>
    <s v="INR"/>
    <x v="3"/>
    <m/>
  </r>
  <r>
    <s v="user2620"/>
    <x v="35"/>
    <x v="2"/>
    <m/>
    <n v="19"/>
    <n v="7"/>
    <x v="13"/>
    <n v="2022"/>
    <x v="1638"/>
    <x v="10"/>
    <x v="0"/>
    <x v="6"/>
    <x v="5"/>
    <s v="INR"/>
    <x v="6"/>
    <s v="NA"/>
  </r>
  <r>
    <s v="user2621"/>
    <x v="1"/>
    <x v="1"/>
    <m/>
    <n v="19"/>
    <n v="7"/>
    <x v="13"/>
    <n v="2022"/>
    <x v="1639"/>
    <x v="12"/>
    <x v="0"/>
    <x v="1"/>
    <x v="2"/>
    <s v="INR"/>
    <x v="1"/>
    <s v="NA"/>
  </r>
  <r>
    <s v="user2622"/>
    <x v="11"/>
    <x v="1"/>
    <m/>
    <n v="19"/>
    <n v="7"/>
    <x v="13"/>
    <n v="2022"/>
    <x v="1639"/>
    <x v="12"/>
    <x v="2"/>
    <x v="6"/>
    <x v="5"/>
    <s v="INR"/>
    <x v="6"/>
    <s v="NA"/>
  </r>
  <r>
    <s v="user2627"/>
    <x v="0"/>
    <x v="0"/>
    <m/>
    <n v="19"/>
    <n v="7"/>
    <x v="13"/>
    <n v="2022"/>
    <x v="1640"/>
    <x v="12"/>
    <x v="3"/>
    <x v="0"/>
    <x v="0"/>
    <s v="INR"/>
    <x v="0"/>
    <m/>
  </r>
  <r>
    <s v="user2631"/>
    <x v="15"/>
    <x v="0"/>
    <m/>
    <n v="19"/>
    <n v="7"/>
    <x v="13"/>
    <n v="2022"/>
    <x v="1641"/>
    <x v="12"/>
    <x v="2"/>
    <x v="6"/>
    <x v="0"/>
    <s v="INR"/>
    <x v="6"/>
    <m/>
  </r>
  <r>
    <s v="user2632"/>
    <x v="0"/>
    <x v="0"/>
    <m/>
    <n v="19"/>
    <n v="7"/>
    <x v="13"/>
    <n v="2022"/>
    <x v="1621"/>
    <x v="12"/>
    <x v="3"/>
    <x v="0"/>
    <x v="0"/>
    <s v="INR"/>
    <x v="0"/>
    <m/>
  </r>
  <r>
    <s v="user2639"/>
    <x v="2"/>
    <x v="1"/>
    <m/>
    <n v="19"/>
    <n v="7"/>
    <x v="13"/>
    <n v="2022"/>
    <x v="1642"/>
    <x v="12"/>
    <x v="0"/>
    <x v="2"/>
    <x v="2"/>
    <s v="INR"/>
    <x v="2"/>
    <s v="NA"/>
  </r>
  <r>
    <s v="user2640"/>
    <x v="34"/>
    <x v="1"/>
    <m/>
    <n v="19"/>
    <n v="7"/>
    <x v="13"/>
    <n v="2022"/>
    <x v="1643"/>
    <x v="12"/>
    <x v="0"/>
    <x v="6"/>
    <x v="2"/>
    <s v="INR"/>
    <x v="6"/>
    <s v="NA"/>
  </r>
  <r>
    <s v="user2622"/>
    <x v="11"/>
    <x v="0"/>
    <m/>
    <n v="19"/>
    <n v="7"/>
    <x v="13"/>
    <n v="2022"/>
    <x v="1644"/>
    <x v="12"/>
    <x v="2"/>
    <x v="6"/>
    <x v="0"/>
    <s v="INR"/>
    <x v="6"/>
    <m/>
  </r>
  <r>
    <s v="user2643"/>
    <x v="34"/>
    <x v="1"/>
    <m/>
    <n v="19"/>
    <n v="7"/>
    <x v="13"/>
    <n v="2022"/>
    <x v="1645"/>
    <x v="12"/>
    <x v="0"/>
    <x v="6"/>
    <x v="5"/>
    <s v="INR"/>
    <x v="6"/>
    <s v="NA"/>
  </r>
  <r>
    <s v="user2582"/>
    <x v="67"/>
    <x v="0"/>
    <m/>
    <n v="19"/>
    <n v="7"/>
    <x v="13"/>
    <n v="2022"/>
    <x v="1646"/>
    <x v="12"/>
    <x v="2"/>
    <x v="6"/>
    <x v="0"/>
    <s v="INR"/>
    <x v="6"/>
    <m/>
  </r>
  <r>
    <s v="user2648"/>
    <x v="8"/>
    <x v="0"/>
    <m/>
    <n v="19"/>
    <n v="7"/>
    <x v="13"/>
    <n v="2022"/>
    <x v="1647"/>
    <x v="12"/>
    <x v="0"/>
    <x v="1"/>
    <x v="0"/>
    <s v="INR"/>
    <x v="1"/>
    <m/>
  </r>
  <r>
    <s v="user2649"/>
    <x v="45"/>
    <x v="0"/>
    <m/>
    <n v="19"/>
    <n v="7"/>
    <x v="13"/>
    <n v="2022"/>
    <x v="1648"/>
    <x v="12"/>
    <x v="1"/>
    <x v="6"/>
    <x v="0"/>
    <s v="INR"/>
    <x v="6"/>
    <m/>
  </r>
  <r>
    <s v="user2620"/>
    <x v="87"/>
    <x v="1"/>
    <m/>
    <n v="19"/>
    <n v="7"/>
    <x v="13"/>
    <n v="2022"/>
    <x v="1642"/>
    <x v="12"/>
    <x v="0"/>
    <x v="6"/>
    <x v="5"/>
    <s v="INR"/>
    <x v="6"/>
    <s v="NA"/>
  </r>
  <r>
    <s v="user2620"/>
    <x v="88"/>
    <x v="1"/>
    <m/>
    <n v="19"/>
    <n v="7"/>
    <x v="13"/>
    <n v="2022"/>
    <x v="1649"/>
    <x v="12"/>
    <x v="0"/>
    <x v="6"/>
    <x v="5"/>
    <s v="INR"/>
    <x v="6"/>
    <s v="NA"/>
  </r>
  <r>
    <s v="user2650"/>
    <x v="34"/>
    <x v="1"/>
    <m/>
    <n v="19"/>
    <n v="7"/>
    <x v="13"/>
    <n v="2022"/>
    <x v="1644"/>
    <x v="12"/>
    <x v="0"/>
    <x v="6"/>
    <x v="2"/>
    <s v="INR"/>
    <x v="6"/>
    <s v="NA"/>
  </r>
  <r>
    <s v="user2651"/>
    <x v="6"/>
    <x v="0"/>
    <m/>
    <n v="19"/>
    <n v="7"/>
    <x v="13"/>
    <n v="2022"/>
    <x v="1650"/>
    <x v="12"/>
    <x v="0"/>
    <x v="6"/>
    <x v="0"/>
    <s v="INR"/>
    <x v="6"/>
    <m/>
  </r>
  <r>
    <s v="user2652"/>
    <x v="28"/>
    <x v="0"/>
    <m/>
    <n v="19"/>
    <n v="7"/>
    <x v="13"/>
    <n v="2022"/>
    <x v="1651"/>
    <x v="12"/>
    <x v="2"/>
    <x v="6"/>
    <x v="0"/>
    <s v="INR"/>
    <x v="6"/>
    <m/>
  </r>
  <r>
    <s v="user2653"/>
    <x v="7"/>
    <x v="0"/>
    <m/>
    <n v="19"/>
    <n v="7"/>
    <x v="13"/>
    <n v="2022"/>
    <x v="1652"/>
    <x v="12"/>
    <x v="1"/>
    <x v="6"/>
    <x v="0"/>
    <s v="INR"/>
    <x v="6"/>
    <m/>
  </r>
  <r>
    <s v="user2654"/>
    <x v="7"/>
    <x v="0"/>
    <m/>
    <n v="19"/>
    <n v="7"/>
    <x v="13"/>
    <n v="2022"/>
    <x v="1653"/>
    <x v="12"/>
    <x v="1"/>
    <x v="6"/>
    <x v="0"/>
    <s v="INR"/>
    <x v="6"/>
    <m/>
  </r>
  <r>
    <s v="user2653"/>
    <x v="7"/>
    <x v="0"/>
    <m/>
    <n v="19"/>
    <n v="7"/>
    <x v="13"/>
    <n v="2022"/>
    <x v="1654"/>
    <x v="12"/>
    <x v="1"/>
    <x v="6"/>
    <x v="0"/>
    <s v="INR"/>
    <x v="6"/>
    <m/>
  </r>
  <r>
    <s v="user2655"/>
    <x v="2"/>
    <x v="0"/>
    <m/>
    <n v="19"/>
    <n v="7"/>
    <x v="13"/>
    <n v="2022"/>
    <x v="1655"/>
    <x v="12"/>
    <x v="0"/>
    <x v="2"/>
    <x v="0"/>
    <s v="INR"/>
    <x v="2"/>
    <m/>
  </r>
  <r>
    <s v="user2656"/>
    <x v="3"/>
    <x v="1"/>
    <m/>
    <n v="19"/>
    <n v="7"/>
    <x v="13"/>
    <n v="2022"/>
    <x v="1656"/>
    <x v="12"/>
    <x v="0"/>
    <x v="3"/>
    <x v="2"/>
    <s v="INR"/>
    <x v="3"/>
    <s v="NA"/>
  </r>
  <r>
    <s v="user2657"/>
    <x v="2"/>
    <x v="0"/>
    <m/>
    <n v="19"/>
    <n v="7"/>
    <x v="13"/>
    <n v="2022"/>
    <x v="1657"/>
    <x v="12"/>
    <x v="0"/>
    <x v="2"/>
    <x v="0"/>
    <s v="INR"/>
    <x v="2"/>
    <m/>
  </r>
  <r>
    <s v="user2658"/>
    <x v="87"/>
    <x v="0"/>
    <m/>
    <n v="19"/>
    <n v="7"/>
    <x v="13"/>
    <n v="2022"/>
    <x v="1658"/>
    <x v="12"/>
    <x v="0"/>
    <x v="6"/>
    <x v="0"/>
    <s v="INR"/>
    <x v="6"/>
    <m/>
  </r>
  <r>
    <s v="user2658"/>
    <x v="87"/>
    <x v="0"/>
    <m/>
    <n v="19"/>
    <n v="7"/>
    <x v="13"/>
    <n v="2022"/>
    <x v="1659"/>
    <x v="12"/>
    <x v="0"/>
    <x v="6"/>
    <x v="0"/>
    <s v="INR"/>
    <x v="6"/>
    <m/>
  </r>
  <r>
    <s v="user2659"/>
    <x v="0"/>
    <x v="0"/>
    <m/>
    <n v="19"/>
    <n v="7"/>
    <x v="13"/>
    <n v="2022"/>
    <x v="1660"/>
    <x v="12"/>
    <x v="0"/>
    <x v="0"/>
    <x v="0"/>
    <s v="INR"/>
    <x v="0"/>
    <m/>
  </r>
  <r>
    <s v="user2613"/>
    <x v="7"/>
    <x v="0"/>
    <m/>
    <n v="19"/>
    <n v="7"/>
    <x v="13"/>
    <n v="2022"/>
    <x v="1661"/>
    <x v="12"/>
    <x v="1"/>
    <x v="8"/>
    <x v="0"/>
    <s v="USD"/>
    <x v="8"/>
    <m/>
  </r>
  <r>
    <s v="user2660"/>
    <x v="71"/>
    <x v="1"/>
    <m/>
    <n v="19"/>
    <n v="7"/>
    <x v="13"/>
    <n v="2022"/>
    <x v="1662"/>
    <x v="12"/>
    <x v="0"/>
    <x v="6"/>
    <x v="2"/>
    <s v="INR"/>
    <x v="6"/>
    <s v="NA"/>
  </r>
  <r>
    <s v="user2661"/>
    <x v="89"/>
    <x v="1"/>
    <s v="Coupon21"/>
    <n v="19"/>
    <n v="7"/>
    <x v="13"/>
    <n v="2022"/>
    <x v="1663"/>
    <x v="12"/>
    <x v="0"/>
    <x v="36"/>
    <x v="2"/>
    <s v="INR"/>
    <x v="42"/>
    <s v="NA"/>
  </r>
  <r>
    <s v="user2582"/>
    <x v="67"/>
    <x v="0"/>
    <m/>
    <n v="19"/>
    <n v="7"/>
    <x v="13"/>
    <n v="2022"/>
    <x v="1664"/>
    <x v="12"/>
    <x v="2"/>
    <x v="6"/>
    <x v="0"/>
    <s v="INR"/>
    <x v="6"/>
    <m/>
  </r>
  <r>
    <s v="user2664"/>
    <x v="70"/>
    <x v="0"/>
    <m/>
    <n v="19"/>
    <n v="7"/>
    <x v="13"/>
    <n v="2022"/>
    <x v="1665"/>
    <x v="12"/>
    <x v="2"/>
    <x v="6"/>
    <x v="0"/>
    <s v="INR"/>
    <x v="6"/>
    <m/>
  </r>
  <r>
    <s v="user2667"/>
    <x v="90"/>
    <x v="1"/>
    <m/>
    <n v="19"/>
    <n v="7"/>
    <x v="13"/>
    <n v="2022"/>
    <x v="1666"/>
    <x v="12"/>
    <x v="0"/>
    <x v="6"/>
    <x v="4"/>
    <s v="INR"/>
    <x v="6"/>
    <s v="HDFC"/>
  </r>
  <r>
    <s v="user2669"/>
    <x v="2"/>
    <x v="0"/>
    <m/>
    <n v="19"/>
    <n v="7"/>
    <x v="13"/>
    <n v="2022"/>
    <x v="1667"/>
    <x v="12"/>
    <x v="0"/>
    <x v="2"/>
    <x v="0"/>
    <s v="INR"/>
    <x v="2"/>
    <m/>
  </r>
  <r>
    <s v="user2670"/>
    <x v="4"/>
    <x v="0"/>
    <m/>
    <n v="19"/>
    <n v="7"/>
    <x v="13"/>
    <n v="2022"/>
    <x v="1668"/>
    <x v="12"/>
    <x v="0"/>
    <x v="2"/>
    <x v="0"/>
    <s v="INR"/>
    <x v="2"/>
    <m/>
  </r>
  <r>
    <s v="user2672"/>
    <x v="1"/>
    <x v="0"/>
    <m/>
    <n v="19"/>
    <n v="7"/>
    <x v="13"/>
    <n v="2022"/>
    <x v="1669"/>
    <x v="12"/>
    <x v="0"/>
    <x v="1"/>
    <x v="0"/>
    <s v="INR"/>
    <x v="1"/>
    <m/>
  </r>
  <r>
    <s v="user2678"/>
    <x v="3"/>
    <x v="0"/>
    <m/>
    <n v="19"/>
    <n v="7"/>
    <x v="13"/>
    <n v="2022"/>
    <x v="1670"/>
    <x v="12"/>
    <x v="0"/>
    <x v="3"/>
    <x v="0"/>
    <s v="INR"/>
    <x v="3"/>
    <m/>
  </r>
  <r>
    <s v="user2679"/>
    <x v="53"/>
    <x v="1"/>
    <m/>
    <n v="19"/>
    <n v="7"/>
    <x v="13"/>
    <n v="2022"/>
    <x v="1671"/>
    <x v="12"/>
    <x v="2"/>
    <x v="6"/>
    <x v="2"/>
    <s v="INR"/>
    <x v="6"/>
    <s v="NA"/>
  </r>
  <r>
    <s v="user2680"/>
    <x v="0"/>
    <x v="1"/>
    <m/>
    <n v="19"/>
    <n v="7"/>
    <x v="13"/>
    <n v="2022"/>
    <x v="1672"/>
    <x v="12"/>
    <x v="0"/>
    <x v="0"/>
    <x v="2"/>
    <s v="INR"/>
    <x v="0"/>
    <s v="NA"/>
  </r>
  <r>
    <s v="user2681"/>
    <x v="8"/>
    <x v="0"/>
    <m/>
    <n v="19"/>
    <n v="7"/>
    <x v="13"/>
    <n v="2022"/>
    <x v="1673"/>
    <x v="12"/>
    <x v="0"/>
    <x v="1"/>
    <x v="0"/>
    <s v="INR"/>
    <x v="1"/>
    <m/>
  </r>
  <r>
    <s v="user2667"/>
    <x v="37"/>
    <x v="1"/>
    <m/>
    <n v="19"/>
    <n v="7"/>
    <x v="13"/>
    <n v="2022"/>
    <x v="1674"/>
    <x v="12"/>
    <x v="2"/>
    <x v="6"/>
    <x v="4"/>
    <s v="INR"/>
    <x v="6"/>
    <s v="HDFC"/>
  </r>
  <r>
    <s v="user2639"/>
    <x v="2"/>
    <x v="0"/>
    <m/>
    <n v="19"/>
    <n v="7"/>
    <x v="13"/>
    <n v="2022"/>
    <x v="1675"/>
    <x v="12"/>
    <x v="0"/>
    <x v="2"/>
    <x v="0"/>
    <s v="INR"/>
    <x v="2"/>
    <m/>
  </r>
  <r>
    <s v="user2658"/>
    <x v="87"/>
    <x v="1"/>
    <m/>
    <n v="19"/>
    <n v="7"/>
    <x v="13"/>
    <n v="2022"/>
    <x v="1676"/>
    <x v="12"/>
    <x v="0"/>
    <x v="6"/>
    <x v="2"/>
    <s v="INR"/>
    <x v="6"/>
    <s v="NA"/>
  </r>
  <r>
    <s v="user2685"/>
    <x v="54"/>
    <x v="0"/>
    <m/>
    <n v="19"/>
    <n v="7"/>
    <x v="13"/>
    <n v="2022"/>
    <x v="1677"/>
    <x v="12"/>
    <x v="1"/>
    <x v="6"/>
    <x v="0"/>
    <s v="INR"/>
    <x v="6"/>
    <m/>
  </r>
  <r>
    <s v="user2686"/>
    <x v="5"/>
    <x v="0"/>
    <m/>
    <n v="19"/>
    <n v="7"/>
    <x v="13"/>
    <n v="2022"/>
    <x v="1678"/>
    <x v="12"/>
    <x v="0"/>
    <x v="5"/>
    <x v="0"/>
    <s v="INR"/>
    <x v="5"/>
    <m/>
  </r>
  <r>
    <s v="user2690"/>
    <x v="0"/>
    <x v="0"/>
    <m/>
    <n v="19"/>
    <n v="7"/>
    <x v="13"/>
    <n v="2022"/>
    <x v="1679"/>
    <x v="12"/>
    <x v="3"/>
    <x v="0"/>
    <x v="0"/>
    <s v="INR"/>
    <x v="0"/>
    <m/>
  </r>
  <r>
    <s v="user2691"/>
    <x v="8"/>
    <x v="1"/>
    <m/>
    <n v="19"/>
    <n v="7"/>
    <x v="13"/>
    <n v="2022"/>
    <x v="1662"/>
    <x v="12"/>
    <x v="0"/>
    <x v="1"/>
    <x v="2"/>
    <s v="INR"/>
    <x v="1"/>
    <s v="NA"/>
  </r>
  <r>
    <s v="user2691"/>
    <x v="8"/>
    <x v="0"/>
    <m/>
    <n v="19"/>
    <n v="7"/>
    <x v="13"/>
    <n v="2022"/>
    <x v="1680"/>
    <x v="12"/>
    <x v="0"/>
    <x v="1"/>
    <x v="0"/>
    <s v="INR"/>
    <x v="1"/>
    <m/>
  </r>
  <r>
    <s v="user2679"/>
    <x v="91"/>
    <x v="1"/>
    <m/>
    <n v="19"/>
    <n v="7"/>
    <x v="13"/>
    <n v="2022"/>
    <x v="1663"/>
    <x v="12"/>
    <x v="2"/>
    <x v="6"/>
    <x v="2"/>
    <s v="INR"/>
    <x v="6"/>
    <s v="NA"/>
  </r>
  <r>
    <s v="user2693"/>
    <x v="67"/>
    <x v="0"/>
    <m/>
    <n v="19"/>
    <n v="7"/>
    <x v="13"/>
    <n v="2022"/>
    <x v="1681"/>
    <x v="12"/>
    <x v="0"/>
    <x v="6"/>
    <x v="0"/>
    <s v="INR"/>
    <x v="6"/>
    <m/>
  </r>
  <r>
    <s v="user2694"/>
    <x v="92"/>
    <x v="1"/>
    <m/>
    <n v="19"/>
    <n v="7"/>
    <x v="13"/>
    <n v="2022"/>
    <x v="1682"/>
    <x v="12"/>
    <x v="3"/>
    <x v="6"/>
    <x v="5"/>
    <s v="INR"/>
    <x v="6"/>
    <s v="NA"/>
  </r>
  <r>
    <s v="user2695"/>
    <x v="15"/>
    <x v="0"/>
    <m/>
    <n v="19"/>
    <n v="7"/>
    <x v="13"/>
    <n v="2022"/>
    <x v="1683"/>
    <x v="12"/>
    <x v="0"/>
    <x v="6"/>
    <x v="0"/>
    <s v="INR"/>
    <x v="6"/>
    <m/>
  </r>
  <r>
    <s v="user2696"/>
    <x v="19"/>
    <x v="1"/>
    <s v="Coupon1"/>
    <n v="19"/>
    <n v="7"/>
    <x v="13"/>
    <n v="2022"/>
    <x v="1684"/>
    <x v="12"/>
    <x v="0"/>
    <x v="10"/>
    <x v="2"/>
    <s v="INR"/>
    <x v="10"/>
    <s v="NA"/>
  </r>
  <r>
    <s v="user2697"/>
    <x v="38"/>
    <x v="0"/>
    <m/>
    <n v="19"/>
    <n v="7"/>
    <x v="13"/>
    <n v="2022"/>
    <x v="1673"/>
    <x v="12"/>
    <x v="0"/>
    <x v="6"/>
    <x v="0"/>
    <s v="INR"/>
    <x v="6"/>
    <m/>
  </r>
  <r>
    <s v="user2700"/>
    <x v="2"/>
    <x v="0"/>
    <m/>
    <n v="19"/>
    <n v="7"/>
    <x v="13"/>
    <n v="2022"/>
    <x v="1684"/>
    <x v="12"/>
    <x v="0"/>
    <x v="2"/>
    <x v="0"/>
    <s v="INR"/>
    <x v="2"/>
    <m/>
  </r>
  <r>
    <s v="user2690"/>
    <x v="0"/>
    <x v="0"/>
    <m/>
    <n v="19"/>
    <n v="7"/>
    <x v="13"/>
    <n v="2022"/>
    <x v="1684"/>
    <x v="12"/>
    <x v="3"/>
    <x v="0"/>
    <x v="0"/>
    <s v="INR"/>
    <x v="0"/>
    <m/>
  </r>
  <r>
    <s v="user2229"/>
    <x v="33"/>
    <x v="0"/>
    <s v="Coupon22"/>
    <n v="19"/>
    <n v="7"/>
    <x v="13"/>
    <n v="2022"/>
    <x v="1685"/>
    <x v="12"/>
    <x v="0"/>
    <x v="37"/>
    <x v="0"/>
    <s v="INR"/>
    <x v="43"/>
    <m/>
  </r>
  <r>
    <s v="user2707"/>
    <x v="33"/>
    <x v="0"/>
    <s v="Coupon19"/>
    <n v="19"/>
    <n v="7"/>
    <x v="13"/>
    <n v="2022"/>
    <x v="1686"/>
    <x v="12"/>
    <x v="0"/>
    <x v="38"/>
    <x v="0"/>
    <s v="INR"/>
    <x v="44"/>
    <m/>
  </r>
  <r>
    <s v="user2711"/>
    <x v="2"/>
    <x v="0"/>
    <m/>
    <n v="19"/>
    <n v="7"/>
    <x v="13"/>
    <n v="2022"/>
    <x v="1687"/>
    <x v="12"/>
    <x v="0"/>
    <x v="2"/>
    <x v="0"/>
    <s v="INR"/>
    <x v="2"/>
    <m/>
  </r>
  <r>
    <s v="user2712"/>
    <x v="4"/>
    <x v="0"/>
    <m/>
    <n v="19"/>
    <n v="7"/>
    <x v="13"/>
    <n v="2022"/>
    <x v="1688"/>
    <x v="12"/>
    <x v="0"/>
    <x v="2"/>
    <x v="0"/>
    <s v="INR"/>
    <x v="2"/>
    <m/>
  </r>
  <r>
    <s v="user2229"/>
    <x v="33"/>
    <x v="0"/>
    <s v="Coupon23"/>
    <n v="19"/>
    <n v="7"/>
    <x v="13"/>
    <n v="2022"/>
    <x v="1685"/>
    <x v="12"/>
    <x v="0"/>
    <x v="39"/>
    <x v="0"/>
    <s v="INR"/>
    <x v="45"/>
    <m/>
  </r>
  <r>
    <s v="user2229"/>
    <x v="33"/>
    <x v="0"/>
    <s v="Coupon22"/>
    <n v="19"/>
    <n v="7"/>
    <x v="13"/>
    <n v="2022"/>
    <x v="1689"/>
    <x v="12"/>
    <x v="0"/>
    <x v="37"/>
    <x v="0"/>
    <s v="INR"/>
    <x v="43"/>
    <m/>
  </r>
  <r>
    <s v="user2707"/>
    <x v="33"/>
    <x v="0"/>
    <s v="Coupon19"/>
    <n v="19"/>
    <n v="7"/>
    <x v="13"/>
    <n v="2022"/>
    <x v="1689"/>
    <x v="12"/>
    <x v="0"/>
    <x v="14"/>
    <x v="0"/>
    <s v="INR"/>
    <x v="41"/>
    <m/>
  </r>
  <r>
    <s v="user2707"/>
    <x v="33"/>
    <x v="0"/>
    <s v="Coupon19"/>
    <n v="19"/>
    <n v="7"/>
    <x v="13"/>
    <n v="2022"/>
    <x v="1690"/>
    <x v="12"/>
    <x v="0"/>
    <x v="38"/>
    <x v="0"/>
    <s v="INR"/>
    <x v="44"/>
    <m/>
  </r>
  <r>
    <s v="user2707"/>
    <x v="33"/>
    <x v="0"/>
    <s v="Coupon19"/>
    <n v="19"/>
    <n v="7"/>
    <x v="13"/>
    <n v="2022"/>
    <x v="1691"/>
    <x v="12"/>
    <x v="0"/>
    <x v="38"/>
    <x v="0"/>
    <s v="INR"/>
    <x v="44"/>
    <m/>
  </r>
  <r>
    <s v="user2713"/>
    <x v="93"/>
    <x v="0"/>
    <s v="Coupon19"/>
    <n v="19"/>
    <n v="7"/>
    <x v="13"/>
    <n v="2022"/>
    <x v="1692"/>
    <x v="12"/>
    <x v="0"/>
    <x v="33"/>
    <x v="0"/>
    <s v="INR"/>
    <x v="36"/>
    <m/>
  </r>
  <r>
    <s v="user2715"/>
    <x v="3"/>
    <x v="0"/>
    <m/>
    <n v="19"/>
    <n v="7"/>
    <x v="13"/>
    <n v="2022"/>
    <x v="1693"/>
    <x v="12"/>
    <x v="0"/>
    <x v="3"/>
    <x v="0"/>
    <s v="INR"/>
    <x v="3"/>
    <m/>
  </r>
  <r>
    <s v="user2717"/>
    <x v="3"/>
    <x v="2"/>
    <m/>
    <n v="19"/>
    <n v="7"/>
    <x v="13"/>
    <n v="2022"/>
    <x v="1694"/>
    <x v="10"/>
    <x v="0"/>
    <x v="3"/>
    <x v="2"/>
    <s v="INR"/>
    <x v="3"/>
    <s v="NA"/>
  </r>
  <r>
    <s v="user2719"/>
    <x v="34"/>
    <x v="0"/>
    <m/>
    <n v="19"/>
    <n v="7"/>
    <x v="13"/>
    <n v="2022"/>
    <x v="1695"/>
    <x v="12"/>
    <x v="1"/>
    <x v="6"/>
    <x v="0"/>
    <s v="INR"/>
    <x v="6"/>
    <m/>
  </r>
  <r>
    <s v="user2720"/>
    <x v="30"/>
    <x v="1"/>
    <m/>
    <n v="19"/>
    <n v="7"/>
    <x v="13"/>
    <n v="2022"/>
    <x v="1696"/>
    <x v="12"/>
    <x v="0"/>
    <x v="6"/>
    <x v="2"/>
    <s v="INR"/>
    <x v="6"/>
    <s v="NA"/>
  </r>
  <r>
    <s v="user2722"/>
    <x v="5"/>
    <x v="0"/>
    <m/>
    <n v="19"/>
    <n v="7"/>
    <x v="13"/>
    <n v="2022"/>
    <x v="1697"/>
    <x v="12"/>
    <x v="0"/>
    <x v="5"/>
    <x v="0"/>
    <s v="INR"/>
    <x v="5"/>
    <m/>
  </r>
  <r>
    <s v="user2723"/>
    <x v="3"/>
    <x v="1"/>
    <m/>
    <n v="19"/>
    <n v="7"/>
    <x v="13"/>
    <n v="2022"/>
    <x v="1698"/>
    <x v="12"/>
    <x v="0"/>
    <x v="3"/>
    <x v="5"/>
    <s v="INR"/>
    <x v="3"/>
    <s v="NA"/>
  </r>
  <r>
    <s v="user2726"/>
    <x v="3"/>
    <x v="0"/>
    <m/>
    <n v="19"/>
    <n v="7"/>
    <x v="13"/>
    <n v="2022"/>
    <x v="1699"/>
    <x v="12"/>
    <x v="0"/>
    <x v="3"/>
    <x v="0"/>
    <s v="INR"/>
    <x v="3"/>
    <m/>
  </r>
  <r>
    <s v="user2727"/>
    <x v="2"/>
    <x v="0"/>
    <m/>
    <n v="19"/>
    <n v="7"/>
    <x v="13"/>
    <n v="2022"/>
    <x v="1700"/>
    <x v="12"/>
    <x v="0"/>
    <x v="2"/>
    <x v="0"/>
    <s v="INR"/>
    <x v="2"/>
    <m/>
  </r>
  <r>
    <s v="user2730"/>
    <x v="8"/>
    <x v="0"/>
    <m/>
    <n v="19"/>
    <n v="7"/>
    <x v="13"/>
    <n v="2022"/>
    <x v="1701"/>
    <x v="12"/>
    <x v="0"/>
    <x v="1"/>
    <x v="0"/>
    <s v="INR"/>
    <x v="1"/>
    <m/>
  </r>
  <r>
    <s v="user995"/>
    <x v="4"/>
    <x v="0"/>
    <m/>
    <n v="19"/>
    <n v="7"/>
    <x v="13"/>
    <n v="2022"/>
    <x v="1702"/>
    <x v="12"/>
    <x v="0"/>
    <x v="2"/>
    <x v="0"/>
    <s v="INR"/>
    <x v="2"/>
    <m/>
  </r>
  <r>
    <s v="user2733"/>
    <x v="94"/>
    <x v="0"/>
    <m/>
    <n v="19"/>
    <n v="7"/>
    <x v="13"/>
    <n v="2022"/>
    <x v="1703"/>
    <x v="13"/>
    <x v="0"/>
    <x v="6"/>
    <x v="0"/>
    <s v="INR"/>
    <x v="6"/>
    <m/>
  </r>
  <r>
    <s v="user2734"/>
    <x v="95"/>
    <x v="1"/>
    <m/>
    <n v="19"/>
    <n v="7"/>
    <x v="13"/>
    <n v="2022"/>
    <x v="1704"/>
    <x v="13"/>
    <x v="0"/>
    <x v="6"/>
    <x v="2"/>
    <s v="INR"/>
    <x v="6"/>
    <s v="NA"/>
  </r>
  <r>
    <s v="user1479"/>
    <x v="2"/>
    <x v="0"/>
    <m/>
    <n v="19"/>
    <n v="7"/>
    <x v="13"/>
    <n v="2022"/>
    <x v="1705"/>
    <x v="13"/>
    <x v="0"/>
    <x v="2"/>
    <x v="0"/>
    <s v="INR"/>
    <x v="2"/>
    <m/>
  </r>
  <r>
    <s v="user2735"/>
    <x v="38"/>
    <x v="0"/>
    <m/>
    <n v="19"/>
    <n v="7"/>
    <x v="13"/>
    <n v="2022"/>
    <x v="1706"/>
    <x v="12"/>
    <x v="0"/>
    <x v="6"/>
    <x v="0"/>
    <s v="INR"/>
    <x v="6"/>
    <m/>
  </r>
  <r>
    <s v="user2739"/>
    <x v="11"/>
    <x v="1"/>
    <m/>
    <n v="19"/>
    <n v="7"/>
    <x v="13"/>
    <n v="2022"/>
    <x v="1707"/>
    <x v="12"/>
    <x v="0"/>
    <x v="6"/>
    <x v="2"/>
    <s v="INR"/>
    <x v="6"/>
    <s v="NA"/>
  </r>
  <r>
    <s v="user2720"/>
    <x v="30"/>
    <x v="0"/>
    <m/>
    <n v="19"/>
    <n v="7"/>
    <x v="13"/>
    <n v="2022"/>
    <x v="1708"/>
    <x v="12"/>
    <x v="0"/>
    <x v="6"/>
    <x v="0"/>
    <s v="INR"/>
    <x v="6"/>
    <m/>
  </r>
  <r>
    <s v="user2720"/>
    <x v="30"/>
    <x v="0"/>
    <m/>
    <n v="19"/>
    <n v="7"/>
    <x v="13"/>
    <n v="2022"/>
    <x v="1709"/>
    <x v="12"/>
    <x v="0"/>
    <x v="6"/>
    <x v="0"/>
    <s v="INR"/>
    <x v="6"/>
    <m/>
  </r>
  <r>
    <s v="user2720"/>
    <x v="30"/>
    <x v="0"/>
    <m/>
    <n v="19"/>
    <n v="7"/>
    <x v="13"/>
    <n v="2022"/>
    <x v="1710"/>
    <x v="12"/>
    <x v="0"/>
    <x v="6"/>
    <x v="0"/>
    <s v="INR"/>
    <x v="6"/>
    <m/>
  </r>
  <r>
    <s v="user2720"/>
    <x v="30"/>
    <x v="0"/>
    <m/>
    <n v="19"/>
    <n v="7"/>
    <x v="13"/>
    <n v="2022"/>
    <x v="1711"/>
    <x v="12"/>
    <x v="0"/>
    <x v="6"/>
    <x v="0"/>
    <s v="INR"/>
    <x v="6"/>
    <m/>
  </r>
  <r>
    <s v="user2696"/>
    <x v="19"/>
    <x v="0"/>
    <s v="Coupon1"/>
    <n v="19"/>
    <n v="7"/>
    <x v="13"/>
    <n v="2022"/>
    <x v="1712"/>
    <x v="12"/>
    <x v="0"/>
    <x v="10"/>
    <x v="0"/>
    <s v="INR"/>
    <x v="10"/>
    <m/>
  </r>
  <r>
    <s v="user2743"/>
    <x v="5"/>
    <x v="0"/>
    <m/>
    <n v="19"/>
    <n v="7"/>
    <x v="13"/>
    <n v="2022"/>
    <x v="1713"/>
    <x v="12"/>
    <x v="0"/>
    <x v="5"/>
    <x v="0"/>
    <s v="INR"/>
    <x v="5"/>
    <m/>
  </r>
  <r>
    <s v="user2745"/>
    <x v="8"/>
    <x v="0"/>
    <m/>
    <n v="19"/>
    <n v="7"/>
    <x v="13"/>
    <n v="2022"/>
    <x v="1714"/>
    <x v="12"/>
    <x v="0"/>
    <x v="1"/>
    <x v="0"/>
    <s v="INR"/>
    <x v="1"/>
    <m/>
  </r>
  <r>
    <s v="user2748"/>
    <x v="1"/>
    <x v="1"/>
    <m/>
    <n v="19"/>
    <n v="7"/>
    <x v="13"/>
    <n v="2022"/>
    <x v="1715"/>
    <x v="12"/>
    <x v="0"/>
    <x v="1"/>
    <x v="2"/>
    <s v="INR"/>
    <x v="1"/>
    <s v="NA"/>
  </r>
  <r>
    <s v="user2749"/>
    <x v="7"/>
    <x v="0"/>
    <m/>
    <n v="19"/>
    <n v="7"/>
    <x v="13"/>
    <n v="2022"/>
    <x v="1716"/>
    <x v="12"/>
    <x v="1"/>
    <x v="6"/>
    <x v="0"/>
    <s v="INR"/>
    <x v="6"/>
    <m/>
  </r>
  <r>
    <s v="user2750"/>
    <x v="2"/>
    <x v="0"/>
    <m/>
    <n v="19"/>
    <n v="7"/>
    <x v="13"/>
    <n v="2022"/>
    <x v="1717"/>
    <x v="12"/>
    <x v="0"/>
    <x v="2"/>
    <x v="0"/>
    <s v="INR"/>
    <x v="2"/>
    <m/>
  </r>
  <r>
    <s v="user2753"/>
    <x v="0"/>
    <x v="0"/>
    <m/>
    <n v="19"/>
    <n v="7"/>
    <x v="13"/>
    <n v="2022"/>
    <x v="1718"/>
    <x v="12"/>
    <x v="0"/>
    <x v="0"/>
    <x v="0"/>
    <s v="INR"/>
    <x v="0"/>
    <m/>
  </r>
  <r>
    <s v="user2755"/>
    <x v="34"/>
    <x v="0"/>
    <m/>
    <n v="19"/>
    <n v="7"/>
    <x v="13"/>
    <n v="2022"/>
    <x v="1719"/>
    <x v="13"/>
    <x v="0"/>
    <x v="6"/>
    <x v="0"/>
    <s v="INR"/>
    <x v="6"/>
    <m/>
  </r>
  <r>
    <s v="user2756"/>
    <x v="2"/>
    <x v="0"/>
    <m/>
    <n v="19"/>
    <n v="7"/>
    <x v="13"/>
    <n v="2022"/>
    <x v="1720"/>
    <x v="13"/>
    <x v="0"/>
    <x v="2"/>
    <x v="0"/>
    <s v="INR"/>
    <x v="2"/>
    <m/>
  </r>
  <r>
    <s v="user2757"/>
    <x v="69"/>
    <x v="0"/>
    <m/>
    <n v="19"/>
    <n v="7"/>
    <x v="13"/>
    <n v="2022"/>
    <x v="1721"/>
    <x v="13"/>
    <x v="0"/>
    <x v="6"/>
    <x v="0"/>
    <s v="INR"/>
    <x v="6"/>
    <m/>
  </r>
  <r>
    <s v="user2759"/>
    <x v="8"/>
    <x v="0"/>
    <m/>
    <n v="19"/>
    <n v="7"/>
    <x v="13"/>
    <n v="2022"/>
    <x v="1722"/>
    <x v="13"/>
    <x v="0"/>
    <x v="1"/>
    <x v="0"/>
    <s v="INR"/>
    <x v="1"/>
    <m/>
  </r>
  <r>
    <s v="user2583"/>
    <x v="86"/>
    <x v="0"/>
    <m/>
    <n v="19"/>
    <n v="7"/>
    <x v="13"/>
    <n v="2022"/>
    <x v="1723"/>
    <x v="13"/>
    <x v="2"/>
    <x v="6"/>
    <x v="0"/>
    <s v="INR"/>
    <x v="6"/>
    <m/>
  </r>
  <r>
    <s v="user2761"/>
    <x v="3"/>
    <x v="0"/>
    <m/>
    <n v="19"/>
    <n v="7"/>
    <x v="13"/>
    <n v="2022"/>
    <x v="1724"/>
    <x v="12"/>
    <x v="0"/>
    <x v="3"/>
    <x v="0"/>
    <s v="INR"/>
    <x v="3"/>
    <m/>
  </r>
  <r>
    <s v="user2735"/>
    <x v="38"/>
    <x v="0"/>
    <m/>
    <n v="19"/>
    <n v="7"/>
    <x v="13"/>
    <n v="2022"/>
    <x v="1725"/>
    <x v="12"/>
    <x v="0"/>
    <x v="6"/>
    <x v="0"/>
    <s v="INR"/>
    <x v="6"/>
    <m/>
  </r>
  <r>
    <s v="user2762"/>
    <x v="20"/>
    <x v="0"/>
    <s v="Coupon24"/>
    <n v="19"/>
    <n v="7"/>
    <x v="13"/>
    <n v="2022"/>
    <x v="1726"/>
    <x v="12"/>
    <x v="1"/>
    <x v="6"/>
    <x v="0"/>
    <s v="INR"/>
    <x v="6"/>
    <m/>
  </r>
  <r>
    <s v="user2720"/>
    <x v="30"/>
    <x v="0"/>
    <m/>
    <n v="19"/>
    <n v="7"/>
    <x v="13"/>
    <n v="2022"/>
    <x v="1727"/>
    <x v="12"/>
    <x v="0"/>
    <x v="6"/>
    <x v="0"/>
    <s v="INR"/>
    <x v="6"/>
    <m/>
  </r>
  <r>
    <s v="user2764"/>
    <x v="67"/>
    <x v="1"/>
    <m/>
    <n v="19"/>
    <n v="7"/>
    <x v="13"/>
    <n v="2022"/>
    <x v="1728"/>
    <x v="12"/>
    <x v="2"/>
    <x v="6"/>
    <x v="2"/>
    <s v="INR"/>
    <x v="6"/>
    <s v="NA"/>
  </r>
  <r>
    <s v="user2727"/>
    <x v="2"/>
    <x v="1"/>
    <m/>
    <n v="19"/>
    <n v="7"/>
    <x v="13"/>
    <n v="2022"/>
    <x v="1729"/>
    <x v="12"/>
    <x v="0"/>
    <x v="2"/>
    <x v="2"/>
    <s v="INR"/>
    <x v="2"/>
    <s v="NA"/>
  </r>
  <r>
    <s v="user2579"/>
    <x v="54"/>
    <x v="0"/>
    <s v="Coupon25"/>
    <n v="19"/>
    <n v="7"/>
    <x v="13"/>
    <n v="2022"/>
    <x v="1730"/>
    <x v="12"/>
    <x v="0"/>
    <x v="6"/>
    <x v="0"/>
    <s v="INR"/>
    <x v="6"/>
    <m/>
  </r>
  <r>
    <s v="user2767"/>
    <x v="16"/>
    <x v="1"/>
    <m/>
    <n v="19"/>
    <n v="7"/>
    <x v="13"/>
    <n v="2022"/>
    <x v="1731"/>
    <x v="12"/>
    <x v="2"/>
    <x v="6"/>
    <x v="2"/>
    <s v="INR"/>
    <x v="6"/>
    <s v="NA"/>
  </r>
  <r>
    <s v="user2768"/>
    <x v="24"/>
    <x v="1"/>
    <m/>
    <n v="19"/>
    <n v="7"/>
    <x v="13"/>
    <n v="2022"/>
    <x v="1717"/>
    <x v="12"/>
    <x v="2"/>
    <x v="6"/>
    <x v="2"/>
    <s v="INR"/>
    <x v="6"/>
    <s v="NA"/>
  </r>
  <r>
    <s v="user2769"/>
    <x v="8"/>
    <x v="1"/>
    <m/>
    <n v="19"/>
    <n v="7"/>
    <x v="13"/>
    <n v="2022"/>
    <x v="1732"/>
    <x v="12"/>
    <x v="0"/>
    <x v="1"/>
    <x v="3"/>
    <s v="INR"/>
    <x v="1"/>
    <s v="NA"/>
  </r>
  <r>
    <s v="user2774"/>
    <x v="7"/>
    <x v="0"/>
    <s v="Coupon2"/>
    <n v="19"/>
    <n v="7"/>
    <x v="13"/>
    <n v="2022"/>
    <x v="1733"/>
    <x v="13"/>
    <x v="1"/>
    <x v="6"/>
    <x v="0"/>
    <s v="INR"/>
    <x v="6"/>
    <m/>
  </r>
  <r>
    <s v="user2776"/>
    <x v="24"/>
    <x v="0"/>
    <m/>
    <n v="19"/>
    <n v="7"/>
    <x v="13"/>
    <n v="2022"/>
    <x v="1734"/>
    <x v="13"/>
    <x v="0"/>
    <x v="6"/>
    <x v="0"/>
    <s v="INR"/>
    <x v="6"/>
    <m/>
  </r>
  <r>
    <s v="user2776"/>
    <x v="24"/>
    <x v="1"/>
    <m/>
    <n v="19"/>
    <n v="7"/>
    <x v="13"/>
    <n v="2022"/>
    <x v="1735"/>
    <x v="13"/>
    <x v="2"/>
    <x v="6"/>
    <x v="2"/>
    <s v="INR"/>
    <x v="6"/>
    <s v="NA"/>
  </r>
  <r>
    <s v="user2777"/>
    <x v="2"/>
    <x v="1"/>
    <m/>
    <n v="19"/>
    <n v="7"/>
    <x v="13"/>
    <n v="2022"/>
    <x v="1736"/>
    <x v="13"/>
    <x v="0"/>
    <x v="2"/>
    <x v="2"/>
    <s v="INR"/>
    <x v="2"/>
    <s v="NA"/>
  </r>
  <r>
    <s v="user2778"/>
    <x v="0"/>
    <x v="1"/>
    <m/>
    <n v="19"/>
    <n v="7"/>
    <x v="13"/>
    <n v="2022"/>
    <x v="1737"/>
    <x v="13"/>
    <x v="3"/>
    <x v="0"/>
    <x v="5"/>
    <s v="INR"/>
    <x v="0"/>
    <s v="NA"/>
  </r>
  <r>
    <s v="user2780"/>
    <x v="7"/>
    <x v="0"/>
    <m/>
    <n v="18"/>
    <n v="7"/>
    <x v="14"/>
    <n v="2022"/>
    <x v="1738"/>
    <x v="13"/>
    <x v="0"/>
    <x v="6"/>
    <x v="0"/>
    <s v="INR"/>
    <x v="6"/>
    <m/>
  </r>
  <r>
    <s v="user2781"/>
    <x v="3"/>
    <x v="0"/>
    <m/>
    <n v="18"/>
    <n v="7"/>
    <x v="14"/>
    <n v="2022"/>
    <x v="1739"/>
    <x v="13"/>
    <x v="0"/>
    <x v="3"/>
    <x v="0"/>
    <s v="INR"/>
    <x v="3"/>
    <m/>
  </r>
  <r>
    <s v="user2782"/>
    <x v="8"/>
    <x v="0"/>
    <m/>
    <n v="18"/>
    <n v="7"/>
    <x v="14"/>
    <n v="2022"/>
    <x v="1739"/>
    <x v="13"/>
    <x v="0"/>
    <x v="1"/>
    <x v="0"/>
    <s v="INR"/>
    <x v="1"/>
    <m/>
  </r>
  <r>
    <s v="user2783"/>
    <x v="28"/>
    <x v="1"/>
    <m/>
    <n v="18"/>
    <n v="7"/>
    <x v="14"/>
    <n v="2022"/>
    <x v="1740"/>
    <x v="13"/>
    <x v="0"/>
    <x v="6"/>
    <x v="2"/>
    <s v="INR"/>
    <x v="6"/>
    <s v="NA"/>
  </r>
  <r>
    <s v="user2784"/>
    <x v="17"/>
    <x v="0"/>
    <m/>
    <n v="18"/>
    <n v="7"/>
    <x v="14"/>
    <n v="2022"/>
    <x v="1741"/>
    <x v="13"/>
    <x v="0"/>
    <x v="2"/>
    <x v="0"/>
    <s v="INR"/>
    <x v="2"/>
    <m/>
  </r>
  <r>
    <s v="user2786"/>
    <x v="7"/>
    <x v="0"/>
    <m/>
    <n v="18"/>
    <n v="7"/>
    <x v="14"/>
    <n v="2022"/>
    <x v="1742"/>
    <x v="13"/>
    <x v="1"/>
    <x v="8"/>
    <x v="0"/>
    <s v="USD"/>
    <x v="8"/>
    <m/>
  </r>
  <r>
    <s v="user2787"/>
    <x v="44"/>
    <x v="0"/>
    <m/>
    <n v="18"/>
    <n v="7"/>
    <x v="14"/>
    <n v="2022"/>
    <x v="1743"/>
    <x v="13"/>
    <x v="2"/>
    <x v="6"/>
    <x v="0"/>
    <s v="INR"/>
    <x v="6"/>
    <m/>
  </r>
  <r>
    <s v="user2787"/>
    <x v="44"/>
    <x v="0"/>
    <m/>
    <n v="18"/>
    <n v="7"/>
    <x v="14"/>
    <n v="2022"/>
    <x v="1744"/>
    <x v="13"/>
    <x v="0"/>
    <x v="6"/>
    <x v="0"/>
    <s v="INR"/>
    <x v="6"/>
    <m/>
  </r>
  <r>
    <s v="user2790"/>
    <x v="4"/>
    <x v="1"/>
    <m/>
    <n v="18"/>
    <n v="7"/>
    <x v="14"/>
    <n v="2022"/>
    <x v="1745"/>
    <x v="13"/>
    <x v="0"/>
    <x v="2"/>
    <x v="2"/>
    <s v="INR"/>
    <x v="2"/>
    <s v="NA"/>
  </r>
  <r>
    <s v="user2790"/>
    <x v="4"/>
    <x v="0"/>
    <m/>
    <n v="18"/>
    <n v="7"/>
    <x v="14"/>
    <n v="2022"/>
    <x v="1746"/>
    <x v="13"/>
    <x v="0"/>
    <x v="2"/>
    <x v="0"/>
    <s v="INR"/>
    <x v="2"/>
    <m/>
  </r>
  <r>
    <s v="user2791"/>
    <x v="1"/>
    <x v="0"/>
    <m/>
    <n v="18"/>
    <n v="7"/>
    <x v="14"/>
    <n v="2022"/>
    <x v="1747"/>
    <x v="13"/>
    <x v="0"/>
    <x v="1"/>
    <x v="0"/>
    <s v="INR"/>
    <x v="1"/>
    <m/>
  </r>
  <r>
    <s v="user2792"/>
    <x v="8"/>
    <x v="0"/>
    <m/>
    <n v="18"/>
    <n v="7"/>
    <x v="14"/>
    <n v="2022"/>
    <x v="1748"/>
    <x v="13"/>
    <x v="0"/>
    <x v="1"/>
    <x v="0"/>
    <s v="INR"/>
    <x v="1"/>
    <m/>
  </r>
  <r>
    <s v="user2742"/>
    <x v="24"/>
    <x v="1"/>
    <m/>
    <n v="18"/>
    <n v="7"/>
    <x v="14"/>
    <n v="2022"/>
    <x v="1749"/>
    <x v="13"/>
    <x v="0"/>
    <x v="6"/>
    <x v="2"/>
    <s v="INR"/>
    <x v="6"/>
    <s v="NA"/>
  </r>
  <r>
    <s v="user2795"/>
    <x v="32"/>
    <x v="0"/>
    <m/>
    <n v="18"/>
    <n v="7"/>
    <x v="14"/>
    <n v="2022"/>
    <x v="1750"/>
    <x v="13"/>
    <x v="0"/>
    <x v="11"/>
    <x v="0"/>
    <s v="INR"/>
    <x v="11"/>
    <m/>
  </r>
  <r>
    <s v="user2798"/>
    <x v="4"/>
    <x v="0"/>
    <m/>
    <n v="18"/>
    <n v="7"/>
    <x v="14"/>
    <n v="2022"/>
    <x v="1751"/>
    <x v="13"/>
    <x v="0"/>
    <x v="2"/>
    <x v="0"/>
    <s v="INR"/>
    <x v="2"/>
    <m/>
  </r>
  <r>
    <s v="user2800"/>
    <x v="3"/>
    <x v="0"/>
    <m/>
    <n v="18"/>
    <n v="7"/>
    <x v="14"/>
    <n v="2022"/>
    <x v="1752"/>
    <x v="13"/>
    <x v="0"/>
    <x v="3"/>
    <x v="0"/>
    <s v="INR"/>
    <x v="3"/>
    <m/>
  </r>
  <r>
    <s v="user2803"/>
    <x v="7"/>
    <x v="1"/>
    <m/>
    <n v="18"/>
    <n v="7"/>
    <x v="14"/>
    <n v="2022"/>
    <x v="1753"/>
    <x v="13"/>
    <x v="1"/>
    <x v="6"/>
    <x v="2"/>
    <s v="INR"/>
    <x v="6"/>
    <s v="NA"/>
  </r>
  <r>
    <s v="user2767"/>
    <x v="16"/>
    <x v="0"/>
    <m/>
    <n v="18"/>
    <n v="7"/>
    <x v="14"/>
    <n v="2022"/>
    <x v="1754"/>
    <x v="13"/>
    <x v="0"/>
    <x v="6"/>
    <x v="0"/>
    <s v="INR"/>
    <x v="6"/>
    <m/>
  </r>
  <r>
    <s v="user2813"/>
    <x v="1"/>
    <x v="0"/>
    <m/>
    <n v="18"/>
    <n v="7"/>
    <x v="14"/>
    <n v="2022"/>
    <x v="1755"/>
    <x v="13"/>
    <x v="0"/>
    <x v="1"/>
    <x v="0"/>
    <s v="INR"/>
    <x v="1"/>
    <m/>
  </r>
  <r>
    <s v="user2815"/>
    <x v="65"/>
    <x v="0"/>
    <m/>
    <n v="18"/>
    <n v="7"/>
    <x v="14"/>
    <n v="2022"/>
    <x v="1756"/>
    <x v="13"/>
    <x v="0"/>
    <x v="6"/>
    <x v="0"/>
    <s v="INR"/>
    <x v="6"/>
    <m/>
  </r>
  <r>
    <s v="user2795"/>
    <x v="32"/>
    <x v="0"/>
    <m/>
    <n v="18"/>
    <n v="7"/>
    <x v="14"/>
    <n v="2022"/>
    <x v="1757"/>
    <x v="13"/>
    <x v="0"/>
    <x v="11"/>
    <x v="0"/>
    <s v="INR"/>
    <x v="11"/>
    <m/>
  </r>
  <r>
    <s v="user2798"/>
    <x v="4"/>
    <x v="0"/>
    <m/>
    <n v="18"/>
    <n v="7"/>
    <x v="14"/>
    <n v="2022"/>
    <x v="1758"/>
    <x v="13"/>
    <x v="0"/>
    <x v="2"/>
    <x v="0"/>
    <s v="INR"/>
    <x v="2"/>
    <m/>
  </r>
  <r>
    <s v="user2816"/>
    <x v="50"/>
    <x v="0"/>
    <m/>
    <n v="18"/>
    <n v="7"/>
    <x v="14"/>
    <n v="2022"/>
    <x v="1759"/>
    <x v="13"/>
    <x v="0"/>
    <x v="6"/>
    <x v="0"/>
    <s v="INR"/>
    <x v="6"/>
    <m/>
  </r>
  <r>
    <s v="user2817"/>
    <x v="1"/>
    <x v="0"/>
    <m/>
    <n v="18"/>
    <n v="7"/>
    <x v="14"/>
    <n v="2022"/>
    <x v="1760"/>
    <x v="13"/>
    <x v="0"/>
    <x v="1"/>
    <x v="0"/>
    <s v="INR"/>
    <x v="1"/>
    <m/>
  </r>
  <r>
    <s v="user2819"/>
    <x v="3"/>
    <x v="0"/>
    <m/>
    <n v="18"/>
    <n v="7"/>
    <x v="14"/>
    <n v="2022"/>
    <x v="1761"/>
    <x v="13"/>
    <x v="0"/>
    <x v="3"/>
    <x v="0"/>
    <s v="INR"/>
    <x v="3"/>
    <m/>
  </r>
  <r>
    <s v="user2820"/>
    <x v="2"/>
    <x v="0"/>
    <m/>
    <n v="18"/>
    <n v="7"/>
    <x v="14"/>
    <n v="2022"/>
    <x v="1761"/>
    <x v="13"/>
    <x v="0"/>
    <x v="2"/>
    <x v="0"/>
    <s v="INR"/>
    <x v="2"/>
    <m/>
  </r>
  <r>
    <s v="user2821"/>
    <x v="7"/>
    <x v="1"/>
    <m/>
    <n v="18"/>
    <n v="7"/>
    <x v="14"/>
    <n v="2022"/>
    <x v="1753"/>
    <x v="13"/>
    <x v="0"/>
    <x v="6"/>
    <x v="1"/>
    <s v="INR"/>
    <x v="6"/>
    <s v="NA"/>
  </r>
  <r>
    <s v="user2822"/>
    <x v="3"/>
    <x v="0"/>
    <m/>
    <n v="18"/>
    <n v="7"/>
    <x v="14"/>
    <n v="2022"/>
    <x v="1762"/>
    <x v="13"/>
    <x v="0"/>
    <x v="3"/>
    <x v="0"/>
    <s v="INR"/>
    <x v="3"/>
    <m/>
  </r>
  <r>
    <s v="user2823"/>
    <x v="2"/>
    <x v="0"/>
    <m/>
    <n v="18"/>
    <n v="7"/>
    <x v="14"/>
    <n v="2022"/>
    <x v="1762"/>
    <x v="13"/>
    <x v="0"/>
    <x v="2"/>
    <x v="0"/>
    <s v="INR"/>
    <x v="2"/>
    <m/>
  </r>
  <r>
    <s v="user2821"/>
    <x v="28"/>
    <x v="0"/>
    <m/>
    <n v="18"/>
    <n v="7"/>
    <x v="14"/>
    <n v="2022"/>
    <x v="1763"/>
    <x v="13"/>
    <x v="0"/>
    <x v="6"/>
    <x v="0"/>
    <s v="INR"/>
    <x v="6"/>
    <m/>
  </r>
  <r>
    <s v="user2826"/>
    <x v="4"/>
    <x v="0"/>
    <m/>
    <n v="18"/>
    <n v="7"/>
    <x v="14"/>
    <n v="2022"/>
    <x v="1764"/>
    <x v="13"/>
    <x v="0"/>
    <x v="2"/>
    <x v="0"/>
    <s v="INR"/>
    <x v="2"/>
    <m/>
  </r>
  <r>
    <s v="user2828"/>
    <x v="3"/>
    <x v="0"/>
    <m/>
    <n v="19"/>
    <n v="7"/>
    <x v="13"/>
    <n v="2022"/>
    <x v="1765"/>
    <x v="13"/>
    <x v="0"/>
    <x v="3"/>
    <x v="0"/>
    <s v="INR"/>
    <x v="3"/>
    <m/>
  </r>
  <r>
    <s v="user2777"/>
    <x v="2"/>
    <x v="0"/>
    <m/>
    <n v="19"/>
    <n v="7"/>
    <x v="13"/>
    <n v="2022"/>
    <x v="1736"/>
    <x v="13"/>
    <x v="0"/>
    <x v="2"/>
    <x v="0"/>
    <s v="INR"/>
    <x v="2"/>
    <m/>
  </r>
  <r>
    <s v="user2829"/>
    <x v="8"/>
    <x v="0"/>
    <m/>
    <n v="18"/>
    <n v="7"/>
    <x v="14"/>
    <n v="2022"/>
    <x v="1766"/>
    <x v="13"/>
    <x v="0"/>
    <x v="1"/>
    <x v="0"/>
    <s v="INR"/>
    <x v="1"/>
    <m/>
  </r>
  <r>
    <s v="user2830"/>
    <x v="96"/>
    <x v="0"/>
    <m/>
    <n v="18"/>
    <n v="7"/>
    <x v="14"/>
    <n v="2022"/>
    <x v="1767"/>
    <x v="13"/>
    <x v="0"/>
    <x v="6"/>
    <x v="0"/>
    <s v="INR"/>
    <x v="6"/>
    <m/>
  </r>
  <r>
    <s v="user2831"/>
    <x v="1"/>
    <x v="0"/>
    <m/>
    <n v="18"/>
    <n v="7"/>
    <x v="14"/>
    <n v="2022"/>
    <x v="1768"/>
    <x v="13"/>
    <x v="0"/>
    <x v="1"/>
    <x v="0"/>
    <s v="INR"/>
    <x v="1"/>
    <m/>
  </r>
  <r>
    <s v="user2832"/>
    <x v="80"/>
    <x v="1"/>
    <s v="Coupon1"/>
    <n v="18"/>
    <n v="7"/>
    <x v="14"/>
    <n v="2022"/>
    <x v="1769"/>
    <x v="13"/>
    <x v="3"/>
    <x v="10"/>
    <x v="3"/>
    <s v="INR"/>
    <x v="10"/>
    <s v="NA"/>
  </r>
  <r>
    <s v="user2833"/>
    <x v="3"/>
    <x v="0"/>
    <m/>
    <n v="18"/>
    <n v="7"/>
    <x v="14"/>
    <n v="2022"/>
    <x v="1770"/>
    <x v="13"/>
    <x v="0"/>
    <x v="3"/>
    <x v="0"/>
    <s v="INR"/>
    <x v="3"/>
    <m/>
  </r>
  <r>
    <s v="user2834"/>
    <x v="1"/>
    <x v="2"/>
    <m/>
    <n v="18"/>
    <n v="7"/>
    <x v="14"/>
    <n v="2022"/>
    <x v="1771"/>
    <x v="6"/>
    <x v="0"/>
    <x v="1"/>
    <x v="2"/>
    <s v="INR"/>
    <x v="1"/>
    <s v="NA"/>
  </r>
  <r>
    <s v="user2783"/>
    <x v="7"/>
    <x v="1"/>
    <m/>
    <n v="18"/>
    <n v="7"/>
    <x v="14"/>
    <n v="2022"/>
    <x v="1772"/>
    <x v="13"/>
    <x v="0"/>
    <x v="6"/>
    <x v="2"/>
    <s v="INR"/>
    <x v="6"/>
    <s v="NA"/>
  </r>
  <r>
    <s v="user268"/>
    <x v="4"/>
    <x v="0"/>
    <m/>
    <n v="18"/>
    <n v="7"/>
    <x v="14"/>
    <n v="2022"/>
    <x v="1773"/>
    <x v="13"/>
    <x v="0"/>
    <x v="2"/>
    <x v="0"/>
    <s v="INR"/>
    <x v="2"/>
    <m/>
  </r>
  <r>
    <s v="user2787"/>
    <x v="44"/>
    <x v="0"/>
    <m/>
    <n v="18"/>
    <n v="7"/>
    <x v="14"/>
    <n v="2022"/>
    <x v="1774"/>
    <x v="13"/>
    <x v="2"/>
    <x v="6"/>
    <x v="0"/>
    <s v="INR"/>
    <x v="6"/>
    <m/>
  </r>
  <r>
    <s v="user2837"/>
    <x v="4"/>
    <x v="0"/>
    <m/>
    <n v="18"/>
    <n v="7"/>
    <x v="14"/>
    <n v="2022"/>
    <x v="1775"/>
    <x v="13"/>
    <x v="0"/>
    <x v="2"/>
    <x v="0"/>
    <s v="INR"/>
    <x v="2"/>
    <m/>
  </r>
  <r>
    <s v="user2838"/>
    <x v="3"/>
    <x v="0"/>
    <m/>
    <n v="18"/>
    <n v="7"/>
    <x v="14"/>
    <n v="2022"/>
    <x v="1776"/>
    <x v="13"/>
    <x v="0"/>
    <x v="3"/>
    <x v="0"/>
    <s v="INR"/>
    <x v="3"/>
    <m/>
  </r>
  <r>
    <s v="user2840"/>
    <x v="3"/>
    <x v="0"/>
    <m/>
    <n v="18"/>
    <n v="7"/>
    <x v="14"/>
    <n v="2022"/>
    <x v="1744"/>
    <x v="13"/>
    <x v="0"/>
    <x v="3"/>
    <x v="0"/>
    <s v="INR"/>
    <x v="3"/>
    <m/>
  </r>
  <r>
    <s v="user2787"/>
    <x v="44"/>
    <x v="0"/>
    <m/>
    <n v="18"/>
    <n v="7"/>
    <x v="14"/>
    <n v="2022"/>
    <x v="1777"/>
    <x v="13"/>
    <x v="0"/>
    <x v="6"/>
    <x v="0"/>
    <s v="INR"/>
    <x v="6"/>
    <m/>
  </r>
  <r>
    <s v="user2787"/>
    <x v="44"/>
    <x v="1"/>
    <m/>
    <n v="18"/>
    <n v="7"/>
    <x v="14"/>
    <n v="2022"/>
    <x v="1747"/>
    <x v="13"/>
    <x v="0"/>
    <x v="6"/>
    <x v="2"/>
    <s v="INR"/>
    <x v="6"/>
    <s v="NA"/>
  </r>
  <r>
    <s v="user2841"/>
    <x v="7"/>
    <x v="0"/>
    <m/>
    <n v="18"/>
    <n v="7"/>
    <x v="14"/>
    <n v="2022"/>
    <x v="1778"/>
    <x v="13"/>
    <x v="1"/>
    <x v="6"/>
    <x v="0"/>
    <s v="INR"/>
    <x v="6"/>
    <m/>
  </r>
  <r>
    <s v="user2841"/>
    <x v="7"/>
    <x v="0"/>
    <m/>
    <n v="18"/>
    <n v="7"/>
    <x v="14"/>
    <n v="2022"/>
    <x v="1779"/>
    <x v="13"/>
    <x v="1"/>
    <x v="6"/>
    <x v="0"/>
    <s v="INR"/>
    <x v="6"/>
    <m/>
  </r>
  <r>
    <s v="user2820"/>
    <x v="2"/>
    <x v="0"/>
    <m/>
    <n v="18"/>
    <n v="7"/>
    <x v="14"/>
    <n v="2022"/>
    <x v="1780"/>
    <x v="13"/>
    <x v="0"/>
    <x v="2"/>
    <x v="0"/>
    <s v="INR"/>
    <x v="2"/>
    <m/>
  </r>
  <r>
    <s v="user2843"/>
    <x v="3"/>
    <x v="0"/>
    <m/>
    <n v="18"/>
    <n v="7"/>
    <x v="14"/>
    <n v="2022"/>
    <x v="1781"/>
    <x v="13"/>
    <x v="0"/>
    <x v="3"/>
    <x v="0"/>
    <s v="INR"/>
    <x v="3"/>
    <m/>
  </r>
  <r>
    <s v="user2844"/>
    <x v="3"/>
    <x v="0"/>
    <m/>
    <n v="18"/>
    <n v="7"/>
    <x v="14"/>
    <n v="2022"/>
    <x v="1782"/>
    <x v="13"/>
    <x v="0"/>
    <x v="3"/>
    <x v="0"/>
    <s v="INR"/>
    <x v="3"/>
    <m/>
  </r>
  <r>
    <s v="user2817"/>
    <x v="33"/>
    <x v="0"/>
    <m/>
    <n v="18"/>
    <n v="7"/>
    <x v="14"/>
    <n v="2022"/>
    <x v="1783"/>
    <x v="13"/>
    <x v="0"/>
    <x v="6"/>
    <x v="0"/>
    <s v="INR"/>
    <x v="6"/>
    <m/>
  </r>
  <r>
    <s v="user2847"/>
    <x v="4"/>
    <x v="0"/>
    <m/>
    <n v="18"/>
    <n v="7"/>
    <x v="14"/>
    <n v="2022"/>
    <x v="1784"/>
    <x v="13"/>
    <x v="0"/>
    <x v="2"/>
    <x v="0"/>
    <s v="INR"/>
    <x v="2"/>
    <m/>
  </r>
  <r>
    <s v="user2848"/>
    <x v="14"/>
    <x v="1"/>
    <m/>
    <n v="18"/>
    <n v="7"/>
    <x v="14"/>
    <n v="2022"/>
    <x v="1785"/>
    <x v="13"/>
    <x v="0"/>
    <x v="2"/>
    <x v="5"/>
    <s v="INR"/>
    <x v="2"/>
    <s v="NA"/>
  </r>
  <r>
    <s v="user2849"/>
    <x v="68"/>
    <x v="1"/>
    <m/>
    <n v="18"/>
    <n v="7"/>
    <x v="14"/>
    <n v="2022"/>
    <x v="1786"/>
    <x v="13"/>
    <x v="0"/>
    <x v="6"/>
    <x v="5"/>
    <s v="INR"/>
    <x v="6"/>
    <s v="NA"/>
  </r>
  <r>
    <s v="user2853"/>
    <x v="11"/>
    <x v="0"/>
    <m/>
    <n v="18"/>
    <n v="7"/>
    <x v="14"/>
    <n v="2022"/>
    <x v="1787"/>
    <x v="13"/>
    <x v="2"/>
    <x v="6"/>
    <x v="0"/>
    <s v="INR"/>
    <x v="6"/>
    <m/>
  </r>
  <r>
    <s v="user2854"/>
    <x v="8"/>
    <x v="0"/>
    <m/>
    <n v="18"/>
    <n v="7"/>
    <x v="14"/>
    <n v="2022"/>
    <x v="1788"/>
    <x v="13"/>
    <x v="0"/>
    <x v="1"/>
    <x v="0"/>
    <s v="INR"/>
    <x v="1"/>
    <m/>
  </r>
  <r>
    <s v="user2856"/>
    <x v="50"/>
    <x v="1"/>
    <m/>
    <n v="18"/>
    <n v="7"/>
    <x v="14"/>
    <n v="2022"/>
    <x v="1789"/>
    <x v="13"/>
    <x v="2"/>
    <x v="6"/>
    <x v="2"/>
    <s v="INR"/>
    <x v="6"/>
    <s v="NA"/>
  </r>
  <r>
    <s v="user2857"/>
    <x v="0"/>
    <x v="0"/>
    <m/>
    <n v="18"/>
    <n v="7"/>
    <x v="14"/>
    <n v="2022"/>
    <x v="1790"/>
    <x v="13"/>
    <x v="3"/>
    <x v="0"/>
    <x v="0"/>
    <s v="INR"/>
    <x v="0"/>
    <m/>
  </r>
  <r>
    <s v="user2858"/>
    <x v="4"/>
    <x v="0"/>
    <m/>
    <n v="18"/>
    <n v="7"/>
    <x v="14"/>
    <n v="2022"/>
    <x v="1791"/>
    <x v="13"/>
    <x v="0"/>
    <x v="2"/>
    <x v="0"/>
    <s v="INR"/>
    <x v="2"/>
    <m/>
  </r>
  <r>
    <s v="user2723"/>
    <x v="3"/>
    <x v="0"/>
    <m/>
    <n v="18"/>
    <n v="7"/>
    <x v="14"/>
    <n v="2022"/>
    <x v="1792"/>
    <x v="13"/>
    <x v="0"/>
    <x v="3"/>
    <x v="0"/>
    <s v="INR"/>
    <x v="3"/>
    <m/>
  </r>
  <r>
    <s v="user2859"/>
    <x v="7"/>
    <x v="0"/>
    <m/>
    <n v="18"/>
    <n v="7"/>
    <x v="14"/>
    <n v="2022"/>
    <x v="1793"/>
    <x v="13"/>
    <x v="0"/>
    <x v="6"/>
    <x v="0"/>
    <s v="INR"/>
    <x v="6"/>
    <m/>
  </r>
  <r>
    <s v="user1958"/>
    <x v="11"/>
    <x v="0"/>
    <m/>
    <n v="18"/>
    <n v="7"/>
    <x v="14"/>
    <n v="2022"/>
    <x v="1794"/>
    <x v="13"/>
    <x v="1"/>
    <x v="6"/>
    <x v="0"/>
    <s v="INR"/>
    <x v="6"/>
    <m/>
  </r>
  <r>
    <s v="user2861"/>
    <x v="3"/>
    <x v="0"/>
    <m/>
    <n v="18"/>
    <n v="7"/>
    <x v="14"/>
    <n v="2022"/>
    <x v="1795"/>
    <x v="13"/>
    <x v="0"/>
    <x v="3"/>
    <x v="0"/>
    <s v="INR"/>
    <x v="3"/>
    <m/>
  </r>
  <r>
    <s v="user2853"/>
    <x v="11"/>
    <x v="0"/>
    <m/>
    <n v="18"/>
    <n v="7"/>
    <x v="14"/>
    <n v="2022"/>
    <x v="1796"/>
    <x v="13"/>
    <x v="0"/>
    <x v="6"/>
    <x v="0"/>
    <s v="INR"/>
    <x v="6"/>
    <m/>
  </r>
  <r>
    <s v="user2862"/>
    <x v="51"/>
    <x v="1"/>
    <m/>
    <n v="18"/>
    <n v="7"/>
    <x v="14"/>
    <n v="2022"/>
    <x v="1797"/>
    <x v="13"/>
    <x v="0"/>
    <x v="6"/>
    <x v="2"/>
    <s v="INR"/>
    <x v="6"/>
    <s v="NA"/>
  </r>
  <r>
    <s v="user2863"/>
    <x v="7"/>
    <x v="0"/>
    <m/>
    <n v="18"/>
    <n v="7"/>
    <x v="14"/>
    <n v="2022"/>
    <x v="1798"/>
    <x v="13"/>
    <x v="1"/>
    <x v="6"/>
    <x v="0"/>
    <s v="INR"/>
    <x v="6"/>
    <m/>
  </r>
  <r>
    <s v="user2864"/>
    <x v="4"/>
    <x v="0"/>
    <m/>
    <n v="18"/>
    <n v="7"/>
    <x v="14"/>
    <n v="2022"/>
    <x v="1799"/>
    <x v="13"/>
    <x v="0"/>
    <x v="2"/>
    <x v="0"/>
    <s v="INR"/>
    <x v="2"/>
    <m/>
  </r>
  <r>
    <s v="user2783"/>
    <x v="28"/>
    <x v="0"/>
    <m/>
    <n v="18"/>
    <n v="7"/>
    <x v="14"/>
    <n v="2022"/>
    <x v="1800"/>
    <x v="13"/>
    <x v="2"/>
    <x v="6"/>
    <x v="0"/>
    <s v="INR"/>
    <x v="6"/>
    <m/>
  </r>
  <r>
    <s v="user2865"/>
    <x v="21"/>
    <x v="0"/>
    <m/>
    <n v="18"/>
    <n v="7"/>
    <x v="14"/>
    <n v="2022"/>
    <x v="1801"/>
    <x v="13"/>
    <x v="0"/>
    <x v="7"/>
    <x v="0"/>
    <s v="USD"/>
    <x v="38"/>
    <m/>
  </r>
  <r>
    <s v="user2207"/>
    <x v="4"/>
    <x v="0"/>
    <m/>
    <n v="18"/>
    <n v="7"/>
    <x v="14"/>
    <n v="2022"/>
    <x v="1802"/>
    <x v="13"/>
    <x v="0"/>
    <x v="2"/>
    <x v="0"/>
    <s v="INR"/>
    <x v="2"/>
    <m/>
  </r>
  <r>
    <s v="user2868"/>
    <x v="45"/>
    <x v="0"/>
    <m/>
    <n v="18"/>
    <n v="7"/>
    <x v="14"/>
    <n v="2022"/>
    <x v="1803"/>
    <x v="13"/>
    <x v="0"/>
    <x v="6"/>
    <x v="0"/>
    <s v="INR"/>
    <x v="6"/>
    <m/>
  </r>
  <r>
    <s v="user2868"/>
    <x v="45"/>
    <x v="1"/>
    <m/>
    <n v="18"/>
    <n v="7"/>
    <x v="14"/>
    <n v="2022"/>
    <x v="1804"/>
    <x v="13"/>
    <x v="0"/>
    <x v="6"/>
    <x v="5"/>
    <s v="INR"/>
    <x v="6"/>
    <s v="NA"/>
  </r>
  <r>
    <s v="user2853"/>
    <x v="11"/>
    <x v="1"/>
    <m/>
    <n v="18"/>
    <n v="7"/>
    <x v="14"/>
    <n v="2022"/>
    <x v="1805"/>
    <x v="13"/>
    <x v="0"/>
    <x v="6"/>
    <x v="4"/>
    <s v="INR"/>
    <x v="6"/>
    <s v="HDFC"/>
  </r>
  <r>
    <s v="user2853"/>
    <x v="11"/>
    <x v="0"/>
    <m/>
    <n v="18"/>
    <n v="7"/>
    <x v="14"/>
    <n v="2022"/>
    <x v="1806"/>
    <x v="13"/>
    <x v="0"/>
    <x v="6"/>
    <x v="0"/>
    <s v="INR"/>
    <x v="6"/>
    <m/>
  </r>
  <r>
    <s v="user2870"/>
    <x v="33"/>
    <x v="0"/>
    <m/>
    <n v="18"/>
    <n v="7"/>
    <x v="14"/>
    <n v="2022"/>
    <x v="1807"/>
    <x v="13"/>
    <x v="0"/>
    <x v="6"/>
    <x v="0"/>
    <s v="INR"/>
    <x v="6"/>
    <m/>
  </r>
  <r>
    <s v="user2871"/>
    <x v="3"/>
    <x v="2"/>
    <m/>
    <n v="18"/>
    <n v="7"/>
    <x v="14"/>
    <n v="2022"/>
    <x v="1808"/>
    <x v="10"/>
    <x v="0"/>
    <x v="3"/>
    <x v="2"/>
    <s v="INR"/>
    <x v="3"/>
    <s v="NA"/>
  </r>
  <r>
    <s v="user2871"/>
    <x v="3"/>
    <x v="0"/>
    <m/>
    <n v="18"/>
    <n v="7"/>
    <x v="14"/>
    <n v="2022"/>
    <x v="1809"/>
    <x v="13"/>
    <x v="0"/>
    <x v="3"/>
    <x v="0"/>
    <s v="INR"/>
    <x v="3"/>
    <m/>
  </r>
  <r>
    <s v="user2872"/>
    <x v="7"/>
    <x v="0"/>
    <m/>
    <n v="18"/>
    <n v="7"/>
    <x v="14"/>
    <n v="2022"/>
    <x v="1810"/>
    <x v="13"/>
    <x v="0"/>
    <x v="6"/>
    <x v="0"/>
    <s v="INR"/>
    <x v="6"/>
    <m/>
  </r>
  <r>
    <s v="user2873"/>
    <x v="0"/>
    <x v="0"/>
    <m/>
    <n v="18"/>
    <n v="7"/>
    <x v="14"/>
    <n v="2022"/>
    <x v="1811"/>
    <x v="13"/>
    <x v="3"/>
    <x v="0"/>
    <x v="0"/>
    <s v="INR"/>
    <x v="0"/>
    <m/>
  </r>
  <r>
    <s v="user2207"/>
    <x v="4"/>
    <x v="0"/>
    <m/>
    <n v="18"/>
    <n v="7"/>
    <x v="14"/>
    <n v="2022"/>
    <x v="1812"/>
    <x v="13"/>
    <x v="0"/>
    <x v="2"/>
    <x v="0"/>
    <s v="INR"/>
    <x v="2"/>
    <m/>
  </r>
  <r>
    <s v="user2880"/>
    <x v="9"/>
    <x v="0"/>
    <m/>
    <n v="18"/>
    <n v="7"/>
    <x v="14"/>
    <n v="2022"/>
    <x v="1813"/>
    <x v="13"/>
    <x v="0"/>
    <x v="1"/>
    <x v="0"/>
    <s v="INR"/>
    <x v="1"/>
    <m/>
  </r>
  <r>
    <s v="user2880"/>
    <x v="9"/>
    <x v="0"/>
    <m/>
    <n v="18"/>
    <n v="7"/>
    <x v="14"/>
    <n v="2022"/>
    <x v="1814"/>
    <x v="13"/>
    <x v="0"/>
    <x v="1"/>
    <x v="0"/>
    <s v="INR"/>
    <x v="1"/>
    <m/>
  </r>
  <r>
    <s v="user2856"/>
    <x v="50"/>
    <x v="0"/>
    <m/>
    <n v="18"/>
    <n v="7"/>
    <x v="14"/>
    <n v="2022"/>
    <x v="1815"/>
    <x v="13"/>
    <x v="2"/>
    <x v="6"/>
    <x v="0"/>
    <s v="INR"/>
    <x v="6"/>
    <m/>
  </r>
  <r>
    <s v="user43"/>
    <x v="2"/>
    <x v="0"/>
    <m/>
    <n v="18"/>
    <n v="7"/>
    <x v="14"/>
    <n v="2022"/>
    <x v="1816"/>
    <x v="13"/>
    <x v="0"/>
    <x v="2"/>
    <x v="0"/>
    <s v="INR"/>
    <x v="2"/>
    <m/>
  </r>
  <r>
    <s v="user2884"/>
    <x v="83"/>
    <x v="1"/>
    <s v="Coupon1"/>
    <n v="18"/>
    <n v="7"/>
    <x v="14"/>
    <n v="2022"/>
    <x v="1817"/>
    <x v="13"/>
    <x v="3"/>
    <x v="10"/>
    <x v="2"/>
    <s v="INR"/>
    <x v="10"/>
    <s v="NA"/>
  </r>
  <r>
    <s v="user2884"/>
    <x v="95"/>
    <x v="1"/>
    <s v="Coupon1"/>
    <n v="18"/>
    <n v="7"/>
    <x v="14"/>
    <n v="2022"/>
    <x v="1818"/>
    <x v="13"/>
    <x v="3"/>
    <x v="10"/>
    <x v="2"/>
    <s v="INR"/>
    <x v="10"/>
    <s v="NA"/>
  </r>
  <r>
    <s v="user2862"/>
    <x v="38"/>
    <x v="1"/>
    <m/>
    <n v="18"/>
    <n v="7"/>
    <x v="14"/>
    <n v="2022"/>
    <x v="1819"/>
    <x v="13"/>
    <x v="0"/>
    <x v="6"/>
    <x v="2"/>
    <s v="INR"/>
    <x v="6"/>
    <s v="NA"/>
  </r>
  <r>
    <s v="user2872"/>
    <x v="7"/>
    <x v="0"/>
    <m/>
    <n v="18"/>
    <n v="7"/>
    <x v="14"/>
    <n v="2022"/>
    <x v="1820"/>
    <x v="13"/>
    <x v="0"/>
    <x v="6"/>
    <x v="0"/>
    <s v="INR"/>
    <x v="6"/>
    <m/>
  </r>
  <r>
    <s v="user2865"/>
    <x v="21"/>
    <x v="0"/>
    <m/>
    <n v="18"/>
    <n v="7"/>
    <x v="14"/>
    <n v="2022"/>
    <x v="1821"/>
    <x v="13"/>
    <x v="0"/>
    <x v="7"/>
    <x v="0"/>
    <s v="USD"/>
    <x v="38"/>
    <m/>
  </r>
  <r>
    <s v="user2887"/>
    <x v="1"/>
    <x v="0"/>
    <m/>
    <n v="18"/>
    <n v="7"/>
    <x v="14"/>
    <n v="2022"/>
    <x v="1821"/>
    <x v="13"/>
    <x v="0"/>
    <x v="1"/>
    <x v="0"/>
    <s v="INR"/>
    <x v="1"/>
    <m/>
  </r>
  <r>
    <s v="user2888"/>
    <x v="2"/>
    <x v="0"/>
    <m/>
    <n v="18"/>
    <n v="7"/>
    <x v="14"/>
    <n v="2022"/>
    <x v="1822"/>
    <x v="13"/>
    <x v="0"/>
    <x v="2"/>
    <x v="0"/>
    <s v="INR"/>
    <x v="2"/>
    <m/>
  </r>
  <r>
    <s v="user2889"/>
    <x v="16"/>
    <x v="1"/>
    <m/>
    <n v="18"/>
    <n v="7"/>
    <x v="14"/>
    <n v="2022"/>
    <x v="1823"/>
    <x v="13"/>
    <x v="0"/>
    <x v="6"/>
    <x v="2"/>
    <s v="INR"/>
    <x v="6"/>
    <s v="NA"/>
  </r>
  <r>
    <s v="user2890"/>
    <x v="2"/>
    <x v="0"/>
    <m/>
    <n v="18"/>
    <n v="7"/>
    <x v="14"/>
    <n v="2022"/>
    <x v="1824"/>
    <x v="13"/>
    <x v="0"/>
    <x v="2"/>
    <x v="0"/>
    <s v="INR"/>
    <x v="2"/>
    <m/>
  </r>
  <r>
    <s v="user1806"/>
    <x v="48"/>
    <x v="0"/>
    <m/>
    <n v="18"/>
    <n v="7"/>
    <x v="14"/>
    <n v="2022"/>
    <x v="1825"/>
    <x v="13"/>
    <x v="0"/>
    <x v="6"/>
    <x v="0"/>
    <s v="INR"/>
    <x v="6"/>
    <m/>
  </r>
  <r>
    <s v="user2893"/>
    <x v="34"/>
    <x v="1"/>
    <m/>
    <n v="18"/>
    <n v="7"/>
    <x v="14"/>
    <n v="2022"/>
    <x v="1826"/>
    <x v="13"/>
    <x v="0"/>
    <x v="6"/>
    <x v="2"/>
    <s v="INR"/>
    <x v="6"/>
    <s v="NA"/>
  </r>
  <r>
    <s v="user2893"/>
    <x v="34"/>
    <x v="0"/>
    <m/>
    <n v="18"/>
    <n v="7"/>
    <x v="14"/>
    <n v="2022"/>
    <x v="1826"/>
    <x v="13"/>
    <x v="0"/>
    <x v="6"/>
    <x v="0"/>
    <s v="INR"/>
    <x v="6"/>
    <m/>
  </r>
  <r>
    <s v="user2894"/>
    <x v="9"/>
    <x v="1"/>
    <m/>
    <n v="18"/>
    <n v="7"/>
    <x v="14"/>
    <n v="2022"/>
    <x v="1827"/>
    <x v="13"/>
    <x v="0"/>
    <x v="1"/>
    <x v="2"/>
    <s v="INR"/>
    <x v="1"/>
    <s v="NA"/>
  </r>
  <r>
    <s v="user2342"/>
    <x v="4"/>
    <x v="0"/>
    <s v="Coupon1"/>
    <n v="18"/>
    <n v="7"/>
    <x v="14"/>
    <n v="2022"/>
    <x v="1828"/>
    <x v="13"/>
    <x v="0"/>
    <x v="7"/>
    <x v="0"/>
    <s v="INR"/>
    <x v="7"/>
    <m/>
  </r>
  <r>
    <s v="user2895"/>
    <x v="3"/>
    <x v="0"/>
    <m/>
    <n v="18"/>
    <n v="7"/>
    <x v="14"/>
    <n v="2022"/>
    <x v="1829"/>
    <x v="13"/>
    <x v="0"/>
    <x v="3"/>
    <x v="0"/>
    <s v="INR"/>
    <x v="3"/>
    <m/>
  </r>
  <r>
    <s v="user2896"/>
    <x v="2"/>
    <x v="0"/>
    <m/>
    <n v="18"/>
    <n v="7"/>
    <x v="14"/>
    <n v="2022"/>
    <x v="1830"/>
    <x v="13"/>
    <x v="0"/>
    <x v="2"/>
    <x v="0"/>
    <s v="INR"/>
    <x v="2"/>
    <m/>
  </r>
  <r>
    <s v="user1785"/>
    <x v="34"/>
    <x v="1"/>
    <s v="Coupon18"/>
    <n v="18"/>
    <n v="7"/>
    <x v="14"/>
    <n v="2022"/>
    <x v="1831"/>
    <x v="13"/>
    <x v="0"/>
    <x v="35"/>
    <x v="2"/>
    <s v="INR"/>
    <x v="40"/>
    <s v="NA"/>
  </r>
  <r>
    <s v="user2901"/>
    <x v="4"/>
    <x v="0"/>
    <m/>
    <n v="18"/>
    <n v="7"/>
    <x v="14"/>
    <n v="2022"/>
    <x v="1832"/>
    <x v="13"/>
    <x v="0"/>
    <x v="2"/>
    <x v="0"/>
    <s v="INR"/>
    <x v="2"/>
    <m/>
  </r>
  <r>
    <s v="user1785"/>
    <x v="34"/>
    <x v="0"/>
    <s v="Coupon18"/>
    <n v="18"/>
    <n v="7"/>
    <x v="14"/>
    <n v="2022"/>
    <x v="1833"/>
    <x v="13"/>
    <x v="0"/>
    <x v="35"/>
    <x v="0"/>
    <s v="INR"/>
    <x v="40"/>
    <m/>
  </r>
  <r>
    <s v="user2904"/>
    <x v="3"/>
    <x v="0"/>
    <m/>
    <n v="18"/>
    <n v="7"/>
    <x v="14"/>
    <n v="2022"/>
    <x v="1834"/>
    <x v="13"/>
    <x v="0"/>
    <x v="3"/>
    <x v="0"/>
    <s v="INR"/>
    <x v="3"/>
    <m/>
  </r>
  <r>
    <s v="user2905"/>
    <x v="17"/>
    <x v="0"/>
    <m/>
    <n v="18"/>
    <n v="7"/>
    <x v="14"/>
    <n v="2022"/>
    <x v="1835"/>
    <x v="13"/>
    <x v="0"/>
    <x v="2"/>
    <x v="0"/>
    <s v="INR"/>
    <x v="2"/>
    <m/>
  </r>
  <r>
    <s v="user2906"/>
    <x v="24"/>
    <x v="0"/>
    <m/>
    <n v="18"/>
    <n v="7"/>
    <x v="14"/>
    <n v="2022"/>
    <x v="1836"/>
    <x v="13"/>
    <x v="2"/>
    <x v="6"/>
    <x v="0"/>
    <s v="INR"/>
    <x v="6"/>
    <m/>
  </r>
  <r>
    <s v="user2909"/>
    <x v="83"/>
    <x v="0"/>
    <m/>
    <n v="18"/>
    <n v="7"/>
    <x v="14"/>
    <n v="2022"/>
    <x v="1837"/>
    <x v="13"/>
    <x v="0"/>
    <x v="6"/>
    <x v="0"/>
    <s v="INR"/>
    <x v="6"/>
    <m/>
  </r>
  <r>
    <s v="user2910"/>
    <x v="13"/>
    <x v="0"/>
    <m/>
    <n v="18"/>
    <n v="7"/>
    <x v="14"/>
    <n v="2022"/>
    <x v="1838"/>
    <x v="13"/>
    <x v="0"/>
    <x v="6"/>
    <x v="0"/>
    <s v="INR"/>
    <x v="6"/>
    <m/>
  </r>
  <r>
    <s v="user2912"/>
    <x v="8"/>
    <x v="0"/>
    <m/>
    <n v="18"/>
    <n v="7"/>
    <x v="14"/>
    <n v="2022"/>
    <x v="1839"/>
    <x v="13"/>
    <x v="0"/>
    <x v="1"/>
    <x v="0"/>
    <s v="INR"/>
    <x v="1"/>
    <m/>
  </r>
  <r>
    <s v="user2913"/>
    <x v="23"/>
    <x v="0"/>
    <m/>
    <n v="18"/>
    <n v="7"/>
    <x v="14"/>
    <n v="2022"/>
    <x v="1840"/>
    <x v="13"/>
    <x v="0"/>
    <x v="6"/>
    <x v="0"/>
    <s v="INR"/>
    <x v="6"/>
    <m/>
  </r>
  <r>
    <s v="user2917"/>
    <x v="3"/>
    <x v="1"/>
    <m/>
    <n v="18"/>
    <n v="7"/>
    <x v="14"/>
    <n v="2022"/>
    <x v="1841"/>
    <x v="13"/>
    <x v="0"/>
    <x v="3"/>
    <x v="2"/>
    <s v="INR"/>
    <x v="3"/>
    <s v="NA"/>
  </r>
  <r>
    <s v="user2918"/>
    <x v="23"/>
    <x v="0"/>
    <m/>
    <n v="18"/>
    <n v="7"/>
    <x v="14"/>
    <n v="2022"/>
    <x v="1842"/>
    <x v="13"/>
    <x v="1"/>
    <x v="6"/>
    <x v="0"/>
    <s v="INR"/>
    <x v="6"/>
    <m/>
  </r>
  <r>
    <s v="user2900"/>
    <x v="3"/>
    <x v="0"/>
    <m/>
    <n v="18"/>
    <n v="7"/>
    <x v="14"/>
    <n v="2022"/>
    <x v="1827"/>
    <x v="13"/>
    <x v="0"/>
    <x v="3"/>
    <x v="0"/>
    <s v="INR"/>
    <x v="3"/>
    <m/>
  </r>
  <r>
    <s v="user2923"/>
    <x v="28"/>
    <x v="0"/>
    <m/>
    <n v="18"/>
    <n v="7"/>
    <x v="14"/>
    <n v="2022"/>
    <x v="1843"/>
    <x v="13"/>
    <x v="1"/>
    <x v="6"/>
    <x v="0"/>
    <s v="INR"/>
    <x v="6"/>
    <m/>
  </r>
  <r>
    <s v="user2925"/>
    <x v="44"/>
    <x v="0"/>
    <m/>
    <n v="18"/>
    <n v="7"/>
    <x v="14"/>
    <n v="2022"/>
    <x v="1844"/>
    <x v="13"/>
    <x v="2"/>
    <x v="6"/>
    <x v="0"/>
    <s v="INR"/>
    <x v="6"/>
    <m/>
  </r>
  <r>
    <s v="user2904"/>
    <x v="3"/>
    <x v="0"/>
    <m/>
    <n v="18"/>
    <n v="7"/>
    <x v="14"/>
    <n v="2022"/>
    <x v="1835"/>
    <x v="13"/>
    <x v="0"/>
    <x v="3"/>
    <x v="0"/>
    <s v="INR"/>
    <x v="3"/>
    <m/>
  </r>
  <r>
    <s v="user2926"/>
    <x v="25"/>
    <x v="1"/>
    <m/>
    <n v="18"/>
    <n v="7"/>
    <x v="14"/>
    <n v="2022"/>
    <x v="1845"/>
    <x v="13"/>
    <x v="0"/>
    <x v="6"/>
    <x v="2"/>
    <s v="INR"/>
    <x v="6"/>
    <s v="NA"/>
  </r>
  <r>
    <s v="user2927"/>
    <x v="7"/>
    <x v="0"/>
    <m/>
    <n v="18"/>
    <n v="7"/>
    <x v="14"/>
    <n v="2022"/>
    <x v="1846"/>
    <x v="13"/>
    <x v="1"/>
    <x v="6"/>
    <x v="0"/>
    <s v="INR"/>
    <x v="6"/>
    <m/>
  </r>
  <r>
    <s v="user2929"/>
    <x v="86"/>
    <x v="1"/>
    <s v="Coupon1"/>
    <n v="18"/>
    <n v="7"/>
    <x v="14"/>
    <n v="2022"/>
    <x v="1847"/>
    <x v="13"/>
    <x v="0"/>
    <x v="10"/>
    <x v="2"/>
    <s v="INR"/>
    <x v="10"/>
    <s v="NA"/>
  </r>
  <r>
    <s v="user2930"/>
    <x v="1"/>
    <x v="1"/>
    <m/>
    <n v="18"/>
    <n v="7"/>
    <x v="14"/>
    <n v="2022"/>
    <x v="1848"/>
    <x v="13"/>
    <x v="0"/>
    <x v="1"/>
    <x v="2"/>
    <s v="INR"/>
    <x v="1"/>
    <s v="NA"/>
  </r>
  <r>
    <s v="user2931"/>
    <x v="4"/>
    <x v="0"/>
    <m/>
    <n v="18"/>
    <n v="7"/>
    <x v="14"/>
    <n v="2022"/>
    <x v="1849"/>
    <x v="13"/>
    <x v="0"/>
    <x v="2"/>
    <x v="0"/>
    <s v="INR"/>
    <x v="2"/>
    <m/>
  </r>
  <r>
    <s v="user2932"/>
    <x v="36"/>
    <x v="0"/>
    <m/>
    <n v="18"/>
    <n v="7"/>
    <x v="14"/>
    <n v="2022"/>
    <x v="1850"/>
    <x v="13"/>
    <x v="1"/>
    <x v="6"/>
    <x v="0"/>
    <s v="INR"/>
    <x v="6"/>
    <m/>
  </r>
  <r>
    <s v="user759"/>
    <x v="4"/>
    <x v="0"/>
    <m/>
    <n v="18"/>
    <n v="7"/>
    <x v="14"/>
    <n v="2022"/>
    <x v="1850"/>
    <x v="13"/>
    <x v="0"/>
    <x v="2"/>
    <x v="0"/>
    <s v="INR"/>
    <x v="2"/>
    <m/>
  </r>
  <r>
    <s v="user2934"/>
    <x v="3"/>
    <x v="0"/>
    <m/>
    <n v="18"/>
    <n v="7"/>
    <x v="14"/>
    <n v="2022"/>
    <x v="1851"/>
    <x v="13"/>
    <x v="0"/>
    <x v="3"/>
    <x v="0"/>
    <s v="INR"/>
    <x v="3"/>
    <m/>
  </r>
  <r>
    <s v="user2900"/>
    <x v="3"/>
    <x v="0"/>
    <m/>
    <n v="18"/>
    <n v="7"/>
    <x v="14"/>
    <n v="2022"/>
    <x v="1842"/>
    <x v="13"/>
    <x v="0"/>
    <x v="3"/>
    <x v="0"/>
    <s v="INR"/>
    <x v="3"/>
    <m/>
  </r>
  <r>
    <s v="user2918"/>
    <x v="23"/>
    <x v="0"/>
    <m/>
    <n v="18"/>
    <n v="7"/>
    <x v="14"/>
    <n v="2022"/>
    <x v="1852"/>
    <x v="13"/>
    <x v="1"/>
    <x v="6"/>
    <x v="0"/>
    <s v="INR"/>
    <x v="6"/>
    <m/>
  </r>
  <r>
    <s v="user2936"/>
    <x v="38"/>
    <x v="0"/>
    <m/>
    <n v="18"/>
    <n v="7"/>
    <x v="14"/>
    <n v="2022"/>
    <x v="1853"/>
    <x v="13"/>
    <x v="1"/>
    <x v="6"/>
    <x v="0"/>
    <s v="INR"/>
    <x v="6"/>
    <m/>
  </r>
  <r>
    <s v="user2904"/>
    <x v="3"/>
    <x v="0"/>
    <m/>
    <n v="18"/>
    <n v="7"/>
    <x v="14"/>
    <n v="2022"/>
    <x v="1854"/>
    <x v="13"/>
    <x v="0"/>
    <x v="3"/>
    <x v="0"/>
    <s v="INR"/>
    <x v="3"/>
    <m/>
  </r>
  <r>
    <s v="user2906"/>
    <x v="24"/>
    <x v="1"/>
    <m/>
    <n v="18"/>
    <n v="7"/>
    <x v="14"/>
    <n v="2022"/>
    <x v="1855"/>
    <x v="13"/>
    <x v="2"/>
    <x v="6"/>
    <x v="2"/>
    <s v="INR"/>
    <x v="6"/>
    <s v="NA"/>
  </r>
  <r>
    <s v="user2906"/>
    <x v="24"/>
    <x v="0"/>
    <m/>
    <n v="18"/>
    <n v="7"/>
    <x v="14"/>
    <n v="2022"/>
    <x v="1856"/>
    <x v="13"/>
    <x v="2"/>
    <x v="6"/>
    <x v="0"/>
    <s v="INR"/>
    <x v="6"/>
    <m/>
  </r>
  <r>
    <s v="user2938"/>
    <x v="4"/>
    <x v="0"/>
    <m/>
    <n v="18"/>
    <n v="7"/>
    <x v="14"/>
    <n v="2022"/>
    <x v="1837"/>
    <x v="13"/>
    <x v="0"/>
    <x v="2"/>
    <x v="0"/>
    <s v="INR"/>
    <x v="2"/>
    <m/>
  </r>
  <r>
    <s v="user2939"/>
    <x v="94"/>
    <x v="0"/>
    <m/>
    <n v="18"/>
    <n v="7"/>
    <x v="14"/>
    <n v="2022"/>
    <x v="1857"/>
    <x v="13"/>
    <x v="2"/>
    <x v="6"/>
    <x v="0"/>
    <s v="INR"/>
    <x v="6"/>
    <m/>
  </r>
  <r>
    <s v="user2941"/>
    <x v="2"/>
    <x v="0"/>
    <m/>
    <n v="18"/>
    <n v="7"/>
    <x v="14"/>
    <n v="2022"/>
    <x v="1858"/>
    <x v="13"/>
    <x v="0"/>
    <x v="2"/>
    <x v="0"/>
    <s v="INR"/>
    <x v="2"/>
    <m/>
  </r>
  <r>
    <s v="user2943"/>
    <x v="9"/>
    <x v="0"/>
    <m/>
    <n v="18"/>
    <n v="7"/>
    <x v="14"/>
    <n v="2022"/>
    <x v="1859"/>
    <x v="13"/>
    <x v="0"/>
    <x v="1"/>
    <x v="0"/>
    <s v="INR"/>
    <x v="1"/>
    <m/>
  </r>
  <r>
    <s v="user2945"/>
    <x v="94"/>
    <x v="1"/>
    <m/>
    <n v="18"/>
    <n v="7"/>
    <x v="14"/>
    <n v="2022"/>
    <x v="1860"/>
    <x v="13"/>
    <x v="0"/>
    <x v="6"/>
    <x v="2"/>
    <s v="INR"/>
    <x v="6"/>
    <s v="NA"/>
  </r>
  <r>
    <s v="user2931"/>
    <x v="4"/>
    <x v="0"/>
    <m/>
    <n v="18"/>
    <n v="7"/>
    <x v="14"/>
    <n v="2022"/>
    <x v="1861"/>
    <x v="13"/>
    <x v="0"/>
    <x v="2"/>
    <x v="0"/>
    <s v="INR"/>
    <x v="2"/>
    <m/>
  </r>
  <r>
    <s v="user967"/>
    <x v="4"/>
    <x v="0"/>
    <m/>
    <n v="18"/>
    <n v="7"/>
    <x v="14"/>
    <n v="2022"/>
    <x v="1862"/>
    <x v="13"/>
    <x v="0"/>
    <x v="2"/>
    <x v="0"/>
    <s v="INR"/>
    <x v="2"/>
    <m/>
  </r>
  <r>
    <s v="user2900"/>
    <x v="3"/>
    <x v="0"/>
    <m/>
    <n v="18"/>
    <n v="7"/>
    <x v="14"/>
    <n v="2022"/>
    <x v="1863"/>
    <x v="13"/>
    <x v="0"/>
    <x v="3"/>
    <x v="0"/>
    <s v="INR"/>
    <x v="3"/>
    <m/>
  </r>
  <r>
    <s v="user2951"/>
    <x v="28"/>
    <x v="1"/>
    <m/>
    <n v="18"/>
    <n v="7"/>
    <x v="14"/>
    <n v="2022"/>
    <x v="1864"/>
    <x v="13"/>
    <x v="0"/>
    <x v="6"/>
    <x v="2"/>
    <s v="INR"/>
    <x v="6"/>
    <s v="NA"/>
  </r>
  <r>
    <s v="user2952"/>
    <x v="3"/>
    <x v="0"/>
    <m/>
    <n v="18"/>
    <n v="7"/>
    <x v="14"/>
    <n v="2022"/>
    <x v="1865"/>
    <x v="13"/>
    <x v="0"/>
    <x v="3"/>
    <x v="0"/>
    <s v="INR"/>
    <x v="3"/>
    <m/>
  </r>
  <r>
    <s v="user2953"/>
    <x v="1"/>
    <x v="1"/>
    <m/>
    <n v="18"/>
    <n v="7"/>
    <x v="14"/>
    <n v="2022"/>
    <x v="1866"/>
    <x v="13"/>
    <x v="0"/>
    <x v="1"/>
    <x v="2"/>
    <s v="INR"/>
    <x v="1"/>
    <s v="NA"/>
  </r>
  <r>
    <s v="user2955"/>
    <x v="19"/>
    <x v="0"/>
    <m/>
    <n v="18"/>
    <n v="7"/>
    <x v="14"/>
    <n v="2022"/>
    <x v="1867"/>
    <x v="13"/>
    <x v="0"/>
    <x v="6"/>
    <x v="0"/>
    <s v="INR"/>
    <x v="6"/>
    <m/>
  </r>
  <r>
    <s v="user2962"/>
    <x v="1"/>
    <x v="1"/>
    <m/>
    <n v="18"/>
    <n v="7"/>
    <x v="14"/>
    <n v="2022"/>
    <x v="1868"/>
    <x v="13"/>
    <x v="0"/>
    <x v="1"/>
    <x v="2"/>
    <s v="INR"/>
    <x v="1"/>
    <s v="NA"/>
  </r>
  <r>
    <s v="user2963"/>
    <x v="4"/>
    <x v="0"/>
    <m/>
    <n v="18"/>
    <n v="7"/>
    <x v="14"/>
    <n v="2022"/>
    <x v="1869"/>
    <x v="13"/>
    <x v="0"/>
    <x v="2"/>
    <x v="0"/>
    <s v="INR"/>
    <x v="2"/>
    <m/>
  </r>
  <r>
    <s v="user2750"/>
    <x v="2"/>
    <x v="0"/>
    <m/>
    <n v="18"/>
    <n v="7"/>
    <x v="14"/>
    <n v="2022"/>
    <x v="1870"/>
    <x v="14"/>
    <x v="0"/>
    <x v="2"/>
    <x v="0"/>
    <s v="INR"/>
    <x v="2"/>
    <m/>
  </r>
  <r>
    <s v="user2964"/>
    <x v="17"/>
    <x v="0"/>
    <m/>
    <n v="18"/>
    <n v="7"/>
    <x v="14"/>
    <n v="2022"/>
    <x v="1871"/>
    <x v="14"/>
    <x v="0"/>
    <x v="2"/>
    <x v="0"/>
    <s v="INR"/>
    <x v="2"/>
    <m/>
  </r>
  <r>
    <s v="user2643"/>
    <x v="34"/>
    <x v="0"/>
    <m/>
    <n v="17"/>
    <n v="7"/>
    <x v="15"/>
    <n v="2022"/>
    <x v="1872"/>
    <x v="14"/>
    <x v="0"/>
    <x v="6"/>
    <x v="0"/>
    <s v="INR"/>
    <x v="6"/>
    <m/>
  </r>
  <r>
    <s v="user2970"/>
    <x v="8"/>
    <x v="1"/>
    <m/>
    <n v="17"/>
    <n v="7"/>
    <x v="15"/>
    <n v="2022"/>
    <x v="1873"/>
    <x v="14"/>
    <x v="0"/>
    <x v="1"/>
    <x v="3"/>
    <s v="INR"/>
    <x v="1"/>
    <s v="NA"/>
  </r>
  <r>
    <s v="user2972"/>
    <x v="15"/>
    <x v="1"/>
    <m/>
    <n v="18"/>
    <n v="7"/>
    <x v="14"/>
    <n v="2022"/>
    <x v="1874"/>
    <x v="13"/>
    <x v="0"/>
    <x v="6"/>
    <x v="2"/>
    <s v="INR"/>
    <x v="6"/>
    <s v="NA"/>
  </r>
  <r>
    <s v="user2975"/>
    <x v="1"/>
    <x v="0"/>
    <m/>
    <n v="18"/>
    <n v="7"/>
    <x v="14"/>
    <n v="2022"/>
    <x v="1875"/>
    <x v="13"/>
    <x v="0"/>
    <x v="1"/>
    <x v="0"/>
    <s v="INR"/>
    <x v="1"/>
    <m/>
  </r>
  <r>
    <s v="user2778"/>
    <x v="0"/>
    <x v="0"/>
    <m/>
    <n v="18"/>
    <n v="7"/>
    <x v="14"/>
    <n v="2022"/>
    <x v="1876"/>
    <x v="13"/>
    <x v="3"/>
    <x v="0"/>
    <x v="0"/>
    <s v="INR"/>
    <x v="0"/>
    <m/>
  </r>
  <r>
    <s v="user2976"/>
    <x v="97"/>
    <x v="0"/>
    <s v="Coupon26"/>
    <n v="18"/>
    <n v="7"/>
    <x v="14"/>
    <n v="2022"/>
    <x v="1877"/>
    <x v="13"/>
    <x v="1"/>
    <x v="6"/>
    <x v="0"/>
    <s v="INR"/>
    <x v="6"/>
    <m/>
  </r>
  <r>
    <s v="user2862"/>
    <x v="38"/>
    <x v="0"/>
    <m/>
    <n v="18"/>
    <n v="7"/>
    <x v="14"/>
    <n v="2022"/>
    <x v="1878"/>
    <x v="13"/>
    <x v="0"/>
    <x v="6"/>
    <x v="0"/>
    <s v="INR"/>
    <x v="6"/>
    <m/>
  </r>
  <r>
    <s v="user2978"/>
    <x v="98"/>
    <x v="1"/>
    <m/>
    <n v="18"/>
    <n v="7"/>
    <x v="14"/>
    <n v="2022"/>
    <x v="1879"/>
    <x v="13"/>
    <x v="0"/>
    <x v="6"/>
    <x v="2"/>
    <s v="INR"/>
    <x v="6"/>
    <s v="NA"/>
  </r>
  <r>
    <s v="user1884"/>
    <x v="9"/>
    <x v="0"/>
    <m/>
    <n v="18"/>
    <n v="7"/>
    <x v="14"/>
    <n v="2022"/>
    <x v="1880"/>
    <x v="13"/>
    <x v="0"/>
    <x v="1"/>
    <x v="0"/>
    <s v="INR"/>
    <x v="1"/>
    <m/>
  </r>
  <r>
    <s v="user2988"/>
    <x v="50"/>
    <x v="0"/>
    <m/>
    <n v="17"/>
    <n v="7"/>
    <x v="15"/>
    <n v="2022"/>
    <x v="1881"/>
    <x v="14"/>
    <x v="0"/>
    <x v="6"/>
    <x v="0"/>
    <s v="INR"/>
    <x v="6"/>
    <m/>
  </r>
  <r>
    <s v="user2989"/>
    <x v="97"/>
    <x v="0"/>
    <m/>
    <n v="17"/>
    <n v="7"/>
    <x v="15"/>
    <n v="2022"/>
    <x v="1882"/>
    <x v="14"/>
    <x v="1"/>
    <x v="6"/>
    <x v="0"/>
    <s v="INR"/>
    <x v="6"/>
    <m/>
  </r>
  <r>
    <s v="user2990"/>
    <x v="0"/>
    <x v="0"/>
    <m/>
    <n v="17"/>
    <n v="7"/>
    <x v="15"/>
    <n v="2022"/>
    <x v="1883"/>
    <x v="14"/>
    <x v="0"/>
    <x v="0"/>
    <x v="0"/>
    <s v="INR"/>
    <x v="0"/>
    <m/>
  </r>
  <r>
    <s v="user2991"/>
    <x v="0"/>
    <x v="1"/>
    <m/>
    <n v="17"/>
    <n v="7"/>
    <x v="15"/>
    <n v="2022"/>
    <x v="1884"/>
    <x v="14"/>
    <x v="0"/>
    <x v="0"/>
    <x v="2"/>
    <s v="INR"/>
    <x v="0"/>
    <s v="NA"/>
  </r>
  <r>
    <s v="user2992"/>
    <x v="17"/>
    <x v="0"/>
    <m/>
    <n v="17"/>
    <n v="7"/>
    <x v="15"/>
    <n v="2022"/>
    <x v="1885"/>
    <x v="14"/>
    <x v="0"/>
    <x v="4"/>
    <x v="0"/>
    <s v="USD"/>
    <x v="4"/>
    <m/>
  </r>
  <r>
    <s v="user2955"/>
    <x v="19"/>
    <x v="1"/>
    <m/>
    <n v="18"/>
    <n v="7"/>
    <x v="14"/>
    <n v="2022"/>
    <x v="1886"/>
    <x v="13"/>
    <x v="0"/>
    <x v="6"/>
    <x v="2"/>
    <s v="INR"/>
    <x v="6"/>
    <s v="NA"/>
  </r>
  <r>
    <s v="user2962"/>
    <x v="1"/>
    <x v="0"/>
    <m/>
    <n v="18"/>
    <n v="7"/>
    <x v="14"/>
    <n v="2022"/>
    <x v="1887"/>
    <x v="13"/>
    <x v="0"/>
    <x v="1"/>
    <x v="0"/>
    <s v="INR"/>
    <x v="1"/>
    <m/>
  </r>
  <r>
    <s v="user3000"/>
    <x v="4"/>
    <x v="1"/>
    <m/>
    <n v="18"/>
    <n v="7"/>
    <x v="14"/>
    <n v="2022"/>
    <x v="1888"/>
    <x v="13"/>
    <x v="0"/>
    <x v="2"/>
    <x v="2"/>
    <s v="INR"/>
    <x v="2"/>
    <s v="NA"/>
  </r>
  <r>
    <s v="user3004"/>
    <x v="68"/>
    <x v="0"/>
    <m/>
    <n v="18"/>
    <n v="7"/>
    <x v="14"/>
    <n v="2022"/>
    <x v="1889"/>
    <x v="14"/>
    <x v="0"/>
    <x v="6"/>
    <x v="0"/>
    <s v="INR"/>
    <x v="6"/>
    <m/>
  </r>
  <r>
    <s v="user3005"/>
    <x v="19"/>
    <x v="1"/>
    <m/>
    <n v="18"/>
    <n v="7"/>
    <x v="14"/>
    <n v="2022"/>
    <x v="1890"/>
    <x v="14"/>
    <x v="0"/>
    <x v="6"/>
    <x v="2"/>
    <s v="INR"/>
    <x v="6"/>
    <s v="NA"/>
  </r>
  <r>
    <s v="user3012"/>
    <x v="99"/>
    <x v="0"/>
    <m/>
    <n v="17"/>
    <n v="7"/>
    <x v="15"/>
    <n v="2022"/>
    <x v="1891"/>
    <x v="14"/>
    <x v="0"/>
    <x v="6"/>
    <x v="0"/>
    <s v="INR"/>
    <x v="6"/>
    <m/>
  </r>
  <r>
    <s v="user3013"/>
    <x v="11"/>
    <x v="0"/>
    <m/>
    <n v="17"/>
    <n v="7"/>
    <x v="15"/>
    <n v="2022"/>
    <x v="1892"/>
    <x v="14"/>
    <x v="1"/>
    <x v="6"/>
    <x v="0"/>
    <s v="INR"/>
    <x v="6"/>
    <m/>
  </r>
  <r>
    <s v="user3013"/>
    <x v="11"/>
    <x v="0"/>
    <m/>
    <n v="17"/>
    <n v="7"/>
    <x v="15"/>
    <n v="2022"/>
    <x v="1893"/>
    <x v="14"/>
    <x v="1"/>
    <x v="6"/>
    <x v="0"/>
    <s v="INR"/>
    <x v="6"/>
    <m/>
  </r>
  <r>
    <s v="user3014"/>
    <x v="83"/>
    <x v="1"/>
    <m/>
    <n v="17"/>
    <n v="7"/>
    <x v="15"/>
    <n v="2022"/>
    <x v="1894"/>
    <x v="14"/>
    <x v="0"/>
    <x v="6"/>
    <x v="2"/>
    <s v="INR"/>
    <x v="6"/>
    <s v="NA"/>
  </r>
  <r>
    <s v="user3015"/>
    <x v="36"/>
    <x v="0"/>
    <m/>
    <n v="17"/>
    <n v="7"/>
    <x v="15"/>
    <n v="2022"/>
    <x v="1895"/>
    <x v="14"/>
    <x v="0"/>
    <x v="16"/>
    <x v="0"/>
    <s v="USD"/>
    <x v="16"/>
    <m/>
  </r>
  <r>
    <s v="user3017"/>
    <x v="2"/>
    <x v="0"/>
    <m/>
    <n v="17"/>
    <n v="7"/>
    <x v="15"/>
    <n v="2022"/>
    <x v="1896"/>
    <x v="14"/>
    <x v="0"/>
    <x v="2"/>
    <x v="0"/>
    <s v="INR"/>
    <x v="2"/>
    <m/>
  </r>
  <r>
    <s v="user3018"/>
    <x v="9"/>
    <x v="1"/>
    <m/>
    <n v="17"/>
    <n v="7"/>
    <x v="15"/>
    <n v="2022"/>
    <x v="1897"/>
    <x v="14"/>
    <x v="0"/>
    <x v="1"/>
    <x v="2"/>
    <s v="INR"/>
    <x v="1"/>
    <s v="NA"/>
  </r>
  <r>
    <s v="user3019"/>
    <x v="88"/>
    <x v="0"/>
    <m/>
    <n v="17"/>
    <n v="7"/>
    <x v="15"/>
    <n v="2022"/>
    <x v="1898"/>
    <x v="14"/>
    <x v="3"/>
    <x v="6"/>
    <x v="0"/>
    <s v="INR"/>
    <x v="6"/>
    <m/>
  </r>
  <r>
    <s v="user3027"/>
    <x v="45"/>
    <x v="1"/>
    <s v="Coupon1"/>
    <n v="17"/>
    <n v="7"/>
    <x v="15"/>
    <n v="2022"/>
    <x v="1899"/>
    <x v="14"/>
    <x v="0"/>
    <x v="10"/>
    <x v="2"/>
    <s v="INR"/>
    <x v="10"/>
    <s v="NA"/>
  </r>
  <r>
    <s v="user3027"/>
    <x v="100"/>
    <x v="1"/>
    <s v="Coupon1"/>
    <n v="17"/>
    <n v="7"/>
    <x v="15"/>
    <n v="2022"/>
    <x v="1900"/>
    <x v="14"/>
    <x v="0"/>
    <x v="10"/>
    <x v="2"/>
    <s v="INR"/>
    <x v="10"/>
    <s v="NA"/>
  </r>
  <r>
    <s v="user2832"/>
    <x v="23"/>
    <x v="1"/>
    <m/>
    <n v="17"/>
    <n v="7"/>
    <x v="15"/>
    <n v="2022"/>
    <x v="1901"/>
    <x v="14"/>
    <x v="0"/>
    <x v="6"/>
    <x v="3"/>
    <s v="INR"/>
    <x v="6"/>
    <s v="NA"/>
  </r>
  <r>
    <s v="user3028"/>
    <x v="16"/>
    <x v="1"/>
    <s v="Coupon1"/>
    <n v="17"/>
    <n v="7"/>
    <x v="15"/>
    <n v="2022"/>
    <x v="1902"/>
    <x v="14"/>
    <x v="0"/>
    <x v="10"/>
    <x v="2"/>
    <s v="INR"/>
    <x v="10"/>
    <s v="NA"/>
  </r>
  <r>
    <s v="user3028"/>
    <x v="16"/>
    <x v="0"/>
    <s v="Coupon1"/>
    <n v="17"/>
    <n v="7"/>
    <x v="15"/>
    <n v="2022"/>
    <x v="1903"/>
    <x v="14"/>
    <x v="0"/>
    <x v="7"/>
    <x v="0"/>
    <s v="INR"/>
    <x v="7"/>
    <m/>
  </r>
  <r>
    <s v="user3028"/>
    <x v="16"/>
    <x v="0"/>
    <s v="Coupon1"/>
    <n v="17"/>
    <n v="7"/>
    <x v="15"/>
    <n v="2022"/>
    <x v="1904"/>
    <x v="14"/>
    <x v="0"/>
    <x v="7"/>
    <x v="0"/>
    <s v="INR"/>
    <x v="7"/>
    <m/>
  </r>
  <r>
    <s v="user3033"/>
    <x v="0"/>
    <x v="0"/>
    <m/>
    <n v="17"/>
    <n v="7"/>
    <x v="15"/>
    <n v="2022"/>
    <x v="1905"/>
    <x v="14"/>
    <x v="3"/>
    <x v="0"/>
    <x v="0"/>
    <s v="INR"/>
    <x v="0"/>
    <m/>
  </r>
  <r>
    <s v="user3034"/>
    <x v="9"/>
    <x v="0"/>
    <m/>
    <n v="17"/>
    <n v="7"/>
    <x v="15"/>
    <n v="2022"/>
    <x v="1905"/>
    <x v="14"/>
    <x v="0"/>
    <x v="1"/>
    <x v="0"/>
    <s v="INR"/>
    <x v="1"/>
    <m/>
  </r>
  <r>
    <s v="user3035"/>
    <x v="101"/>
    <x v="0"/>
    <m/>
    <n v="17"/>
    <n v="7"/>
    <x v="15"/>
    <n v="2022"/>
    <x v="1906"/>
    <x v="14"/>
    <x v="0"/>
    <x v="6"/>
    <x v="0"/>
    <s v="INR"/>
    <x v="6"/>
    <m/>
  </r>
  <r>
    <s v="user3017"/>
    <x v="2"/>
    <x v="0"/>
    <m/>
    <n v="17"/>
    <n v="7"/>
    <x v="15"/>
    <n v="2022"/>
    <x v="1907"/>
    <x v="14"/>
    <x v="0"/>
    <x v="2"/>
    <x v="0"/>
    <s v="INR"/>
    <x v="2"/>
    <m/>
  </r>
  <r>
    <s v="user3035"/>
    <x v="101"/>
    <x v="1"/>
    <m/>
    <n v="17"/>
    <n v="7"/>
    <x v="15"/>
    <n v="2022"/>
    <x v="1907"/>
    <x v="14"/>
    <x v="0"/>
    <x v="6"/>
    <x v="2"/>
    <s v="INR"/>
    <x v="6"/>
    <s v="NA"/>
  </r>
  <r>
    <s v="user3036"/>
    <x v="35"/>
    <x v="1"/>
    <m/>
    <n v="17"/>
    <n v="7"/>
    <x v="15"/>
    <n v="2022"/>
    <x v="1907"/>
    <x v="14"/>
    <x v="0"/>
    <x v="6"/>
    <x v="2"/>
    <s v="INR"/>
    <x v="6"/>
    <s v="NA"/>
  </r>
  <r>
    <s v="user3017"/>
    <x v="2"/>
    <x v="0"/>
    <m/>
    <n v="17"/>
    <n v="7"/>
    <x v="15"/>
    <n v="2022"/>
    <x v="1908"/>
    <x v="14"/>
    <x v="0"/>
    <x v="2"/>
    <x v="0"/>
    <s v="INR"/>
    <x v="2"/>
    <m/>
  </r>
  <r>
    <s v="user3018"/>
    <x v="9"/>
    <x v="0"/>
    <m/>
    <n v="17"/>
    <n v="7"/>
    <x v="15"/>
    <n v="2022"/>
    <x v="1909"/>
    <x v="14"/>
    <x v="0"/>
    <x v="1"/>
    <x v="0"/>
    <s v="INR"/>
    <x v="1"/>
    <m/>
  </r>
  <r>
    <s v="user3039"/>
    <x v="38"/>
    <x v="0"/>
    <m/>
    <n v="17"/>
    <n v="7"/>
    <x v="15"/>
    <n v="2022"/>
    <x v="1910"/>
    <x v="14"/>
    <x v="0"/>
    <x v="6"/>
    <x v="0"/>
    <s v="INR"/>
    <x v="6"/>
    <m/>
  </r>
  <r>
    <s v="user3040"/>
    <x v="34"/>
    <x v="0"/>
    <m/>
    <n v="17"/>
    <n v="7"/>
    <x v="15"/>
    <n v="2022"/>
    <x v="1911"/>
    <x v="14"/>
    <x v="0"/>
    <x v="6"/>
    <x v="0"/>
    <s v="INR"/>
    <x v="6"/>
    <m/>
  </r>
  <r>
    <s v="user3041"/>
    <x v="18"/>
    <x v="0"/>
    <m/>
    <n v="17"/>
    <n v="7"/>
    <x v="15"/>
    <n v="2022"/>
    <x v="1912"/>
    <x v="14"/>
    <x v="0"/>
    <x v="11"/>
    <x v="0"/>
    <s v="INR"/>
    <x v="11"/>
    <m/>
  </r>
  <r>
    <s v="user3041"/>
    <x v="18"/>
    <x v="0"/>
    <m/>
    <n v="17"/>
    <n v="7"/>
    <x v="15"/>
    <n v="2022"/>
    <x v="1913"/>
    <x v="14"/>
    <x v="0"/>
    <x v="11"/>
    <x v="0"/>
    <s v="INR"/>
    <x v="11"/>
    <m/>
  </r>
  <r>
    <s v="user3043"/>
    <x v="2"/>
    <x v="0"/>
    <m/>
    <n v="17"/>
    <n v="7"/>
    <x v="15"/>
    <n v="2022"/>
    <x v="1914"/>
    <x v="14"/>
    <x v="0"/>
    <x v="2"/>
    <x v="0"/>
    <s v="INR"/>
    <x v="2"/>
    <m/>
  </r>
  <r>
    <s v="user3041"/>
    <x v="18"/>
    <x v="0"/>
    <m/>
    <n v="17"/>
    <n v="7"/>
    <x v="15"/>
    <n v="2022"/>
    <x v="1915"/>
    <x v="14"/>
    <x v="0"/>
    <x v="11"/>
    <x v="0"/>
    <s v="INR"/>
    <x v="11"/>
    <m/>
  </r>
  <r>
    <s v="user3045"/>
    <x v="1"/>
    <x v="1"/>
    <m/>
    <n v="17"/>
    <n v="7"/>
    <x v="15"/>
    <n v="2022"/>
    <x v="1916"/>
    <x v="14"/>
    <x v="0"/>
    <x v="1"/>
    <x v="2"/>
    <s v="INR"/>
    <x v="1"/>
    <s v="NA"/>
  </r>
  <r>
    <s v="user3049"/>
    <x v="11"/>
    <x v="0"/>
    <m/>
    <n v="17"/>
    <n v="7"/>
    <x v="15"/>
    <n v="2022"/>
    <x v="1917"/>
    <x v="14"/>
    <x v="0"/>
    <x v="6"/>
    <x v="0"/>
    <s v="INR"/>
    <x v="6"/>
    <m/>
  </r>
  <r>
    <s v="user3050"/>
    <x v="24"/>
    <x v="0"/>
    <m/>
    <n v="17"/>
    <n v="7"/>
    <x v="15"/>
    <n v="2022"/>
    <x v="1918"/>
    <x v="14"/>
    <x v="0"/>
    <x v="6"/>
    <x v="0"/>
    <s v="INR"/>
    <x v="6"/>
    <m/>
  </r>
  <r>
    <s v="user3018"/>
    <x v="0"/>
    <x v="1"/>
    <m/>
    <n v="17"/>
    <n v="7"/>
    <x v="15"/>
    <n v="2022"/>
    <x v="1919"/>
    <x v="14"/>
    <x v="0"/>
    <x v="0"/>
    <x v="2"/>
    <s v="INR"/>
    <x v="0"/>
    <s v="NA"/>
  </r>
  <r>
    <s v="user3051"/>
    <x v="65"/>
    <x v="1"/>
    <m/>
    <n v="17"/>
    <n v="7"/>
    <x v="15"/>
    <n v="2022"/>
    <x v="1920"/>
    <x v="14"/>
    <x v="2"/>
    <x v="6"/>
    <x v="2"/>
    <s v="INR"/>
    <x v="6"/>
    <s v="NA"/>
  </r>
  <r>
    <s v="user3019"/>
    <x v="88"/>
    <x v="1"/>
    <s v="Coupon1"/>
    <n v="17"/>
    <n v="7"/>
    <x v="15"/>
    <n v="2022"/>
    <x v="1921"/>
    <x v="14"/>
    <x v="3"/>
    <x v="10"/>
    <x v="2"/>
    <s v="INR"/>
    <x v="10"/>
    <s v="NA"/>
  </r>
  <r>
    <s v="user3055"/>
    <x v="1"/>
    <x v="1"/>
    <m/>
    <n v="17"/>
    <n v="7"/>
    <x v="15"/>
    <n v="2022"/>
    <x v="1922"/>
    <x v="14"/>
    <x v="0"/>
    <x v="1"/>
    <x v="2"/>
    <s v="INR"/>
    <x v="1"/>
    <s v="NA"/>
  </r>
  <r>
    <s v="user3058"/>
    <x v="4"/>
    <x v="0"/>
    <m/>
    <n v="17"/>
    <n v="7"/>
    <x v="15"/>
    <n v="2022"/>
    <x v="1923"/>
    <x v="14"/>
    <x v="0"/>
    <x v="2"/>
    <x v="0"/>
    <s v="INR"/>
    <x v="2"/>
    <m/>
  </r>
  <r>
    <s v="user3040"/>
    <x v="34"/>
    <x v="1"/>
    <m/>
    <n v="17"/>
    <n v="7"/>
    <x v="15"/>
    <n v="2022"/>
    <x v="1924"/>
    <x v="14"/>
    <x v="0"/>
    <x v="6"/>
    <x v="2"/>
    <s v="INR"/>
    <x v="6"/>
    <s v="NA"/>
  </r>
  <r>
    <s v="user3059"/>
    <x v="5"/>
    <x v="0"/>
    <m/>
    <n v="17"/>
    <n v="7"/>
    <x v="15"/>
    <n v="2022"/>
    <x v="1925"/>
    <x v="14"/>
    <x v="0"/>
    <x v="5"/>
    <x v="0"/>
    <s v="INR"/>
    <x v="5"/>
    <m/>
  </r>
  <r>
    <s v="user3060"/>
    <x v="8"/>
    <x v="1"/>
    <m/>
    <n v="17"/>
    <n v="7"/>
    <x v="15"/>
    <n v="2022"/>
    <x v="1926"/>
    <x v="14"/>
    <x v="0"/>
    <x v="1"/>
    <x v="2"/>
    <s v="INR"/>
    <x v="1"/>
    <s v="NA"/>
  </r>
  <r>
    <s v="user3043"/>
    <x v="2"/>
    <x v="0"/>
    <m/>
    <n v="17"/>
    <n v="7"/>
    <x v="15"/>
    <n v="2022"/>
    <x v="1913"/>
    <x v="14"/>
    <x v="0"/>
    <x v="2"/>
    <x v="0"/>
    <s v="INR"/>
    <x v="2"/>
    <m/>
  </r>
  <r>
    <s v="user3040"/>
    <x v="24"/>
    <x v="1"/>
    <m/>
    <n v="17"/>
    <n v="7"/>
    <x v="15"/>
    <n v="2022"/>
    <x v="1927"/>
    <x v="14"/>
    <x v="1"/>
    <x v="6"/>
    <x v="2"/>
    <s v="INR"/>
    <x v="6"/>
    <s v="NA"/>
  </r>
  <r>
    <s v="user3040"/>
    <x v="24"/>
    <x v="0"/>
    <m/>
    <n v="17"/>
    <n v="7"/>
    <x v="15"/>
    <n v="2022"/>
    <x v="1927"/>
    <x v="14"/>
    <x v="1"/>
    <x v="6"/>
    <x v="0"/>
    <s v="INR"/>
    <x v="6"/>
    <m/>
  </r>
  <r>
    <s v="user3043"/>
    <x v="2"/>
    <x v="0"/>
    <m/>
    <n v="17"/>
    <n v="7"/>
    <x v="15"/>
    <n v="2022"/>
    <x v="1928"/>
    <x v="14"/>
    <x v="0"/>
    <x v="2"/>
    <x v="0"/>
    <s v="INR"/>
    <x v="2"/>
    <m/>
  </r>
  <r>
    <s v="user3061"/>
    <x v="8"/>
    <x v="1"/>
    <m/>
    <n v="17"/>
    <n v="7"/>
    <x v="15"/>
    <n v="2022"/>
    <x v="1929"/>
    <x v="14"/>
    <x v="0"/>
    <x v="1"/>
    <x v="2"/>
    <s v="INR"/>
    <x v="1"/>
    <s v="NA"/>
  </r>
  <r>
    <s v="user3062"/>
    <x v="38"/>
    <x v="1"/>
    <m/>
    <n v="17"/>
    <n v="7"/>
    <x v="15"/>
    <n v="2022"/>
    <x v="1930"/>
    <x v="14"/>
    <x v="0"/>
    <x v="6"/>
    <x v="5"/>
    <s v="INR"/>
    <x v="6"/>
    <s v="NA"/>
  </r>
  <r>
    <s v="user3067"/>
    <x v="2"/>
    <x v="0"/>
    <m/>
    <n v="17"/>
    <n v="7"/>
    <x v="15"/>
    <n v="2022"/>
    <x v="1931"/>
    <x v="14"/>
    <x v="0"/>
    <x v="2"/>
    <x v="0"/>
    <s v="INR"/>
    <x v="2"/>
    <m/>
  </r>
  <r>
    <s v="user3050"/>
    <x v="34"/>
    <x v="0"/>
    <m/>
    <n v="17"/>
    <n v="7"/>
    <x v="15"/>
    <n v="2022"/>
    <x v="1932"/>
    <x v="14"/>
    <x v="0"/>
    <x v="6"/>
    <x v="0"/>
    <s v="INR"/>
    <x v="6"/>
    <m/>
  </r>
  <r>
    <s v="user3070"/>
    <x v="7"/>
    <x v="1"/>
    <m/>
    <n v="17"/>
    <n v="7"/>
    <x v="15"/>
    <n v="2022"/>
    <x v="1933"/>
    <x v="14"/>
    <x v="2"/>
    <x v="6"/>
    <x v="2"/>
    <s v="INR"/>
    <x v="6"/>
    <s v="NA"/>
  </r>
  <r>
    <s v="user3071"/>
    <x v="0"/>
    <x v="0"/>
    <s v="Coupon1"/>
    <n v="17"/>
    <n v="7"/>
    <x v="15"/>
    <n v="2022"/>
    <x v="1934"/>
    <x v="14"/>
    <x v="0"/>
    <x v="11"/>
    <x v="0"/>
    <s v="INR"/>
    <x v="11"/>
    <m/>
  </r>
  <r>
    <s v="user2929"/>
    <x v="67"/>
    <x v="0"/>
    <s v="Coupon1"/>
    <n v="17"/>
    <n v="7"/>
    <x v="15"/>
    <n v="2022"/>
    <x v="1935"/>
    <x v="14"/>
    <x v="3"/>
    <x v="10"/>
    <x v="0"/>
    <s v="INR"/>
    <x v="10"/>
    <m/>
  </r>
  <r>
    <s v="user3058"/>
    <x v="4"/>
    <x v="0"/>
    <m/>
    <n v="17"/>
    <n v="7"/>
    <x v="15"/>
    <n v="2022"/>
    <x v="1936"/>
    <x v="14"/>
    <x v="0"/>
    <x v="2"/>
    <x v="0"/>
    <s v="INR"/>
    <x v="2"/>
    <m/>
  </r>
  <r>
    <s v="user3076"/>
    <x v="1"/>
    <x v="0"/>
    <m/>
    <n v="17"/>
    <n v="7"/>
    <x v="15"/>
    <n v="2022"/>
    <x v="1937"/>
    <x v="14"/>
    <x v="0"/>
    <x v="1"/>
    <x v="0"/>
    <s v="INR"/>
    <x v="1"/>
    <m/>
  </r>
  <r>
    <s v="user3078"/>
    <x v="8"/>
    <x v="0"/>
    <m/>
    <n v="17"/>
    <n v="7"/>
    <x v="15"/>
    <n v="2022"/>
    <x v="1938"/>
    <x v="14"/>
    <x v="0"/>
    <x v="1"/>
    <x v="0"/>
    <s v="INR"/>
    <x v="1"/>
    <m/>
  </r>
  <r>
    <s v="user3078"/>
    <x v="8"/>
    <x v="0"/>
    <m/>
    <n v="17"/>
    <n v="7"/>
    <x v="15"/>
    <n v="2022"/>
    <x v="1939"/>
    <x v="14"/>
    <x v="0"/>
    <x v="1"/>
    <x v="0"/>
    <s v="INR"/>
    <x v="1"/>
    <m/>
  </r>
  <r>
    <s v="user3062"/>
    <x v="38"/>
    <x v="0"/>
    <m/>
    <n v="17"/>
    <n v="7"/>
    <x v="15"/>
    <n v="2022"/>
    <x v="1940"/>
    <x v="14"/>
    <x v="0"/>
    <x v="6"/>
    <x v="0"/>
    <s v="INR"/>
    <x v="6"/>
    <m/>
  </r>
  <r>
    <s v="user3080"/>
    <x v="29"/>
    <x v="1"/>
    <s v="Coupon1"/>
    <n v="17"/>
    <n v="7"/>
    <x v="15"/>
    <n v="2022"/>
    <x v="1941"/>
    <x v="14"/>
    <x v="0"/>
    <x v="10"/>
    <x v="2"/>
    <s v="INR"/>
    <x v="10"/>
    <s v="NA"/>
  </r>
  <r>
    <s v="user1107"/>
    <x v="9"/>
    <x v="0"/>
    <m/>
    <n v="17"/>
    <n v="7"/>
    <x v="15"/>
    <n v="2022"/>
    <x v="1942"/>
    <x v="14"/>
    <x v="0"/>
    <x v="1"/>
    <x v="0"/>
    <s v="INR"/>
    <x v="1"/>
    <m/>
  </r>
  <r>
    <s v="user3082"/>
    <x v="17"/>
    <x v="0"/>
    <m/>
    <n v="17"/>
    <n v="7"/>
    <x v="15"/>
    <n v="2022"/>
    <x v="1943"/>
    <x v="14"/>
    <x v="0"/>
    <x v="2"/>
    <x v="0"/>
    <s v="INR"/>
    <x v="2"/>
    <m/>
  </r>
  <r>
    <s v="user3083"/>
    <x v="11"/>
    <x v="0"/>
    <m/>
    <n v="17"/>
    <n v="7"/>
    <x v="15"/>
    <n v="2022"/>
    <x v="1944"/>
    <x v="14"/>
    <x v="0"/>
    <x v="6"/>
    <x v="0"/>
    <s v="INR"/>
    <x v="6"/>
    <m/>
  </r>
  <r>
    <s v="user3085"/>
    <x v="4"/>
    <x v="0"/>
    <m/>
    <n v="17"/>
    <n v="7"/>
    <x v="15"/>
    <n v="2022"/>
    <x v="1945"/>
    <x v="14"/>
    <x v="0"/>
    <x v="2"/>
    <x v="0"/>
    <s v="INR"/>
    <x v="2"/>
    <m/>
  </r>
  <r>
    <s v="user3086"/>
    <x v="51"/>
    <x v="1"/>
    <m/>
    <n v="17"/>
    <n v="7"/>
    <x v="15"/>
    <n v="2022"/>
    <x v="1946"/>
    <x v="14"/>
    <x v="2"/>
    <x v="6"/>
    <x v="2"/>
    <s v="INR"/>
    <x v="6"/>
    <s v="NA"/>
  </r>
  <r>
    <s v="user3086"/>
    <x v="51"/>
    <x v="0"/>
    <m/>
    <n v="17"/>
    <n v="7"/>
    <x v="15"/>
    <n v="2022"/>
    <x v="1947"/>
    <x v="14"/>
    <x v="2"/>
    <x v="6"/>
    <x v="0"/>
    <s v="INR"/>
    <x v="6"/>
    <m/>
  </r>
  <r>
    <s v="user1969"/>
    <x v="81"/>
    <x v="0"/>
    <m/>
    <n v="17"/>
    <n v="7"/>
    <x v="15"/>
    <n v="2022"/>
    <x v="1948"/>
    <x v="14"/>
    <x v="0"/>
    <x v="6"/>
    <x v="0"/>
    <s v="INR"/>
    <x v="6"/>
    <m/>
  </r>
  <r>
    <s v="user3088"/>
    <x v="38"/>
    <x v="0"/>
    <m/>
    <n v="17"/>
    <n v="7"/>
    <x v="15"/>
    <n v="2022"/>
    <x v="1949"/>
    <x v="14"/>
    <x v="0"/>
    <x v="6"/>
    <x v="0"/>
    <s v="INR"/>
    <x v="6"/>
    <m/>
  </r>
  <r>
    <s v="user3089"/>
    <x v="2"/>
    <x v="0"/>
    <m/>
    <n v="17"/>
    <n v="7"/>
    <x v="15"/>
    <n v="2022"/>
    <x v="1950"/>
    <x v="14"/>
    <x v="0"/>
    <x v="2"/>
    <x v="0"/>
    <s v="INR"/>
    <x v="2"/>
    <m/>
  </r>
  <r>
    <s v="user2929"/>
    <x v="67"/>
    <x v="1"/>
    <s v="Coupon1"/>
    <n v="17"/>
    <n v="7"/>
    <x v="15"/>
    <n v="2022"/>
    <x v="1951"/>
    <x v="14"/>
    <x v="0"/>
    <x v="10"/>
    <x v="1"/>
    <s v="INR"/>
    <x v="10"/>
    <s v="NA"/>
  </r>
  <r>
    <s v="user2929"/>
    <x v="67"/>
    <x v="0"/>
    <s v="Coupon1"/>
    <n v="17"/>
    <n v="7"/>
    <x v="15"/>
    <n v="2022"/>
    <x v="1952"/>
    <x v="14"/>
    <x v="3"/>
    <x v="10"/>
    <x v="0"/>
    <s v="INR"/>
    <x v="10"/>
    <m/>
  </r>
  <r>
    <s v="user3095"/>
    <x v="0"/>
    <x v="0"/>
    <s v="Coupon10"/>
    <n v="17"/>
    <n v="7"/>
    <x v="15"/>
    <n v="2022"/>
    <x v="1953"/>
    <x v="14"/>
    <x v="0"/>
    <x v="7"/>
    <x v="0"/>
    <s v="INR"/>
    <x v="7"/>
    <m/>
  </r>
  <r>
    <s v="user3078"/>
    <x v="8"/>
    <x v="0"/>
    <m/>
    <n v="17"/>
    <n v="7"/>
    <x v="15"/>
    <n v="2022"/>
    <x v="1954"/>
    <x v="14"/>
    <x v="0"/>
    <x v="1"/>
    <x v="0"/>
    <s v="INR"/>
    <x v="1"/>
    <m/>
  </r>
  <r>
    <s v="user3078"/>
    <x v="8"/>
    <x v="0"/>
    <m/>
    <n v="17"/>
    <n v="7"/>
    <x v="15"/>
    <n v="2022"/>
    <x v="1955"/>
    <x v="14"/>
    <x v="0"/>
    <x v="1"/>
    <x v="0"/>
    <s v="INR"/>
    <x v="1"/>
    <m/>
  </r>
  <r>
    <s v="user2370"/>
    <x v="1"/>
    <x v="0"/>
    <m/>
    <n v="17"/>
    <n v="7"/>
    <x v="15"/>
    <n v="2022"/>
    <x v="1956"/>
    <x v="14"/>
    <x v="0"/>
    <x v="1"/>
    <x v="0"/>
    <s v="INR"/>
    <x v="1"/>
    <m/>
  </r>
  <r>
    <s v="user3098"/>
    <x v="2"/>
    <x v="0"/>
    <m/>
    <n v="17"/>
    <n v="7"/>
    <x v="15"/>
    <n v="2022"/>
    <x v="1957"/>
    <x v="14"/>
    <x v="0"/>
    <x v="2"/>
    <x v="0"/>
    <s v="INR"/>
    <x v="2"/>
    <m/>
  </r>
  <r>
    <s v="user3086"/>
    <x v="51"/>
    <x v="0"/>
    <m/>
    <n v="17"/>
    <n v="7"/>
    <x v="15"/>
    <n v="2022"/>
    <x v="1946"/>
    <x v="14"/>
    <x v="2"/>
    <x v="6"/>
    <x v="0"/>
    <s v="INR"/>
    <x v="6"/>
    <m/>
  </r>
  <r>
    <s v="user3099"/>
    <x v="50"/>
    <x v="0"/>
    <m/>
    <n v="17"/>
    <n v="7"/>
    <x v="15"/>
    <n v="2022"/>
    <x v="1958"/>
    <x v="14"/>
    <x v="0"/>
    <x v="6"/>
    <x v="0"/>
    <s v="INR"/>
    <x v="6"/>
    <m/>
  </r>
  <r>
    <s v="user3070"/>
    <x v="7"/>
    <x v="0"/>
    <m/>
    <n v="17"/>
    <n v="7"/>
    <x v="15"/>
    <n v="2022"/>
    <x v="1933"/>
    <x v="14"/>
    <x v="2"/>
    <x v="6"/>
    <x v="0"/>
    <s v="INR"/>
    <x v="6"/>
    <m/>
  </r>
  <r>
    <s v="user3070"/>
    <x v="7"/>
    <x v="0"/>
    <m/>
    <n v="17"/>
    <n v="7"/>
    <x v="15"/>
    <n v="2022"/>
    <x v="1959"/>
    <x v="14"/>
    <x v="2"/>
    <x v="6"/>
    <x v="0"/>
    <s v="INR"/>
    <x v="6"/>
    <m/>
  </r>
  <r>
    <s v="user3104"/>
    <x v="0"/>
    <x v="0"/>
    <m/>
    <n v="17"/>
    <n v="7"/>
    <x v="15"/>
    <n v="2022"/>
    <x v="1960"/>
    <x v="14"/>
    <x v="3"/>
    <x v="0"/>
    <x v="0"/>
    <s v="INR"/>
    <x v="0"/>
    <m/>
  </r>
  <r>
    <s v="user3071"/>
    <x v="0"/>
    <x v="0"/>
    <s v="Coupon1"/>
    <n v="17"/>
    <n v="7"/>
    <x v="15"/>
    <n v="2022"/>
    <x v="1961"/>
    <x v="14"/>
    <x v="0"/>
    <x v="11"/>
    <x v="0"/>
    <s v="INR"/>
    <x v="11"/>
    <m/>
  </r>
  <r>
    <s v="user3105"/>
    <x v="86"/>
    <x v="0"/>
    <m/>
    <n v="17"/>
    <n v="7"/>
    <x v="15"/>
    <n v="2022"/>
    <x v="1962"/>
    <x v="14"/>
    <x v="0"/>
    <x v="6"/>
    <x v="0"/>
    <s v="INR"/>
    <x v="6"/>
    <m/>
  </r>
  <r>
    <s v="user3085"/>
    <x v="4"/>
    <x v="0"/>
    <m/>
    <n v="17"/>
    <n v="7"/>
    <x v="15"/>
    <n v="2022"/>
    <x v="1963"/>
    <x v="14"/>
    <x v="0"/>
    <x v="2"/>
    <x v="0"/>
    <s v="INR"/>
    <x v="2"/>
    <m/>
  </r>
  <r>
    <s v="user3106"/>
    <x v="1"/>
    <x v="0"/>
    <m/>
    <n v="17"/>
    <n v="7"/>
    <x v="15"/>
    <n v="2022"/>
    <x v="1964"/>
    <x v="14"/>
    <x v="0"/>
    <x v="1"/>
    <x v="0"/>
    <s v="INR"/>
    <x v="1"/>
    <m/>
  </r>
  <r>
    <s v="user3080"/>
    <x v="29"/>
    <x v="0"/>
    <s v="Coupon1"/>
    <n v="17"/>
    <n v="7"/>
    <x v="15"/>
    <n v="2022"/>
    <x v="1965"/>
    <x v="14"/>
    <x v="0"/>
    <x v="10"/>
    <x v="0"/>
    <s v="INR"/>
    <x v="10"/>
    <m/>
  </r>
  <r>
    <s v="user3083"/>
    <x v="11"/>
    <x v="1"/>
    <s v="Coupon1"/>
    <n v="17"/>
    <n v="7"/>
    <x v="15"/>
    <n v="2022"/>
    <x v="1966"/>
    <x v="14"/>
    <x v="0"/>
    <x v="10"/>
    <x v="1"/>
    <s v="INR"/>
    <x v="10"/>
    <s v="NA"/>
  </r>
  <r>
    <s v="user3108"/>
    <x v="21"/>
    <x v="0"/>
    <m/>
    <n v="17"/>
    <n v="7"/>
    <x v="15"/>
    <n v="2022"/>
    <x v="1967"/>
    <x v="14"/>
    <x v="0"/>
    <x v="7"/>
    <x v="0"/>
    <s v="INR"/>
    <x v="7"/>
    <m/>
  </r>
  <r>
    <s v="user3086"/>
    <x v="37"/>
    <x v="1"/>
    <m/>
    <n v="17"/>
    <n v="7"/>
    <x v="15"/>
    <n v="2022"/>
    <x v="1968"/>
    <x v="14"/>
    <x v="2"/>
    <x v="6"/>
    <x v="2"/>
    <s v="INR"/>
    <x v="6"/>
    <s v="NA"/>
  </r>
  <r>
    <s v="user3110"/>
    <x v="23"/>
    <x v="0"/>
    <m/>
    <n v="17"/>
    <n v="7"/>
    <x v="15"/>
    <n v="2022"/>
    <x v="1969"/>
    <x v="14"/>
    <x v="0"/>
    <x v="6"/>
    <x v="0"/>
    <s v="INR"/>
    <x v="6"/>
    <m/>
  </r>
  <r>
    <s v="user3113"/>
    <x v="25"/>
    <x v="1"/>
    <m/>
    <n v="17"/>
    <n v="7"/>
    <x v="15"/>
    <n v="2022"/>
    <x v="1970"/>
    <x v="14"/>
    <x v="0"/>
    <x v="6"/>
    <x v="2"/>
    <s v="INR"/>
    <x v="6"/>
    <s v="NA"/>
  </r>
  <r>
    <s v="user3115"/>
    <x v="67"/>
    <x v="1"/>
    <m/>
    <n v="17"/>
    <n v="7"/>
    <x v="15"/>
    <n v="2022"/>
    <x v="1971"/>
    <x v="14"/>
    <x v="0"/>
    <x v="6"/>
    <x v="2"/>
    <s v="INR"/>
    <x v="6"/>
    <s v="NA"/>
  </r>
  <r>
    <s v="user3118"/>
    <x v="0"/>
    <x v="0"/>
    <m/>
    <n v="17"/>
    <n v="7"/>
    <x v="15"/>
    <n v="2022"/>
    <x v="1972"/>
    <x v="14"/>
    <x v="3"/>
    <x v="0"/>
    <x v="0"/>
    <s v="INR"/>
    <x v="0"/>
    <m/>
  </r>
  <r>
    <s v="user3119"/>
    <x v="2"/>
    <x v="0"/>
    <m/>
    <n v="17"/>
    <n v="7"/>
    <x v="15"/>
    <n v="2022"/>
    <x v="1973"/>
    <x v="14"/>
    <x v="0"/>
    <x v="2"/>
    <x v="0"/>
    <s v="INR"/>
    <x v="2"/>
    <m/>
  </r>
  <r>
    <s v="user2943"/>
    <x v="34"/>
    <x v="2"/>
    <s v="Coupon1"/>
    <n v="17"/>
    <n v="7"/>
    <x v="15"/>
    <n v="2022"/>
    <x v="1974"/>
    <x v="5"/>
    <x v="0"/>
    <x v="10"/>
    <x v="2"/>
    <s v="INR"/>
    <x v="10"/>
    <s v="NA"/>
  </r>
  <r>
    <s v="user3122"/>
    <x v="34"/>
    <x v="1"/>
    <m/>
    <n v="17"/>
    <n v="7"/>
    <x v="15"/>
    <n v="2022"/>
    <x v="1975"/>
    <x v="14"/>
    <x v="2"/>
    <x v="6"/>
    <x v="2"/>
    <s v="INR"/>
    <x v="6"/>
    <s v="NA"/>
  </r>
  <r>
    <s v="user3123"/>
    <x v="2"/>
    <x v="0"/>
    <m/>
    <n v="17"/>
    <n v="7"/>
    <x v="15"/>
    <n v="2022"/>
    <x v="1976"/>
    <x v="14"/>
    <x v="0"/>
    <x v="2"/>
    <x v="0"/>
    <s v="INR"/>
    <x v="2"/>
    <m/>
  </r>
  <r>
    <s v="user2893"/>
    <x v="34"/>
    <x v="0"/>
    <m/>
    <n v="17"/>
    <n v="7"/>
    <x v="15"/>
    <n v="2022"/>
    <x v="1977"/>
    <x v="14"/>
    <x v="0"/>
    <x v="6"/>
    <x v="0"/>
    <s v="INR"/>
    <x v="6"/>
    <m/>
  </r>
  <r>
    <s v="user3124"/>
    <x v="2"/>
    <x v="0"/>
    <m/>
    <n v="17"/>
    <n v="7"/>
    <x v="15"/>
    <n v="2022"/>
    <x v="1978"/>
    <x v="14"/>
    <x v="0"/>
    <x v="2"/>
    <x v="0"/>
    <s v="INR"/>
    <x v="2"/>
    <m/>
  </r>
  <r>
    <s v="user3125"/>
    <x v="47"/>
    <x v="0"/>
    <m/>
    <n v="17"/>
    <n v="7"/>
    <x v="15"/>
    <n v="2022"/>
    <x v="1978"/>
    <x v="14"/>
    <x v="1"/>
    <x v="6"/>
    <x v="0"/>
    <s v="INR"/>
    <x v="6"/>
    <m/>
  </r>
  <r>
    <s v="user3127"/>
    <x v="67"/>
    <x v="0"/>
    <s v="Coupon27"/>
    <n v="17"/>
    <n v="7"/>
    <x v="15"/>
    <n v="2022"/>
    <x v="1979"/>
    <x v="14"/>
    <x v="1"/>
    <x v="6"/>
    <x v="0"/>
    <s v="INR"/>
    <x v="6"/>
    <m/>
  </r>
  <r>
    <s v="user3129"/>
    <x v="28"/>
    <x v="1"/>
    <m/>
    <n v="17"/>
    <n v="7"/>
    <x v="15"/>
    <n v="2022"/>
    <x v="1980"/>
    <x v="14"/>
    <x v="0"/>
    <x v="6"/>
    <x v="2"/>
    <s v="INR"/>
    <x v="6"/>
    <s v="NA"/>
  </r>
  <r>
    <s v="user3132"/>
    <x v="77"/>
    <x v="0"/>
    <m/>
    <n v="17"/>
    <n v="7"/>
    <x v="15"/>
    <n v="2022"/>
    <x v="1981"/>
    <x v="15"/>
    <x v="0"/>
    <x v="6"/>
    <x v="0"/>
    <s v="INR"/>
    <x v="6"/>
    <m/>
  </r>
  <r>
    <s v="user3134"/>
    <x v="2"/>
    <x v="0"/>
    <m/>
    <n v="17"/>
    <n v="7"/>
    <x v="15"/>
    <n v="2022"/>
    <x v="1982"/>
    <x v="14"/>
    <x v="0"/>
    <x v="2"/>
    <x v="0"/>
    <s v="INR"/>
    <x v="2"/>
    <m/>
  </r>
  <r>
    <s v="user3135"/>
    <x v="28"/>
    <x v="1"/>
    <m/>
    <n v="17"/>
    <n v="7"/>
    <x v="15"/>
    <n v="2022"/>
    <x v="1974"/>
    <x v="14"/>
    <x v="2"/>
    <x v="6"/>
    <x v="2"/>
    <s v="INR"/>
    <x v="6"/>
    <s v="NA"/>
  </r>
  <r>
    <s v="user3138"/>
    <x v="18"/>
    <x v="0"/>
    <m/>
    <n v="17"/>
    <n v="7"/>
    <x v="15"/>
    <n v="2022"/>
    <x v="1983"/>
    <x v="14"/>
    <x v="0"/>
    <x v="11"/>
    <x v="0"/>
    <s v="INR"/>
    <x v="11"/>
    <m/>
  </r>
  <r>
    <s v="user3139"/>
    <x v="0"/>
    <x v="0"/>
    <m/>
    <n v="17"/>
    <n v="7"/>
    <x v="15"/>
    <n v="2022"/>
    <x v="1984"/>
    <x v="14"/>
    <x v="3"/>
    <x v="0"/>
    <x v="0"/>
    <s v="INR"/>
    <x v="0"/>
    <m/>
  </r>
  <r>
    <s v="user3122"/>
    <x v="34"/>
    <x v="0"/>
    <m/>
    <n v="17"/>
    <n v="7"/>
    <x v="15"/>
    <n v="2022"/>
    <x v="1985"/>
    <x v="14"/>
    <x v="2"/>
    <x v="6"/>
    <x v="0"/>
    <s v="INR"/>
    <x v="6"/>
    <m/>
  </r>
  <r>
    <s v="user3140"/>
    <x v="2"/>
    <x v="0"/>
    <m/>
    <n v="17"/>
    <n v="7"/>
    <x v="15"/>
    <n v="2022"/>
    <x v="1986"/>
    <x v="14"/>
    <x v="0"/>
    <x v="2"/>
    <x v="0"/>
    <s v="INR"/>
    <x v="2"/>
    <m/>
  </r>
  <r>
    <s v="user3141"/>
    <x v="8"/>
    <x v="0"/>
    <m/>
    <n v="17"/>
    <n v="7"/>
    <x v="15"/>
    <n v="2022"/>
    <x v="1987"/>
    <x v="14"/>
    <x v="0"/>
    <x v="1"/>
    <x v="0"/>
    <s v="INR"/>
    <x v="1"/>
    <m/>
  </r>
  <r>
    <s v="user3142"/>
    <x v="7"/>
    <x v="0"/>
    <m/>
    <n v="17"/>
    <n v="7"/>
    <x v="15"/>
    <n v="2022"/>
    <x v="1988"/>
    <x v="14"/>
    <x v="2"/>
    <x v="6"/>
    <x v="0"/>
    <s v="INR"/>
    <x v="6"/>
    <m/>
  </r>
  <r>
    <s v="user3146"/>
    <x v="67"/>
    <x v="0"/>
    <m/>
    <n v="17"/>
    <n v="7"/>
    <x v="15"/>
    <n v="2022"/>
    <x v="1989"/>
    <x v="14"/>
    <x v="0"/>
    <x v="6"/>
    <x v="0"/>
    <s v="INR"/>
    <x v="6"/>
    <m/>
  </r>
  <r>
    <s v="user2893"/>
    <x v="34"/>
    <x v="0"/>
    <m/>
    <n v="17"/>
    <n v="7"/>
    <x v="15"/>
    <n v="2022"/>
    <x v="1990"/>
    <x v="14"/>
    <x v="2"/>
    <x v="6"/>
    <x v="0"/>
    <s v="INR"/>
    <x v="6"/>
    <m/>
  </r>
  <r>
    <s v="user3151"/>
    <x v="1"/>
    <x v="0"/>
    <m/>
    <n v="17"/>
    <n v="7"/>
    <x v="15"/>
    <n v="2022"/>
    <x v="1991"/>
    <x v="15"/>
    <x v="0"/>
    <x v="1"/>
    <x v="0"/>
    <s v="INR"/>
    <x v="1"/>
    <m/>
  </r>
  <r>
    <s v="user3155"/>
    <x v="2"/>
    <x v="0"/>
    <m/>
    <n v="17"/>
    <n v="7"/>
    <x v="15"/>
    <n v="2022"/>
    <x v="1992"/>
    <x v="14"/>
    <x v="0"/>
    <x v="2"/>
    <x v="0"/>
    <s v="INR"/>
    <x v="2"/>
    <m/>
  </r>
  <r>
    <s v="user3142"/>
    <x v="50"/>
    <x v="1"/>
    <m/>
    <n v="17"/>
    <n v="7"/>
    <x v="15"/>
    <n v="2022"/>
    <x v="1993"/>
    <x v="14"/>
    <x v="2"/>
    <x v="6"/>
    <x v="2"/>
    <s v="INR"/>
    <x v="6"/>
    <s v="NA"/>
  </r>
  <r>
    <s v="user3123"/>
    <x v="2"/>
    <x v="0"/>
    <m/>
    <n v="17"/>
    <n v="7"/>
    <x v="15"/>
    <n v="2022"/>
    <x v="1985"/>
    <x v="14"/>
    <x v="0"/>
    <x v="2"/>
    <x v="0"/>
    <s v="INR"/>
    <x v="2"/>
    <m/>
  </r>
  <r>
    <s v="user3125"/>
    <x v="67"/>
    <x v="0"/>
    <m/>
    <n v="17"/>
    <n v="7"/>
    <x v="15"/>
    <n v="2022"/>
    <x v="1994"/>
    <x v="14"/>
    <x v="1"/>
    <x v="6"/>
    <x v="0"/>
    <s v="INR"/>
    <x v="6"/>
    <m/>
  </r>
  <r>
    <s v="user3160"/>
    <x v="1"/>
    <x v="0"/>
    <m/>
    <n v="17"/>
    <n v="7"/>
    <x v="15"/>
    <n v="2022"/>
    <x v="1995"/>
    <x v="14"/>
    <x v="0"/>
    <x v="1"/>
    <x v="0"/>
    <s v="INR"/>
    <x v="1"/>
    <m/>
  </r>
  <r>
    <s v="user3142"/>
    <x v="7"/>
    <x v="1"/>
    <m/>
    <n v="17"/>
    <n v="7"/>
    <x v="15"/>
    <n v="2022"/>
    <x v="1996"/>
    <x v="14"/>
    <x v="2"/>
    <x v="6"/>
    <x v="2"/>
    <s v="INR"/>
    <x v="6"/>
    <s v="NA"/>
  </r>
  <r>
    <s v="user3140"/>
    <x v="2"/>
    <x v="0"/>
    <m/>
    <n v="17"/>
    <n v="7"/>
    <x v="15"/>
    <n v="2022"/>
    <x v="1988"/>
    <x v="14"/>
    <x v="0"/>
    <x v="2"/>
    <x v="0"/>
    <s v="INR"/>
    <x v="2"/>
    <m/>
  </r>
  <r>
    <s v="user3161"/>
    <x v="102"/>
    <x v="1"/>
    <s v="Coupon1"/>
    <n v="17"/>
    <n v="7"/>
    <x v="15"/>
    <n v="2022"/>
    <x v="1997"/>
    <x v="14"/>
    <x v="3"/>
    <x v="10"/>
    <x v="1"/>
    <s v="INR"/>
    <x v="10"/>
    <s v="NA"/>
  </r>
  <r>
    <s v="user3151"/>
    <x v="1"/>
    <x v="0"/>
    <m/>
    <n v="17"/>
    <n v="7"/>
    <x v="15"/>
    <n v="2022"/>
    <x v="1998"/>
    <x v="15"/>
    <x v="0"/>
    <x v="1"/>
    <x v="0"/>
    <s v="INR"/>
    <x v="1"/>
    <m/>
  </r>
  <r>
    <s v="user3164"/>
    <x v="52"/>
    <x v="1"/>
    <s v="Coupon1"/>
    <n v="17"/>
    <n v="7"/>
    <x v="15"/>
    <n v="2022"/>
    <x v="1999"/>
    <x v="15"/>
    <x v="0"/>
    <x v="10"/>
    <x v="2"/>
    <s v="INR"/>
    <x v="10"/>
    <s v="NA"/>
  </r>
  <r>
    <s v="user3165"/>
    <x v="67"/>
    <x v="0"/>
    <m/>
    <n v="17"/>
    <n v="7"/>
    <x v="15"/>
    <n v="2022"/>
    <x v="2000"/>
    <x v="15"/>
    <x v="1"/>
    <x v="6"/>
    <x v="0"/>
    <s v="INR"/>
    <x v="6"/>
    <m/>
  </r>
  <r>
    <s v="user3085"/>
    <x v="4"/>
    <x v="0"/>
    <m/>
    <n v="17"/>
    <n v="7"/>
    <x v="15"/>
    <n v="2022"/>
    <x v="2001"/>
    <x v="15"/>
    <x v="0"/>
    <x v="2"/>
    <x v="0"/>
    <s v="INR"/>
    <x v="2"/>
    <m/>
  </r>
  <r>
    <s v="user3166"/>
    <x v="1"/>
    <x v="0"/>
    <m/>
    <n v="17"/>
    <n v="7"/>
    <x v="15"/>
    <n v="2022"/>
    <x v="2001"/>
    <x v="15"/>
    <x v="0"/>
    <x v="1"/>
    <x v="0"/>
    <s v="INR"/>
    <x v="1"/>
    <m/>
  </r>
  <r>
    <s v="user3167"/>
    <x v="67"/>
    <x v="0"/>
    <m/>
    <n v="17"/>
    <n v="7"/>
    <x v="15"/>
    <n v="2022"/>
    <x v="2002"/>
    <x v="15"/>
    <x v="1"/>
    <x v="6"/>
    <x v="0"/>
    <s v="INR"/>
    <x v="6"/>
    <m/>
  </r>
  <r>
    <s v="user3168"/>
    <x v="81"/>
    <x v="0"/>
    <m/>
    <n v="17"/>
    <n v="7"/>
    <x v="15"/>
    <n v="2022"/>
    <x v="2003"/>
    <x v="15"/>
    <x v="1"/>
    <x v="6"/>
    <x v="0"/>
    <s v="INR"/>
    <x v="6"/>
    <m/>
  </r>
  <r>
    <s v="user3171"/>
    <x v="36"/>
    <x v="0"/>
    <m/>
    <n v="17"/>
    <n v="7"/>
    <x v="15"/>
    <n v="2022"/>
    <x v="2004"/>
    <x v="15"/>
    <x v="0"/>
    <x v="6"/>
    <x v="0"/>
    <s v="INR"/>
    <x v="6"/>
    <m/>
  </r>
  <r>
    <s v="user3171"/>
    <x v="36"/>
    <x v="0"/>
    <m/>
    <n v="17"/>
    <n v="7"/>
    <x v="15"/>
    <n v="2022"/>
    <x v="2005"/>
    <x v="15"/>
    <x v="0"/>
    <x v="6"/>
    <x v="0"/>
    <s v="INR"/>
    <x v="6"/>
    <m/>
  </r>
  <r>
    <s v="user3085"/>
    <x v="4"/>
    <x v="0"/>
    <m/>
    <n v="17"/>
    <n v="7"/>
    <x v="15"/>
    <n v="2022"/>
    <x v="2006"/>
    <x v="15"/>
    <x v="0"/>
    <x v="2"/>
    <x v="0"/>
    <s v="INR"/>
    <x v="2"/>
    <m/>
  </r>
  <r>
    <s v="user3172"/>
    <x v="7"/>
    <x v="0"/>
    <m/>
    <n v="17"/>
    <n v="7"/>
    <x v="15"/>
    <n v="2022"/>
    <x v="2007"/>
    <x v="15"/>
    <x v="1"/>
    <x v="6"/>
    <x v="0"/>
    <s v="INR"/>
    <x v="6"/>
    <m/>
  </r>
  <r>
    <s v="user3173"/>
    <x v="5"/>
    <x v="0"/>
    <m/>
    <n v="17"/>
    <n v="7"/>
    <x v="15"/>
    <n v="2022"/>
    <x v="2008"/>
    <x v="15"/>
    <x v="0"/>
    <x v="5"/>
    <x v="0"/>
    <s v="INR"/>
    <x v="5"/>
    <m/>
  </r>
  <r>
    <s v="user3174"/>
    <x v="90"/>
    <x v="1"/>
    <s v="Coupon1"/>
    <n v="17"/>
    <n v="7"/>
    <x v="15"/>
    <n v="2022"/>
    <x v="2009"/>
    <x v="15"/>
    <x v="2"/>
    <x v="10"/>
    <x v="4"/>
    <s v="INR"/>
    <x v="10"/>
    <s v="ICIC"/>
  </r>
  <r>
    <s v="user3176"/>
    <x v="67"/>
    <x v="0"/>
    <m/>
    <n v="16"/>
    <n v="7"/>
    <x v="16"/>
    <n v="2022"/>
    <x v="2010"/>
    <x v="15"/>
    <x v="1"/>
    <x v="6"/>
    <x v="0"/>
    <s v="INR"/>
    <x v="6"/>
    <m/>
  </r>
  <r>
    <s v="user3027"/>
    <x v="65"/>
    <x v="1"/>
    <s v="Coupon1"/>
    <n v="16"/>
    <n v="7"/>
    <x v="16"/>
    <n v="2022"/>
    <x v="2011"/>
    <x v="15"/>
    <x v="0"/>
    <x v="10"/>
    <x v="2"/>
    <s v="INR"/>
    <x v="10"/>
    <s v="NA"/>
  </r>
  <r>
    <s v="user3179"/>
    <x v="37"/>
    <x v="1"/>
    <m/>
    <n v="16"/>
    <n v="7"/>
    <x v="16"/>
    <n v="2022"/>
    <x v="2012"/>
    <x v="15"/>
    <x v="0"/>
    <x v="6"/>
    <x v="5"/>
    <s v="INR"/>
    <x v="6"/>
    <s v="NA"/>
  </r>
  <r>
    <s v="user3179"/>
    <x v="93"/>
    <x v="1"/>
    <m/>
    <n v="16"/>
    <n v="7"/>
    <x v="16"/>
    <n v="2022"/>
    <x v="2013"/>
    <x v="15"/>
    <x v="0"/>
    <x v="6"/>
    <x v="5"/>
    <s v="INR"/>
    <x v="6"/>
    <s v="NA"/>
  </r>
  <r>
    <s v="user3180"/>
    <x v="11"/>
    <x v="0"/>
    <m/>
    <n v="16"/>
    <n v="7"/>
    <x v="16"/>
    <n v="2022"/>
    <x v="2014"/>
    <x v="15"/>
    <x v="0"/>
    <x v="6"/>
    <x v="0"/>
    <s v="INR"/>
    <x v="6"/>
    <m/>
  </r>
  <r>
    <s v="user3183"/>
    <x v="95"/>
    <x v="0"/>
    <s v="Coupon26"/>
    <n v="16"/>
    <n v="7"/>
    <x v="16"/>
    <n v="2022"/>
    <x v="2015"/>
    <x v="15"/>
    <x v="0"/>
    <x v="6"/>
    <x v="0"/>
    <s v="INR"/>
    <x v="6"/>
    <m/>
  </r>
  <r>
    <s v="user3185"/>
    <x v="15"/>
    <x v="1"/>
    <m/>
    <n v="16"/>
    <n v="7"/>
    <x v="16"/>
    <n v="2022"/>
    <x v="2016"/>
    <x v="15"/>
    <x v="0"/>
    <x v="6"/>
    <x v="2"/>
    <s v="INR"/>
    <x v="6"/>
    <s v="NA"/>
  </r>
  <r>
    <s v="user3190"/>
    <x v="52"/>
    <x v="0"/>
    <m/>
    <n v="16"/>
    <n v="7"/>
    <x v="16"/>
    <n v="2022"/>
    <x v="2017"/>
    <x v="15"/>
    <x v="0"/>
    <x v="6"/>
    <x v="0"/>
    <s v="INR"/>
    <x v="6"/>
    <m/>
  </r>
  <r>
    <s v="user3191"/>
    <x v="9"/>
    <x v="0"/>
    <m/>
    <n v="17"/>
    <n v="7"/>
    <x v="15"/>
    <n v="2022"/>
    <x v="2018"/>
    <x v="15"/>
    <x v="0"/>
    <x v="1"/>
    <x v="0"/>
    <s v="INR"/>
    <x v="1"/>
    <m/>
  </r>
  <r>
    <s v="user2051"/>
    <x v="7"/>
    <x v="0"/>
    <m/>
    <n v="17"/>
    <n v="7"/>
    <x v="15"/>
    <n v="2022"/>
    <x v="2019"/>
    <x v="15"/>
    <x v="1"/>
    <x v="6"/>
    <x v="0"/>
    <s v="INR"/>
    <x v="6"/>
    <m/>
  </r>
  <r>
    <s v="user3195"/>
    <x v="47"/>
    <x v="0"/>
    <m/>
    <n v="17"/>
    <n v="7"/>
    <x v="15"/>
    <n v="2022"/>
    <x v="2020"/>
    <x v="15"/>
    <x v="3"/>
    <x v="6"/>
    <x v="0"/>
    <s v="INR"/>
    <x v="6"/>
    <m/>
  </r>
  <r>
    <s v="user2212"/>
    <x v="9"/>
    <x v="0"/>
    <m/>
    <n v="16"/>
    <n v="7"/>
    <x v="16"/>
    <n v="2022"/>
    <x v="2021"/>
    <x v="15"/>
    <x v="0"/>
    <x v="1"/>
    <x v="0"/>
    <s v="USD"/>
    <x v="39"/>
    <m/>
  </r>
  <r>
    <s v="user3196"/>
    <x v="28"/>
    <x v="1"/>
    <m/>
    <n v="16"/>
    <n v="7"/>
    <x v="16"/>
    <n v="2022"/>
    <x v="2022"/>
    <x v="15"/>
    <x v="0"/>
    <x v="6"/>
    <x v="2"/>
    <s v="INR"/>
    <x v="6"/>
    <s v="NA"/>
  </r>
  <r>
    <s v="user3197"/>
    <x v="8"/>
    <x v="1"/>
    <m/>
    <n v="16"/>
    <n v="7"/>
    <x v="16"/>
    <n v="2022"/>
    <x v="2023"/>
    <x v="15"/>
    <x v="0"/>
    <x v="1"/>
    <x v="2"/>
    <s v="INR"/>
    <x v="1"/>
    <s v="NA"/>
  </r>
  <r>
    <s v="user3198"/>
    <x v="67"/>
    <x v="1"/>
    <m/>
    <n v="16"/>
    <n v="7"/>
    <x v="16"/>
    <n v="2022"/>
    <x v="2024"/>
    <x v="15"/>
    <x v="0"/>
    <x v="6"/>
    <x v="2"/>
    <s v="INR"/>
    <x v="6"/>
    <s v="NA"/>
  </r>
  <r>
    <s v="user3199"/>
    <x v="67"/>
    <x v="0"/>
    <m/>
    <n v="16"/>
    <n v="7"/>
    <x v="16"/>
    <n v="2022"/>
    <x v="2025"/>
    <x v="15"/>
    <x v="1"/>
    <x v="6"/>
    <x v="0"/>
    <s v="INR"/>
    <x v="6"/>
    <m/>
  </r>
  <r>
    <s v="user3200"/>
    <x v="68"/>
    <x v="0"/>
    <m/>
    <n v="16"/>
    <n v="7"/>
    <x v="16"/>
    <n v="2022"/>
    <x v="2026"/>
    <x v="15"/>
    <x v="0"/>
    <x v="6"/>
    <x v="0"/>
    <s v="INR"/>
    <x v="6"/>
    <m/>
  </r>
  <r>
    <s v="user3201"/>
    <x v="67"/>
    <x v="0"/>
    <s v="Coupon27"/>
    <n v="16"/>
    <n v="7"/>
    <x v="16"/>
    <n v="2022"/>
    <x v="2027"/>
    <x v="15"/>
    <x v="1"/>
    <x v="6"/>
    <x v="0"/>
    <s v="INR"/>
    <x v="6"/>
    <m/>
  </r>
  <r>
    <s v="user3202"/>
    <x v="2"/>
    <x v="0"/>
    <m/>
    <n v="16"/>
    <n v="7"/>
    <x v="16"/>
    <n v="2022"/>
    <x v="2028"/>
    <x v="15"/>
    <x v="0"/>
    <x v="2"/>
    <x v="0"/>
    <s v="INR"/>
    <x v="2"/>
    <m/>
  </r>
  <r>
    <s v="user3206"/>
    <x v="4"/>
    <x v="0"/>
    <m/>
    <n v="16"/>
    <n v="7"/>
    <x v="16"/>
    <n v="2022"/>
    <x v="2029"/>
    <x v="15"/>
    <x v="0"/>
    <x v="2"/>
    <x v="0"/>
    <s v="INR"/>
    <x v="2"/>
    <m/>
  </r>
  <r>
    <s v="user3208"/>
    <x v="1"/>
    <x v="1"/>
    <m/>
    <n v="16"/>
    <n v="7"/>
    <x v="16"/>
    <n v="2022"/>
    <x v="2030"/>
    <x v="15"/>
    <x v="0"/>
    <x v="1"/>
    <x v="2"/>
    <s v="INR"/>
    <x v="1"/>
    <s v="NA"/>
  </r>
  <r>
    <s v="user3195"/>
    <x v="67"/>
    <x v="0"/>
    <m/>
    <n v="17"/>
    <n v="7"/>
    <x v="15"/>
    <n v="2022"/>
    <x v="2031"/>
    <x v="15"/>
    <x v="3"/>
    <x v="6"/>
    <x v="0"/>
    <s v="INR"/>
    <x v="6"/>
    <m/>
  </r>
  <r>
    <s v="user3027"/>
    <x v="80"/>
    <x v="1"/>
    <s v="Coupon1"/>
    <n v="16"/>
    <n v="7"/>
    <x v="16"/>
    <n v="2022"/>
    <x v="2032"/>
    <x v="15"/>
    <x v="0"/>
    <x v="10"/>
    <x v="2"/>
    <s v="INR"/>
    <x v="10"/>
    <s v="NA"/>
  </r>
  <r>
    <s v="user3212"/>
    <x v="31"/>
    <x v="0"/>
    <m/>
    <n v="16"/>
    <n v="7"/>
    <x v="16"/>
    <n v="2022"/>
    <x v="2033"/>
    <x v="15"/>
    <x v="0"/>
    <x v="6"/>
    <x v="0"/>
    <s v="INR"/>
    <x v="6"/>
    <m/>
  </r>
  <r>
    <s v="user3213"/>
    <x v="12"/>
    <x v="0"/>
    <m/>
    <n v="16"/>
    <n v="7"/>
    <x v="16"/>
    <n v="2022"/>
    <x v="2034"/>
    <x v="15"/>
    <x v="0"/>
    <x v="1"/>
    <x v="0"/>
    <s v="INR"/>
    <x v="1"/>
    <m/>
  </r>
  <r>
    <s v="user3185"/>
    <x v="83"/>
    <x v="1"/>
    <m/>
    <n v="16"/>
    <n v="7"/>
    <x v="16"/>
    <n v="2022"/>
    <x v="2035"/>
    <x v="15"/>
    <x v="0"/>
    <x v="6"/>
    <x v="2"/>
    <s v="INR"/>
    <x v="6"/>
    <s v="NA"/>
  </r>
  <r>
    <s v="user3215"/>
    <x v="0"/>
    <x v="0"/>
    <m/>
    <n v="16"/>
    <n v="7"/>
    <x v="16"/>
    <n v="2022"/>
    <x v="2036"/>
    <x v="15"/>
    <x v="0"/>
    <x v="0"/>
    <x v="0"/>
    <s v="INR"/>
    <x v="0"/>
    <m/>
  </r>
  <r>
    <s v="user3217"/>
    <x v="67"/>
    <x v="1"/>
    <m/>
    <n v="16"/>
    <n v="7"/>
    <x v="16"/>
    <n v="2022"/>
    <x v="2037"/>
    <x v="15"/>
    <x v="0"/>
    <x v="6"/>
    <x v="2"/>
    <s v="INR"/>
    <x v="6"/>
    <s v="NA"/>
  </r>
  <r>
    <s v="user3190"/>
    <x v="52"/>
    <x v="1"/>
    <m/>
    <n v="16"/>
    <n v="7"/>
    <x v="16"/>
    <n v="2022"/>
    <x v="2038"/>
    <x v="15"/>
    <x v="0"/>
    <x v="6"/>
    <x v="4"/>
    <s v="INR"/>
    <x v="6"/>
    <s v="SBIN"/>
  </r>
  <r>
    <s v="user3219"/>
    <x v="50"/>
    <x v="0"/>
    <m/>
    <n v="16"/>
    <n v="7"/>
    <x v="16"/>
    <n v="2022"/>
    <x v="2039"/>
    <x v="15"/>
    <x v="1"/>
    <x v="6"/>
    <x v="0"/>
    <s v="INR"/>
    <x v="6"/>
    <m/>
  </r>
  <r>
    <s v="user3220"/>
    <x v="6"/>
    <x v="1"/>
    <m/>
    <n v="16"/>
    <n v="7"/>
    <x v="16"/>
    <n v="2022"/>
    <x v="2040"/>
    <x v="15"/>
    <x v="0"/>
    <x v="6"/>
    <x v="2"/>
    <s v="INR"/>
    <x v="6"/>
    <s v="NA"/>
  </r>
  <r>
    <s v="user3221"/>
    <x v="2"/>
    <x v="0"/>
    <m/>
    <n v="16"/>
    <n v="7"/>
    <x v="16"/>
    <n v="2022"/>
    <x v="2041"/>
    <x v="15"/>
    <x v="0"/>
    <x v="2"/>
    <x v="0"/>
    <s v="INR"/>
    <x v="2"/>
    <m/>
  </r>
  <r>
    <s v="user3190"/>
    <x v="52"/>
    <x v="0"/>
    <m/>
    <n v="16"/>
    <n v="7"/>
    <x v="16"/>
    <n v="2022"/>
    <x v="2030"/>
    <x v="15"/>
    <x v="0"/>
    <x v="6"/>
    <x v="0"/>
    <s v="INR"/>
    <x v="6"/>
    <m/>
  </r>
  <r>
    <s v="user3225"/>
    <x v="0"/>
    <x v="0"/>
    <m/>
    <n v="16"/>
    <n v="7"/>
    <x v="16"/>
    <n v="2022"/>
    <x v="2042"/>
    <x v="15"/>
    <x v="3"/>
    <x v="0"/>
    <x v="0"/>
    <s v="INR"/>
    <x v="0"/>
    <m/>
  </r>
  <r>
    <s v="user3221"/>
    <x v="2"/>
    <x v="0"/>
    <m/>
    <n v="16"/>
    <n v="7"/>
    <x v="16"/>
    <n v="2022"/>
    <x v="2043"/>
    <x v="15"/>
    <x v="0"/>
    <x v="2"/>
    <x v="0"/>
    <s v="INR"/>
    <x v="2"/>
    <m/>
  </r>
  <r>
    <s v="user3226"/>
    <x v="67"/>
    <x v="0"/>
    <s v="Coupon28"/>
    <n v="16"/>
    <n v="7"/>
    <x v="16"/>
    <n v="2022"/>
    <x v="2030"/>
    <x v="15"/>
    <x v="1"/>
    <x v="6"/>
    <x v="0"/>
    <s v="INR"/>
    <x v="6"/>
    <m/>
  </r>
  <r>
    <s v="user3190"/>
    <x v="52"/>
    <x v="0"/>
    <m/>
    <n v="16"/>
    <n v="7"/>
    <x v="16"/>
    <n v="2022"/>
    <x v="2044"/>
    <x v="15"/>
    <x v="0"/>
    <x v="6"/>
    <x v="0"/>
    <s v="INR"/>
    <x v="6"/>
    <m/>
  </r>
  <r>
    <s v="user3227"/>
    <x v="34"/>
    <x v="0"/>
    <m/>
    <n v="16"/>
    <n v="7"/>
    <x v="16"/>
    <n v="2022"/>
    <x v="2045"/>
    <x v="15"/>
    <x v="1"/>
    <x v="6"/>
    <x v="0"/>
    <s v="INR"/>
    <x v="6"/>
    <m/>
  </r>
  <r>
    <s v="user960"/>
    <x v="2"/>
    <x v="0"/>
    <m/>
    <n v="16"/>
    <n v="7"/>
    <x v="16"/>
    <n v="2022"/>
    <x v="2046"/>
    <x v="15"/>
    <x v="0"/>
    <x v="2"/>
    <x v="0"/>
    <s v="INR"/>
    <x v="2"/>
    <m/>
  </r>
  <r>
    <s v="user3231"/>
    <x v="0"/>
    <x v="1"/>
    <m/>
    <n v="16"/>
    <n v="7"/>
    <x v="16"/>
    <n v="2022"/>
    <x v="2047"/>
    <x v="15"/>
    <x v="0"/>
    <x v="0"/>
    <x v="5"/>
    <s v="INR"/>
    <x v="0"/>
    <s v="NA"/>
  </r>
  <r>
    <s v="user2659"/>
    <x v="3"/>
    <x v="0"/>
    <m/>
    <n v="16"/>
    <n v="7"/>
    <x v="16"/>
    <n v="2022"/>
    <x v="2048"/>
    <x v="15"/>
    <x v="0"/>
    <x v="3"/>
    <x v="0"/>
    <s v="INR"/>
    <x v="3"/>
    <m/>
  </r>
  <r>
    <s v="user3233"/>
    <x v="7"/>
    <x v="1"/>
    <m/>
    <n v="16"/>
    <n v="7"/>
    <x v="16"/>
    <n v="2022"/>
    <x v="2049"/>
    <x v="15"/>
    <x v="0"/>
    <x v="6"/>
    <x v="4"/>
    <s v="INR"/>
    <x v="6"/>
    <s v="SBIN"/>
  </r>
  <r>
    <s v="user2720"/>
    <x v="30"/>
    <x v="0"/>
    <m/>
    <n v="16"/>
    <n v="7"/>
    <x v="16"/>
    <n v="2022"/>
    <x v="2050"/>
    <x v="15"/>
    <x v="0"/>
    <x v="6"/>
    <x v="0"/>
    <s v="INR"/>
    <x v="6"/>
    <m/>
  </r>
  <r>
    <s v="user3235"/>
    <x v="0"/>
    <x v="1"/>
    <m/>
    <n v="16"/>
    <n v="7"/>
    <x v="16"/>
    <n v="2022"/>
    <x v="2051"/>
    <x v="15"/>
    <x v="3"/>
    <x v="0"/>
    <x v="2"/>
    <s v="INR"/>
    <x v="0"/>
    <s v="NA"/>
  </r>
  <r>
    <s v="user3236"/>
    <x v="7"/>
    <x v="0"/>
    <m/>
    <n v="16"/>
    <n v="7"/>
    <x v="16"/>
    <n v="2022"/>
    <x v="2052"/>
    <x v="15"/>
    <x v="1"/>
    <x v="8"/>
    <x v="0"/>
    <s v="USD"/>
    <x v="8"/>
    <m/>
  </r>
  <r>
    <s v="user3238"/>
    <x v="40"/>
    <x v="2"/>
    <s v="Coupon1"/>
    <n v="16"/>
    <n v="7"/>
    <x v="16"/>
    <n v="2022"/>
    <x v="2053"/>
    <x v="12"/>
    <x v="0"/>
    <x v="10"/>
    <x v="1"/>
    <s v="INR"/>
    <x v="10"/>
    <s v="NA"/>
  </r>
  <r>
    <s v="user3240"/>
    <x v="103"/>
    <x v="1"/>
    <m/>
    <n v="16"/>
    <n v="7"/>
    <x v="16"/>
    <n v="2022"/>
    <x v="2054"/>
    <x v="15"/>
    <x v="0"/>
    <x v="6"/>
    <x v="2"/>
    <s v="INR"/>
    <x v="6"/>
    <s v="NA"/>
  </r>
  <r>
    <s v="user3242"/>
    <x v="8"/>
    <x v="1"/>
    <m/>
    <n v="16"/>
    <n v="7"/>
    <x v="16"/>
    <n v="2022"/>
    <x v="2055"/>
    <x v="15"/>
    <x v="0"/>
    <x v="1"/>
    <x v="5"/>
    <s v="INR"/>
    <x v="1"/>
    <s v="NA"/>
  </r>
  <r>
    <s v="user3243"/>
    <x v="2"/>
    <x v="0"/>
    <m/>
    <n v="16"/>
    <n v="7"/>
    <x v="16"/>
    <n v="2022"/>
    <x v="2056"/>
    <x v="15"/>
    <x v="0"/>
    <x v="2"/>
    <x v="0"/>
    <s v="INR"/>
    <x v="2"/>
    <m/>
  </r>
  <r>
    <s v="user3244"/>
    <x v="8"/>
    <x v="0"/>
    <m/>
    <n v="16"/>
    <n v="7"/>
    <x v="16"/>
    <n v="2022"/>
    <x v="2057"/>
    <x v="15"/>
    <x v="0"/>
    <x v="1"/>
    <x v="0"/>
    <s v="INR"/>
    <x v="1"/>
    <m/>
  </r>
  <r>
    <s v="user3245"/>
    <x v="0"/>
    <x v="0"/>
    <m/>
    <n v="16"/>
    <n v="7"/>
    <x v="16"/>
    <n v="2022"/>
    <x v="2058"/>
    <x v="15"/>
    <x v="3"/>
    <x v="0"/>
    <x v="0"/>
    <s v="INR"/>
    <x v="0"/>
    <m/>
  </r>
  <r>
    <s v="user3246"/>
    <x v="25"/>
    <x v="0"/>
    <s v="Coupon29"/>
    <n v="16"/>
    <n v="7"/>
    <x v="16"/>
    <n v="2022"/>
    <x v="2059"/>
    <x v="15"/>
    <x v="3"/>
    <x v="6"/>
    <x v="0"/>
    <s v="INR"/>
    <x v="6"/>
    <m/>
  </r>
  <r>
    <s v="user3247"/>
    <x v="17"/>
    <x v="0"/>
    <m/>
    <n v="16"/>
    <n v="7"/>
    <x v="16"/>
    <n v="2022"/>
    <x v="2060"/>
    <x v="15"/>
    <x v="0"/>
    <x v="2"/>
    <x v="0"/>
    <s v="INR"/>
    <x v="2"/>
    <m/>
  </r>
  <r>
    <s v="user3248"/>
    <x v="59"/>
    <x v="0"/>
    <m/>
    <n v="16"/>
    <n v="7"/>
    <x v="16"/>
    <n v="2022"/>
    <x v="2061"/>
    <x v="15"/>
    <x v="1"/>
    <x v="6"/>
    <x v="0"/>
    <s v="INR"/>
    <x v="6"/>
    <m/>
  </r>
  <r>
    <s v="user3125"/>
    <x v="67"/>
    <x v="0"/>
    <m/>
    <n v="16"/>
    <n v="7"/>
    <x v="16"/>
    <n v="2022"/>
    <x v="2062"/>
    <x v="15"/>
    <x v="1"/>
    <x v="6"/>
    <x v="0"/>
    <s v="INR"/>
    <x v="6"/>
    <m/>
  </r>
  <r>
    <s v="user3238"/>
    <x v="40"/>
    <x v="0"/>
    <s v="Coupon1"/>
    <n v="16"/>
    <n v="7"/>
    <x v="16"/>
    <n v="2022"/>
    <x v="2063"/>
    <x v="15"/>
    <x v="3"/>
    <x v="10"/>
    <x v="0"/>
    <s v="INR"/>
    <x v="10"/>
    <m/>
  </r>
  <r>
    <s v="user3251"/>
    <x v="50"/>
    <x v="1"/>
    <m/>
    <n v="16"/>
    <n v="7"/>
    <x v="16"/>
    <n v="2022"/>
    <x v="2064"/>
    <x v="15"/>
    <x v="0"/>
    <x v="6"/>
    <x v="5"/>
    <s v="INR"/>
    <x v="6"/>
    <s v="NA"/>
  </r>
  <r>
    <s v="user3253"/>
    <x v="67"/>
    <x v="0"/>
    <m/>
    <n v="16"/>
    <n v="7"/>
    <x v="16"/>
    <n v="2022"/>
    <x v="2065"/>
    <x v="15"/>
    <x v="0"/>
    <x v="6"/>
    <x v="0"/>
    <s v="INR"/>
    <x v="6"/>
    <m/>
  </r>
  <r>
    <s v="user3242"/>
    <x v="8"/>
    <x v="0"/>
    <m/>
    <n v="16"/>
    <n v="7"/>
    <x v="16"/>
    <n v="2022"/>
    <x v="2066"/>
    <x v="15"/>
    <x v="0"/>
    <x v="1"/>
    <x v="0"/>
    <s v="INR"/>
    <x v="1"/>
    <m/>
  </r>
  <r>
    <s v="user3256"/>
    <x v="47"/>
    <x v="0"/>
    <m/>
    <n v="16"/>
    <n v="7"/>
    <x v="16"/>
    <n v="2022"/>
    <x v="2058"/>
    <x v="15"/>
    <x v="0"/>
    <x v="6"/>
    <x v="0"/>
    <s v="INR"/>
    <x v="6"/>
    <m/>
  </r>
  <r>
    <s v="user3246"/>
    <x v="25"/>
    <x v="1"/>
    <m/>
    <n v="16"/>
    <n v="7"/>
    <x v="16"/>
    <n v="2022"/>
    <x v="2059"/>
    <x v="15"/>
    <x v="3"/>
    <x v="6"/>
    <x v="2"/>
    <s v="INR"/>
    <x v="6"/>
    <s v="NA"/>
  </r>
  <r>
    <s v="user3247"/>
    <x v="17"/>
    <x v="0"/>
    <m/>
    <n v="16"/>
    <n v="7"/>
    <x v="16"/>
    <n v="2022"/>
    <x v="2067"/>
    <x v="15"/>
    <x v="0"/>
    <x v="2"/>
    <x v="0"/>
    <s v="INR"/>
    <x v="2"/>
    <m/>
  </r>
  <r>
    <s v="user3258"/>
    <x v="9"/>
    <x v="1"/>
    <m/>
    <n v="16"/>
    <n v="7"/>
    <x v="16"/>
    <n v="2022"/>
    <x v="2068"/>
    <x v="15"/>
    <x v="0"/>
    <x v="1"/>
    <x v="2"/>
    <s v="INR"/>
    <x v="1"/>
    <s v="NA"/>
  </r>
  <r>
    <s v="user3164"/>
    <x v="11"/>
    <x v="1"/>
    <s v="Coupon1"/>
    <n v="16"/>
    <n v="7"/>
    <x v="16"/>
    <n v="2022"/>
    <x v="2069"/>
    <x v="15"/>
    <x v="0"/>
    <x v="10"/>
    <x v="2"/>
    <s v="INR"/>
    <x v="10"/>
    <s v="NA"/>
  </r>
  <r>
    <s v="user3260"/>
    <x v="8"/>
    <x v="0"/>
    <m/>
    <n v="16"/>
    <n v="7"/>
    <x v="16"/>
    <n v="2022"/>
    <x v="2070"/>
    <x v="15"/>
    <x v="0"/>
    <x v="1"/>
    <x v="0"/>
    <s v="INR"/>
    <x v="1"/>
    <m/>
  </r>
  <r>
    <s v="user3238"/>
    <x v="40"/>
    <x v="1"/>
    <s v="Coupon1"/>
    <n v="16"/>
    <n v="7"/>
    <x v="16"/>
    <n v="2022"/>
    <x v="2071"/>
    <x v="15"/>
    <x v="3"/>
    <x v="10"/>
    <x v="3"/>
    <s v="INR"/>
    <x v="10"/>
    <s v="NA"/>
  </r>
  <r>
    <s v="user3238"/>
    <x v="40"/>
    <x v="0"/>
    <s v="Coupon1"/>
    <n v="16"/>
    <n v="7"/>
    <x v="16"/>
    <n v="2022"/>
    <x v="2072"/>
    <x v="15"/>
    <x v="0"/>
    <x v="10"/>
    <x v="0"/>
    <s v="INR"/>
    <x v="10"/>
    <m/>
  </r>
  <r>
    <s v="user3262"/>
    <x v="104"/>
    <x v="0"/>
    <m/>
    <n v="16"/>
    <n v="7"/>
    <x v="16"/>
    <n v="2022"/>
    <x v="2073"/>
    <x v="15"/>
    <x v="0"/>
    <x v="6"/>
    <x v="0"/>
    <s v="INR"/>
    <x v="6"/>
    <m/>
  </r>
  <r>
    <s v="user3263"/>
    <x v="2"/>
    <x v="1"/>
    <m/>
    <n v="16"/>
    <n v="7"/>
    <x v="16"/>
    <n v="2022"/>
    <x v="2074"/>
    <x v="15"/>
    <x v="0"/>
    <x v="2"/>
    <x v="2"/>
    <s v="INR"/>
    <x v="2"/>
    <s v="NA"/>
  </r>
  <r>
    <s v="user3251"/>
    <x v="7"/>
    <x v="1"/>
    <m/>
    <n v="16"/>
    <n v="7"/>
    <x v="16"/>
    <n v="2022"/>
    <x v="2075"/>
    <x v="15"/>
    <x v="0"/>
    <x v="6"/>
    <x v="5"/>
    <s v="INR"/>
    <x v="6"/>
    <s v="NA"/>
  </r>
  <r>
    <s v="user3263"/>
    <x v="2"/>
    <x v="0"/>
    <m/>
    <n v="16"/>
    <n v="7"/>
    <x v="16"/>
    <n v="2022"/>
    <x v="2076"/>
    <x v="15"/>
    <x v="0"/>
    <x v="2"/>
    <x v="0"/>
    <s v="INR"/>
    <x v="2"/>
    <m/>
  </r>
  <r>
    <s v="user3263"/>
    <x v="2"/>
    <x v="0"/>
    <m/>
    <n v="16"/>
    <n v="7"/>
    <x v="16"/>
    <n v="2022"/>
    <x v="2074"/>
    <x v="15"/>
    <x v="0"/>
    <x v="2"/>
    <x v="0"/>
    <s v="INR"/>
    <x v="2"/>
    <m/>
  </r>
  <r>
    <s v="user3263"/>
    <x v="2"/>
    <x v="0"/>
    <m/>
    <n v="16"/>
    <n v="7"/>
    <x v="16"/>
    <n v="2022"/>
    <x v="2077"/>
    <x v="15"/>
    <x v="0"/>
    <x v="2"/>
    <x v="0"/>
    <s v="INR"/>
    <x v="2"/>
    <m/>
  </r>
  <r>
    <s v="user3269"/>
    <x v="70"/>
    <x v="2"/>
    <m/>
    <n v="16"/>
    <n v="7"/>
    <x v="16"/>
    <n v="2022"/>
    <x v="2078"/>
    <x v="10"/>
    <x v="0"/>
    <x v="6"/>
    <x v="2"/>
    <s v="INR"/>
    <x v="6"/>
    <s v="NA"/>
  </r>
  <r>
    <s v="user3270"/>
    <x v="1"/>
    <x v="1"/>
    <m/>
    <n v="16"/>
    <n v="7"/>
    <x v="16"/>
    <n v="2022"/>
    <x v="2079"/>
    <x v="15"/>
    <x v="0"/>
    <x v="1"/>
    <x v="2"/>
    <s v="INR"/>
    <x v="1"/>
    <s v="NA"/>
  </r>
  <r>
    <s v="user3272"/>
    <x v="100"/>
    <x v="0"/>
    <m/>
    <n v="16"/>
    <n v="7"/>
    <x v="16"/>
    <n v="2022"/>
    <x v="2080"/>
    <x v="15"/>
    <x v="0"/>
    <x v="37"/>
    <x v="0"/>
    <s v="USD"/>
    <x v="46"/>
    <m/>
  </r>
  <r>
    <s v="user3275"/>
    <x v="11"/>
    <x v="0"/>
    <m/>
    <n v="16"/>
    <n v="7"/>
    <x v="16"/>
    <n v="2022"/>
    <x v="2081"/>
    <x v="15"/>
    <x v="0"/>
    <x v="6"/>
    <x v="0"/>
    <s v="INR"/>
    <x v="6"/>
    <m/>
  </r>
  <r>
    <s v="user3277"/>
    <x v="34"/>
    <x v="1"/>
    <m/>
    <n v="16"/>
    <n v="7"/>
    <x v="16"/>
    <n v="2022"/>
    <x v="2082"/>
    <x v="15"/>
    <x v="1"/>
    <x v="6"/>
    <x v="3"/>
    <s v="INR"/>
    <x v="6"/>
    <s v="NA"/>
  </r>
  <r>
    <s v="user3278"/>
    <x v="7"/>
    <x v="0"/>
    <m/>
    <n v="16"/>
    <n v="7"/>
    <x v="16"/>
    <n v="2022"/>
    <x v="2083"/>
    <x v="15"/>
    <x v="1"/>
    <x v="6"/>
    <x v="0"/>
    <s v="INR"/>
    <x v="6"/>
    <m/>
  </r>
  <r>
    <s v="user3279"/>
    <x v="24"/>
    <x v="1"/>
    <s v="Coupon1"/>
    <n v="16"/>
    <n v="7"/>
    <x v="16"/>
    <n v="2022"/>
    <x v="2084"/>
    <x v="15"/>
    <x v="0"/>
    <x v="10"/>
    <x v="2"/>
    <s v="INR"/>
    <x v="10"/>
    <s v="NA"/>
  </r>
  <r>
    <s v="user3280"/>
    <x v="105"/>
    <x v="1"/>
    <m/>
    <n v="16"/>
    <n v="7"/>
    <x v="16"/>
    <n v="2022"/>
    <x v="2085"/>
    <x v="15"/>
    <x v="0"/>
    <x v="6"/>
    <x v="2"/>
    <s v="INR"/>
    <x v="6"/>
    <s v="NA"/>
  </r>
  <r>
    <s v="user3281"/>
    <x v="2"/>
    <x v="0"/>
    <m/>
    <n v="16"/>
    <n v="7"/>
    <x v="16"/>
    <n v="2022"/>
    <x v="2085"/>
    <x v="15"/>
    <x v="0"/>
    <x v="2"/>
    <x v="0"/>
    <s v="INR"/>
    <x v="2"/>
    <m/>
  </r>
  <r>
    <s v="user3283"/>
    <x v="38"/>
    <x v="0"/>
    <m/>
    <n v="16"/>
    <n v="7"/>
    <x v="16"/>
    <n v="2022"/>
    <x v="2086"/>
    <x v="15"/>
    <x v="1"/>
    <x v="6"/>
    <x v="0"/>
    <s v="INR"/>
    <x v="6"/>
    <m/>
  </r>
  <r>
    <s v="user2504"/>
    <x v="7"/>
    <x v="0"/>
    <m/>
    <n v="16"/>
    <n v="7"/>
    <x v="16"/>
    <n v="2022"/>
    <x v="2087"/>
    <x v="15"/>
    <x v="1"/>
    <x v="8"/>
    <x v="0"/>
    <s v="USD"/>
    <x v="8"/>
    <m/>
  </r>
  <r>
    <s v="user2189"/>
    <x v="2"/>
    <x v="0"/>
    <m/>
    <n v="16"/>
    <n v="7"/>
    <x v="16"/>
    <n v="2022"/>
    <x v="2088"/>
    <x v="15"/>
    <x v="0"/>
    <x v="2"/>
    <x v="0"/>
    <s v="INR"/>
    <x v="2"/>
    <m/>
  </r>
  <r>
    <s v="user3263"/>
    <x v="2"/>
    <x v="0"/>
    <m/>
    <n v="16"/>
    <n v="7"/>
    <x v="16"/>
    <n v="2022"/>
    <x v="2089"/>
    <x v="15"/>
    <x v="0"/>
    <x v="2"/>
    <x v="0"/>
    <s v="INR"/>
    <x v="2"/>
    <m/>
  </r>
  <r>
    <s v="user3286"/>
    <x v="2"/>
    <x v="0"/>
    <m/>
    <n v="16"/>
    <n v="7"/>
    <x v="16"/>
    <n v="2022"/>
    <x v="2090"/>
    <x v="15"/>
    <x v="0"/>
    <x v="2"/>
    <x v="0"/>
    <s v="INR"/>
    <x v="2"/>
    <m/>
  </r>
  <r>
    <s v="user3287"/>
    <x v="3"/>
    <x v="0"/>
    <m/>
    <n v="16"/>
    <n v="7"/>
    <x v="16"/>
    <n v="2022"/>
    <x v="2091"/>
    <x v="15"/>
    <x v="0"/>
    <x v="3"/>
    <x v="0"/>
    <s v="INR"/>
    <x v="3"/>
    <m/>
  </r>
  <r>
    <s v="user3288"/>
    <x v="67"/>
    <x v="0"/>
    <m/>
    <n v="16"/>
    <n v="7"/>
    <x v="16"/>
    <n v="2022"/>
    <x v="2092"/>
    <x v="15"/>
    <x v="1"/>
    <x v="6"/>
    <x v="0"/>
    <s v="INR"/>
    <x v="6"/>
    <m/>
  </r>
  <r>
    <s v="user3289"/>
    <x v="2"/>
    <x v="0"/>
    <m/>
    <n v="16"/>
    <n v="7"/>
    <x v="16"/>
    <n v="2022"/>
    <x v="2093"/>
    <x v="15"/>
    <x v="0"/>
    <x v="2"/>
    <x v="0"/>
    <s v="INR"/>
    <x v="2"/>
    <m/>
  </r>
  <r>
    <s v="user3289"/>
    <x v="2"/>
    <x v="0"/>
    <m/>
    <n v="16"/>
    <n v="7"/>
    <x v="16"/>
    <n v="2022"/>
    <x v="2094"/>
    <x v="15"/>
    <x v="0"/>
    <x v="2"/>
    <x v="0"/>
    <s v="INR"/>
    <x v="2"/>
    <m/>
  </r>
  <r>
    <s v="user3291"/>
    <x v="67"/>
    <x v="0"/>
    <s v="Coupon27"/>
    <n v="16"/>
    <n v="7"/>
    <x v="16"/>
    <n v="2022"/>
    <x v="2095"/>
    <x v="15"/>
    <x v="1"/>
    <x v="6"/>
    <x v="0"/>
    <s v="INR"/>
    <x v="6"/>
    <m/>
  </r>
  <r>
    <s v="user3164"/>
    <x v="21"/>
    <x v="1"/>
    <m/>
    <n v="16"/>
    <n v="7"/>
    <x v="16"/>
    <n v="2022"/>
    <x v="2096"/>
    <x v="15"/>
    <x v="0"/>
    <x v="7"/>
    <x v="2"/>
    <s v="INR"/>
    <x v="7"/>
    <s v="NA"/>
  </r>
  <r>
    <s v="user3275"/>
    <x v="11"/>
    <x v="1"/>
    <s v="Coupon30"/>
    <n v="16"/>
    <n v="7"/>
    <x v="16"/>
    <n v="2022"/>
    <x v="2097"/>
    <x v="15"/>
    <x v="0"/>
    <x v="36"/>
    <x v="1"/>
    <s v="INR"/>
    <x v="42"/>
    <s v="NA"/>
  </r>
  <r>
    <s v="user3275"/>
    <x v="11"/>
    <x v="0"/>
    <s v="Coupon30"/>
    <n v="16"/>
    <n v="7"/>
    <x v="16"/>
    <n v="2022"/>
    <x v="2098"/>
    <x v="15"/>
    <x v="0"/>
    <x v="36"/>
    <x v="0"/>
    <s v="INR"/>
    <x v="42"/>
    <m/>
  </r>
  <r>
    <s v="user3275"/>
    <x v="11"/>
    <x v="0"/>
    <s v="Coupon30"/>
    <n v="16"/>
    <n v="7"/>
    <x v="16"/>
    <n v="2022"/>
    <x v="2099"/>
    <x v="15"/>
    <x v="0"/>
    <x v="36"/>
    <x v="0"/>
    <s v="INR"/>
    <x v="42"/>
    <m/>
  </r>
  <r>
    <s v="user3294"/>
    <x v="8"/>
    <x v="0"/>
    <m/>
    <n v="16"/>
    <n v="7"/>
    <x v="16"/>
    <n v="2022"/>
    <x v="2085"/>
    <x v="15"/>
    <x v="0"/>
    <x v="1"/>
    <x v="0"/>
    <s v="INR"/>
    <x v="1"/>
    <m/>
  </r>
  <r>
    <s v="user3295"/>
    <x v="106"/>
    <x v="0"/>
    <m/>
    <n v="16"/>
    <n v="7"/>
    <x v="16"/>
    <n v="2022"/>
    <x v="2100"/>
    <x v="15"/>
    <x v="1"/>
    <x v="6"/>
    <x v="0"/>
    <s v="INR"/>
    <x v="6"/>
    <m/>
  </r>
  <r>
    <s v="user3296"/>
    <x v="67"/>
    <x v="0"/>
    <m/>
    <n v="16"/>
    <n v="7"/>
    <x v="16"/>
    <n v="2022"/>
    <x v="2101"/>
    <x v="15"/>
    <x v="1"/>
    <x v="6"/>
    <x v="0"/>
    <s v="INR"/>
    <x v="6"/>
    <m/>
  </r>
  <r>
    <s v="user3298"/>
    <x v="17"/>
    <x v="1"/>
    <m/>
    <n v="16"/>
    <n v="7"/>
    <x v="16"/>
    <n v="2022"/>
    <x v="2102"/>
    <x v="15"/>
    <x v="0"/>
    <x v="2"/>
    <x v="1"/>
    <s v="INR"/>
    <x v="2"/>
    <s v="NA"/>
  </r>
  <r>
    <s v="user3298"/>
    <x v="17"/>
    <x v="0"/>
    <m/>
    <n v="16"/>
    <n v="7"/>
    <x v="16"/>
    <n v="2022"/>
    <x v="2102"/>
    <x v="15"/>
    <x v="0"/>
    <x v="2"/>
    <x v="0"/>
    <s v="INR"/>
    <x v="2"/>
    <m/>
  </r>
  <r>
    <s v="user3299"/>
    <x v="3"/>
    <x v="0"/>
    <m/>
    <n v="16"/>
    <n v="7"/>
    <x v="16"/>
    <n v="2022"/>
    <x v="2103"/>
    <x v="15"/>
    <x v="0"/>
    <x v="15"/>
    <x v="0"/>
    <s v="USD"/>
    <x v="15"/>
    <m/>
  </r>
  <r>
    <s v="user3300"/>
    <x v="53"/>
    <x v="0"/>
    <m/>
    <n v="16"/>
    <n v="7"/>
    <x v="16"/>
    <n v="2022"/>
    <x v="2087"/>
    <x v="15"/>
    <x v="1"/>
    <x v="6"/>
    <x v="0"/>
    <s v="INR"/>
    <x v="6"/>
    <m/>
  </r>
  <r>
    <s v="user3302"/>
    <x v="32"/>
    <x v="0"/>
    <m/>
    <n v="16"/>
    <n v="7"/>
    <x v="16"/>
    <n v="2022"/>
    <x v="2104"/>
    <x v="15"/>
    <x v="0"/>
    <x v="11"/>
    <x v="0"/>
    <s v="INR"/>
    <x v="11"/>
    <m/>
  </r>
  <r>
    <s v="user3270"/>
    <x v="1"/>
    <x v="0"/>
    <m/>
    <n v="16"/>
    <n v="7"/>
    <x v="16"/>
    <n v="2022"/>
    <x v="2105"/>
    <x v="15"/>
    <x v="0"/>
    <x v="1"/>
    <x v="0"/>
    <s v="INR"/>
    <x v="1"/>
    <m/>
  </r>
  <r>
    <s v="user3270"/>
    <x v="1"/>
    <x v="0"/>
    <m/>
    <n v="16"/>
    <n v="7"/>
    <x v="16"/>
    <n v="2022"/>
    <x v="2106"/>
    <x v="15"/>
    <x v="0"/>
    <x v="1"/>
    <x v="0"/>
    <s v="INR"/>
    <x v="1"/>
    <m/>
  </r>
  <r>
    <s v="user3289"/>
    <x v="2"/>
    <x v="1"/>
    <m/>
    <n v="16"/>
    <n v="7"/>
    <x v="16"/>
    <n v="2022"/>
    <x v="2107"/>
    <x v="15"/>
    <x v="0"/>
    <x v="2"/>
    <x v="2"/>
    <s v="INR"/>
    <x v="2"/>
    <s v="NA"/>
  </r>
  <r>
    <s v="user3304"/>
    <x v="65"/>
    <x v="0"/>
    <m/>
    <n v="16"/>
    <n v="7"/>
    <x v="16"/>
    <n v="2022"/>
    <x v="2108"/>
    <x v="15"/>
    <x v="1"/>
    <x v="6"/>
    <x v="0"/>
    <s v="INR"/>
    <x v="6"/>
    <m/>
  </r>
  <r>
    <s v="user3305"/>
    <x v="67"/>
    <x v="0"/>
    <s v="Coupon31"/>
    <n v="16"/>
    <n v="7"/>
    <x v="16"/>
    <n v="2022"/>
    <x v="2109"/>
    <x v="15"/>
    <x v="1"/>
    <x v="6"/>
    <x v="0"/>
    <s v="INR"/>
    <x v="6"/>
    <m/>
  </r>
  <r>
    <s v="user3308"/>
    <x v="9"/>
    <x v="1"/>
    <m/>
    <n v="16"/>
    <n v="7"/>
    <x v="16"/>
    <n v="2022"/>
    <x v="2110"/>
    <x v="15"/>
    <x v="0"/>
    <x v="1"/>
    <x v="2"/>
    <s v="INR"/>
    <x v="1"/>
    <s v="NA"/>
  </r>
  <r>
    <s v="user3300"/>
    <x v="67"/>
    <x v="0"/>
    <m/>
    <n v="16"/>
    <n v="7"/>
    <x v="16"/>
    <n v="2022"/>
    <x v="2111"/>
    <x v="15"/>
    <x v="1"/>
    <x v="6"/>
    <x v="0"/>
    <s v="INR"/>
    <x v="6"/>
    <m/>
  </r>
  <r>
    <s v="user3308"/>
    <x v="7"/>
    <x v="1"/>
    <m/>
    <n v="16"/>
    <n v="7"/>
    <x v="16"/>
    <n v="2022"/>
    <x v="2112"/>
    <x v="15"/>
    <x v="0"/>
    <x v="6"/>
    <x v="2"/>
    <s v="INR"/>
    <x v="6"/>
    <s v="NA"/>
  </r>
  <r>
    <s v="user3309"/>
    <x v="5"/>
    <x v="0"/>
    <m/>
    <n v="16"/>
    <n v="7"/>
    <x v="16"/>
    <n v="2022"/>
    <x v="2113"/>
    <x v="15"/>
    <x v="0"/>
    <x v="5"/>
    <x v="0"/>
    <s v="INR"/>
    <x v="5"/>
    <m/>
  </r>
  <r>
    <s v="user3311"/>
    <x v="81"/>
    <x v="1"/>
    <m/>
    <n v="16"/>
    <n v="7"/>
    <x v="16"/>
    <n v="2022"/>
    <x v="2114"/>
    <x v="15"/>
    <x v="0"/>
    <x v="6"/>
    <x v="2"/>
    <s v="INR"/>
    <x v="6"/>
    <s v="NA"/>
  </r>
  <r>
    <s v="user3308"/>
    <x v="28"/>
    <x v="0"/>
    <m/>
    <n v="16"/>
    <n v="7"/>
    <x v="16"/>
    <n v="2022"/>
    <x v="2115"/>
    <x v="15"/>
    <x v="0"/>
    <x v="6"/>
    <x v="0"/>
    <s v="INR"/>
    <x v="6"/>
    <m/>
  </r>
  <r>
    <s v="user3308"/>
    <x v="28"/>
    <x v="0"/>
    <m/>
    <n v="16"/>
    <n v="7"/>
    <x v="16"/>
    <n v="2022"/>
    <x v="2116"/>
    <x v="15"/>
    <x v="0"/>
    <x v="6"/>
    <x v="0"/>
    <s v="INR"/>
    <x v="6"/>
    <m/>
  </r>
  <r>
    <s v="user2504"/>
    <x v="7"/>
    <x v="0"/>
    <m/>
    <n v="16"/>
    <n v="7"/>
    <x v="16"/>
    <n v="2022"/>
    <x v="2117"/>
    <x v="15"/>
    <x v="1"/>
    <x v="8"/>
    <x v="0"/>
    <s v="USD"/>
    <x v="8"/>
    <m/>
  </r>
  <r>
    <s v="user3312"/>
    <x v="67"/>
    <x v="0"/>
    <m/>
    <n v="16"/>
    <n v="7"/>
    <x v="16"/>
    <n v="2022"/>
    <x v="2118"/>
    <x v="15"/>
    <x v="1"/>
    <x v="6"/>
    <x v="0"/>
    <s v="INR"/>
    <x v="6"/>
    <m/>
  </r>
  <r>
    <s v="user2504"/>
    <x v="7"/>
    <x v="0"/>
    <m/>
    <n v="16"/>
    <n v="7"/>
    <x v="16"/>
    <n v="2022"/>
    <x v="2119"/>
    <x v="15"/>
    <x v="1"/>
    <x v="8"/>
    <x v="0"/>
    <s v="USD"/>
    <x v="8"/>
    <m/>
  </r>
  <r>
    <s v="user3311"/>
    <x v="107"/>
    <x v="1"/>
    <m/>
    <n v="16"/>
    <n v="7"/>
    <x v="16"/>
    <n v="2022"/>
    <x v="2120"/>
    <x v="15"/>
    <x v="0"/>
    <x v="6"/>
    <x v="2"/>
    <s v="INR"/>
    <x v="6"/>
    <s v="NA"/>
  </r>
  <r>
    <s v="user3311"/>
    <x v="89"/>
    <x v="1"/>
    <m/>
    <n v="16"/>
    <n v="7"/>
    <x v="16"/>
    <n v="2022"/>
    <x v="2121"/>
    <x v="15"/>
    <x v="0"/>
    <x v="6"/>
    <x v="2"/>
    <s v="INR"/>
    <x v="6"/>
    <s v="NA"/>
  </r>
  <r>
    <s v="user3311"/>
    <x v="108"/>
    <x v="1"/>
    <m/>
    <n v="16"/>
    <n v="7"/>
    <x v="16"/>
    <n v="2022"/>
    <x v="2122"/>
    <x v="15"/>
    <x v="0"/>
    <x v="6"/>
    <x v="2"/>
    <s v="INR"/>
    <x v="6"/>
    <s v="NA"/>
  </r>
  <r>
    <s v="user3315"/>
    <x v="84"/>
    <x v="0"/>
    <m/>
    <n v="16"/>
    <n v="7"/>
    <x v="16"/>
    <n v="2022"/>
    <x v="2123"/>
    <x v="15"/>
    <x v="1"/>
    <x v="6"/>
    <x v="0"/>
    <s v="INR"/>
    <x v="6"/>
    <m/>
  </r>
  <r>
    <s v="user3316"/>
    <x v="50"/>
    <x v="0"/>
    <s v="Coupon28"/>
    <n v="16"/>
    <n v="7"/>
    <x v="16"/>
    <n v="2022"/>
    <x v="2124"/>
    <x v="15"/>
    <x v="1"/>
    <x v="6"/>
    <x v="0"/>
    <s v="INR"/>
    <x v="6"/>
    <m/>
  </r>
  <r>
    <s v="user3317"/>
    <x v="1"/>
    <x v="0"/>
    <m/>
    <n v="16"/>
    <n v="7"/>
    <x v="16"/>
    <n v="2022"/>
    <x v="2125"/>
    <x v="15"/>
    <x v="0"/>
    <x v="1"/>
    <x v="0"/>
    <s v="INR"/>
    <x v="1"/>
    <m/>
  </r>
  <r>
    <s v="user3319"/>
    <x v="48"/>
    <x v="0"/>
    <m/>
    <n v="16"/>
    <n v="7"/>
    <x v="16"/>
    <n v="2022"/>
    <x v="2126"/>
    <x v="15"/>
    <x v="0"/>
    <x v="6"/>
    <x v="0"/>
    <s v="INR"/>
    <x v="6"/>
    <m/>
  </r>
  <r>
    <s v="user3320"/>
    <x v="38"/>
    <x v="0"/>
    <m/>
    <n v="16"/>
    <n v="7"/>
    <x v="16"/>
    <n v="2022"/>
    <x v="2127"/>
    <x v="15"/>
    <x v="0"/>
    <x v="6"/>
    <x v="0"/>
    <s v="INR"/>
    <x v="6"/>
    <m/>
  </r>
  <r>
    <s v="user3321"/>
    <x v="0"/>
    <x v="0"/>
    <m/>
    <n v="16"/>
    <n v="7"/>
    <x v="16"/>
    <n v="2022"/>
    <x v="2128"/>
    <x v="15"/>
    <x v="3"/>
    <x v="0"/>
    <x v="0"/>
    <s v="INR"/>
    <x v="0"/>
    <m/>
  </r>
  <r>
    <s v="user3322"/>
    <x v="67"/>
    <x v="0"/>
    <m/>
    <n v="16"/>
    <n v="7"/>
    <x v="16"/>
    <n v="2022"/>
    <x v="2129"/>
    <x v="15"/>
    <x v="1"/>
    <x v="6"/>
    <x v="0"/>
    <s v="INR"/>
    <x v="6"/>
    <m/>
  </r>
  <r>
    <s v="user3279"/>
    <x v="24"/>
    <x v="0"/>
    <s v="Coupon1"/>
    <n v="16"/>
    <n v="7"/>
    <x v="16"/>
    <n v="2022"/>
    <x v="2130"/>
    <x v="15"/>
    <x v="0"/>
    <x v="10"/>
    <x v="0"/>
    <s v="INR"/>
    <x v="10"/>
    <m/>
  </r>
  <r>
    <s v="user3325"/>
    <x v="70"/>
    <x v="1"/>
    <m/>
    <n v="16"/>
    <n v="7"/>
    <x v="16"/>
    <n v="2022"/>
    <x v="2131"/>
    <x v="15"/>
    <x v="3"/>
    <x v="6"/>
    <x v="5"/>
    <s v="INR"/>
    <x v="6"/>
    <s v="NA"/>
  </r>
  <r>
    <s v="user3326"/>
    <x v="109"/>
    <x v="0"/>
    <m/>
    <n v="16"/>
    <n v="7"/>
    <x v="16"/>
    <n v="2022"/>
    <x v="2132"/>
    <x v="15"/>
    <x v="1"/>
    <x v="6"/>
    <x v="0"/>
    <s v="INR"/>
    <x v="6"/>
    <m/>
  </r>
  <r>
    <s v="user2163"/>
    <x v="97"/>
    <x v="1"/>
    <m/>
    <n v="16"/>
    <n v="7"/>
    <x v="16"/>
    <n v="2022"/>
    <x v="2133"/>
    <x v="15"/>
    <x v="0"/>
    <x v="6"/>
    <x v="5"/>
    <s v="INR"/>
    <x v="6"/>
    <s v="NA"/>
  </r>
  <r>
    <s v="user2504"/>
    <x v="74"/>
    <x v="0"/>
    <m/>
    <n v="16"/>
    <n v="7"/>
    <x v="16"/>
    <n v="2022"/>
    <x v="2133"/>
    <x v="15"/>
    <x v="1"/>
    <x v="8"/>
    <x v="0"/>
    <s v="USD"/>
    <x v="8"/>
    <m/>
  </r>
  <r>
    <s v="user3328"/>
    <x v="110"/>
    <x v="1"/>
    <m/>
    <n v="16"/>
    <n v="7"/>
    <x v="16"/>
    <n v="2022"/>
    <x v="2134"/>
    <x v="15"/>
    <x v="0"/>
    <x v="33"/>
    <x v="2"/>
    <s v="INR"/>
    <x v="36"/>
    <s v="NA"/>
  </r>
  <r>
    <s v="user2504"/>
    <x v="74"/>
    <x v="0"/>
    <m/>
    <n v="16"/>
    <n v="7"/>
    <x v="16"/>
    <n v="2022"/>
    <x v="2134"/>
    <x v="15"/>
    <x v="1"/>
    <x v="8"/>
    <x v="0"/>
    <s v="USD"/>
    <x v="8"/>
    <m/>
  </r>
  <r>
    <s v="user2504"/>
    <x v="74"/>
    <x v="0"/>
    <m/>
    <n v="16"/>
    <n v="7"/>
    <x v="16"/>
    <n v="2022"/>
    <x v="2115"/>
    <x v="15"/>
    <x v="1"/>
    <x v="8"/>
    <x v="0"/>
    <s v="USD"/>
    <x v="8"/>
    <m/>
  </r>
  <r>
    <s v="user3298"/>
    <x v="17"/>
    <x v="0"/>
    <m/>
    <n v="16"/>
    <n v="7"/>
    <x v="16"/>
    <n v="2022"/>
    <x v="2135"/>
    <x v="15"/>
    <x v="0"/>
    <x v="2"/>
    <x v="0"/>
    <s v="INR"/>
    <x v="2"/>
    <m/>
  </r>
  <r>
    <s v="user3311"/>
    <x v="108"/>
    <x v="0"/>
    <m/>
    <n v="16"/>
    <n v="7"/>
    <x v="16"/>
    <n v="2022"/>
    <x v="2136"/>
    <x v="15"/>
    <x v="0"/>
    <x v="6"/>
    <x v="0"/>
    <s v="INR"/>
    <x v="6"/>
    <m/>
  </r>
  <r>
    <s v="user3331"/>
    <x v="0"/>
    <x v="0"/>
    <m/>
    <n v="16"/>
    <n v="7"/>
    <x v="16"/>
    <n v="2022"/>
    <x v="2137"/>
    <x v="15"/>
    <x v="3"/>
    <x v="0"/>
    <x v="0"/>
    <s v="INR"/>
    <x v="0"/>
    <m/>
  </r>
  <r>
    <s v="user2504"/>
    <x v="7"/>
    <x v="0"/>
    <m/>
    <n v="16"/>
    <n v="7"/>
    <x v="16"/>
    <n v="2022"/>
    <x v="2138"/>
    <x v="15"/>
    <x v="1"/>
    <x v="8"/>
    <x v="0"/>
    <s v="USD"/>
    <x v="8"/>
    <m/>
  </r>
  <r>
    <s v="user3332"/>
    <x v="7"/>
    <x v="0"/>
    <m/>
    <n v="16"/>
    <n v="7"/>
    <x v="16"/>
    <n v="2022"/>
    <x v="2139"/>
    <x v="15"/>
    <x v="1"/>
    <x v="6"/>
    <x v="0"/>
    <s v="INR"/>
    <x v="6"/>
    <m/>
  </r>
  <r>
    <s v="user3315"/>
    <x v="84"/>
    <x v="0"/>
    <m/>
    <n v="16"/>
    <n v="7"/>
    <x v="16"/>
    <n v="2022"/>
    <x v="2140"/>
    <x v="15"/>
    <x v="1"/>
    <x v="6"/>
    <x v="0"/>
    <s v="INR"/>
    <x v="6"/>
    <m/>
  </r>
  <r>
    <s v="user3333"/>
    <x v="3"/>
    <x v="1"/>
    <m/>
    <n v="16"/>
    <n v="7"/>
    <x v="16"/>
    <n v="2022"/>
    <x v="2141"/>
    <x v="15"/>
    <x v="0"/>
    <x v="3"/>
    <x v="5"/>
    <s v="INR"/>
    <x v="3"/>
    <s v="NA"/>
  </r>
  <r>
    <s v="user3308"/>
    <x v="24"/>
    <x v="2"/>
    <m/>
    <n v="16"/>
    <n v="7"/>
    <x v="16"/>
    <n v="2022"/>
    <x v="2142"/>
    <x v="13"/>
    <x v="0"/>
    <x v="6"/>
    <x v="2"/>
    <s v="INR"/>
    <x v="6"/>
    <s v="NA"/>
  </r>
  <r>
    <s v="user3335"/>
    <x v="111"/>
    <x v="0"/>
    <m/>
    <n v="16"/>
    <n v="7"/>
    <x v="16"/>
    <n v="2022"/>
    <x v="2143"/>
    <x v="15"/>
    <x v="0"/>
    <x v="6"/>
    <x v="0"/>
    <s v="INR"/>
    <x v="6"/>
    <m/>
  </r>
  <r>
    <s v="user3336"/>
    <x v="30"/>
    <x v="0"/>
    <s v="Coupon28"/>
    <n v="16"/>
    <n v="7"/>
    <x v="16"/>
    <n v="2022"/>
    <x v="2144"/>
    <x v="15"/>
    <x v="1"/>
    <x v="6"/>
    <x v="0"/>
    <s v="INR"/>
    <x v="6"/>
    <m/>
  </r>
  <r>
    <s v="user3337"/>
    <x v="67"/>
    <x v="0"/>
    <m/>
    <n v="16"/>
    <n v="7"/>
    <x v="16"/>
    <n v="2022"/>
    <x v="2145"/>
    <x v="15"/>
    <x v="1"/>
    <x v="6"/>
    <x v="0"/>
    <s v="INR"/>
    <x v="6"/>
    <m/>
  </r>
  <r>
    <s v="user3339"/>
    <x v="67"/>
    <x v="0"/>
    <m/>
    <n v="16"/>
    <n v="7"/>
    <x v="16"/>
    <n v="2022"/>
    <x v="2146"/>
    <x v="15"/>
    <x v="1"/>
    <x v="6"/>
    <x v="0"/>
    <s v="INR"/>
    <x v="6"/>
    <m/>
  </r>
  <r>
    <s v="user3340"/>
    <x v="30"/>
    <x v="0"/>
    <m/>
    <n v="16"/>
    <n v="7"/>
    <x v="16"/>
    <n v="2022"/>
    <x v="2147"/>
    <x v="15"/>
    <x v="1"/>
    <x v="6"/>
    <x v="0"/>
    <s v="INR"/>
    <x v="6"/>
    <m/>
  </r>
  <r>
    <s v="user3129"/>
    <x v="71"/>
    <x v="1"/>
    <m/>
    <n v="16"/>
    <n v="7"/>
    <x v="16"/>
    <n v="2022"/>
    <x v="2148"/>
    <x v="15"/>
    <x v="0"/>
    <x v="6"/>
    <x v="2"/>
    <s v="INR"/>
    <x v="6"/>
    <s v="NA"/>
  </r>
  <r>
    <s v="user3342"/>
    <x v="67"/>
    <x v="0"/>
    <s v="Coupon27"/>
    <n v="16"/>
    <n v="7"/>
    <x v="16"/>
    <n v="2022"/>
    <x v="2149"/>
    <x v="15"/>
    <x v="1"/>
    <x v="6"/>
    <x v="0"/>
    <s v="INR"/>
    <x v="6"/>
    <m/>
  </r>
  <r>
    <s v="user3315"/>
    <x v="84"/>
    <x v="0"/>
    <m/>
    <n v="16"/>
    <n v="7"/>
    <x v="16"/>
    <n v="2022"/>
    <x v="2142"/>
    <x v="15"/>
    <x v="1"/>
    <x v="6"/>
    <x v="0"/>
    <s v="INR"/>
    <x v="6"/>
    <m/>
  </r>
  <r>
    <s v="user3343"/>
    <x v="9"/>
    <x v="1"/>
    <m/>
    <n v="16"/>
    <n v="7"/>
    <x v="16"/>
    <n v="2022"/>
    <x v="2150"/>
    <x v="15"/>
    <x v="0"/>
    <x v="1"/>
    <x v="2"/>
    <s v="INR"/>
    <x v="1"/>
    <s v="NA"/>
  </r>
  <r>
    <s v="user3344"/>
    <x v="50"/>
    <x v="0"/>
    <m/>
    <n v="16"/>
    <n v="7"/>
    <x v="16"/>
    <n v="2022"/>
    <x v="2150"/>
    <x v="15"/>
    <x v="0"/>
    <x v="6"/>
    <x v="0"/>
    <s v="INR"/>
    <x v="6"/>
    <m/>
  </r>
  <r>
    <s v="user2659"/>
    <x v="3"/>
    <x v="0"/>
    <m/>
    <n v="16"/>
    <n v="7"/>
    <x v="16"/>
    <n v="2022"/>
    <x v="2151"/>
    <x v="15"/>
    <x v="0"/>
    <x v="3"/>
    <x v="0"/>
    <s v="INR"/>
    <x v="3"/>
    <m/>
  </r>
  <r>
    <s v="user3320"/>
    <x v="38"/>
    <x v="0"/>
    <m/>
    <n v="16"/>
    <n v="7"/>
    <x v="16"/>
    <n v="2022"/>
    <x v="2152"/>
    <x v="15"/>
    <x v="0"/>
    <x v="6"/>
    <x v="0"/>
    <s v="INR"/>
    <x v="6"/>
    <m/>
  </r>
  <r>
    <s v="user3347"/>
    <x v="112"/>
    <x v="0"/>
    <m/>
    <n v="16"/>
    <n v="7"/>
    <x v="16"/>
    <n v="2022"/>
    <x v="2153"/>
    <x v="15"/>
    <x v="0"/>
    <x v="6"/>
    <x v="0"/>
    <s v="INR"/>
    <x v="6"/>
    <m/>
  </r>
  <r>
    <s v="user3348"/>
    <x v="112"/>
    <x v="0"/>
    <m/>
    <n v="16"/>
    <n v="7"/>
    <x v="16"/>
    <n v="2022"/>
    <x v="2145"/>
    <x v="15"/>
    <x v="1"/>
    <x v="6"/>
    <x v="0"/>
    <s v="INR"/>
    <x v="6"/>
    <m/>
  </r>
  <r>
    <s v="user3349"/>
    <x v="7"/>
    <x v="0"/>
    <m/>
    <n v="16"/>
    <n v="7"/>
    <x v="16"/>
    <n v="2022"/>
    <x v="2154"/>
    <x v="15"/>
    <x v="1"/>
    <x v="6"/>
    <x v="0"/>
    <s v="INR"/>
    <x v="6"/>
    <m/>
  </r>
  <r>
    <s v="user3350"/>
    <x v="67"/>
    <x v="0"/>
    <m/>
    <n v="16"/>
    <n v="7"/>
    <x v="16"/>
    <n v="2022"/>
    <x v="2155"/>
    <x v="15"/>
    <x v="1"/>
    <x v="6"/>
    <x v="0"/>
    <s v="INR"/>
    <x v="6"/>
    <m/>
  </r>
  <r>
    <s v="user3351"/>
    <x v="8"/>
    <x v="1"/>
    <m/>
    <n v="16"/>
    <n v="7"/>
    <x v="16"/>
    <n v="2022"/>
    <x v="2156"/>
    <x v="15"/>
    <x v="0"/>
    <x v="1"/>
    <x v="2"/>
    <s v="INR"/>
    <x v="1"/>
    <s v="NA"/>
  </r>
  <r>
    <s v="user3275"/>
    <x v="11"/>
    <x v="0"/>
    <m/>
    <n v="16"/>
    <n v="7"/>
    <x v="16"/>
    <n v="2022"/>
    <x v="2157"/>
    <x v="15"/>
    <x v="0"/>
    <x v="6"/>
    <x v="0"/>
    <s v="INR"/>
    <x v="6"/>
    <m/>
  </r>
  <r>
    <s v="user3353"/>
    <x v="7"/>
    <x v="0"/>
    <m/>
    <n v="16"/>
    <n v="7"/>
    <x v="16"/>
    <n v="2022"/>
    <x v="2158"/>
    <x v="15"/>
    <x v="1"/>
    <x v="6"/>
    <x v="0"/>
    <s v="INR"/>
    <x v="6"/>
    <m/>
  </r>
  <r>
    <s v="user3354"/>
    <x v="113"/>
    <x v="0"/>
    <m/>
    <n v="16"/>
    <n v="7"/>
    <x v="16"/>
    <n v="2022"/>
    <x v="2159"/>
    <x v="15"/>
    <x v="0"/>
    <x v="6"/>
    <x v="0"/>
    <s v="INR"/>
    <x v="6"/>
    <m/>
  </r>
  <r>
    <s v="user3356"/>
    <x v="30"/>
    <x v="0"/>
    <m/>
    <n v="16"/>
    <n v="7"/>
    <x v="16"/>
    <n v="2022"/>
    <x v="2160"/>
    <x v="15"/>
    <x v="0"/>
    <x v="6"/>
    <x v="0"/>
    <s v="INR"/>
    <x v="6"/>
    <m/>
  </r>
  <r>
    <s v="user3357"/>
    <x v="1"/>
    <x v="0"/>
    <m/>
    <n v="16"/>
    <n v="7"/>
    <x v="16"/>
    <n v="2022"/>
    <x v="2161"/>
    <x v="15"/>
    <x v="0"/>
    <x v="1"/>
    <x v="0"/>
    <s v="INR"/>
    <x v="1"/>
    <m/>
  </r>
  <r>
    <s v="user3358"/>
    <x v="1"/>
    <x v="0"/>
    <m/>
    <n v="16"/>
    <n v="7"/>
    <x v="16"/>
    <n v="2022"/>
    <x v="2162"/>
    <x v="15"/>
    <x v="0"/>
    <x v="1"/>
    <x v="0"/>
    <s v="INR"/>
    <x v="1"/>
    <m/>
  </r>
  <r>
    <s v="user3359"/>
    <x v="1"/>
    <x v="0"/>
    <m/>
    <n v="16"/>
    <n v="7"/>
    <x v="16"/>
    <n v="2022"/>
    <x v="2163"/>
    <x v="15"/>
    <x v="0"/>
    <x v="1"/>
    <x v="0"/>
    <s v="INR"/>
    <x v="1"/>
    <m/>
  </r>
  <r>
    <s v="user3360"/>
    <x v="114"/>
    <x v="1"/>
    <m/>
    <n v="16"/>
    <n v="7"/>
    <x v="16"/>
    <n v="2022"/>
    <x v="2164"/>
    <x v="15"/>
    <x v="3"/>
    <x v="6"/>
    <x v="3"/>
    <s v="INR"/>
    <x v="6"/>
    <s v="NA"/>
  </r>
  <r>
    <s v="user3361"/>
    <x v="15"/>
    <x v="0"/>
    <m/>
    <n v="16"/>
    <n v="7"/>
    <x v="16"/>
    <n v="2022"/>
    <x v="2165"/>
    <x v="15"/>
    <x v="3"/>
    <x v="6"/>
    <x v="0"/>
    <s v="INR"/>
    <x v="6"/>
    <m/>
  </r>
  <r>
    <s v="user3363"/>
    <x v="16"/>
    <x v="0"/>
    <m/>
    <n v="16"/>
    <n v="7"/>
    <x v="16"/>
    <n v="2022"/>
    <x v="2166"/>
    <x v="16"/>
    <x v="3"/>
    <x v="6"/>
    <x v="0"/>
    <s v="INR"/>
    <x v="6"/>
    <m/>
  </r>
  <r>
    <s v="user3364"/>
    <x v="35"/>
    <x v="0"/>
    <m/>
    <n v="16"/>
    <n v="7"/>
    <x v="16"/>
    <n v="2022"/>
    <x v="2167"/>
    <x v="16"/>
    <x v="0"/>
    <x v="16"/>
    <x v="0"/>
    <s v="USD"/>
    <x v="16"/>
    <m/>
  </r>
  <r>
    <s v="user3368"/>
    <x v="1"/>
    <x v="1"/>
    <m/>
    <n v="16"/>
    <n v="7"/>
    <x v="16"/>
    <n v="2022"/>
    <x v="2168"/>
    <x v="16"/>
    <x v="0"/>
    <x v="1"/>
    <x v="2"/>
    <s v="INR"/>
    <x v="1"/>
    <s v="NA"/>
  </r>
  <r>
    <s v="user3368"/>
    <x v="1"/>
    <x v="0"/>
    <m/>
    <n v="16"/>
    <n v="7"/>
    <x v="16"/>
    <n v="2022"/>
    <x v="2169"/>
    <x v="16"/>
    <x v="0"/>
    <x v="1"/>
    <x v="0"/>
    <s v="INR"/>
    <x v="1"/>
    <m/>
  </r>
  <r>
    <s v="user3370"/>
    <x v="0"/>
    <x v="0"/>
    <m/>
    <n v="15"/>
    <n v="7"/>
    <x v="17"/>
    <n v="2022"/>
    <x v="2170"/>
    <x v="16"/>
    <x v="3"/>
    <x v="0"/>
    <x v="0"/>
    <s v="INR"/>
    <x v="0"/>
    <m/>
  </r>
  <r>
    <s v="user3371"/>
    <x v="7"/>
    <x v="0"/>
    <m/>
    <n v="15"/>
    <n v="7"/>
    <x v="17"/>
    <n v="2022"/>
    <x v="2171"/>
    <x v="16"/>
    <x v="1"/>
    <x v="6"/>
    <x v="0"/>
    <s v="INR"/>
    <x v="6"/>
    <m/>
  </r>
  <r>
    <s v="user3372"/>
    <x v="4"/>
    <x v="0"/>
    <m/>
    <n v="15"/>
    <n v="7"/>
    <x v="17"/>
    <n v="2022"/>
    <x v="2172"/>
    <x v="16"/>
    <x v="0"/>
    <x v="2"/>
    <x v="0"/>
    <s v="INR"/>
    <x v="2"/>
    <m/>
  </r>
  <r>
    <s v="user3374"/>
    <x v="11"/>
    <x v="1"/>
    <m/>
    <n v="16"/>
    <n v="7"/>
    <x v="16"/>
    <n v="2022"/>
    <x v="2173"/>
    <x v="15"/>
    <x v="0"/>
    <x v="6"/>
    <x v="2"/>
    <s v="INR"/>
    <x v="6"/>
    <s v="NA"/>
  </r>
  <r>
    <s v="user3179"/>
    <x v="28"/>
    <x v="1"/>
    <m/>
    <n v="16"/>
    <n v="7"/>
    <x v="16"/>
    <n v="2022"/>
    <x v="2174"/>
    <x v="15"/>
    <x v="0"/>
    <x v="6"/>
    <x v="5"/>
    <s v="INR"/>
    <x v="6"/>
    <s v="NA"/>
  </r>
  <r>
    <s v="user3380"/>
    <x v="3"/>
    <x v="0"/>
    <m/>
    <n v="16"/>
    <n v="7"/>
    <x v="16"/>
    <n v="2022"/>
    <x v="2175"/>
    <x v="15"/>
    <x v="0"/>
    <x v="3"/>
    <x v="0"/>
    <s v="INR"/>
    <x v="3"/>
    <m/>
  </r>
  <r>
    <s v="user3381"/>
    <x v="38"/>
    <x v="1"/>
    <m/>
    <n v="16"/>
    <n v="7"/>
    <x v="16"/>
    <n v="2022"/>
    <x v="2176"/>
    <x v="15"/>
    <x v="0"/>
    <x v="6"/>
    <x v="2"/>
    <s v="INR"/>
    <x v="6"/>
    <s v="NA"/>
  </r>
  <r>
    <s v="user3382"/>
    <x v="9"/>
    <x v="0"/>
    <m/>
    <n v="16"/>
    <n v="7"/>
    <x v="16"/>
    <n v="2022"/>
    <x v="2177"/>
    <x v="15"/>
    <x v="0"/>
    <x v="1"/>
    <x v="0"/>
    <s v="INR"/>
    <x v="1"/>
    <m/>
  </r>
  <r>
    <s v="user3361"/>
    <x v="15"/>
    <x v="1"/>
    <m/>
    <n v="16"/>
    <n v="7"/>
    <x v="16"/>
    <n v="2022"/>
    <x v="2178"/>
    <x v="15"/>
    <x v="3"/>
    <x v="6"/>
    <x v="2"/>
    <s v="INR"/>
    <x v="6"/>
    <s v="NA"/>
  </r>
  <r>
    <s v="user3382"/>
    <x v="9"/>
    <x v="1"/>
    <m/>
    <n v="16"/>
    <n v="7"/>
    <x v="16"/>
    <n v="2022"/>
    <x v="2179"/>
    <x v="15"/>
    <x v="0"/>
    <x v="1"/>
    <x v="2"/>
    <s v="INR"/>
    <x v="1"/>
    <s v="NA"/>
  </r>
  <r>
    <s v="user3383"/>
    <x v="50"/>
    <x v="1"/>
    <m/>
    <n v="16"/>
    <n v="7"/>
    <x v="16"/>
    <n v="2022"/>
    <x v="2180"/>
    <x v="16"/>
    <x v="0"/>
    <x v="6"/>
    <x v="2"/>
    <s v="INR"/>
    <x v="6"/>
    <s v="NA"/>
  </r>
  <r>
    <s v="user3384"/>
    <x v="50"/>
    <x v="0"/>
    <m/>
    <n v="16"/>
    <n v="7"/>
    <x v="16"/>
    <n v="2022"/>
    <x v="2181"/>
    <x v="16"/>
    <x v="2"/>
    <x v="16"/>
    <x v="0"/>
    <s v="USD"/>
    <x v="16"/>
    <m/>
  </r>
  <r>
    <s v="user3385"/>
    <x v="18"/>
    <x v="0"/>
    <m/>
    <n v="16"/>
    <n v="7"/>
    <x v="16"/>
    <n v="2022"/>
    <x v="2182"/>
    <x v="16"/>
    <x v="0"/>
    <x v="11"/>
    <x v="0"/>
    <s v="INR"/>
    <x v="11"/>
    <m/>
  </r>
  <r>
    <s v="user3385"/>
    <x v="18"/>
    <x v="0"/>
    <m/>
    <n v="16"/>
    <n v="7"/>
    <x v="16"/>
    <n v="2022"/>
    <x v="2183"/>
    <x v="16"/>
    <x v="0"/>
    <x v="11"/>
    <x v="0"/>
    <s v="INR"/>
    <x v="11"/>
    <m/>
  </r>
  <r>
    <s v="user3179"/>
    <x v="50"/>
    <x v="0"/>
    <m/>
    <n v="16"/>
    <n v="7"/>
    <x v="16"/>
    <n v="2022"/>
    <x v="2184"/>
    <x v="16"/>
    <x v="2"/>
    <x v="16"/>
    <x v="0"/>
    <s v="USD"/>
    <x v="16"/>
    <m/>
  </r>
  <r>
    <s v="user3387"/>
    <x v="0"/>
    <x v="0"/>
    <m/>
    <n v="15"/>
    <n v="7"/>
    <x v="17"/>
    <n v="2022"/>
    <x v="2185"/>
    <x v="16"/>
    <x v="0"/>
    <x v="0"/>
    <x v="0"/>
    <s v="INR"/>
    <x v="0"/>
    <m/>
  </r>
  <r>
    <s v="user3388"/>
    <x v="8"/>
    <x v="0"/>
    <m/>
    <n v="15"/>
    <n v="7"/>
    <x v="17"/>
    <n v="2022"/>
    <x v="2186"/>
    <x v="16"/>
    <x v="0"/>
    <x v="1"/>
    <x v="0"/>
    <s v="INR"/>
    <x v="1"/>
    <m/>
  </r>
  <r>
    <s v="user3389"/>
    <x v="0"/>
    <x v="0"/>
    <m/>
    <n v="15"/>
    <n v="7"/>
    <x v="17"/>
    <n v="2022"/>
    <x v="2187"/>
    <x v="16"/>
    <x v="3"/>
    <x v="0"/>
    <x v="0"/>
    <s v="INR"/>
    <x v="0"/>
    <m/>
  </r>
  <r>
    <s v="user3387"/>
    <x v="0"/>
    <x v="1"/>
    <s v="Coupon1"/>
    <n v="15"/>
    <n v="7"/>
    <x v="17"/>
    <n v="2022"/>
    <x v="2187"/>
    <x v="16"/>
    <x v="0"/>
    <x v="11"/>
    <x v="1"/>
    <s v="INR"/>
    <x v="11"/>
    <s v="NA"/>
  </r>
  <r>
    <s v="user1778"/>
    <x v="9"/>
    <x v="0"/>
    <m/>
    <n v="15"/>
    <n v="7"/>
    <x v="17"/>
    <n v="2022"/>
    <x v="2188"/>
    <x v="16"/>
    <x v="0"/>
    <x v="1"/>
    <x v="0"/>
    <s v="INR"/>
    <x v="1"/>
    <m/>
  </r>
  <r>
    <s v="user3275"/>
    <x v="11"/>
    <x v="0"/>
    <m/>
    <n v="16"/>
    <n v="7"/>
    <x v="16"/>
    <n v="2022"/>
    <x v="2189"/>
    <x v="15"/>
    <x v="0"/>
    <x v="6"/>
    <x v="0"/>
    <s v="INR"/>
    <x v="6"/>
    <m/>
  </r>
  <r>
    <s v="user3392"/>
    <x v="1"/>
    <x v="0"/>
    <m/>
    <n v="16"/>
    <n v="7"/>
    <x v="16"/>
    <n v="2022"/>
    <x v="2158"/>
    <x v="15"/>
    <x v="0"/>
    <x v="1"/>
    <x v="0"/>
    <s v="INR"/>
    <x v="1"/>
    <m/>
  </r>
  <r>
    <s v="user3396"/>
    <x v="8"/>
    <x v="0"/>
    <m/>
    <n v="16"/>
    <n v="7"/>
    <x v="16"/>
    <n v="2022"/>
    <x v="2190"/>
    <x v="15"/>
    <x v="0"/>
    <x v="1"/>
    <x v="0"/>
    <s v="INR"/>
    <x v="1"/>
    <m/>
  </r>
  <r>
    <s v="user3398"/>
    <x v="2"/>
    <x v="0"/>
    <m/>
    <n v="16"/>
    <n v="7"/>
    <x v="16"/>
    <n v="2022"/>
    <x v="2191"/>
    <x v="15"/>
    <x v="0"/>
    <x v="2"/>
    <x v="0"/>
    <s v="INR"/>
    <x v="2"/>
    <m/>
  </r>
  <r>
    <s v="user3360"/>
    <x v="114"/>
    <x v="0"/>
    <m/>
    <n v="16"/>
    <n v="7"/>
    <x v="16"/>
    <n v="2022"/>
    <x v="2192"/>
    <x v="15"/>
    <x v="3"/>
    <x v="6"/>
    <x v="0"/>
    <s v="INR"/>
    <x v="6"/>
    <m/>
  </r>
  <r>
    <s v="user3402"/>
    <x v="34"/>
    <x v="0"/>
    <m/>
    <n v="16"/>
    <n v="7"/>
    <x v="16"/>
    <n v="2022"/>
    <x v="2193"/>
    <x v="15"/>
    <x v="0"/>
    <x v="6"/>
    <x v="0"/>
    <s v="INR"/>
    <x v="6"/>
    <m/>
  </r>
  <r>
    <s v="user3179"/>
    <x v="50"/>
    <x v="0"/>
    <m/>
    <n v="16"/>
    <n v="7"/>
    <x v="16"/>
    <n v="2022"/>
    <x v="2194"/>
    <x v="16"/>
    <x v="0"/>
    <x v="6"/>
    <x v="0"/>
    <s v="INR"/>
    <x v="6"/>
    <m/>
  </r>
  <r>
    <s v="user3384"/>
    <x v="50"/>
    <x v="0"/>
    <m/>
    <n v="16"/>
    <n v="7"/>
    <x v="16"/>
    <n v="2022"/>
    <x v="2195"/>
    <x v="16"/>
    <x v="2"/>
    <x v="16"/>
    <x v="0"/>
    <s v="USD"/>
    <x v="16"/>
    <m/>
  </r>
  <r>
    <s v="user3179"/>
    <x v="50"/>
    <x v="0"/>
    <m/>
    <n v="16"/>
    <n v="7"/>
    <x v="16"/>
    <n v="2022"/>
    <x v="2196"/>
    <x v="16"/>
    <x v="0"/>
    <x v="16"/>
    <x v="0"/>
    <s v="USD"/>
    <x v="16"/>
    <m/>
  </r>
  <r>
    <s v="user3409"/>
    <x v="0"/>
    <x v="1"/>
    <m/>
    <n v="15"/>
    <n v="7"/>
    <x v="17"/>
    <n v="2022"/>
    <x v="2197"/>
    <x v="16"/>
    <x v="3"/>
    <x v="0"/>
    <x v="1"/>
    <s v="INR"/>
    <x v="0"/>
    <s v="NA"/>
  </r>
  <r>
    <s v="user3410"/>
    <x v="1"/>
    <x v="0"/>
    <m/>
    <n v="15"/>
    <n v="7"/>
    <x v="17"/>
    <n v="2022"/>
    <x v="2198"/>
    <x v="16"/>
    <x v="0"/>
    <x v="1"/>
    <x v="0"/>
    <s v="INR"/>
    <x v="1"/>
    <m/>
  </r>
  <r>
    <s v="user3411"/>
    <x v="8"/>
    <x v="0"/>
    <m/>
    <n v="15"/>
    <n v="7"/>
    <x v="17"/>
    <n v="2022"/>
    <x v="2199"/>
    <x v="16"/>
    <x v="0"/>
    <x v="1"/>
    <x v="0"/>
    <s v="INR"/>
    <x v="1"/>
    <m/>
  </r>
  <r>
    <s v="user3415"/>
    <x v="3"/>
    <x v="1"/>
    <m/>
    <n v="15"/>
    <n v="7"/>
    <x v="17"/>
    <n v="2022"/>
    <x v="2200"/>
    <x v="16"/>
    <x v="0"/>
    <x v="3"/>
    <x v="2"/>
    <s v="INR"/>
    <x v="3"/>
    <s v="NA"/>
  </r>
  <r>
    <s v="user3415"/>
    <x v="7"/>
    <x v="0"/>
    <m/>
    <n v="15"/>
    <n v="7"/>
    <x v="17"/>
    <n v="2022"/>
    <x v="2201"/>
    <x v="16"/>
    <x v="0"/>
    <x v="6"/>
    <x v="0"/>
    <s v="INR"/>
    <x v="6"/>
    <m/>
  </r>
  <r>
    <s v="user3417"/>
    <x v="18"/>
    <x v="0"/>
    <m/>
    <n v="15"/>
    <n v="7"/>
    <x v="17"/>
    <n v="2022"/>
    <x v="2202"/>
    <x v="16"/>
    <x v="0"/>
    <x v="11"/>
    <x v="0"/>
    <s v="INR"/>
    <x v="11"/>
    <m/>
  </r>
  <r>
    <s v="user3417"/>
    <x v="24"/>
    <x v="0"/>
    <s v="Coupon1"/>
    <n v="15"/>
    <n v="7"/>
    <x v="17"/>
    <n v="2022"/>
    <x v="2203"/>
    <x v="16"/>
    <x v="3"/>
    <x v="10"/>
    <x v="0"/>
    <s v="INR"/>
    <x v="10"/>
    <m/>
  </r>
  <r>
    <s v="user3420"/>
    <x v="4"/>
    <x v="0"/>
    <m/>
    <n v="15"/>
    <n v="7"/>
    <x v="17"/>
    <n v="2022"/>
    <x v="2204"/>
    <x v="16"/>
    <x v="0"/>
    <x v="2"/>
    <x v="0"/>
    <s v="INR"/>
    <x v="2"/>
    <m/>
  </r>
  <r>
    <s v="user3421"/>
    <x v="52"/>
    <x v="1"/>
    <m/>
    <n v="15"/>
    <n v="7"/>
    <x v="17"/>
    <n v="2022"/>
    <x v="2205"/>
    <x v="16"/>
    <x v="0"/>
    <x v="6"/>
    <x v="2"/>
    <s v="INR"/>
    <x v="6"/>
    <s v="NA"/>
  </r>
  <r>
    <s v="user3424"/>
    <x v="9"/>
    <x v="1"/>
    <m/>
    <n v="15"/>
    <n v="7"/>
    <x v="17"/>
    <n v="2022"/>
    <x v="2206"/>
    <x v="16"/>
    <x v="0"/>
    <x v="1"/>
    <x v="2"/>
    <s v="INR"/>
    <x v="1"/>
    <s v="NA"/>
  </r>
  <r>
    <s v="user3421"/>
    <x v="52"/>
    <x v="0"/>
    <m/>
    <n v="15"/>
    <n v="7"/>
    <x v="17"/>
    <n v="2022"/>
    <x v="2207"/>
    <x v="16"/>
    <x v="0"/>
    <x v="6"/>
    <x v="0"/>
    <s v="INR"/>
    <x v="6"/>
    <m/>
  </r>
  <r>
    <s v="user3427"/>
    <x v="3"/>
    <x v="0"/>
    <m/>
    <n v="15"/>
    <n v="7"/>
    <x v="17"/>
    <n v="2022"/>
    <x v="2208"/>
    <x v="16"/>
    <x v="0"/>
    <x v="3"/>
    <x v="0"/>
    <s v="INR"/>
    <x v="3"/>
    <m/>
  </r>
  <r>
    <s v="user3428"/>
    <x v="16"/>
    <x v="1"/>
    <s v="Coupon1"/>
    <n v="15"/>
    <n v="7"/>
    <x v="17"/>
    <n v="2022"/>
    <x v="2209"/>
    <x v="16"/>
    <x v="3"/>
    <x v="10"/>
    <x v="2"/>
    <s v="INR"/>
    <x v="10"/>
    <s v="NA"/>
  </r>
  <r>
    <s v="user3429"/>
    <x v="47"/>
    <x v="0"/>
    <m/>
    <n v="15"/>
    <n v="7"/>
    <x v="17"/>
    <n v="2022"/>
    <x v="2210"/>
    <x v="16"/>
    <x v="0"/>
    <x v="6"/>
    <x v="0"/>
    <s v="INR"/>
    <x v="6"/>
    <m/>
  </r>
  <r>
    <s v="user3430"/>
    <x v="4"/>
    <x v="0"/>
    <m/>
    <n v="15"/>
    <n v="7"/>
    <x v="17"/>
    <n v="2022"/>
    <x v="2211"/>
    <x v="16"/>
    <x v="0"/>
    <x v="2"/>
    <x v="0"/>
    <s v="INR"/>
    <x v="2"/>
    <m/>
  </r>
  <r>
    <s v="user3431"/>
    <x v="8"/>
    <x v="0"/>
    <m/>
    <n v="15"/>
    <n v="7"/>
    <x v="17"/>
    <n v="2022"/>
    <x v="2212"/>
    <x v="16"/>
    <x v="0"/>
    <x v="1"/>
    <x v="0"/>
    <s v="INR"/>
    <x v="1"/>
    <m/>
  </r>
  <r>
    <s v="user3433"/>
    <x v="24"/>
    <x v="0"/>
    <m/>
    <n v="15"/>
    <n v="7"/>
    <x v="17"/>
    <n v="2022"/>
    <x v="2213"/>
    <x v="16"/>
    <x v="0"/>
    <x v="6"/>
    <x v="0"/>
    <s v="INR"/>
    <x v="6"/>
    <m/>
  </r>
  <r>
    <s v="user1171"/>
    <x v="2"/>
    <x v="0"/>
    <m/>
    <n v="15"/>
    <n v="7"/>
    <x v="17"/>
    <n v="2022"/>
    <x v="2214"/>
    <x v="16"/>
    <x v="0"/>
    <x v="2"/>
    <x v="0"/>
    <s v="INR"/>
    <x v="2"/>
    <m/>
  </r>
  <r>
    <s v="user1171"/>
    <x v="2"/>
    <x v="0"/>
    <m/>
    <n v="15"/>
    <n v="7"/>
    <x v="17"/>
    <n v="2022"/>
    <x v="2215"/>
    <x v="16"/>
    <x v="0"/>
    <x v="2"/>
    <x v="0"/>
    <s v="INR"/>
    <x v="2"/>
    <m/>
  </r>
  <r>
    <s v="user3434"/>
    <x v="2"/>
    <x v="0"/>
    <m/>
    <n v="15"/>
    <n v="7"/>
    <x v="17"/>
    <n v="2022"/>
    <x v="2216"/>
    <x v="16"/>
    <x v="0"/>
    <x v="2"/>
    <x v="0"/>
    <s v="INR"/>
    <x v="2"/>
    <m/>
  </r>
  <r>
    <s v="user3435"/>
    <x v="16"/>
    <x v="1"/>
    <m/>
    <n v="15"/>
    <n v="7"/>
    <x v="17"/>
    <n v="2022"/>
    <x v="2217"/>
    <x v="16"/>
    <x v="0"/>
    <x v="6"/>
    <x v="2"/>
    <s v="INR"/>
    <x v="6"/>
    <s v="NA"/>
  </r>
  <r>
    <s v="user3447"/>
    <x v="2"/>
    <x v="0"/>
    <m/>
    <n v="15"/>
    <n v="7"/>
    <x v="17"/>
    <n v="2022"/>
    <x v="2218"/>
    <x v="16"/>
    <x v="0"/>
    <x v="2"/>
    <x v="0"/>
    <s v="INR"/>
    <x v="2"/>
    <m/>
  </r>
  <r>
    <s v="user3449"/>
    <x v="2"/>
    <x v="0"/>
    <m/>
    <n v="15"/>
    <n v="7"/>
    <x v="17"/>
    <n v="2022"/>
    <x v="2219"/>
    <x v="16"/>
    <x v="0"/>
    <x v="2"/>
    <x v="0"/>
    <s v="INR"/>
    <x v="2"/>
    <m/>
  </r>
  <r>
    <s v="user3450"/>
    <x v="4"/>
    <x v="0"/>
    <m/>
    <n v="15"/>
    <n v="7"/>
    <x v="17"/>
    <n v="2022"/>
    <x v="2220"/>
    <x v="16"/>
    <x v="0"/>
    <x v="2"/>
    <x v="0"/>
    <s v="INR"/>
    <x v="2"/>
    <m/>
  </r>
  <r>
    <s v="user3434"/>
    <x v="2"/>
    <x v="0"/>
    <m/>
    <n v="15"/>
    <n v="7"/>
    <x v="17"/>
    <n v="2022"/>
    <x v="2221"/>
    <x v="16"/>
    <x v="0"/>
    <x v="2"/>
    <x v="0"/>
    <s v="INR"/>
    <x v="2"/>
    <m/>
  </r>
  <r>
    <s v="user3454"/>
    <x v="7"/>
    <x v="0"/>
    <m/>
    <n v="15"/>
    <n v="7"/>
    <x v="17"/>
    <n v="2022"/>
    <x v="2222"/>
    <x v="16"/>
    <x v="1"/>
    <x v="6"/>
    <x v="0"/>
    <s v="INR"/>
    <x v="6"/>
    <m/>
  </r>
  <r>
    <s v="user3458"/>
    <x v="23"/>
    <x v="1"/>
    <m/>
    <n v="15"/>
    <n v="7"/>
    <x v="17"/>
    <n v="2022"/>
    <x v="2223"/>
    <x v="16"/>
    <x v="0"/>
    <x v="6"/>
    <x v="2"/>
    <s v="INR"/>
    <x v="6"/>
    <s v="NA"/>
  </r>
  <r>
    <s v="user3460"/>
    <x v="3"/>
    <x v="0"/>
    <m/>
    <n v="15"/>
    <n v="7"/>
    <x v="17"/>
    <n v="2022"/>
    <x v="2224"/>
    <x v="16"/>
    <x v="0"/>
    <x v="3"/>
    <x v="0"/>
    <s v="INR"/>
    <x v="3"/>
    <m/>
  </r>
  <r>
    <s v="user3433"/>
    <x v="34"/>
    <x v="1"/>
    <m/>
    <n v="15"/>
    <n v="7"/>
    <x v="17"/>
    <n v="2022"/>
    <x v="2225"/>
    <x v="16"/>
    <x v="0"/>
    <x v="6"/>
    <x v="2"/>
    <s v="INR"/>
    <x v="6"/>
    <s v="NA"/>
  </r>
  <r>
    <s v="user3433"/>
    <x v="34"/>
    <x v="0"/>
    <m/>
    <n v="15"/>
    <n v="7"/>
    <x v="17"/>
    <n v="2022"/>
    <x v="2226"/>
    <x v="16"/>
    <x v="0"/>
    <x v="6"/>
    <x v="0"/>
    <s v="INR"/>
    <x v="6"/>
    <m/>
  </r>
  <r>
    <s v="user3433"/>
    <x v="34"/>
    <x v="0"/>
    <m/>
    <n v="15"/>
    <n v="7"/>
    <x v="17"/>
    <n v="2022"/>
    <x v="2227"/>
    <x v="16"/>
    <x v="0"/>
    <x v="6"/>
    <x v="0"/>
    <s v="INR"/>
    <x v="6"/>
    <m/>
  </r>
  <r>
    <s v="user3462"/>
    <x v="3"/>
    <x v="0"/>
    <m/>
    <n v="15"/>
    <n v="7"/>
    <x v="17"/>
    <n v="2022"/>
    <x v="2228"/>
    <x v="16"/>
    <x v="0"/>
    <x v="3"/>
    <x v="0"/>
    <s v="INR"/>
    <x v="3"/>
    <m/>
  </r>
  <r>
    <s v="user3465"/>
    <x v="3"/>
    <x v="0"/>
    <m/>
    <n v="15"/>
    <n v="7"/>
    <x v="17"/>
    <n v="2022"/>
    <x v="2229"/>
    <x v="16"/>
    <x v="0"/>
    <x v="3"/>
    <x v="0"/>
    <s v="INR"/>
    <x v="3"/>
    <m/>
  </r>
  <r>
    <s v="user3471"/>
    <x v="1"/>
    <x v="0"/>
    <m/>
    <n v="15"/>
    <n v="7"/>
    <x v="17"/>
    <n v="2022"/>
    <x v="2230"/>
    <x v="16"/>
    <x v="0"/>
    <x v="1"/>
    <x v="0"/>
    <s v="INR"/>
    <x v="1"/>
    <m/>
  </r>
  <r>
    <s v="user3472"/>
    <x v="21"/>
    <x v="1"/>
    <m/>
    <n v="15"/>
    <n v="7"/>
    <x v="17"/>
    <n v="2022"/>
    <x v="2231"/>
    <x v="16"/>
    <x v="0"/>
    <x v="7"/>
    <x v="2"/>
    <s v="INR"/>
    <x v="7"/>
    <s v="NA"/>
  </r>
  <r>
    <s v="user3473"/>
    <x v="1"/>
    <x v="0"/>
    <m/>
    <n v="15"/>
    <n v="7"/>
    <x v="17"/>
    <n v="2022"/>
    <x v="2232"/>
    <x v="16"/>
    <x v="0"/>
    <x v="1"/>
    <x v="0"/>
    <s v="INR"/>
    <x v="1"/>
    <m/>
  </r>
  <r>
    <s v="user3475"/>
    <x v="3"/>
    <x v="0"/>
    <m/>
    <n v="15"/>
    <n v="7"/>
    <x v="17"/>
    <n v="2022"/>
    <x v="2233"/>
    <x v="16"/>
    <x v="0"/>
    <x v="3"/>
    <x v="0"/>
    <s v="INR"/>
    <x v="3"/>
    <m/>
  </r>
  <r>
    <s v="user3477"/>
    <x v="3"/>
    <x v="0"/>
    <m/>
    <n v="15"/>
    <n v="7"/>
    <x v="17"/>
    <n v="2022"/>
    <x v="2234"/>
    <x v="16"/>
    <x v="0"/>
    <x v="3"/>
    <x v="0"/>
    <s v="INR"/>
    <x v="3"/>
    <m/>
  </r>
  <r>
    <s v="user3478"/>
    <x v="3"/>
    <x v="0"/>
    <m/>
    <n v="15"/>
    <n v="7"/>
    <x v="17"/>
    <n v="2022"/>
    <x v="2235"/>
    <x v="16"/>
    <x v="0"/>
    <x v="3"/>
    <x v="0"/>
    <s v="INR"/>
    <x v="3"/>
    <m/>
  </r>
  <r>
    <s v="user3481"/>
    <x v="0"/>
    <x v="0"/>
    <m/>
    <n v="15"/>
    <n v="7"/>
    <x v="17"/>
    <n v="2022"/>
    <x v="2236"/>
    <x v="16"/>
    <x v="3"/>
    <x v="0"/>
    <x v="0"/>
    <s v="INR"/>
    <x v="0"/>
    <m/>
  </r>
  <r>
    <s v="user628"/>
    <x v="17"/>
    <x v="0"/>
    <m/>
    <n v="15"/>
    <n v="7"/>
    <x v="17"/>
    <n v="2022"/>
    <x v="2237"/>
    <x v="16"/>
    <x v="0"/>
    <x v="2"/>
    <x v="0"/>
    <s v="INR"/>
    <x v="2"/>
    <m/>
  </r>
  <r>
    <s v="user408"/>
    <x v="8"/>
    <x v="0"/>
    <m/>
    <n v="15"/>
    <n v="7"/>
    <x v="17"/>
    <n v="2022"/>
    <x v="2238"/>
    <x v="16"/>
    <x v="0"/>
    <x v="1"/>
    <x v="0"/>
    <s v="INR"/>
    <x v="1"/>
    <m/>
  </r>
  <r>
    <s v="user408"/>
    <x v="6"/>
    <x v="0"/>
    <m/>
    <n v="15"/>
    <n v="7"/>
    <x v="17"/>
    <n v="2022"/>
    <x v="2239"/>
    <x v="16"/>
    <x v="0"/>
    <x v="6"/>
    <x v="0"/>
    <s v="INR"/>
    <x v="6"/>
    <m/>
  </r>
  <r>
    <s v="user3484"/>
    <x v="8"/>
    <x v="1"/>
    <m/>
    <n v="15"/>
    <n v="7"/>
    <x v="17"/>
    <n v="2022"/>
    <x v="2240"/>
    <x v="16"/>
    <x v="0"/>
    <x v="1"/>
    <x v="3"/>
    <s v="INR"/>
    <x v="1"/>
    <s v="NA"/>
  </r>
  <r>
    <s v="user408"/>
    <x v="12"/>
    <x v="0"/>
    <m/>
    <n v="15"/>
    <n v="7"/>
    <x v="17"/>
    <n v="2022"/>
    <x v="2241"/>
    <x v="16"/>
    <x v="0"/>
    <x v="1"/>
    <x v="0"/>
    <s v="INR"/>
    <x v="1"/>
    <m/>
  </r>
  <r>
    <s v="user3485"/>
    <x v="0"/>
    <x v="0"/>
    <m/>
    <n v="15"/>
    <n v="7"/>
    <x v="17"/>
    <n v="2022"/>
    <x v="2242"/>
    <x v="16"/>
    <x v="0"/>
    <x v="0"/>
    <x v="0"/>
    <s v="INR"/>
    <x v="0"/>
    <m/>
  </r>
  <r>
    <s v="user3486"/>
    <x v="69"/>
    <x v="1"/>
    <m/>
    <n v="15"/>
    <n v="7"/>
    <x v="17"/>
    <n v="2022"/>
    <x v="2243"/>
    <x v="16"/>
    <x v="0"/>
    <x v="1"/>
    <x v="2"/>
    <s v="INR"/>
    <x v="1"/>
    <s v="NA"/>
  </r>
  <r>
    <s v="user210"/>
    <x v="4"/>
    <x v="0"/>
    <m/>
    <n v="15"/>
    <n v="7"/>
    <x v="17"/>
    <n v="2022"/>
    <x v="2244"/>
    <x v="16"/>
    <x v="0"/>
    <x v="2"/>
    <x v="0"/>
    <s v="INR"/>
    <x v="2"/>
    <m/>
  </r>
  <r>
    <s v="user3492"/>
    <x v="4"/>
    <x v="0"/>
    <m/>
    <n v="15"/>
    <n v="7"/>
    <x v="17"/>
    <n v="2022"/>
    <x v="2245"/>
    <x v="16"/>
    <x v="0"/>
    <x v="2"/>
    <x v="0"/>
    <s v="INR"/>
    <x v="2"/>
    <m/>
  </r>
  <r>
    <s v="user3492"/>
    <x v="4"/>
    <x v="0"/>
    <m/>
    <n v="15"/>
    <n v="7"/>
    <x v="17"/>
    <n v="2022"/>
    <x v="2246"/>
    <x v="16"/>
    <x v="0"/>
    <x v="2"/>
    <x v="0"/>
    <s v="INR"/>
    <x v="2"/>
    <m/>
  </r>
  <r>
    <s v="user3496"/>
    <x v="4"/>
    <x v="0"/>
    <m/>
    <n v="15"/>
    <n v="7"/>
    <x v="17"/>
    <n v="2022"/>
    <x v="2247"/>
    <x v="16"/>
    <x v="0"/>
    <x v="2"/>
    <x v="0"/>
    <s v="INR"/>
    <x v="2"/>
    <m/>
  </r>
  <r>
    <s v="user3498"/>
    <x v="0"/>
    <x v="0"/>
    <m/>
    <n v="15"/>
    <n v="7"/>
    <x v="17"/>
    <n v="2022"/>
    <x v="2248"/>
    <x v="16"/>
    <x v="3"/>
    <x v="0"/>
    <x v="0"/>
    <s v="INR"/>
    <x v="0"/>
    <m/>
  </r>
  <r>
    <s v="user3499"/>
    <x v="3"/>
    <x v="0"/>
    <m/>
    <n v="15"/>
    <n v="7"/>
    <x v="17"/>
    <n v="2022"/>
    <x v="2236"/>
    <x v="16"/>
    <x v="0"/>
    <x v="3"/>
    <x v="0"/>
    <s v="INR"/>
    <x v="3"/>
    <m/>
  </r>
  <r>
    <s v="user3500"/>
    <x v="4"/>
    <x v="0"/>
    <m/>
    <n v="15"/>
    <n v="7"/>
    <x v="17"/>
    <n v="2022"/>
    <x v="2249"/>
    <x v="16"/>
    <x v="0"/>
    <x v="2"/>
    <x v="0"/>
    <s v="INR"/>
    <x v="2"/>
    <m/>
  </r>
  <r>
    <s v="user3498"/>
    <x v="0"/>
    <x v="0"/>
    <m/>
    <n v="15"/>
    <n v="7"/>
    <x v="17"/>
    <n v="2022"/>
    <x v="2250"/>
    <x v="16"/>
    <x v="3"/>
    <x v="0"/>
    <x v="0"/>
    <s v="INR"/>
    <x v="0"/>
    <m/>
  </r>
  <r>
    <s v="user408"/>
    <x v="18"/>
    <x v="0"/>
    <m/>
    <n v="15"/>
    <n v="7"/>
    <x v="17"/>
    <n v="2022"/>
    <x v="2251"/>
    <x v="16"/>
    <x v="0"/>
    <x v="11"/>
    <x v="0"/>
    <s v="INR"/>
    <x v="11"/>
    <m/>
  </r>
  <r>
    <s v="user408"/>
    <x v="21"/>
    <x v="0"/>
    <m/>
    <n v="15"/>
    <n v="7"/>
    <x v="17"/>
    <n v="2022"/>
    <x v="2252"/>
    <x v="16"/>
    <x v="0"/>
    <x v="7"/>
    <x v="0"/>
    <s v="INR"/>
    <x v="7"/>
    <m/>
  </r>
  <r>
    <s v="user3502"/>
    <x v="3"/>
    <x v="0"/>
    <m/>
    <n v="15"/>
    <n v="7"/>
    <x v="17"/>
    <n v="2022"/>
    <x v="2253"/>
    <x v="16"/>
    <x v="0"/>
    <x v="3"/>
    <x v="0"/>
    <s v="INR"/>
    <x v="3"/>
    <m/>
  </r>
  <r>
    <s v="user3503"/>
    <x v="2"/>
    <x v="0"/>
    <m/>
    <n v="15"/>
    <n v="7"/>
    <x v="17"/>
    <n v="2022"/>
    <x v="2254"/>
    <x v="16"/>
    <x v="0"/>
    <x v="2"/>
    <x v="0"/>
    <s v="INR"/>
    <x v="2"/>
    <m/>
  </r>
  <r>
    <s v="user3504"/>
    <x v="8"/>
    <x v="1"/>
    <m/>
    <n v="15"/>
    <n v="7"/>
    <x v="17"/>
    <n v="2022"/>
    <x v="2254"/>
    <x v="16"/>
    <x v="0"/>
    <x v="1"/>
    <x v="2"/>
    <s v="INR"/>
    <x v="1"/>
    <s v="NA"/>
  </r>
  <r>
    <s v="user3505"/>
    <x v="8"/>
    <x v="0"/>
    <m/>
    <n v="15"/>
    <n v="7"/>
    <x v="17"/>
    <n v="2022"/>
    <x v="2255"/>
    <x v="16"/>
    <x v="0"/>
    <x v="1"/>
    <x v="0"/>
    <s v="INR"/>
    <x v="1"/>
    <m/>
  </r>
  <r>
    <s v="user3506"/>
    <x v="1"/>
    <x v="0"/>
    <m/>
    <n v="15"/>
    <n v="7"/>
    <x v="17"/>
    <n v="2022"/>
    <x v="2256"/>
    <x v="16"/>
    <x v="0"/>
    <x v="1"/>
    <x v="0"/>
    <s v="INR"/>
    <x v="1"/>
    <m/>
  </r>
  <r>
    <s v="user3485"/>
    <x v="0"/>
    <x v="0"/>
    <m/>
    <n v="15"/>
    <n v="7"/>
    <x v="17"/>
    <n v="2022"/>
    <x v="2257"/>
    <x v="16"/>
    <x v="0"/>
    <x v="0"/>
    <x v="0"/>
    <s v="INR"/>
    <x v="0"/>
    <m/>
  </r>
  <r>
    <s v="user3502"/>
    <x v="3"/>
    <x v="0"/>
    <m/>
    <n v="15"/>
    <n v="7"/>
    <x v="17"/>
    <n v="2022"/>
    <x v="2258"/>
    <x v="16"/>
    <x v="0"/>
    <x v="3"/>
    <x v="0"/>
    <s v="INR"/>
    <x v="3"/>
    <m/>
  </r>
  <r>
    <s v="user3507"/>
    <x v="8"/>
    <x v="0"/>
    <m/>
    <n v="15"/>
    <n v="7"/>
    <x v="17"/>
    <n v="2022"/>
    <x v="2259"/>
    <x v="16"/>
    <x v="0"/>
    <x v="1"/>
    <x v="0"/>
    <s v="USD"/>
    <x v="39"/>
    <m/>
  </r>
  <r>
    <s v="user3510"/>
    <x v="11"/>
    <x v="0"/>
    <m/>
    <n v="15"/>
    <n v="7"/>
    <x v="17"/>
    <n v="2022"/>
    <x v="2260"/>
    <x v="16"/>
    <x v="0"/>
    <x v="7"/>
    <x v="0"/>
    <s v="INR"/>
    <x v="7"/>
    <m/>
  </r>
  <r>
    <s v="user3472"/>
    <x v="21"/>
    <x v="0"/>
    <m/>
    <n v="15"/>
    <n v="7"/>
    <x v="17"/>
    <n v="2022"/>
    <x v="2261"/>
    <x v="16"/>
    <x v="0"/>
    <x v="7"/>
    <x v="0"/>
    <s v="INR"/>
    <x v="7"/>
    <m/>
  </r>
  <r>
    <s v="user2375"/>
    <x v="11"/>
    <x v="0"/>
    <m/>
    <n v="15"/>
    <n v="7"/>
    <x v="17"/>
    <n v="2022"/>
    <x v="2262"/>
    <x v="16"/>
    <x v="0"/>
    <x v="7"/>
    <x v="0"/>
    <s v="INR"/>
    <x v="7"/>
    <m/>
  </r>
  <r>
    <s v="user3498"/>
    <x v="0"/>
    <x v="0"/>
    <m/>
    <n v="15"/>
    <n v="7"/>
    <x v="17"/>
    <n v="2022"/>
    <x v="2263"/>
    <x v="16"/>
    <x v="0"/>
    <x v="0"/>
    <x v="0"/>
    <s v="INR"/>
    <x v="0"/>
    <m/>
  </r>
  <r>
    <s v="user3498"/>
    <x v="0"/>
    <x v="0"/>
    <m/>
    <n v="15"/>
    <n v="7"/>
    <x v="17"/>
    <n v="2022"/>
    <x v="2264"/>
    <x v="16"/>
    <x v="3"/>
    <x v="0"/>
    <x v="0"/>
    <s v="INR"/>
    <x v="0"/>
    <m/>
  </r>
  <r>
    <s v="user3515"/>
    <x v="11"/>
    <x v="0"/>
    <m/>
    <n v="15"/>
    <n v="7"/>
    <x v="17"/>
    <n v="2022"/>
    <x v="2265"/>
    <x v="16"/>
    <x v="1"/>
    <x v="7"/>
    <x v="0"/>
    <s v="INR"/>
    <x v="7"/>
    <m/>
  </r>
  <r>
    <s v="user3517"/>
    <x v="5"/>
    <x v="0"/>
    <m/>
    <n v="15"/>
    <n v="7"/>
    <x v="17"/>
    <n v="2022"/>
    <x v="2266"/>
    <x v="16"/>
    <x v="0"/>
    <x v="5"/>
    <x v="0"/>
    <s v="INR"/>
    <x v="5"/>
    <m/>
  </r>
  <r>
    <s v="user3517"/>
    <x v="5"/>
    <x v="0"/>
    <m/>
    <n v="15"/>
    <n v="7"/>
    <x v="17"/>
    <n v="2022"/>
    <x v="2267"/>
    <x v="16"/>
    <x v="0"/>
    <x v="5"/>
    <x v="0"/>
    <s v="INR"/>
    <x v="5"/>
    <m/>
  </r>
  <r>
    <s v="user210"/>
    <x v="4"/>
    <x v="0"/>
    <m/>
    <n v="15"/>
    <n v="7"/>
    <x v="17"/>
    <n v="2022"/>
    <x v="2268"/>
    <x v="16"/>
    <x v="0"/>
    <x v="2"/>
    <x v="0"/>
    <s v="INR"/>
    <x v="2"/>
    <m/>
  </r>
  <r>
    <s v="user3492"/>
    <x v="4"/>
    <x v="1"/>
    <m/>
    <n v="15"/>
    <n v="7"/>
    <x v="17"/>
    <n v="2022"/>
    <x v="2245"/>
    <x v="16"/>
    <x v="0"/>
    <x v="2"/>
    <x v="2"/>
    <s v="INR"/>
    <x v="2"/>
    <s v="NA"/>
  </r>
  <r>
    <s v="user3526"/>
    <x v="2"/>
    <x v="0"/>
    <m/>
    <n v="15"/>
    <n v="7"/>
    <x v="17"/>
    <n v="2022"/>
    <x v="2269"/>
    <x v="16"/>
    <x v="0"/>
    <x v="2"/>
    <x v="0"/>
    <s v="INR"/>
    <x v="2"/>
    <m/>
  </r>
  <r>
    <s v="user3528"/>
    <x v="8"/>
    <x v="0"/>
    <m/>
    <n v="15"/>
    <n v="7"/>
    <x v="17"/>
    <n v="2022"/>
    <x v="2270"/>
    <x v="16"/>
    <x v="0"/>
    <x v="1"/>
    <x v="0"/>
    <s v="INR"/>
    <x v="1"/>
    <m/>
  </r>
  <r>
    <s v="user3531"/>
    <x v="8"/>
    <x v="1"/>
    <m/>
    <n v="15"/>
    <n v="7"/>
    <x v="17"/>
    <n v="2022"/>
    <x v="2271"/>
    <x v="16"/>
    <x v="0"/>
    <x v="1"/>
    <x v="2"/>
    <s v="INR"/>
    <x v="1"/>
    <s v="NA"/>
  </r>
  <r>
    <s v="user3534"/>
    <x v="0"/>
    <x v="0"/>
    <m/>
    <n v="15"/>
    <n v="7"/>
    <x v="17"/>
    <n v="2022"/>
    <x v="2272"/>
    <x v="16"/>
    <x v="3"/>
    <x v="0"/>
    <x v="0"/>
    <s v="INR"/>
    <x v="0"/>
    <m/>
  </r>
  <r>
    <s v="user2801"/>
    <x v="8"/>
    <x v="1"/>
    <m/>
    <n v="15"/>
    <n v="7"/>
    <x v="17"/>
    <n v="2022"/>
    <x v="2273"/>
    <x v="16"/>
    <x v="0"/>
    <x v="1"/>
    <x v="2"/>
    <s v="INR"/>
    <x v="1"/>
    <s v="NA"/>
  </r>
  <r>
    <s v="user3538"/>
    <x v="1"/>
    <x v="0"/>
    <m/>
    <n v="15"/>
    <n v="7"/>
    <x v="17"/>
    <n v="2022"/>
    <x v="2274"/>
    <x v="16"/>
    <x v="0"/>
    <x v="1"/>
    <x v="0"/>
    <s v="INR"/>
    <x v="1"/>
    <m/>
  </r>
  <r>
    <s v="user3539"/>
    <x v="0"/>
    <x v="0"/>
    <m/>
    <n v="15"/>
    <n v="7"/>
    <x v="17"/>
    <n v="2022"/>
    <x v="2275"/>
    <x v="16"/>
    <x v="3"/>
    <x v="0"/>
    <x v="0"/>
    <s v="INR"/>
    <x v="0"/>
    <m/>
  </r>
  <r>
    <s v="user3540"/>
    <x v="7"/>
    <x v="0"/>
    <m/>
    <n v="15"/>
    <n v="7"/>
    <x v="17"/>
    <n v="2022"/>
    <x v="2276"/>
    <x v="16"/>
    <x v="1"/>
    <x v="7"/>
    <x v="0"/>
    <s v="INR"/>
    <x v="7"/>
    <m/>
  </r>
  <r>
    <s v="user3540"/>
    <x v="7"/>
    <x v="0"/>
    <m/>
    <n v="15"/>
    <n v="7"/>
    <x v="17"/>
    <n v="2022"/>
    <x v="2277"/>
    <x v="16"/>
    <x v="1"/>
    <x v="7"/>
    <x v="0"/>
    <s v="INR"/>
    <x v="7"/>
    <m/>
  </r>
  <r>
    <s v="user3496"/>
    <x v="4"/>
    <x v="0"/>
    <m/>
    <n v="15"/>
    <n v="7"/>
    <x v="17"/>
    <n v="2022"/>
    <x v="2278"/>
    <x v="16"/>
    <x v="0"/>
    <x v="2"/>
    <x v="0"/>
    <s v="INR"/>
    <x v="2"/>
    <m/>
  </r>
  <r>
    <s v="user3542"/>
    <x v="9"/>
    <x v="0"/>
    <m/>
    <n v="15"/>
    <n v="7"/>
    <x v="17"/>
    <n v="2022"/>
    <x v="2279"/>
    <x v="16"/>
    <x v="0"/>
    <x v="1"/>
    <x v="0"/>
    <s v="INR"/>
    <x v="1"/>
    <m/>
  </r>
  <r>
    <s v="user1813"/>
    <x v="61"/>
    <x v="0"/>
    <m/>
    <n v="15"/>
    <n v="7"/>
    <x v="17"/>
    <n v="2022"/>
    <x v="2280"/>
    <x v="16"/>
    <x v="0"/>
    <x v="3"/>
    <x v="0"/>
    <s v="INR"/>
    <x v="3"/>
    <m/>
  </r>
  <r>
    <s v="user3545"/>
    <x v="0"/>
    <x v="0"/>
    <m/>
    <n v="15"/>
    <n v="7"/>
    <x v="17"/>
    <n v="2022"/>
    <x v="2281"/>
    <x v="16"/>
    <x v="3"/>
    <x v="0"/>
    <x v="0"/>
    <s v="INR"/>
    <x v="0"/>
    <m/>
  </r>
  <r>
    <s v="user3547"/>
    <x v="3"/>
    <x v="0"/>
    <m/>
    <n v="15"/>
    <n v="7"/>
    <x v="17"/>
    <n v="2022"/>
    <x v="2282"/>
    <x v="16"/>
    <x v="0"/>
    <x v="3"/>
    <x v="0"/>
    <s v="INR"/>
    <x v="3"/>
    <m/>
  </r>
  <r>
    <s v="user3548"/>
    <x v="4"/>
    <x v="0"/>
    <m/>
    <n v="15"/>
    <n v="7"/>
    <x v="17"/>
    <n v="2022"/>
    <x v="2283"/>
    <x v="16"/>
    <x v="0"/>
    <x v="2"/>
    <x v="0"/>
    <s v="INR"/>
    <x v="2"/>
    <m/>
  </r>
  <r>
    <s v="user3551"/>
    <x v="2"/>
    <x v="0"/>
    <m/>
    <n v="15"/>
    <n v="7"/>
    <x v="17"/>
    <n v="2022"/>
    <x v="2284"/>
    <x v="17"/>
    <x v="0"/>
    <x v="2"/>
    <x v="0"/>
    <s v="INR"/>
    <x v="2"/>
    <m/>
  </r>
  <r>
    <s v="user3552"/>
    <x v="5"/>
    <x v="0"/>
    <m/>
    <n v="15"/>
    <n v="7"/>
    <x v="17"/>
    <n v="2022"/>
    <x v="2285"/>
    <x v="17"/>
    <x v="0"/>
    <x v="5"/>
    <x v="0"/>
    <s v="INR"/>
    <x v="5"/>
    <m/>
  </r>
  <r>
    <s v="user3556"/>
    <x v="1"/>
    <x v="0"/>
    <m/>
    <n v="15"/>
    <n v="7"/>
    <x v="17"/>
    <n v="2022"/>
    <x v="2286"/>
    <x v="17"/>
    <x v="0"/>
    <x v="1"/>
    <x v="0"/>
    <s v="INR"/>
    <x v="1"/>
    <m/>
  </r>
  <r>
    <s v="user3557"/>
    <x v="3"/>
    <x v="0"/>
    <m/>
    <n v="15"/>
    <n v="7"/>
    <x v="17"/>
    <n v="2022"/>
    <x v="2287"/>
    <x v="17"/>
    <x v="0"/>
    <x v="3"/>
    <x v="0"/>
    <s v="INR"/>
    <x v="3"/>
    <m/>
  </r>
  <r>
    <s v="user3496"/>
    <x v="4"/>
    <x v="0"/>
    <m/>
    <n v="14"/>
    <n v="7"/>
    <x v="18"/>
    <n v="2022"/>
    <x v="2288"/>
    <x v="17"/>
    <x v="0"/>
    <x v="2"/>
    <x v="0"/>
    <s v="INR"/>
    <x v="2"/>
    <m/>
  </r>
  <r>
    <s v="user3560"/>
    <x v="5"/>
    <x v="0"/>
    <m/>
    <n v="14"/>
    <n v="7"/>
    <x v="18"/>
    <n v="2022"/>
    <x v="2289"/>
    <x v="17"/>
    <x v="0"/>
    <x v="5"/>
    <x v="0"/>
    <s v="INR"/>
    <x v="5"/>
    <m/>
  </r>
  <r>
    <s v="user3563"/>
    <x v="3"/>
    <x v="0"/>
    <m/>
    <n v="14"/>
    <n v="7"/>
    <x v="18"/>
    <n v="2022"/>
    <x v="2290"/>
    <x v="17"/>
    <x v="0"/>
    <x v="3"/>
    <x v="0"/>
    <s v="INR"/>
    <x v="3"/>
    <m/>
  </r>
  <r>
    <s v="user3564"/>
    <x v="3"/>
    <x v="0"/>
    <m/>
    <n v="14"/>
    <n v="7"/>
    <x v="18"/>
    <n v="2022"/>
    <x v="2291"/>
    <x v="17"/>
    <x v="0"/>
    <x v="3"/>
    <x v="0"/>
    <s v="INR"/>
    <x v="3"/>
    <m/>
  </r>
  <r>
    <s v="user3566"/>
    <x v="24"/>
    <x v="1"/>
    <m/>
    <n v="14"/>
    <n v="7"/>
    <x v="18"/>
    <n v="2022"/>
    <x v="2292"/>
    <x v="17"/>
    <x v="3"/>
    <x v="7"/>
    <x v="2"/>
    <s v="INR"/>
    <x v="7"/>
    <s v="NA"/>
  </r>
  <r>
    <s v="user3566"/>
    <x v="24"/>
    <x v="0"/>
    <m/>
    <n v="14"/>
    <n v="7"/>
    <x v="18"/>
    <n v="2022"/>
    <x v="2292"/>
    <x v="17"/>
    <x v="3"/>
    <x v="7"/>
    <x v="0"/>
    <s v="INR"/>
    <x v="7"/>
    <m/>
  </r>
  <r>
    <s v="user3547"/>
    <x v="3"/>
    <x v="0"/>
    <m/>
    <n v="14"/>
    <n v="7"/>
    <x v="18"/>
    <n v="2022"/>
    <x v="2293"/>
    <x v="17"/>
    <x v="0"/>
    <x v="3"/>
    <x v="0"/>
    <s v="INR"/>
    <x v="3"/>
    <m/>
  </r>
  <r>
    <s v="user3571"/>
    <x v="115"/>
    <x v="0"/>
    <m/>
    <n v="15"/>
    <n v="7"/>
    <x v="17"/>
    <n v="2022"/>
    <x v="2294"/>
    <x v="16"/>
    <x v="0"/>
    <x v="40"/>
    <x v="0"/>
    <s v="INR"/>
    <x v="47"/>
    <m/>
  </r>
  <r>
    <s v="user3571"/>
    <x v="115"/>
    <x v="0"/>
    <m/>
    <n v="15"/>
    <n v="7"/>
    <x v="17"/>
    <n v="2022"/>
    <x v="2295"/>
    <x v="16"/>
    <x v="0"/>
    <x v="40"/>
    <x v="0"/>
    <s v="INR"/>
    <x v="47"/>
    <m/>
  </r>
  <r>
    <s v="user3572"/>
    <x v="0"/>
    <x v="0"/>
    <m/>
    <n v="15"/>
    <n v="7"/>
    <x v="17"/>
    <n v="2022"/>
    <x v="2296"/>
    <x v="16"/>
    <x v="3"/>
    <x v="0"/>
    <x v="0"/>
    <s v="INR"/>
    <x v="0"/>
    <m/>
  </r>
  <r>
    <s v="user3574"/>
    <x v="0"/>
    <x v="0"/>
    <m/>
    <n v="15"/>
    <n v="7"/>
    <x v="17"/>
    <n v="2022"/>
    <x v="2297"/>
    <x v="17"/>
    <x v="2"/>
    <x v="0"/>
    <x v="0"/>
    <s v="INR"/>
    <x v="0"/>
    <m/>
  </r>
  <r>
    <s v="user3552"/>
    <x v="2"/>
    <x v="1"/>
    <m/>
    <n v="15"/>
    <n v="7"/>
    <x v="17"/>
    <n v="2022"/>
    <x v="2298"/>
    <x v="17"/>
    <x v="0"/>
    <x v="2"/>
    <x v="5"/>
    <s v="INR"/>
    <x v="2"/>
    <s v="NA"/>
  </r>
  <r>
    <s v="user3552"/>
    <x v="2"/>
    <x v="0"/>
    <m/>
    <n v="15"/>
    <n v="7"/>
    <x v="17"/>
    <n v="2022"/>
    <x v="2299"/>
    <x v="17"/>
    <x v="2"/>
    <x v="2"/>
    <x v="0"/>
    <s v="INR"/>
    <x v="2"/>
    <m/>
  </r>
  <r>
    <s v="user3576"/>
    <x v="0"/>
    <x v="0"/>
    <m/>
    <n v="15"/>
    <n v="7"/>
    <x v="17"/>
    <n v="2022"/>
    <x v="2300"/>
    <x v="17"/>
    <x v="0"/>
    <x v="0"/>
    <x v="0"/>
    <s v="INR"/>
    <x v="0"/>
    <m/>
  </r>
  <r>
    <s v="user3552"/>
    <x v="8"/>
    <x v="1"/>
    <m/>
    <n v="14"/>
    <n v="7"/>
    <x v="18"/>
    <n v="2022"/>
    <x v="2301"/>
    <x v="17"/>
    <x v="0"/>
    <x v="1"/>
    <x v="5"/>
    <s v="INR"/>
    <x v="1"/>
    <s v="NA"/>
  </r>
  <r>
    <s v="user3579"/>
    <x v="3"/>
    <x v="0"/>
    <m/>
    <n v="14"/>
    <n v="7"/>
    <x v="18"/>
    <n v="2022"/>
    <x v="2302"/>
    <x v="17"/>
    <x v="0"/>
    <x v="3"/>
    <x v="0"/>
    <s v="INR"/>
    <x v="3"/>
    <m/>
  </r>
  <r>
    <s v="user3580"/>
    <x v="2"/>
    <x v="0"/>
    <m/>
    <n v="14"/>
    <n v="7"/>
    <x v="18"/>
    <n v="2022"/>
    <x v="2303"/>
    <x v="17"/>
    <x v="0"/>
    <x v="2"/>
    <x v="0"/>
    <s v="INR"/>
    <x v="2"/>
    <m/>
  </r>
  <r>
    <s v="user3581"/>
    <x v="7"/>
    <x v="0"/>
    <m/>
    <n v="14"/>
    <n v="7"/>
    <x v="18"/>
    <n v="2022"/>
    <x v="2304"/>
    <x v="17"/>
    <x v="1"/>
    <x v="7"/>
    <x v="0"/>
    <s v="INR"/>
    <x v="7"/>
    <m/>
  </r>
  <r>
    <s v="user3581"/>
    <x v="7"/>
    <x v="0"/>
    <m/>
    <n v="14"/>
    <n v="7"/>
    <x v="18"/>
    <n v="2022"/>
    <x v="2305"/>
    <x v="17"/>
    <x v="1"/>
    <x v="7"/>
    <x v="0"/>
    <s v="INR"/>
    <x v="7"/>
    <m/>
  </r>
  <r>
    <s v="user3582"/>
    <x v="18"/>
    <x v="0"/>
    <m/>
    <n v="14"/>
    <n v="7"/>
    <x v="18"/>
    <n v="2022"/>
    <x v="2306"/>
    <x v="17"/>
    <x v="0"/>
    <x v="11"/>
    <x v="0"/>
    <s v="INR"/>
    <x v="11"/>
    <m/>
  </r>
  <r>
    <s v="user3583"/>
    <x v="9"/>
    <x v="0"/>
    <m/>
    <n v="14"/>
    <n v="7"/>
    <x v="18"/>
    <n v="2022"/>
    <x v="2307"/>
    <x v="17"/>
    <x v="0"/>
    <x v="1"/>
    <x v="0"/>
    <s v="INR"/>
    <x v="1"/>
    <m/>
  </r>
  <r>
    <s v="user3584"/>
    <x v="2"/>
    <x v="0"/>
    <m/>
    <n v="14"/>
    <n v="7"/>
    <x v="18"/>
    <n v="2022"/>
    <x v="2308"/>
    <x v="17"/>
    <x v="0"/>
    <x v="2"/>
    <x v="0"/>
    <s v="INR"/>
    <x v="2"/>
    <m/>
  </r>
  <r>
    <s v="user3585"/>
    <x v="3"/>
    <x v="1"/>
    <m/>
    <n v="14"/>
    <n v="7"/>
    <x v="18"/>
    <n v="2022"/>
    <x v="2309"/>
    <x v="17"/>
    <x v="0"/>
    <x v="3"/>
    <x v="1"/>
    <s v="INR"/>
    <x v="3"/>
    <s v="NA"/>
  </r>
  <r>
    <s v="user3586"/>
    <x v="2"/>
    <x v="0"/>
    <m/>
    <n v="14"/>
    <n v="7"/>
    <x v="18"/>
    <n v="2022"/>
    <x v="2310"/>
    <x v="17"/>
    <x v="0"/>
    <x v="2"/>
    <x v="0"/>
    <s v="INR"/>
    <x v="2"/>
    <m/>
  </r>
  <r>
    <s v="user3589"/>
    <x v="8"/>
    <x v="0"/>
    <m/>
    <n v="14"/>
    <n v="7"/>
    <x v="18"/>
    <n v="2022"/>
    <x v="2311"/>
    <x v="17"/>
    <x v="0"/>
    <x v="1"/>
    <x v="0"/>
    <s v="INR"/>
    <x v="1"/>
    <m/>
  </r>
  <r>
    <s v="user3590"/>
    <x v="7"/>
    <x v="0"/>
    <m/>
    <n v="14"/>
    <n v="7"/>
    <x v="18"/>
    <n v="2022"/>
    <x v="2311"/>
    <x v="17"/>
    <x v="0"/>
    <x v="7"/>
    <x v="0"/>
    <s v="INR"/>
    <x v="7"/>
    <m/>
  </r>
  <r>
    <s v="user3594"/>
    <x v="13"/>
    <x v="1"/>
    <m/>
    <n v="15"/>
    <n v="7"/>
    <x v="17"/>
    <n v="2022"/>
    <x v="2312"/>
    <x v="17"/>
    <x v="0"/>
    <x v="9"/>
    <x v="5"/>
    <s v="INR"/>
    <x v="9"/>
    <s v="NA"/>
  </r>
  <r>
    <s v="user3552"/>
    <x v="0"/>
    <x v="0"/>
    <s v="Coupon32"/>
    <n v="15"/>
    <n v="7"/>
    <x v="17"/>
    <n v="2022"/>
    <x v="2313"/>
    <x v="17"/>
    <x v="0"/>
    <x v="41"/>
    <x v="0"/>
    <s v="INR"/>
    <x v="48"/>
    <m/>
  </r>
  <r>
    <s v="user3552"/>
    <x v="2"/>
    <x v="0"/>
    <m/>
    <n v="15"/>
    <n v="7"/>
    <x v="17"/>
    <n v="2022"/>
    <x v="2314"/>
    <x v="17"/>
    <x v="0"/>
    <x v="2"/>
    <x v="0"/>
    <s v="INR"/>
    <x v="2"/>
    <m/>
  </r>
  <r>
    <s v="user3435"/>
    <x v="16"/>
    <x v="0"/>
    <m/>
    <n v="14"/>
    <n v="7"/>
    <x v="18"/>
    <n v="2022"/>
    <x v="2315"/>
    <x v="17"/>
    <x v="0"/>
    <x v="2"/>
    <x v="0"/>
    <s v="INR"/>
    <x v="2"/>
    <m/>
  </r>
  <r>
    <s v="user3582"/>
    <x v="18"/>
    <x v="0"/>
    <m/>
    <n v="14"/>
    <n v="7"/>
    <x v="18"/>
    <n v="2022"/>
    <x v="2316"/>
    <x v="17"/>
    <x v="0"/>
    <x v="11"/>
    <x v="0"/>
    <s v="INR"/>
    <x v="11"/>
    <m/>
  </r>
  <r>
    <s v="user3564"/>
    <x v="3"/>
    <x v="0"/>
    <m/>
    <n v="14"/>
    <n v="7"/>
    <x v="18"/>
    <n v="2022"/>
    <x v="2317"/>
    <x v="17"/>
    <x v="0"/>
    <x v="3"/>
    <x v="0"/>
    <s v="INR"/>
    <x v="3"/>
    <m/>
  </r>
  <r>
    <s v="user3586"/>
    <x v="2"/>
    <x v="0"/>
    <m/>
    <n v="14"/>
    <n v="7"/>
    <x v="18"/>
    <n v="2022"/>
    <x v="2318"/>
    <x v="17"/>
    <x v="0"/>
    <x v="2"/>
    <x v="0"/>
    <s v="INR"/>
    <x v="2"/>
    <m/>
  </r>
  <r>
    <s v="user3589"/>
    <x v="9"/>
    <x v="0"/>
    <m/>
    <n v="14"/>
    <n v="7"/>
    <x v="18"/>
    <n v="2022"/>
    <x v="2319"/>
    <x v="17"/>
    <x v="0"/>
    <x v="1"/>
    <x v="0"/>
    <s v="INR"/>
    <x v="1"/>
    <m/>
  </r>
  <r>
    <s v="user3484"/>
    <x v="8"/>
    <x v="0"/>
    <m/>
    <n v="14"/>
    <n v="7"/>
    <x v="18"/>
    <n v="2022"/>
    <x v="2308"/>
    <x v="17"/>
    <x v="0"/>
    <x v="1"/>
    <x v="0"/>
    <s v="INR"/>
    <x v="1"/>
    <m/>
  </r>
  <r>
    <s v="user3611"/>
    <x v="4"/>
    <x v="0"/>
    <m/>
    <n v="14"/>
    <n v="7"/>
    <x v="18"/>
    <n v="2022"/>
    <x v="2320"/>
    <x v="17"/>
    <x v="0"/>
    <x v="2"/>
    <x v="0"/>
    <s v="INR"/>
    <x v="2"/>
    <m/>
  </r>
  <r>
    <s v="user3616"/>
    <x v="0"/>
    <x v="0"/>
    <s v="Coupon9"/>
    <n v="14"/>
    <n v="7"/>
    <x v="18"/>
    <n v="2022"/>
    <x v="2321"/>
    <x v="17"/>
    <x v="2"/>
    <x v="26"/>
    <x v="0"/>
    <s v="INR"/>
    <x v="29"/>
    <m/>
  </r>
  <r>
    <s v="user3617"/>
    <x v="2"/>
    <x v="1"/>
    <m/>
    <n v="14"/>
    <n v="7"/>
    <x v="18"/>
    <n v="2022"/>
    <x v="2322"/>
    <x v="17"/>
    <x v="0"/>
    <x v="2"/>
    <x v="5"/>
    <s v="INR"/>
    <x v="2"/>
    <s v="NA"/>
  </r>
  <r>
    <s v="user3618"/>
    <x v="2"/>
    <x v="1"/>
    <m/>
    <n v="14"/>
    <n v="7"/>
    <x v="18"/>
    <n v="2022"/>
    <x v="2323"/>
    <x v="17"/>
    <x v="0"/>
    <x v="2"/>
    <x v="5"/>
    <s v="INR"/>
    <x v="2"/>
    <s v="NA"/>
  </r>
  <r>
    <s v="user3622"/>
    <x v="3"/>
    <x v="0"/>
    <m/>
    <n v="14"/>
    <n v="7"/>
    <x v="18"/>
    <n v="2022"/>
    <x v="2324"/>
    <x v="17"/>
    <x v="0"/>
    <x v="3"/>
    <x v="0"/>
    <s v="INR"/>
    <x v="3"/>
    <m/>
  </r>
  <r>
    <s v="user3616"/>
    <x v="0"/>
    <x v="0"/>
    <s v="Coupon9"/>
    <n v="14"/>
    <n v="7"/>
    <x v="18"/>
    <n v="2022"/>
    <x v="2325"/>
    <x v="17"/>
    <x v="2"/>
    <x v="26"/>
    <x v="0"/>
    <s v="INR"/>
    <x v="29"/>
    <m/>
  </r>
  <r>
    <s v="user3616"/>
    <x v="0"/>
    <x v="0"/>
    <s v="Coupon9"/>
    <n v="14"/>
    <n v="7"/>
    <x v="18"/>
    <n v="2022"/>
    <x v="2326"/>
    <x v="17"/>
    <x v="0"/>
    <x v="26"/>
    <x v="0"/>
    <s v="INR"/>
    <x v="29"/>
    <m/>
  </r>
  <r>
    <s v="user3626"/>
    <x v="8"/>
    <x v="0"/>
    <m/>
    <n v="14"/>
    <n v="7"/>
    <x v="18"/>
    <n v="2022"/>
    <x v="2327"/>
    <x v="17"/>
    <x v="0"/>
    <x v="1"/>
    <x v="0"/>
    <s v="INR"/>
    <x v="1"/>
    <m/>
  </r>
  <r>
    <s v="user3484"/>
    <x v="8"/>
    <x v="0"/>
    <m/>
    <n v="14"/>
    <n v="7"/>
    <x v="18"/>
    <n v="2022"/>
    <x v="2328"/>
    <x v="17"/>
    <x v="0"/>
    <x v="1"/>
    <x v="0"/>
    <s v="INR"/>
    <x v="1"/>
    <m/>
  </r>
  <r>
    <s v="user3298"/>
    <x v="17"/>
    <x v="0"/>
    <m/>
    <n v="14"/>
    <n v="7"/>
    <x v="18"/>
    <n v="2022"/>
    <x v="2329"/>
    <x v="17"/>
    <x v="0"/>
    <x v="2"/>
    <x v="0"/>
    <s v="INR"/>
    <x v="2"/>
    <m/>
  </r>
  <r>
    <s v="user3630"/>
    <x v="1"/>
    <x v="1"/>
    <m/>
    <n v="14"/>
    <n v="7"/>
    <x v="18"/>
    <n v="2022"/>
    <x v="2330"/>
    <x v="17"/>
    <x v="0"/>
    <x v="1"/>
    <x v="2"/>
    <s v="INR"/>
    <x v="1"/>
    <s v="NA"/>
  </r>
  <r>
    <s v="user3632"/>
    <x v="4"/>
    <x v="0"/>
    <m/>
    <n v="14"/>
    <n v="7"/>
    <x v="18"/>
    <n v="2022"/>
    <x v="2331"/>
    <x v="17"/>
    <x v="0"/>
    <x v="2"/>
    <x v="0"/>
    <s v="INR"/>
    <x v="2"/>
    <m/>
  </r>
  <r>
    <s v="user1506"/>
    <x v="2"/>
    <x v="0"/>
    <m/>
    <n v="14"/>
    <n v="7"/>
    <x v="18"/>
    <n v="2022"/>
    <x v="2332"/>
    <x v="17"/>
    <x v="0"/>
    <x v="2"/>
    <x v="0"/>
    <s v="INR"/>
    <x v="2"/>
    <m/>
  </r>
  <r>
    <s v="user3633"/>
    <x v="0"/>
    <x v="0"/>
    <m/>
    <n v="14"/>
    <n v="7"/>
    <x v="18"/>
    <n v="2022"/>
    <x v="2333"/>
    <x v="17"/>
    <x v="3"/>
    <x v="0"/>
    <x v="0"/>
    <s v="INR"/>
    <x v="0"/>
    <m/>
  </r>
  <r>
    <s v="user3635"/>
    <x v="0"/>
    <x v="0"/>
    <m/>
    <n v="14"/>
    <n v="7"/>
    <x v="18"/>
    <n v="2022"/>
    <x v="2334"/>
    <x v="17"/>
    <x v="3"/>
    <x v="0"/>
    <x v="0"/>
    <s v="INR"/>
    <x v="0"/>
    <m/>
  </r>
  <r>
    <s v="user3636"/>
    <x v="3"/>
    <x v="1"/>
    <m/>
    <n v="14"/>
    <n v="7"/>
    <x v="18"/>
    <n v="2022"/>
    <x v="2335"/>
    <x v="17"/>
    <x v="0"/>
    <x v="3"/>
    <x v="2"/>
    <s v="INR"/>
    <x v="3"/>
    <s v="NA"/>
  </r>
  <r>
    <s v="user3638"/>
    <x v="53"/>
    <x v="0"/>
    <s v="Coupon33"/>
    <n v="14"/>
    <n v="7"/>
    <x v="18"/>
    <n v="2022"/>
    <x v="2336"/>
    <x v="17"/>
    <x v="0"/>
    <x v="42"/>
    <x v="0"/>
    <s v="INR"/>
    <x v="49"/>
    <m/>
  </r>
  <r>
    <s v="user3639"/>
    <x v="27"/>
    <x v="0"/>
    <m/>
    <n v="14"/>
    <n v="7"/>
    <x v="18"/>
    <n v="2022"/>
    <x v="2337"/>
    <x v="17"/>
    <x v="0"/>
    <x v="11"/>
    <x v="0"/>
    <s v="INR"/>
    <x v="11"/>
    <m/>
  </r>
  <r>
    <s v="user3240"/>
    <x v="116"/>
    <x v="0"/>
    <m/>
    <n v="14"/>
    <n v="7"/>
    <x v="18"/>
    <n v="2022"/>
    <x v="2338"/>
    <x v="17"/>
    <x v="0"/>
    <x v="1"/>
    <x v="0"/>
    <s v="INR"/>
    <x v="1"/>
    <m/>
  </r>
  <r>
    <s v="user3641"/>
    <x v="46"/>
    <x v="1"/>
    <m/>
    <n v="14"/>
    <n v="7"/>
    <x v="18"/>
    <n v="2022"/>
    <x v="2339"/>
    <x v="17"/>
    <x v="3"/>
    <x v="7"/>
    <x v="5"/>
    <s v="INR"/>
    <x v="7"/>
    <s v="NA"/>
  </r>
  <r>
    <s v="user3643"/>
    <x v="3"/>
    <x v="0"/>
    <m/>
    <n v="14"/>
    <n v="7"/>
    <x v="18"/>
    <n v="2022"/>
    <x v="2340"/>
    <x v="17"/>
    <x v="0"/>
    <x v="3"/>
    <x v="0"/>
    <s v="INR"/>
    <x v="3"/>
    <m/>
  </r>
  <r>
    <s v="user3645"/>
    <x v="32"/>
    <x v="0"/>
    <m/>
    <n v="14"/>
    <n v="7"/>
    <x v="18"/>
    <n v="2022"/>
    <x v="2341"/>
    <x v="17"/>
    <x v="0"/>
    <x v="11"/>
    <x v="0"/>
    <s v="INR"/>
    <x v="11"/>
    <m/>
  </r>
  <r>
    <s v="user3648"/>
    <x v="6"/>
    <x v="0"/>
    <m/>
    <n v="14"/>
    <n v="7"/>
    <x v="18"/>
    <n v="2022"/>
    <x v="2342"/>
    <x v="17"/>
    <x v="0"/>
    <x v="6"/>
    <x v="0"/>
    <s v="INR"/>
    <x v="6"/>
    <m/>
  </r>
  <r>
    <s v="user3649"/>
    <x v="0"/>
    <x v="1"/>
    <m/>
    <n v="14"/>
    <n v="7"/>
    <x v="18"/>
    <n v="2022"/>
    <x v="2343"/>
    <x v="17"/>
    <x v="3"/>
    <x v="0"/>
    <x v="2"/>
    <s v="INR"/>
    <x v="0"/>
    <s v="NA"/>
  </r>
  <r>
    <s v="user3650"/>
    <x v="8"/>
    <x v="0"/>
    <m/>
    <n v="14"/>
    <n v="7"/>
    <x v="18"/>
    <n v="2022"/>
    <x v="2344"/>
    <x v="17"/>
    <x v="0"/>
    <x v="1"/>
    <x v="0"/>
    <s v="INR"/>
    <x v="1"/>
    <m/>
  </r>
  <r>
    <s v="user3651"/>
    <x v="1"/>
    <x v="0"/>
    <m/>
    <n v="14"/>
    <n v="7"/>
    <x v="18"/>
    <n v="2022"/>
    <x v="2344"/>
    <x v="17"/>
    <x v="0"/>
    <x v="1"/>
    <x v="0"/>
    <s v="INR"/>
    <x v="1"/>
    <m/>
  </r>
  <r>
    <s v="user3654"/>
    <x v="3"/>
    <x v="1"/>
    <m/>
    <n v="14"/>
    <n v="7"/>
    <x v="18"/>
    <n v="2022"/>
    <x v="2345"/>
    <x v="17"/>
    <x v="0"/>
    <x v="3"/>
    <x v="5"/>
    <s v="INR"/>
    <x v="3"/>
    <s v="NA"/>
  </r>
  <r>
    <s v="user3656"/>
    <x v="9"/>
    <x v="1"/>
    <m/>
    <n v="14"/>
    <n v="7"/>
    <x v="18"/>
    <n v="2022"/>
    <x v="2346"/>
    <x v="17"/>
    <x v="0"/>
    <x v="1"/>
    <x v="2"/>
    <s v="INR"/>
    <x v="1"/>
    <s v="NA"/>
  </r>
  <r>
    <s v="user2318"/>
    <x v="4"/>
    <x v="0"/>
    <m/>
    <n v="14"/>
    <n v="7"/>
    <x v="18"/>
    <n v="2022"/>
    <x v="2347"/>
    <x v="17"/>
    <x v="0"/>
    <x v="2"/>
    <x v="0"/>
    <s v="INR"/>
    <x v="2"/>
    <m/>
  </r>
  <r>
    <s v="user1657"/>
    <x v="3"/>
    <x v="0"/>
    <m/>
    <n v="14"/>
    <n v="7"/>
    <x v="18"/>
    <n v="2022"/>
    <x v="2348"/>
    <x v="17"/>
    <x v="0"/>
    <x v="3"/>
    <x v="0"/>
    <s v="INR"/>
    <x v="3"/>
    <m/>
  </r>
  <r>
    <s v="user3661"/>
    <x v="6"/>
    <x v="0"/>
    <m/>
    <n v="14"/>
    <n v="7"/>
    <x v="18"/>
    <n v="2022"/>
    <x v="2349"/>
    <x v="17"/>
    <x v="0"/>
    <x v="6"/>
    <x v="0"/>
    <s v="INR"/>
    <x v="6"/>
    <m/>
  </r>
  <r>
    <s v="user3663"/>
    <x v="18"/>
    <x v="0"/>
    <m/>
    <n v="14"/>
    <n v="7"/>
    <x v="18"/>
    <n v="2022"/>
    <x v="2350"/>
    <x v="17"/>
    <x v="0"/>
    <x v="11"/>
    <x v="0"/>
    <s v="INR"/>
    <x v="11"/>
    <m/>
  </r>
  <r>
    <s v="user3668"/>
    <x v="0"/>
    <x v="1"/>
    <m/>
    <n v="14"/>
    <n v="7"/>
    <x v="18"/>
    <n v="2022"/>
    <x v="2351"/>
    <x v="17"/>
    <x v="0"/>
    <x v="7"/>
    <x v="4"/>
    <s v="INR"/>
    <x v="7"/>
    <s v="HDFC"/>
  </r>
  <r>
    <s v="user3668"/>
    <x v="5"/>
    <x v="0"/>
    <m/>
    <n v="14"/>
    <n v="7"/>
    <x v="18"/>
    <n v="2022"/>
    <x v="2352"/>
    <x v="17"/>
    <x v="0"/>
    <x v="6"/>
    <x v="0"/>
    <s v="USD"/>
    <x v="50"/>
    <m/>
  </r>
  <r>
    <s v="user3669"/>
    <x v="2"/>
    <x v="0"/>
    <m/>
    <n v="14"/>
    <n v="7"/>
    <x v="18"/>
    <n v="2022"/>
    <x v="2353"/>
    <x v="17"/>
    <x v="0"/>
    <x v="2"/>
    <x v="0"/>
    <s v="INR"/>
    <x v="2"/>
    <m/>
  </r>
  <r>
    <s v="user3298"/>
    <x v="17"/>
    <x v="0"/>
    <m/>
    <n v="14"/>
    <n v="7"/>
    <x v="18"/>
    <n v="2022"/>
    <x v="2354"/>
    <x v="17"/>
    <x v="0"/>
    <x v="2"/>
    <x v="0"/>
    <s v="INR"/>
    <x v="2"/>
    <m/>
  </r>
  <r>
    <s v="user3672"/>
    <x v="106"/>
    <x v="0"/>
    <m/>
    <n v="14"/>
    <n v="7"/>
    <x v="18"/>
    <n v="2022"/>
    <x v="2355"/>
    <x v="17"/>
    <x v="0"/>
    <x v="6"/>
    <x v="0"/>
    <s v="INR"/>
    <x v="6"/>
    <m/>
  </r>
  <r>
    <s v="user3674"/>
    <x v="9"/>
    <x v="1"/>
    <m/>
    <n v="14"/>
    <n v="7"/>
    <x v="18"/>
    <n v="2022"/>
    <x v="2356"/>
    <x v="17"/>
    <x v="0"/>
    <x v="1"/>
    <x v="5"/>
    <s v="INR"/>
    <x v="1"/>
    <s v="NA"/>
  </r>
  <r>
    <s v="user3639"/>
    <x v="106"/>
    <x v="0"/>
    <m/>
    <n v="14"/>
    <n v="7"/>
    <x v="18"/>
    <n v="2022"/>
    <x v="2357"/>
    <x v="17"/>
    <x v="0"/>
    <x v="6"/>
    <x v="0"/>
    <s v="INR"/>
    <x v="6"/>
    <m/>
  </r>
  <r>
    <s v="user3678"/>
    <x v="0"/>
    <x v="0"/>
    <m/>
    <n v="14"/>
    <n v="7"/>
    <x v="18"/>
    <n v="2022"/>
    <x v="2358"/>
    <x v="17"/>
    <x v="3"/>
    <x v="0"/>
    <x v="0"/>
    <s v="INR"/>
    <x v="0"/>
    <m/>
  </r>
  <r>
    <s v="user3680"/>
    <x v="7"/>
    <x v="0"/>
    <m/>
    <n v="14"/>
    <n v="7"/>
    <x v="18"/>
    <n v="2022"/>
    <x v="2359"/>
    <x v="17"/>
    <x v="0"/>
    <x v="7"/>
    <x v="0"/>
    <s v="INR"/>
    <x v="7"/>
    <m/>
  </r>
  <r>
    <s v="user3681"/>
    <x v="2"/>
    <x v="0"/>
    <m/>
    <n v="14"/>
    <n v="7"/>
    <x v="18"/>
    <n v="2022"/>
    <x v="2360"/>
    <x v="17"/>
    <x v="0"/>
    <x v="2"/>
    <x v="0"/>
    <s v="INR"/>
    <x v="2"/>
    <m/>
  </r>
  <r>
    <s v="user3668"/>
    <x v="5"/>
    <x v="1"/>
    <m/>
    <n v="14"/>
    <n v="7"/>
    <x v="18"/>
    <n v="2022"/>
    <x v="2361"/>
    <x v="17"/>
    <x v="0"/>
    <x v="6"/>
    <x v="4"/>
    <s v="INR"/>
    <x v="6"/>
    <s v="HDFC"/>
  </r>
  <r>
    <s v="user3682"/>
    <x v="2"/>
    <x v="0"/>
    <m/>
    <n v="14"/>
    <n v="7"/>
    <x v="18"/>
    <n v="2022"/>
    <x v="2362"/>
    <x v="17"/>
    <x v="0"/>
    <x v="2"/>
    <x v="0"/>
    <s v="INR"/>
    <x v="2"/>
    <m/>
  </r>
  <r>
    <s v="user3684"/>
    <x v="23"/>
    <x v="0"/>
    <m/>
    <n v="14"/>
    <n v="7"/>
    <x v="18"/>
    <n v="2022"/>
    <x v="2363"/>
    <x v="17"/>
    <x v="0"/>
    <x v="20"/>
    <x v="0"/>
    <s v="USD"/>
    <x v="23"/>
    <m/>
  </r>
  <r>
    <s v="user3687"/>
    <x v="2"/>
    <x v="0"/>
    <m/>
    <n v="14"/>
    <n v="7"/>
    <x v="18"/>
    <n v="2022"/>
    <x v="2353"/>
    <x v="17"/>
    <x v="0"/>
    <x v="4"/>
    <x v="0"/>
    <s v="USD"/>
    <x v="4"/>
    <m/>
  </r>
  <r>
    <s v="user3688"/>
    <x v="83"/>
    <x v="1"/>
    <m/>
    <n v="14"/>
    <n v="7"/>
    <x v="18"/>
    <n v="2022"/>
    <x v="2364"/>
    <x v="17"/>
    <x v="0"/>
    <x v="16"/>
    <x v="5"/>
    <s v="USD"/>
    <x v="16"/>
    <s v="NA"/>
  </r>
  <r>
    <s v="user3689"/>
    <x v="106"/>
    <x v="0"/>
    <m/>
    <n v="14"/>
    <n v="7"/>
    <x v="18"/>
    <n v="2022"/>
    <x v="2365"/>
    <x v="17"/>
    <x v="0"/>
    <x v="6"/>
    <x v="0"/>
    <s v="INR"/>
    <x v="6"/>
    <m/>
  </r>
  <r>
    <s v="user2997"/>
    <x v="49"/>
    <x v="1"/>
    <m/>
    <n v="14"/>
    <n v="7"/>
    <x v="18"/>
    <n v="2022"/>
    <x v="2366"/>
    <x v="17"/>
    <x v="0"/>
    <x v="7"/>
    <x v="5"/>
    <s v="INR"/>
    <x v="7"/>
    <s v="NA"/>
  </r>
  <r>
    <s v="user3700"/>
    <x v="3"/>
    <x v="0"/>
    <m/>
    <n v="14"/>
    <n v="7"/>
    <x v="18"/>
    <n v="2022"/>
    <x v="2361"/>
    <x v="17"/>
    <x v="0"/>
    <x v="3"/>
    <x v="0"/>
    <s v="INR"/>
    <x v="3"/>
    <m/>
  </r>
  <r>
    <s v="user3701"/>
    <x v="57"/>
    <x v="1"/>
    <m/>
    <n v="14"/>
    <n v="7"/>
    <x v="18"/>
    <n v="2022"/>
    <x v="2367"/>
    <x v="17"/>
    <x v="0"/>
    <x v="30"/>
    <x v="2"/>
    <s v="INR"/>
    <x v="33"/>
    <s v="NA"/>
  </r>
  <r>
    <s v="user3705"/>
    <x v="0"/>
    <x v="0"/>
    <m/>
    <n v="14"/>
    <n v="7"/>
    <x v="18"/>
    <n v="2022"/>
    <x v="2368"/>
    <x v="17"/>
    <x v="3"/>
    <x v="0"/>
    <x v="0"/>
    <s v="INR"/>
    <x v="0"/>
    <m/>
  </r>
  <r>
    <s v="user3298"/>
    <x v="17"/>
    <x v="0"/>
    <m/>
    <n v="14"/>
    <n v="7"/>
    <x v="18"/>
    <n v="2022"/>
    <x v="2368"/>
    <x v="17"/>
    <x v="0"/>
    <x v="2"/>
    <x v="0"/>
    <s v="INR"/>
    <x v="2"/>
    <m/>
  </r>
  <r>
    <s v="user3707"/>
    <x v="37"/>
    <x v="0"/>
    <m/>
    <n v="14"/>
    <n v="7"/>
    <x v="18"/>
    <n v="2022"/>
    <x v="2369"/>
    <x v="17"/>
    <x v="0"/>
    <x v="6"/>
    <x v="0"/>
    <s v="INR"/>
    <x v="6"/>
    <m/>
  </r>
  <r>
    <s v="user3708"/>
    <x v="0"/>
    <x v="0"/>
    <m/>
    <n v="14"/>
    <n v="7"/>
    <x v="18"/>
    <n v="2022"/>
    <x v="2370"/>
    <x v="17"/>
    <x v="2"/>
    <x v="0"/>
    <x v="0"/>
    <s v="INR"/>
    <x v="0"/>
    <m/>
  </r>
  <r>
    <s v="user3639"/>
    <x v="106"/>
    <x v="0"/>
    <m/>
    <n v="14"/>
    <n v="7"/>
    <x v="18"/>
    <n v="2022"/>
    <x v="2371"/>
    <x v="17"/>
    <x v="0"/>
    <x v="6"/>
    <x v="0"/>
    <s v="INR"/>
    <x v="6"/>
    <m/>
  </r>
  <r>
    <s v="user3710"/>
    <x v="8"/>
    <x v="0"/>
    <m/>
    <n v="14"/>
    <n v="7"/>
    <x v="18"/>
    <n v="2022"/>
    <x v="2372"/>
    <x v="17"/>
    <x v="0"/>
    <x v="1"/>
    <x v="0"/>
    <s v="INR"/>
    <x v="1"/>
    <m/>
  </r>
  <r>
    <s v="user3681"/>
    <x v="45"/>
    <x v="0"/>
    <m/>
    <n v="14"/>
    <n v="7"/>
    <x v="18"/>
    <n v="2022"/>
    <x v="2373"/>
    <x v="17"/>
    <x v="1"/>
    <x v="7"/>
    <x v="0"/>
    <s v="INR"/>
    <x v="7"/>
    <m/>
  </r>
  <r>
    <s v="user3713"/>
    <x v="0"/>
    <x v="1"/>
    <m/>
    <n v="14"/>
    <n v="7"/>
    <x v="18"/>
    <n v="2022"/>
    <x v="2374"/>
    <x v="17"/>
    <x v="3"/>
    <x v="0"/>
    <x v="5"/>
    <s v="INR"/>
    <x v="0"/>
    <s v="NA"/>
  </r>
  <r>
    <s v="user3715"/>
    <x v="0"/>
    <x v="0"/>
    <m/>
    <n v="14"/>
    <n v="7"/>
    <x v="18"/>
    <n v="2022"/>
    <x v="2375"/>
    <x v="17"/>
    <x v="3"/>
    <x v="0"/>
    <x v="0"/>
    <s v="INR"/>
    <x v="0"/>
    <m/>
  </r>
  <r>
    <s v="user3716"/>
    <x v="117"/>
    <x v="0"/>
    <m/>
    <n v="14"/>
    <n v="7"/>
    <x v="18"/>
    <n v="2022"/>
    <x v="2376"/>
    <x v="17"/>
    <x v="0"/>
    <x v="2"/>
    <x v="0"/>
    <s v="INR"/>
    <x v="2"/>
    <m/>
  </r>
  <r>
    <s v="user3717"/>
    <x v="9"/>
    <x v="0"/>
    <m/>
    <n v="14"/>
    <n v="7"/>
    <x v="18"/>
    <n v="2022"/>
    <x v="2377"/>
    <x v="17"/>
    <x v="0"/>
    <x v="1"/>
    <x v="0"/>
    <s v="INR"/>
    <x v="1"/>
    <m/>
  </r>
  <r>
    <s v="user3720"/>
    <x v="23"/>
    <x v="0"/>
    <m/>
    <n v="14"/>
    <n v="7"/>
    <x v="18"/>
    <n v="2022"/>
    <x v="2378"/>
    <x v="17"/>
    <x v="0"/>
    <x v="12"/>
    <x v="0"/>
    <s v="INR"/>
    <x v="12"/>
    <m/>
  </r>
  <r>
    <s v="user3722"/>
    <x v="9"/>
    <x v="1"/>
    <m/>
    <n v="14"/>
    <n v="7"/>
    <x v="18"/>
    <n v="2022"/>
    <x v="2379"/>
    <x v="17"/>
    <x v="0"/>
    <x v="1"/>
    <x v="2"/>
    <s v="INR"/>
    <x v="1"/>
    <s v="NA"/>
  </r>
  <r>
    <s v="user3723"/>
    <x v="7"/>
    <x v="0"/>
    <m/>
    <n v="14"/>
    <n v="7"/>
    <x v="18"/>
    <n v="2022"/>
    <x v="2380"/>
    <x v="18"/>
    <x v="1"/>
    <x v="8"/>
    <x v="0"/>
    <s v="USD"/>
    <x v="8"/>
    <m/>
  </r>
  <r>
    <s v="user3725"/>
    <x v="106"/>
    <x v="0"/>
    <m/>
    <n v="13"/>
    <n v="7"/>
    <x v="19"/>
    <n v="2022"/>
    <x v="2381"/>
    <x v="18"/>
    <x v="0"/>
    <x v="6"/>
    <x v="0"/>
    <s v="INR"/>
    <x v="6"/>
    <m/>
  </r>
  <r>
    <s v="user3728"/>
    <x v="57"/>
    <x v="0"/>
    <m/>
    <n v="13"/>
    <n v="7"/>
    <x v="19"/>
    <n v="2022"/>
    <x v="2382"/>
    <x v="18"/>
    <x v="0"/>
    <x v="30"/>
    <x v="0"/>
    <s v="INR"/>
    <x v="33"/>
    <m/>
  </r>
  <r>
    <s v="user3731"/>
    <x v="3"/>
    <x v="0"/>
    <m/>
    <n v="13"/>
    <n v="7"/>
    <x v="19"/>
    <n v="2022"/>
    <x v="2383"/>
    <x v="18"/>
    <x v="0"/>
    <x v="3"/>
    <x v="0"/>
    <s v="INR"/>
    <x v="3"/>
    <m/>
  </r>
  <r>
    <s v="user3733"/>
    <x v="2"/>
    <x v="0"/>
    <m/>
    <n v="13"/>
    <n v="7"/>
    <x v="19"/>
    <n v="2022"/>
    <x v="2384"/>
    <x v="18"/>
    <x v="0"/>
    <x v="2"/>
    <x v="0"/>
    <s v="INR"/>
    <x v="2"/>
    <m/>
  </r>
  <r>
    <s v="user3736"/>
    <x v="42"/>
    <x v="0"/>
    <m/>
    <n v="13"/>
    <n v="7"/>
    <x v="19"/>
    <n v="2022"/>
    <x v="2385"/>
    <x v="18"/>
    <x v="2"/>
    <x v="17"/>
    <x v="0"/>
    <s v="INR"/>
    <x v="21"/>
    <m/>
  </r>
  <r>
    <s v="user3737"/>
    <x v="3"/>
    <x v="0"/>
    <m/>
    <n v="13"/>
    <n v="7"/>
    <x v="19"/>
    <n v="2022"/>
    <x v="2386"/>
    <x v="18"/>
    <x v="0"/>
    <x v="3"/>
    <x v="0"/>
    <s v="INR"/>
    <x v="3"/>
    <m/>
  </r>
  <r>
    <s v="user3682"/>
    <x v="2"/>
    <x v="0"/>
    <m/>
    <n v="13"/>
    <n v="7"/>
    <x v="19"/>
    <n v="2022"/>
    <x v="2387"/>
    <x v="18"/>
    <x v="0"/>
    <x v="2"/>
    <x v="0"/>
    <s v="INR"/>
    <x v="2"/>
    <m/>
  </r>
  <r>
    <s v="user3737"/>
    <x v="3"/>
    <x v="0"/>
    <m/>
    <n v="13"/>
    <n v="7"/>
    <x v="19"/>
    <n v="2022"/>
    <x v="2388"/>
    <x v="18"/>
    <x v="0"/>
    <x v="3"/>
    <x v="0"/>
    <s v="INR"/>
    <x v="3"/>
    <m/>
  </r>
  <r>
    <s v="user3741"/>
    <x v="32"/>
    <x v="0"/>
    <m/>
    <n v="13"/>
    <n v="7"/>
    <x v="19"/>
    <n v="2022"/>
    <x v="2389"/>
    <x v="18"/>
    <x v="0"/>
    <x v="11"/>
    <x v="0"/>
    <s v="INR"/>
    <x v="11"/>
    <m/>
  </r>
  <r>
    <s v="user3743"/>
    <x v="9"/>
    <x v="0"/>
    <m/>
    <n v="14"/>
    <n v="7"/>
    <x v="18"/>
    <n v="2022"/>
    <x v="2390"/>
    <x v="17"/>
    <x v="0"/>
    <x v="1"/>
    <x v="0"/>
    <s v="INR"/>
    <x v="1"/>
    <m/>
  </r>
  <r>
    <s v="user2441"/>
    <x v="11"/>
    <x v="0"/>
    <m/>
    <n v="14"/>
    <n v="7"/>
    <x v="18"/>
    <n v="2022"/>
    <x v="2391"/>
    <x v="18"/>
    <x v="0"/>
    <x v="7"/>
    <x v="0"/>
    <s v="INR"/>
    <x v="7"/>
    <m/>
  </r>
  <r>
    <s v="user3682"/>
    <x v="2"/>
    <x v="1"/>
    <m/>
    <n v="13"/>
    <n v="7"/>
    <x v="19"/>
    <n v="2022"/>
    <x v="2392"/>
    <x v="18"/>
    <x v="0"/>
    <x v="2"/>
    <x v="2"/>
    <s v="INR"/>
    <x v="2"/>
    <s v="NA"/>
  </r>
  <r>
    <s v="user3750"/>
    <x v="18"/>
    <x v="0"/>
    <m/>
    <n v="13"/>
    <n v="7"/>
    <x v="19"/>
    <n v="2022"/>
    <x v="2393"/>
    <x v="18"/>
    <x v="0"/>
    <x v="11"/>
    <x v="0"/>
    <s v="INR"/>
    <x v="11"/>
    <m/>
  </r>
  <r>
    <s v="user3751"/>
    <x v="3"/>
    <x v="0"/>
    <m/>
    <n v="13"/>
    <n v="7"/>
    <x v="19"/>
    <n v="2022"/>
    <x v="2394"/>
    <x v="18"/>
    <x v="0"/>
    <x v="3"/>
    <x v="0"/>
    <s v="INR"/>
    <x v="3"/>
    <m/>
  </r>
  <r>
    <s v="user3754"/>
    <x v="106"/>
    <x v="0"/>
    <m/>
    <n v="13"/>
    <n v="7"/>
    <x v="19"/>
    <n v="2022"/>
    <x v="2395"/>
    <x v="18"/>
    <x v="0"/>
    <x v="6"/>
    <x v="0"/>
    <s v="INR"/>
    <x v="6"/>
    <m/>
  </r>
  <r>
    <s v="user3755"/>
    <x v="11"/>
    <x v="0"/>
    <s v="Coupon26"/>
    <n v="13"/>
    <n v="7"/>
    <x v="19"/>
    <n v="2022"/>
    <x v="2396"/>
    <x v="18"/>
    <x v="0"/>
    <x v="7"/>
    <x v="0"/>
    <s v="INR"/>
    <x v="7"/>
    <m/>
  </r>
  <r>
    <s v="user3755"/>
    <x v="11"/>
    <x v="0"/>
    <s v="Coupon26"/>
    <n v="13"/>
    <n v="7"/>
    <x v="19"/>
    <n v="2022"/>
    <x v="2397"/>
    <x v="18"/>
    <x v="0"/>
    <x v="7"/>
    <x v="0"/>
    <s v="INR"/>
    <x v="7"/>
    <m/>
  </r>
  <r>
    <s v="user3759"/>
    <x v="2"/>
    <x v="0"/>
    <m/>
    <n v="13"/>
    <n v="7"/>
    <x v="19"/>
    <n v="2022"/>
    <x v="2398"/>
    <x v="18"/>
    <x v="0"/>
    <x v="2"/>
    <x v="0"/>
    <s v="INR"/>
    <x v="2"/>
    <m/>
  </r>
  <r>
    <s v="user3737"/>
    <x v="3"/>
    <x v="0"/>
    <m/>
    <n v="13"/>
    <n v="7"/>
    <x v="19"/>
    <n v="2022"/>
    <x v="2399"/>
    <x v="18"/>
    <x v="0"/>
    <x v="3"/>
    <x v="0"/>
    <s v="INR"/>
    <x v="3"/>
    <m/>
  </r>
  <r>
    <s v="user3760"/>
    <x v="3"/>
    <x v="1"/>
    <m/>
    <n v="13"/>
    <n v="7"/>
    <x v="19"/>
    <n v="2022"/>
    <x v="2400"/>
    <x v="18"/>
    <x v="0"/>
    <x v="3"/>
    <x v="2"/>
    <s v="INR"/>
    <x v="3"/>
    <s v="NA"/>
  </r>
  <r>
    <s v="user3762"/>
    <x v="3"/>
    <x v="0"/>
    <m/>
    <n v="13"/>
    <n v="7"/>
    <x v="19"/>
    <n v="2022"/>
    <x v="2401"/>
    <x v="18"/>
    <x v="0"/>
    <x v="3"/>
    <x v="0"/>
    <s v="INR"/>
    <x v="3"/>
    <m/>
  </r>
  <r>
    <s v="user3763"/>
    <x v="3"/>
    <x v="1"/>
    <m/>
    <n v="13"/>
    <n v="7"/>
    <x v="19"/>
    <n v="2022"/>
    <x v="2402"/>
    <x v="18"/>
    <x v="0"/>
    <x v="3"/>
    <x v="2"/>
    <s v="INR"/>
    <x v="3"/>
    <s v="NA"/>
  </r>
  <r>
    <s v="user3308"/>
    <x v="34"/>
    <x v="0"/>
    <m/>
    <n v="13"/>
    <n v="7"/>
    <x v="19"/>
    <n v="2022"/>
    <x v="2403"/>
    <x v="18"/>
    <x v="0"/>
    <x v="7"/>
    <x v="0"/>
    <s v="INR"/>
    <x v="7"/>
    <m/>
  </r>
  <r>
    <s v="user3764"/>
    <x v="2"/>
    <x v="0"/>
    <m/>
    <n v="14"/>
    <n v="7"/>
    <x v="18"/>
    <n v="2022"/>
    <x v="2404"/>
    <x v="17"/>
    <x v="0"/>
    <x v="2"/>
    <x v="0"/>
    <s v="INR"/>
    <x v="2"/>
    <m/>
  </r>
  <r>
    <s v="user3767"/>
    <x v="8"/>
    <x v="1"/>
    <m/>
    <n v="14"/>
    <n v="7"/>
    <x v="18"/>
    <n v="2022"/>
    <x v="2405"/>
    <x v="18"/>
    <x v="0"/>
    <x v="1"/>
    <x v="2"/>
    <s v="INR"/>
    <x v="1"/>
    <s v="NA"/>
  </r>
  <r>
    <s v="user3768"/>
    <x v="106"/>
    <x v="0"/>
    <m/>
    <n v="14"/>
    <n v="7"/>
    <x v="18"/>
    <n v="2022"/>
    <x v="2406"/>
    <x v="18"/>
    <x v="0"/>
    <x v="20"/>
    <x v="0"/>
    <s v="USD"/>
    <x v="23"/>
    <m/>
  </r>
  <r>
    <s v="user3772"/>
    <x v="2"/>
    <x v="1"/>
    <m/>
    <n v="13"/>
    <n v="7"/>
    <x v="19"/>
    <n v="2022"/>
    <x v="2407"/>
    <x v="18"/>
    <x v="0"/>
    <x v="2"/>
    <x v="2"/>
    <s v="INR"/>
    <x v="2"/>
    <s v="NA"/>
  </r>
  <r>
    <s v="user3772"/>
    <x v="2"/>
    <x v="0"/>
    <m/>
    <n v="13"/>
    <n v="7"/>
    <x v="19"/>
    <n v="2022"/>
    <x v="2408"/>
    <x v="18"/>
    <x v="0"/>
    <x v="2"/>
    <x v="0"/>
    <s v="INR"/>
    <x v="2"/>
    <m/>
  </r>
  <r>
    <s v="user3773"/>
    <x v="3"/>
    <x v="1"/>
    <m/>
    <n v="13"/>
    <n v="7"/>
    <x v="19"/>
    <n v="2022"/>
    <x v="2409"/>
    <x v="18"/>
    <x v="0"/>
    <x v="3"/>
    <x v="2"/>
    <s v="INR"/>
    <x v="3"/>
    <s v="NA"/>
  </r>
  <r>
    <s v="user3775"/>
    <x v="9"/>
    <x v="1"/>
    <m/>
    <n v="13"/>
    <n v="7"/>
    <x v="19"/>
    <n v="2022"/>
    <x v="2410"/>
    <x v="18"/>
    <x v="0"/>
    <x v="1"/>
    <x v="2"/>
    <s v="INR"/>
    <x v="1"/>
    <s v="NA"/>
  </r>
  <r>
    <s v="user3736"/>
    <x v="2"/>
    <x v="0"/>
    <m/>
    <n v="13"/>
    <n v="7"/>
    <x v="19"/>
    <n v="2022"/>
    <x v="2411"/>
    <x v="18"/>
    <x v="0"/>
    <x v="2"/>
    <x v="0"/>
    <s v="INR"/>
    <x v="2"/>
    <m/>
  </r>
  <r>
    <s v="user3778"/>
    <x v="2"/>
    <x v="1"/>
    <m/>
    <n v="13"/>
    <n v="7"/>
    <x v="19"/>
    <n v="2022"/>
    <x v="2387"/>
    <x v="18"/>
    <x v="0"/>
    <x v="2"/>
    <x v="2"/>
    <s v="INR"/>
    <x v="2"/>
    <s v="NA"/>
  </r>
  <r>
    <s v="user3779"/>
    <x v="115"/>
    <x v="0"/>
    <m/>
    <n v="13"/>
    <n v="7"/>
    <x v="19"/>
    <n v="2022"/>
    <x v="2412"/>
    <x v="18"/>
    <x v="0"/>
    <x v="40"/>
    <x v="0"/>
    <s v="INR"/>
    <x v="47"/>
    <m/>
  </r>
  <r>
    <s v="user3720"/>
    <x v="23"/>
    <x v="0"/>
    <m/>
    <n v="13"/>
    <n v="7"/>
    <x v="19"/>
    <n v="2022"/>
    <x v="2401"/>
    <x v="18"/>
    <x v="0"/>
    <x v="12"/>
    <x v="0"/>
    <s v="INR"/>
    <x v="12"/>
    <m/>
  </r>
  <r>
    <s v="user3782"/>
    <x v="2"/>
    <x v="0"/>
    <m/>
    <n v="13"/>
    <n v="7"/>
    <x v="19"/>
    <n v="2022"/>
    <x v="2413"/>
    <x v="18"/>
    <x v="0"/>
    <x v="2"/>
    <x v="0"/>
    <s v="INR"/>
    <x v="2"/>
    <m/>
  </r>
  <r>
    <s v="user3589"/>
    <x v="1"/>
    <x v="0"/>
    <m/>
    <n v="13"/>
    <n v="7"/>
    <x v="19"/>
    <n v="2022"/>
    <x v="2414"/>
    <x v="18"/>
    <x v="0"/>
    <x v="1"/>
    <x v="0"/>
    <s v="INR"/>
    <x v="1"/>
    <m/>
  </r>
  <r>
    <s v="user3784"/>
    <x v="1"/>
    <x v="0"/>
    <m/>
    <n v="13"/>
    <n v="7"/>
    <x v="19"/>
    <n v="2022"/>
    <x v="2415"/>
    <x v="18"/>
    <x v="0"/>
    <x v="1"/>
    <x v="0"/>
    <s v="INR"/>
    <x v="1"/>
    <m/>
  </r>
  <r>
    <s v="user3785"/>
    <x v="2"/>
    <x v="0"/>
    <m/>
    <n v="13"/>
    <n v="7"/>
    <x v="19"/>
    <n v="2022"/>
    <x v="2416"/>
    <x v="18"/>
    <x v="0"/>
    <x v="2"/>
    <x v="0"/>
    <s v="INR"/>
    <x v="2"/>
    <m/>
  </r>
  <r>
    <s v="user3788"/>
    <x v="61"/>
    <x v="0"/>
    <m/>
    <n v="13"/>
    <n v="7"/>
    <x v="19"/>
    <n v="2022"/>
    <x v="2417"/>
    <x v="18"/>
    <x v="0"/>
    <x v="3"/>
    <x v="0"/>
    <s v="INR"/>
    <x v="3"/>
    <m/>
  </r>
  <r>
    <s v="user3797"/>
    <x v="2"/>
    <x v="0"/>
    <m/>
    <n v="13"/>
    <n v="7"/>
    <x v="19"/>
    <n v="2022"/>
    <x v="2418"/>
    <x v="18"/>
    <x v="0"/>
    <x v="2"/>
    <x v="0"/>
    <s v="INR"/>
    <x v="2"/>
    <m/>
  </r>
  <r>
    <s v="user3798"/>
    <x v="57"/>
    <x v="0"/>
    <m/>
    <n v="13"/>
    <n v="7"/>
    <x v="19"/>
    <n v="2022"/>
    <x v="2419"/>
    <x v="18"/>
    <x v="0"/>
    <x v="30"/>
    <x v="0"/>
    <s v="INR"/>
    <x v="33"/>
    <m/>
  </r>
  <r>
    <s v="user3799"/>
    <x v="8"/>
    <x v="0"/>
    <m/>
    <n v="13"/>
    <n v="7"/>
    <x v="19"/>
    <n v="2022"/>
    <x v="2420"/>
    <x v="18"/>
    <x v="0"/>
    <x v="1"/>
    <x v="0"/>
    <s v="INR"/>
    <x v="1"/>
    <m/>
  </r>
  <r>
    <s v="user2699"/>
    <x v="7"/>
    <x v="0"/>
    <m/>
    <n v="13"/>
    <n v="7"/>
    <x v="19"/>
    <n v="2022"/>
    <x v="2421"/>
    <x v="18"/>
    <x v="0"/>
    <x v="7"/>
    <x v="0"/>
    <s v="INR"/>
    <x v="7"/>
    <m/>
  </r>
  <r>
    <s v="user3801"/>
    <x v="6"/>
    <x v="1"/>
    <m/>
    <n v="13"/>
    <n v="7"/>
    <x v="19"/>
    <n v="2022"/>
    <x v="2422"/>
    <x v="18"/>
    <x v="0"/>
    <x v="6"/>
    <x v="2"/>
    <s v="INR"/>
    <x v="6"/>
    <s v="NA"/>
  </r>
  <r>
    <s v="user285"/>
    <x v="2"/>
    <x v="0"/>
    <m/>
    <n v="13"/>
    <n v="7"/>
    <x v="19"/>
    <n v="2022"/>
    <x v="2423"/>
    <x v="18"/>
    <x v="0"/>
    <x v="2"/>
    <x v="0"/>
    <s v="INR"/>
    <x v="2"/>
    <m/>
  </r>
  <r>
    <s v="user2699"/>
    <x v="7"/>
    <x v="1"/>
    <m/>
    <n v="13"/>
    <n v="7"/>
    <x v="19"/>
    <n v="2022"/>
    <x v="2421"/>
    <x v="18"/>
    <x v="0"/>
    <x v="7"/>
    <x v="5"/>
    <s v="INR"/>
    <x v="7"/>
    <s v="NA"/>
  </r>
  <r>
    <s v="user2699"/>
    <x v="7"/>
    <x v="0"/>
    <m/>
    <n v="13"/>
    <n v="7"/>
    <x v="19"/>
    <n v="2022"/>
    <x v="2424"/>
    <x v="18"/>
    <x v="0"/>
    <x v="7"/>
    <x v="0"/>
    <s v="INR"/>
    <x v="7"/>
    <m/>
  </r>
  <r>
    <s v="user3802"/>
    <x v="7"/>
    <x v="0"/>
    <m/>
    <n v="13"/>
    <n v="7"/>
    <x v="19"/>
    <n v="2022"/>
    <x v="2425"/>
    <x v="18"/>
    <x v="1"/>
    <x v="7"/>
    <x v="0"/>
    <s v="INR"/>
    <x v="7"/>
    <m/>
  </r>
  <r>
    <s v="user3803"/>
    <x v="48"/>
    <x v="0"/>
    <m/>
    <n v="13"/>
    <n v="7"/>
    <x v="19"/>
    <n v="2022"/>
    <x v="2426"/>
    <x v="18"/>
    <x v="1"/>
    <x v="7"/>
    <x v="0"/>
    <s v="INR"/>
    <x v="7"/>
    <m/>
  </r>
  <r>
    <s v="user3806"/>
    <x v="7"/>
    <x v="0"/>
    <m/>
    <n v="13"/>
    <n v="7"/>
    <x v="19"/>
    <n v="2022"/>
    <x v="2427"/>
    <x v="18"/>
    <x v="0"/>
    <x v="7"/>
    <x v="0"/>
    <s v="INR"/>
    <x v="7"/>
    <m/>
  </r>
  <r>
    <s v="user3807"/>
    <x v="1"/>
    <x v="0"/>
    <m/>
    <n v="13"/>
    <n v="7"/>
    <x v="19"/>
    <n v="2022"/>
    <x v="2428"/>
    <x v="18"/>
    <x v="0"/>
    <x v="1"/>
    <x v="0"/>
    <s v="INR"/>
    <x v="1"/>
    <m/>
  </r>
  <r>
    <s v="user3808"/>
    <x v="3"/>
    <x v="0"/>
    <m/>
    <n v="13"/>
    <n v="7"/>
    <x v="19"/>
    <n v="2022"/>
    <x v="2429"/>
    <x v="18"/>
    <x v="0"/>
    <x v="3"/>
    <x v="0"/>
    <s v="INR"/>
    <x v="3"/>
    <m/>
  </r>
  <r>
    <s v="user3809"/>
    <x v="1"/>
    <x v="0"/>
    <m/>
    <n v="13"/>
    <n v="7"/>
    <x v="19"/>
    <n v="2022"/>
    <x v="2430"/>
    <x v="18"/>
    <x v="0"/>
    <x v="1"/>
    <x v="0"/>
    <s v="INR"/>
    <x v="1"/>
    <m/>
  </r>
  <r>
    <s v="user3812"/>
    <x v="2"/>
    <x v="0"/>
    <m/>
    <n v="13"/>
    <n v="7"/>
    <x v="19"/>
    <n v="2022"/>
    <x v="2431"/>
    <x v="18"/>
    <x v="0"/>
    <x v="2"/>
    <x v="0"/>
    <s v="INR"/>
    <x v="2"/>
    <m/>
  </r>
  <r>
    <s v="user1736"/>
    <x v="67"/>
    <x v="0"/>
    <m/>
    <n v="13"/>
    <n v="7"/>
    <x v="19"/>
    <n v="2022"/>
    <x v="2432"/>
    <x v="18"/>
    <x v="0"/>
    <x v="24"/>
    <x v="0"/>
    <s v="INR"/>
    <x v="27"/>
    <m/>
  </r>
  <r>
    <s v="user1736"/>
    <x v="67"/>
    <x v="0"/>
    <m/>
    <n v="13"/>
    <n v="7"/>
    <x v="19"/>
    <n v="2022"/>
    <x v="2433"/>
    <x v="18"/>
    <x v="0"/>
    <x v="24"/>
    <x v="0"/>
    <s v="INR"/>
    <x v="27"/>
    <m/>
  </r>
  <r>
    <s v="user3814"/>
    <x v="1"/>
    <x v="0"/>
    <m/>
    <n v="13"/>
    <n v="7"/>
    <x v="19"/>
    <n v="2022"/>
    <x v="2434"/>
    <x v="18"/>
    <x v="0"/>
    <x v="1"/>
    <x v="0"/>
    <s v="INR"/>
    <x v="1"/>
    <m/>
  </r>
  <r>
    <s v="user3816"/>
    <x v="1"/>
    <x v="1"/>
    <m/>
    <n v="13"/>
    <n v="7"/>
    <x v="19"/>
    <n v="2022"/>
    <x v="2435"/>
    <x v="18"/>
    <x v="0"/>
    <x v="1"/>
    <x v="2"/>
    <s v="INR"/>
    <x v="1"/>
    <s v="NA"/>
  </r>
  <r>
    <s v="user3818"/>
    <x v="50"/>
    <x v="1"/>
    <m/>
    <n v="13"/>
    <n v="7"/>
    <x v="19"/>
    <n v="2022"/>
    <x v="2436"/>
    <x v="18"/>
    <x v="0"/>
    <x v="24"/>
    <x v="5"/>
    <s v="INR"/>
    <x v="27"/>
    <s v="NA"/>
  </r>
  <r>
    <s v="user3818"/>
    <x v="50"/>
    <x v="0"/>
    <m/>
    <n v="13"/>
    <n v="7"/>
    <x v="19"/>
    <n v="2022"/>
    <x v="2436"/>
    <x v="18"/>
    <x v="0"/>
    <x v="24"/>
    <x v="0"/>
    <s v="INR"/>
    <x v="27"/>
    <m/>
  </r>
  <r>
    <s v="user3827"/>
    <x v="106"/>
    <x v="1"/>
    <m/>
    <n v="13"/>
    <n v="7"/>
    <x v="19"/>
    <n v="2022"/>
    <x v="2437"/>
    <x v="18"/>
    <x v="0"/>
    <x v="6"/>
    <x v="2"/>
    <s v="INR"/>
    <x v="6"/>
    <s v="NA"/>
  </r>
  <r>
    <s v="user3828"/>
    <x v="4"/>
    <x v="0"/>
    <m/>
    <n v="13"/>
    <n v="7"/>
    <x v="19"/>
    <n v="2022"/>
    <x v="2438"/>
    <x v="18"/>
    <x v="0"/>
    <x v="2"/>
    <x v="0"/>
    <s v="INR"/>
    <x v="2"/>
    <m/>
  </r>
  <r>
    <s v="user1491"/>
    <x v="11"/>
    <x v="1"/>
    <m/>
    <n v="13"/>
    <n v="7"/>
    <x v="19"/>
    <n v="2022"/>
    <x v="2439"/>
    <x v="18"/>
    <x v="0"/>
    <x v="7"/>
    <x v="4"/>
    <s v="INR"/>
    <x v="7"/>
    <s v="IDIB"/>
  </r>
  <r>
    <s v="user3833"/>
    <x v="8"/>
    <x v="1"/>
    <m/>
    <n v="13"/>
    <n v="7"/>
    <x v="19"/>
    <n v="2022"/>
    <x v="2440"/>
    <x v="18"/>
    <x v="0"/>
    <x v="1"/>
    <x v="2"/>
    <s v="INR"/>
    <x v="1"/>
    <s v="NA"/>
  </r>
  <r>
    <s v="user3834"/>
    <x v="3"/>
    <x v="0"/>
    <m/>
    <n v="13"/>
    <n v="7"/>
    <x v="19"/>
    <n v="2022"/>
    <x v="2441"/>
    <x v="18"/>
    <x v="0"/>
    <x v="3"/>
    <x v="0"/>
    <s v="INR"/>
    <x v="3"/>
    <m/>
  </r>
  <r>
    <s v="user3835"/>
    <x v="65"/>
    <x v="1"/>
    <m/>
    <n v="13"/>
    <n v="7"/>
    <x v="19"/>
    <n v="2022"/>
    <x v="2442"/>
    <x v="18"/>
    <x v="0"/>
    <x v="2"/>
    <x v="5"/>
    <s v="INR"/>
    <x v="2"/>
    <s v="NA"/>
  </r>
  <r>
    <s v="user3840"/>
    <x v="1"/>
    <x v="0"/>
    <m/>
    <n v="13"/>
    <n v="7"/>
    <x v="19"/>
    <n v="2022"/>
    <x v="2443"/>
    <x v="18"/>
    <x v="0"/>
    <x v="1"/>
    <x v="0"/>
    <s v="INR"/>
    <x v="1"/>
    <m/>
  </r>
  <r>
    <s v="user3842"/>
    <x v="0"/>
    <x v="0"/>
    <m/>
    <n v="13"/>
    <n v="7"/>
    <x v="19"/>
    <n v="2022"/>
    <x v="2444"/>
    <x v="18"/>
    <x v="0"/>
    <x v="0"/>
    <x v="0"/>
    <s v="INR"/>
    <x v="0"/>
    <m/>
  </r>
  <r>
    <s v="user3844"/>
    <x v="106"/>
    <x v="0"/>
    <m/>
    <n v="13"/>
    <n v="7"/>
    <x v="19"/>
    <n v="2022"/>
    <x v="2445"/>
    <x v="18"/>
    <x v="0"/>
    <x v="6"/>
    <x v="0"/>
    <s v="INR"/>
    <x v="6"/>
    <m/>
  </r>
  <r>
    <s v="user3845"/>
    <x v="2"/>
    <x v="0"/>
    <m/>
    <n v="13"/>
    <n v="7"/>
    <x v="19"/>
    <n v="2022"/>
    <x v="2446"/>
    <x v="18"/>
    <x v="0"/>
    <x v="2"/>
    <x v="0"/>
    <s v="INR"/>
    <x v="2"/>
    <m/>
  </r>
  <r>
    <s v="user3802"/>
    <x v="7"/>
    <x v="0"/>
    <m/>
    <n v="13"/>
    <n v="7"/>
    <x v="19"/>
    <n v="2022"/>
    <x v="2447"/>
    <x v="18"/>
    <x v="1"/>
    <x v="7"/>
    <x v="0"/>
    <s v="INR"/>
    <x v="7"/>
    <m/>
  </r>
  <r>
    <s v="user2699"/>
    <x v="7"/>
    <x v="0"/>
    <m/>
    <n v="13"/>
    <n v="7"/>
    <x v="19"/>
    <n v="2022"/>
    <x v="2448"/>
    <x v="18"/>
    <x v="0"/>
    <x v="7"/>
    <x v="0"/>
    <s v="INR"/>
    <x v="7"/>
    <m/>
  </r>
  <r>
    <s v="user3846"/>
    <x v="1"/>
    <x v="0"/>
    <m/>
    <n v="13"/>
    <n v="7"/>
    <x v="19"/>
    <n v="2022"/>
    <x v="2448"/>
    <x v="18"/>
    <x v="0"/>
    <x v="1"/>
    <x v="0"/>
    <s v="INR"/>
    <x v="1"/>
    <m/>
  </r>
  <r>
    <s v="user3850"/>
    <x v="57"/>
    <x v="0"/>
    <m/>
    <n v="13"/>
    <n v="7"/>
    <x v="19"/>
    <n v="2022"/>
    <x v="2449"/>
    <x v="18"/>
    <x v="0"/>
    <x v="30"/>
    <x v="0"/>
    <s v="INR"/>
    <x v="33"/>
    <m/>
  </r>
  <r>
    <s v="user3850"/>
    <x v="57"/>
    <x v="0"/>
    <m/>
    <n v="13"/>
    <n v="7"/>
    <x v="19"/>
    <n v="2022"/>
    <x v="2438"/>
    <x v="18"/>
    <x v="0"/>
    <x v="30"/>
    <x v="0"/>
    <s v="INR"/>
    <x v="33"/>
    <m/>
  </r>
  <r>
    <s v="user1491"/>
    <x v="11"/>
    <x v="0"/>
    <m/>
    <n v="13"/>
    <n v="7"/>
    <x v="19"/>
    <n v="2022"/>
    <x v="2450"/>
    <x v="18"/>
    <x v="0"/>
    <x v="7"/>
    <x v="0"/>
    <s v="INR"/>
    <x v="7"/>
    <m/>
  </r>
  <r>
    <s v="user1736"/>
    <x v="67"/>
    <x v="1"/>
    <m/>
    <n v="13"/>
    <n v="7"/>
    <x v="19"/>
    <n v="2022"/>
    <x v="2451"/>
    <x v="18"/>
    <x v="0"/>
    <x v="24"/>
    <x v="4"/>
    <s v="INR"/>
    <x v="27"/>
    <s v="IOBA"/>
  </r>
  <r>
    <s v="user3854"/>
    <x v="106"/>
    <x v="0"/>
    <m/>
    <n v="13"/>
    <n v="7"/>
    <x v="19"/>
    <n v="2022"/>
    <x v="2452"/>
    <x v="18"/>
    <x v="0"/>
    <x v="6"/>
    <x v="0"/>
    <s v="INR"/>
    <x v="6"/>
    <m/>
  </r>
  <r>
    <s v="user3855"/>
    <x v="8"/>
    <x v="0"/>
    <m/>
    <n v="13"/>
    <n v="7"/>
    <x v="19"/>
    <n v="2022"/>
    <x v="2453"/>
    <x v="18"/>
    <x v="0"/>
    <x v="1"/>
    <x v="0"/>
    <s v="INR"/>
    <x v="1"/>
    <m/>
  </r>
  <r>
    <s v="user3856"/>
    <x v="8"/>
    <x v="0"/>
    <m/>
    <n v="13"/>
    <n v="7"/>
    <x v="19"/>
    <n v="2022"/>
    <x v="2454"/>
    <x v="18"/>
    <x v="0"/>
    <x v="1"/>
    <x v="0"/>
    <s v="INR"/>
    <x v="1"/>
    <m/>
  </r>
  <r>
    <s v="user3858"/>
    <x v="4"/>
    <x v="0"/>
    <m/>
    <n v="13"/>
    <n v="7"/>
    <x v="19"/>
    <n v="2022"/>
    <x v="2455"/>
    <x v="18"/>
    <x v="0"/>
    <x v="2"/>
    <x v="0"/>
    <s v="INR"/>
    <x v="2"/>
    <m/>
  </r>
  <r>
    <s v="user3859"/>
    <x v="106"/>
    <x v="0"/>
    <m/>
    <n v="13"/>
    <n v="7"/>
    <x v="19"/>
    <n v="2022"/>
    <x v="2456"/>
    <x v="18"/>
    <x v="0"/>
    <x v="6"/>
    <x v="0"/>
    <s v="INR"/>
    <x v="6"/>
    <m/>
  </r>
  <r>
    <s v="user3863"/>
    <x v="3"/>
    <x v="1"/>
    <m/>
    <n v="13"/>
    <n v="7"/>
    <x v="19"/>
    <n v="2022"/>
    <x v="2457"/>
    <x v="18"/>
    <x v="0"/>
    <x v="3"/>
    <x v="2"/>
    <s v="INR"/>
    <x v="3"/>
    <s v="NA"/>
  </r>
  <r>
    <s v="user3863"/>
    <x v="3"/>
    <x v="0"/>
    <m/>
    <n v="13"/>
    <n v="7"/>
    <x v="19"/>
    <n v="2022"/>
    <x v="2458"/>
    <x v="18"/>
    <x v="0"/>
    <x v="3"/>
    <x v="0"/>
    <s v="INR"/>
    <x v="3"/>
    <m/>
  </r>
  <r>
    <s v="user3864"/>
    <x v="4"/>
    <x v="0"/>
    <m/>
    <n v="13"/>
    <n v="7"/>
    <x v="19"/>
    <n v="2022"/>
    <x v="2459"/>
    <x v="18"/>
    <x v="0"/>
    <x v="2"/>
    <x v="0"/>
    <s v="INR"/>
    <x v="2"/>
    <m/>
  </r>
  <r>
    <s v="user3866"/>
    <x v="95"/>
    <x v="1"/>
    <m/>
    <n v="13"/>
    <n v="7"/>
    <x v="19"/>
    <n v="2022"/>
    <x v="2460"/>
    <x v="18"/>
    <x v="0"/>
    <x v="7"/>
    <x v="2"/>
    <s v="INR"/>
    <x v="7"/>
    <s v="NA"/>
  </r>
  <r>
    <s v="user3870"/>
    <x v="3"/>
    <x v="1"/>
    <m/>
    <n v="13"/>
    <n v="7"/>
    <x v="19"/>
    <n v="2022"/>
    <x v="2461"/>
    <x v="18"/>
    <x v="0"/>
    <x v="3"/>
    <x v="2"/>
    <s v="INR"/>
    <x v="3"/>
    <s v="NA"/>
  </r>
  <r>
    <s v="user3871"/>
    <x v="3"/>
    <x v="0"/>
    <m/>
    <n v="13"/>
    <n v="7"/>
    <x v="19"/>
    <n v="2022"/>
    <x v="2462"/>
    <x v="18"/>
    <x v="0"/>
    <x v="3"/>
    <x v="0"/>
    <s v="INR"/>
    <x v="3"/>
    <m/>
  </r>
  <r>
    <s v="user3859"/>
    <x v="4"/>
    <x v="1"/>
    <m/>
    <n v="13"/>
    <n v="7"/>
    <x v="19"/>
    <n v="2022"/>
    <x v="2463"/>
    <x v="18"/>
    <x v="0"/>
    <x v="2"/>
    <x v="2"/>
    <s v="INR"/>
    <x v="2"/>
    <s v="NA"/>
  </r>
  <r>
    <s v="user3875"/>
    <x v="1"/>
    <x v="0"/>
    <m/>
    <n v="13"/>
    <n v="7"/>
    <x v="19"/>
    <n v="2022"/>
    <x v="2464"/>
    <x v="18"/>
    <x v="0"/>
    <x v="1"/>
    <x v="0"/>
    <s v="INR"/>
    <x v="1"/>
    <m/>
  </r>
  <r>
    <s v="user3858"/>
    <x v="4"/>
    <x v="0"/>
    <m/>
    <n v="13"/>
    <n v="7"/>
    <x v="19"/>
    <n v="2022"/>
    <x v="2465"/>
    <x v="18"/>
    <x v="0"/>
    <x v="2"/>
    <x v="0"/>
    <s v="INR"/>
    <x v="2"/>
    <m/>
  </r>
  <r>
    <s v="user3879"/>
    <x v="106"/>
    <x v="0"/>
    <m/>
    <n v="13"/>
    <n v="7"/>
    <x v="19"/>
    <n v="2022"/>
    <x v="2466"/>
    <x v="18"/>
    <x v="0"/>
    <x v="6"/>
    <x v="0"/>
    <s v="INR"/>
    <x v="6"/>
    <m/>
  </r>
  <r>
    <s v="user3881"/>
    <x v="4"/>
    <x v="0"/>
    <m/>
    <n v="13"/>
    <n v="7"/>
    <x v="19"/>
    <n v="2022"/>
    <x v="2467"/>
    <x v="18"/>
    <x v="0"/>
    <x v="2"/>
    <x v="0"/>
    <s v="INR"/>
    <x v="2"/>
    <m/>
  </r>
  <r>
    <s v="user3871"/>
    <x v="3"/>
    <x v="0"/>
    <m/>
    <n v="13"/>
    <n v="7"/>
    <x v="19"/>
    <n v="2022"/>
    <x v="2468"/>
    <x v="18"/>
    <x v="0"/>
    <x v="3"/>
    <x v="0"/>
    <s v="INR"/>
    <x v="3"/>
    <m/>
  </r>
  <r>
    <s v="user3883"/>
    <x v="21"/>
    <x v="0"/>
    <m/>
    <n v="13"/>
    <n v="7"/>
    <x v="19"/>
    <n v="2022"/>
    <x v="2469"/>
    <x v="18"/>
    <x v="0"/>
    <x v="7"/>
    <x v="0"/>
    <s v="INR"/>
    <x v="7"/>
    <m/>
  </r>
  <r>
    <s v="user3871"/>
    <x v="3"/>
    <x v="0"/>
    <m/>
    <n v="13"/>
    <n v="7"/>
    <x v="19"/>
    <n v="2022"/>
    <x v="2470"/>
    <x v="18"/>
    <x v="0"/>
    <x v="3"/>
    <x v="0"/>
    <s v="INR"/>
    <x v="3"/>
    <m/>
  </r>
  <r>
    <s v="user3884"/>
    <x v="0"/>
    <x v="0"/>
    <s v="Coupon34"/>
    <n v="13"/>
    <n v="7"/>
    <x v="19"/>
    <n v="2022"/>
    <x v="2471"/>
    <x v="18"/>
    <x v="0"/>
    <x v="2"/>
    <x v="0"/>
    <s v="INR"/>
    <x v="2"/>
    <m/>
  </r>
  <r>
    <s v="user3889"/>
    <x v="8"/>
    <x v="0"/>
    <m/>
    <n v="13"/>
    <n v="7"/>
    <x v="19"/>
    <n v="2022"/>
    <x v="2472"/>
    <x v="18"/>
    <x v="0"/>
    <x v="1"/>
    <x v="0"/>
    <s v="INR"/>
    <x v="1"/>
    <m/>
  </r>
  <r>
    <s v="user3890"/>
    <x v="118"/>
    <x v="0"/>
    <m/>
    <n v="13"/>
    <n v="7"/>
    <x v="19"/>
    <n v="2022"/>
    <x v="2473"/>
    <x v="18"/>
    <x v="0"/>
    <x v="43"/>
    <x v="0"/>
    <s v="INR"/>
    <x v="51"/>
    <m/>
  </r>
  <r>
    <s v="user3895"/>
    <x v="4"/>
    <x v="0"/>
    <m/>
    <n v="13"/>
    <n v="7"/>
    <x v="19"/>
    <n v="2022"/>
    <x v="2474"/>
    <x v="19"/>
    <x v="0"/>
    <x v="2"/>
    <x v="0"/>
    <s v="INR"/>
    <x v="2"/>
    <m/>
  </r>
  <r>
    <s v="user3898"/>
    <x v="17"/>
    <x v="0"/>
    <m/>
    <n v="13"/>
    <n v="7"/>
    <x v="19"/>
    <n v="2022"/>
    <x v="2475"/>
    <x v="19"/>
    <x v="0"/>
    <x v="2"/>
    <x v="0"/>
    <s v="INR"/>
    <x v="2"/>
    <m/>
  </r>
  <r>
    <s v="user3900"/>
    <x v="3"/>
    <x v="0"/>
    <m/>
    <n v="13"/>
    <n v="7"/>
    <x v="19"/>
    <n v="2022"/>
    <x v="2459"/>
    <x v="18"/>
    <x v="0"/>
    <x v="3"/>
    <x v="0"/>
    <s v="INR"/>
    <x v="3"/>
    <m/>
  </r>
  <r>
    <s v="user3871"/>
    <x v="3"/>
    <x v="1"/>
    <m/>
    <n v="13"/>
    <n v="7"/>
    <x v="19"/>
    <n v="2022"/>
    <x v="2476"/>
    <x v="18"/>
    <x v="0"/>
    <x v="3"/>
    <x v="2"/>
    <s v="INR"/>
    <x v="3"/>
    <s v="NA"/>
  </r>
  <r>
    <s v="user3871"/>
    <x v="3"/>
    <x v="0"/>
    <m/>
    <n v="13"/>
    <n v="7"/>
    <x v="19"/>
    <n v="2022"/>
    <x v="2476"/>
    <x v="18"/>
    <x v="0"/>
    <x v="3"/>
    <x v="0"/>
    <s v="INR"/>
    <x v="3"/>
    <m/>
  </r>
  <r>
    <s v="user3907"/>
    <x v="5"/>
    <x v="0"/>
    <m/>
    <n v="13"/>
    <n v="7"/>
    <x v="19"/>
    <n v="2022"/>
    <x v="2477"/>
    <x v="18"/>
    <x v="0"/>
    <x v="5"/>
    <x v="0"/>
    <s v="INR"/>
    <x v="5"/>
    <m/>
  </r>
  <r>
    <s v="user3883"/>
    <x v="21"/>
    <x v="1"/>
    <m/>
    <n v="13"/>
    <n v="7"/>
    <x v="19"/>
    <n v="2022"/>
    <x v="2478"/>
    <x v="18"/>
    <x v="0"/>
    <x v="7"/>
    <x v="5"/>
    <s v="INR"/>
    <x v="7"/>
    <s v="NA"/>
  </r>
  <r>
    <s v="user3910"/>
    <x v="3"/>
    <x v="0"/>
    <m/>
    <n v="13"/>
    <n v="7"/>
    <x v="19"/>
    <n v="2022"/>
    <x v="2479"/>
    <x v="18"/>
    <x v="0"/>
    <x v="3"/>
    <x v="0"/>
    <s v="INR"/>
    <x v="3"/>
    <m/>
  </r>
  <r>
    <s v="user3915"/>
    <x v="3"/>
    <x v="0"/>
    <m/>
    <n v="13"/>
    <n v="7"/>
    <x v="19"/>
    <n v="2022"/>
    <x v="2480"/>
    <x v="18"/>
    <x v="0"/>
    <x v="3"/>
    <x v="0"/>
    <s v="INR"/>
    <x v="3"/>
    <m/>
  </r>
  <r>
    <s v="user3916"/>
    <x v="25"/>
    <x v="0"/>
    <m/>
    <n v="13"/>
    <n v="7"/>
    <x v="19"/>
    <n v="2022"/>
    <x v="2481"/>
    <x v="18"/>
    <x v="0"/>
    <x v="20"/>
    <x v="0"/>
    <s v="USD"/>
    <x v="23"/>
    <m/>
  </r>
  <r>
    <s v="user3917"/>
    <x v="17"/>
    <x v="0"/>
    <m/>
    <n v="13"/>
    <n v="7"/>
    <x v="19"/>
    <n v="2022"/>
    <x v="2482"/>
    <x v="18"/>
    <x v="0"/>
    <x v="2"/>
    <x v="0"/>
    <s v="INR"/>
    <x v="2"/>
    <m/>
  </r>
  <r>
    <s v="user3921"/>
    <x v="2"/>
    <x v="0"/>
    <m/>
    <n v="13"/>
    <n v="7"/>
    <x v="19"/>
    <n v="2022"/>
    <x v="2483"/>
    <x v="19"/>
    <x v="0"/>
    <x v="2"/>
    <x v="0"/>
    <s v="INR"/>
    <x v="2"/>
    <m/>
  </r>
  <r>
    <s v="user3922"/>
    <x v="8"/>
    <x v="1"/>
    <m/>
    <n v="13"/>
    <n v="7"/>
    <x v="19"/>
    <n v="2022"/>
    <x v="2484"/>
    <x v="19"/>
    <x v="0"/>
    <x v="1"/>
    <x v="4"/>
    <s v="INR"/>
    <x v="1"/>
    <s v="SBIN"/>
  </r>
  <r>
    <s v="user3921"/>
    <x v="2"/>
    <x v="0"/>
    <m/>
    <n v="13"/>
    <n v="7"/>
    <x v="19"/>
    <n v="2022"/>
    <x v="2485"/>
    <x v="19"/>
    <x v="0"/>
    <x v="2"/>
    <x v="0"/>
    <s v="INR"/>
    <x v="2"/>
    <m/>
  </r>
  <r>
    <s v="user3925"/>
    <x v="4"/>
    <x v="0"/>
    <m/>
    <n v="12"/>
    <n v="7"/>
    <x v="20"/>
    <n v="2022"/>
    <x v="2486"/>
    <x v="19"/>
    <x v="0"/>
    <x v="2"/>
    <x v="0"/>
    <s v="INR"/>
    <x v="2"/>
    <m/>
  </r>
  <r>
    <s v="user3926"/>
    <x v="3"/>
    <x v="1"/>
    <m/>
    <n v="12"/>
    <n v="7"/>
    <x v="20"/>
    <n v="2022"/>
    <x v="2487"/>
    <x v="19"/>
    <x v="0"/>
    <x v="3"/>
    <x v="2"/>
    <s v="INR"/>
    <x v="3"/>
    <s v="NA"/>
  </r>
  <r>
    <s v="user2699"/>
    <x v="7"/>
    <x v="0"/>
    <m/>
    <n v="12"/>
    <n v="7"/>
    <x v="20"/>
    <n v="2022"/>
    <x v="2488"/>
    <x v="19"/>
    <x v="0"/>
    <x v="7"/>
    <x v="0"/>
    <s v="INR"/>
    <x v="7"/>
    <m/>
  </r>
  <r>
    <s v="user3928"/>
    <x v="2"/>
    <x v="0"/>
    <m/>
    <n v="12"/>
    <n v="7"/>
    <x v="20"/>
    <n v="2022"/>
    <x v="2489"/>
    <x v="19"/>
    <x v="0"/>
    <x v="2"/>
    <x v="0"/>
    <s v="INR"/>
    <x v="2"/>
    <m/>
  </r>
  <r>
    <s v="user3931"/>
    <x v="13"/>
    <x v="0"/>
    <m/>
    <n v="12"/>
    <n v="7"/>
    <x v="20"/>
    <n v="2022"/>
    <x v="2490"/>
    <x v="19"/>
    <x v="0"/>
    <x v="20"/>
    <x v="0"/>
    <s v="USD"/>
    <x v="23"/>
    <m/>
  </r>
  <r>
    <s v="user3933"/>
    <x v="4"/>
    <x v="0"/>
    <m/>
    <n v="12"/>
    <n v="7"/>
    <x v="20"/>
    <n v="2022"/>
    <x v="2491"/>
    <x v="19"/>
    <x v="0"/>
    <x v="2"/>
    <x v="0"/>
    <s v="INR"/>
    <x v="2"/>
    <m/>
  </r>
  <r>
    <s v="user3933"/>
    <x v="106"/>
    <x v="0"/>
    <m/>
    <n v="12"/>
    <n v="7"/>
    <x v="20"/>
    <n v="2022"/>
    <x v="2492"/>
    <x v="19"/>
    <x v="0"/>
    <x v="6"/>
    <x v="0"/>
    <s v="INR"/>
    <x v="6"/>
    <m/>
  </r>
  <r>
    <s v="user3939"/>
    <x v="8"/>
    <x v="1"/>
    <m/>
    <n v="12"/>
    <n v="7"/>
    <x v="20"/>
    <n v="2022"/>
    <x v="2493"/>
    <x v="19"/>
    <x v="0"/>
    <x v="1"/>
    <x v="1"/>
    <s v="INR"/>
    <x v="1"/>
    <s v="NA"/>
  </r>
  <r>
    <s v="user3942"/>
    <x v="3"/>
    <x v="0"/>
    <m/>
    <n v="12"/>
    <n v="7"/>
    <x v="20"/>
    <n v="2022"/>
    <x v="2494"/>
    <x v="19"/>
    <x v="0"/>
    <x v="3"/>
    <x v="0"/>
    <s v="INR"/>
    <x v="3"/>
    <m/>
  </r>
  <r>
    <s v="user3772"/>
    <x v="2"/>
    <x v="0"/>
    <m/>
    <n v="12"/>
    <n v="7"/>
    <x v="20"/>
    <n v="2022"/>
    <x v="2495"/>
    <x v="19"/>
    <x v="0"/>
    <x v="2"/>
    <x v="0"/>
    <s v="INR"/>
    <x v="2"/>
    <m/>
  </r>
  <r>
    <s v="user3949"/>
    <x v="106"/>
    <x v="0"/>
    <m/>
    <n v="12"/>
    <n v="7"/>
    <x v="20"/>
    <n v="2022"/>
    <x v="2496"/>
    <x v="19"/>
    <x v="0"/>
    <x v="6"/>
    <x v="0"/>
    <s v="INR"/>
    <x v="6"/>
    <m/>
  </r>
  <r>
    <s v="user3950"/>
    <x v="17"/>
    <x v="0"/>
    <m/>
    <n v="12"/>
    <n v="7"/>
    <x v="20"/>
    <n v="2022"/>
    <x v="2497"/>
    <x v="19"/>
    <x v="0"/>
    <x v="2"/>
    <x v="0"/>
    <s v="INR"/>
    <x v="2"/>
    <m/>
  </r>
  <r>
    <s v="user3952"/>
    <x v="2"/>
    <x v="0"/>
    <m/>
    <n v="12"/>
    <n v="7"/>
    <x v="20"/>
    <n v="2022"/>
    <x v="2498"/>
    <x v="19"/>
    <x v="0"/>
    <x v="2"/>
    <x v="0"/>
    <s v="INR"/>
    <x v="2"/>
    <m/>
  </r>
  <r>
    <s v="user3737"/>
    <x v="3"/>
    <x v="0"/>
    <m/>
    <n v="12"/>
    <n v="7"/>
    <x v="20"/>
    <n v="2022"/>
    <x v="2499"/>
    <x v="19"/>
    <x v="0"/>
    <x v="3"/>
    <x v="0"/>
    <s v="INR"/>
    <x v="3"/>
    <m/>
  </r>
  <r>
    <s v="user3953"/>
    <x v="3"/>
    <x v="0"/>
    <m/>
    <n v="12"/>
    <n v="7"/>
    <x v="20"/>
    <n v="2022"/>
    <x v="2500"/>
    <x v="19"/>
    <x v="0"/>
    <x v="3"/>
    <x v="0"/>
    <s v="INR"/>
    <x v="3"/>
    <m/>
  </r>
  <r>
    <s v="user3954"/>
    <x v="7"/>
    <x v="0"/>
    <m/>
    <n v="12"/>
    <n v="7"/>
    <x v="20"/>
    <n v="2022"/>
    <x v="2501"/>
    <x v="19"/>
    <x v="1"/>
    <x v="7"/>
    <x v="0"/>
    <s v="INR"/>
    <x v="7"/>
    <m/>
  </r>
  <r>
    <s v="user3956"/>
    <x v="106"/>
    <x v="0"/>
    <m/>
    <n v="12"/>
    <n v="7"/>
    <x v="20"/>
    <n v="2022"/>
    <x v="2502"/>
    <x v="19"/>
    <x v="0"/>
    <x v="6"/>
    <x v="0"/>
    <s v="INR"/>
    <x v="6"/>
    <m/>
  </r>
  <r>
    <s v="user3957"/>
    <x v="4"/>
    <x v="0"/>
    <m/>
    <n v="12"/>
    <n v="7"/>
    <x v="20"/>
    <n v="2022"/>
    <x v="2503"/>
    <x v="19"/>
    <x v="0"/>
    <x v="2"/>
    <x v="0"/>
    <s v="INR"/>
    <x v="2"/>
    <m/>
  </r>
  <r>
    <s v="user3959"/>
    <x v="8"/>
    <x v="1"/>
    <m/>
    <n v="12"/>
    <n v="7"/>
    <x v="20"/>
    <n v="2022"/>
    <x v="2504"/>
    <x v="19"/>
    <x v="0"/>
    <x v="1"/>
    <x v="2"/>
    <s v="INR"/>
    <x v="1"/>
    <s v="NA"/>
  </r>
  <r>
    <s v="user3960"/>
    <x v="8"/>
    <x v="0"/>
    <m/>
    <n v="12"/>
    <n v="7"/>
    <x v="20"/>
    <n v="2022"/>
    <x v="2505"/>
    <x v="19"/>
    <x v="0"/>
    <x v="1"/>
    <x v="0"/>
    <s v="INR"/>
    <x v="1"/>
    <m/>
  </r>
  <r>
    <s v="user3949"/>
    <x v="106"/>
    <x v="0"/>
    <m/>
    <n v="12"/>
    <n v="7"/>
    <x v="20"/>
    <n v="2022"/>
    <x v="2506"/>
    <x v="19"/>
    <x v="0"/>
    <x v="6"/>
    <x v="0"/>
    <s v="INR"/>
    <x v="6"/>
    <m/>
  </r>
  <r>
    <s v="user3961"/>
    <x v="1"/>
    <x v="0"/>
    <m/>
    <n v="12"/>
    <n v="7"/>
    <x v="20"/>
    <n v="2022"/>
    <x v="2507"/>
    <x v="19"/>
    <x v="0"/>
    <x v="1"/>
    <x v="0"/>
    <s v="INR"/>
    <x v="1"/>
    <m/>
  </r>
  <r>
    <s v="user3859"/>
    <x v="4"/>
    <x v="0"/>
    <m/>
    <n v="12"/>
    <n v="7"/>
    <x v="20"/>
    <n v="2022"/>
    <x v="2508"/>
    <x v="19"/>
    <x v="0"/>
    <x v="2"/>
    <x v="0"/>
    <s v="INR"/>
    <x v="2"/>
    <m/>
  </r>
  <r>
    <s v="user3968"/>
    <x v="14"/>
    <x v="0"/>
    <m/>
    <n v="12"/>
    <n v="7"/>
    <x v="20"/>
    <n v="2022"/>
    <x v="2509"/>
    <x v="19"/>
    <x v="0"/>
    <x v="2"/>
    <x v="0"/>
    <s v="INR"/>
    <x v="2"/>
    <m/>
  </r>
  <r>
    <s v="user3969"/>
    <x v="18"/>
    <x v="1"/>
    <m/>
    <n v="12"/>
    <n v="7"/>
    <x v="20"/>
    <n v="2022"/>
    <x v="2510"/>
    <x v="19"/>
    <x v="0"/>
    <x v="11"/>
    <x v="4"/>
    <s v="INR"/>
    <x v="11"/>
    <s v="HDFC"/>
  </r>
  <r>
    <s v="user3975"/>
    <x v="62"/>
    <x v="0"/>
    <m/>
    <n v="12"/>
    <n v="7"/>
    <x v="20"/>
    <n v="2022"/>
    <x v="2511"/>
    <x v="19"/>
    <x v="0"/>
    <x v="9"/>
    <x v="0"/>
    <s v="INR"/>
    <x v="9"/>
    <m/>
  </r>
  <r>
    <s v="user3387"/>
    <x v="0"/>
    <x v="0"/>
    <s v="Coupon1"/>
    <n v="12"/>
    <n v="7"/>
    <x v="20"/>
    <n v="2022"/>
    <x v="2512"/>
    <x v="19"/>
    <x v="0"/>
    <x v="11"/>
    <x v="0"/>
    <s v="INR"/>
    <x v="11"/>
    <m/>
  </r>
  <r>
    <s v="user2699"/>
    <x v="7"/>
    <x v="0"/>
    <m/>
    <n v="12"/>
    <n v="7"/>
    <x v="20"/>
    <n v="2022"/>
    <x v="2513"/>
    <x v="19"/>
    <x v="0"/>
    <x v="7"/>
    <x v="0"/>
    <s v="INR"/>
    <x v="7"/>
    <m/>
  </r>
  <r>
    <s v="user3977"/>
    <x v="8"/>
    <x v="0"/>
    <m/>
    <n v="12"/>
    <n v="7"/>
    <x v="20"/>
    <n v="2022"/>
    <x v="2514"/>
    <x v="19"/>
    <x v="0"/>
    <x v="1"/>
    <x v="0"/>
    <s v="INR"/>
    <x v="1"/>
    <m/>
  </r>
  <r>
    <s v="user2699"/>
    <x v="7"/>
    <x v="0"/>
    <m/>
    <n v="12"/>
    <n v="7"/>
    <x v="20"/>
    <n v="2022"/>
    <x v="2514"/>
    <x v="19"/>
    <x v="0"/>
    <x v="7"/>
    <x v="0"/>
    <s v="INR"/>
    <x v="7"/>
    <m/>
  </r>
  <r>
    <s v="user3978"/>
    <x v="7"/>
    <x v="0"/>
    <m/>
    <n v="12"/>
    <n v="7"/>
    <x v="20"/>
    <n v="2022"/>
    <x v="2515"/>
    <x v="19"/>
    <x v="0"/>
    <x v="7"/>
    <x v="0"/>
    <s v="INR"/>
    <x v="7"/>
    <m/>
  </r>
  <r>
    <s v="user3949"/>
    <x v="106"/>
    <x v="0"/>
    <m/>
    <n v="12"/>
    <n v="7"/>
    <x v="20"/>
    <n v="2022"/>
    <x v="2516"/>
    <x v="19"/>
    <x v="0"/>
    <x v="6"/>
    <x v="0"/>
    <s v="INR"/>
    <x v="6"/>
    <m/>
  </r>
  <r>
    <s v="user3980"/>
    <x v="25"/>
    <x v="0"/>
    <m/>
    <n v="12"/>
    <n v="7"/>
    <x v="20"/>
    <n v="2022"/>
    <x v="2517"/>
    <x v="19"/>
    <x v="0"/>
    <x v="1"/>
    <x v="0"/>
    <s v="INR"/>
    <x v="1"/>
    <m/>
  </r>
  <r>
    <s v="user3982"/>
    <x v="2"/>
    <x v="0"/>
    <m/>
    <n v="12"/>
    <n v="7"/>
    <x v="20"/>
    <n v="2022"/>
    <x v="2518"/>
    <x v="19"/>
    <x v="0"/>
    <x v="2"/>
    <x v="0"/>
    <s v="INR"/>
    <x v="2"/>
    <m/>
  </r>
  <r>
    <s v="user3986"/>
    <x v="3"/>
    <x v="0"/>
    <m/>
    <n v="12"/>
    <n v="7"/>
    <x v="20"/>
    <n v="2022"/>
    <x v="2519"/>
    <x v="19"/>
    <x v="0"/>
    <x v="3"/>
    <x v="0"/>
    <s v="INR"/>
    <x v="3"/>
    <m/>
  </r>
  <r>
    <s v="user3987"/>
    <x v="2"/>
    <x v="0"/>
    <m/>
    <n v="12"/>
    <n v="7"/>
    <x v="20"/>
    <n v="2022"/>
    <x v="2520"/>
    <x v="19"/>
    <x v="0"/>
    <x v="2"/>
    <x v="0"/>
    <s v="INR"/>
    <x v="2"/>
    <m/>
  </r>
  <r>
    <s v="user3989"/>
    <x v="2"/>
    <x v="0"/>
    <m/>
    <n v="12"/>
    <n v="7"/>
    <x v="20"/>
    <n v="2022"/>
    <x v="2521"/>
    <x v="19"/>
    <x v="0"/>
    <x v="2"/>
    <x v="0"/>
    <s v="INR"/>
    <x v="2"/>
    <m/>
  </r>
  <r>
    <s v="user3990"/>
    <x v="3"/>
    <x v="0"/>
    <m/>
    <n v="12"/>
    <n v="7"/>
    <x v="20"/>
    <n v="2022"/>
    <x v="2522"/>
    <x v="19"/>
    <x v="0"/>
    <x v="3"/>
    <x v="0"/>
    <s v="INR"/>
    <x v="3"/>
    <m/>
  </r>
  <r>
    <s v="user2016"/>
    <x v="4"/>
    <x v="0"/>
    <m/>
    <n v="12"/>
    <n v="7"/>
    <x v="20"/>
    <n v="2022"/>
    <x v="2523"/>
    <x v="19"/>
    <x v="0"/>
    <x v="2"/>
    <x v="0"/>
    <s v="INR"/>
    <x v="2"/>
    <m/>
  </r>
  <r>
    <s v="user3991"/>
    <x v="57"/>
    <x v="0"/>
    <m/>
    <n v="12"/>
    <n v="7"/>
    <x v="20"/>
    <n v="2022"/>
    <x v="2524"/>
    <x v="19"/>
    <x v="0"/>
    <x v="30"/>
    <x v="0"/>
    <s v="INR"/>
    <x v="33"/>
    <m/>
  </r>
  <r>
    <s v="user3992"/>
    <x v="3"/>
    <x v="1"/>
    <m/>
    <n v="12"/>
    <n v="7"/>
    <x v="20"/>
    <n v="2022"/>
    <x v="2525"/>
    <x v="19"/>
    <x v="0"/>
    <x v="3"/>
    <x v="4"/>
    <s v="INR"/>
    <x v="3"/>
    <s v="SBIN"/>
  </r>
  <r>
    <s v="user3994"/>
    <x v="3"/>
    <x v="1"/>
    <m/>
    <n v="12"/>
    <n v="7"/>
    <x v="20"/>
    <n v="2022"/>
    <x v="2526"/>
    <x v="19"/>
    <x v="0"/>
    <x v="3"/>
    <x v="5"/>
    <s v="INR"/>
    <x v="3"/>
    <s v="NA"/>
  </r>
  <r>
    <s v="user3995"/>
    <x v="0"/>
    <x v="0"/>
    <m/>
    <n v="12"/>
    <n v="7"/>
    <x v="20"/>
    <n v="2022"/>
    <x v="2527"/>
    <x v="19"/>
    <x v="2"/>
    <x v="0"/>
    <x v="0"/>
    <s v="INR"/>
    <x v="0"/>
    <m/>
  </r>
  <r>
    <s v="user3996"/>
    <x v="3"/>
    <x v="0"/>
    <m/>
    <n v="12"/>
    <n v="7"/>
    <x v="20"/>
    <n v="2022"/>
    <x v="2528"/>
    <x v="19"/>
    <x v="0"/>
    <x v="3"/>
    <x v="0"/>
    <s v="INR"/>
    <x v="3"/>
    <m/>
  </r>
  <r>
    <s v="user3998"/>
    <x v="1"/>
    <x v="0"/>
    <m/>
    <n v="12"/>
    <n v="7"/>
    <x v="20"/>
    <n v="2022"/>
    <x v="2529"/>
    <x v="19"/>
    <x v="0"/>
    <x v="1"/>
    <x v="0"/>
    <s v="INR"/>
    <x v="1"/>
    <m/>
  </r>
  <r>
    <s v="user4004"/>
    <x v="18"/>
    <x v="0"/>
    <m/>
    <n v="12"/>
    <n v="7"/>
    <x v="20"/>
    <n v="2022"/>
    <x v="2530"/>
    <x v="19"/>
    <x v="0"/>
    <x v="11"/>
    <x v="0"/>
    <s v="INR"/>
    <x v="11"/>
    <m/>
  </r>
  <r>
    <s v="user4005"/>
    <x v="3"/>
    <x v="0"/>
    <m/>
    <n v="12"/>
    <n v="7"/>
    <x v="20"/>
    <n v="2022"/>
    <x v="2531"/>
    <x v="19"/>
    <x v="0"/>
    <x v="3"/>
    <x v="0"/>
    <s v="INR"/>
    <x v="3"/>
    <m/>
  </r>
  <r>
    <s v="user3387"/>
    <x v="0"/>
    <x v="0"/>
    <s v="Coupon1"/>
    <n v="12"/>
    <n v="7"/>
    <x v="20"/>
    <n v="2022"/>
    <x v="2532"/>
    <x v="19"/>
    <x v="0"/>
    <x v="11"/>
    <x v="0"/>
    <s v="INR"/>
    <x v="11"/>
    <m/>
  </r>
  <r>
    <s v="user4006"/>
    <x v="1"/>
    <x v="1"/>
    <m/>
    <n v="12"/>
    <n v="7"/>
    <x v="20"/>
    <n v="2022"/>
    <x v="2533"/>
    <x v="19"/>
    <x v="0"/>
    <x v="1"/>
    <x v="2"/>
    <s v="INR"/>
    <x v="1"/>
    <s v="NA"/>
  </r>
  <r>
    <s v="user4007"/>
    <x v="81"/>
    <x v="0"/>
    <s v="Coupon35"/>
    <n v="12"/>
    <n v="7"/>
    <x v="20"/>
    <n v="2022"/>
    <x v="2534"/>
    <x v="19"/>
    <x v="0"/>
    <x v="44"/>
    <x v="0"/>
    <s v="INR"/>
    <x v="52"/>
    <m/>
  </r>
  <r>
    <s v="user4008"/>
    <x v="17"/>
    <x v="0"/>
    <m/>
    <n v="12"/>
    <n v="7"/>
    <x v="20"/>
    <n v="2022"/>
    <x v="2535"/>
    <x v="19"/>
    <x v="0"/>
    <x v="2"/>
    <x v="0"/>
    <s v="INR"/>
    <x v="2"/>
    <m/>
  </r>
  <r>
    <s v="user4008"/>
    <x v="17"/>
    <x v="0"/>
    <m/>
    <n v="12"/>
    <n v="7"/>
    <x v="20"/>
    <n v="2022"/>
    <x v="2536"/>
    <x v="19"/>
    <x v="0"/>
    <x v="2"/>
    <x v="0"/>
    <s v="INR"/>
    <x v="2"/>
    <m/>
  </r>
  <r>
    <s v="user4009"/>
    <x v="7"/>
    <x v="0"/>
    <m/>
    <n v="12"/>
    <n v="7"/>
    <x v="20"/>
    <n v="2022"/>
    <x v="2537"/>
    <x v="19"/>
    <x v="1"/>
    <x v="7"/>
    <x v="0"/>
    <s v="INR"/>
    <x v="7"/>
    <m/>
  </r>
  <r>
    <s v="user4011"/>
    <x v="0"/>
    <x v="0"/>
    <m/>
    <n v="12"/>
    <n v="7"/>
    <x v="20"/>
    <n v="2022"/>
    <x v="2538"/>
    <x v="19"/>
    <x v="0"/>
    <x v="0"/>
    <x v="0"/>
    <s v="INR"/>
    <x v="0"/>
    <m/>
  </r>
  <r>
    <s v="user4011"/>
    <x v="0"/>
    <x v="0"/>
    <m/>
    <n v="12"/>
    <n v="7"/>
    <x v="20"/>
    <n v="2022"/>
    <x v="2539"/>
    <x v="19"/>
    <x v="0"/>
    <x v="0"/>
    <x v="0"/>
    <s v="INR"/>
    <x v="0"/>
    <m/>
  </r>
  <r>
    <s v="user4013"/>
    <x v="9"/>
    <x v="1"/>
    <m/>
    <n v="12"/>
    <n v="7"/>
    <x v="20"/>
    <n v="2022"/>
    <x v="2540"/>
    <x v="19"/>
    <x v="0"/>
    <x v="1"/>
    <x v="2"/>
    <s v="INR"/>
    <x v="1"/>
    <s v="NA"/>
  </r>
  <r>
    <s v="user4014"/>
    <x v="3"/>
    <x v="0"/>
    <m/>
    <n v="12"/>
    <n v="7"/>
    <x v="20"/>
    <n v="2022"/>
    <x v="2541"/>
    <x v="19"/>
    <x v="0"/>
    <x v="3"/>
    <x v="0"/>
    <s v="INR"/>
    <x v="3"/>
    <m/>
  </r>
  <r>
    <s v="user4017"/>
    <x v="3"/>
    <x v="1"/>
    <m/>
    <n v="12"/>
    <n v="7"/>
    <x v="20"/>
    <n v="2022"/>
    <x v="2542"/>
    <x v="19"/>
    <x v="0"/>
    <x v="3"/>
    <x v="2"/>
    <s v="INR"/>
    <x v="3"/>
    <s v="NA"/>
  </r>
  <r>
    <s v="user4018"/>
    <x v="8"/>
    <x v="1"/>
    <m/>
    <n v="12"/>
    <n v="7"/>
    <x v="20"/>
    <n v="2022"/>
    <x v="2543"/>
    <x v="19"/>
    <x v="0"/>
    <x v="1"/>
    <x v="5"/>
    <s v="INR"/>
    <x v="1"/>
    <s v="NA"/>
  </r>
  <r>
    <s v="user4019"/>
    <x v="8"/>
    <x v="0"/>
    <m/>
    <n v="12"/>
    <n v="7"/>
    <x v="20"/>
    <n v="2022"/>
    <x v="2544"/>
    <x v="19"/>
    <x v="0"/>
    <x v="1"/>
    <x v="0"/>
    <s v="INR"/>
    <x v="1"/>
    <m/>
  </r>
  <r>
    <s v="user4020"/>
    <x v="78"/>
    <x v="1"/>
    <m/>
    <n v="12"/>
    <n v="7"/>
    <x v="20"/>
    <n v="2022"/>
    <x v="2545"/>
    <x v="19"/>
    <x v="3"/>
    <x v="7"/>
    <x v="2"/>
    <s v="INR"/>
    <x v="7"/>
    <s v="NA"/>
  </r>
  <r>
    <s v="user4021"/>
    <x v="7"/>
    <x v="0"/>
    <m/>
    <n v="12"/>
    <n v="7"/>
    <x v="20"/>
    <n v="2022"/>
    <x v="2546"/>
    <x v="19"/>
    <x v="1"/>
    <x v="7"/>
    <x v="0"/>
    <s v="INR"/>
    <x v="7"/>
    <m/>
  </r>
  <r>
    <s v="user4024"/>
    <x v="4"/>
    <x v="0"/>
    <m/>
    <n v="12"/>
    <n v="7"/>
    <x v="20"/>
    <n v="2022"/>
    <x v="2547"/>
    <x v="19"/>
    <x v="0"/>
    <x v="2"/>
    <x v="0"/>
    <s v="INR"/>
    <x v="2"/>
    <m/>
  </r>
  <r>
    <s v="user4025"/>
    <x v="119"/>
    <x v="1"/>
    <m/>
    <n v="12"/>
    <n v="7"/>
    <x v="20"/>
    <n v="2022"/>
    <x v="2548"/>
    <x v="19"/>
    <x v="0"/>
    <x v="45"/>
    <x v="4"/>
    <s v="INR"/>
    <x v="53"/>
    <s v="ICIC"/>
  </r>
  <r>
    <s v="user4027"/>
    <x v="106"/>
    <x v="0"/>
    <m/>
    <n v="12"/>
    <n v="7"/>
    <x v="20"/>
    <n v="2022"/>
    <x v="2549"/>
    <x v="19"/>
    <x v="0"/>
    <x v="20"/>
    <x v="0"/>
    <s v="USD"/>
    <x v="23"/>
    <m/>
  </r>
  <r>
    <s v="user4028"/>
    <x v="57"/>
    <x v="0"/>
    <m/>
    <n v="12"/>
    <n v="7"/>
    <x v="20"/>
    <n v="2022"/>
    <x v="2550"/>
    <x v="19"/>
    <x v="0"/>
    <x v="30"/>
    <x v="0"/>
    <s v="INR"/>
    <x v="33"/>
    <m/>
  </r>
  <r>
    <s v="user4028"/>
    <x v="57"/>
    <x v="0"/>
    <m/>
    <n v="12"/>
    <n v="7"/>
    <x v="20"/>
    <n v="2022"/>
    <x v="2551"/>
    <x v="19"/>
    <x v="0"/>
    <x v="30"/>
    <x v="0"/>
    <s v="INR"/>
    <x v="33"/>
    <m/>
  </r>
  <r>
    <s v="user4029"/>
    <x v="4"/>
    <x v="0"/>
    <m/>
    <n v="12"/>
    <n v="7"/>
    <x v="20"/>
    <n v="2022"/>
    <x v="2552"/>
    <x v="19"/>
    <x v="0"/>
    <x v="2"/>
    <x v="0"/>
    <s v="INR"/>
    <x v="2"/>
    <m/>
  </r>
  <r>
    <s v="user4030"/>
    <x v="8"/>
    <x v="0"/>
    <m/>
    <n v="12"/>
    <n v="7"/>
    <x v="20"/>
    <n v="2022"/>
    <x v="2553"/>
    <x v="19"/>
    <x v="0"/>
    <x v="1"/>
    <x v="0"/>
    <s v="INR"/>
    <x v="1"/>
    <m/>
  </r>
  <r>
    <s v="user4031"/>
    <x v="34"/>
    <x v="0"/>
    <m/>
    <n v="12"/>
    <n v="7"/>
    <x v="20"/>
    <n v="2022"/>
    <x v="2554"/>
    <x v="19"/>
    <x v="0"/>
    <x v="7"/>
    <x v="0"/>
    <s v="INR"/>
    <x v="7"/>
    <m/>
  </r>
  <r>
    <s v="user4034"/>
    <x v="3"/>
    <x v="0"/>
    <m/>
    <n v="12"/>
    <n v="7"/>
    <x v="20"/>
    <n v="2022"/>
    <x v="2555"/>
    <x v="19"/>
    <x v="0"/>
    <x v="3"/>
    <x v="0"/>
    <s v="INR"/>
    <x v="3"/>
    <m/>
  </r>
  <r>
    <s v="user3576"/>
    <x v="0"/>
    <x v="0"/>
    <m/>
    <n v="12"/>
    <n v="7"/>
    <x v="20"/>
    <n v="2022"/>
    <x v="2556"/>
    <x v="19"/>
    <x v="0"/>
    <x v="0"/>
    <x v="0"/>
    <s v="INR"/>
    <x v="0"/>
    <m/>
  </r>
  <r>
    <s v="user4035"/>
    <x v="3"/>
    <x v="1"/>
    <m/>
    <n v="12"/>
    <n v="7"/>
    <x v="20"/>
    <n v="2022"/>
    <x v="2557"/>
    <x v="19"/>
    <x v="0"/>
    <x v="3"/>
    <x v="2"/>
    <s v="INR"/>
    <x v="3"/>
    <s v="NA"/>
  </r>
  <r>
    <s v="user4040"/>
    <x v="3"/>
    <x v="0"/>
    <m/>
    <n v="12"/>
    <n v="7"/>
    <x v="20"/>
    <n v="2022"/>
    <x v="2558"/>
    <x v="19"/>
    <x v="0"/>
    <x v="3"/>
    <x v="0"/>
    <s v="INR"/>
    <x v="3"/>
    <m/>
  </r>
  <r>
    <s v="user4011"/>
    <x v="0"/>
    <x v="0"/>
    <m/>
    <n v="12"/>
    <n v="7"/>
    <x v="20"/>
    <n v="2022"/>
    <x v="2559"/>
    <x v="19"/>
    <x v="0"/>
    <x v="0"/>
    <x v="0"/>
    <s v="INR"/>
    <x v="0"/>
    <m/>
  </r>
  <r>
    <s v="user4011"/>
    <x v="0"/>
    <x v="0"/>
    <m/>
    <n v="12"/>
    <n v="7"/>
    <x v="20"/>
    <n v="2022"/>
    <x v="2560"/>
    <x v="19"/>
    <x v="0"/>
    <x v="0"/>
    <x v="0"/>
    <s v="INR"/>
    <x v="0"/>
    <m/>
  </r>
  <r>
    <s v="user4013"/>
    <x v="18"/>
    <x v="1"/>
    <m/>
    <n v="12"/>
    <n v="7"/>
    <x v="20"/>
    <n v="2022"/>
    <x v="2561"/>
    <x v="19"/>
    <x v="0"/>
    <x v="11"/>
    <x v="2"/>
    <s v="INR"/>
    <x v="11"/>
    <s v="NA"/>
  </r>
  <r>
    <s v="user3576"/>
    <x v="9"/>
    <x v="0"/>
    <m/>
    <n v="12"/>
    <n v="7"/>
    <x v="20"/>
    <n v="2022"/>
    <x v="2562"/>
    <x v="19"/>
    <x v="0"/>
    <x v="1"/>
    <x v="0"/>
    <s v="INR"/>
    <x v="1"/>
    <m/>
  </r>
  <r>
    <s v="user4048"/>
    <x v="2"/>
    <x v="0"/>
    <m/>
    <n v="12"/>
    <n v="7"/>
    <x v="20"/>
    <n v="2022"/>
    <x v="2563"/>
    <x v="19"/>
    <x v="0"/>
    <x v="2"/>
    <x v="0"/>
    <s v="INR"/>
    <x v="2"/>
    <m/>
  </r>
  <r>
    <s v="user3576"/>
    <x v="0"/>
    <x v="0"/>
    <m/>
    <n v="12"/>
    <n v="7"/>
    <x v="20"/>
    <n v="2022"/>
    <x v="2564"/>
    <x v="19"/>
    <x v="0"/>
    <x v="0"/>
    <x v="0"/>
    <s v="INR"/>
    <x v="0"/>
    <m/>
  </r>
  <r>
    <s v="user4049"/>
    <x v="7"/>
    <x v="0"/>
    <m/>
    <n v="12"/>
    <n v="7"/>
    <x v="20"/>
    <n v="2022"/>
    <x v="2565"/>
    <x v="19"/>
    <x v="1"/>
    <x v="7"/>
    <x v="0"/>
    <s v="INR"/>
    <x v="7"/>
    <m/>
  </r>
  <r>
    <s v="user4050"/>
    <x v="4"/>
    <x v="0"/>
    <m/>
    <n v="12"/>
    <n v="7"/>
    <x v="20"/>
    <n v="2022"/>
    <x v="2566"/>
    <x v="19"/>
    <x v="0"/>
    <x v="2"/>
    <x v="0"/>
    <s v="INR"/>
    <x v="2"/>
    <m/>
  </r>
  <r>
    <s v="user3576"/>
    <x v="0"/>
    <x v="0"/>
    <m/>
    <n v="12"/>
    <n v="7"/>
    <x v="20"/>
    <n v="2022"/>
    <x v="2567"/>
    <x v="19"/>
    <x v="0"/>
    <x v="0"/>
    <x v="0"/>
    <s v="INR"/>
    <x v="0"/>
    <m/>
  </r>
  <r>
    <s v="user4056"/>
    <x v="3"/>
    <x v="0"/>
    <m/>
    <n v="12"/>
    <n v="7"/>
    <x v="20"/>
    <n v="2022"/>
    <x v="2552"/>
    <x v="19"/>
    <x v="0"/>
    <x v="3"/>
    <x v="0"/>
    <s v="INR"/>
    <x v="3"/>
    <m/>
  </r>
  <r>
    <s v="user4058"/>
    <x v="1"/>
    <x v="0"/>
    <m/>
    <n v="12"/>
    <n v="7"/>
    <x v="20"/>
    <n v="2022"/>
    <x v="2568"/>
    <x v="19"/>
    <x v="0"/>
    <x v="1"/>
    <x v="0"/>
    <s v="INR"/>
    <x v="1"/>
    <m/>
  </r>
  <r>
    <s v="user4059"/>
    <x v="9"/>
    <x v="1"/>
    <m/>
    <n v="12"/>
    <n v="7"/>
    <x v="20"/>
    <n v="2022"/>
    <x v="2565"/>
    <x v="19"/>
    <x v="0"/>
    <x v="1"/>
    <x v="2"/>
    <s v="INR"/>
    <x v="1"/>
    <s v="NA"/>
  </r>
  <r>
    <s v="user3576"/>
    <x v="0"/>
    <x v="0"/>
    <m/>
    <n v="12"/>
    <n v="7"/>
    <x v="20"/>
    <n v="2022"/>
    <x v="2569"/>
    <x v="19"/>
    <x v="0"/>
    <x v="0"/>
    <x v="0"/>
    <s v="INR"/>
    <x v="0"/>
    <m/>
  </r>
  <r>
    <s v="user4060"/>
    <x v="4"/>
    <x v="0"/>
    <m/>
    <n v="12"/>
    <n v="7"/>
    <x v="20"/>
    <n v="2022"/>
    <x v="2570"/>
    <x v="19"/>
    <x v="0"/>
    <x v="2"/>
    <x v="0"/>
    <s v="INR"/>
    <x v="2"/>
    <m/>
  </r>
  <r>
    <s v="user4061"/>
    <x v="4"/>
    <x v="0"/>
    <m/>
    <n v="12"/>
    <n v="7"/>
    <x v="20"/>
    <n v="2022"/>
    <x v="2571"/>
    <x v="19"/>
    <x v="0"/>
    <x v="2"/>
    <x v="0"/>
    <s v="INR"/>
    <x v="2"/>
    <m/>
  </r>
  <r>
    <s v="user2951"/>
    <x v="4"/>
    <x v="1"/>
    <m/>
    <n v="12"/>
    <n v="7"/>
    <x v="20"/>
    <n v="2022"/>
    <x v="2572"/>
    <x v="19"/>
    <x v="0"/>
    <x v="2"/>
    <x v="2"/>
    <s v="INR"/>
    <x v="2"/>
    <s v="NA"/>
  </r>
  <r>
    <s v="user4064"/>
    <x v="18"/>
    <x v="0"/>
    <m/>
    <n v="12"/>
    <n v="7"/>
    <x v="20"/>
    <n v="2022"/>
    <x v="2573"/>
    <x v="19"/>
    <x v="0"/>
    <x v="11"/>
    <x v="0"/>
    <s v="INR"/>
    <x v="11"/>
    <m/>
  </r>
  <r>
    <s v="user4066"/>
    <x v="11"/>
    <x v="0"/>
    <m/>
    <n v="12"/>
    <n v="7"/>
    <x v="20"/>
    <n v="2022"/>
    <x v="2574"/>
    <x v="19"/>
    <x v="0"/>
    <x v="7"/>
    <x v="0"/>
    <s v="INR"/>
    <x v="7"/>
    <m/>
  </r>
  <r>
    <s v="user864"/>
    <x v="0"/>
    <x v="0"/>
    <s v="Coupon9"/>
    <n v="12"/>
    <n v="7"/>
    <x v="20"/>
    <n v="2022"/>
    <x v="2575"/>
    <x v="19"/>
    <x v="0"/>
    <x v="26"/>
    <x v="0"/>
    <s v="INR"/>
    <x v="29"/>
    <m/>
  </r>
  <r>
    <s v="user960"/>
    <x v="2"/>
    <x v="0"/>
    <m/>
    <n v="12"/>
    <n v="7"/>
    <x v="20"/>
    <n v="2022"/>
    <x v="2576"/>
    <x v="19"/>
    <x v="0"/>
    <x v="2"/>
    <x v="0"/>
    <s v="INR"/>
    <x v="2"/>
    <m/>
  </r>
  <r>
    <s v="user4069"/>
    <x v="2"/>
    <x v="1"/>
    <m/>
    <n v="12"/>
    <n v="7"/>
    <x v="20"/>
    <n v="2022"/>
    <x v="2577"/>
    <x v="19"/>
    <x v="0"/>
    <x v="2"/>
    <x v="2"/>
    <s v="INR"/>
    <x v="2"/>
    <s v="NA"/>
  </r>
  <r>
    <s v="user4071"/>
    <x v="7"/>
    <x v="0"/>
    <m/>
    <n v="12"/>
    <n v="7"/>
    <x v="20"/>
    <n v="2022"/>
    <x v="2572"/>
    <x v="19"/>
    <x v="0"/>
    <x v="7"/>
    <x v="0"/>
    <s v="INR"/>
    <x v="7"/>
    <m/>
  </r>
  <r>
    <s v="user2951"/>
    <x v="4"/>
    <x v="0"/>
    <m/>
    <n v="12"/>
    <n v="7"/>
    <x v="20"/>
    <n v="2022"/>
    <x v="2572"/>
    <x v="19"/>
    <x v="0"/>
    <x v="2"/>
    <x v="0"/>
    <s v="INR"/>
    <x v="2"/>
    <m/>
  </r>
  <r>
    <s v="user4073"/>
    <x v="25"/>
    <x v="1"/>
    <m/>
    <n v="12"/>
    <n v="7"/>
    <x v="20"/>
    <n v="2022"/>
    <x v="2578"/>
    <x v="19"/>
    <x v="0"/>
    <x v="1"/>
    <x v="2"/>
    <s v="INR"/>
    <x v="1"/>
    <s v="NA"/>
  </r>
  <r>
    <s v="user4076"/>
    <x v="7"/>
    <x v="0"/>
    <m/>
    <n v="12"/>
    <n v="7"/>
    <x v="20"/>
    <n v="2022"/>
    <x v="2579"/>
    <x v="19"/>
    <x v="1"/>
    <x v="7"/>
    <x v="0"/>
    <s v="INR"/>
    <x v="7"/>
    <m/>
  </r>
  <r>
    <s v="user4077"/>
    <x v="2"/>
    <x v="0"/>
    <m/>
    <n v="12"/>
    <n v="7"/>
    <x v="20"/>
    <n v="2022"/>
    <x v="2580"/>
    <x v="19"/>
    <x v="0"/>
    <x v="2"/>
    <x v="0"/>
    <s v="INR"/>
    <x v="2"/>
    <m/>
  </r>
  <r>
    <s v="user3620"/>
    <x v="0"/>
    <x v="0"/>
    <s v="Coupon9"/>
    <n v="12"/>
    <n v="7"/>
    <x v="20"/>
    <n v="2022"/>
    <x v="2581"/>
    <x v="19"/>
    <x v="0"/>
    <x v="26"/>
    <x v="0"/>
    <s v="USD"/>
    <x v="54"/>
    <m/>
  </r>
  <r>
    <s v="user4078"/>
    <x v="9"/>
    <x v="0"/>
    <m/>
    <n v="12"/>
    <n v="7"/>
    <x v="20"/>
    <n v="2022"/>
    <x v="2582"/>
    <x v="19"/>
    <x v="0"/>
    <x v="1"/>
    <x v="0"/>
    <s v="INR"/>
    <x v="1"/>
    <m/>
  </r>
  <r>
    <s v="user4079"/>
    <x v="1"/>
    <x v="2"/>
    <m/>
    <n v="12"/>
    <n v="7"/>
    <x v="20"/>
    <n v="2022"/>
    <x v="2583"/>
    <x v="13"/>
    <x v="0"/>
    <x v="1"/>
    <x v="2"/>
    <s v="INR"/>
    <x v="1"/>
    <s v="NA"/>
  </r>
  <r>
    <s v="user4079"/>
    <x v="1"/>
    <x v="0"/>
    <m/>
    <n v="12"/>
    <n v="7"/>
    <x v="20"/>
    <n v="2022"/>
    <x v="2584"/>
    <x v="19"/>
    <x v="0"/>
    <x v="1"/>
    <x v="0"/>
    <s v="INR"/>
    <x v="1"/>
    <m/>
  </r>
  <r>
    <s v="user1573"/>
    <x v="6"/>
    <x v="0"/>
    <m/>
    <n v="12"/>
    <n v="7"/>
    <x v="20"/>
    <n v="2022"/>
    <x v="2585"/>
    <x v="19"/>
    <x v="0"/>
    <x v="6"/>
    <x v="0"/>
    <s v="INR"/>
    <x v="6"/>
    <m/>
  </r>
  <r>
    <s v="user4081"/>
    <x v="7"/>
    <x v="0"/>
    <m/>
    <n v="12"/>
    <n v="7"/>
    <x v="20"/>
    <n v="2022"/>
    <x v="2586"/>
    <x v="19"/>
    <x v="1"/>
    <x v="7"/>
    <x v="0"/>
    <s v="INR"/>
    <x v="7"/>
    <m/>
  </r>
  <r>
    <s v="user4082"/>
    <x v="57"/>
    <x v="0"/>
    <m/>
    <n v="12"/>
    <n v="7"/>
    <x v="20"/>
    <n v="2022"/>
    <x v="2587"/>
    <x v="19"/>
    <x v="0"/>
    <x v="30"/>
    <x v="0"/>
    <s v="INR"/>
    <x v="33"/>
    <m/>
  </r>
  <r>
    <s v="user2723"/>
    <x v="3"/>
    <x v="0"/>
    <m/>
    <n v="12"/>
    <n v="7"/>
    <x v="20"/>
    <n v="2022"/>
    <x v="2588"/>
    <x v="19"/>
    <x v="0"/>
    <x v="3"/>
    <x v="0"/>
    <s v="INR"/>
    <x v="3"/>
    <m/>
  </r>
  <r>
    <s v="user4084"/>
    <x v="8"/>
    <x v="0"/>
    <m/>
    <n v="12"/>
    <n v="7"/>
    <x v="20"/>
    <n v="2022"/>
    <x v="2589"/>
    <x v="19"/>
    <x v="0"/>
    <x v="1"/>
    <x v="0"/>
    <s v="INR"/>
    <x v="1"/>
    <m/>
  </r>
  <r>
    <s v="user3926"/>
    <x v="3"/>
    <x v="0"/>
    <m/>
    <n v="12"/>
    <n v="7"/>
    <x v="20"/>
    <n v="2022"/>
    <x v="2590"/>
    <x v="19"/>
    <x v="0"/>
    <x v="3"/>
    <x v="0"/>
    <s v="INR"/>
    <x v="3"/>
    <m/>
  </r>
  <r>
    <s v="user4088"/>
    <x v="8"/>
    <x v="0"/>
    <m/>
    <n v="12"/>
    <n v="7"/>
    <x v="20"/>
    <n v="2022"/>
    <x v="2591"/>
    <x v="19"/>
    <x v="0"/>
    <x v="1"/>
    <x v="0"/>
    <s v="INR"/>
    <x v="1"/>
    <m/>
  </r>
  <r>
    <s v="user4092"/>
    <x v="3"/>
    <x v="0"/>
    <m/>
    <n v="12"/>
    <n v="7"/>
    <x v="20"/>
    <n v="2022"/>
    <x v="2592"/>
    <x v="19"/>
    <x v="0"/>
    <x v="3"/>
    <x v="0"/>
    <s v="INR"/>
    <x v="3"/>
    <m/>
  </r>
  <r>
    <s v="user4095"/>
    <x v="2"/>
    <x v="0"/>
    <m/>
    <n v="12"/>
    <n v="7"/>
    <x v="20"/>
    <n v="2022"/>
    <x v="2593"/>
    <x v="19"/>
    <x v="0"/>
    <x v="2"/>
    <x v="0"/>
    <s v="INR"/>
    <x v="2"/>
    <m/>
  </r>
  <r>
    <s v="user4095"/>
    <x v="2"/>
    <x v="0"/>
    <m/>
    <n v="12"/>
    <n v="7"/>
    <x v="20"/>
    <n v="2022"/>
    <x v="2594"/>
    <x v="19"/>
    <x v="0"/>
    <x v="2"/>
    <x v="0"/>
    <s v="INR"/>
    <x v="2"/>
    <m/>
  </r>
  <r>
    <s v="user2178"/>
    <x v="106"/>
    <x v="0"/>
    <m/>
    <n v="12"/>
    <n v="7"/>
    <x v="20"/>
    <n v="2022"/>
    <x v="2595"/>
    <x v="19"/>
    <x v="0"/>
    <x v="6"/>
    <x v="0"/>
    <s v="INR"/>
    <x v="6"/>
    <m/>
  </r>
  <r>
    <s v="user2951"/>
    <x v="4"/>
    <x v="0"/>
    <m/>
    <n v="12"/>
    <n v="7"/>
    <x v="20"/>
    <n v="2022"/>
    <x v="2596"/>
    <x v="19"/>
    <x v="0"/>
    <x v="2"/>
    <x v="0"/>
    <s v="INR"/>
    <x v="2"/>
    <m/>
  </r>
  <r>
    <s v="user4096"/>
    <x v="3"/>
    <x v="0"/>
    <m/>
    <n v="12"/>
    <n v="7"/>
    <x v="20"/>
    <n v="2022"/>
    <x v="2597"/>
    <x v="19"/>
    <x v="0"/>
    <x v="3"/>
    <x v="0"/>
    <s v="INR"/>
    <x v="3"/>
    <m/>
  </r>
  <r>
    <s v="user4066"/>
    <x v="11"/>
    <x v="0"/>
    <m/>
    <n v="12"/>
    <n v="7"/>
    <x v="20"/>
    <n v="2022"/>
    <x v="2598"/>
    <x v="19"/>
    <x v="0"/>
    <x v="7"/>
    <x v="0"/>
    <s v="INR"/>
    <x v="7"/>
    <m/>
  </r>
  <r>
    <s v="user3775"/>
    <x v="9"/>
    <x v="0"/>
    <m/>
    <n v="12"/>
    <n v="7"/>
    <x v="20"/>
    <n v="2022"/>
    <x v="2599"/>
    <x v="19"/>
    <x v="0"/>
    <x v="1"/>
    <x v="0"/>
    <s v="INR"/>
    <x v="1"/>
    <m/>
  </r>
  <r>
    <s v="user4077"/>
    <x v="2"/>
    <x v="0"/>
    <m/>
    <n v="12"/>
    <n v="7"/>
    <x v="20"/>
    <n v="2022"/>
    <x v="2581"/>
    <x v="19"/>
    <x v="0"/>
    <x v="2"/>
    <x v="0"/>
    <s v="INR"/>
    <x v="2"/>
    <m/>
  </r>
  <r>
    <s v="user4097"/>
    <x v="4"/>
    <x v="0"/>
    <m/>
    <n v="12"/>
    <n v="7"/>
    <x v="20"/>
    <n v="2022"/>
    <x v="2600"/>
    <x v="19"/>
    <x v="0"/>
    <x v="2"/>
    <x v="0"/>
    <s v="INR"/>
    <x v="2"/>
    <m/>
  </r>
  <r>
    <s v="user3620"/>
    <x v="0"/>
    <x v="0"/>
    <m/>
    <n v="12"/>
    <n v="7"/>
    <x v="20"/>
    <n v="2022"/>
    <x v="2601"/>
    <x v="19"/>
    <x v="0"/>
    <x v="17"/>
    <x v="0"/>
    <s v="USD"/>
    <x v="18"/>
    <m/>
  </r>
  <r>
    <s v="user4078"/>
    <x v="9"/>
    <x v="0"/>
    <m/>
    <n v="12"/>
    <n v="7"/>
    <x v="20"/>
    <n v="2022"/>
    <x v="2602"/>
    <x v="19"/>
    <x v="0"/>
    <x v="1"/>
    <x v="0"/>
    <s v="INR"/>
    <x v="1"/>
    <m/>
  </r>
  <r>
    <s v="user4079"/>
    <x v="1"/>
    <x v="0"/>
    <m/>
    <n v="12"/>
    <n v="7"/>
    <x v="20"/>
    <n v="2022"/>
    <x v="2603"/>
    <x v="19"/>
    <x v="0"/>
    <x v="1"/>
    <x v="0"/>
    <s v="INR"/>
    <x v="1"/>
    <m/>
  </r>
  <r>
    <s v="user3926"/>
    <x v="3"/>
    <x v="0"/>
    <m/>
    <n v="12"/>
    <n v="7"/>
    <x v="20"/>
    <n v="2022"/>
    <x v="2604"/>
    <x v="19"/>
    <x v="0"/>
    <x v="3"/>
    <x v="0"/>
    <s v="INR"/>
    <x v="3"/>
    <m/>
  </r>
  <r>
    <s v="user4088"/>
    <x v="8"/>
    <x v="1"/>
    <m/>
    <n v="12"/>
    <n v="7"/>
    <x v="20"/>
    <n v="2022"/>
    <x v="2605"/>
    <x v="19"/>
    <x v="0"/>
    <x v="1"/>
    <x v="2"/>
    <s v="INR"/>
    <x v="1"/>
    <s v="NA"/>
  </r>
  <r>
    <s v="user4088"/>
    <x v="8"/>
    <x v="0"/>
    <m/>
    <n v="12"/>
    <n v="7"/>
    <x v="20"/>
    <n v="2022"/>
    <x v="2605"/>
    <x v="19"/>
    <x v="0"/>
    <x v="1"/>
    <x v="0"/>
    <s v="INR"/>
    <x v="1"/>
    <m/>
  </r>
  <r>
    <s v="user4104"/>
    <x v="4"/>
    <x v="0"/>
    <m/>
    <n v="12"/>
    <n v="7"/>
    <x v="20"/>
    <n v="2022"/>
    <x v="2606"/>
    <x v="19"/>
    <x v="0"/>
    <x v="2"/>
    <x v="0"/>
    <s v="INR"/>
    <x v="2"/>
    <m/>
  </r>
  <r>
    <s v="user4104"/>
    <x v="4"/>
    <x v="0"/>
    <m/>
    <n v="12"/>
    <n v="7"/>
    <x v="20"/>
    <n v="2022"/>
    <x v="2591"/>
    <x v="19"/>
    <x v="0"/>
    <x v="2"/>
    <x v="0"/>
    <s v="INR"/>
    <x v="2"/>
    <m/>
  </r>
  <r>
    <s v="user4105"/>
    <x v="8"/>
    <x v="0"/>
    <m/>
    <n v="12"/>
    <n v="7"/>
    <x v="20"/>
    <n v="2022"/>
    <x v="2607"/>
    <x v="19"/>
    <x v="0"/>
    <x v="1"/>
    <x v="0"/>
    <s v="INR"/>
    <x v="1"/>
    <m/>
  </r>
  <r>
    <s v="user4106"/>
    <x v="1"/>
    <x v="0"/>
    <m/>
    <n v="12"/>
    <n v="7"/>
    <x v="20"/>
    <n v="2022"/>
    <x v="2608"/>
    <x v="19"/>
    <x v="0"/>
    <x v="1"/>
    <x v="0"/>
    <s v="INR"/>
    <x v="1"/>
    <m/>
  </r>
  <r>
    <s v="user4109"/>
    <x v="8"/>
    <x v="1"/>
    <m/>
    <n v="12"/>
    <n v="7"/>
    <x v="20"/>
    <n v="2022"/>
    <x v="2609"/>
    <x v="19"/>
    <x v="0"/>
    <x v="1"/>
    <x v="2"/>
    <s v="INR"/>
    <x v="1"/>
    <s v="NA"/>
  </r>
  <r>
    <s v="user3387"/>
    <x v="0"/>
    <x v="0"/>
    <s v="Coupon1"/>
    <n v="12"/>
    <n v="7"/>
    <x v="20"/>
    <n v="2022"/>
    <x v="2610"/>
    <x v="20"/>
    <x v="0"/>
    <x v="11"/>
    <x v="0"/>
    <s v="INR"/>
    <x v="11"/>
    <m/>
  </r>
  <r>
    <s v="user3387"/>
    <x v="0"/>
    <x v="0"/>
    <m/>
    <n v="12"/>
    <n v="7"/>
    <x v="20"/>
    <n v="2022"/>
    <x v="2611"/>
    <x v="20"/>
    <x v="0"/>
    <x v="0"/>
    <x v="0"/>
    <s v="INR"/>
    <x v="0"/>
    <m/>
  </r>
  <r>
    <s v="user4110"/>
    <x v="1"/>
    <x v="0"/>
    <m/>
    <n v="12"/>
    <n v="7"/>
    <x v="20"/>
    <n v="2022"/>
    <x v="2612"/>
    <x v="20"/>
    <x v="0"/>
    <x v="1"/>
    <x v="0"/>
    <s v="INR"/>
    <x v="1"/>
    <m/>
  </r>
  <r>
    <s v="user4064"/>
    <x v="2"/>
    <x v="0"/>
    <m/>
    <n v="12"/>
    <n v="7"/>
    <x v="20"/>
    <n v="2022"/>
    <x v="2613"/>
    <x v="20"/>
    <x v="0"/>
    <x v="2"/>
    <x v="0"/>
    <s v="INR"/>
    <x v="2"/>
    <m/>
  </r>
  <r>
    <s v="user4112"/>
    <x v="8"/>
    <x v="0"/>
    <m/>
    <n v="11"/>
    <n v="7"/>
    <x v="21"/>
    <n v="2022"/>
    <x v="2614"/>
    <x v="20"/>
    <x v="0"/>
    <x v="1"/>
    <x v="0"/>
    <s v="INR"/>
    <x v="1"/>
    <m/>
  </r>
  <r>
    <s v="user4115"/>
    <x v="6"/>
    <x v="1"/>
    <m/>
    <n v="11"/>
    <n v="7"/>
    <x v="21"/>
    <n v="2022"/>
    <x v="2615"/>
    <x v="20"/>
    <x v="0"/>
    <x v="6"/>
    <x v="2"/>
    <s v="INR"/>
    <x v="6"/>
    <s v="NA"/>
  </r>
  <r>
    <s v="user4116"/>
    <x v="2"/>
    <x v="0"/>
    <m/>
    <n v="11"/>
    <n v="7"/>
    <x v="21"/>
    <n v="2022"/>
    <x v="2616"/>
    <x v="20"/>
    <x v="0"/>
    <x v="2"/>
    <x v="0"/>
    <s v="INR"/>
    <x v="2"/>
    <m/>
  </r>
  <r>
    <s v="user4117"/>
    <x v="1"/>
    <x v="0"/>
    <m/>
    <n v="11"/>
    <n v="7"/>
    <x v="21"/>
    <n v="2022"/>
    <x v="2617"/>
    <x v="20"/>
    <x v="0"/>
    <x v="1"/>
    <x v="0"/>
    <s v="INR"/>
    <x v="1"/>
    <m/>
  </r>
  <r>
    <s v="user4118"/>
    <x v="106"/>
    <x v="0"/>
    <m/>
    <n v="11"/>
    <n v="7"/>
    <x v="21"/>
    <n v="2022"/>
    <x v="2618"/>
    <x v="20"/>
    <x v="0"/>
    <x v="6"/>
    <x v="0"/>
    <s v="INR"/>
    <x v="6"/>
    <m/>
  </r>
  <r>
    <s v="user4119"/>
    <x v="38"/>
    <x v="0"/>
    <m/>
    <n v="11"/>
    <n v="7"/>
    <x v="21"/>
    <n v="2022"/>
    <x v="2619"/>
    <x v="20"/>
    <x v="0"/>
    <x v="18"/>
    <x v="0"/>
    <s v="INR"/>
    <x v="20"/>
    <m/>
  </r>
  <r>
    <s v="user4120"/>
    <x v="2"/>
    <x v="0"/>
    <m/>
    <n v="11"/>
    <n v="7"/>
    <x v="21"/>
    <n v="2022"/>
    <x v="2620"/>
    <x v="20"/>
    <x v="0"/>
    <x v="2"/>
    <x v="0"/>
    <s v="INR"/>
    <x v="2"/>
    <m/>
  </r>
  <r>
    <s v="user4121"/>
    <x v="32"/>
    <x v="1"/>
    <m/>
    <n v="11"/>
    <n v="7"/>
    <x v="21"/>
    <n v="2022"/>
    <x v="2620"/>
    <x v="20"/>
    <x v="0"/>
    <x v="11"/>
    <x v="2"/>
    <s v="INR"/>
    <x v="11"/>
    <s v="NA"/>
  </r>
  <r>
    <s v="user4122"/>
    <x v="74"/>
    <x v="0"/>
    <m/>
    <n v="11"/>
    <n v="7"/>
    <x v="21"/>
    <n v="2022"/>
    <x v="2621"/>
    <x v="20"/>
    <x v="1"/>
    <x v="7"/>
    <x v="0"/>
    <s v="INR"/>
    <x v="7"/>
    <m/>
  </r>
  <r>
    <s v="user1948"/>
    <x v="4"/>
    <x v="0"/>
    <m/>
    <n v="11"/>
    <n v="7"/>
    <x v="21"/>
    <n v="2022"/>
    <x v="2622"/>
    <x v="20"/>
    <x v="0"/>
    <x v="2"/>
    <x v="0"/>
    <s v="INR"/>
    <x v="2"/>
    <m/>
  </r>
  <r>
    <s v="user4128"/>
    <x v="7"/>
    <x v="0"/>
    <m/>
    <n v="12"/>
    <n v="7"/>
    <x v="20"/>
    <n v="2022"/>
    <x v="2623"/>
    <x v="19"/>
    <x v="1"/>
    <x v="7"/>
    <x v="0"/>
    <s v="INR"/>
    <x v="7"/>
    <m/>
  </r>
  <r>
    <s v="user4131"/>
    <x v="2"/>
    <x v="0"/>
    <m/>
    <n v="12"/>
    <n v="7"/>
    <x v="20"/>
    <n v="2022"/>
    <x v="2624"/>
    <x v="20"/>
    <x v="0"/>
    <x v="2"/>
    <x v="0"/>
    <s v="INR"/>
    <x v="2"/>
    <m/>
  </r>
  <r>
    <s v="user3387"/>
    <x v="0"/>
    <x v="0"/>
    <m/>
    <n v="12"/>
    <n v="7"/>
    <x v="20"/>
    <n v="2022"/>
    <x v="2625"/>
    <x v="20"/>
    <x v="0"/>
    <x v="0"/>
    <x v="0"/>
    <s v="INR"/>
    <x v="0"/>
    <m/>
  </r>
  <r>
    <s v="user3387"/>
    <x v="0"/>
    <x v="0"/>
    <s v="Coupon1"/>
    <n v="12"/>
    <n v="7"/>
    <x v="20"/>
    <n v="2022"/>
    <x v="2626"/>
    <x v="20"/>
    <x v="0"/>
    <x v="11"/>
    <x v="0"/>
    <s v="INR"/>
    <x v="11"/>
    <m/>
  </r>
  <r>
    <s v="user4134"/>
    <x v="106"/>
    <x v="0"/>
    <m/>
    <n v="11"/>
    <n v="7"/>
    <x v="21"/>
    <n v="2022"/>
    <x v="2627"/>
    <x v="20"/>
    <x v="0"/>
    <x v="6"/>
    <x v="0"/>
    <s v="INR"/>
    <x v="6"/>
    <m/>
  </r>
  <r>
    <s v="user4135"/>
    <x v="3"/>
    <x v="0"/>
    <m/>
    <n v="11"/>
    <n v="7"/>
    <x v="21"/>
    <n v="2022"/>
    <x v="2628"/>
    <x v="20"/>
    <x v="0"/>
    <x v="3"/>
    <x v="0"/>
    <s v="INR"/>
    <x v="3"/>
    <m/>
  </r>
  <r>
    <s v="user4137"/>
    <x v="57"/>
    <x v="0"/>
    <m/>
    <n v="11"/>
    <n v="7"/>
    <x v="21"/>
    <n v="2022"/>
    <x v="2629"/>
    <x v="20"/>
    <x v="0"/>
    <x v="30"/>
    <x v="0"/>
    <s v="INR"/>
    <x v="33"/>
    <m/>
  </r>
  <r>
    <s v="user4116"/>
    <x v="4"/>
    <x v="0"/>
    <m/>
    <n v="11"/>
    <n v="7"/>
    <x v="21"/>
    <n v="2022"/>
    <x v="2616"/>
    <x v="20"/>
    <x v="0"/>
    <x v="2"/>
    <x v="0"/>
    <s v="INR"/>
    <x v="2"/>
    <m/>
  </r>
  <r>
    <s v="user4140"/>
    <x v="1"/>
    <x v="0"/>
    <m/>
    <n v="11"/>
    <n v="7"/>
    <x v="21"/>
    <n v="2022"/>
    <x v="2630"/>
    <x v="20"/>
    <x v="0"/>
    <x v="1"/>
    <x v="0"/>
    <s v="INR"/>
    <x v="1"/>
    <m/>
  </r>
  <r>
    <s v="user4142"/>
    <x v="106"/>
    <x v="0"/>
    <m/>
    <n v="11"/>
    <n v="7"/>
    <x v="21"/>
    <n v="2022"/>
    <x v="2631"/>
    <x v="20"/>
    <x v="0"/>
    <x v="6"/>
    <x v="0"/>
    <s v="INR"/>
    <x v="6"/>
    <m/>
  </r>
  <r>
    <s v="user4144"/>
    <x v="3"/>
    <x v="0"/>
    <m/>
    <n v="11"/>
    <n v="7"/>
    <x v="21"/>
    <n v="2022"/>
    <x v="2632"/>
    <x v="20"/>
    <x v="0"/>
    <x v="3"/>
    <x v="0"/>
    <s v="INR"/>
    <x v="3"/>
    <m/>
  </r>
  <r>
    <s v="user4137"/>
    <x v="57"/>
    <x v="0"/>
    <m/>
    <n v="11"/>
    <n v="7"/>
    <x v="21"/>
    <n v="2022"/>
    <x v="2633"/>
    <x v="20"/>
    <x v="0"/>
    <x v="30"/>
    <x v="0"/>
    <s v="INR"/>
    <x v="33"/>
    <m/>
  </r>
  <r>
    <s v="user4121"/>
    <x v="32"/>
    <x v="0"/>
    <m/>
    <n v="11"/>
    <n v="7"/>
    <x v="21"/>
    <n v="2022"/>
    <x v="2634"/>
    <x v="20"/>
    <x v="0"/>
    <x v="11"/>
    <x v="0"/>
    <s v="INR"/>
    <x v="11"/>
    <m/>
  </r>
  <r>
    <s v="user4146"/>
    <x v="7"/>
    <x v="0"/>
    <m/>
    <n v="11"/>
    <n v="7"/>
    <x v="21"/>
    <n v="2022"/>
    <x v="2635"/>
    <x v="20"/>
    <x v="1"/>
    <x v="8"/>
    <x v="0"/>
    <s v="USD"/>
    <x v="8"/>
    <m/>
  </r>
  <r>
    <s v="user4147"/>
    <x v="9"/>
    <x v="0"/>
    <m/>
    <n v="11"/>
    <n v="7"/>
    <x v="21"/>
    <n v="2022"/>
    <x v="2636"/>
    <x v="20"/>
    <x v="0"/>
    <x v="1"/>
    <x v="0"/>
    <s v="INR"/>
    <x v="1"/>
    <m/>
  </r>
  <r>
    <s v="user2156"/>
    <x v="3"/>
    <x v="0"/>
    <m/>
    <n v="12"/>
    <n v="7"/>
    <x v="20"/>
    <n v="2022"/>
    <x v="2637"/>
    <x v="19"/>
    <x v="0"/>
    <x v="3"/>
    <x v="0"/>
    <s v="INR"/>
    <x v="3"/>
    <m/>
  </r>
  <r>
    <s v="user4148"/>
    <x v="71"/>
    <x v="0"/>
    <m/>
    <n v="12"/>
    <n v="7"/>
    <x v="20"/>
    <n v="2022"/>
    <x v="2606"/>
    <x v="19"/>
    <x v="0"/>
    <x v="31"/>
    <x v="0"/>
    <s v="INR"/>
    <x v="34"/>
    <m/>
  </r>
  <r>
    <s v="user2156"/>
    <x v="38"/>
    <x v="0"/>
    <m/>
    <n v="12"/>
    <n v="7"/>
    <x v="20"/>
    <n v="2022"/>
    <x v="2638"/>
    <x v="19"/>
    <x v="0"/>
    <x v="18"/>
    <x v="0"/>
    <s v="INR"/>
    <x v="20"/>
    <m/>
  </r>
  <r>
    <s v="user4151"/>
    <x v="3"/>
    <x v="0"/>
    <m/>
    <n v="12"/>
    <n v="7"/>
    <x v="20"/>
    <n v="2022"/>
    <x v="2639"/>
    <x v="19"/>
    <x v="0"/>
    <x v="3"/>
    <x v="0"/>
    <s v="INR"/>
    <x v="3"/>
    <m/>
  </r>
  <r>
    <s v="user3387"/>
    <x v="0"/>
    <x v="0"/>
    <m/>
    <n v="12"/>
    <n v="7"/>
    <x v="20"/>
    <n v="2022"/>
    <x v="2640"/>
    <x v="20"/>
    <x v="0"/>
    <x v="0"/>
    <x v="0"/>
    <s v="INR"/>
    <x v="0"/>
    <m/>
  </r>
  <r>
    <s v="user4153"/>
    <x v="106"/>
    <x v="0"/>
    <m/>
    <n v="11"/>
    <n v="7"/>
    <x v="21"/>
    <n v="2022"/>
    <x v="2641"/>
    <x v="20"/>
    <x v="0"/>
    <x v="6"/>
    <x v="0"/>
    <s v="INR"/>
    <x v="6"/>
    <m/>
  </r>
  <r>
    <s v="user3231"/>
    <x v="12"/>
    <x v="1"/>
    <m/>
    <n v="11"/>
    <n v="7"/>
    <x v="21"/>
    <n v="2022"/>
    <x v="2642"/>
    <x v="20"/>
    <x v="0"/>
    <x v="1"/>
    <x v="5"/>
    <s v="INR"/>
    <x v="1"/>
    <s v="NA"/>
  </r>
  <r>
    <s v="user4155"/>
    <x v="3"/>
    <x v="1"/>
    <m/>
    <n v="11"/>
    <n v="7"/>
    <x v="21"/>
    <n v="2022"/>
    <x v="2643"/>
    <x v="20"/>
    <x v="0"/>
    <x v="3"/>
    <x v="2"/>
    <s v="INR"/>
    <x v="3"/>
    <s v="NA"/>
  </r>
  <r>
    <s v="user4160"/>
    <x v="9"/>
    <x v="0"/>
    <m/>
    <n v="11"/>
    <n v="7"/>
    <x v="21"/>
    <n v="2022"/>
    <x v="2644"/>
    <x v="20"/>
    <x v="0"/>
    <x v="1"/>
    <x v="0"/>
    <s v="INR"/>
    <x v="1"/>
    <m/>
  </r>
  <r>
    <s v="user4147"/>
    <x v="9"/>
    <x v="1"/>
    <m/>
    <n v="11"/>
    <n v="7"/>
    <x v="21"/>
    <n v="2022"/>
    <x v="2645"/>
    <x v="20"/>
    <x v="0"/>
    <x v="1"/>
    <x v="2"/>
    <s v="INR"/>
    <x v="1"/>
    <s v="NA"/>
  </r>
  <r>
    <s v="user4163"/>
    <x v="2"/>
    <x v="1"/>
    <m/>
    <n v="11"/>
    <n v="7"/>
    <x v="21"/>
    <n v="2022"/>
    <x v="2646"/>
    <x v="20"/>
    <x v="0"/>
    <x v="2"/>
    <x v="5"/>
    <s v="INR"/>
    <x v="2"/>
    <s v="NA"/>
  </r>
  <r>
    <s v="user4164"/>
    <x v="38"/>
    <x v="0"/>
    <m/>
    <n v="11"/>
    <n v="7"/>
    <x v="21"/>
    <n v="2022"/>
    <x v="2647"/>
    <x v="20"/>
    <x v="0"/>
    <x v="18"/>
    <x v="0"/>
    <s v="INR"/>
    <x v="20"/>
    <m/>
  </r>
  <r>
    <s v="user4147"/>
    <x v="9"/>
    <x v="0"/>
    <m/>
    <n v="11"/>
    <n v="7"/>
    <x v="21"/>
    <n v="2022"/>
    <x v="2648"/>
    <x v="20"/>
    <x v="0"/>
    <x v="1"/>
    <x v="0"/>
    <s v="INR"/>
    <x v="1"/>
    <m/>
  </r>
  <r>
    <s v="user4061"/>
    <x v="4"/>
    <x v="0"/>
    <m/>
    <n v="11"/>
    <n v="7"/>
    <x v="21"/>
    <n v="2022"/>
    <x v="2649"/>
    <x v="20"/>
    <x v="0"/>
    <x v="2"/>
    <x v="0"/>
    <s v="INR"/>
    <x v="2"/>
    <m/>
  </r>
  <r>
    <s v="user4166"/>
    <x v="4"/>
    <x v="0"/>
    <m/>
    <n v="11"/>
    <n v="7"/>
    <x v="21"/>
    <n v="2022"/>
    <x v="2650"/>
    <x v="20"/>
    <x v="0"/>
    <x v="2"/>
    <x v="0"/>
    <s v="INR"/>
    <x v="2"/>
    <m/>
  </r>
  <r>
    <s v="user4166"/>
    <x v="4"/>
    <x v="0"/>
    <m/>
    <n v="11"/>
    <n v="7"/>
    <x v="21"/>
    <n v="2022"/>
    <x v="2651"/>
    <x v="20"/>
    <x v="0"/>
    <x v="2"/>
    <x v="0"/>
    <s v="INR"/>
    <x v="2"/>
    <m/>
  </r>
  <r>
    <s v="user4168"/>
    <x v="3"/>
    <x v="0"/>
    <m/>
    <n v="11"/>
    <n v="7"/>
    <x v="21"/>
    <n v="2022"/>
    <x v="2652"/>
    <x v="20"/>
    <x v="0"/>
    <x v="3"/>
    <x v="0"/>
    <s v="INR"/>
    <x v="3"/>
    <m/>
  </r>
  <r>
    <s v="user4169"/>
    <x v="1"/>
    <x v="0"/>
    <m/>
    <n v="11"/>
    <n v="7"/>
    <x v="21"/>
    <n v="2022"/>
    <x v="2653"/>
    <x v="20"/>
    <x v="0"/>
    <x v="1"/>
    <x v="0"/>
    <s v="INR"/>
    <x v="1"/>
    <m/>
  </r>
  <r>
    <s v="user4170"/>
    <x v="23"/>
    <x v="0"/>
    <m/>
    <n v="11"/>
    <n v="7"/>
    <x v="21"/>
    <n v="2022"/>
    <x v="2654"/>
    <x v="20"/>
    <x v="0"/>
    <x v="12"/>
    <x v="0"/>
    <s v="INR"/>
    <x v="12"/>
    <m/>
  </r>
  <r>
    <s v="user4171"/>
    <x v="74"/>
    <x v="0"/>
    <m/>
    <n v="11"/>
    <n v="7"/>
    <x v="21"/>
    <n v="2022"/>
    <x v="2655"/>
    <x v="20"/>
    <x v="1"/>
    <x v="7"/>
    <x v="0"/>
    <s v="INR"/>
    <x v="7"/>
    <m/>
  </r>
  <r>
    <s v="user4173"/>
    <x v="3"/>
    <x v="0"/>
    <m/>
    <n v="11"/>
    <n v="7"/>
    <x v="21"/>
    <n v="2022"/>
    <x v="2656"/>
    <x v="20"/>
    <x v="0"/>
    <x v="3"/>
    <x v="0"/>
    <s v="INR"/>
    <x v="3"/>
    <m/>
  </r>
  <r>
    <s v="user4176"/>
    <x v="28"/>
    <x v="1"/>
    <m/>
    <n v="11"/>
    <n v="7"/>
    <x v="21"/>
    <n v="2022"/>
    <x v="2657"/>
    <x v="20"/>
    <x v="0"/>
    <x v="7"/>
    <x v="5"/>
    <s v="INR"/>
    <x v="7"/>
    <s v="NA"/>
  </r>
  <r>
    <s v="user4178"/>
    <x v="17"/>
    <x v="0"/>
    <m/>
    <n v="11"/>
    <n v="7"/>
    <x v="21"/>
    <n v="2022"/>
    <x v="2658"/>
    <x v="20"/>
    <x v="0"/>
    <x v="2"/>
    <x v="0"/>
    <s v="INR"/>
    <x v="2"/>
    <m/>
  </r>
  <r>
    <s v="user4040"/>
    <x v="3"/>
    <x v="0"/>
    <m/>
    <n v="11"/>
    <n v="7"/>
    <x v="21"/>
    <n v="2022"/>
    <x v="2659"/>
    <x v="20"/>
    <x v="0"/>
    <x v="3"/>
    <x v="0"/>
    <s v="INR"/>
    <x v="3"/>
    <m/>
  </r>
  <r>
    <s v="user4180"/>
    <x v="2"/>
    <x v="0"/>
    <m/>
    <n v="11"/>
    <n v="7"/>
    <x v="21"/>
    <n v="2022"/>
    <x v="2660"/>
    <x v="20"/>
    <x v="0"/>
    <x v="2"/>
    <x v="0"/>
    <s v="INR"/>
    <x v="2"/>
    <m/>
  </r>
  <r>
    <s v="user4168"/>
    <x v="3"/>
    <x v="0"/>
    <m/>
    <n v="11"/>
    <n v="7"/>
    <x v="21"/>
    <n v="2022"/>
    <x v="2661"/>
    <x v="20"/>
    <x v="0"/>
    <x v="3"/>
    <x v="0"/>
    <s v="INR"/>
    <x v="3"/>
    <m/>
  </r>
  <r>
    <s v="user3496"/>
    <x v="106"/>
    <x v="0"/>
    <m/>
    <n v="11"/>
    <n v="7"/>
    <x v="21"/>
    <n v="2022"/>
    <x v="2662"/>
    <x v="20"/>
    <x v="0"/>
    <x v="6"/>
    <x v="0"/>
    <s v="INR"/>
    <x v="6"/>
    <m/>
  </r>
  <r>
    <s v="user4187"/>
    <x v="24"/>
    <x v="0"/>
    <m/>
    <n v="11"/>
    <n v="7"/>
    <x v="21"/>
    <n v="2022"/>
    <x v="2663"/>
    <x v="20"/>
    <x v="1"/>
    <x v="7"/>
    <x v="0"/>
    <s v="INR"/>
    <x v="7"/>
    <m/>
  </r>
  <r>
    <s v="user4189"/>
    <x v="2"/>
    <x v="0"/>
    <m/>
    <n v="11"/>
    <n v="7"/>
    <x v="21"/>
    <n v="2022"/>
    <x v="2664"/>
    <x v="20"/>
    <x v="2"/>
    <x v="2"/>
    <x v="0"/>
    <s v="INR"/>
    <x v="2"/>
    <m/>
  </r>
  <r>
    <s v="user4190"/>
    <x v="7"/>
    <x v="0"/>
    <m/>
    <n v="11"/>
    <n v="7"/>
    <x v="21"/>
    <n v="2022"/>
    <x v="2665"/>
    <x v="20"/>
    <x v="0"/>
    <x v="7"/>
    <x v="0"/>
    <s v="INR"/>
    <x v="7"/>
    <m/>
  </r>
  <r>
    <s v="user4192"/>
    <x v="1"/>
    <x v="1"/>
    <m/>
    <n v="11"/>
    <n v="7"/>
    <x v="21"/>
    <n v="2022"/>
    <x v="2666"/>
    <x v="20"/>
    <x v="0"/>
    <x v="1"/>
    <x v="2"/>
    <s v="INR"/>
    <x v="1"/>
    <s v="NA"/>
  </r>
  <r>
    <s v="user4192"/>
    <x v="9"/>
    <x v="0"/>
    <m/>
    <n v="11"/>
    <n v="7"/>
    <x v="21"/>
    <n v="2022"/>
    <x v="2667"/>
    <x v="20"/>
    <x v="0"/>
    <x v="1"/>
    <x v="0"/>
    <s v="INR"/>
    <x v="1"/>
    <m/>
  </r>
  <r>
    <s v="user4193"/>
    <x v="2"/>
    <x v="0"/>
    <m/>
    <n v="11"/>
    <n v="7"/>
    <x v="21"/>
    <n v="2022"/>
    <x v="2668"/>
    <x v="20"/>
    <x v="0"/>
    <x v="2"/>
    <x v="0"/>
    <s v="INR"/>
    <x v="2"/>
    <m/>
  </r>
  <r>
    <s v="user4194"/>
    <x v="0"/>
    <x v="0"/>
    <m/>
    <n v="11"/>
    <n v="7"/>
    <x v="21"/>
    <n v="2022"/>
    <x v="2669"/>
    <x v="20"/>
    <x v="0"/>
    <x v="17"/>
    <x v="0"/>
    <s v="USD"/>
    <x v="18"/>
    <m/>
  </r>
  <r>
    <s v="user4195"/>
    <x v="9"/>
    <x v="1"/>
    <m/>
    <n v="11"/>
    <n v="7"/>
    <x v="21"/>
    <n v="2022"/>
    <x v="2670"/>
    <x v="20"/>
    <x v="0"/>
    <x v="1"/>
    <x v="5"/>
    <s v="INR"/>
    <x v="1"/>
    <s v="NA"/>
  </r>
  <r>
    <s v="user4196"/>
    <x v="3"/>
    <x v="0"/>
    <m/>
    <n v="11"/>
    <n v="7"/>
    <x v="21"/>
    <n v="2022"/>
    <x v="2671"/>
    <x v="20"/>
    <x v="0"/>
    <x v="3"/>
    <x v="0"/>
    <s v="INR"/>
    <x v="3"/>
    <m/>
  </r>
  <r>
    <s v="user4166"/>
    <x v="4"/>
    <x v="1"/>
    <m/>
    <n v="11"/>
    <n v="7"/>
    <x v="21"/>
    <n v="2022"/>
    <x v="2672"/>
    <x v="20"/>
    <x v="0"/>
    <x v="2"/>
    <x v="5"/>
    <s v="INR"/>
    <x v="2"/>
    <s v="NA"/>
  </r>
  <r>
    <s v="user4166"/>
    <x v="4"/>
    <x v="0"/>
    <m/>
    <n v="11"/>
    <n v="7"/>
    <x v="21"/>
    <n v="2022"/>
    <x v="2673"/>
    <x v="20"/>
    <x v="0"/>
    <x v="2"/>
    <x v="0"/>
    <s v="INR"/>
    <x v="2"/>
    <m/>
  </r>
  <r>
    <s v="user4155"/>
    <x v="3"/>
    <x v="0"/>
    <m/>
    <n v="11"/>
    <n v="7"/>
    <x v="21"/>
    <n v="2022"/>
    <x v="2674"/>
    <x v="20"/>
    <x v="0"/>
    <x v="3"/>
    <x v="0"/>
    <s v="INR"/>
    <x v="3"/>
    <m/>
  </r>
  <r>
    <s v="user3915"/>
    <x v="57"/>
    <x v="0"/>
    <m/>
    <n v="11"/>
    <n v="7"/>
    <x v="21"/>
    <n v="2022"/>
    <x v="2675"/>
    <x v="20"/>
    <x v="0"/>
    <x v="30"/>
    <x v="0"/>
    <s v="INR"/>
    <x v="33"/>
    <m/>
  </r>
  <r>
    <s v="user3496"/>
    <x v="4"/>
    <x v="0"/>
    <m/>
    <n v="11"/>
    <n v="7"/>
    <x v="21"/>
    <n v="2022"/>
    <x v="2676"/>
    <x v="20"/>
    <x v="0"/>
    <x v="2"/>
    <x v="0"/>
    <s v="INR"/>
    <x v="2"/>
    <m/>
  </r>
  <r>
    <s v="user4200"/>
    <x v="2"/>
    <x v="0"/>
    <m/>
    <n v="11"/>
    <n v="7"/>
    <x v="21"/>
    <n v="2022"/>
    <x v="2677"/>
    <x v="20"/>
    <x v="0"/>
    <x v="2"/>
    <x v="0"/>
    <s v="INR"/>
    <x v="2"/>
    <m/>
  </r>
  <r>
    <s v="user4201"/>
    <x v="4"/>
    <x v="1"/>
    <m/>
    <n v="11"/>
    <n v="7"/>
    <x v="21"/>
    <n v="2022"/>
    <x v="2678"/>
    <x v="20"/>
    <x v="0"/>
    <x v="2"/>
    <x v="2"/>
    <s v="INR"/>
    <x v="2"/>
    <s v="NA"/>
  </r>
  <r>
    <s v="user4203"/>
    <x v="3"/>
    <x v="0"/>
    <m/>
    <n v="11"/>
    <n v="7"/>
    <x v="21"/>
    <n v="2022"/>
    <x v="2679"/>
    <x v="20"/>
    <x v="0"/>
    <x v="3"/>
    <x v="0"/>
    <s v="INR"/>
    <x v="3"/>
    <m/>
  </r>
  <r>
    <s v="user4204"/>
    <x v="3"/>
    <x v="0"/>
    <m/>
    <n v="11"/>
    <n v="7"/>
    <x v="21"/>
    <n v="2022"/>
    <x v="2680"/>
    <x v="20"/>
    <x v="0"/>
    <x v="3"/>
    <x v="0"/>
    <s v="INR"/>
    <x v="3"/>
    <m/>
  </r>
  <r>
    <s v="user4189"/>
    <x v="2"/>
    <x v="0"/>
    <m/>
    <n v="11"/>
    <n v="7"/>
    <x v="21"/>
    <n v="2022"/>
    <x v="2681"/>
    <x v="20"/>
    <x v="2"/>
    <x v="2"/>
    <x v="0"/>
    <s v="INR"/>
    <x v="2"/>
    <m/>
  </r>
  <r>
    <s v="user4206"/>
    <x v="3"/>
    <x v="1"/>
    <m/>
    <n v="11"/>
    <n v="7"/>
    <x v="21"/>
    <n v="2022"/>
    <x v="2664"/>
    <x v="20"/>
    <x v="0"/>
    <x v="3"/>
    <x v="2"/>
    <s v="INR"/>
    <x v="3"/>
    <s v="NA"/>
  </r>
  <r>
    <s v="user4207"/>
    <x v="1"/>
    <x v="0"/>
    <m/>
    <n v="11"/>
    <n v="7"/>
    <x v="21"/>
    <n v="2022"/>
    <x v="2682"/>
    <x v="20"/>
    <x v="0"/>
    <x v="1"/>
    <x v="0"/>
    <s v="INR"/>
    <x v="1"/>
    <m/>
  </r>
  <r>
    <s v="user4208"/>
    <x v="8"/>
    <x v="1"/>
    <m/>
    <n v="11"/>
    <n v="7"/>
    <x v="21"/>
    <n v="2022"/>
    <x v="2683"/>
    <x v="20"/>
    <x v="0"/>
    <x v="1"/>
    <x v="2"/>
    <s v="INR"/>
    <x v="1"/>
    <s v="NA"/>
  </r>
  <r>
    <s v="user4195"/>
    <x v="9"/>
    <x v="0"/>
    <m/>
    <n v="11"/>
    <n v="7"/>
    <x v="21"/>
    <n v="2022"/>
    <x v="2684"/>
    <x v="20"/>
    <x v="0"/>
    <x v="1"/>
    <x v="0"/>
    <s v="INR"/>
    <x v="1"/>
    <m/>
  </r>
  <r>
    <s v="user2212"/>
    <x v="9"/>
    <x v="0"/>
    <m/>
    <n v="11"/>
    <n v="7"/>
    <x v="21"/>
    <n v="2022"/>
    <x v="2685"/>
    <x v="20"/>
    <x v="0"/>
    <x v="1"/>
    <x v="0"/>
    <s v="USD"/>
    <x v="39"/>
    <m/>
  </r>
  <r>
    <s v="user4210"/>
    <x v="2"/>
    <x v="1"/>
    <m/>
    <n v="11"/>
    <n v="7"/>
    <x v="21"/>
    <n v="2022"/>
    <x v="2686"/>
    <x v="20"/>
    <x v="0"/>
    <x v="2"/>
    <x v="2"/>
    <s v="INR"/>
    <x v="2"/>
    <s v="NA"/>
  </r>
  <r>
    <s v="user4213"/>
    <x v="1"/>
    <x v="0"/>
    <m/>
    <n v="11"/>
    <n v="7"/>
    <x v="21"/>
    <n v="2022"/>
    <x v="2687"/>
    <x v="20"/>
    <x v="0"/>
    <x v="1"/>
    <x v="0"/>
    <s v="INR"/>
    <x v="1"/>
    <m/>
  </r>
  <r>
    <s v="user4215"/>
    <x v="61"/>
    <x v="0"/>
    <m/>
    <n v="11"/>
    <n v="7"/>
    <x v="21"/>
    <n v="2022"/>
    <x v="2688"/>
    <x v="20"/>
    <x v="0"/>
    <x v="3"/>
    <x v="0"/>
    <s v="INR"/>
    <x v="3"/>
    <m/>
  </r>
  <r>
    <s v="user3991"/>
    <x v="57"/>
    <x v="0"/>
    <m/>
    <n v="11"/>
    <n v="7"/>
    <x v="21"/>
    <n v="2022"/>
    <x v="2689"/>
    <x v="20"/>
    <x v="0"/>
    <x v="30"/>
    <x v="0"/>
    <s v="INR"/>
    <x v="33"/>
    <m/>
  </r>
  <r>
    <s v="user4189"/>
    <x v="2"/>
    <x v="1"/>
    <m/>
    <n v="11"/>
    <n v="7"/>
    <x v="21"/>
    <n v="2022"/>
    <x v="2690"/>
    <x v="20"/>
    <x v="2"/>
    <x v="2"/>
    <x v="2"/>
    <s v="INR"/>
    <x v="2"/>
    <s v="NA"/>
  </r>
  <r>
    <s v="user4189"/>
    <x v="2"/>
    <x v="0"/>
    <m/>
    <n v="11"/>
    <n v="7"/>
    <x v="21"/>
    <n v="2022"/>
    <x v="2691"/>
    <x v="20"/>
    <x v="2"/>
    <x v="2"/>
    <x v="0"/>
    <s v="INR"/>
    <x v="2"/>
    <m/>
  </r>
  <r>
    <s v="user4189"/>
    <x v="2"/>
    <x v="0"/>
    <m/>
    <n v="11"/>
    <n v="7"/>
    <x v="21"/>
    <n v="2022"/>
    <x v="2692"/>
    <x v="20"/>
    <x v="2"/>
    <x v="2"/>
    <x v="0"/>
    <s v="INR"/>
    <x v="2"/>
    <m/>
  </r>
  <r>
    <s v="user4217"/>
    <x v="3"/>
    <x v="0"/>
    <m/>
    <n v="11"/>
    <n v="7"/>
    <x v="21"/>
    <n v="2022"/>
    <x v="2693"/>
    <x v="20"/>
    <x v="0"/>
    <x v="3"/>
    <x v="0"/>
    <s v="INR"/>
    <x v="3"/>
    <m/>
  </r>
  <r>
    <s v="user4218"/>
    <x v="4"/>
    <x v="0"/>
    <m/>
    <n v="11"/>
    <n v="7"/>
    <x v="21"/>
    <n v="2022"/>
    <x v="2694"/>
    <x v="20"/>
    <x v="0"/>
    <x v="2"/>
    <x v="0"/>
    <s v="INR"/>
    <x v="2"/>
    <m/>
  </r>
  <r>
    <s v="user4192"/>
    <x v="9"/>
    <x v="0"/>
    <m/>
    <n v="11"/>
    <n v="7"/>
    <x v="21"/>
    <n v="2022"/>
    <x v="2695"/>
    <x v="20"/>
    <x v="0"/>
    <x v="1"/>
    <x v="0"/>
    <s v="INR"/>
    <x v="1"/>
    <m/>
  </r>
  <r>
    <s v="user4222"/>
    <x v="106"/>
    <x v="0"/>
    <m/>
    <n v="11"/>
    <n v="7"/>
    <x v="21"/>
    <n v="2022"/>
    <x v="2684"/>
    <x v="20"/>
    <x v="0"/>
    <x v="6"/>
    <x v="0"/>
    <s v="INR"/>
    <x v="6"/>
    <m/>
  </r>
  <r>
    <s v="user4195"/>
    <x v="9"/>
    <x v="0"/>
    <m/>
    <n v="11"/>
    <n v="7"/>
    <x v="21"/>
    <n v="2022"/>
    <x v="2696"/>
    <x v="20"/>
    <x v="0"/>
    <x v="1"/>
    <x v="0"/>
    <s v="INR"/>
    <x v="1"/>
    <m/>
  </r>
  <r>
    <s v="user4223"/>
    <x v="4"/>
    <x v="0"/>
    <m/>
    <n v="11"/>
    <n v="7"/>
    <x v="21"/>
    <n v="2022"/>
    <x v="2697"/>
    <x v="20"/>
    <x v="0"/>
    <x v="2"/>
    <x v="0"/>
    <s v="INR"/>
    <x v="2"/>
    <m/>
  </r>
  <r>
    <s v="user4224"/>
    <x v="3"/>
    <x v="0"/>
    <m/>
    <n v="11"/>
    <n v="7"/>
    <x v="21"/>
    <n v="2022"/>
    <x v="2698"/>
    <x v="20"/>
    <x v="0"/>
    <x v="3"/>
    <x v="0"/>
    <s v="INR"/>
    <x v="3"/>
    <m/>
  </r>
  <r>
    <s v="user4213"/>
    <x v="1"/>
    <x v="1"/>
    <m/>
    <n v="11"/>
    <n v="7"/>
    <x v="21"/>
    <n v="2022"/>
    <x v="2699"/>
    <x v="20"/>
    <x v="0"/>
    <x v="1"/>
    <x v="2"/>
    <s v="INR"/>
    <x v="1"/>
    <s v="NA"/>
  </r>
  <r>
    <s v="user4201"/>
    <x v="4"/>
    <x v="0"/>
    <m/>
    <n v="11"/>
    <n v="7"/>
    <x v="21"/>
    <n v="2022"/>
    <x v="2700"/>
    <x v="20"/>
    <x v="0"/>
    <x v="2"/>
    <x v="0"/>
    <s v="INR"/>
    <x v="2"/>
    <m/>
  </r>
  <r>
    <s v="user4229"/>
    <x v="3"/>
    <x v="0"/>
    <m/>
    <n v="11"/>
    <n v="7"/>
    <x v="21"/>
    <n v="2022"/>
    <x v="2701"/>
    <x v="20"/>
    <x v="0"/>
    <x v="3"/>
    <x v="0"/>
    <s v="INR"/>
    <x v="3"/>
    <m/>
  </r>
  <r>
    <s v="user4230"/>
    <x v="3"/>
    <x v="0"/>
    <m/>
    <n v="11"/>
    <n v="7"/>
    <x v="21"/>
    <n v="2022"/>
    <x v="2702"/>
    <x v="20"/>
    <x v="0"/>
    <x v="3"/>
    <x v="0"/>
    <s v="INR"/>
    <x v="3"/>
    <m/>
  </r>
  <r>
    <s v="user4231"/>
    <x v="18"/>
    <x v="0"/>
    <m/>
    <n v="11"/>
    <n v="7"/>
    <x v="21"/>
    <n v="2022"/>
    <x v="2703"/>
    <x v="20"/>
    <x v="0"/>
    <x v="11"/>
    <x v="0"/>
    <s v="INR"/>
    <x v="11"/>
    <m/>
  </r>
  <r>
    <s v="user4232"/>
    <x v="4"/>
    <x v="0"/>
    <m/>
    <n v="11"/>
    <n v="7"/>
    <x v="21"/>
    <n v="2022"/>
    <x v="2704"/>
    <x v="20"/>
    <x v="0"/>
    <x v="2"/>
    <x v="0"/>
    <s v="INR"/>
    <x v="2"/>
    <m/>
  </r>
  <r>
    <s v="user4233"/>
    <x v="0"/>
    <x v="1"/>
    <s v="Coupon1"/>
    <n v="11"/>
    <n v="7"/>
    <x v="21"/>
    <n v="2022"/>
    <x v="2705"/>
    <x v="20"/>
    <x v="0"/>
    <x v="11"/>
    <x v="3"/>
    <s v="INR"/>
    <x v="11"/>
    <s v="NA"/>
  </r>
  <r>
    <s v="user4235"/>
    <x v="4"/>
    <x v="0"/>
    <m/>
    <n v="11"/>
    <n v="7"/>
    <x v="21"/>
    <n v="2022"/>
    <x v="2706"/>
    <x v="20"/>
    <x v="0"/>
    <x v="2"/>
    <x v="0"/>
    <s v="INR"/>
    <x v="2"/>
    <m/>
  </r>
  <r>
    <s v="user4238"/>
    <x v="106"/>
    <x v="0"/>
    <m/>
    <n v="11"/>
    <n v="7"/>
    <x v="21"/>
    <n v="2022"/>
    <x v="2707"/>
    <x v="20"/>
    <x v="0"/>
    <x v="6"/>
    <x v="0"/>
    <s v="INR"/>
    <x v="6"/>
    <m/>
  </r>
  <r>
    <s v="user4240"/>
    <x v="2"/>
    <x v="1"/>
    <m/>
    <n v="11"/>
    <n v="7"/>
    <x v="21"/>
    <n v="2022"/>
    <x v="2708"/>
    <x v="20"/>
    <x v="0"/>
    <x v="2"/>
    <x v="5"/>
    <s v="INR"/>
    <x v="2"/>
    <s v="NA"/>
  </r>
  <r>
    <s v="user4241"/>
    <x v="9"/>
    <x v="0"/>
    <m/>
    <n v="11"/>
    <n v="7"/>
    <x v="21"/>
    <n v="2022"/>
    <x v="2708"/>
    <x v="20"/>
    <x v="0"/>
    <x v="1"/>
    <x v="0"/>
    <s v="INR"/>
    <x v="1"/>
    <m/>
  </r>
  <r>
    <s v="user4244"/>
    <x v="57"/>
    <x v="0"/>
    <m/>
    <n v="11"/>
    <n v="7"/>
    <x v="21"/>
    <n v="2022"/>
    <x v="2709"/>
    <x v="20"/>
    <x v="0"/>
    <x v="30"/>
    <x v="0"/>
    <s v="INR"/>
    <x v="33"/>
    <m/>
  </r>
  <r>
    <s v="user4244"/>
    <x v="17"/>
    <x v="0"/>
    <m/>
    <n v="11"/>
    <n v="7"/>
    <x v="21"/>
    <n v="2022"/>
    <x v="2710"/>
    <x v="20"/>
    <x v="0"/>
    <x v="2"/>
    <x v="0"/>
    <s v="INR"/>
    <x v="2"/>
    <m/>
  </r>
  <r>
    <s v="user4246"/>
    <x v="2"/>
    <x v="0"/>
    <m/>
    <n v="11"/>
    <n v="7"/>
    <x v="21"/>
    <n v="2022"/>
    <x v="2711"/>
    <x v="20"/>
    <x v="0"/>
    <x v="2"/>
    <x v="0"/>
    <s v="INR"/>
    <x v="2"/>
    <m/>
  </r>
  <r>
    <s v="user4249"/>
    <x v="8"/>
    <x v="0"/>
    <m/>
    <n v="11"/>
    <n v="7"/>
    <x v="21"/>
    <n v="2022"/>
    <x v="2712"/>
    <x v="20"/>
    <x v="0"/>
    <x v="1"/>
    <x v="0"/>
    <s v="INR"/>
    <x v="1"/>
    <m/>
  </r>
  <r>
    <s v="user4253"/>
    <x v="14"/>
    <x v="0"/>
    <m/>
    <n v="11"/>
    <n v="7"/>
    <x v="21"/>
    <n v="2022"/>
    <x v="2713"/>
    <x v="20"/>
    <x v="0"/>
    <x v="2"/>
    <x v="0"/>
    <s v="INR"/>
    <x v="2"/>
    <m/>
  </r>
  <r>
    <s v="user4255"/>
    <x v="1"/>
    <x v="1"/>
    <m/>
    <n v="11"/>
    <n v="7"/>
    <x v="21"/>
    <n v="2022"/>
    <x v="2714"/>
    <x v="20"/>
    <x v="0"/>
    <x v="1"/>
    <x v="2"/>
    <s v="INR"/>
    <x v="1"/>
    <s v="NA"/>
  </r>
  <r>
    <s v="user3123"/>
    <x v="2"/>
    <x v="0"/>
    <m/>
    <n v="11"/>
    <n v="7"/>
    <x v="21"/>
    <n v="2022"/>
    <x v="2715"/>
    <x v="20"/>
    <x v="0"/>
    <x v="2"/>
    <x v="0"/>
    <s v="INR"/>
    <x v="2"/>
    <m/>
  </r>
  <r>
    <s v="user2781"/>
    <x v="3"/>
    <x v="0"/>
    <m/>
    <n v="11"/>
    <n v="7"/>
    <x v="21"/>
    <n v="2022"/>
    <x v="2716"/>
    <x v="20"/>
    <x v="0"/>
    <x v="3"/>
    <x v="0"/>
    <s v="INR"/>
    <x v="3"/>
    <m/>
  </r>
  <r>
    <s v="user4257"/>
    <x v="3"/>
    <x v="1"/>
    <m/>
    <n v="11"/>
    <n v="7"/>
    <x v="21"/>
    <n v="2022"/>
    <x v="2717"/>
    <x v="20"/>
    <x v="0"/>
    <x v="3"/>
    <x v="5"/>
    <s v="INR"/>
    <x v="3"/>
    <s v="NA"/>
  </r>
  <r>
    <s v="user4258"/>
    <x v="106"/>
    <x v="0"/>
    <m/>
    <n v="11"/>
    <n v="7"/>
    <x v="21"/>
    <n v="2022"/>
    <x v="2718"/>
    <x v="20"/>
    <x v="0"/>
    <x v="6"/>
    <x v="0"/>
    <s v="INR"/>
    <x v="6"/>
    <m/>
  </r>
  <r>
    <s v="user4259"/>
    <x v="2"/>
    <x v="0"/>
    <m/>
    <n v="11"/>
    <n v="7"/>
    <x v="21"/>
    <n v="2022"/>
    <x v="2719"/>
    <x v="20"/>
    <x v="0"/>
    <x v="2"/>
    <x v="0"/>
    <s v="INR"/>
    <x v="2"/>
    <m/>
  </r>
  <r>
    <s v="user4262"/>
    <x v="3"/>
    <x v="0"/>
    <m/>
    <n v="11"/>
    <n v="7"/>
    <x v="21"/>
    <n v="2022"/>
    <x v="2720"/>
    <x v="20"/>
    <x v="0"/>
    <x v="3"/>
    <x v="0"/>
    <s v="INR"/>
    <x v="3"/>
    <m/>
  </r>
  <r>
    <s v="user4265"/>
    <x v="3"/>
    <x v="0"/>
    <m/>
    <n v="11"/>
    <n v="7"/>
    <x v="21"/>
    <n v="2022"/>
    <x v="2721"/>
    <x v="20"/>
    <x v="0"/>
    <x v="3"/>
    <x v="0"/>
    <s v="INR"/>
    <x v="3"/>
    <m/>
  </r>
  <r>
    <s v="user4232"/>
    <x v="4"/>
    <x v="0"/>
    <m/>
    <n v="11"/>
    <n v="7"/>
    <x v="21"/>
    <n v="2022"/>
    <x v="2722"/>
    <x v="20"/>
    <x v="0"/>
    <x v="2"/>
    <x v="0"/>
    <s v="INR"/>
    <x v="2"/>
    <m/>
  </r>
  <r>
    <s v="user4249"/>
    <x v="1"/>
    <x v="1"/>
    <m/>
    <n v="11"/>
    <n v="7"/>
    <x v="21"/>
    <n v="2022"/>
    <x v="2723"/>
    <x v="20"/>
    <x v="0"/>
    <x v="1"/>
    <x v="2"/>
    <s v="INR"/>
    <x v="1"/>
    <s v="NA"/>
  </r>
  <r>
    <s v="user4268"/>
    <x v="2"/>
    <x v="0"/>
    <m/>
    <n v="11"/>
    <n v="7"/>
    <x v="21"/>
    <n v="2022"/>
    <x v="2724"/>
    <x v="20"/>
    <x v="0"/>
    <x v="2"/>
    <x v="0"/>
    <s v="INR"/>
    <x v="2"/>
    <m/>
  </r>
  <r>
    <s v="user4268"/>
    <x v="2"/>
    <x v="0"/>
    <m/>
    <n v="11"/>
    <n v="7"/>
    <x v="21"/>
    <n v="2022"/>
    <x v="2725"/>
    <x v="20"/>
    <x v="0"/>
    <x v="2"/>
    <x v="0"/>
    <s v="INR"/>
    <x v="2"/>
    <m/>
  </r>
  <r>
    <s v="user4273"/>
    <x v="14"/>
    <x v="0"/>
    <m/>
    <n v="11"/>
    <n v="7"/>
    <x v="21"/>
    <n v="2022"/>
    <x v="2726"/>
    <x v="20"/>
    <x v="0"/>
    <x v="2"/>
    <x v="0"/>
    <s v="INR"/>
    <x v="2"/>
    <m/>
  </r>
  <r>
    <s v="user4275"/>
    <x v="25"/>
    <x v="0"/>
    <m/>
    <n v="11"/>
    <n v="7"/>
    <x v="21"/>
    <n v="2022"/>
    <x v="2727"/>
    <x v="20"/>
    <x v="3"/>
    <x v="1"/>
    <x v="0"/>
    <s v="INR"/>
    <x v="1"/>
    <m/>
  </r>
  <r>
    <s v="user4279"/>
    <x v="12"/>
    <x v="1"/>
    <m/>
    <n v="11"/>
    <n v="7"/>
    <x v="21"/>
    <n v="2022"/>
    <x v="2728"/>
    <x v="20"/>
    <x v="0"/>
    <x v="1"/>
    <x v="2"/>
    <s v="INR"/>
    <x v="1"/>
    <s v="NA"/>
  </r>
  <r>
    <s v="user4280"/>
    <x v="2"/>
    <x v="0"/>
    <m/>
    <n v="11"/>
    <n v="7"/>
    <x v="21"/>
    <n v="2022"/>
    <x v="2729"/>
    <x v="20"/>
    <x v="0"/>
    <x v="2"/>
    <x v="0"/>
    <s v="INR"/>
    <x v="2"/>
    <m/>
  </r>
  <r>
    <s v="user4283"/>
    <x v="42"/>
    <x v="0"/>
    <m/>
    <n v="11"/>
    <n v="7"/>
    <x v="21"/>
    <n v="2022"/>
    <x v="2730"/>
    <x v="20"/>
    <x v="2"/>
    <x v="17"/>
    <x v="0"/>
    <s v="INR"/>
    <x v="21"/>
    <m/>
  </r>
  <r>
    <s v="user4073"/>
    <x v="106"/>
    <x v="0"/>
    <m/>
    <n v="11"/>
    <n v="7"/>
    <x v="21"/>
    <n v="2022"/>
    <x v="2731"/>
    <x v="20"/>
    <x v="0"/>
    <x v="6"/>
    <x v="0"/>
    <s v="INR"/>
    <x v="6"/>
    <m/>
  </r>
  <r>
    <s v="user4284"/>
    <x v="3"/>
    <x v="0"/>
    <m/>
    <n v="11"/>
    <n v="7"/>
    <x v="21"/>
    <n v="2022"/>
    <x v="2732"/>
    <x v="20"/>
    <x v="0"/>
    <x v="3"/>
    <x v="0"/>
    <s v="INR"/>
    <x v="3"/>
    <m/>
  </r>
  <r>
    <s v="user4286"/>
    <x v="38"/>
    <x v="0"/>
    <m/>
    <n v="11"/>
    <n v="7"/>
    <x v="21"/>
    <n v="2022"/>
    <x v="2733"/>
    <x v="20"/>
    <x v="1"/>
    <x v="18"/>
    <x v="0"/>
    <s v="INR"/>
    <x v="20"/>
    <m/>
  </r>
  <r>
    <s v="user4268"/>
    <x v="2"/>
    <x v="1"/>
    <m/>
    <n v="11"/>
    <n v="7"/>
    <x v="21"/>
    <n v="2022"/>
    <x v="2734"/>
    <x v="20"/>
    <x v="0"/>
    <x v="2"/>
    <x v="5"/>
    <s v="INR"/>
    <x v="2"/>
    <s v="NA"/>
  </r>
  <r>
    <s v="user4289"/>
    <x v="1"/>
    <x v="1"/>
    <m/>
    <n v="11"/>
    <n v="7"/>
    <x v="21"/>
    <n v="2022"/>
    <x v="2735"/>
    <x v="20"/>
    <x v="0"/>
    <x v="1"/>
    <x v="2"/>
    <s v="INR"/>
    <x v="1"/>
    <s v="NA"/>
  </r>
  <r>
    <s v="user4291"/>
    <x v="3"/>
    <x v="0"/>
    <m/>
    <n v="11"/>
    <n v="7"/>
    <x v="21"/>
    <n v="2022"/>
    <x v="2736"/>
    <x v="20"/>
    <x v="0"/>
    <x v="3"/>
    <x v="0"/>
    <s v="INR"/>
    <x v="3"/>
    <m/>
  </r>
  <r>
    <s v="user4292"/>
    <x v="106"/>
    <x v="0"/>
    <m/>
    <n v="11"/>
    <n v="7"/>
    <x v="21"/>
    <n v="2022"/>
    <x v="2737"/>
    <x v="21"/>
    <x v="0"/>
    <x v="6"/>
    <x v="0"/>
    <s v="INR"/>
    <x v="6"/>
    <m/>
  </r>
  <r>
    <s v="user4293"/>
    <x v="8"/>
    <x v="1"/>
    <m/>
    <n v="11"/>
    <n v="7"/>
    <x v="21"/>
    <n v="2022"/>
    <x v="2738"/>
    <x v="21"/>
    <x v="0"/>
    <x v="1"/>
    <x v="2"/>
    <s v="INR"/>
    <x v="1"/>
    <s v="NA"/>
  </r>
  <r>
    <s v="user4295"/>
    <x v="8"/>
    <x v="0"/>
    <m/>
    <n v="11"/>
    <n v="7"/>
    <x v="21"/>
    <n v="2022"/>
    <x v="2739"/>
    <x v="21"/>
    <x v="0"/>
    <x v="1"/>
    <x v="0"/>
    <s v="INR"/>
    <x v="1"/>
    <m/>
  </r>
  <r>
    <s v="user4296"/>
    <x v="8"/>
    <x v="0"/>
    <m/>
    <n v="11"/>
    <n v="7"/>
    <x v="21"/>
    <n v="2022"/>
    <x v="2740"/>
    <x v="21"/>
    <x v="0"/>
    <x v="1"/>
    <x v="0"/>
    <s v="INR"/>
    <x v="1"/>
    <m/>
  </r>
  <r>
    <s v="user4297"/>
    <x v="2"/>
    <x v="0"/>
    <m/>
    <n v="11"/>
    <n v="7"/>
    <x v="21"/>
    <n v="2022"/>
    <x v="2741"/>
    <x v="21"/>
    <x v="0"/>
    <x v="2"/>
    <x v="0"/>
    <s v="INR"/>
    <x v="2"/>
    <m/>
  </r>
  <r>
    <s v="user4301"/>
    <x v="8"/>
    <x v="0"/>
    <m/>
    <n v="10"/>
    <n v="7"/>
    <x v="22"/>
    <n v="2022"/>
    <x v="2742"/>
    <x v="21"/>
    <x v="0"/>
    <x v="1"/>
    <x v="0"/>
    <s v="INR"/>
    <x v="1"/>
    <m/>
  </r>
  <r>
    <s v="user4302"/>
    <x v="37"/>
    <x v="0"/>
    <m/>
    <n v="10"/>
    <n v="7"/>
    <x v="22"/>
    <n v="2022"/>
    <x v="2743"/>
    <x v="21"/>
    <x v="0"/>
    <x v="46"/>
    <x v="0"/>
    <s v="USD"/>
    <x v="55"/>
    <m/>
  </r>
  <r>
    <s v="user4304"/>
    <x v="0"/>
    <x v="0"/>
    <m/>
    <n v="11"/>
    <n v="7"/>
    <x v="21"/>
    <n v="2022"/>
    <x v="2744"/>
    <x v="20"/>
    <x v="2"/>
    <x v="0"/>
    <x v="0"/>
    <s v="INR"/>
    <x v="0"/>
    <m/>
  </r>
  <r>
    <s v="user4306"/>
    <x v="3"/>
    <x v="0"/>
    <m/>
    <n v="11"/>
    <n v="7"/>
    <x v="21"/>
    <n v="2022"/>
    <x v="2745"/>
    <x v="20"/>
    <x v="0"/>
    <x v="3"/>
    <x v="0"/>
    <s v="INR"/>
    <x v="3"/>
    <m/>
  </r>
  <r>
    <s v="user4308"/>
    <x v="3"/>
    <x v="0"/>
    <m/>
    <n v="11"/>
    <n v="7"/>
    <x v="21"/>
    <n v="2022"/>
    <x v="2746"/>
    <x v="20"/>
    <x v="0"/>
    <x v="3"/>
    <x v="0"/>
    <s v="INR"/>
    <x v="3"/>
    <m/>
  </r>
  <r>
    <s v="user1350"/>
    <x v="7"/>
    <x v="0"/>
    <m/>
    <n v="11"/>
    <n v="7"/>
    <x v="21"/>
    <n v="2022"/>
    <x v="2747"/>
    <x v="20"/>
    <x v="0"/>
    <x v="7"/>
    <x v="0"/>
    <s v="INR"/>
    <x v="7"/>
    <m/>
  </r>
  <r>
    <s v="user4280"/>
    <x v="2"/>
    <x v="0"/>
    <m/>
    <n v="11"/>
    <n v="7"/>
    <x v="21"/>
    <n v="2022"/>
    <x v="2748"/>
    <x v="21"/>
    <x v="0"/>
    <x v="2"/>
    <x v="0"/>
    <s v="INR"/>
    <x v="2"/>
    <m/>
  </r>
  <r>
    <s v="user4313"/>
    <x v="2"/>
    <x v="0"/>
    <m/>
    <n v="10"/>
    <n v="7"/>
    <x v="22"/>
    <n v="2022"/>
    <x v="2749"/>
    <x v="21"/>
    <x v="0"/>
    <x v="2"/>
    <x v="0"/>
    <s v="INR"/>
    <x v="2"/>
    <m/>
  </r>
  <r>
    <s v="user4314"/>
    <x v="1"/>
    <x v="0"/>
    <m/>
    <n v="10"/>
    <n v="7"/>
    <x v="22"/>
    <n v="2022"/>
    <x v="2750"/>
    <x v="21"/>
    <x v="0"/>
    <x v="1"/>
    <x v="0"/>
    <s v="INR"/>
    <x v="1"/>
    <m/>
  </r>
  <r>
    <s v="user3526"/>
    <x v="2"/>
    <x v="0"/>
    <m/>
    <n v="10"/>
    <n v="7"/>
    <x v="22"/>
    <n v="2022"/>
    <x v="2751"/>
    <x v="21"/>
    <x v="0"/>
    <x v="2"/>
    <x v="0"/>
    <s v="INR"/>
    <x v="2"/>
    <m/>
  </r>
  <r>
    <s v="user4316"/>
    <x v="3"/>
    <x v="0"/>
    <m/>
    <n v="10"/>
    <n v="7"/>
    <x v="22"/>
    <n v="2022"/>
    <x v="2752"/>
    <x v="21"/>
    <x v="0"/>
    <x v="3"/>
    <x v="0"/>
    <s v="INR"/>
    <x v="3"/>
    <m/>
  </r>
  <r>
    <s v="user3123"/>
    <x v="2"/>
    <x v="0"/>
    <m/>
    <n v="10"/>
    <n v="7"/>
    <x v="22"/>
    <n v="2022"/>
    <x v="2753"/>
    <x v="21"/>
    <x v="0"/>
    <x v="2"/>
    <x v="0"/>
    <s v="INR"/>
    <x v="2"/>
    <m/>
  </r>
  <r>
    <s v="user4321"/>
    <x v="1"/>
    <x v="1"/>
    <m/>
    <n v="10"/>
    <n v="7"/>
    <x v="22"/>
    <n v="2022"/>
    <x v="2754"/>
    <x v="21"/>
    <x v="0"/>
    <x v="1"/>
    <x v="1"/>
    <s v="INR"/>
    <x v="1"/>
    <s v="NA"/>
  </r>
  <r>
    <s v="user4322"/>
    <x v="106"/>
    <x v="0"/>
    <m/>
    <n v="10"/>
    <n v="7"/>
    <x v="22"/>
    <n v="2022"/>
    <x v="2755"/>
    <x v="21"/>
    <x v="0"/>
    <x v="6"/>
    <x v="0"/>
    <s v="INR"/>
    <x v="6"/>
    <m/>
  </r>
  <r>
    <s v="user4323"/>
    <x v="3"/>
    <x v="0"/>
    <m/>
    <n v="10"/>
    <n v="7"/>
    <x v="22"/>
    <n v="2022"/>
    <x v="2756"/>
    <x v="21"/>
    <x v="0"/>
    <x v="3"/>
    <x v="0"/>
    <s v="INR"/>
    <x v="3"/>
    <m/>
  </r>
  <r>
    <s v="user4324"/>
    <x v="66"/>
    <x v="0"/>
    <m/>
    <n v="10"/>
    <n v="7"/>
    <x v="22"/>
    <n v="2022"/>
    <x v="2757"/>
    <x v="21"/>
    <x v="0"/>
    <x v="7"/>
    <x v="0"/>
    <s v="INR"/>
    <x v="7"/>
    <m/>
  </r>
  <r>
    <s v="user4325"/>
    <x v="4"/>
    <x v="0"/>
    <m/>
    <n v="10"/>
    <n v="7"/>
    <x v="22"/>
    <n v="2022"/>
    <x v="2758"/>
    <x v="21"/>
    <x v="0"/>
    <x v="2"/>
    <x v="0"/>
    <s v="INR"/>
    <x v="2"/>
    <m/>
  </r>
  <r>
    <s v="user4326"/>
    <x v="7"/>
    <x v="0"/>
    <m/>
    <n v="10"/>
    <n v="7"/>
    <x v="22"/>
    <n v="2022"/>
    <x v="2758"/>
    <x v="21"/>
    <x v="1"/>
    <x v="7"/>
    <x v="0"/>
    <s v="INR"/>
    <x v="7"/>
    <m/>
  </r>
  <r>
    <s v="user4328"/>
    <x v="4"/>
    <x v="0"/>
    <m/>
    <n v="10"/>
    <n v="7"/>
    <x v="22"/>
    <n v="2022"/>
    <x v="2759"/>
    <x v="21"/>
    <x v="0"/>
    <x v="2"/>
    <x v="0"/>
    <s v="INR"/>
    <x v="2"/>
    <m/>
  </r>
  <r>
    <s v="user4329"/>
    <x v="7"/>
    <x v="0"/>
    <m/>
    <n v="10"/>
    <n v="7"/>
    <x v="22"/>
    <n v="2022"/>
    <x v="2760"/>
    <x v="21"/>
    <x v="1"/>
    <x v="7"/>
    <x v="0"/>
    <s v="INR"/>
    <x v="7"/>
    <m/>
  </r>
  <r>
    <s v="user4330"/>
    <x v="2"/>
    <x v="0"/>
    <m/>
    <n v="10"/>
    <n v="7"/>
    <x v="22"/>
    <n v="2022"/>
    <x v="2761"/>
    <x v="21"/>
    <x v="0"/>
    <x v="2"/>
    <x v="0"/>
    <s v="INR"/>
    <x v="2"/>
    <m/>
  </r>
  <r>
    <s v="user4330"/>
    <x v="2"/>
    <x v="0"/>
    <m/>
    <n v="10"/>
    <n v="7"/>
    <x v="22"/>
    <n v="2022"/>
    <x v="2762"/>
    <x v="21"/>
    <x v="0"/>
    <x v="2"/>
    <x v="0"/>
    <s v="INR"/>
    <x v="2"/>
    <m/>
  </r>
  <r>
    <s v="user4331"/>
    <x v="0"/>
    <x v="1"/>
    <s v="Coupon1"/>
    <n v="10"/>
    <n v="7"/>
    <x v="22"/>
    <n v="2022"/>
    <x v="2763"/>
    <x v="21"/>
    <x v="0"/>
    <x v="11"/>
    <x v="2"/>
    <s v="INR"/>
    <x v="11"/>
    <s v="NA"/>
  </r>
  <r>
    <s v="user4332"/>
    <x v="2"/>
    <x v="0"/>
    <m/>
    <n v="10"/>
    <n v="7"/>
    <x v="22"/>
    <n v="2022"/>
    <x v="2763"/>
    <x v="21"/>
    <x v="0"/>
    <x v="2"/>
    <x v="0"/>
    <s v="INR"/>
    <x v="2"/>
    <m/>
  </r>
  <r>
    <s v="user4322"/>
    <x v="106"/>
    <x v="0"/>
    <m/>
    <n v="10"/>
    <n v="7"/>
    <x v="22"/>
    <n v="2022"/>
    <x v="2756"/>
    <x v="21"/>
    <x v="0"/>
    <x v="6"/>
    <x v="0"/>
    <s v="INR"/>
    <x v="6"/>
    <m/>
  </r>
  <r>
    <s v="user2061"/>
    <x v="2"/>
    <x v="0"/>
    <m/>
    <n v="10"/>
    <n v="7"/>
    <x v="22"/>
    <n v="2022"/>
    <x v="2764"/>
    <x v="21"/>
    <x v="0"/>
    <x v="2"/>
    <x v="0"/>
    <s v="INR"/>
    <x v="2"/>
    <m/>
  </r>
  <r>
    <s v="user4338"/>
    <x v="3"/>
    <x v="1"/>
    <m/>
    <n v="10"/>
    <n v="7"/>
    <x v="22"/>
    <n v="2022"/>
    <x v="2765"/>
    <x v="21"/>
    <x v="0"/>
    <x v="3"/>
    <x v="2"/>
    <s v="INR"/>
    <x v="3"/>
    <s v="NA"/>
  </r>
  <r>
    <s v="user2441"/>
    <x v="11"/>
    <x v="0"/>
    <s v="Coupon26"/>
    <n v="10"/>
    <n v="7"/>
    <x v="22"/>
    <n v="2022"/>
    <x v="2766"/>
    <x v="21"/>
    <x v="0"/>
    <x v="7"/>
    <x v="0"/>
    <s v="INR"/>
    <x v="7"/>
    <m/>
  </r>
  <r>
    <s v="user2061"/>
    <x v="2"/>
    <x v="0"/>
    <m/>
    <n v="10"/>
    <n v="7"/>
    <x v="22"/>
    <n v="2022"/>
    <x v="2767"/>
    <x v="21"/>
    <x v="0"/>
    <x v="2"/>
    <x v="0"/>
    <s v="INR"/>
    <x v="2"/>
    <m/>
  </r>
  <r>
    <s v="user4339"/>
    <x v="3"/>
    <x v="0"/>
    <m/>
    <n v="10"/>
    <n v="7"/>
    <x v="22"/>
    <n v="2022"/>
    <x v="2768"/>
    <x v="21"/>
    <x v="0"/>
    <x v="3"/>
    <x v="0"/>
    <s v="INR"/>
    <x v="3"/>
    <m/>
  </r>
  <r>
    <s v="user4340"/>
    <x v="1"/>
    <x v="1"/>
    <m/>
    <n v="10"/>
    <n v="7"/>
    <x v="22"/>
    <n v="2022"/>
    <x v="2769"/>
    <x v="21"/>
    <x v="0"/>
    <x v="1"/>
    <x v="2"/>
    <s v="INR"/>
    <x v="1"/>
    <s v="NA"/>
  </r>
  <r>
    <s v="user4341"/>
    <x v="7"/>
    <x v="0"/>
    <m/>
    <n v="10"/>
    <n v="7"/>
    <x v="22"/>
    <n v="2022"/>
    <x v="2770"/>
    <x v="21"/>
    <x v="1"/>
    <x v="7"/>
    <x v="0"/>
    <s v="INR"/>
    <x v="7"/>
    <m/>
  </r>
  <r>
    <s v="user4342"/>
    <x v="8"/>
    <x v="1"/>
    <m/>
    <n v="10"/>
    <n v="7"/>
    <x v="22"/>
    <n v="2022"/>
    <x v="2771"/>
    <x v="21"/>
    <x v="0"/>
    <x v="1"/>
    <x v="2"/>
    <s v="INR"/>
    <x v="1"/>
    <s v="NA"/>
  </r>
  <r>
    <s v="user4330"/>
    <x v="2"/>
    <x v="0"/>
    <m/>
    <n v="10"/>
    <n v="7"/>
    <x v="22"/>
    <n v="2022"/>
    <x v="2772"/>
    <x v="21"/>
    <x v="0"/>
    <x v="2"/>
    <x v="0"/>
    <s v="INR"/>
    <x v="2"/>
    <m/>
  </r>
  <r>
    <s v="user4343"/>
    <x v="4"/>
    <x v="0"/>
    <m/>
    <n v="10"/>
    <n v="7"/>
    <x v="22"/>
    <n v="2022"/>
    <x v="2773"/>
    <x v="21"/>
    <x v="0"/>
    <x v="2"/>
    <x v="0"/>
    <s v="INR"/>
    <x v="2"/>
    <m/>
  </r>
  <r>
    <s v="user4344"/>
    <x v="3"/>
    <x v="0"/>
    <m/>
    <n v="10"/>
    <n v="7"/>
    <x v="22"/>
    <n v="2022"/>
    <x v="2774"/>
    <x v="21"/>
    <x v="0"/>
    <x v="3"/>
    <x v="0"/>
    <s v="INR"/>
    <x v="3"/>
    <m/>
  </r>
  <r>
    <s v="user4345"/>
    <x v="2"/>
    <x v="0"/>
    <m/>
    <n v="10"/>
    <n v="7"/>
    <x v="22"/>
    <n v="2022"/>
    <x v="2775"/>
    <x v="21"/>
    <x v="0"/>
    <x v="2"/>
    <x v="0"/>
    <s v="INR"/>
    <x v="2"/>
    <m/>
  </r>
  <r>
    <s v="user4346"/>
    <x v="3"/>
    <x v="0"/>
    <m/>
    <n v="10"/>
    <n v="7"/>
    <x v="22"/>
    <n v="2022"/>
    <x v="2776"/>
    <x v="21"/>
    <x v="0"/>
    <x v="3"/>
    <x v="0"/>
    <s v="INR"/>
    <x v="3"/>
    <m/>
  </r>
  <r>
    <s v="user4347"/>
    <x v="57"/>
    <x v="1"/>
    <m/>
    <n v="10"/>
    <n v="7"/>
    <x v="22"/>
    <n v="2022"/>
    <x v="2777"/>
    <x v="21"/>
    <x v="0"/>
    <x v="30"/>
    <x v="2"/>
    <s v="INR"/>
    <x v="33"/>
    <s v="NA"/>
  </r>
  <r>
    <s v="user4345"/>
    <x v="2"/>
    <x v="0"/>
    <m/>
    <n v="10"/>
    <n v="7"/>
    <x v="22"/>
    <n v="2022"/>
    <x v="2778"/>
    <x v="21"/>
    <x v="0"/>
    <x v="2"/>
    <x v="0"/>
    <s v="INR"/>
    <x v="2"/>
    <m/>
  </r>
  <r>
    <s v="user4349"/>
    <x v="106"/>
    <x v="0"/>
    <m/>
    <n v="10"/>
    <n v="7"/>
    <x v="22"/>
    <n v="2022"/>
    <x v="2779"/>
    <x v="21"/>
    <x v="0"/>
    <x v="6"/>
    <x v="0"/>
    <s v="INR"/>
    <x v="6"/>
    <m/>
  </r>
  <r>
    <s v="user4351"/>
    <x v="106"/>
    <x v="0"/>
    <m/>
    <n v="10"/>
    <n v="7"/>
    <x v="22"/>
    <n v="2022"/>
    <x v="2780"/>
    <x v="21"/>
    <x v="0"/>
    <x v="6"/>
    <x v="0"/>
    <s v="INR"/>
    <x v="6"/>
    <m/>
  </r>
  <r>
    <s v="user4352"/>
    <x v="2"/>
    <x v="0"/>
    <m/>
    <n v="10"/>
    <n v="7"/>
    <x v="22"/>
    <n v="2022"/>
    <x v="2781"/>
    <x v="21"/>
    <x v="0"/>
    <x v="2"/>
    <x v="0"/>
    <s v="INR"/>
    <x v="2"/>
    <m/>
  </r>
  <r>
    <s v="user4353"/>
    <x v="3"/>
    <x v="1"/>
    <m/>
    <n v="10"/>
    <n v="7"/>
    <x v="22"/>
    <n v="2022"/>
    <x v="2756"/>
    <x v="21"/>
    <x v="0"/>
    <x v="3"/>
    <x v="2"/>
    <s v="INR"/>
    <x v="3"/>
    <s v="NA"/>
  </r>
  <r>
    <s v="user4355"/>
    <x v="7"/>
    <x v="0"/>
    <m/>
    <n v="10"/>
    <n v="7"/>
    <x v="22"/>
    <n v="2022"/>
    <x v="2782"/>
    <x v="21"/>
    <x v="1"/>
    <x v="7"/>
    <x v="0"/>
    <s v="INR"/>
    <x v="7"/>
    <m/>
  </r>
  <r>
    <s v="user4155"/>
    <x v="3"/>
    <x v="0"/>
    <m/>
    <n v="10"/>
    <n v="7"/>
    <x v="22"/>
    <n v="2022"/>
    <x v="2783"/>
    <x v="21"/>
    <x v="0"/>
    <x v="3"/>
    <x v="0"/>
    <s v="INR"/>
    <x v="3"/>
    <m/>
  </r>
  <r>
    <s v="user4356"/>
    <x v="2"/>
    <x v="1"/>
    <m/>
    <n v="10"/>
    <n v="7"/>
    <x v="22"/>
    <n v="2022"/>
    <x v="2784"/>
    <x v="21"/>
    <x v="0"/>
    <x v="2"/>
    <x v="2"/>
    <s v="INR"/>
    <x v="2"/>
    <s v="NA"/>
  </r>
  <r>
    <s v="user4357"/>
    <x v="8"/>
    <x v="0"/>
    <m/>
    <n v="10"/>
    <n v="7"/>
    <x v="22"/>
    <n v="2022"/>
    <x v="2785"/>
    <x v="21"/>
    <x v="0"/>
    <x v="1"/>
    <x v="0"/>
    <s v="INR"/>
    <x v="1"/>
    <m/>
  </r>
  <r>
    <s v="user4342"/>
    <x v="8"/>
    <x v="0"/>
    <m/>
    <n v="10"/>
    <n v="7"/>
    <x v="22"/>
    <n v="2022"/>
    <x v="2786"/>
    <x v="21"/>
    <x v="0"/>
    <x v="1"/>
    <x v="0"/>
    <s v="INR"/>
    <x v="1"/>
    <m/>
  </r>
  <r>
    <s v="user2061"/>
    <x v="2"/>
    <x v="0"/>
    <m/>
    <n v="10"/>
    <n v="7"/>
    <x v="22"/>
    <n v="2022"/>
    <x v="2787"/>
    <x v="21"/>
    <x v="0"/>
    <x v="2"/>
    <x v="0"/>
    <s v="INR"/>
    <x v="2"/>
    <m/>
  </r>
  <r>
    <s v="user4330"/>
    <x v="2"/>
    <x v="0"/>
    <m/>
    <n v="10"/>
    <n v="7"/>
    <x v="22"/>
    <n v="2022"/>
    <x v="2788"/>
    <x v="21"/>
    <x v="0"/>
    <x v="2"/>
    <x v="0"/>
    <s v="INR"/>
    <x v="2"/>
    <m/>
  </r>
  <r>
    <s v="user4343"/>
    <x v="4"/>
    <x v="1"/>
    <m/>
    <n v="10"/>
    <n v="7"/>
    <x v="22"/>
    <n v="2022"/>
    <x v="2789"/>
    <x v="21"/>
    <x v="0"/>
    <x v="2"/>
    <x v="2"/>
    <s v="INR"/>
    <x v="2"/>
    <s v="NA"/>
  </r>
  <r>
    <s v="user4359"/>
    <x v="77"/>
    <x v="1"/>
    <s v="Coupon1"/>
    <n v="10"/>
    <n v="7"/>
    <x v="22"/>
    <n v="2022"/>
    <x v="2790"/>
    <x v="21"/>
    <x v="0"/>
    <x v="47"/>
    <x v="2"/>
    <s v="INR"/>
    <x v="56"/>
    <s v="NA"/>
  </r>
  <r>
    <s v="user4343"/>
    <x v="4"/>
    <x v="0"/>
    <m/>
    <n v="10"/>
    <n v="7"/>
    <x v="22"/>
    <n v="2022"/>
    <x v="2791"/>
    <x v="21"/>
    <x v="0"/>
    <x v="2"/>
    <x v="0"/>
    <s v="INR"/>
    <x v="2"/>
    <m/>
  </r>
  <r>
    <s v="user4360"/>
    <x v="8"/>
    <x v="0"/>
    <m/>
    <n v="10"/>
    <n v="7"/>
    <x v="22"/>
    <n v="2022"/>
    <x v="2792"/>
    <x v="21"/>
    <x v="0"/>
    <x v="1"/>
    <x v="0"/>
    <s v="INR"/>
    <x v="1"/>
    <m/>
  </r>
  <r>
    <s v="user4365"/>
    <x v="57"/>
    <x v="0"/>
    <m/>
    <n v="10"/>
    <n v="7"/>
    <x v="22"/>
    <n v="2022"/>
    <x v="2793"/>
    <x v="21"/>
    <x v="0"/>
    <x v="30"/>
    <x v="0"/>
    <s v="INR"/>
    <x v="33"/>
    <m/>
  </r>
  <r>
    <s v="user4367"/>
    <x v="17"/>
    <x v="0"/>
    <m/>
    <n v="10"/>
    <n v="7"/>
    <x v="22"/>
    <n v="2022"/>
    <x v="2794"/>
    <x v="21"/>
    <x v="0"/>
    <x v="2"/>
    <x v="0"/>
    <s v="INR"/>
    <x v="2"/>
    <m/>
  </r>
  <r>
    <s v="user4370"/>
    <x v="11"/>
    <x v="0"/>
    <m/>
    <n v="10"/>
    <n v="7"/>
    <x v="22"/>
    <n v="2022"/>
    <x v="2795"/>
    <x v="21"/>
    <x v="0"/>
    <x v="7"/>
    <x v="0"/>
    <s v="INR"/>
    <x v="7"/>
    <m/>
  </r>
  <r>
    <s v="user4371"/>
    <x v="3"/>
    <x v="0"/>
    <m/>
    <n v="10"/>
    <n v="7"/>
    <x v="22"/>
    <n v="2022"/>
    <x v="2796"/>
    <x v="21"/>
    <x v="0"/>
    <x v="3"/>
    <x v="0"/>
    <s v="INR"/>
    <x v="3"/>
    <m/>
  </r>
  <r>
    <s v="user4189"/>
    <x v="2"/>
    <x v="0"/>
    <m/>
    <n v="10"/>
    <n v="7"/>
    <x v="22"/>
    <n v="2022"/>
    <x v="2797"/>
    <x v="21"/>
    <x v="0"/>
    <x v="2"/>
    <x v="0"/>
    <s v="INR"/>
    <x v="2"/>
    <m/>
  </r>
  <r>
    <s v="user4374"/>
    <x v="106"/>
    <x v="0"/>
    <m/>
    <n v="10"/>
    <n v="7"/>
    <x v="22"/>
    <n v="2022"/>
    <x v="2798"/>
    <x v="21"/>
    <x v="0"/>
    <x v="6"/>
    <x v="0"/>
    <s v="INR"/>
    <x v="6"/>
    <m/>
  </r>
  <r>
    <s v="user4375"/>
    <x v="1"/>
    <x v="0"/>
    <m/>
    <n v="10"/>
    <n v="7"/>
    <x v="22"/>
    <n v="2022"/>
    <x v="2799"/>
    <x v="21"/>
    <x v="0"/>
    <x v="1"/>
    <x v="0"/>
    <s v="INR"/>
    <x v="1"/>
    <m/>
  </r>
  <r>
    <s v="user4376"/>
    <x v="12"/>
    <x v="1"/>
    <m/>
    <n v="10"/>
    <n v="7"/>
    <x v="22"/>
    <n v="2022"/>
    <x v="2800"/>
    <x v="21"/>
    <x v="0"/>
    <x v="1"/>
    <x v="2"/>
    <s v="INR"/>
    <x v="1"/>
    <s v="NA"/>
  </r>
  <r>
    <s v="user4378"/>
    <x v="49"/>
    <x v="1"/>
    <m/>
    <n v="10"/>
    <n v="7"/>
    <x v="22"/>
    <n v="2022"/>
    <x v="2801"/>
    <x v="21"/>
    <x v="0"/>
    <x v="7"/>
    <x v="2"/>
    <s v="INR"/>
    <x v="7"/>
    <s v="NA"/>
  </r>
  <r>
    <s v="user4379"/>
    <x v="1"/>
    <x v="1"/>
    <m/>
    <n v="10"/>
    <n v="7"/>
    <x v="22"/>
    <n v="2022"/>
    <x v="2801"/>
    <x v="21"/>
    <x v="0"/>
    <x v="1"/>
    <x v="2"/>
    <s v="INR"/>
    <x v="1"/>
    <s v="NA"/>
  </r>
  <r>
    <s v="user4379"/>
    <x v="8"/>
    <x v="0"/>
    <m/>
    <n v="10"/>
    <n v="7"/>
    <x v="22"/>
    <n v="2022"/>
    <x v="2802"/>
    <x v="21"/>
    <x v="0"/>
    <x v="1"/>
    <x v="0"/>
    <s v="INR"/>
    <x v="1"/>
    <m/>
  </r>
  <r>
    <s v="user4381"/>
    <x v="8"/>
    <x v="0"/>
    <m/>
    <n v="10"/>
    <n v="7"/>
    <x v="22"/>
    <n v="2022"/>
    <x v="2803"/>
    <x v="21"/>
    <x v="0"/>
    <x v="1"/>
    <x v="0"/>
    <s v="INR"/>
    <x v="1"/>
    <m/>
  </r>
  <r>
    <s v="user4382"/>
    <x v="2"/>
    <x v="0"/>
    <m/>
    <n v="10"/>
    <n v="7"/>
    <x v="22"/>
    <n v="2022"/>
    <x v="2804"/>
    <x v="21"/>
    <x v="0"/>
    <x v="2"/>
    <x v="0"/>
    <s v="INR"/>
    <x v="2"/>
    <m/>
  </r>
  <r>
    <s v="user4383"/>
    <x v="8"/>
    <x v="1"/>
    <m/>
    <n v="10"/>
    <n v="7"/>
    <x v="22"/>
    <n v="2022"/>
    <x v="2805"/>
    <x v="21"/>
    <x v="0"/>
    <x v="1"/>
    <x v="2"/>
    <s v="INR"/>
    <x v="1"/>
    <s v="NA"/>
  </r>
  <r>
    <s v="user4386"/>
    <x v="3"/>
    <x v="0"/>
    <m/>
    <n v="10"/>
    <n v="7"/>
    <x v="22"/>
    <n v="2022"/>
    <x v="2806"/>
    <x v="21"/>
    <x v="0"/>
    <x v="3"/>
    <x v="0"/>
    <s v="INR"/>
    <x v="3"/>
    <m/>
  </r>
  <r>
    <s v="user4387"/>
    <x v="4"/>
    <x v="0"/>
    <m/>
    <n v="10"/>
    <n v="7"/>
    <x v="22"/>
    <n v="2022"/>
    <x v="2807"/>
    <x v="21"/>
    <x v="0"/>
    <x v="2"/>
    <x v="0"/>
    <s v="INR"/>
    <x v="2"/>
    <m/>
  </r>
  <r>
    <s v="user4389"/>
    <x v="4"/>
    <x v="0"/>
    <m/>
    <n v="10"/>
    <n v="7"/>
    <x v="22"/>
    <n v="2022"/>
    <x v="2808"/>
    <x v="21"/>
    <x v="0"/>
    <x v="2"/>
    <x v="0"/>
    <s v="INR"/>
    <x v="2"/>
    <m/>
  </r>
  <r>
    <s v="user4390"/>
    <x v="1"/>
    <x v="0"/>
    <m/>
    <n v="10"/>
    <n v="7"/>
    <x v="22"/>
    <n v="2022"/>
    <x v="2809"/>
    <x v="21"/>
    <x v="0"/>
    <x v="1"/>
    <x v="0"/>
    <s v="INR"/>
    <x v="1"/>
    <m/>
  </r>
  <r>
    <s v="user4389"/>
    <x v="4"/>
    <x v="0"/>
    <m/>
    <n v="10"/>
    <n v="7"/>
    <x v="22"/>
    <n v="2022"/>
    <x v="2810"/>
    <x v="21"/>
    <x v="0"/>
    <x v="2"/>
    <x v="0"/>
    <s v="INR"/>
    <x v="2"/>
    <m/>
  </r>
  <r>
    <s v="user4379"/>
    <x v="1"/>
    <x v="0"/>
    <m/>
    <n v="10"/>
    <n v="7"/>
    <x v="22"/>
    <n v="2022"/>
    <x v="2811"/>
    <x v="21"/>
    <x v="0"/>
    <x v="1"/>
    <x v="0"/>
    <s v="INR"/>
    <x v="1"/>
    <m/>
  </r>
  <r>
    <s v="user4395"/>
    <x v="0"/>
    <x v="0"/>
    <m/>
    <n v="10"/>
    <n v="7"/>
    <x v="22"/>
    <n v="2022"/>
    <x v="2812"/>
    <x v="21"/>
    <x v="3"/>
    <x v="0"/>
    <x v="0"/>
    <s v="INR"/>
    <x v="0"/>
    <m/>
  </r>
  <r>
    <s v="user4396"/>
    <x v="2"/>
    <x v="0"/>
    <m/>
    <n v="10"/>
    <n v="7"/>
    <x v="22"/>
    <n v="2022"/>
    <x v="2813"/>
    <x v="21"/>
    <x v="0"/>
    <x v="2"/>
    <x v="0"/>
    <s v="INR"/>
    <x v="2"/>
    <m/>
  </r>
  <r>
    <s v="user4399"/>
    <x v="4"/>
    <x v="0"/>
    <m/>
    <n v="10"/>
    <n v="7"/>
    <x v="22"/>
    <n v="2022"/>
    <x v="2814"/>
    <x v="21"/>
    <x v="0"/>
    <x v="2"/>
    <x v="0"/>
    <s v="INR"/>
    <x v="2"/>
    <m/>
  </r>
  <r>
    <s v="user4400"/>
    <x v="1"/>
    <x v="0"/>
    <m/>
    <n v="10"/>
    <n v="7"/>
    <x v="22"/>
    <n v="2022"/>
    <x v="2815"/>
    <x v="21"/>
    <x v="0"/>
    <x v="1"/>
    <x v="0"/>
    <s v="INR"/>
    <x v="1"/>
    <m/>
  </r>
  <r>
    <s v="user4401"/>
    <x v="7"/>
    <x v="0"/>
    <m/>
    <n v="10"/>
    <n v="7"/>
    <x v="22"/>
    <n v="2022"/>
    <x v="2816"/>
    <x v="21"/>
    <x v="0"/>
    <x v="7"/>
    <x v="0"/>
    <s v="INR"/>
    <x v="7"/>
    <m/>
  </r>
  <r>
    <s v="user4189"/>
    <x v="2"/>
    <x v="0"/>
    <m/>
    <n v="10"/>
    <n v="7"/>
    <x v="22"/>
    <n v="2022"/>
    <x v="2817"/>
    <x v="21"/>
    <x v="0"/>
    <x v="2"/>
    <x v="0"/>
    <s v="INR"/>
    <x v="2"/>
    <m/>
  </r>
  <r>
    <s v="user4402"/>
    <x v="0"/>
    <x v="0"/>
    <s v="Coupon1"/>
    <n v="10"/>
    <n v="7"/>
    <x v="22"/>
    <n v="2022"/>
    <x v="2818"/>
    <x v="21"/>
    <x v="3"/>
    <x v="11"/>
    <x v="0"/>
    <s v="INR"/>
    <x v="11"/>
    <m/>
  </r>
  <r>
    <s v="user4406"/>
    <x v="2"/>
    <x v="0"/>
    <m/>
    <n v="10"/>
    <n v="7"/>
    <x v="22"/>
    <n v="2022"/>
    <x v="2819"/>
    <x v="21"/>
    <x v="0"/>
    <x v="2"/>
    <x v="0"/>
    <s v="INR"/>
    <x v="2"/>
    <m/>
  </r>
  <r>
    <s v="user4408"/>
    <x v="7"/>
    <x v="0"/>
    <m/>
    <n v="10"/>
    <n v="7"/>
    <x v="22"/>
    <n v="2022"/>
    <x v="2820"/>
    <x v="21"/>
    <x v="0"/>
    <x v="7"/>
    <x v="0"/>
    <s v="INR"/>
    <x v="7"/>
    <m/>
  </r>
  <r>
    <s v="user4410"/>
    <x v="57"/>
    <x v="0"/>
    <m/>
    <n v="10"/>
    <n v="7"/>
    <x v="22"/>
    <n v="2022"/>
    <x v="2821"/>
    <x v="21"/>
    <x v="0"/>
    <x v="30"/>
    <x v="0"/>
    <s v="INR"/>
    <x v="33"/>
    <m/>
  </r>
  <r>
    <s v="user2723"/>
    <x v="3"/>
    <x v="0"/>
    <m/>
    <n v="10"/>
    <n v="7"/>
    <x v="22"/>
    <n v="2022"/>
    <x v="2822"/>
    <x v="21"/>
    <x v="0"/>
    <x v="3"/>
    <x v="0"/>
    <s v="INR"/>
    <x v="3"/>
    <m/>
  </r>
  <r>
    <s v="user3071"/>
    <x v="0"/>
    <x v="0"/>
    <s v="Coupon1"/>
    <n v="10"/>
    <n v="7"/>
    <x v="22"/>
    <n v="2022"/>
    <x v="2823"/>
    <x v="21"/>
    <x v="0"/>
    <x v="11"/>
    <x v="0"/>
    <s v="INR"/>
    <x v="11"/>
    <m/>
  </r>
  <r>
    <s v="user4378"/>
    <x v="49"/>
    <x v="0"/>
    <m/>
    <n v="10"/>
    <n v="7"/>
    <x v="22"/>
    <n v="2022"/>
    <x v="2824"/>
    <x v="21"/>
    <x v="0"/>
    <x v="7"/>
    <x v="0"/>
    <s v="INR"/>
    <x v="7"/>
    <m/>
  </r>
  <r>
    <s v="user4411"/>
    <x v="8"/>
    <x v="0"/>
    <m/>
    <n v="10"/>
    <n v="7"/>
    <x v="22"/>
    <n v="2022"/>
    <x v="2825"/>
    <x v="21"/>
    <x v="0"/>
    <x v="1"/>
    <x v="0"/>
    <s v="INR"/>
    <x v="1"/>
    <m/>
  </r>
  <r>
    <s v="user1165"/>
    <x v="3"/>
    <x v="0"/>
    <m/>
    <n v="10"/>
    <n v="7"/>
    <x v="22"/>
    <n v="2022"/>
    <x v="2811"/>
    <x v="21"/>
    <x v="0"/>
    <x v="3"/>
    <x v="0"/>
    <s v="INR"/>
    <x v="3"/>
    <m/>
  </r>
  <r>
    <s v="user4415"/>
    <x v="3"/>
    <x v="0"/>
    <m/>
    <n v="10"/>
    <n v="7"/>
    <x v="22"/>
    <n v="2022"/>
    <x v="2805"/>
    <x v="21"/>
    <x v="0"/>
    <x v="3"/>
    <x v="0"/>
    <s v="INR"/>
    <x v="3"/>
    <m/>
  </r>
  <r>
    <s v="user4399"/>
    <x v="4"/>
    <x v="0"/>
    <m/>
    <n v="10"/>
    <n v="7"/>
    <x v="22"/>
    <n v="2022"/>
    <x v="2826"/>
    <x v="21"/>
    <x v="0"/>
    <x v="2"/>
    <x v="0"/>
    <s v="INR"/>
    <x v="2"/>
    <m/>
  </r>
  <r>
    <s v="user4401"/>
    <x v="7"/>
    <x v="0"/>
    <m/>
    <n v="10"/>
    <n v="7"/>
    <x v="22"/>
    <n v="2022"/>
    <x v="2827"/>
    <x v="21"/>
    <x v="0"/>
    <x v="7"/>
    <x v="0"/>
    <s v="INR"/>
    <x v="7"/>
    <m/>
  </r>
  <r>
    <s v="user4419"/>
    <x v="2"/>
    <x v="0"/>
    <m/>
    <n v="10"/>
    <n v="7"/>
    <x v="22"/>
    <n v="2022"/>
    <x v="2828"/>
    <x v="21"/>
    <x v="0"/>
    <x v="2"/>
    <x v="0"/>
    <s v="INR"/>
    <x v="2"/>
    <m/>
  </r>
  <r>
    <s v="user4421"/>
    <x v="8"/>
    <x v="0"/>
    <m/>
    <n v="10"/>
    <n v="7"/>
    <x v="22"/>
    <n v="2022"/>
    <x v="2829"/>
    <x v="21"/>
    <x v="0"/>
    <x v="1"/>
    <x v="0"/>
    <s v="INR"/>
    <x v="1"/>
    <m/>
  </r>
  <r>
    <s v="user4422"/>
    <x v="0"/>
    <x v="0"/>
    <m/>
    <n v="10"/>
    <n v="7"/>
    <x v="22"/>
    <n v="2022"/>
    <x v="2830"/>
    <x v="21"/>
    <x v="3"/>
    <x v="0"/>
    <x v="0"/>
    <s v="INR"/>
    <x v="0"/>
    <m/>
  </r>
  <r>
    <s v="user4426"/>
    <x v="18"/>
    <x v="0"/>
    <m/>
    <n v="10"/>
    <n v="7"/>
    <x v="22"/>
    <n v="2022"/>
    <x v="2831"/>
    <x v="21"/>
    <x v="0"/>
    <x v="11"/>
    <x v="0"/>
    <s v="INR"/>
    <x v="11"/>
    <m/>
  </r>
  <r>
    <s v="user4428"/>
    <x v="120"/>
    <x v="0"/>
    <m/>
    <n v="10"/>
    <n v="7"/>
    <x v="22"/>
    <n v="2022"/>
    <x v="2832"/>
    <x v="21"/>
    <x v="0"/>
    <x v="7"/>
    <x v="0"/>
    <s v="INR"/>
    <x v="7"/>
    <m/>
  </r>
  <r>
    <s v="user4429"/>
    <x v="106"/>
    <x v="0"/>
    <m/>
    <n v="10"/>
    <n v="7"/>
    <x v="22"/>
    <n v="2022"/>
    <x v="2833"/>
    <x v="21"/>
    <x v="0"/>
    <x v="6"/>
    <x v="0"/>
    <s v="INR"/>
    <x v="6"/>
    <m/>
  </r>
  <r>
    <s v="user4430"/>
    <x v="0"/>
    <x v="0"/>
    <m/>
    <n v="10"/>
    <n v="7"/>
    <x v="22"/>
    <n v="2022"/>
    <x v="2834"/>
    <x v="21"/>
    <x v="3"/>
    <x v="0"/>
    <x v="0"/>
    <s v="INR"/>
    <x v="0"/>
    <m/>
  </r>
  <r>
    <s v="user4431"/>
    <x v="11"/>
    <x v="0"/>
    <m/>
    <n v="10"/>
    <n v="7"/>
    <x v="22"/>
    <n v="2022"/>
    <x v="2835"/>
    <x v="21"/>
    <x v="0"/>
    <x v="7"/>
    <x v="0"/>
    <s v="INR"/>
    <x v="7"/>
    <m/>
  </r>
  <r>
    <s v="user4431"/>
    <x v="11"/>
    <x v="0"/>
    <m/>
    <n v="10"/>
    <n v="7"/>
    <x v="22"/>
    <n v="2022"/>
    <x v="2836"/>
    <x v="21"/>
    <x v="0"/>
    <x v="7"/>
    <x v="0"/>
    <s v="INR"/>
    <x v="7"/>
    <m/>
  </r>
  <r>
    <s v="user4434"/>
    <x v="3"/>
    <x v="1"/>
    <m/>
    <n v="10"/>
    <n v="7"/>
    <x v="22"/>
    <n v="2022"/>
    <x v="2837"/>
    <x v="21"/>
    <x v="0"/>
    <x v="3"/>
    <x v="2"/>
    <s v="INR"/>
    <x v="3"/>
    <s v="NA"/>
  </r>
  <r>
    <s v="user4439"/>
    <x v="8"/>
    <x v="1"/>
    <m/>
    <n v="10"/>
    <n v="7"/>
    <x v="22"/>
    <n v="2022"/>
    <x v="2838"/>
    <x v="22"/>
    <x v="0"/>
    <x v="1"/>
    <x v="2"/>
    <s v="INR"/>
    <x v="1"/>
    <s v="NA"/>
  </r>
  <r>
    <s v="user4440"/>
    <x v="106"/>
    <x v="0"/>
    <m/>
    <n v="10"/>
    <n v="7"/>
    <x v="22"/>
    <n v="2022"/>
    <x v="2839"/>
    <x v="22"/>
    <x v="0"/>
    <x v="6"/>
    <x v="0"/>
    <s v="INR"/>
    <x v="6"/>
    <m/>
  </r>
  <r>
    <s v="user2446"/>
    <x v="106"/>
    <x v="0"/>
    <m/>
    <n v="10"/>
    <n v="7"/>
    <x v="22"/>
    <n v="2022"/>
    <x v="2840"/>
    <x v="22"/>
    <x v="0"/>
    <x v="6"/>
    <x v="0"/>
    <s v="INR"/>
    <x v="6"/>
    <m/>
  </r>
  <r>
    <s v="user4445"/>
    <x v="2"/>
    <x v="0"/>
    <m/>
    <n v="9"/>
    <n v="7"/>
    <x v="23"/>
    <n v="2022"/>
    <x v="2841"/>
    <x v="22"/>
    <x v="0"/>
    <x v="2"/>
    <x v="0"/>
    <s v="INR"/>
    <x v="2"/>
    <m/>
  </r>
  <r>
    <s v="user4402"/>
    <x v="9"/>
    <x v="2"/>
    <m/>
    <n v="9"/>
    <n v="7"/>
    <x v="23"/>
    <n v="2022"/>
    <x v="2842"/>
    <x v="15"/>
    <x v="0"/>
    <x v="1"/>
    <x v="2"/>
    <s v="INR"/>
    <x v="1"/>
    <s v="NA"/>
  </r>
  <r>
    <s v="user4447"/>
    <x v="106"/>
    <x v="0"/>
    <m/>
    <n v="9"/>
    <n v="7"/>
    <x v="23"/>
    <n v="2022"/>
    <x v="2843"/>
    <x v="22"/>
    <x v="0"/>
    <x v="6"/>
    <x v="0"/>
    <s v="INR"/>
    <x v="6"/>
    <m/>
  </r>
  <r>
    <s v="user4451"/>
    <x v="21"/>
    <x v="0"/>
    <m/>
    <n v="10"/>
    <n v="7"/>
    <x v="22"/>
    <n v="2022"/>
    <x v="2844"/>
    <x v="21"/>
    <x v="0"/>
    <x v="7"/>
    <x v="0"/>
    <s v="INR"/>
    <x v="7"/>
    <m/>
  </r>
  <r>
    <s v="user4452"/>
    <x v="106"/>
    <x v="0"/>
    <m/>
    <n v="10"/>
    <n v="7"/>
    <x v="22"/>
    <n v="2022"/>
    <x v="2845"/>
    <x v="21"/>
    <x v="0"/>
    <x v="6"/>
    <x v="0"/>
    <s v="INR"/>
    <x v="6"/>
    <m/>
  </r>
  <r>
    <s v="user4431"/>
    <x v="49"/>
    <x v="0"/>
    <m/>
    <n v="10"/>
    <n v="7"/>
    <x v="22"/>
    <n v="2022"/>
    <x v="2835"/>
    <x v="21"/>
    <x v="0"/>
    <x v="7"/>
    <x v="0"/>
    <s v="INR"/>
    <x v="7"/>
    <m/>
  </r>
  <r>
    <s v="user4431"/>
    <x v="11"/>
    <x v="0"/>
    <m/>
    <n v="10"/>
    <n v="7"/>
    <x v="22"/>
    <n v="2022"/>
    <x v="2846"/>
    <x v="21"/>
    <x v="0"/>
    <x v="7"/>
    <x v="0"/>
    <s v="INR"/>
    <x v="7"/>
    <m/>
  </r>
  <r>
    <s v="user4431"/>
    <x v="11"/>
    <x v="0"/>
    <m/>
    <n v="10"/>
    <n v="7"/>
    <x v="22"/>
    <n v="2022"/>
    <x v="2847"/>
    <x v="21"/>
    <x v="0"/>
    <x v="20"/>
    <x v="0"/>
    <s v="USD"/>
    <x v="23"/>
    <m/>
  </r>
  <r>
    <s v="user4431"/>
    <x v="11"/>
    <x v="0"/>
    <m/>
    <n v="10"/>
    <n v="7"/>
    <x v="22"/>
    <n v="2022"/>
    <x v="2848"/>
    <x v="21"/>
    <x v="0"/>
    <x v="20"/>
    <x v="0"/>
    <s v="USD"/>
    <x v="23"/>
    <m/>
  </r>
  <r>
    <s v="user4453"/>
    <x v="106"/>
    <x v="0"/>
    <m/>
    <n v="10"/>
    <n v="7"/>
    <x v="22"/>
    <n v="2022"/>
    <x v="2849"/>
    <x v="21"/>
    <x v="0"/>
    <x v="6"/>
    <x v="0"/>
    <s v="INR"/>
    <x v="6"/>
    <m/>
  </r>
  <r>
    <s v="user4454"/>
    <x v="2"/>
    <x v="0"/>
    <m/>
    <n v="10"/>
    <n v="7"/>
    <x v="22"/>
    <n v="2022"/>
    <x v="2850"/>
    <x v="21"/>
    <x v="0"/>
    <x v="4"/>
    <x v="0"/>
    <s v="USD"/>
    <x v="4"/>
    <m/>
  </r>
  <r>
    <s v="user4455"/>
    <x v="0"/>
    <x v="0"/>
    <m/>
    <n v="10"/>
    <n v="7"/>
    <x v="22"/>
    <n v="2022"/>
    <x v="2851"/>
    <x v="21"/>
    <x v="2"/>
    <x v="0"/>
    <x v="0"/>
    <s v="INR"/>
    <x v="0"/>
    <m/>
  </r>
  <r>
    <s v="user4456"/>
    <x v="7"/>
    <x v="0"/>
    <m/>
    <n v="10"/>
    <n v="7"/>
    <x v="22"/>
    <n v="2022"/>
    <x v="2852"/>
    <x v="22"/>
    <x v="0"/>
    <x v="8"/>
    <x v="0"/>
    <s v="USD"/>
    <x v="8"/>
    <m/>
  </r>
  <r>
    <s v="user4459"/>
    <x v="0"/>
    <x v="1"/>
    <s v="Coupon1"/>
    <n v="9"/>
    <n v="7"/>
    <x v="23"/>
    <n v="2022"/>
    <x v="2853"/>
    <x v="22"/>
    <x v="0"/>
    <x v="11"/>
    <x v="4"/>
    <s v="INR"/>
    <x v="11"/>
    <s v="SBIN"/>
  </r>
  <r>
    <s v="user4447"/>
    <x v="106"/>
    <x v="0"/>
    <m/>
    <n v="9"/>
    <n v="7"/>
    <x v="23"/>
    <n v="2022"/>
    <x v="2854"/>
    <x v="22"/>
    <x v="0"/>
    <x v="6"/>
    <x v="0"/>
    <s v="INR"/>
    <x v="6"/>
    <m/>
  </r>
  <r>
    <s v="user1110"/>
    <x v="3"/>
    <x v="0"/>
    <m/>
    <n v="9"/>
    <n v="7"/>
    <x v="23"/>
    <n v="2022"/>
    <x v="2855"/>
    <x v="22"/>
    <x v="0"/>
    <x v="3"/>
    <x v="0"/>
    <s v="INR"/>
    <x v="3"/>
    <m/>
  </r>
  <r>
    <s v="user3579"/>
    <x v="4"/>
    <x v="0"/>
    <m/>
    <n v="9"/>
    <n v="7"/>
    <x v="23"/>
    <n v="2022"/>
    <x v="2856"/>
    <x v="22"/>
    <x v="0"/>
    <x v="2"/>
    <x v="0"/>
    <s v="INR"/>
    <x v="2"/>
    <m/>
  </r>
  <r>
    <s v="user4460"/>
    <x v="3"/>
    <x v="0"/>
    <m/>
    <n v="9"/>
    <n v="7"/>
    <x v="23"/>
    <n v="2022"/>
    <x v="2856"/>
    <x v="22"/>
    <x v="0"/>
    <x v="3"/>
    <x v="0"/>
    <s v="INR"/>
    <x v="3"/>
    <m/>
  </r>
  <r>
    <s v="user4461"/>
    <x v="106"/>
    <x v="0"/>
    <m/>
    <n v="9"/>
    <n v="7"/>
    <x v="23"/>
    <n v="2022"/>
    <x v="2857"/>
    <x v="22"/>
    <x v="0"/>
    <x v="6"/>
    <x v="0"/>
    <s v="INR"/>
    <x v="6"/>
    <m/>
  </r>
  <r>
    <s v="user4463"/>
    <x v="3"/>
    <x v="0"/>
    <m/>
    <n v="10"/>
    <n v="7"/>
    <x v="22"/>
    <n v="2022"/>
    <x v="2858"/>
    <x v="21"/>
    <x v="0"/>
    <x v="3"/>
    <x v="0"/>
    <s v="INR"/>
    <x v="3"/>
    <m/>
  </r>
  <r>
    <s v="user4431"/>
    <x v="11"/>
    <x v="0"/>
    <m/>
    <n v="10"/>
    <n v="7"/>
    <x v="22"/>
    <n v="2022"/>
    <x v="2859"/>
    <x v="21"/>
    <x v="0"/>
    <x v="7"/>
    <x v="0"/>
    <s v="INR"/>
    <x v="7"/>
    <m/>
  </r>
  <r>
    <s v="user4431"/>
    <x v="11"/>
    <x v="0"/>
    <m/>
    <n v="10"/>
    <n v="7"/>
    <x v="22"/>
    <n v="2022"/>
    <x v="2847"/>
    <x v="21"/>
    <x v="0"/>
    <x v="7"/>
    <x v="0"/>
    <s v="INR"/>
    <x v="7"/>
    <m/>
  </r>
  <r>
    <s v="user4454"/>
    <x v="7"/>
    <x v="0"/>
    <m/>
    <n v="10"/>
    <n v="7"/>
    <x v="22"/>
    <n v="2022"/>
    <x v="2860"/>
    <x v="21"/>
    <x v="1"/>
    <x v="8"/>
    <x v="0"/>
    <s v="USD"/>
    <x v="8"/>
    <m/>
  </r>
  <r>
    <s v="user4454"/>
    <x v="2"/>
    <x v="0"/>
    <m/>
    <n v="10"/>
    <n v="7"/>
    <x v="22"/>
    <n v="2022"/>
    <x v="2861"/>
    <x v="21"/>
    <x v="0"/>
    <x v="4"/>
    <x v="0"/>
    <s v="USD"/>
    <x v="4"/>
    <m/>
  </r>
  <r>
    <s v="user4465"/>
    <x v="7"/>
    <x v="0"/>
    <m/>
    <n v="10"/>
    <n v="7"/>
    <x v="22"/>
    <n v="2022"/>
    <x v="2862"/>
    <x v="21"/>
    <x v="1"/>
    <x v="7"/>
    <x v="0"/>
    <s v="INR"/>
    <x v="7"/>
    <m/>
  </r>
  <r>
    <s v="user4466"/>
    <x v="3"/>
    <x v="0"/>
    <m/>
    <n v="10"/>
    <n v="7"/>
    <x v="22"/>
    <n v="2022"/>
    <x v="2863"/>
    <x v="21"/>
    <x v="0"/>
    <x v="3"/>
    <x v="0"/>
    <s v="INR"/>
    <x v="3"/>
    <m/>
  </r>
  <r>
    <s v="user4467"/>
    <x v="0"/>
    <x v="1"/>
    <s v="Coupon1"/>
    <n v="10"/>
    <n v="7"/>
    <x v="22"/>
    <n v="2022"/>
    <x v="2864"/>
    <x v="21"/>
    <x v="0"/>
    <x v="11"/>
    <x v="2"/>
    <s v="INR"/>
    <x v="11"/>
    <s v="NA"/>
  </r>
  <r>
    <s v="user4471"/>
    <x v="54"/>
    <x v="0"/>
    <m/>
    <n v="10"/>
    <n v="7"/>
    <x v="22"/>
    <n v="2022"/>
    <x v="2865"/>
    <x v="22"/>
    <x v="0"/>
    <x v="27"/>
    <x v="0"/>
    <s v="INR"/>
    <x v="30"/>
    <m/>
  </r>
  <r>
    <s v="user4472"/>
    <x v="7"/>
    <x v="0"/>
    <m/>
    <n v="10"/>
    <n v="7"/>
    <x v="22"/>
    <n v="2022"/>
    <x v="2866"/>
    <x v="22"/>
    <x v="0"/>
    <x v="7"/>
    <x v="0"/>
    <s v="INR"/>
    <x v="7"/>
    <m/>
  </r>
  <r>
    <s v="user4473"/>
    <x v="106"/>
    <x v="0"/>
    <m/>
    <n v="10"/>
    <n v="7"/>
    <x v="22"/>
    <n v="2022"/>
    <x v="2867"/>
    <x v="22"/>
    <x v="0"/>
    <x v="6"/>
    <x v="0"/>
    <s v="INR"/>
    <x v="6"/>
    <m/>
  </r>
  <r>
    <s v="user4475"/>
    <x v="2"/>
    <x v="0"/>
    <m/>
    <n v="9"/>
    <n v="7"/>
    <x v="23"/>
    <n v="2022"/>
    <x v="2868"/>
    <x v="22"/>
    <x v="0"/>
    <x v="2"/>
    <x v="0"/>
    <s v="INR"/>
    <x v="2"/>
    <m/>
  </r>
  <r>
    <s v="user4459"/>
    <x v="0"/>
    <x v="0"/>
    <m/>
    <n v="9"/>
    <n v="7"/>
    <x v="23"/>
    <n v="2022"/>
    <x v="2868"/>
    <x v="22"/>
    <x v="0"/>
    <x v="0"/>
    <x v="0"/>
    <s v="INR"/>
    <x v="0"/>
    <m/>
  </r>
  <r>
    <s v="user4459"/>
    <x v="0"/>
    <x v="0"/>
    <m/>
    <n v="9"/>
    <n v="7"/>
    <x v="23"/>
    <n v="2022"/>
    <x v="2869"/>
    <x v="22"/>
    <x v="0"/>
    <x v="0"/>
    <x v="0"/>
    <s v="INR"/>
    <x v="0"/>
    <m/>
  </r>
  <r>
    <s v="user4461"/>
    <x v="106"/>
    <x v="1"/>
    <m/>
    <n v="9"/>
    <n v="7"/>
    <x v="23"/>
    <n v="2022"/>
    <x v="2870"/>
    <x v="22"/>
    <x v="0"/>
    <x v="6"/>
    <x v="5"/>
    <s v="INR"/>
    <x v="6"/>
    <s v="NA"/>
  </r>
  <r>
    <s v="user4476"/>
    <x v="3"/>
    <x v="0"/>
    <m/>
    <n v="9"/>
    <n v="7"/>
    <x v="23"/>
    <n v="2022"/>
    <x v="2871"/>
    <x v="22"/>
    <x v="0"/>
    <x v="3"/>
    <x v="0"/>
    <s v="INR"/>
    <x v="3"/>
    <m/>
  </r>
  <r>
    <s v="user4480"/>
    <x v="57"/>
    <x v="0"/>
    <m/>
    <n v="9"/>
    <n v="7"/>
    <x v="23"/>
    <n v="2022"/>
    <x v="2872"/>
    <x v="22"/>
    <x v="0"/>
    <x v="30"/>
    <x v="0"/>
    <s v="INR"/>
    <x v="33"/>
    <m/>
  </r>
  <r>
    <s v="user4481"/>
    <x v="58"/>
    <x v="0"/>
    <m/>
    <n v="9"/>
    <n v="7"/>
    <x v="23"/>
    <n v="2022"/>
    <x v="2873"/>
    <x v="22"/>
    <x v="0"/>
    <x v="31"/>
    <x v="0"/>
    <s v="INR"/>
    <x v="34"/>
    <m/>
  </r>
  <r>
    <s v="user4482"/>
    <x v="38"/>
    <x v="0"/>
    <m/>
    <n v="9"/>
    <n v="7"/>
    <x v="23"/>
    <n v="2022"/>
    <x v="2874"/>
    <x v="22"/>
    <x v="1"/>
    <x v="18"/>
    <x v="0"/>
    <s v="INR"/>
    <x v="20"/>
    <m/>
  </r>
  <r>
    <s v="user4485"/>
    <x v="2"/>
    <x v="0"/>
    <m/>
    <n v="9"/>
    <n v="7"/>
    <x v="23"/>
    <n v="2022"/>
    <x v="2875"/>
    <x v="22"/>
    <x v="0"/>
    <x v="2"/>
    <x v="0"/>
    <s v="INR"/>
    <x v="2"/>
    <m/>
  </r>
  <r>
    <s v="user4487"/>
    <x v="8"/>
    <x v="0"/>
    <m/>
    <n v="9"/>
    <n v="7"/>
    <x v="23"/>
    <n v="2022"/>
    <x v="2876"/>
    <x v="22"/>
    <x v="0"/>
    <x v="1"/>
    <x v="0"/>
    <s v="INR"/>
    <x v="1"/>
    <m/>
  </r>
  <r>
    <s v="user4490"/>
    <x v="9"/>
    <x v="1"/>
    <m/>
    <n v="9"/>
    <n v="7"/>
    <x v="23"/>
    <n v="2022"/>
    <x v="2877"/>
    <x v="22"/>
    <x v="0"/>
    <x v="1"/>
    <x v="2"/>
    <s v="INR"/>
    <x v="1"/>
    <s v="NA"/>
  </r>
  <r>
    <s v="user4491"/>
    <x v="9"/>
    <x v="1"/>
    <m/>
    <n v="9"/>
    <n v="7"/>
    <x v="23"/>
    <n v="2022"/>
    <x v="2878"/>
    <x v="22"/>
    <x v="0"/>
    <x v="1"/>
    <x v="5"/>
    <s v="INR"/>
    <x v="1"/>
    <s v="NA"/>
  </r>
  <r>
    <s v="user4493"/>
    <x v="8"/>
    <x v="0"/>
    <m/>
    <n v="9"/>
    <n v="7"/>
    <x v="23"/>
    <n v="2022"/>
    <x v="2879"/>
    <x v="22"/>
    <x v="0"/>
    <x v="1"/>
    <x v="0"/>
    <s v="INR"/>
    <x v="1"/>
    <m/>
  </r>
  <r>
    <s v="user4495"/>
    <x v="8"/>
    <x v="1"/>
    <m/>
    <n v="9"/>
    <n v="7"/>
    <x v="23"/>
    <n v="2022"/>
    <x v="2880"/>
    <x v="22"/>
    <x v="0"/>
    <x v="1"/>
    <x v="2"/>
    <s v="INR"/>
    <x v="1"/>
    <s v="NA"/>
  </r>
  <r>
    <s v="user4497"/>
    <x v="8"/>
    <x v="0"/>
    <m/>
    <n v="9"/>
    <n v="7"/>
    <x v="23"/>
    <n v="2022"/>
    <x v="2881"/>
    <x v="22"/>
    <x v="0"/>
    <x v="1"/>
    <x v="0"/>
    <s v="INR"/>
    <x v="1"/>
    <m/>
  </r>
  <r>
    <s v="user4501"/>
    <x v="8"/>
    <x v="0"/>
    <m/>
    <n v="9"/>
    <n v="7"/>
    <x v="23"/>
    <n v="2022"/>
    <x v="2882"/>
    <x v="22"/>
    <x v="0"/>
    <x v="1"/>
    <x v="0"/>
    <s v="INR"/>
    <x v="1"/>
    <m/>
  </r>
  <r>
    <s v="user4461"/>
    <x v="106"/>
    <x v="0"/>
    <m/>
    <n v="9"/>
    <n v="7"/>
    <x v="23"/>
    <n v="2022"/>
    <x v="2883"/>
    <x v="22"/>
    <x v="0"/>
    <x v="6"/>
    <x v="0"/>
    <s v="INR"/>
    <x v="6"/>
    <m/>
  </r>
  <r>
    <s v="user3915"/>
    <x v="4"/>
    <x v="2"/>
    <m/>
    <n v="9"/>
    <n v="7"/>
    <x v="23"/>
    <n v="2022"/>
    <x v="2884"/>
    <x v="22"/>
    <x v="0"/>
    <x v="2"/>
    <x v="4"/>
    <s v="INR"/>
    <x v="2"/>
    <s v="IOBA"/>
  </r>
  <r>
    <s v="user4504"/>
    <x v="3"/>
    <x v="1"/>
    <m/>
    <n v="9"/>
    <n v="7"/>
    <x v="23"/>
    <n v="2022"/>
    <x v="2885"/>
    <x v="22"/>
    <x v="0"/>
    <x v="3"/>
    <x v="2"/>
    <s v="INR"/>
    <x v="3"/>
    <s v="NA"/>
  </r>
  <r>
    <s v="user4461"/>
    <x v="106"/>
    <x v="0"/>
    <m/>
    <n v="9"/>
    <n v="7"/>
    <x v="23"/>
    <n v="2022"/>
    <x v="2886"/>
    <x v="22"/>
    <x v="0"/>
    <x v="6"/>
    <x v="0"/>
    <s v="INR"/>
    <x v="6"/>
    <m/>
  </r>
  <r>
    <s v="user4461"/>
    <x v="106"/>
    <x v="0"/>
    <m/>
    <n v="9"/>
    <n v="7"/>
    <x v="23"/>
    <n v="2022"/>
    <x v="2887"/>
    <x v="22"/>
    <x v="0"/>
    <x v="6"/>
    <x v="0"/>
    <s v="INR"/>
    <x v="6"/>
    <m/>
  </r>
  <r>
    <s v="user4506"/>
    <x v="2"/>
    <x v="0"/>
    <m/>
    <n v="9"/>
    <n v="7"/>
    <x v="23"/>
    <n v="2022"/>
    <x v="2888"/>
    <x v="22"/>
    <x v="0"/>
    <x v="2"/>
    <x v="0"/>
    <s v="INR"/>
    <x v="2"/>
    <m/>
  </r>
  <r>
    <s v="user4507"/>
    <x v="7"/>
    <x v="0"/>
    <m/>
    <n v="9"/>
    <n v="7"/>
    <x v="23"/>
    <n v="2022"/>
    <x v="2889"/>
    <x v="22"/>
    <x v="1"/>
    <x v="7"/>
    <x v="0"/>
    <s v="INR"/>
    <x v="7"/>
    <m/>
  </r>
  <r>
    <s v="user2555"/>
    <x v="23"/>
    <x v="0"/>
    <m/>
    <n v="9"/>
    <n v="7"/>
    <x v="23"/>
    <n v="2022"/>
    <x v="2890"/>
    <x v="22"/>
    <x v="0"/>
    <x v="12"/>
    <x v="0"/>
    <s v="INR"/>
    <x v="12"/>
    <m/>
  </r>
  <r>
    <s v="user4509"/>
    <x v="57"/>
    <x v="0"/>
    <m/>
    <n v="9"/>
    <n v="7"/>
    <x v="23"/>
    <n v="2022"/>
    <x v="2891"/>
    <x v="22"/>
    <x v="0"/>
    <x v="30"/>
    <x v="0"/>
    <s v="INR"/>
    <x v="33"/>
    <m/>
  </r>
  <r>
    <s v="user4510"/>
    <x v="17"/>
    <x v="0"/>
    <m/>
    <n v="9"/>
    <n v="7"/>
    <x v="23"/>
    <n v="2022"/>
    <x v="2892"/>
    <x v="22"/>
    <x v="0"/>
    <x v="2"/>
    <x v="0"/>
    <s v="INR"/>
    <x v="2"/>
    <m/>
  </r>
  <r>
    <s v="user4511"/>
    <x v="57"/>
    <x v="0"/>
    <m/>
    <n v="9"/>
    <n v="7"/>
    <x v="23"/>
    <n v="2022"/>
    <x v="2893"/>
    <x v="22"/>
    <x v="0"/>
    <x v="30"/>
    <x v="0"/>
    <s v="INR"/>
    <x v="33"/>
    <m/>
  </r>
  <r>
    <s v="user4512"/>
    <x v="3"/>
    <x v="1"/>
    <m/>
    <n v="9"/>
    <n v="7"/>
    <x v="23"/>
    <n v="2022"/>
    <x v="2894"/>
    <x v="22"/>
    <x v="0"/>
    <x v="3"/>
    <x v="4"/>
    <s v="INR"/>
    <x v="3"/>
    <s v="ICIC"/>
  </r>
  <r>
    <s v="user4516"/>
    <x v="3"/>
    <x v="0"/>
    <m/>
    <n v="9"/>
    <n v="7"/>
    <x v="23"/>
    <n v="2022"/>
    <x v="2895"/>
    <x v="22"/>
    <x v="0"/>
    <x v="3"/>
    <x v="0"/>
    <s v="INR"/>
    <x v="3"/>
    <m/>
  </r>
  <r>
    <s v="user4517"/>
    <x v="3"/>
    <x v="0"/>
    <m/>
    <n v="9"/>
    <n v="7"/>
    <x v="23"/>
    <n v="2022"/>
    <x v="2896"/>
    <x v="22"/>
    <x v="0"/>
    <x v="3"/>
    <x v="0"/>
    <s v="INR"/>
    <x v="3"/>
    <m/>
  </r>
  <r>
    <s v="user4518"/>
    <x v="106"/>
    <x v="0"/>
    <m/>
    <n v="9"/>
    <n v="7"/>
    <x v="23"/>
    <n v="2022"/>
    <x v="2897"/>
    <x v="22"/>
    <x v="0"/>
    <x v="6"/>
    <x v="0"/>
    <s v="INR"/>
    <x v="6"/>
    <m/>
  </r>
  <r>
    <s v="user4520"/>
    <x v="3"/>
    <x v="0"/>
    <m/>
    <n v="9"/>
    <n v="7"/>
    <x v="23"/>
    <n v="2022"/>
    <x v="2898"/>
    <x v="22"/>
    <x v="0"/>
    <x v="3"/>
    <x v="0"/>
    <s v="INR"/>
    <x v="3"/>
    <m/>
  </r>
  <r>
    <s v="user4523"/>
    <x v="1"/>
    <x v="0"/>
    <m/>
    <n v="9"/>
    <n v="7"/>
    <x v="23"/>
    <n v="2022"/>
    <x v="2899"/>
    <x v="22"/>
    <x v="0"/>
    <x v="1"/>
    <x v="0"/>
    <s v="INR"/>
    <x v="1"/>
    <m/>
  </r>
  <r>
    <s v="user4524"/>
    <x v="0"/>
    <x v="0"/>
    <m/>
    <n v="9"/>
    <n v="7"/>
    <x v="23"/>
    <n v="2022"/>
    <x v="2900"/>
    <x v="22"/>
    <x v="3"/>
    <x v="0"/>
    <x v="0"/>
    <s v="INR"/>
    <x v="0"/>
    <m/>
  </r>
  <r>
    <s v="user4526"/>
    <x v="17"/>
    <x v="0"/>
    <m/>
    <n v="9"/>
    <n v="7"/>
    <x v="23"/>
    <n v="2022"/>
    <x v="2901"/>
    <x v="22"/>
    <x v="0"/>
    <x v="2"/>
    <x v="0"/>
    <s v="INR"/>
    <x v="2"/>
    <m/>
  </r>
  <r>
    <s v="user4527"/>
    <x v="8"/>
    <x v="0"/>
    <m/>
    <n v="9"/>
    <n v="7"/>
    <x v="23"/>
    <n v="2022"/>
    <x v="2902"/>
    <x v="22"/>
    <x v="0"/>
    <x v="1"/>
    <x v="0"/>
    <s v="INR"/>
    <x v="1"/>
    <m/>
  </r>
  <r>
    <s v="user4528"/>
    <x v="57"/>
    <x v="0"/>
    <m/>
    <n v="9"/>
    <n v="7"/>
    <x v="23"/>
    <n v="2022"/>
    <x v="2903"/>
    <x v="22"/>
    <x v="0"/>
    <x v="30"/>
    <x v="0"/>
    <s v="INR"/>
    <x v="33"/>
    <m/>
  </r>
  <r>
    <s v="user4529"/>
    <x v="24"/>
    <x v="0"/>
    <m/>
    <n v="9"/>
    <n v="7"/>
    <x v="23"/>
    <n v="2022"/>
    <x v="2904"/>
    <x v="22"/>
    <x v="0"/>
    <x v="7"/>
    <x v="0"/>
    <s v="INR"/>
    <x v="7"/>
    <m/>
  </r>
  <r>
    <s v="user4530"/>
    <x v="7"/>
    <x v="0"/>
    <m/>
    <n v="9"/>
    <n v="7"/>
    <x v="23"/>
    <n v="2022"/>
    <x v="2905"/>
    <x v="22"/>
    <x v="0"/>
    <x v="7"/>
    <x v="0"/>
    <s v="INR"/>
    <x v="7"/>
    <m/>
  </r>
  <r>
    <s v="user4531"/>
    <x v="0"/>
    <x v="0"/>
    <m/>
    <n v="9"/>
    <n v="7"/>
    <x v="23"/>
    <n v="2022"/>
    <x v="2906"/>
    <x v="22"/>
    <x v="0"/>
    <x v="0"/>
    <x v="0"/>
    <s v="INR"/>
    <x v="0"/>
    <m/>
  </r>
  <r>
    <s v="user1725"/>
    <x v="2"/>
    <x v="0"/>
    <m/>
    <n v="9"/>
    <n v="7"/>
    <x v="23"/>
    <n v="2022"/>
    <x v="2907"/>
    <x v="22"/>
    <x v="0"/>
    <x v="2"/>
    <x v="0"/>
    <s v="INR"/>
    <x v="2"/>
    <m/>
  </r>
  <r>
    <s v="user4481"/>
    <x v="58"/>
    <x v="1"/>
    <m/>
    <n v="9"/>
    <n v="7"/>
    <x v="23"/>
    <n v="2022"/>
    <x v="2908"/>
    <x v="22"/>
    <x v="0"/>
    <x v="31"/>
    <x v="5"/>
    <s v="INR"/>
    <x v="34"/>
    <s v="NA"/>
  </r>
  <r>
    <s v="user4533"/>
    <x v="4"/>
    <x v="0"/>
    <m/>
    <n v="9"/>
    <n v="7"/>
    <x v="23"/>
    <n v="2022"/>
    <x v="2909"/>
    <x v="22"/>
    <x v="0"/>
    <x v="2"/>
    <x v="0"/>
    <s v="INR"/>
    <x v="2"/>
    <m/>
  </r>
  <r>
    <s v="user4509"/>
    <x v="57"/>
    <x v="0"/>
    <m/>
    <n v="9"/>
    <n v="7"/>
    <x v="23"/>
    <n v="2022"/>
    <x v="2910"/>
    <x v="22"/>
    <x v="0"/>
    <x v="30"/>
    <x v="0"/>
    <s v="INR"/>
    <x v="33"/>
    <m/>
  </r>
  <r>
    <s v="user4537"/>
    <x v="2"/>
    <x v="0"/>
    <m/>
    <n v="9"/>
    <n v="7"/>
    <x v="23"/>
    <n v="2022"/>
    <x v="2895"/>
    <x v="22"/>
    <x v="0"/>
    <x v="2"/>
    <x v="0"/>
    <s v="INR"/>
    <x v="2"/>
    <m/>
  </r>
  <r>
    <s v="user4538"/>
    <x v="0"/>
    <x v="0"/>
    <m/>
    <n v="9"/>
    <n v="7"/>
    <x v="23"/>
    <n v="2022"/>
    <x v="2911"/>
    <x v="22"/>
    <x v="3"/>
    <x v="0"/>
    <x v="0"/>
    <s v="INR"/>
    <x v="0"/>
    <m/>
  </r>
  <r>
    <s v="user4490"/>
    <x v="9"/>
    <x v="0"/>
    <m/>
    <n v="9"/>
    <n v="7"/>
    <x v="23"/>
    <n v="2022"/>
    <x v="2912"/>
    <x v="22"/>
    <x v="0"/>
    <x v="1"/>
    <x v="0"/>
    <s v="INR"/>
    <x v="1"/>
    <m/>
  </r>
  <r>
    <s v="user4540"/>
    <x v="44"/>
    <x v="0"/>
    <m/>
    <n v="9"/>
    <n v="7"/>
    <x v="23"/>
    <n v="2022"/>
    <x v="2913"/>
    <x v="22"/>
    <x v="0"/>
    <x v="19"/>
    <x v="0"/>
    <s v="INR"/>
    <x v="22"/>
    <m/>
  </r>
  <r>
    <s v="user4542"/>
    <x v="106"/>
    <x v="0"/>
    <m/>
    <n v="9"/>
    <n v="7"/>
    <x v="23"/>
    <n v="2022"/>
    <x v="2914"/>
    <x v="22"/>
    <x v="0"/>
    <x v="6"/>
    <x v="0"/>
    <s v="INR"/>
    <x v="6"/>
    <m/>
  </r>
  <r>
    <s v="user4542"/>
    <x v="106"/>
    <x v="0"/>
    <m/>
    <n v="9"/>
    <n v="7"/>
    <x v="23"/>
    <n v="2022"/>
    <x v="2915"/>
    <x v="22"/>
    <x v="0"/>
    <x v="6"/>
    <x v="0"/>
    <s v="INR"/>
    <x v="6"/>
    <m/>
  </r>
  <r>
    <s v="user4543"/>
    <x v="65"/>
    <x v="0"/>
    <m/>
    <n v="9"/>
    <n v="7"/>
    <x v="23"/>
    <n v="2022"/>
    <x v="2916"/>
    <x v="22"/>
    <x v="0"/>
    <x v="2"/>
    <x v="0"/>
    <s v="INR"/>
    <x v="2"/>
    <m/>
  </r>
  <r>
    <s v="user4526"/>
    <x v="17"/>
    <x v="0"/>
    <m/>
    <n v="9"/>
    <n v="7"/>
    <x v="23"/>
    <n v="2022"/>
    <x v="2917"/>
    <x v="22"/>
    <x v="0"/>
    <x v="2"/>
    <x v="0"/>
    <s v="INR"/>
    <x v="2"/>
    <m/>
  </r>
  <r>
    <s v="user4545"/>
    <x v="57"/>
    <x v="0"/>
    <m/>
    <n v="9"/>
    <n v="7"/>
    <x v="23"/>
    <n v="2022"/>
    <x v="2918"/>
    <x v="22"/>
    <x v="0"/>
    <x v="30"/>
    <x v="0"/>
    <s v="INR"/>
    <x v="33"/>
    <m/>
  </r>
  <r>
    <s v="user4547"/>
    <x v="5"/>
    <x v="1"/>
    <m/>
    <n v="9"/>
    <n v="7"/>
    <x v="23"/>
    <n v="2022"/>
    <x v="2919"/>
    <x v="22"/>
    <x v="0"/>
    <x v="5"/>
    <x v="2"/>
    <s v="INR"/>
    <x v="5"/>
    <s v="NA"/>
  </r>
  <r>
    <s v="user4552"/>
    <x v="106"/>
    <x v="0"/>
    <m/>
    <n v="9"/>
    <n v="7"/>
    <x v="23"/>
    <n v="2022"/>
    <x v="2920"/>
    <x v="22"/>
    <x v="0"/>
    <x v="6"/>
    <x v="0"/>
    <s v="INR"/>
    <x v="6"/>
    <m/>
  </r>
  <r>
    <s v="user2212"/>
    <x v="9"/>
    <x v="0"/>
    <m/>
    <n v="9"/>
    <n v="7"/>
    <x v="23"/>
    <n v="2022"/>
    <x v="2921"/>
    <x v="22"/>
    <x v="0"/>
    <x v="1"/>
    <x v="0"/>
    <s v="USD"/>
    <x v="39"/>
    <m/>
  </r>
  <r>
    <s v="user4553"/>
    <x v="4"/>
    <x v="0"/>
    <m/>
    <n v="9"/>
    <n v="7"/>
    <x v="23"/>
    <n v="2022"/>
    <x v="2922"/>
    <x v="22"/>
    <x v="0"/>
    <x v="2"/>
    <x v="0"/>
    <s v="INR"/>
    <x v="2"/>
    <m/>
  </r>
  <r>
    <s v="user4554"/>
    <x v="2"/>
    <x v="0"/>
    <m/>
    <n v="9"/>
    <n v="7"/>
    <x v="23"/>
    <n v="2022"/>
    <x v="2923"/>
    <x v="22"/>
    <x v="0"/>
    <x v="2"/>
    <x v="0"/>
    <s v="INR"/>
    <x v="2"/>
    <m/>
  </r>
  <r>
    <s v="user4559"/>
    <x v="3"/>
    <x v="0"/>
    <m/>
    <n v="9"/>
    <n v="7"/>
    <x v="23"/>
    <n v="2022"/>
    <x v="2924"/>
    <x v="22"/>
    <x v="0"/>
    <x v="3"/>
    <x v="0"/>
    <s v="INR"/>
    <x v="3"/>
    <m/>
  </r>
  <r>
    <s v="user4560"/>
    <x v="7"/>
    <x v="0"/>
    <m/>
    <n v="9"/>
    <n v="7"/>
    <x v="23"/>
    <n v="2022"/>
    <x v="2925"/>
    <x v="22"/>
    <x v="0"/>
    <x v="7"/>
    <x v="0"/>
    <s v="INR"/>
    <x v="7"/>
    <m/>
  </r>
  <r>
    <s v="user4562"/>
    <x v="7"/>
    <x v="0"/>
    <m/>
    <n v="9"/>
    <n v="7"/>
    <x v="23"/>
    <n v="2022"/>
    <x v="2926"/>
    <x v="22"/>
    <x v="1"/>
    <x v="7"/>
    <x v="0"/>
    <s v="INR"/>
    <x v="7"/>
    <m/>
  </r>
  <r>
    <s v="user4565"/>
    <x v="0"/>
    <x v="0"/>
    <m/>
    <n v="9"/>
    <n v="7"/>
    <x v="23"/>
    <n v="2022"/>
    <x v="2927"/>
    <x v="22"/>
    <x v="0"/>
    <x v="0"/>
    <x v="0"/>
    <s v="INR"/>
    <x v="0"/>
    <m/>
  </r>
  <r>
    <s v="user4568"/>
    <x v="4"/>
    <x v="0"/>
    <m/>
    <n v="9"/>
    <n v="7"/>
    <x v="23"/>
    <n v="2022"/>
    <x v="2928"/>
    <x v="22"/>
    <x v="0"/>
    <x v="4"/>
    <x v="0"/>
    <s v="USD"/>
    <x v="4"/>
    <m/>
  </r>
  <r>
    <s v="user4562"/>
    <x v="49"/>
    <x v="0"/>
    <m/>
    <n v="9"/>
    <n v="7"/>
    <x v="23"/>
    <n v="2022"/>
    <x v="2929"/>
    <x v="22"/>
    <x v="1"/>
    <x v="7"/>
    <x v="0"/>
    <s v="INR"/>
    <x v="7"/>
    <m/>
  </r>
  <r>
    <s v="user4547"/>
    <x v="5"/>
    <x v="0"/>
    <m/>
    <n v="9"/>
    <n v="7"/>
    <x v="23"/>
    <n v="2022"/>
    <x v="2930"/>
    <x v="22"/>
    <x v="0"/>
    <x v="5"/>
    <x v="0"/>
    <s v="INR"/>
    <x v="5"/>
    <m/>
  </r>
  <r>
    <s v="user4569"/>
    <x v="1"/>
    <x v="0"/>
    <m/>
    <n v="9"/>
    <n v="7"/>
    <x v="23"/>
    <n v="2022"/>
    <x v="2931"/>
    <x v="22"/>
    <x v="0"/>
    <x v="1"/>
    <x v="0"/>
    <s v="INR"/>
    <x v="1"/>
    <m/>
  </r>
  <r>
    <s v="user4553"/>
    <x v="57"/>
    <x v="0"/>
    <m/>
    <n v="9"/>
    <n v="7"/>
    <x v="23"/>
    <n v="2022"/>
    <x v="2932"/>
    <x v="22"/>
    <x v="0"/>
    <x v="30"/>
    <x v="0"/>
    <s v="INR"/>
    <x v="33"/>
    <m/>
  </r>
  <r>
    <s v="user4570"/>
    <x v="3"/>
    <x v="0"/>
    <m/>
    <n v="9"/>
    <n v="7"/>
    <x v="23"/>
    <n v="2022"/>
    <x v="2933"/>
    <x v="22"/>
    <x v="0"/>
    <x v="3"/>
    <x v="0"/>
    <s v="INR"/>
    <x v="3"/>
    <m/>
  </r>
  <r>
    <s v="user4572"/>
    <x v="106"/>
    <x v="0"/>
    <m/>
    <n v="9"/>
    <n v="7"/>
    <x v="23"/>
    <n v="2022"/>
    <x v="2934"/>
    <x v="22"/>
    <x v="0"/>
    <x v="6"/>
    <x v="0"/>
    <s v="INR"/>
    <x v="6"/>
    <m/>
  </r>
  <r>
    <s v="user4553"/>
    <x v="4"/>
    <x v="0"/>
    <m/>
    <n v="9"/>
    <n v="7"/>
    <x v="23"/>
    <n v="2022"/>
    <x v="2935"/>
    <x v="22"/>
    <x v="0"/>
    <x v="2"/>
    <x v="0"/>
    <s v="INR"/>
    <x v="2"/>
    <m/>
  </r>
  <r>
    <s v="user4573"/>
    <x v="57"/>
    <x v="0"/>
    <m/>
    <n v="9"/>
    <n v="7"/>
    <x v="23"/>
    <n v="2022"/>
    <x v="2936"/>
    <x v="22"/>
    <x v="0"/>
    <x v="30"/>
    <x v="0"/>
    <s v="INR"/>
    <x v="33"/>
    <m/>
  </r>
  <r>
    <s v="user2212"/>
    <x v="26"/>
    <x v="0"/>
    <m/>
    <n v="9"/>
    <n v="7"/>
    <x v="23"/>
    <n v="2022"/>
    <x v="2937"/>
    <x v="22"/>
    <x v="0"/>
    <x v="20"/>
    <x v="0"/>
    <s v="USD"/>
    <x v="23"/>
    <m/>
  </r>
  <r>
    <s v="user4292"/>
    <x v="23"/>
    <x v="0"/>
    <m/>
    <n v="9"/>
    <n v="7"/>
    <x v="23"/>
    <n v="2022"/>
    <x v="2938"/>
    <x v="22"/>
    <x v="0"/>
    <x v="12"/>
    <x v="0"/>
    <s v="INR"/>
    <x v="12"/>
    <m/>
  </r>
  <r>
    <s v="user4553"/>
    <x v="4"/>
    <x v="0"/>
    <m/>
    <n v="9"/>
    <n v="7"/>
    <x v="23"/>
    <n v="2022"/>
    <x v="2939"/>
    <x v="22"/>
    <x v="0"/>
    <x v="2"/>
    <x v="0"/>
    <s v="INR"/>
    <x v="2"/>
    <m/>
  </r>
  <r>
    <s v="user4578"/>
    <x v="49"/>
    <x v="0"/>
    <m/>
    <n v="9"/>
    <n v="7"/>
    <x v="23"/>
    <n v="2022"/>
    <x v="2940"/>
    <x v="22"/>
    <x v="0"/>
    <x v="7"/>
    <x v="0"/>
    <s v="INR"/>
    <x v="7"/>
    <m/>
  </r>
  <r>
    <s v="user4560"/>
    <x v="7"/>
    <x v="0"/>
    <m/>
    <n v="9"/>
    <n v="7"/>
    <x v="23"/>
    <n v="2022"/>
    <x v="2941"/>
    <x v="22"/>
    <x v="0"/>
    <x v="7"/>
    <x v="0"/>
    <s v="INR"/>
    <x v="7"/>
    <m/>
  </r>
  <r>
    <s v="user4579"/>
    <x v="0"/>
    <x v="0"/>
    <m/>
    <n v="9"/>
    <n v="7"/>
    <x v="23"/>
    <n v="2022"/>
    <x v="2942"/>
    <x v="22"/>
    <x v="2"/>
    <x v="0"/>
    <x v="0"/>
    <s v="INR"/>
    <x v="0"/>
    <m/>
  </r>
  <r>
    <s v="user4580"/>
    <x v="8"/>
    <x v="0"/>
    <m/>
    <n v="9"/>
    <n v="7"/>
    <x v="23"/>
    <n v="2022"/>
    <x v="2943"/>
    <x v="22"/>
    <x v="0"/>
    <x v="1"/>
    <x v="0"/>
    <s v="INR"/>
    <x v="1"/>
    <m/>
  </r>
  <r>
    <s v="user4581"/>
    <x v="0"/>
    <x v="0"/>
    <s v="Coupon1"/>
    <n v="9"/>
    <n v="7"/>
    <x v="23"/>
    <n v="2022"/>
    <x v="2944"/>
    <x v="22"/>
    <x v="3"/>
    <x v="11"/>
    <x v="0"/>
    <s v="INR"/>
    <x v="11"/>
    <m/>
  </r>
  <r>
    <s v="user4582"/>
    <x v="3"/>
    <x v="0"/>
    <m/>
    <n v="9"/>
    <n v="7"/>
    <x v="23"/>
    <n v="2022"/>
    <x v="2945"/>
    <x v="22"/>
    <x v="0"/>
    <x v="3"/>
    <x v="0"/>
    <s v="INR"/>
    <x v="3"/>
    <m/>
  </r>
  <r>
    <s v="user4589"/>
    <x v="4"/>
    <x v="0"/>
    <m/>
    <n v="9"/>
    <n v="7"/>
    <x v="23"/>
    <n v="2022"/>
    <x v="2946"/>
    <x v="22"/>
    <x v="0"/>
    <x v="2"/>
    <x v="0"/>
    <s v="INR"/>
    <x v="2"/>
    <m/>
  </r>
  <r>
    <s v="user2212"/>
    <x v="9"/>
    <x v="0"/>
    <m/>
    <n v="9"/>
    <n v="7"/>
    <x v="23"/>
    <n v="2022"/>
    <x v="2947"/>
    <x v="22"/>
    <x v="0"/>
    <x v="1"/>
    <x v="0"/>
    <s v="USD"/>
    <x v="39"/>
    <m/>
  </r>
  <r>
    <s v="user4592"/>
    <x v="34"/>
    <x v="0"/>
    <m/>
    <n v="9"/>
    <n v="7"/>
    <x v="23"/>
    <n v="2022"/>
    <x v="2948"/>
    <x v="22"/>
    <x v="0"/>
    <x v="7"/>
    <x v="0"/>
    <s v="INR"/>
    <x v="7"/>
    <m/>
  </r>
  <r>
    <s v="user4581"/>
    <x v="0"/>
    <x v="1"/>
    <s v="Coupon1"/>
    <n v="9"/>
    <n v="7"/>
    <x v="23"/>
    <n v="2022"/>
    <x v="2949"/>
    <x v="22"/>
    <x v="3"/>
    <x v="11"/>
    <x v="2"/>
    <s v="INR"/>
    <x v="11"/>
    <s v="NA"/>
  </r>
  <r>
    <s v="user4595"/>
    <x v="104"/>
    <x v="0"/>
    <s v="Coupon36"/>
    <n v="9"/>
    <n v="7"/>
    <x v="23"/>
    <n v="2022"/>
    <x v="2950"/>
    <x v="22"/>
    <x v="1"/>
    <x v="7"/>
    <x v="0"/>
    <s v="INR"/>
    <x v="7"/>
    <m/>
  </r>
  <r>
    <s v="user4596"/>
    <x v="7"/>
    <x v="0"/>
    <m/>
    <n v="9"/>
    <n v="7"/>
    <x v="23"/>
    <n v="2022"/>
    <x v="2951"/>
    <x v="22"/>
    <x v="1"/>
    <x v="7"/>
    <x v="0"/>
    <s v="INR"/>
    <x v="7"/>
    <m/>
  </r>
  <r>
    <s v="user4597"/>
    <x v="3"/>
    <x v="0"/>
    <m/>
    <n v="9"/>
    <n v="7"/>
    <x v="23"/>
    <n v="2022"/>
    <x v="2951"/>
    <x v="22"/>
    <x v="0"/>
    <x v="3"/>
    <x v="0"/>
    <s v="INR"/>
    <x v="3"/>
    <m/>
  </r>
  <r>
    <s v="user4598"/>
    <x v="3"/>
    <x v="0"/>
    <m/>
    <n v="9"/>
    <n v="7"/>
    <x v="23"/>
    <n v="2022"/>
    <x v="2952"/>
    <x v="22"/>
    <x v="0"/>
    <x v="3"/>
    <x v="0"/>
    <s v="INR"/>
    <x v="3"/>
    <m/>
  </r>
  <r>
    <s v="user4600"/>
    <x v="1"/>
    <x v="0"/>
    <m/>
    <n v="9"/>
    <n v="7"/>
    <x v="23"/>
    <n v="2022"/>
    <x v="2953"/>
    <x v="22"/>
    <x v="0"/>
    <x v="1"/>
    <x v="0"/>
    <s v="INR"/>
    <x v="1"/>
    <m/>
  </r>
  <r>
    <s v="user4601"/>
    <x v="17"/>
    <x v="0"/>
    <m/>
    <n v="9"/>
    <n v="7"/>
    <x v="23"/>
    <n v="2022"/>
    <x v="2954"/>
    <x v="22"/>
    <x v="0"/>
    <x v="2"/>
    <x v="0"/>
    <s v="INR"/>
    <x v="2"/>
    <m/>
  </r>
  <r>
    <s v="user4602"/>
    <x v="44"/>
    <x v="0"/>
    <m/>
    <n v="9"/>
    <n v="7"/>
    <x v="23"/>
    <n v="2022"/>
    <x v="2955"/>
    <x v="22"/>
    <x v="3"/>
    <x v="20"/>
    <x v="0"/>
    <s v="USD"/>
    <x v="23"/>
    <m/>
  </r>
  <r>
    <s v="user4603"/>
    <x v="3"/>
    <x v="0"/>
    <m/>
    <n v="9"/>
    <n v="7"/>
    <x v="23"/>
    <n v="2022"/>
    <x v="2956"/>
    <x v="22"/>
    <x v="0"/>
    <x v="3"/>
    <x v="0"/>
    <s v="INR"/>
    <x v="3"/>
    <m/>
  </r>
  <r>
    <s v="user4605"/>
    <x v="3"/>
    <x v="0"/>
    <m/>
    <n v="9"/>
    <n v="7"/>
    <x v="23"/>
    <n v="2022"/>
    <x v="2957"/>
    <x v="22"/>
    <x v="0"/>
    <x v="3"/>
    <x v="0"/>
    <s v="INR"/>
    <x v="3"/>
    <m/>
  </r>
  <r>
    <s v="user4606"/>
    <x v="4"/>
    <x v="0"/>
    <m/>
    <n v="9"/>
    <n v="7"/>
    <x v="23"/>
    <n v="2022"/>
    <x v="2958"/>
    <x v="23"/>
    <x v="0"/>
    <x v="2"/>
    <x v="0"/>
    <s v="INR"/>
    <x v="2"/>
    <m/>
  </r>
  <r>
    <s v="user2212"/>
    <x v="9"/>
    <x v="0"/>
    <m/>
    <n v="9"/>
    <n v="7"/>
    <x v="23"/>
    <n v="2022"/>
    <x v="2959"/>
    <x v="23"/>
    <x v="0"/>
    <x v="1"/>
    <x v="0"/>
    <s v="USD"/>
    <x v="39"/>
    <m/>
  </r>
  <r>
    <s v="user2212"/>
    <x v="9"/>
    <x v="0"/>
    <m/>
    <n v="9"/>
    <n v="7"/>
    <x v="23"/>
    <n v="2022"/>
    <x v="2960"/>
    <x v="23"/>
    <x v="0"/>
    <x v="1"/>
    <x v="0"/>
    <s v="USD"/>
    <x v="39"/>
    <m/>
  </r>
  <r>
    <s v="user2212"/>
    <x v="9"/>
    <x v="0"/>
    <m/>
    <n v="9"/>
    <n v="7"/>
    <x v="23"/>
    <n v="2022"/>
    <x v="2961"/>
    <x v="23"/>
    <x v="0"/>
    <x v="1"/>
    <x v="0"/>
    <s v="USD"/>
    <x v="39"/>
    <m/>
  </r>
  <r>
    <s v="user2212"/>
    <x v="9"/>
    <x v="0"/>
    <m/>
    <n v="9"/>
    <n v="7"/>
    <x v="23"/>
    <n v="2022"/>
    <x v="2962"/>
    <x v="23"/>
    <x v="0"/>
    <x v="1"/>
    <x v="0"/>
    <s v="USD"/>
    <x v="39"/>
    <m/>
  </r>
  <r>
    <s v="user4609"/>
    <x v="4"/>
    <x v="0"/>
    <m/>
    <n v="9"/>
    <n v="7"/>
    <x v="23"/>
    <n v="2022"/>
    <x v="2963"/>
    <x v="23"/>
    <x v="0"/>
    <x v="2"/>
    <x v="0"/>
    <s v="INR"/>
    <x v="2"/>
    <m/>
  </r>
  <r>
    <s v="user4610"/>
    <x v="4"/>
    <x v="0"/>
    <m/>
    <n v="9"/>
    <n v="7"/>
    <x v="23"/>
    <n v="2022"/>
    <x v="2964"/>
    <x v="23"/>
    <x v="0"/>
    <x v="4"/>
    <x v="0"/>
    <s v="USD"/>
    <x v="4"/>
    <m/>
  </r>
  <r>
    <s v="user4611"/>
    <x v="8"/>
    <x v="0"/>
    <m/>
    <n v="9"/>
    <n v="7"/>
    <x v="23"/>
    <n v="2022"/>
    <x v="2965"/>
    <x v="23"/>
    <x v="0"/>
    <x v="1"/>
    <x v="0"/>
    <s v="INR"/>
    <x v="1"/>
    <m/>
  </r>
  <r>
    <s v="user4616"/>
    <x v="28"/>
    <x v="1"/>
    <m/>
    <n v="8"/>
    <n v="7"/>
    <x v="24"/>
    <n v="2022"/>
    <x v="2966"/>
    <x v="23"/>
    <x v="0"/>
    <x v="7"/>
    <x v="5"/>
    <s v="INR"/>
    <x v="7"/>
    <s v="NA"/>
  </r>
  <r>
    <s v="user4616"/>
    <x v="7"/>
    <x v="0"/>
    <m/>
    <n v="8"/>
    <n v="7"/>
    <x v="24"/>
    <n v="2022"/>
    <x v="2967"/>
    <x v="23"/>
    <x v="0"/>
    <x v="7"/>
    <x v="0"/>
    <s v="INR"/>
    <x v="7"/>
    <m/>
  </r>
  <r>
    <s v="user4617"/>
    <x v="2"/>
    <x v="0"/>
    <m/>
    <n v="9"/>
    <n v="7"/>
    <x v="23"/>
    <n v="2022"/>
    <x v="2968"/>
    <x v="22"/>
    <x v="0"/>
    <x v="2"/>
    <x v="0"/>
    <s v="INR"/>
    <x v="2"/>
    <m/>
  </r>
  <r>
    <s v="user4618"/>
    <x v="7"/>
    <x v="0"/>
    <m/>
    <n v="9"/>
    <n v="7"/>
    <x v="23"/>
    <n v="2022"/>
    <x v="2969"/>
    <x v="22"/>
    <x v="1"/>
    <x v="7"/>
    <x v="0"/>
    <s v="INR"/>
    <x v="7"/>
    <m/>
  </r>
  <r>
    <s v="user4620"/>
    <x v="3"/>
    <x v="0"/>
    <m/>
    <n v="9"/>
    <n v="7"/>
    <x v="23"/>
    <n v="2022"/>
    <x v="2970"/>
    <x v="22"/>
    <x v="0"/>
    <x v="3"/>
    <x v="0"/>
    <s v="INR"/>
    <x v="3"/>
    <m/>
  </r>
  <r>
    <s v="user3995"/>
    <x v="0"/>
    <x v="0"/>
    <m/>
    <n v="9"/>
    <n v="7"/>
    <x v="23"/>
    <n v="2022"/>
    <x v="2971"/>
    <x v="22"/>
    <x v="2"/>
    <x v="0"/>
    <x v="0"/>
    <s v="INR"/>
    <x v="0"/>
    <m/>
  </r>
  <r>
    <s v="user2212"/>
    <x v="9"/>
    <x v="0"/>
    <m/>
    <n v="9"/>
    <n v="7"/>
    <x v="23"/>
    <n v="2022"/>
    <x v="2972"/>
    <x v="23"/>
    <x v="0"/>
    <x v="1"/>
    <x v="0"/>
    <s v="USD"/>
    <x v="39"/>
    <m/>
  </r>
  <r>
    <s v="user4625"/>
    <x v="7"/>
    <x v="0"/>
    <m/>
    <n v="9"/>
    <n v="7"/>
    <x v="23"/>
    <n v="2022"/>
    <x v="2973"/>
    <x v="23"/>
    <x v="0"/>
    <x v="7"/>
    <x v="0"/>
    <s v="INR"/>
    <x v="7"/>
    <m/>
  </r>
  <r>
    <s v="user2212"/>
    <x v="9"/>
    <x v="0"/>
    <m/>
    <n v="9"/>
    <n v="7"/>
    <x v="23"/>
    <n v="2022"/>
    <x v="2974"/>
    <x v="23"/>
    <x v="0"/>
    <x v="1"/>
    <x v="0"/>
    <s v="USD"/>
    <x v="39"/>
    <m/>
  </r>
  <r>
    <s v="user2212"/>
    <x v="9"/>
    <x v="0"/>
    <m/>
    <n v="9"/>
    <n v="7"/>
    <x v="23"/>
    <n v="2022"/>
    <x v="2975"/>
    <x v="23"/>
    <x v="0"/>
    <x v="1"/>
    <x v="0"/>
    <s v="USD"/>
    <x v="39"/>
    <m/>
  </r>
  <r>
    <s v="user2212"/>
    <x v="9"/>
    <x v="0"/>
    <m/>
    <n v="9"/>
    <n v="7"/>
    <x v="23"/>
    <n v="2022"/>
    <x v="2976"/>
    <x v="23"/>
    <x v="0"/>
    <x v="1"/>
    <x v="0"/>
    <s v="USD"/>
    <x v="39"/>
    <m/>
  </r>
  <r>
    <s v="user4616"/>
    <x v="7"/>
    <x v="0"/>
    <m/>
    <n v="8"/>
    <n v="7"/>
    <x v="24"/>
    <n v="2022"/>
    <x v="2977"/>
    <x v="23"/>
    <x v="0"/>
    <x v="7"/>
    <x v="0"/>
    <s v="INR"/>
    <x v="7"/>
    <m/>
  </r>
  <r>
    <s v="user4628"/>
    <x v="106"/>
    <x v="0"/>
    <m/>
    <n v="8"/>
    <n v="7"/>
    <x v="24"/>
    <n v="2022"/>
    <x v="2978"/>
    <x v="23"/>
    <x v="0"/>
    <x v="6"/>
    <x v="0"/>
    <s v="INR"/>
    <x v="6"/>
    <m/>
  </r>
  <r>
    <s v="user4616"/>
    <x v="7"/>
    <x v="1"/>
    <m/>
    <n v="8"/>
    <n v="7"/>
    <x v="24"/>
    <n v="2022"/>
    <x v="2979"/>
    <x v="23"/>
    <x v="0"/>
    <x v="7"/>
    <x v="5"/>
    <s v="INR"/>
    <x v="7"/>
    <s v="NA"/>
  </r>
  <r>
    <s v="user4562"/>
    <x v="49"/>
    <x v="0"/>
    <m/>
    <n v="9"/>
    <n v="7"/>
    <x v="23"/>
    <n v="2022"/>
    <x v="2980"/>
    <x v="22"/>
    <x v="1"/>
    <x v="7"/>
    <x v="0"/>
    <s v="INR"/>
    <x v="7"/>
    <m/>
  </r>
  <r>
    <s v="user3231"/>
    <x v="3"/>
    <x v="1"/>
    <m/>
    <n v="9"/>
    <n v="7"/>
    <x v="23"/>
    <n v="2022"/>
    <x v="2981"/>
    <x v="22"/>
    <x v="0"/>
    <x v="3"/>
    <x v="5"/>
    <s v="INR"/>
    <x v="3"/>
    <s v="NA"/>
  </r>
  <r>
    <s v="user4632"/>
    <x v="8"/>
    <x v="0"/>
    <m/>
    <n v="9"/>
    <n v="7"/>
    <x v="23"/>
    <n v="2022"/>
    <x v="2982"/>
    <x v="22"/>
    <x v="0"/>
    <x v="1"/>
    <x v="0"/>
    <s v="INR"/>
    <x v="1"/>
    <m/>
  </r>
  <r>
    <s v="user4633"/>
    <x v="17"/>
    <x v="0"/>
    <m/>
    <n v="9"/>
    <n v="7"/>
    <x v="23"/>
    <n v="2022"/>
    <x v="2983"/>
    <x v="22"/>
    <x v="0"/>
    <x v="2"/>
    <x v="0"/>
    <s v="INR"/>
    <x v="2"/>
    <m/>
  </r>
  <r>
    <s v="user4637"/>
    <x v="17"/>
    <x v="0"/>
    <m/>
    <n v="9"/>
    <n v="7"/>
    <x v="23"/>
    <n v="2022"/>
    <x v="2984"/>
    <x v="22"/>
    <x v="0"/>
    <x v="2"/>
    <x v="0"/>
    <s v="INR"/>
    <x v="2"/>
    <m/>
  </r>
  <r>
    <s v="user4638"/>
    <x v="1"/>
    <x v="0"/>
    <m/>
    <n v="9"/>
    <n v="7"/>
    <x v="23"/>
    <n v="2022"/>
    <x v="2985"/>
    <x v="22"/>
    <x v="0"/>
    <x v="1"/>
    <x v="0"/>
    <s v="INR"/>
    <x v="1"/>
    <m/>
  </r>
  <r>
    <s v="user4642"/>
    <x v="3"/>
    <x v="0"/>
    <m/>
    <n v="9"/>
    <n v="7"/>
    <x v="23"/>
    <n v="2022"/>
    <x v="2986"/>
    <x v="23"/>
    <x v="0"/>
    <x v="3"/>
    <x v="0"/>
    <s v="INR"/>
    <x v="3"/>
    <m/>
  </r>
  <r>
    <s v="user4643"/>
    <x v="1"/>
    <x v="0"/>
    <m/>
    <n v="9"/>
    <n v="7"/>
    <x v="23"/>
    <n v="2022"/>
    <x v="2987"/>
    <x v="23"/>
    <x v="0"/>
    <x v="1"/>
    <x v="0"/>
    <s v="INR"/>
    <x v="1"/>
    <m/>
  </r>
  <r>
    <s v="user4645"/>
    <x v="7"/>
    <x v="0"/>
    <m/>
    <n v="9"/>
    <n v="7"/>
    <x v="23"/>
    <n v="2022"/>
    <x v="2988"/>
    <x v="23"/>
    <x v="1"/>
    <x v="8"/>
    <x v="0"/>
    <s v="USD"/>
    <x v="8"/>
    <m/>
  </r>
  <r>
    <s v="user4616"/>
    <x v="7"/>
    <x v="0"/>
    <m/>
    <n v="8"/>
    <n v="7"/>
    <x v="24"/>
    <n v="2022"/>
    <x v="2989"/>
    <x v="23"/>
    <x v="0"/>
    <x v="7"/>
    <x v="0"/>
    <s v="INR"/>
    <x v="7"/>
    <m/>
  </r>
  <r>
    <s v="user4648"/>
    <x v="3"/>
    <x v="0"/>
    <m/>
    <n v="8"/>
    <n v="7"/>
    <x v="24"/>
    <n v="2022"/>
    <x v="2990"/>
    <x v="23"/>
    <x v="0"/>
    <x v="3"/>
    <x v="0"/>
    <s v="INR"/>
    <x v="3"/>
    <m/>
  </r>
  <r>
    <s v="user960"/>
    <x v="57"/>
    <x v="0"/>
    <m/>
    <n v="8"/>
    <n v="7"/>
    <x v="24"/>
    <n v="2022"/>
    <x v="2991"/>
    <x v="23"/>
    <x v="0"/>
    <x v="30"/>
    <x v="0"/>
    <s v="INR"/>
    <x v="33"/>
    <m/>
  </r>
  <r>
    <s v="user4650"/>
    <x v="8"/>
    <x v="0"/>
    <m/>
    <n v="8"/>
    <n v="7"/>
    <x v="24"/>
    <n v="2022"/>
    <x v="2992"/>
    <x v="23"/>
    <x v="0"/>
    <x v="1"/>
    <x v="0"/>
    <s v="INR"/>
    <x v="1"/>
    <m/>
  </r>
  <r>
    <s v="user960"/>
    <x v="2"/>
    <x v="0"/>
    <m/>
    <n v="8"/>
    <n v="7"/>
    <x v="24"/>
    <n v="2022"/>
    <x v="2993"/>
    <x v="23"/>
    <x v="0"/>
    <x v="2"/>
    <x v="0"/>
    <s v="INR"/>
    <x v="2"/>
    <m/>
  </r>
  <r>
    <s v="user4654"/>
    <x v="17"/>
    <x v="0"/>
    <m/>
    <n v="8"/>
    <n v="7"/>
    <x v="24"/>
    <n v="2022"/>
    <x v="2994"/>
    <x v="23"/>
    <x v="0"/>
    <x v="2"/>
    <x v="0"/>
    <s v="INR"/>
    <x v="2"/>
    <m/>
  </r>
  <r>
    <s v="user4656"/>
    <x v="1"/>
    <x v="0"/>
    <m/>
    <n v="8"/>
    <n v="7"/>
    <x v="24"/>
    <n v="2022"/>
    <x v="2995"/>
    <x v="23"/>
    <x v="0"/>
    <x v="1"/>
    <x v="0"/>
    <s v="INR"/>
    <x v="1"/>
    <m/>
  </r>
  <r>
    <s v="user4657"/>
    <x v="3"/>
    <x v="0"/>
    <m/>
    <n v="8"/>
    <n v="7"/>
    <x v="24"/>
    <n v="2022"/>
    <x v="2996"/>
    <x v="23"/>
    <x v="0"/>
    <x v="3"/>
    <x v="0"/>
    <s v="INR"/>
    <x v="3"/>
    <m/>
  </r>
  <r>
    <s v="user4658"/>
    <x v="2"/>
    <x v="0"/>
    <m/>
    <n v="8"/>
    <n v="7"/>
    <x v="24"/>
    <n v="2022"/>
    <x v="2997"/>
    <x v="23"/>
    <x v="0"/>
    <x v="4"/>
    <x v="0"/>
    <s v="USD"/>
    <x v="4"/>
    <m/>
  </r>
  <r>
    <s v="user4659"/>
    <x v="3"/>
    <x v="0"/>
    <m/>
    <n v="8"/>
    <n v="7"/>
    <x v="24"/>
    <n v="2022"/>
    <x v="2998"/>
    <x v="23"/>
    <x v="0"/>
    <x v="3"/>
    <x v="0"/>
    <s v="INR"/>
    <x v="3"/>
    <m/>
  </r>
  <r>
    <s v="user4662"/>
    <x v="121"/>
    <x v="1"/>
    <s v="Coupon1"/>
    <n v="8"/>
    <n v="7"/>
    <x v="24"/>
    <n v="2022"/>
    <x v="2999"/>
    <x v="23"/>
    <x v="3"/>
    <x v="36"/>
    <x v="2"/>
    <s v="INR"/>
    <x v="42"/>
    <s v="NA"/>
  </r>
  <r>
    <s v="user4663"/>
    <x v="17"/>
    <x v="0"/>
    <m/>
    <n v="8"/>
    <n v="7"/>
    <x v="24"/>
    <n v="2022"/>
    <x v="3000"/>
    <x v="23"/>
    <x v="0"/>
    <x v="2"/>
    <x v="0"/>
    <s v="INR"/>
    <x v="2"/>
    <m/>
  </r>
  <r>
    <s v="user4665"/>
    <x v="3"/>
    <x v="0"/>
    <m/>
    <n v="8"/>
    <n v="7"/>
    <x v="24"/>
    <n v="2022"/>
    <x v="3001"/>
    <x v="23"/>
    <x v="0"/>
    <x v="3"/>
    <x v="0"/>
    <s v="INR"/>
    <x v="3"/>
    <m/>
  </r>
  <r>
    <s v="user4667"/>
    <x v="3"/>
    <x v="0"/>
    <m/>
    <n v="8"/>
    <n v="7"/>
    <x v="24"/>
    <n v="2022"/>
    <x v="3002"/>
    <x v="23"/>
    <x v="0"/>
    <x v="3"/>
    <x v="0"/>
    <s v="INR"/>
    <x v="3"/>
    <m/>
  </r>
  <r>
    <s v="user3995"/>
    <x v="0"/>
    <x v="0"/>
    <m/>
    <n v="8"/>
    <n v="7"/>
    <x v="24"/>
    <n v="2022"/>
    <x v="3003"/>
    <x v="23"/>
    <x v="2"/>
    <x v="0"/>
    <x v="0"/>
    <s v="INR"/>
    <x v="0"/>
    <m/>
  </r>
  <r>
    <s v="user3995"/>
    <x v="0"/>
    <x v="0"/>
    <m/>
    <n v="8"/>
    <n v="7"/>
    <x v="24"/>
    <n v="2022"/>
    <x v="3004"/>
    <x v="23"/>
    <x v="2"/>
    <x v="0"/>
    <x v="0"/>
    <s v="INR"/>
    <x v="0"/>
    <m/>
  </r>
  <r>
    <s v="user4671"/>
    <x v="3"/>
    <x v="0"/>
    <m/>
    <n v="8"/>
    <n v="7"/>
    <x v="24"/>
    <n v="2022"/>
    <x v="3005"/>
    <x v="23"/>
    <x v="0"/>
    <x v="3"/>
    <x v="0"/>
    <s v="INR"/>
    <x v="3"/>
    <m/>
  </r>
  <r>
    <s v="user4672"/>
    <x v="2"/>
    <x v="0"/>
    <m/>
    <n v="8"/>
    <n v="7"/>
    <x v="24"/>
    <n v="2022"/>
    <x v="3006"/>
    <x v="23"/>
    <x v="0"/>
    <x v="2"/>
    <x v="0"/>
    <s v="INR"/>
    <x v="2"/>
    <m/>
  </r>
  <r>
    <s v="user960"/>
    <x v="2"/>
    <x v="0"/>
    <m/>
    <n v="8"/>
    <n v="7"/>
    <x v="24"/>
    <n v="2022"/>
    <x v="3007"/>
    <x v="23"/>
    <x v="0"/>
    <x v="2"/>
    <x v="0"/>
    <s v="INR"/>
    <x v="2"/>
    <m/>
  </r>
  <r>
    <s v="user269"/>
    <x v="106"/>
    <x v="0"/>
    <m/>
    <n v="8"/>
    <n v="7"/>
    <x v="24"/>
    <n v="2022"/>
    <x v="3008"/>
    <x v="23"/>
    <x v="0"/>
    <x v="6"/>
    <x v="0"/>
    <s v="INR"/>
    <x v="6"/>
    <m/>
  </r>
  <r>
    <s v="user4658"/>
    <x v="4"/>
    <x v="1"/>
    <m/>
    <n v="8"/>
    <n v="7"/>
    <x v="24"/>
    <n v="2022"/>
    <x v="3009"/>
    <x v="23"/>
    <x v="0"/>
    <x v="2"/>
    <x v="2"/>
    <s v="INR"/>
    <x v="2"/>
    <s v="NA"/>
  </r>
  <r>
    <s v="user4678"/>
    <x v="3"/>
    <x v="0"/>
    <m/>
    <n v="8"/>
    <n v="7"/>
    <x v="24"/>
    <n v="2022"/>
    <x v="3010"/>
    <x v="23"/>
    <x v="0"/>
    <x v="3"/>
    <x v="0"/>
    <s v="INR"/>
    <x v="3"/>
    <m/>
  </r>
  <r>
    <s v="user4679"/>
    <x v="9"/>
    <x v="1"/>
    <m/>
    <n v="8"/>
    <n v="7"/>
    <x v="24"/>
    <n v="2022"/>
    <x v="3010"/>
    <x v="23"/>
    <x v="0"/>
    <x v="1"/>
    <x v="2"/>
    <s v="INR"/>
    <x v="1"/>
    <s v="NA"/>
  </r>
  <r>
    <s v="user4682"/>
    <x v="4"/>
    <x v="0"/>
    <m/>
    <n v="8"/>
    <n v="7"/>
    <x v="24"/>
    <n v="2022"/>
    <x v="3011"/>
    <x v="23"/>
    <x v="0"/>
    <x v="2"/>
    <x v="0"/>
    <s v="INR"/>
    <x v="2"/>
    <m/>
  </r>
  <r>
    <s v="user4684"/>
    <x v="106"/>
    <x v="0"/>
    <m/>
    <n v="8"/>
    <n v="7"/>
    <x v="24"/>
    <n v="2022"/>
    <x v="3012"/>
    <x v="23"/>
    <x v="0"/>
    <x v="6"/>
    <x v="0"/>
    <s v="INR"/>
    <x v="6"/>
    <m/>
  </r>
  <r>
    <s v="user4645"/>
    <x v="7"/>
    <x v="0"/>
    <m/>
    <n v="8"/>
    <n v="7"/>
    <x v="24"/>
    <n v="2022"/>
    <x v="3013"/>
    <x v="23"/>
    <x v="1"/>
    <x v="8"/>
    <x v="0"/>
    <s v="USD"/>
    <x v="8"/>
    <m/>
  </r>
  <r>
    <s v="user4685"/>
    <x v="2"/>
    <x v="0"/>
    <m/>
    <n v="8"/>
    <n v="7"/>
    <x v="24"/>
    <n v="2022"/>
    <x v="3014"/>
    <x v="23"/>
    <x v="0"/>
    <x v="2"/>
    <x v="0"/>
    <s v="INR"/>
    <x v="2"/>
    <m/>
  </r>
  <r>
    <s v="user4686"/>
    <x v="1"/>
    <x v="1"/>
    <m/>
    <n v="8"/>
    <n v="7"/>
    <x v="24"/>
    <n v="2022"/>
    <x v="3015"/>
    <x v="23"/>
    <x v="0"/>
    <x v="1"/>
    <x v="2"/>
    <s v="INR"/>
    <x v="1"/>
    <s v="NA"/>
  </r>
  <r>
    <s v="user3995"/>
    <x v="0"/>
    <x v="0"/>
    <m/>
    <n v="8"/>
    <n v="7"/>
    <x v="24"/>
    <n v="2022"/>
    <x v="2990"/>
    <x v="23"/>
    <x v="2"/>
    <x v="0"/>
    <x v="0"/>
    <s v="INR"/>
    <x v="0"/>
    <m/>
  </r>
  <r>
    <s v="user4671"/>
    <x v="3"/>
    <x v="1"/>
    <m/>
    <n v="8"/>
    <n v="7"/>
    <x v="24"/>
    <n v="2022"/>
    <x v="2992"/>
    <x v="23"/>
    <x v="0"/>
    <x v="3"/>
    <x v="2"/>
    <s v="INR"/>
    <x v="3"/>
    <s v="NA"/>
  </r>
  <r>
    <s v="user960"/>
    <x v="2"/>
    <x v="0"/>
    <m/>
    <n v="8"/>
    <n v="7"/>
    <x v="24"/>
    <n v="2022"/>
    <x v="3016"/>
    <x v="23"/>
    <x v="0"/>
    <x v="2"/>
    <x v="0"/>
    <s v="INR"/>
    <x v="2"/>
    <m/>
  </r>
  <r>
    <s v="user4689"/>
    <x v="3"/>
    <x v="0"/>
    <m/>
    <n v="8"/>
    <n v="7"/>
    <x v="24"/>
    <n v="2022"/>
    <x v="3017"/>
    <x v="23"/>
    <x v="0"/>
    <x v="3"/>
    <x v="0"/>
    <s v="INR"/>
    <x v="3"/>
    <m/>
  </r>
  <r>
    <s v="user4690"/>
    <x v="2"/>
    <x v="0"/>
    <m/>
    <n v="8"/>
    <n v="7"/>
    <x v="24"/>
    <n v="2022"/>
    <x v="3018"/>
    <x v="23"/>
    <x v="0"/>
    <x v="2"/>
    <x v="0"/>
    <s v="INR"/>
    <x v="2"/>
    <m/>
  </r>
  <r>
    <s v="user4693"/>
    <x v="2"/>
    <x v="1"/>
    <m/>
    <n v="8"/>
    <n v="7"/>
    <x v="24"/>
    <n v="2022"/>
    <x v="3019"/>
    <x v="23"/>
    <x v="0"/>
    <x v="2"/>
    <x v="2"/>
    <s v="INR"/>
    <x v="2"/>
    <s v="NA"/>
  </r>
  <r>
    <s v="user4694"/>
    <x v="19"/>
    <x v="0"/>
    <m/>
    <n v="8"/>
    <n v="7"/>
    <x v="24"/>
    <n v="2022"/>
    <x v="3020"/>
    <x v="23"/>
    <x v="0"/>
    <x v="7"/>
    <x v="0"/>
    <s v="INR"/>
    <x v="7"/>
    <m/>
  </r>
  <r>
    <s v="user4662"/>
    <x v="121"/>
    <x v="0"/>
    <m/>
    <n v="8"/>
    <n v="7"/>
    <x v="24"/>
    <n v="2022"/>
    <x v="3021"/>
    <x v="23"/>
    <x v="0"/>
    <x v="48"/>
    <x v="0"/>
    <s v="INR"/>
    <x v="57"/>
    <m/>
  </r>
  <r>
    <s v="user4695"/>
    <x v="3"/>
    <x v="0"/>
    <m/>
    <n v="8"/>
    <n v="7"/>
    <x v="24"/>
    <n v="2022"/>
    <x v="3022"/>
    <x v="23"/>
    <x v="0"/>
    <x v="3"/>
    <x v="0"/>
    <s v="INR"/>
    <x v="3"/>
    <m/>
  </r>
  <r>
    <s v="user4696"/>
    <x v="8"/>
    <x v="0"/>
    <m/>
    <n v="8"/>
    <n v="7"/>
    <x v="24"/>
    <n v="2022"/>
    <x v="3023"/>
    <x v="23"/>
    <x v="0"/>
    <x v="1"/>
    <x v="0"/>
    <s v="INR"/>
    <x v="1"/>
    <m/>
  </r>
  <r>
    <s v="user4698"/>
    <x v="0"/>
    <x v="0"/>
    <m/>
    <n v="8"/>
    <n v="7"/>
    <x v="24"/>
    <n v="2022"/>
    <x v="3024"/>
    <x v="23"/>
    <x v="2"/>
    <x v="0"/>
    <x v="0"/>
    <s v="INR"/>
    <x v="0"/>
    <m/>
  </r>
  <r>
    <s v="user4699"/>
    <x v="5"/>
    <x v="0"/>
    <m/>
    <n v="8"/>
    <n v="7"/>
    <x v="24"/>
    <n v="2022"/>
    <x v="3025"/>
    <x v="23"/>
    <x v="0"/>
    <x v="5"/>
    <x v="0"/>
    <s v="INR"/>
    <x v="5"/>
    <m/>
  </r>
  <r>
    <s v="user4701"/>
    <x v="7"/>
    <x v="0"/>
    <m/>
    <n v="8"/>
    <n v="7"/>
    <x v="24"/>
    <n v="2022"/>
    <x v="3026"/>
    <x v="23"/>
    <x v="0"/>
    <x v="7"/>
    <x v="0"/>
    <s v="INR"/>
    <x v="7"/>
    <m/>
  </r>
  <r>
    <s v="user4704"/>
    <x v="9"/>
    <x v="0"/>
    <m/>
    <n v="8"/>
    <n v="7"/>
    <x v="24"/>
    <n v="2022"/>
    <x v="3027"/>
    <x v="23"/>
    <x v="0"/>
    <x v="1"/>
    <x v="0"/>
    <s v="INR"/>
    <x v="1"/>
    <m/>
  </r>
  <r>
    <s v="user4705"/>
    <x v="57"/>
    <x v="0"/>
    <m/>
    <n v="8"/>
    <n v="7"/>
    <x v="24"/>
    <n v="2022"/>
    <x v="3028"/>
    <x v="23"/>
    <x v="0"/>
    <x v="30"/>
    <x v="0"/>
    <s v="INR"/>
    <x v="33"/>
    <m/>
  </r>
  <r>
    <s v="user4707"/>
    <x v="0"/>
    <x v="0"/>
    <m/>
    <n v="8"/>
    <n v="7"/>
    <x v="24"/>
    <n v="2022"/>
    <x v="3029"/>
    <x v="23"/>
    <x v="2"/>
    <x v="0"/>
    <x v="0"/>
    <s v="INR"/>
    <x v="0"/>
    <m/>
  </r>
  <r>
    <s v="user4709"/>
    <x v="1"/>
    <x v="0"/>
    <m/>
    <n v="8"/>
    <n v="7"/>
    <x v="24"/>
    <n v="2022"/>
    <x v="3030"/>
    <x v="23"/>
    <x v="0"/>
    <x v="1"/>
    <x v="0"/>
    <s v="INR"/>
    <x v="1"/>
    <m/>
  </r>
  <r>
    <s v="user4711"/>
    <x v="106"/>
    <x v="0"/>
    <m/>
    <n v="8"/>
    <n v="7"/>
    <x v="24"/>
    <n v="2022"/>
    <x v="3031"/>
    <x v="23"/>
    <x v="0"/>
    <x v="6"/>
    <x v="0"/>
    <s v="INR"/>
    <x v="6"/>
    <m/>
  </r>
  <r>
    <s v="user4705"/>
    <x v="57"/>
    <x v="0"/>
    <m/>
    <n v="8"/>
    <n v="7"/>
    <x v="24"/>
    <n v="2022"/>
    <x v="3032"/>
    <x v="23"/>
    <x v="0"/>
    <x v="30"/>
    <x v="0"/>
    <s v="INR"/>
    <x v="33"/>
    <m/>
  </r>
  <r>
    <s v="user4712"/>
    <x v="2"/>
    <x v="0"/>
    <m/>
    <n v="8"/>
    <n v="7"/>
    <x v="24"/>
    <n v="2022"/>
    <x v="3033"/>
    <x v="23"/>
    <x v="0"/>
    <x v="2"/>
    <x v="0"/>
    <s v="INR"/>
    <x v="2"/>
    <m/>
  </r>
  <r>
    <s v="user4715"/>
    <x v="2"/>
    <x v="0"/>
    <m/>
    <n v="8"/>
    <n v="7"/>
    <x v="24"/>
    <n v="2022"/>
    <x v="3034"/>
    <x v="23"/>
    <x v="0"/>
    <x v="2"/>
    <x v="0"/>
    <s v="INR"/>
    <x v="2"/>
    <m/>
  </r>
  <r>
    <s v="user4717"/>
    <x v="0"/>
    <x v="0"/>
    <s v="Coupon1"/>
    <n v="8"/>
    <n v="7"/>
    <x v="24"/>
    <n v="2022"/>
    <x v="3035"/>
    <x v="23"/>
    <x v="0"/>
    <x v="11"/>
    <x v="0"/>
    <s v="INR"/>
    <x v="11"/>
    <m/>
  </r>
  <r>
    <s v="user4719"/>
    <x v="118"/>
    <x v="0"/>
    <m/>
    <n v="8"/>
    <n v="7"/>
    <x v="24"/>
    <n v="2022"/>
    <x v="3036"/>
    <x v="23"/>
    <x v="0"/>
    <x v="43"/>
    <x v="0"/>
    <s v="INR"/>
    <x v="51"/>
    <m/>
  </r>
  <r>
    <s v="user4709"/>
    <x v="1"/>
    <x v="1"/>
    <m/>
    <n v="8"/>
    <n v="7"/>
    <x v="24"/>
    <n v="2022"/>
    <x v="3037"/>
    <x v="23"/>
    <x v="0"/>
    <x v="1"/>
    <x v="2"/>
    <s v="INR"/>
    <x v="1"/>
    <s v="NA"/>
  </r>
  <r>
    <s v="user4490"/>
    <x v="77"/>
    <x v="0"/>
    <m/>
    <n v="8"/>
    <n v="7"/>
    <x v="24"/>
    <n v="2022"/>
    <x v="3038"/>
    <x v="23"/>
    <x v="1"/>
    <x v="1"/>
    <x v="0"/>
    <s v="INR"/>
    <x v="1"/>
    <m/>
  </r>
  <r>
    <s v="user4721"/>
    <x v="57"/>
    <x v="0"/>
    <m/>
    <n v="8"/>
    <n v="7"/>
    <x v="24"/>
    <n v="2022"/>
    <x v="3039"/>
    <x v="23"/>
    <x v="0"/>
    <x v="30"/>
    <x v="0"/>
    <s v="INR"/>
    <x v="33"/>
    <m/>
  </r>
  <r>
    <s v="user4679"/>
    <x v="106"/>
    <x v="0"/>
    <m/>
    <n v="8"/>
    <n v="7"/>
    <x v="24"/>
    <n v="2022"/>
    <x v="3040"/>
    <x v="23"/>
    <x v="0"/>
    <x v="6"/>
    <x v="0"/>
    <s v="INR"/>
    <x v="6"/>
    <m/>
  </r>
  <r>
    <s v="user4726"/>
    <x v="115"/>
    <x v="0"/>
    <m/>
    <n v="8"/>
    <n v="7"/>
    <x v="24"/>
    <n v="2022"/>
    <x v="3041"/>
    <x v="23"/>
    <x v="0"/>
    <x v="40"/>
    <x v="0"/>
    <s v="INR"/>
    <x v="47"/>
    <m/>
  </r>
  <r>
    <s v="user4727"/>
    <x v="9"/>
    <x v="1"/>
    <m/>
    <n v="8"/>
    <n v="7"/>
    <x v="24"/>
    <n v="2022"/>
    <x v="3042"/>
    <x v="23"/>
    <x v="0"/>
    <x v="1"/>
    <x v="5"/>
    <s v="INR"/>
    <x v="1"/>
    <s v="NA"/>
  </r>
  <r>
    <s v="user1320"/>
    <x v="2"/>
    <x v="0"/>
    <m/>
    <n v="8"/>
    <n v="7"/>
    <x v="24"/>
    <n v="2022"/>
    <x v="3043"/>
    <x v="23"/>
    <x v="0"/>
    <x v="2"/>
    <x v="0"/>
    <s v="INR"/>
    <x v="2"/>
    <m/>
  </r>
  <r>
    <s v="user4728"/>
    <x v="0"/>
    <x v="0"/>
    <m/>
    <n v="8"/>
    <n v="7"/>
    <x v="24"/>
    <n v="2022"/>
    <x v="3044"/>
    <x v="23"/>
    <x v="3"/>
    <x v="0"/>
    <x v="0"/>
    <s v="INR"/>
    <x v="0"/>
    <m/>
  </r>
  <r>
    <s v="user4729"/>
    <x v="27"/>
    <x v="0"/>
    <m/>
    <n v="8"/>
    <n v="7"/>
    <x v="24"/>
    <n v="2022"/>
    <x v="3045"/>
    <x v="23"/>
    <x v="0"/>
    <x v="11"/>
    <x v="0"/>
    <s v="INR"/>
    <x v="11"/>
    <m/>
  </r>
  <r>
    <s v="user4731"/>
    <x v="8"/>
    <x v="1"/>
    <m/>
    <n v="8"/>
    <n v="7"/>
    <x v="24"/>
    <n v="2022"/>
    <x v="3046"/>
    <x v="23"/>
    <x v="0"/>
    <x v="1"/>
    <x v="2"/>
    <s v="INR"/>
    <x v="1"/>
    <s v="NA"/>
  </r>
  <r>
    <s v="user4736"/>
    <x v="9"/>
    <x v="0"/>
    <m/>
    <n v="8"/>
    <n v="7"/>
    <x v="24"/>
    <n v="2022"/>
    <x v="3047"/>
    <x v="23"/>
    <x v="0"/>
    <x v="1"/>
    <x v="0"/>
    <s v="INR"/>
    <x v="1"/>
    <m/>
  </r>
  <r>
    <s v="user4738"/>
    <x v="57"/>
    <x v="0"/>
    <m/>
    <n v="8"/>
    <n v="7"/>
    <x v="24"/>
    <n v="2022"/>
    <x v="3048"/>
    <x v="23"/>
    <x v="0"/>
    <x v="30"/>
    <x v="0"/>
    <s v="INR"/>
    <x v="33"/>
    <m/>
  </r>
  <r>
    <s v="user4679"/>
    <x v="9"/>
    <x v="0"/>
    <m/>
    <n v="8"/>
    <n v="7"/>
    <x v="24"/>
    <n v="2022"/>
    <x v="3049"/>
    <x v="23"/>
    <x v="0"/>
    <x v="1"/>
    <x v="0"/>
    <s v="INR"/>
    <x v="1"/>
    <m/>
  </r>
  <r>
    <s v="user4679"/>
    <x v="106"/>
    <x v="0"/>
    <m/>
    <n v="8"/>
    <n v="7"/>
    <x v="24"/>
    <n v="2022"/>
    <x v="3050"/>
    <x v="23"/>
    <x v="0"/>
    <x v="6"/>
    <x v="0"/>
    <s v="INR"/>
    <x v="6"/>
    <m/>
  </r>
  <r>
    <s v="user4727"/>
    <x v="9"/>
    <x v="0"/>
    <m/>
    <n v="8"/>
    <n v="7"/>
    <x v="24"/>
    <n v="2022"/>
    <x v="3051"/>
    <x v="23"/>
    <x v="0"/>
    <x v="1"/>
    <x v="0"/>
    <s v="INR"/>
    <x v="1"/>
    <m/>
  </r>
  <r>
    <s v="user4727"/>
    <x v="9"/>
    <x v="0"/>
    <m/>
    <n v="8"/>
    <n v="7"/>
    <x v="24"/>
    <n v="2022"/>
    <x v="3052"/>
    <x v="23"/>
    <x v="0"/>
    <x v="1"/>
    <x v="0"/>
    <s v="INR"/>
    <x v="1"/>
    <m/>
  </r>
  <r>
    <s v="user4689"/>
    <x v="3"/>
    <x v="0"/>
    <m/>
    <n v="8"/>
    <n v="7"/>
    <x v="24"/>
    <n v="2022"/>
    <x v="3053"/>
    <x v="23"/>
    <x v="0"/>
    <x v="3"/>
    <x v="0"/>
    <s v="INR"/>
    <x v="3"/>
    <m/>
  </r>
  <r>
    <s v="user1320"/>
    <x v="2"/>
    <x v="0"/>
    <m/>
    <n v="8"/>
    <n v="7"/>
    <x v="24"/>
    <n v="2022"/>
    <x v="3054"/>
    <x v="23"/>
    <x v="0"/>
    <x v="2"/>
    <x v="0"/>
    <s v="INR"/>
    <x v="2"/>
    <m/>
  </r>
  <r>
    <s v="user4742"/>
    <x v="57"/>
    <x v="0"/>
    <m/>
    <n v="8"/>
    <n v="7"/>
    <x v="24"/>
    <n v="2022"/>
    <x v="3055"/>
    <x v="23"/>
    <x v="0"/>
    <x v="30"/>
    <x v="0"/>
    <s v="INR"/>
    <x v="33"/>
    <m/>
  </r>
  <r>
    <s v="user4148"/>
    <x v="83"/>
    <x v="0"/>
    <m/>
    <n v="8"/>
    <n v="7"/>
    <x v="24"/>
    <n v="2022"/>
    <x v="3056"/>
    <x v="23"/>
    <x v="1"/>
    <x v="7"/>
    <x v="0"/>
    <s v="INR"/>
    <x v="7"/>
    <m/>
  </r>
  <r>
    <s v="user4745"/>
    <x v="106"/>
    <x v="0"/>
    <m/>
    <n v="8"/>
    <n v="7"/>
    <x v="24"/>
    <n v="2022"/>
    <x v="3057"/>
    <x v="23"/>
    <x v="0"/>
    <x v="6"/>
    <x v="0"/>
    <s v="INR"/>
    <x v="6"/>
    <m/>
  </r>
  <r>
    <s v="user4748"/>
    <x v="2"/>
    <x v="0"/>
    <m/>
    <n v="8"/>
    <n v="7"/>
    <x v="24"/>
    <n v="2022"/>
    <x v="3058"/>
    <x v="23"/>
    <x v="0"/>
    <x v="2"/>
    <x v="0"/>
    <s v="INR"/>
    <x v="2"/>
    <m/>
  </r>
  <r>
    <s v="user4749"/>
    <x v="8"/>
    <x v="1"/>
    <m/>
    <n v="8"/>
    <n v="7"/>
    <x v="24"/>
    <n v="2022"/>
    <x v="3059"/>
    <x v="23"/>
    <x v="0"/>
    <x v="1"/>
    <x v="4"/>
    <s v="INR"/>
    <x v="1"/>
    <s v="SBIN"/>
  </r>
  <r>
    <s v="user4738"/>
    <x v="106"/>
    <x v="0"/>
    <m/>
    <n v="8"/>
    <n v="7"/>
    <x v="24"/>
    <n v="2022"/>
    <x v="3060"/>
    <x v="23"/>
    <x v="0"/>
    <x v="6"/>
    <x v="0"/>
    <s v="INR"/>
    <x v="6"/>
    <m/>
  </r>
  <r>
    <s v="user4751"/>
    <x v="6"/>
    <x v="0"/>
    <m/>
    <n v="8"/>
    <n v="7"/>
    <x v="24"/>
    <n v="2022"/>
    <x v="3061"/>
    <x v="23"/>
    <x v="0"/>
    <x v="6"/>
    <x v="0"/>
    <s v="INR"/>
    <x v="6"/>
    <m/>
  </r>
  <r>
    <s v="user4752"/>
    <x v="3"/>
    <x v="1"/>
    <m/>
    <n v="8"/>
    <n v="7"/>
    <x v="24"/>
    <n v="2022"/>
    <x v="3062"/>
    <x v="23"/>
    <x v="0"/>
    <x v="3"/>
    <x v="2"/>
    <s v="INR"/>
    <x v="3"/>
    <s v="NA"/>
  </r>
  <r>
    <s v="user4753"/>
    <x v="106"/>
    <x v="0"/>
    <m/>
    <n v="8"/>
    <n v="7"/>
    <x v="24"/>
    <n v="2022"/>
    <x v="3063"/>
    <x v="23"/>
    <x v="0"/>
    <x v="6"/>
    <x v="0"/>
    <s v="INR"/>
    <x v="6"/>
    <m/>
  </r>
  <r>
    <s v="user4754"/>
    <x v="37"/>
    <x v="1"/>
    <m/>
    <n v="8"/>
    <n v="7"/>
    <x v="24"/>
    <n v="2022"/>
    <x v="3064"/>
    <x v="23"/>
    <x v="0"/>
    <x v="6"/>
    <x v="5"/>
    <s v="INR"/>
    <x v="6"/>
    <s v="NA"/>
  </r>
  <r>
    <s v="user4755"/>
    <x v="6"/>
    <x v="1"/>
    <m/>
    <n v="8"/>
    <n v="7"/>
    <x v="24"/>
    <n v="2022"/>
    <x v="3065"/>
    <x v="23"/>
    <x v="0"/>
    <x v="6"/>
    <x v="2"/>
    <s v="INR"/>
    <x v="6"/>
    <s v="NA"/>
  </r>
  <r>
    <s v="user4756"/>
    <x v="2"/>
    <x v="0"/>
    <m/>
    <n v="8"/>
    <n v="7"/>
    <x v="24"/>
    <n v="2022"/>
    <x v="3066"/>
    <x v="23"/>
    <x v="0"/>
    <x v="2"/>
    <x v="0"/>
    <s v="INR"/>
    <x v="2"/>
    <m/>
  </r>
  <r>
    <s v="user4757"/>
    <x v="2"/>
    <x v="0"/>
    <m/>
    <n v="8"/>
    <n v="7"/>
    <x v="24"/>
    <n v="2022"/>
    <x v="3067"/>
    <x v="23"/>
    <x v="0"/>
    <x v="2"/>
    <x v="0"/>
    <s v="INR"/>
    <x v="2"/>
    <m/>
  </r>
  <r>
    <s v="user4758"/>
    <x v="122"/>
    <x v="0"/>
    <m/>
    <n v="8"/>
    <n v="7"/>
    <x v="24"/>
    <n v="2022"/>
    <x v="3068"/>
    <x v="23"/>
    <x v="0"/>
    <x v="49"/>
    <x v="0"/>
    <s v="INR"/>
    <x v="58"/>
    <m/>
  </r>
  <r>
    <s v="user2036"/>
    <x v="2"/>
    <x v="0"/>
    <m/>
    <n v="8"/>
    <n v="7"/>
    <x v="24"/>
    <n v="2022"/>
    <x v="3069"/>
    <x v="23"/>
    <x v="0"/>
    <x v="2"/>
    <x v="0"/>
    <s v="INR"/>
    <x v="2"/>
    <m/>
  </r>
  <r>
    <s v="user4729"/>
    <x v="27"/>
    <x v="0"/>
    <m/>
    <n v="8"/>
    <n v="7"/>
    <x v="24"/>
    <n v="2022"/>
    <x v="3070"/>
    <x v="23"/>
    <x v="0"/>
    <x v="11"/>
    <x v="0"/>
    <s v="INR"/>
    <x v="11"/>
    <m/>
  </r>
  <r>
    <s v="user4762"/>
    <x v="8"/>
    <x v="1"/>
    <m/>
    <n v="8"/>
    <n v="7"/>
    <x v="24"/>
    <n v="2022"/>
    <x v="3071"/>
    <x v="23"/>
    <x v="0"/>
    <x v="1"/>
    <x v="2"/>
    <s v="INR"/>
    <x v="1"/>
    <s v="NA"/>
  </r>
  <r>
    <s v="user4765"/>
    <x v="3"/>
    <x v="1"/>
    <m/>
    <n v="8"/>
    <n v="7"/>
    <x v="24"/>
    <n v="2022"/>
    <x v="3072"/>
    <x v="23"/>
    <x v="0"/>
    <x v="3"/>
    <x v="2"/>
    <s v="INR"/>
    <x v="3"/>
    <s v="NA"/>
  </r>
  <r>
    <s v="user4767"/>
    <x v="106"/>
    <x v="0"/>
    <m/>
    <n v="8"/>
    <n v="7"/>
    <x v="24"/>
    <n v="2022"/>
    <x v="3073"/>
    <x v="23"/>
    <x v="0"/>
    <x v="6"/>
    <x v="0"/>
    <s v="INR"/>
    <x v="6"/>
    <m/>
  </r>
  <r>
    <s v="user4768"/>
    <x v="50"/>
    <x v="0"/>
    <m/>
    <n v="8"/>
    <n v="7"/>
    <x v="24"/>
    <n v="2022"/>
    <x v="3073"/>
    <x v="23"/>
    <x v="0"/>
    <x v="24"/>
    <x v="0"/>
    <s v="INR"/>
    <x v="27"/>
    <m/>
  </r>
  <r>
    <s v="user4770"/>
    <x v="34"/>
    <x v="0"/>
    <m/>
    <n v="8"/>
    <n v="7"/>
    <x v="24"/>
    <n v="2022"/>
    <x v="3074"/>
    <x v="23"/>
    <x v="3"/>
    <x v="7"/>
    <x v="0"/>
    <s v="INR"/>
    <x v="7"/>
    <m/>
  </r>
  <r>
    <s v="user4771"/>
    <x v="2"/>
    <x v="0"/>
    <m/>
    <n v="8"/>
    <n v="7"/>
    <x v="24"/>
    <n v="2022"/>
    <x v="3075"/>
    <x v="23"/>
    <x v="0"/>
    <x v="2"/>
    <x v="0"/>
    <s v="INR"/>
    <x v="2"/>
    <m/>
  </r>
  <r>
    <s v="user4772"/>
    <x v="4"/>
    <x v="0"/>
    <m/>
    <n v="8"/>
    <n v="7"/>
    <x v="24"/>
    <n v="2022"/>
    <x v="3076"/>
    <x v="23"/>
    <x v="0"/>
    <x v="2"/>
    <x v="0"/>
    <s v="INR"/>
    <x v="2"/>
    <m/>
  </r>
  <r>
    <s v="user4774"/>
    <x v="0"/>
    <x v="1"/>
    <m/>
    <n v="8"/>
    <n v="7"/>
    <x v="24"/>
    <n v="2022"/>
    <x v="3062"/>
    <x v="23"/>
    <x v="3"/>
    <x v="0"/>
    <x v="2"/>
    <s v="INR"/>
    <x v="0"/>
    <s v="NA"/>
  </r>
  <r>
    <s v="user4753"/>
    <x v="106"/>
    <x v="0"/>
    <m/>
    <n v="8"/>
    <n v="7"/>
    <x v="24"/>
    <n v="2022"/>
    <x v="3077"/>
    <x v="23"/>
    <x v="0"/>
    <x v="6"/>
    <x v="0"/>
    <s v="INR"/>
    <x v="6"/>
    <m/>
  </r>
  <r>
    <s v="user4775"/>
    <x v="2"/>
    <x v="1"/>
    <m/>
    <n v="8"/>
    <n v="7"/>
    <x v="24"/>
    <n v="2022"/>
    <x v="3078"/>
    <x v="23"/>
    <x v="0"/>
    <x v="2"/>
    <x v="5"/>
    <s v="INR"/>
    <x v="2"/>
    <s v="NA"/>
  </r>
  <r>
    <s v="user4776"/>
    <x v="0"/>
    <x v="0"/>
    <m/>
    <n v="8"/>
    <n v="7"/>
    <x v="24"/>
    <n v="2022"/>
    <x v="3079"/>
    <x v="23"/>
    <x v="3"/>
    <x v="0"/>
    <x v="0"/>
    <s v="INR"/>
    <x v="0"/>
    <m/>
  </r>
  <r>
    <s v="user4778"/>
    <x v="57"/>
    <x v="0"/>
    <m/>
    <n v="8"/>
    <n v="7"/>
    <x v="24"/>
    <n v="2022"/>
    <x v="3080"/>
    <x v="23"/>
    <x v="0"/>
    <x v="30"/>
    <x v="0"/>
    <s v="INR"/>
    <x v="33"/>
    <m/>
  </r>
  <r>
    <s v="user4778"/>
    <x v="57"/>
    <x v="0"/>
    <m/>
    <n v="8"/>
    <n v="7"/>
    <x v="24"/>
    <n v="2022"/>
    <x v="3081"/>
    <x v="23"/>
    <x v="0"/>
    <x v="30"/>
    <x v="0"/>
    <s v="INR"/>
    <x v="33"/>
    <m/>
  </r>
  <r>
    <s v="user4782"/>
    <x v="24"/>
    <x v="1"/>
    <s v="Coupon37"/>
    <n v="8"/>
    <n v="7"/>
    <x v="24"/>
    <n v="2022"/>
    <x v="3082"/>
    <x v="23"/>
    <x v="0"/>
    <x v="21"/>
    <x v="2"/>
    <s v="INR"/>
    <x v="24"/>
    <s v="NA"/>
  </r>
  <r>
    <s v="user4783"/>
    <x v="24"/>
    <x v="1"/>
    <m/>
    <n v="8"/>
    <n v="7"/>
    <x v="24"/>
    <n v="2022"/>
    <x v="3083"/>
    <x v="23"/>
    <x v="0"/>
    <x v="7"/>
    <x v="2"/>
    <s v="INR"/>
    <x v="7"/>
    <s v="NA"/>
  </r>
  <r>
    <s v="user4782"/>
    <x v="24"/>
    <x v="0"/>
    <m/>
    <n v="8"/>
    <n v="7"/>
    <x v="24"/>
    <n v="2022"/>
    <x v="3084"/>
    <x v="23"/>
    <x v="0"/>
    <x v="16"/>
    <x v="0"/>
    <s v="USD"/>
    <x v="16"/>
    <m/>
  </r>
  <r>
    <s v="user4790"/>
    <x v="1"/>
    <x v="0"/>
    <m/>
    <n v="8"/>
    <n v="7"/>
    <x v="24"/>
    <n v="2022"/>
    <x v="3085"/>
    <x v="24"/>
    <x v="0"/>
    <x v="1"/>
    <x v="0"/>
    <s v="INR"/>
    <x v="1"/>
    <m/>
  </r>
  <r>
    <s v="user1858"/>
    <x v="3"/>
    <x v="0"/>
    <m/>
    <n v="8"/>
    <n v="7"/>
    <x v="24"/>
    <n v="2022"/>
    <x v="3086"/>
    <x v="24"/>
    <x v="0"/>
    <x v="3"/>
    <x v="0"/>
    <s v="INR"/>
    <x v="3"/>
    <m/>
  </r>
  <r>
    <s v="user4792"/>
    <x v="2"/>
    <x v="0"/>
    <m/>
    <n v="7"/>
    <n v="7"/>
    <x v="25"/>
    <n v="2022"/>
    <x v="3087"/>
    <x v="24"/>
    <x v="0"/>
    <x v="2"/>
    <x v="0"/>
    <s v="INR"/>
    <x v="2"/>
    <m/>
  </r>
  <r>
    <s v="user4793"/>
    <x v="106"/>
    <x v="0"/>
    <m/>
    <n v="7"/>
    <n v="7"/>
    <x v="25"/>
    <n v="2022"/>
    <x v="3088"/>
    <x v="24"/>
    <x v="0"/>
    <x v="6"/>
    <x v="0"/>
    <s v="INR"/>
    <x v="6"/>
    <m/>
  </r>
  <r>
    <s v="user4795"/>
    <x v="106"/>
    <x v="0"/>
    <m/>
    <n v="7"/>
    <n v="7"/>
    <x v="25"/>
    <n v="2022"/>
    <x v="3089"/>
    <x v="24"/>
    <x v="0"/>
    <x v="6"/>
    <x v="0"/>
    <s v="INR"/>
    <x v="6"/>
    <m/>
  </r>
  <r>
    <s v="user4795"/>
    <x v="106"/>
    <x v="0"/>
    <m/>
    <n v="7"/>
    <n v="7"/>
    <x v="25"/>
    <n v="2022"/>
    <x v="3090"/>
    <x v="24"/>
    <x v="0"/>
    <x v="6"/>
    <x v="0"/>
    <s v="INR"/>
    <x v="6"/>
    <m/>
  </r>
  <r>
    <s v="user4796"/>
    <x v="0"/>
    <x v="1"/>
    <m/>
    <n v="7"/>
    <n v="7"/>
    <x v="25"/>
    <n v="2022"/>
    <x v="3091"/>
    <x v="24"/>
    <x v="0"/>
    <x v="0"/>
    <x v="2"/>
    <s v="INR"/>
    <x v="0"/>
    <s v="NA"/>
  </r>
  <r>
    <s v="user4798"/>
    <x v="9"/>
    <x v="0"/>
    <m/>
    <n v="8"/>
    <n v="7"/>
    <x v="24"/>
    <n v="2022"/>
    <x v="3092"/>
    <x v="23"/>
    <x v="0"/>
    <x v="1"/>
    <x v="0"/>
    <s v="INR"/>
    <x v="1"/>
    <m/>
  </r>
  <r>
    <s v="user4800"/>
    <x v="3"/>
    <x v="0"/>
    <m/>
    <n v="8"/>
    <n v="7"/>
    <x v="24"/>
    <n v="2022"/>
    <x v="3093"/>
    <x v="23"/>
    <x v="0"/>
    <x v="3"/>
    <x v="0"/>
    <s v="INR"/>
    <x v="3"/>
    <m/>
  </r>
  <r>
    <s v="user4801"/>
    <x v="57"/>
    <x v="0"/>
    <m/>
    <n v="8"/>
    <n v="7"/>
    <x v="24"/>
    <n v="2022"/>
    <x v="3094"/>
    <x v="23"/>
    <x v="0"/>
    <x v="30"/>
    <x v="0"/>
    <s v="INR"/>
    <x v="33"/>
    <m/>
  </r>
  <r>
    <s v="user4291"/>
    <x v="1"/>
    <x v="1"/>
    <m/>
    <n v="8"/>
    <n v="7"/>
    <x v="24"/>
    <n v="2022"/>
    <x v="3095"/>
    <x v="23"/>
    <x v="0"/>
    <x v="1"/>
    <x v="2"/>
    <s v="INR"/>
    <x v="1"/>
    <s v="NA"/>
  </r>
  <r>
    <s v="user4804"/>
    <x v="106"/>
    <x v="0"/>
    <m/>
    <n v="8"/>
    <n v="7"/>
    <x v="24"/>
    <n v="2022"/>
    <x v="3096"/>
    <x v="23"/>
    <x v="0"/>
    <x v="6"/>
    <x v="0"/>
    <s v="INR"/>
    <x v="6"/>
    <m/>
  </r>
  <r>
    <s v="user4805"/>
    <x v="7"/>
    <x v="0"/>
    <m/>
    <n v="8"/>
    <n v="7"/>
    <x v="24"/>
    <n v="2022"/>
    <x v="3097"/>
    <x v="23"/>
    <x v="0"/>
    <x v="7"/>
    <x v="0"/>
    <s v="INR"/>
    <x v="7"/>
    <m/>
  </r>
  <r>
    <s v="user4782"/>
    <x v="24"/>
    <x v="0"/>
    <m/>
    <n v="8"/>
    <n v="7"/>
    <x v="24"/>
    <n v="2022"/>
    <x v="3083"/>
    <x v="23"/>
    <x v="0"/>
    <x v="7"/>
    <x v="0"/>
    <s v="INR"/>
    <x v="7"/>
    <m/>
  </r>
  <r>
    <s v="user3381"/>
    <x v="38"/>
    <x v="0"/>
    <m/>
    <n v="8"/>
    <n v="7"/>
    <x v="24"/>
    <n v="2022"/>
    <x v="3098"/>
    <x v="23"/>
    <x v="0"/>
    <x v="18"/>
    <x v="0"/>
    <s v="INR"/>
    <x v="20"/>
    <m/>
  </r>
  <r>
    <s v="user3381"/>
    <x v="38"/>
    <x v="0"/>
    <m/>
    <n v="8"/>
    <n v="7"/>
    <x v="24"/>
    <n v="2022"/>
    <x v="3099"/>
    <x v="23"/>
    <x v="0"/>
    <x v="18"/>
    <x v="0"/>
    <s v="INR"/>
    <x v="20"/>
    <m/>
  </r>
  <r>
    <s v="user3381"/>
    <x v="38"/>
    <x v="0"/>
    <m/>
    <n v="8"/>
    <n v="7"/>
    <x v="24"/>
    <n v="2022"/>
    <x v="3100"/>
    <x v="23"/>
    <x v="0"/>
    <x v="18"/>
    <x v="0"/>
    <s v="INR"/>
    <x v="20"/>
    <m/>
  </r>
  <r>
    <s v="user4806"/>
    <x v="3"/>
    <x v="0"/>
    <m/>
    <n v="8"/>
    <n v="7"/>
    <x v="24"/>
    <n v="2022"/>
    <x v="3101"/>
    <x v="23"/>
    <x v="0"/>
    <x v="3"/>
    <x v="0"/>
    <s v="INR"/>
    <x v="3"/>
    <m/>
  </r>
  <r>
    <s v="user4808"/>
    <x v="8"/>
    <x v="1"/>
    <m/>
    <n v="8"/>
    <n v="7"/>
    <x v="24"/>
    <n v="2022"/>
    <x v="3102"/>
    <x v="23"/>
    <x v="0"/>
    <x v="1"/>
    <x v="5"/>
    <s v="INR"/>
    <x v="1"/>
    <s v="NA"/>
  </r>
  <r>
    <s v="user4809"/>
    <x v="1"/>
    <x v="0"/>
    <m/>
    <n v="8"/>
    <n v="7"/>
    <x v="24"/>
    <n v="2022"/>
    <x v="3103"/>
    <x v="23"/>
    <x v="0"/>
    <x v="1"/>
    <x v="0"/>
    <s v="INR"/>
    <x v="1"/>
    <m/>
  </r>
  <r>
    <s v="user4633"/>
    <x v="5"/>
    <x v="0"/>
    <m/>
    <n v="8"/>
    <n v="7"/>
    <x v="24"/>
    <n v="2022"/>
    <x v="3104"/>
    <x v="23"/>
    <x v="0"/>
    <x v="5"/>
    <x v="0"/>
    <s v="INR"/>
    <x v="5"/>
    <m/>
  </r>
  <r>
    <s v="user4811"/>
    <x v="0"/>
    <x v="0"/>
    <m/>
    <n v="8"/>
    <n v="7"/>
    <x v="24"/>
    <n v="2022"/>
    <x v="3105"/>
    <x v="23"/>
    <x v="0"/>
    <x v="0"/>
    <x v="0"/>
    <s v="INR"/>
    <x v="0"/>
    <m/>
  </r>
  <r>
    <s v="user4813"/>
    <x v="106"/>
    <x v="0"/>
    <m/>
    <n v="8"/>
    <n v="7"/>
    <x v="24"/>
    <n v="2022"/>
    <x v="3106"/>
    <x v="24"/>
    <x v="0"/>
    <x v="6"/>
    <x v="0"/>
    <s v="INR"/>
    <x v="6"/>
    <m/>
  </r>
  <r>
    <s v="user4815"/>
    <x v="3"/>
    <x v="0"/>
    <m/>
    <n v="8"/>
    <n v="7"/>
    <x v="24"/>
    <n v="2022"/>
    <x v="3107"/>
    <x v="24"/>
    <x v="0"/>
    <x v="3"/>
    <x v="0"/>
    <s v="INR"/>
    <x v="3"/>
    <m/>
  </r>
  <r>
    <s v="user4793"/>
    <x v="106"/>
    <x v="0"/>
    <m/>
    <n v="7"/>
    <n v="7"/>
    <x v="25"/>
    <n v="2022"/>
    <x v="3108"/>
    <x v="24"/>
    <x v="0"/>
    <x v="6"/>
    <x v="0"/>
    <s v="INR"/>
    <x v="6"/>
    <m/>
  </r>
  <r>
    <s v="user297"/>
    <x v="123"/>
    <x v="0"/>
    <m/>
    <n v="7"/>
    <n v="7"/>
    <x v="25"/>
    <n v="2022"/>
    <x v="3109"/>
    <x v="24"/>
    <x v="0"/>
    <x v="1"/>
    <x v="0"/>
    <s v="INR"/>
    <x v="1"/>
    <m/>
  </r>
  <r>
    <s v="user4795"/>
    <x v="106"/>
    <x v="0"/>
    <m/>
    <n v="7"/>
    <n v="7"/>
    <x v="25"/>
    <n v="2022"/>
    <x v="3110"/>
    <x v="24"/>
    <x v="0"/>
    <x v="6"/>
    <x v="0"/>
    <s v="INR"/>
    <x v="6"/>
    <m/>
  </r>
  <r>
    <s v="user4817"/>
    <x v="3"/>
    <x v="0"/>
    <m/>
    <n v="7"/>
    <n v="7"/>
    <x v="25"/>
    <n v="2022"/>
    <x v="3111"/>
    <x v="24"/>
    <x v="0"/>
    <x v="3"/>
    <x v="0"/>
    <s v="INR"/>
    <x v="3"/>
    <m/>
  </r>
  <r>
    <s v="user4818"/>
    <x v="23"/>
    <x v="0"/>
    <m/>
    <n v="8"/>
    <n v="7"/>
    <x v="24"/>
    <n v="2022"/>
    <x v="3112"/>
    <x v="23"/>
    <x v="0"/>
    <x v="12"/>
    <x v="0"/>
    <s v="INR"/>
    <x v="12"/>
    <m/>
  </r>
  <r>
    <s v="user4819"/>
    <x v="2"/>
    <x v="1"/>
    <m/>
    <n v="8"/>
    <n v="7"/>
    <x v="24"/>
    <n v="2022"/>
    <x v="3113"/>
    <x v="23"/>
    <x v="0"/>
    <x v="2"/>
    <x v="2"/>
    <s v="INR"/>
    <x v="2"/>
    <s v="NA"/>
  </r>
  <r>
    <s v="user4820"/>
    <x v="3"/>
    <x v="0"/>
    <m/>
    <n v="8"/>
    <n v="7"/>
    <x v="24"/>
    <n v="2022"/>
    <x v="3114"/>
    <x v="23"/>
    <x v="0"/>
    <x v="3"/>
    <x v="0"/>
    <s v="INR"/>
    <x v="3"/>
    <m/>
  </r>
  <r>
    <s v="user4821"/>
    <x v="2"/>
    <x v="0"/>
    <m/>
    <n v="8"/>
    <n v="7"/>
    <x v="24"/>
    <n v="2022"/>
    <x v="3115"/>
    <x v="23"/>
    <x v="0"/>
    <x v="2"/>
    <x v="0"/>
    <s v="INR"/>
    <x v="2"/>
    <m/>
  </r>
  <r>
    <s v="user4291"/>
    <x v="1"/>
    <x v="0"/>
    <m/>
    <n v="8"/>
    <n v="7"/>
    <x v="24"/>
    <n v="2022"/>
    <x v="3116"/>
    <x v="23"/>
    <x v="0"/>
    <x v="1"/>
    <x v="0"/>
    <s v="INR"/>
    <x v="1"/>
    <m/>
  </r>
  <r>
    <s v="user4823"/>
    <x v="2"/>
    <x v="1"/>
    <m/>
    <n v="8"/>
    <n v="7"/>
    <x v="24"/>
    <n v="2022"/>
    <x v="3117"/>
    <x v="23"/>
    <x v="0"/>
    <x v="2"/>
    <x v="2"/>
    <s v="INR"/>
    <x v="2"/>
    <s v="NA"/>
  </r>
  <r>
    <s v="user4824"/>
    <x v="3"/>
    <x v="0"/>
    <m/>
    <n v="8"/>
    <n v="7"/>
    <x v="24"/>
    <n v="2022"/>
    <x v="3118"/>
    <x v="23"/>
    <x v="0"/>
    <x v="3"/>
    <x v="0"/>
    <s v="INR"/>
    <x v="3"/>
    <m/>
  </r>
  <r>
    <s v="user3083"/>
    <x v="106"/>
    <x v="0"/>
    <m/>
    <n v="8"/>
    <n v="7"/>
    <x v="24"/>
    <n v="2022"/>
    <x v="3119"/>
    <x v="23"/>
    <x v="0"/>
    <x v="6"/>
    <x v="0"/>
    <s v="INR"/>
    <x v="6"/>
    <m/>
  </r>
  <r>
    <s v="user4801"/>
    <x v="57"/>
    <x v="0"/>
    <m/>
    <n v="8"/>
    <n v="7"/>
    <x v="24"/>
    <n v="2022"/>
    <x v="3103"/>
    <x v="23"/>
    <x v="0"/>
    <x v="30"/>
    <x v="0"/>
    <s v="INR"/>
    <x v="33"/>
    <m/>
  </r>
  <r>
    <s v="user4827"/>
    <x v="8"/>
    <x v="0"/>
    <m/>
    <n v="8"/>
    <n v="7"/>
    <x v="24"/>
    <n v="2022"/>
    <x v="3120"/>
    <x v="23"/>
    <x v="0"/>
    <x v="1"/>
    <x v="0"/>
    <s v="INR"/>
    <x v="1"/>
    <m/>
  </r>
  <r>
    <s v="user4812"/>
    <x v="67"/>
    <x v="0"/>
    <m/>
    <n v="8"/>
    <n v="7"/>
    <x v="24"/>
    <n v="2022"/>
    <x v="3121"/>
    <x v="24"/>
    <x v="0"/>
    <x v="8"/>
    <x v="0"/>
    <s v="USD"/>
    <x v="8"/>
    <m/>
  </r>
  <r>
    <s v="user1858"/>
    <x v="17"/>
    <x v="0"/>
    <m/>
    <n v="8"/>
    <n v="7"/>
    <x v="24"/>
    <n v="2022"/>
    <x v="3122"/>
    <x v="24"/>
    <x v="0"/>
    <x v="2"/>
    <x v="0"/>
    <s v="INR"/>
    <x v="2"/>
    <m/>
  </r>
  <r>
    <s v="user4717"/>
    <x v="0"/>
    <x v="0"/>
    <s v="Coupon1"/>
    <n v="8"/>
    <n v="7"/>
    <x v="24"/>
    <n v="2022"/>
    <x v="3123"/>
    <x v="24"/>
    <x v="0"/>
    <x v="11"/>
    <x v="0"/>
    <s v="INR"/>
    <x v="11"/>
    <m/>
  </r>
  <r>
    <s v="user4717"/>
    <x v="0"/>
    <x v="1"/>
    <s v="Coupon1"/>
    <n v="8"/>
    <n v="7"/>
    <x v="24"/>
    <n v="2022"/>
    <x v="3124"/>
    <x v="24"/>
    <x v="0"/>
    <x v="11"/>
    <x v="2"/>
    <s v="INR"/>
    <x v="11"/>
    <s v="NA"/>
  </r>
  <r>
    <s v="user4717"/>
    <x v="0"/>
    <x v="0"/>
    <m/>
    <n v="8"/>
    <n v="7"/>
    <x v="24"/>
    <n v="2022"/>
    <x v="3124"/>
    <x v="24"/>
    <x v="0"/>
    <x v="0"/>
    <x v="0"/>
    <s v="INR"/>
    <x v="0"/>
    <m/>
  </r>
  <r>
    <s v="user4831"/>
    <x v="0"/>
    <x v="0"/>
    <m/>
    <n v="7"/>
    <n v="7"/>
    <x v="25"/>
    <n v="2022"/>
    <x v="3125"/>
    <x v="24"/>
    <x v="3"/>
    <x v="0"/>
    <x v="0"/>
    <s v="INR"/>
    <x v="0"/>
    <m/>
  </r>
  <r>
    <s v="user4792"/>
    <x v="2"/>
    <x v="1"/>
    <m/>
    <n v="7"/>
    <n v="7"/>
    <x v="25"/>
    <n v="2022"/>
    <x v="3126"/>
    <x v="24"/>
    <x v="0"/>
    <x v="2"/>
    <x v="2"/>
    <s v="INR"/>
    <x v="2"/>
    <s v="NA"/>
  </r>
  <r>
    <s v="user4795"/>
    <x v="106"/>
    <x v="0"/>
    <m/>
    <n v="7"/>
    <n v="7"/>
    <x v="25"/>
    <n v="2022"/>
    <x v="3127"/>
    <x v="24"/>
    <x v="0"/>
    <x v="6"/>
    <x v="0"/>
    <s v="INR"/>
    <x v="6"/>
    <m/>
  </r>
  <r>
    <s v="user4836"/>
    <x v="106"/>
    <x v="0"/>
    <m/>
    <n v="7"/>
    <n v="7"/>
    <x v="25"/>
    <n v="2022"/>
    <x v="3128"/>
    <x v="24"/>
    <x v="0"/>
    <x v="6"/>
    <x v="0"/>
    <s v="INR"/>
    <x v="6"/>
    <m/>
  </r>
  <r>
    <s v="user4838"/>
    <x v="57"/>
    <x v="1"/>
    <m/>
    <n v="7"/>
    <n v="7"/>
    <x v="25"/>
    <n v="2022"/>
    <x v="3129"/>
    <x v="24"/>
    <x v="0"/>
    <x v="30"/>
    <x v="2"/>
    <s v="INR"/>
    <x v="33"/>
    <s v="NA"/>
  </r>
  <r>
    <s v="user4838"/>
    <x v="57"/>
    <x v="0"/>
    <m/>
    <n v="7"/>
    <n v="7"/>
    <x v="25"/>
    <n v="2022"/>
    <x v="3130"/>
    <x v="24"/>
    <x v="0"/>
    <x v="30"/>
    <x v="0"/>
    <s v="INR"/>
    <x v="33"/>
    <m/>
  </r>
  <r>
    <s v="user4808"/>
    <x v="8"/>
    <x v="0"/>
    <m/>
    <n v="7"/>
    <n v="7"/>
    <x v="25"/>
    <n v="2022"/>
    <x v="3131"/>
    <x v="24"/>
    <x v="0"/>
    <x v="1"/>
    <x v="0"/>
    <s v="INR"/>
    <x v="1"/>
    <m/>
  </r>
  <r>
    <s v="user4840"/>
    <x v="45"/>
    <x v="0"/>
    <m/>
    <n v="7"/>
    <n v="7"/>
    <x v="25"/>
    <n v="2022"/>
    <x v="3132"/>
    <x v="24"/>
    <x v="1"/>
    <x v="7"/>
    <x v="0"/>
    <s v="INR"/>
    <x v="7"/>
    <m/>
  </r>
  <r>
    <s v="user2587"/>
    <x v="9"/>
    <x v="1"/>
    <m/>
    <n v="7"/>
    <n v="7"/>
    <x v="25"/>
    <n v="2022"/>
    <x v="3133"/>
    <x v="24"/>
    <x v="0"/>
    <x v="1"/>
    <x v="2"/>
    <s v="INR"/>
    <x v="1"/>
    <s v="NA"/>
  </r>
  <r>
    <s v="user2587"/>
    <x v="24"/>
    <x v="0"/>
    <m/>
    <n v="7"/>
    <n v="7"/>
    <x v="25"/>
    <n v="2022"/>
    <x v="3134"/>
    <x v="24"/>
    <x v="0"/>
    <x v="7"/>
    <x v="0"/>
    <s v="INR"/>
    <x v="7"/>
    <m/>
  </r>
  <r>
    <s v="user4843"/>
    <x v="5"/>
    <x v="0"/>
    <m/>
    <n v="7"/>
    <n v="7"/>
    <x v="25"/>
    <n v="2022"/>
    <x v="3135"/>
    <x v="24"/>
    <x v="0"/>
    <x v="5"/>
    <x v="0"/>
    <s v="INR"/>
    <x v="5"/>
    <m/>
  </r>
  <r>
    <s v="user4844"/>
    <x v="3"/>
    <x v="1"/>
    <m/>
    <n v="7"/>
    <n v="7"/>
    <x v="25"/>
    <n v="2022"/>
    <x v="3136"/>
    <x v="24"/>
    <x v="0"/>
    <x v="3"/>
    <x v="2"/>
    <s v="INR"/>
    <x v="3"/>
    <s v="NA"/>
  </r>
  <r>
    <s v="user4751"/>
    <x v="116"/>
    <x v="1"/>
    <s v="Coupon1"/>
    <n v="7"/>
    <n v="7"/>
    <x v="25"/>
    <n v="2022"/>
    <x v="3137"/>
    <x v="24"/>
    <x v="3"/>
    <x v="47"/>
    <x v="2"/>
    <s v="INR"/>
    <x v="56"/>
    <s v="NA"/>
  </r>
  <r>
    <s v="user4847"/>
    <x v="0"/>
    <x v="0"/>
    <s v="Coupon38"/>
    <n v="7"/>
    <n v="7"/>
    <x v="25"/>
    <n v="2022"/>
    <x v="3138"/>
    <x v="24"/>
    <x v="2"/>
    <x v="50"/>
    <x v="0"/>
    <s v="INR"/>
    <x v="59"/>
    <m/>
  </r>
  <r>
    <s v="user4848"/>
    <x v="1"/>
    <x v="0"/>
    <m/>
    <n v="7"/>
    <n v="7"/>
    <x v="25"/>
    <n v="2022"/>
    <x v="3139"/>
    <x v="24"/>
    <x v="0"/>
    <x v="1"/>
    <x v="0"/>
    <s v="INR"/>
    <x v="1"/>
    <m/>
  </r>
  <r>
    <s v="user4849"/>
    <x v="3"/>
    <x v="0"/>
    <m/>
    <n v="7"/>
    <n v="7"/>
    <x v="25"/>
    <n v="2022"/>
    <x v="3140"/>
    <x v="24"/>
    <x v="0"/>
    <x v="3"/>
    <x v="0"/>
    <s v="INR"/>
    <x v="3"/>
    <m/>
  </r>
  <r>
    <s v="user4850"/>
    <x v="0"/>
    <x v="0"/>
    <m/>
    <n v="7"/>
    <n v="7"/>
    <x v="25"/>
    <n v="2022"/>
    <x v="3141"/>
    <x v="24"/>
    <x v="0"/>
    <x v="0"/>
    <x v="0"/>
    <s v="INR"/>
    <x v="0"/>
    <m/>
  </r>
  <r>
    <s v="user4851"/>
    <x v="3"/>
    <x v="1"/>
    <m/>
    <n v="7"/>
    <n v="7"/>
    <x v="25"/>
    <n v="2022"/>
    <x v="3141"/>
    <x v="24"/>
    <x v="0"/>
    <x v="3"/>
    <x v="5"/>
    <s v="INR"/>
    <x v="3"/>
    <s v="NA"/>
  </r>
  <r>
    <s v="user4850"/>
    <x v="0"/>
    <x v="1"/>
    <m/>
    <n v="7"/>
    <n v="7"/>
    <x v="25"/>
    <n v="2022"/>
    <x v="3142"/>
    <x v="24"/>
    <x v="0"/>
    <x v="0"/>
    <x v="2"/>
    <s v="INR"/>
    <x v="0"/>
    <s v="NA"/>
  </r>
  <r>
    <s v="user4850"/>
    <x v="0"/>
    <x v="0"/>
    <m/>
    <n v="7"/>
    <n v="7"/>
    <x v="25"/>
    <n v="2022"/>
    <x v="3143"/>
    <x v="24"/>
    <x v="0"/>
    <x v="0"/>
    <x v="0"/>
    <s v="INR"/>
    <x v="0"/>
    <m/>
  </r>
  <r>
    <s v="user4853"/>
    <x v="2"/>
    <x v="0"/>
    <m/>
    <n v="7"/>
    <n v="7"/>
    <x v="25"/>
    <n v="2022"/>
    <x v="3144"/>
    <x v="24"/>
    <x v="0"/>
    <x v="2"/>
    <x v="0"/>
    <s v="INR"/>
    <x v="2"/>
    <m/>
  </r>
  <r>
    <s v="user4854"/>
    <x v="42"/>
    <x v="0"/>
    <m/>
    <n v="7"/>
    <n v="7"/>
    <x v="25"/>
    <n v="2022"/>
    <x v="3145"/>
    <x v="24"/>
    <x v="2"/>
    <x v="17"/>
    <x v="0"/>
    <s v="INR"/>
    <x v="21"/>
    <m/>
  </r>
  <r>
    <s v="user4855"/>
    <x v="0"/>
    <x v="0"/>
    <m/>
    <n v="7"/>
    <n v="7"/>
    <x v="25"/>
    <n v="2022"/>
    <x v="3146"/>
    <x v="24"/>
    <x v="0"/>
    <x v="0"/>
    <x v="0"/>
    <s v="INR"/>
    <x v="0"/>
    <m/>
  </r>
  <r>
    <s v="user624"/>
    <x v="121"/>
    <x v="0"/>
    <m/>
    <n v="7"/>
    <n v="7"/>
    <x v="25"/>
    <n v="2022"/>
    <x v="3146"/>
    <x v="24"/>
    <x v="0"/>
    <x v="48"/>
    <x v="0"/>
    <s v="INR"/>
    <x v="57"/>
    <m/>
  </r>
  <r>
    <s v="user4857"/>
    <x v="1"/>
    <x v="0"/>
    <m/>
    <n v="7"/>
    <n v="7"/>
    <x v="25"/>
    <n v="2022"/>
    <x v="3147"/>
    <x v="24"/>
    <x v="0"/>
    <x v="1"/>
    <x v="0"/>
    <s v="INR"/>
    <x v="1"/>
    <m/>
  </r>
  <r>
    <s v="user4859"/>
    <x v="2"/>
    <x v="0"/>
    <m/>
    <n v="7"/>
    <n v="7"/>
    <x v="25"/>
    <n v="2022"/>
    <x v="3148"/>
    <x v="24"/>
    <x v="0"/>
    <x v="2"/>
    <x v="0"/>
    <s v="INR"/>
    <x v="2"/>
    <m/>
  </r>
  <r>
    <s v="user4859"/>
    <x v="2"/>
    <x v="0"/>
    <m/>
    <n v="7"/>
    <n v="7"/>
    <x v="25"/>
    <n v="2022"/>
    <x v="3149"/>
    <x v="24"/>
    <x v="0"/>
    <x v="2"/>
    <x v="0"/>
    <s v="INR"/>
    <x v="2"/>
    <m/>
  </r>
  <r>
    <s v="user4658"/>
    <x v="2"/>
    <x v="0"/>
    <m/>
    <n v="7"/>
    <n v="7"/>
    <x v="25"/>
    <n v="2022"/>
    <x v="3150"/>
    <x v="24"/>
    <x v="0"/>
    <x v="4"/>
    <x v="0"/>
    <s v="USD"/>
    <x v="4"/>
    <m/>
  </r>
  <r>
    <s v="user4658"/>
    <x v="2"/>
    <x v="0"/>
    <m/>
    <n v="7"/>
    <n v="7"/>
    <x v="25"/>
    <n v="2022"/>
    <x v="3151"/>
    <x v="24"/>
    <x v="0"/>
    <x v="4"/>
    <x v="0"/>
    <s v="USD"/>
    <x v="4"/>
    <m/>
  </r>
  <r>
    <s v="user4658"/>
    <x v="2"/>
    <x v="0"/>
    <m/>
    <n v="7"/>
    <n v="7"/>
    <x v="25"/>
    <n v="2022"/>
    <x v="3152"/>
    <x v="24"/>
    <x v="0"/>
    <x v="4"/>
    <x v="0"/>
    <s v="USD"/>
    <x v="4"/>
    <m/>
  </r>
  <r>
    <s v="user4658"/>
    <x v="2"/>
    <x v="0"/>
    <m/>
    <n v="7"/>
    <n v="7"/>
    <x v="25"/>
    <n v="2022"/>
    <x v="3153"/>
    <x v="24"/>
    <x v="0"/>
    <x v="4"/>
    <x v="0"/>
    <s v="USD"/>
    <x v="4"/>
    <m/>
  </r>
  <r>
    <s v="user4862"/>
    <x v="7"/>
    <x v="0"/>
    <m/>
    <n v="7"/>
    <n v="7"/>
    <x v="25"/>
    <n v="2022"/>
    <x v="3154"/>
    <x v="24"/>
    <x v="1"/>
    <x v="7"/>
    <x v="0"/>
    <s v="INR"/>
    <x v="7"/>
    <m/>
  </r>
  <r>
    <s v="user4848"/>
    <x v="1"/>
    <x v="0"/>
    <m/>
    <n v="7"/>
    <n v="7"/>
    <x v="25"/>
    <n v="2022"/>
    <x v="3138"/>
    <x v="24"/>
    <x v="0"/>
    <x v="1"/>
    <x v="0"/>
    <s v="INR"/>
    <x v="1"/>
    <m/>
  </r>
  <r>
    <s v="user4864"/>
    <x v="0"/>
    <x v="0"/>
    <s v="Coupon39"/>
    <n v="7"/>
    <n v="7"/>
    <x v="25"/>
    <n v="2022"/>
    <x v="3155"/>
    <x v="24"/>
    <x v="2"/>
    <x v="7"/>
    <x v="0"/>
    <s v="INR"/>
    <x v="7"/>
    <m/>
  </r>
  <r>
    <s v="user4865"/>
    <x v="0"/>
    <x v="1"/>
    <m/>
    <n v="7"/>
    <n v="7"/>
    <x v="25"/>
    <n v="2022"/>
    <x v="3156"/>
    <x v="24"/>
    <x v="0"/>
    <x v="0"/>
    <x v="5"/>
    <s v="INR"/>
    <x v="0"/>
    <s v="NA"/>
  </r>
  <r>
    <s v="user4868"/>
    <x v="1"/>
    <x v="0"/>
    <m/>
    <n v="7"/>
    <n v="7"/>
    <x v="25"/>
    <n v="2022"/>
    <x v="3157"/>
    <x v="24"/>
    <x v="0"/>
    <x v="1"/>
    <x v="0"/>
    <s v="INR"/>
    <x v="1"/>
    <m/>
  </r>
  <r>
    <s v="user4870"/>
    <x v="2"/>
    <x v="1"/>
    <m/>
    <n v="7"/>
    <n v="7"/>
    <x v="25"/>
    <n v="2022"/>
    <x v="3158"/>
    <x v="24"/>
    <x v="0"/>
    <x v="2"/>
    <x v="2"/>
    <s v="INR"/>
    <x v="2"/>
    <s v="NA"/>
  </r>
  <r>
    <s v="user4853"/>
    <x v="2"/>
    <x v="1"/>
    <m/>
    <n v="7"/>
    <n v="7"/>
    <x v="25"/>
    <n v="2022"/>
    <x v="3159"/>
    <x v="24"/>
    <x v="0"/>
    <x v="2"/>
    <x v="2"/>
    <s v="INR"/>
    <x v="2"/>
    <s v="NA"/>
  </r>
  <r>
    <s v="user4872"/>
    <x v="2"/>
    <x v="0"/>
    <m/>
    <n v="7"/>
    <n v="7"/>
    <x v="25"/>
    <n v="2022"/>
    <x v="3160"/>
    <x v="24"/>
    <x v="0"/>
    <x v="2"/>
    <x v="0"/>
    <s v="INR"/>
    <x v="2"/>
    <m/>
  </r>
  <r>
    <s v="user4873"/>
    <x v="2"/>
    <x v="1"/>
    <m/>
    <n v="7"/>
    <n v="7"/>
    <x v="25"/>
    <n v="2022"/>
    <x v="3161"/>
    <x v="24"/>
    <x v="0"/>
    <x v="2"/>
    <x v="4"/>
    <s v="INR"/>
    <x v="2"/>
    <s v="ICIC"/>
  </r>
  <r>
    <s v="user4855"/>
    <x v="0"/>
    <x v="0"/>
    <m/>
    <n v="7"/>
    <n v="7"/>
    <x v="25"/>
    <n v="2022"/>
    <x v="3162"/>
    <x v="24"/>
    <x v="0"/>
    <x v="0"/>
    <x v="0"/>
    <s v="INR"/>
    <x v="0"/>
    <m/>
  </r>
  <r>
    <s v="user4875"/>
    <x v="0"/>
    <x v="0"/>
    <m/>
    <n v="7"/>
    <n v="7"/>
    <x v="25"/>
    <n v="2022"/>
    <x v="3163"/>
    <x v="24"/>
    <x v="0"/>
    <x v="0"/>
    <x v="0"/>
    <s v="INR"/>
    <x v="0"/>
    <m/>
  </r>
  <r>
    <s v="user4850"/>
    <x v="0"/>
    <x v="0"/>
    <m/>
    <n v="7"/>
    <n v="7"/>
    <x v="25"/>
    <n v="2022"/>
    <x v="3164"/>
    <x v="24"/>
    <x v="0"/>
    <x v="0"/>
    <x v="0"/>
    <s v="INR"/>
    <x v="0"/>
    <m/>
  </r>
  <r>
    <s v="user4876"/>
    <x v="3"/>
    <x v="0"/>
    <m/>
    <n v="7"/>
    <n v="7"/>
    <x v="25"/>
    <n v="2022"/>
    <x v="3165"/>
    <x v="24"/>
    <x v="0"/>
    <x v="3"/>
    <x v="0"/>
    <s v="INR"/>
    <x v="3"/>
    <m/>
  </r>
  <r>
    <s v="user4878"/>
    <x v="13"/>
    <x v="0"/>
    <m/>
    <n v="7"/>
    <n v="7"/>
    <x v="25"/>
    <n v="2022"/>
    <x v="3166"/>
    <x v="24"/>
    <x v="3"/>
    <x v="9"/>
    <x v="0"/>
    <s v="INR"/>
    <x v="9"/>
    <m/>
  </r>
  <r>
    <s v="user555"/>
    <x v="7"/>
    <x v="0"/>
    <m/>
    <n v="7"/>
    <n v="7"/>
    <x v="25"/>
    <n v="2022"/>
    <x v="3138"/>
    <x v="24"/>
    <x v="1"/>
    <x v="8"/>
    <x v="0"/>
    <s v="USD"/>
    <x v="8"/>
    <m/>
  </r>
  <r>
    <s v="user4879"/>
    <x v="8"/>
    <x v="0"/>
    <m/>
    <n v="7"/>
    <n v="7"/>
    <x v="25"/>
    <n v="2022"/>
    <x v="3167"/>
    <x v="24"/>
    <x v="0"/>
    <x v="1"/>
    <x v="0"/>
    <s v="INR"/>
    <x v="1"/>
    <m/>
  </r>
  <r>
    <s v="user4880"/>
    <x v="18"/>
    <x v="0"/>
    <m/>
    <n v="7"/>
    <n v="7"/>
    <x v="25"/>
    <n v="2022"/>
    <x v="3168"/>
    <x v="24"/>
    <x v="0"/>
    <x v="11"/>
    <x v="0"/>
    <s v="INR"/>
    <x v="11"/>
    <m/>
  </r>
  <r>
    <s v="user4881"/>
    <x v="49"/>
    <x v="0"/>
    <m/>
    <n v="7"/>
    <n v="7"/>
    <x v="25"/>
    <n v="2022"/>
    <x v="3169"/>
    <x v="24"/>
    <x v="1"/>
    <x v="7"/>
    <x v="0"/>
    <s v="INR"/>
    <x v="7"/>
    <m/>
  </r>
  <r>
    <s v="user4873"/>
    <x v="2"/>
    <x v="0"/>
    <m/>
    <n v="7"/>
    <n v="7"/>
    <x v="25"/>
    <n v="2022"/>
    <x v="3170"/>
    <x v="24"/>
    <x v="0"/>
    <x v="2"/>
    <x v="0"/>
    <s v="INR"/>
    <x v="2"/>
    <m/>
  </r>
  <r>
    <s v="user4883"/>
    <x v="24"/>
    <x v="0"/>
    <m/>
    <n v="7"/>
    <n v="7"/>
    <x v="25"/>
    <n v="2022"/>
    <x v="3171"/>
    <x v="24"/>
    <x v="1"/>
    <x v="7"/>
    <x v="0"/>
    <s v="INR"/>
    <x v="7"/>
    <m/>
  </r>
  <r>
    <s v="user624"/>
    <x v="0"/>
    <x v="0"/>
    <m/>
    <n v="7"/>
    <n v="7"/>
    <x v="25"/>
    <n v="2022"/>
    <x v="3172"/>
    <x v="24"/>
    <x v="0"/>
    <x v="0"/>
    <x v="0"/>
    <s v="INR"/>
    <x v="0"/>
    <m/>
  </r>
  <r>
    <s v="user4855"/>
    <x v="0"/>
    <x v="0"/>
    <m/>
    <n v="7"/>
    <n v="7"/>
    <x v="25"/>
    <n v="2022"/>
    <x v="3173"/>
    <x v="24"/>
    <x v="0"/>
    <x v="0"/>
    <x v="0"/>
    <s v="INR"/>
    <x v="0"/>
    <m/>
  </r>
  <r>
    <s v="user4855"/>
    <x v="0"/>
    <x v="1"/>
    <s v="Coupon39"/>
    <n v="7"/>
    <n v="7"/>
    <x v="25"/>
    <n v="2022"/>
    <x v="3174"/>
    <x v="24"/>
    <x v="0"/>
    <x v="7"/>
    <x v="2"/>
    <s v="INR"/>
    <x v="7"/>
    <s v="NA"/>
  </r>
  <r>
    <s v="user4884"/>
    <x v="1"/>
    <x v="0"/>
    <m/>
    <n v="7"/>
    <n v="7"/>
    <x v="25"/>
    <n v="2022"/>
    <x v="3175"/>
    <x v="24"/>
    <x v="0"/>
    <x v="1"/>
    <x v="0"/>
    <s v="INR"/>
    <x v="1"/>
    <m/>
  </r>
  <r>
    <s v="user4887"/>
    <x v="2"/>
    <x v="0"/>
    <m/>
    <n v="7"/>
    <n v="7"/>
    <x v="25"/>
    <n v="2022"/>
    <x v="3176"/>
    <x v="24"/>
    <x v="0"/>
    <x v="2"/>
    <x v="0"/>
    <s v="INR"/>
    <x v="2"/>
    <m/>
  </r>
  <r>
    <s v="user4888"/>
    <x v="9"/>
    <x v="0"/>
    <m/>
    <n v="7"/>
    <n v="7"/>
    <x v="25"/>
    <n v="2022"/>
    <x v="3164"/>
    <x v="24"/>
    <x v="0"/>
    <x v="1"/>
    <x v="0"/>
    <s v="INR"/>
    <x v="1"/>
    <m/>
  </r>
  <r>
    <s v="user4891"/>
    <x v="1"/>
    <x v="0"/>
    <m/>
    <n v="7"/>
    <n v="7"/>
    <x v="25"/>
    <n v="2022"/>
    <x v="3177"/>
    <x v="24"/>
    <x v="0"/>
    <x v="1"/>
    <x v="0"/>
    <s v="INR"/>
    <x v="1"/>
    <m/>
  </r>
  <r>
    <s v="user3083"/>
    <x v="9"/>
    <x v="0"/>
    <m/>
    <n v="7"/>
    <n v="7"/>
    <x v="25"/>
    <n v="2022"/>
    <x v="3178"/>
    <x v="24"/>
    <x v="0"/>
    <x v="1"/>
    <x v="0"/>
    <s v="INR"/>
    <x v="1"/>
    <m/>
  </r>
  <r>
    <s v="user4894"/>
    <x v="17"/>
    <x v="1"/>
    <m/>
    <n v="7"/>
    <n v="7"/>
    <x v="25"/>
    <n v="2022"/>
    <x v="3179"/>
    <x v="24"/>
    <x v="0"/>
    <x v="2"/>
    <x v="5"/>
    <s v="INR"/>
    <x v="2"/>
    <s v="NA"/>
  </r>
  <r>
    <s v="user4894"/>
    <x v="17"/>
    <x v="0"/>
    <m/>
    <n v="7"/>
    <n v="7"/>
    <x v="25"/>
    <n v="2022"/>
    <x v="3180"/>
    <x v="24"/>
    <x v="0"/>
    <x v="2"/>
    <x v="0"/>
    <s v="INR"/>
    <x v="2"/>
    <m/>
  </r>
  <r>
    <s v="user4896"/>
    <x v="49"/>
    <x v="1"/>
    <m/>
    <n v="7"/>
    <n v="7"/>
    <x v="25"/>
    <n v="2022"/>
    <x v="3181"/>
    <x v="24"/>
    <x v="0"/>
    <x v="7"/>
    <x v="5"/>
    <s v="INR"/>
    <x v="7"/>
    <s v="NA"/>
  </r>
  <r>
    <s v="user4896"/>
    <x v="49"/>
    <x v="0"/>
    <m/>
    <n v="7"/>
    <n v="7"/>
    <x v="25"/>
    <n v="2022"/>
    <x v="3182"/>
    <x v="24"/>
    <x v="0"/>
    <x v="7"/>
    <x v="0"/>
    <s v="INR"/>
    <x v="7"/>
    <m/>
  </r>
  <r>
    <s v="user4898"/>
    <x v="57"/>
    <x v="0"/>
    <m/>
    <n v="7"/>
    <n v="7"/>
    <x v="25"/>
    <n v="2022"/>
    <x v="3183"/>
    <x v="24"/>
    <x v="0"/>
    <x v="30"/>
    <x v="0"/>
    <s v="INR"/>
    <x v="33"/>
    <m/>
  </r>
  <r>
    <s v="user4900"/>
    <x v="7"/>
    <x v="0"/>
    <m/>
    <n v="7"/>
    <n v="7"/>
    <x v="25"/>
    <n v="2022"/>
    <x v="3184"/>
    <x v="24"/>
    <x v="1"/>
    <x v="7"/>
    <x v="0"/>
    <s v="INR"/>
    <x v="7"/>
    <m/>
  </r>
  <r>
    <s v="user4901"/>
    <x v="3"/>
    <x v="0"/>
    <m/>
    <n v="7"/>
    <n v="7"/>
    <x v="25"/>
    <n v="2022"/>
    <x v="3185"/>
    <x v="24"/>
    <x v="0"/>
    <x v="3"/>
    <x v="0"/>
    <s v="INR"/>
    <x v="3"/>
    <m/>
  </r>
  <r>
    <s v="user4902"/>
    <x v="3"/>
    <x v="0"/>
    <m/>
    <n v="7"/>
    <n v="7"/>
    <x v="25"/>
    <n v="2022"/>
    <x v="3186"/>
    <x v="24"/>
    <x v="0"/>
    <x v="3"/>
    <x v="0"/>
    <s v="INR"/>
    <x v="3"/>
    <m/>
  </r>
  <r>
    <s v="user2650"/>
    <x v="34"/>
    <x v="0"/>
    <m/>
    <n v="7"/>
    <n v="7"/>
    <x v="25"/>
    <n v="2022"/>
    <x v="3187"/>
    <x v="24"/>
    <x v="0"/>
    <x v="7"/>
    <x v="0"/>
    <s v="INR"/>
    <x v="7"/>
    <m/>
  </r>
  <r>
    <s v="user3083"/>
    <x v="9"/>
    <x v="1"/>
    <m/>
    <n v="7"/>
    <n v="7"/>
    <x v="25"/>
    <n v="2022"/>
    <x v="3188"/>
    <x v="24"/>
    <x v="0"/>
    <x v="1"/>
    <x v="1"/>
    <s v="INR"/>
    <x v="1"/>
    <s v="NA"/>
  </r>
  <r>
    <s v="user3123"/>
    <x v="13"/>
    <x v="1"/>
    <m/>
    <n v="7"/>
    <n v="7"/>
    <x v="25"/>
    <n v="2022"/>
    <x v="3189"/>
    <x v="24"/>
    <x v="0"/>
    <x v="9"/>
    <x v="2"/>
    <s v="INR"/>
    <x v="9"/>
    <s v="NA"/>
  </r>
  <r>
    <s v="user4904"/>
    <x v="3"/>
    <x v="0"/>
    <m/>
    <n v="7"/>
    <n v="7"/>
    <x v="25"/>
    <n v="2022"/>
    <x v="3190"/>
    <x v="24"/>
    <x v="0"/>
    <x v="3"/>
    <x v="0"/>
    <s v="INR"/>
    <x v="3"/>
    <m/>
  </r>
  <r>
    <s v="user4905"/>
    <x v="38"/>
    <x v="0"/>
    <m/>
    <n v="7"/>
    <n v="7"/>
    <x v="25"/>
    <n v="2022"/>
    <x v="3191"/>
    <x v="24"/>
    <x v="1"/>
    <x v="18"/>
    <x v="0"/>
    <s v="INR"/>
    <x v="20"/>
    <m/>
  </r>
  <r>
    <s v="user4770"/>
    <x v="106"/>
    <x v="0"/>
    <m/>
    <n v="7"/>
    <n v="7"/>
    <x v="25"/>
    <n v="2022"/>
    <x v="3192"/>
    <x v="24"/>
    <x v="0"/>
    <x v="6"/>
    <x v="0"/>
    <s v="INR"/>
    <x v="6"/>
    <m/>
  </r>
  <r>
    <s v="user4770"/>
    <x v="106"/>
    <x v="0"/>
    <m/>
    <n v="7"/>
    <n v="7"/>
    <x v="25"/>
    <n v="2022"/>
    <x v="3193"/>
    <x v="24"/>
    <x v="0"/>
    <x v="6"/>
    <x v="0"/>
    <s v="INR"/>
    <x v="6"/>
    <m/>
  </r>
  <r>
    <s v="user4908"/>
    <x v="3"/>
    <x v="0"/>
    <m/>
    <n v="7"/>
    <n v="7"/>
    <x v="25"/>
    <n v="2022"/>
    <x v="3194"/>
    <x v="24"/>
    <x v="0"/>
    <x v="3"/>
    <x v="0"/>
    <s v="INR"/>
    <x v="3"/>
    <m/>
  </r>
  <r>
    <s v="user4910"/>
    <x v="8"/>
    <x v="0"/>
    <m/>
    <n v="7"/>
    <n v="7"/>
    <x v="25"/>
    <n v="2022"/>
    <x v="3195"/>
    <x v="24"/>
    <x v="0"/>
    <x v="1"/>
    <x v="0"/>
    <s v="INR"/>
    <x v="1"/>
    <m/>
  </r>
  <r>
    <s v="user4911"/>
    <x v="2"/>
    <x v="1"/>
    <m/>
    <n v="7"/>
    <n v="7"/>
    <x v="25"/>
    <n v="2022"/>
    <x v="3196"/>
    <x v="24"/>
    <x v="0"/>
    <x v="2"/>
    <x v="3"/>
    <s v="INR"/>
    <x v="2"/>
    <s v="NA"/>
  </r>
  <r>
    <s v="user4912"/>
    <x v="3"/>
    <x v="1"/>
    <m/>
    <n v="7"/>
    <n v="7"/>
    <x v="25"/>
    <n v="2022"/>
    <x v="3197"/>
    <x v="24"/>
    <x v="0"/>
    <x v="3"/>
    <x v="5"/>
    <s v="INR"/>
    <x v="3"/>
    <s v="NA"/>
  </r>
  <r>
    <s v="user4913"/>
    <x v="7"/>
    <x v="0"/>
    <m/>
    <n v="7"/>
    <n v="7"/>
    <x v="25"/>
    <n v="2022"/>
    <x v="3198"/>
    <x v="24"/>
    <x v="1"/>
    <x v="7"/>
    <x v="0"/>
    <s v="INR"/>
    <x v="7"/>
    <m/>
  </r>
  <r>
    <s v="user4914"/>
    <x v="2"/>
    <x v="0"/>
    <m/>
    <n v="7"/>
    <n v="7"/>
    <x v="25"/>
    <n v="2022"/>
    <x v="3199"/>
    <x v="24"/>
    <x v="0"/>
    <x v="2"/>
    <x v="0"/>
    <s v="INR"/>
    <x v="2"/>
    <m/>
  </r>
  <r>
    <s v="user4915"/>
    <x v="52"/>
    <x v="1"/>
    <m/>
    <n v="7"/>
    <n v="7"/>
    <x v="25"/>
    <n v="2022"/>
    <x v="3200"/>
    <x v="24"/>
    <x v="3"/>
    <x v="24"/>
    <x v="2"/>
    <s v="INR"/>
    <x v="27"/>
    <s v="NA"/>
  </r>
  <r>
    <s v="user3123"/>
    <x v="13"/>
    <x v="0"/>
    <m/>
    <n v="7"/>
    <n v="7"/>
    <x v="25"/>
    <n v="2022"/>
    <x v="3201"/>
    <x v="24"/>
    <x v="0"/>
    <x v="9"/>
    <x v="0"/>
    <s v="INR"/>
    <x v="9"/>
    <m/>
  </r>
  <r>
    <s v="user4922"/>
    <x v="28"/>
    <x v="0"/>
    <m/>
    <n v="7"/>
    <n v="7"/>
    <x v="25"/>
    <n v="2022"/>
    <x v="3202"/>
    <x v="24"/>
    <x v="0"/>
    <x v="7"/>
    <x v="0"/>
    <s v="INR"/>
    <x v="7"/>
    <m/>
  </r>
  <r>
    <s v="user4923"/>
    <x v="17"/>
    <x v="0"/>
    <m/>
    <n v="7"/>
    <n v="7"/>
    <x v="25"/>
    <n v="2022"/>
    <x v="3203"/>
    <x v="24"/>
    <x v="0"/>
    <x v="2"/>
    <x v="0"/>
    <s v="INR"/>
    <x v="2"/>
    <m/>
  </r>
  <r>
    <s v="user4923"/>
    <x v="17"/>
    <x v="0"/>
    <m/>
    <n v="7"/>
    <n v="7"/>
    <x v="25"/>
    <n v="2022"/>
    <x v="3204"/>
    <x v="24"/>
    <x v="0"/>
    <x v="2"/>
    <x v="0"/>
    <s v="INR"/>
    <x v="2"/>
    <m/>
  </r>
  <r>
    <s v="user4924"/>
    <x v="7"/>
    <x v="0"/>
    <m/>
    <n v="7"/>
    <n v="7"/>
    <x v="25"/>
    <n v="2022"/>
    <x v="3190"/>
    <x v="24"/>
    <x v="1"/>
    <x v="7"/>
    <x v="0"/>
    <s v="INR"/>
    <x v="7"/>
    <m/>
  </r>
  <r>
    <s v="user4894"/>
    <x v="17"/>
    <x v="0"/>
    <m/>
    <n v="7"/>
    <n v="7"/>
    <x v="25"/>
    <n v="2022"/>
    <x v="3205"/>
    <x v="24"/>
    <x v="0"/>
    <x v="2"/>
    <x v="0"/>
    <s v="INR"/>
    <x v="2"/>
    <m/>
  </r>
  <r>
    <s v="user2857"/>
    <x v="28"/>
    <x v="0"/>
    <m/>
    <n v="7"/>
    <n v="7"/>
    <x v="25"/>
    <n v="2022"/>
    <x v="3206"/>
    <x v="24"/>
    <x v="0"/>
    <x v="7"/>
    <x v="0"/>
    <s v="INR"/>
    <x v="7"/>
    <m/>
  </r>
  <r>
    <s v="user2857"/>
    <x v="28"/>
    <x v="0"/>
    <m/>
    <n v="7"/>
    <n v="7"/>
    <x v="25"/>
    <n v="2022"/>
    <x v="3180"/>
    <x v="24"/>
    <x v="0"/>
    <x v="7"/>
    <x v="0"/>
    <s v="INR"/>
    <x v="7"/>
    <m/>
  </r>
  <r>
    <s v="user4927"/>
    <x v="7"/>
    <x v="0"/>
    <m/>
    <n v="7"/>
    <n v="7"/>
    <x v="25"/>
    <n v="2022"/>
    <x v="3207"/>
    <x v="24"/>
    <x v="1"/>
    <x v="7"/>
    <x v="0"/>
    <s v="INR"/>
    <x v="7"/>
    <m/>
  </r>
  <r>
    <s v="user4928"/>
    <x v="8"/>
    <x v="0"/>
    <m/>
    <n v="7"/>
    <n v="7"/>
    <x v="25"/>
    <n v="2022"/>
    <x v="3207"/>
    <x v="24"/>
    <x v="0"/>
    <x v="1"/>
    <x v="0"/>
    <s v="INR"/>
    <x v="1"/>
    <m/>
  </r>
  <r>
    <s v="user4929"/>
    <x v="3"/>
    <x v="1"/>
    <m/>
    <n v="7"/>
    <n v="7"/>
    <x v="25"/>
    <n v="2022"/>
    <x v="3208"/>
    <x v="24"/>
    <x v="0"/>
    <x v="3"/>
    <x v="5"/>
    <s v="INR"/>
    <x v="3"/>
    <s v="NA"/>
  </r>
  <r>
    <s v="user4930"/>
    <x v="8"/>
    <x v="0"/>
    <m/>
    <n v="7"/>
    <n v="7"/>
    <x v="25"/>
    <n v="2022"/>
    <x v="3208"/>
    <x v="24"/>
    <x v="0"/>
    <x v="1"/>
    <x v="0"/>
    <s v="INR"/>
    <x v="1"/>
    <m/>
  </r>
  <r>
    <s v="user4932"/>
    <x v="3"/>
    <x v="0"/>
    <m/>
    <n v="7"/>
    <n v="7"/>
    <x v="25"/>
    <n v="2022"/>
    <x v="3187"/>
    <x v="24"/>
    <x v="0"/>
    <x v="3"/>
    <x v="0"/>
    <s v="INR"/>
    <x v="3"/>
    <m/>
  </r>
  <r>
    <s v="user4934"/>
    <x v="7"/>
    <x v="0"/>
    <s v="Coupon40"/>
    <n v="7"/>
    <n v="7"/>
    <x v="25"/>
    <n v="2022"/>
    <x v="3209"/>
    <x v="24"/>
    <x v="1"/>
    <x v="7"/>
    <x v="0"/>
    <s v="INR"/>
    <x v="7"/>
    <m/>
  </r>
  <r>
    <s v="user4935"/>
    <x v="36"/>
    <x v="0"/>
    <m/>
    <n v="7"/>
    <n v="7"/>
    <x v="25"/>
    <n v="2022"/>
    <x v="3210"/>
    <x v="24"/>
    <x v="1"/>
    <x v="1"/>
    <x v="0"/>
    <s v="INR"/>
    <x v="1"/>
    <m/>
  </r>
  <r>
    <s v="user4937"/>
    <x v="23"/>
    <x v="0"/>
    <m/>
    <n v="7"/>
    <n v="7"/>
    <x v="25"/>
    <n v="2022"/>
    <x v="3211"/>
    <x v="24"/>
    <x v="0"/>
    <x v="12"/>
    <x v="0"/>
    <s v="INR"/>
    <x v="12"/>
    <m/>
  </r>
  <r>
    <s v="user4938"/>
    <x v="2"/>
    <x v="0"/>
    <m/>
    <n v="7"/>
    <n v="7"/>
    <x v="25"/>
    <n v="2022"/>
    <x v="3211"/>
    <x v="24"/>
    <x v="0"/>
    <x v="2"/>
    <x v="0"/>
    <s v="INR"/>
    <x v="2"/>
    <m/>
  </r>
  <r>
    <s v="user4939"/>
    <x v="1"/>
    <x v="0"/>
    <m/>
    <n v="7"/>
    <n v="7"/>
    <x v="25"/>
    <n v="2022"/>
    <x v="3209"/>
    <x v="24"/>
    <x v="0"/>
    <x v="1"/>
    <x v="0"/>
    <s v="INR"/>
    <x v="1"/>
    <m/>
  </r>
  <r>
    <s v="user4938"/>
    <x v="2"/>
    <x v="0"/>
    <m/>
    <n v="7"/>
    <n v="7"/>
    <x v="25"/>
    <n v="2022"/>
    <x v="3212"/>
    <x v="24"/>
    <x v="0"/>
    <x v="2"/>
    <x v="0"/>
    <s v="INR"/>
    <x v="2"/>
    <m/>
  </r>
  <r>
    <s v="user4941"/>
    <x v="106"/>
    <x v="0"/>
    <m/>
    <n v="7"/>
    <n v="7"/>
    <x v="25"/>
    <n v="2022"/>
    <x v="3213"/>
    <x v="24"/>
    <x v="0"/>
    <x v="6"/>
    <x v="0"/>
    <s v="INR"/>
    <x v="6"/>
    <m/>
  </r>
  <r>
    <s v="user3083"/>
    <x v="24"/>
    <x v="0"/>
    <m/>
    <n v="7"/>
    <n v="7"/>
    <x v="25"/>
    <n v="2022"/>
    <x v="3214"/>
    <x v="24"/>
    <x v="0"/>
    <x v="7"/>
    <x v="0"/>
    <s v="INR"/>
    <x v="7"/>
    <m/>
  </r>
  <r>
    <s v="user4938"/>
    <x v="2"/>
    <x v="0"/>
    <m/>
    <n v="7"/>
    <n v="7"/>
    <x v="25"/>
    <n v="2022"/>
    <x v="3215"/>
    <x v="24"/>
    <x v="0"/>
    <x v="2"/>
    <x v="0"/>
    <s v="INR"/>
    <x v="2"/>
    <m/>
  </r>
  <r>
    <s v="user4945"/>
    <x v="8"/>
    <x v="0"/>
    <m/>
    <n v="7"/>
    <n v="7"/>
    <x v="25"/>
    <n v="2022"/>
    <x v="3216"/>
    <x v="24"/>
    <x v="0"/>
    <x v="1"/>
    <x v="0"/>
    <s v="INR"/>
    <x v="1"/>
    <m/>
  </r>
  <r>
    <s v="user4948"/>
    <x v="106"/>
    <x v="0"/>
    <m/>
    <n v="7"/>
    <n v="7"/>
    <x v="25"/>
    <n v="2022"/>
    <x v="3217"/>
    <x v="24"/>
    <x v="0"/>
    <x v="6"/>
    <x v="0"/>
    <s v="INR"/>
    <x v="6"/>
    <m/>
  </r>
  <r>
    <s v="user4938"/>
    <x v="2"/>
    <x v="0"/>
    <m/>
    <n v="7"/>
    <n v="7"/>
    <x v="25"/>
    <n v="2022"/>
    <x v="3218"/>
    <x v="24"/>
    <x v="0"/>
    <x v="2"/>
    <x v="0"/>
    <s v="INR"/>
    <x v="2"/>
    <m/>
  </r>
  <r>
    <s v="user4949"/>
    <x v="3"/>
    <x v="0"/>
    <m/>
    <n v="7"/>
    <n v="7"/>
    <x v="25"/>
    <n v="2022"/>
    <x v="3219"/>
    <x v="24"/>
    <x v="0"/>
    <x v="3"/>
    <x v="0"/>
    <s v="INR"/>
    <x v="3"/>
    <m/>
  </r>
  <r>
    <s v="user4950"/>
    <x v="7"/>
    <x v="0"/>
    <m/>
    <n v="7"/>
    <n v="7"/>
    <x v="25"/>
    <n v="2022"/>
    <x v="3220"/>
    <x v="24"/>
    <x v="1"/>
    <x v="7"/>
    <x v="0"/>
    <s v="INR"/>
    <x v="7"/>
    <m/>
  </r>
  <r>
    <s v="user4950"/>
    <x v="7"/>
    <x v="0"/>
    <m/>
    <n v="7"/>
    <n v="7"/>
    <x v="25"/>
    <n v="2022"/>
    <x v="3221"/>
    <x v="24"/>
    <x v="1"/>
    <x v="7"/>
    <x v="0"/>
    <s v="INR"/>
    <x v="7"/>
    <m/>
  </r>
  <r>
    <s v="user4951"/>
    <x v="2"/>
    <x v="0"/>
    <m/>
    <n v="7"/>
    <n v="7"/>
    <x v="25"/>
    <n v="2022"/>
    <x v="3222"/>
    <x v="24"/>
    <x v="0"/>
    <x v="2"/>
    <x v="0"/>
    <s v="INR"/>
    <x v="2"/>
    <m/>
  </r>
  <r>
    <s v="user628"/>
    <x v="3"/>
    <x v="0"/>
    <m/>
    <n v="7"/>
    <n v="7"/>
    <x v="25"/>
    <n v="2022"/>
    <x v="3223"/>
    <x v="24"/>
    <x v="0"/>
    <x v="3"/>
    <x v="0"/>
    <s v="INR"/>
    <x v="3"/>
    <m/>
  </r>
  <r>
    <s v="user628"/>
    <x v="17"/>
    <x v="0"/>
    <m/>
    <n v="7"/>
    <n v="7"/>
    <x v="25"/>
    <n v="2022"/>
    <x v="3224"/>
    <x v="24"/>
    <x v="0"/>
    <x v="2"/>
    <x v="0"/>
    <s v="INR"/>
    <x v="2"/>
    <m/>
  </r>
  <r>
    <s v="user4952"/>
    <x v="1"/>
    <x v="0"/>
    <m/>
    <n v="7"/>
    <n v="7"/>
    <x v="25"/>
    <n v="2022"/>
    <x v="3225"/>
    <x v="24"/>
    <x v="0"/>
    <x v="1"/>
    <x v="0"/>
    <s v="INR"/>
    <x v="1"/>
    <m/>
  </r>
  <r>
    <s v="user4953"/>
    <x v="7"/>
    <x v="0"/>
    <m/>
    <n v="7"/>
    <n v="7"/>
    <x v="25"/>
    <n v="2022"/>
    <x v="3226"/>
    <x v="24"/>
    <x v="1"/>
    <x v="8"/>
    <x v="0"/>
    <s v="USD"/>
    <x v="8"/>
    <m/>
  </r>
  <r>
    <s v="user4956"/>
    <x v="8"/>
    <x v="1"/>
    <m/>
    <n v="7"/>
    <n v="7"/>
    <x v="25"/>
    <n v="2022"/>
    <x v="3227"/>
    <x v="24"/>
    <x v="0"/>
    <x v="1"/>
    <x v="2"/>
    <s v="INR"/>
    <x v="1"/>
    <s v="NA"/>
  </r>
  <r>
    <s v="user628"/>
    <x v="17"/>
    <x v="0"/>
    <m/>
    <n v="7"/>
    <n v="7"/>
    <x v="25"/>
    <n v="2022"/>
    <x v="3228"/>
    <x v="24"/>
    <x v="0"/>
    <x v="2"/>
    <x v="0"/>
    <s v="INR"/>
    <x v="2"/>
    <m/>
  </r>
  <r>
    <s v="user4958"/>
    <x v="7"/>
    <x v="0"/>
    <m/>
    <n v="7"/>
    <n v="7"/>
    <x v="25"/>
    <n v="2022"/>
    <x v="3229"/>
    <x v="24"/>
    <x v="0"/>
    <x v="7"/>
    <x v="0"/>
    <s v="INR"/>
    <x v="7"/>
    <m/>
  </r>
  <r>
    <s v="user4959"/>
    <x v="2"/>
    <x v="0"/>
    <m/>
    <n v="7"/>
    <n v="7"/>
    <x v="25"/>
    <n v="2022"/>
    <x v="3230"/>
    <x v="24"/>
    <x v="0"/>
    <x v="2"/>
    <x v="0"/>
    <s v="INR"/>
    <x v="2"/>
    <m/>
  </r>
  <r>
    <s v="user1813"/>
    <x v="0"/>
    <x v="0"/>
    <m/>
    <n v="7"/>
    <n v="7"/>
    <x v="25"/>
    <n v="2022"/>
    <x v="3231"/>
    <x v="24"/>
    <x v="2"/>
    <x v="0"/>
    <x v="0"/>
    <s v="INR"/>
    <x v="0"/>
    <m/>
  </r>
  <r>
    <s v="user4960"/>
    <x v="0"/>
    <x v="0"/>
    <m/>
    <n v="7"/>
    <n v="7"/>
    <x v="25"/>
    <n v="2022"/>
    <x v="3232"/>
    <x v="24"/>
    <x v="2"/>
    <x v="0"/>
    <x v="0"/>
    <s v="INR"/>
    <x v="0"/>
    <m/>
  </r>
  <r>
    <s v="user4960"/>
    <x v="0"/>
    <x v="0"/>
    <m/>
    <n v="7"/>
    <n v="7"/>
    <x v="25"/>
    <n v="2022"/>
    <x v="3233"/>
    <x v="24"/>
    <x v="2"/>
    <x v="0"/>
    <x v="0"/>
    <s v="INR"/>
    <x v="0"/>
    <m/>
  </r>
  <r>
    <s v="user4961"/>
    <x v="8"/>
    <x v="0"/>
    <m/>
    <n v="7"/>
    <n v="7"/>
    <x v="25"/>
    <n v="2022"/>
    <x v="3234"/>
    <x v="24"/>
    <x v="0"/>
    <x v="1"/>
    <x v="0"/>
    <s v="INR"/>
    <x v="1"/>
    <m/>
  </r>
  <r>
    <s v="user4963"/>
    <x v="3"/>
    <x v="0"/>
    <m/>
    <n v="7"/>
    <n v="7"/>
    <x v="25"/>
    <n v="2022"/>
    <x v="3235"/>
    <x v="24"/>
    <x v="0"/>
    <x v="3"/>
    <x v="0"/>
    <s v="INR"/>
    <x v="3"/>
    <m/>
  </r>
  <r>
    <s v="user4965"/>
    <x v="3"/>
    <x v="0"/>
    <m/>
    <n v="7"/>
    <n v="7"/>
    <x v="25"/>
    <n v="2022"/>
    <x v="3236"/>
    <x v="24"/>
    <x v="0"/>
    <x v="3"/>
    <x v="0"/>
    <s v="INR"/>
    <x v="3"/>
    <m/>
  </r>
  <r>
    <s v="user4967"/>
    <x v="7"/>
    <x v="0"/>
    <m/>
    <n v="7"/>
    <n v="7"/>
    <x v="25"/>
    <n v="2022"/>
    <x v="3237"/>
    <x v="24"/>
    <x v="1"/>
    <x v="7"/>
    <x v="0"/>
    <s v="INR"/>
    <x v="7"/>
    <m/>
  </r>
  <r>
    <s v="user4968"/>
    <x v="7"/>
    <x v="0"/>
    <m/>
    <n v="7"/>
    <n v="7"/>
    <x v="25"/>
    <n v="2022"/>
    <x v="3225"/>
    <x v="24"/>
    <x v="0"/>
    <x v="7"/>
    <x v="0"/>
    <s v="INR"/>
    <x v="7"/>
    <m/>
  </r>
  <r>
    <s v="user4969"/>
    <x v="7"/>
    <x v="0"/>
    <m/>
    <n v="7"/>
    <n v="7"/>
    <x v="25"/>
    <n v="2022"/>
    <x v="3238"/>
    <x v="24"/>
    <x v="1"/>
    <x v="8"/>
    <x v="0"/>
    <s v="USD"/>
    <x v="8"/>
    <m/>
  </r>
  <r>
    <s v="user4970"/>
    <x v="7"/>
    <x v="0"/>
    <m/>
    <n v="7"/>
    <n v="7"/>
    <x v="25"/>
    <n v="2022"/>
    <x v="3239"/>
    <x v="24"/>
    <x v="0"/>
    <x v="7"/>
    <x v="0"/>
    <s v="INR"/>
    <x v="7"/>
    <m/>
  </r>
  <r>
    <s v="user4971"/>
    <x v="8"/>
    <x v="0"/>
    <m/>
    <n v="7"/>
    <n v="7"/>
    <x v="25"/>
    <n v="2022"/>
    <x v="3233"/>
    <x v="24"/>
    <x v="0"/>
    <x v="1"/>
    <x v="0"/>
    <s v="INR"/>
    <x v="1"/>
    <m/>
  </r>
  <r>
    <s v="user4973"/>
    <x v="4"/>
    <x v="1"/>
    <m/>
    <n v="7"/>
    <n v="7"/>
    <x v="25"/>
    <n v="2022"/>
    <x v="3240"/>
    <x v="24"/>
    <x v="0"/>
    <x v="2"/>
    <x v="2"/>
    <s v="INR"/>
    <x v="2"/>
    <s v="NA"/>
  </r>
  <r>
    <s v="user4975"/>
    <x v="4"/>
    <x v="1"/>
    <m/>
    <n v="7"/>
    <n v="7"/>
    <x v="25"/>
    <n v="2022"/>
    <x v="3241"/>
    <x v="24"/>
    <x v="0"/>
    <x v="2"/>
    <x v="2"/>
    <s v="INR"/>
    <x v="2"/>
    <s v="NA"/>
  </r>
  <r>
    <s v="user4976"/>
    <x v="7"/>
    <x v="0"/>
    <m/>
    <n v="7"/>
    <n v="7"/>
    <x v="25"/>
    <n v="2022"/>
    <x v="3242"/>
    <x v="24"/>
    <x v="1"/>
    <x v="7"/>
    <x v="0"/>
    <s v="INR"/>
    <x v="7"/>
    <m/>
  </r>
  <r>
    <s v="user4977"/>
    <x v="9"/>
    <x v="0"/>
    <m/>
    <n v="7"/>
    <n v="7"/>
    <x v="25"/>
    <n v="2022"/>
    <x v="3243"/>
    <x v="24"/>
    <x v="0"/>
    <x v="1"/>
    <x v="0"/>
    <s v="INR"/>
    <x v="1"/>
    <m/>
  </r>
  <r>
    <s v="user4978"/>
    <x v="0"/>
    <x v="0"/>
    <m/>
    <n v="7"/>
    <n v="7"/>
    <x v="25"/>
    <n v="2022"/>
    <x v="3244"/>
    <x v="25"/>
    <x v="2"/>
    <x v="0"/>
    <x v="0"/>
    <s v="INR"/>
    <x v="0"/>
    <m/>
  </r>
  <r>
    <s v="user4981"/>
    <x v="106"/>
    <x v="0"/>
    <m/>
    <n v="7"/>
    <n v="7"/>
    <x v="25"/>
    <n v="2022"/>
    <x v="3245"/>
    <x v="25"/>
    <x v="0"/>
    <x v="6"/>
    <x v="0"/>
    <s v="INR"/>
    <x v="6"/>
    <m/>
  </r>
  <r>
    <s v="user4982"/>
    <x v="57"/>
    <x v="0"/>
    <m/>
    <n v="7"/>
    <n v="7"/>
    <x v="25"/>
    <n v="2022"/>
    <x v="3246"/>
    <x v="25"/>
    <x v="0"/>
    <x v="30"/>
    <x v="0"/>
    <s v="INR"/>
    <x v="33"/>
    <m/>
  </r>
  <r>
    <s v="user4983"/>
    <x v="8"/>
    <x v="0"/>
    <m/>
    <n v="7"/>
    <n v="7"/>
    <x v="25"/>
    <n v="2022"/>
    <x v="3247"/>
    <x v="25"/>
    <x v="0"/>
    <x v="1"/>
    <x v="0"/>
    <s v="INR"/>
    <x v="1"/>
    <m/>
  </r>
  <r>
    <s v="user4987"/>
    <x v="7"/>
    <x v="0"/>
    <m/>
    <n v="7"/>
    <n v="7"/>
    <x v="25"/>
    <n v="2022"/>
    <x v="3248"/>
    <x v="24"/>
    <x v="1"/>
    <x v="7"/>
    <x v="0"/>
    <s v="INR"/>
    <x v="7"/>
    <m/>
  </r>
  <r>
    <s v="user4988"/>
    <x v="1"/>
    <x v="1"/>
    <m/>
    <n v="7"/>
    <n v="7"/>
    <x v="25"/>
    <n v="2022"/>
    <x v="3249"/>
    <x v="24"/>
    <x v="0"/>
    <x v="1"/>
    <x v="2"/>
    <s v="INR"/>
    <x v="1"/>
    <s v="NA"/>
  </r>
  <r>
    <s v="user4977"/>
    <x v="9"/>
    <x v="0"/>
    <m/>
    <n v="7"/>
    <n v="7"/>
    <x v="25"/>
    <n v="2022"/>
    <x v="3250"/>
    <x v="24"/>
    <x v="0"/>
    <x v="1"/>
    <x v="0"/>
    <s v="INR"/>
    <x v="1"/>
    <m/>
  </r>
  <r>
    <s v="user4973"/>
    <x v="4"/>
    <x v="0"/>
    <m/>
    <n v="7"/>
    <n v="7"/>
    <x v="25"/>
    <n v="2022"/>
    <x v="3251"/>
    <x v="24"/>
    <x v="0"/>
    <x v="2"/>
    <x v="0"/>
    <s v="INR"/>
    <x v="2"/>
    <m/>
  </r>
  <r>
    <s v="user4965"/>
    <x v="3"/>
    <x v="1"/>
    <m/>
    <n v="7"/>
    <n v="7"/>
    <x v="25"/>
    <n v="2022"/>
    <x v="3252"/>
    <x v="24"/>
    <x v="0"/>
    <x v="3"/>
    <x v="2"/>
    <s v="INR"/>
    <x v="3"/>
    <s v="NA"/>
  </r>
  <r>
    <s v="user4991"/>
    <x v="0"/>
    <x v="0"/>
    <m/>
    <n v="7"/>
    <n v="7"/>
    <x v="25"/>
    <n v="2022"/>
    <x v="3253"/>
    <x v="24"/>
    <x v="2"/>
    <x v="0"/>
    <x v="0"/>
    <s v="INR"/>
    <x v="0"/>
    <m/>
  </r>
  <r>
    <s v="user4992"/>
    <x v="3"/>
    <x v="0"/>
    <m/>
    <n v="7"/>
    <n v="7"/>
    <x v="25"/>
    <n v="2022"/>
    <x v="3254"/>
    <x v="24"/>
    <x v="0"/>
    <x v="3"/>
    <x v="0"/>
    <s v="INR"/>
    <x v="3"/>
    <m/>
  </r>
  <r>
    <s v="user4977"/>
    <x v="3"/>
    <x v="0"/>
    <m/>
    <n v="7"/>
    <n v="7"/>
    <x v="25"/>
    <n v="2022"/>
    <x v="3255"/>
    <x v="24"/>
    <x v="0"/>
    <x v="15"/>
    <x v="0"/>
    <s v="USD"/>
    <x v="15"/>
    <m/>
  </r>
  <r>
    <s v="user4977"/>
    <x v="3"/>
    <x v="0"/>
    <m/>
    <n v="7"/>
    <n v="7"/>
    <x v="25"/>
    <n v="2022"/>
    <x v="3256"/>
    <x v="25"/>
    <x v="0"/>
    <x v="15"/>
    <x v="0"/>
    <s v="USD"/>
    <x v="15"/>
    <m/>
  </r>
  <r>
    <s v="user4828"/>
    <x v="32"/>
    <x v="0"/>
    <m/>
    <n v="7"/>
    <n v="7"/>
    <x v="25"/>
    <n v="2022"/>
    <x v="3257"/>
    <x v="25"/>
    <x v="0"/>
    <x v="11"/>
    <x v="0"/>
    <s v="INR"/>
    <x v="11"/>
    <m/>
  </r>
  <r>
    <s v="user4981"/>
    <x v="106"/>
    <x v="0"/>
    <m/>
    <n v="7"/>
    <n v="7"/>
    <x v="25"/>
    <n v="2022"/>
    <x v="3258"/>
    <x v="25"/>
    <x v="0"/>
    <x v="6"/>
    <x v="0"/>
    <s v="INR"/>
    <x v="6"/>
    <m/>
  </r>
  <r>
    <s v="user4996"/>
    <x v="3"/>
    <x v="0"/>
    <m/>
    <n v="7"/>
    <n v="7"/>
    <x v="25"/>
    <n v="2022"/>
    <x v="3259"/>
    <x v="25"/>
    <x v="0"/>
    <x v="3"/>
    <x v="0"/>
    <s v="INR"/>
    <x v="3"/>
    <m/>
  </r>
  <r>
    <s v="user4997"/>
    <x v="3"/>
    <x v="0"/>
    <m/>
    <n v="7"/>
    <n v="7"/>
    <x v="25"/>
    <n v="2022"/>
    <x v="3260"/>
    <x v="25"/>
    <x v="0"/>
    <x v="3"/>
    <x v="0"/>
    <s v="INR"/>
    <x v="3"/>
    <m/>
  </r>
  <r>
    <s v="user4998"/>
    <x v="53"/>
    <x v="0"/>
    <m/>
    <n v="7"/>
    <n v="7"/>
    <x v="25"/>
    <n v="2022"/>
    <x v="3261"/>
    <x v="25"/>
    <x v="3"/>
    <x v="24"/>
    <x v="0"/>
    <s v="INR"/>
    <x v="27"/>
    <m/>
  </r>
  <r>
    <s v="user4999"/>
    <x v="3"/>
    <x v="0"/>
    <m/>
    <n v="7"/>
    <n v="7"/>
    <x v="25"/>
    <n v="2022"/>
    <x v="3262"/>
    <x v="25"/>
    <x v="0"/>
    <x v="3"/>
    <x v="0"/>
    <s v="INR"/>
    <x v="3"/>
    <m/>
  </r>
  <r>
    <s v="user5000"/>
    <x v="2"/>
    <x v="1"/>
    <m/>
    <n v="7"/>
    <n v="7"/>
    <x v="25"/>
    <n v="2022"/>
    <x v="3263"/>
    <x v="25"/>
    <x v="0"/>
    <x v="2"/>
    <x v="2"/>
    <s v="INR"/>
    <x v="2"/>
    <s v="NA"/>
  </r>
  <r>
    <s v="user5004"/>
    <x v="106"/>
    <x v="0"/>
    <m/>
    <n v="6"/>
    <n v="7"/>
    <x v="26"/>
    <n v="2022"/>
    <x v="3264"/>
    <x v="25"/>
    <x v="0"/>
    <x v="6"/>
    <x v="0"/>
    <s v="INR"/>
    <x v="6"/>
    <m/>
  </r>
  <r>
    <s v="user5005"/>
    <x v="9"/>
    <x v="1"/>
    <m/>
    <n v="6"/>
    <n v="7"/>
    <x v="26"/>
    <n v="2022"/>
    <x v="3265"/>
    <x v="25"/>
    <x v="0"/>
    <x v="1"/>
    <x v="5"/>
    <s v="INR"/>
    <x v="1"/>
    <s v="NA"/>
  </r>
  <r>
    <s v="user5006"/>
    <x v="8"/>
    <x v="0"/>
    <m/>
    <n v="7"/>
    <n v="7"/>
    <x v="25"/>
    <n v="2022"/>
    <x v="3266"/>
    <x v="24"/>
    <x v="0"/>
    <x v="1"/>
    <x v="0"/>
    <s v="INR"/>
    <x v="1"/>
    <m/>
  </r>
  <r>
    <s v="user5007"/>
    <x v="3"/>
    <x v="0"/>
    <m/>
    <n v="7"/>
    <n v="7"/>
    <x v="25"/>
    <n v="2022"/>
    <x v="3267"/>
    <x v="24"/>
    <x v="0"/>
    <x v="3"/>
    <x v="0"/>
    <s v="INR"/>
    <x v="3"/>
    <m/>
  </r>
  <r>
    <s v="user5008"/>
    <x v="61"/>
    <x v="0"/>
    <m/>
    <n v="7"/>
    <n v="7"/>
    <x v="25"/>
    <n v="2022"/>
    <x v="3268"/>
    <x v="24"/>
    <x v="0"/>
    <x v="4"/>
    <x v="0"/>
    <s v="USD"/>
    <x v="4"/>
    <m/>
  </r>
  <r>
    <s v="user4977"/>
    <x v="3"/>
    <x v="0"/>
    <m/>
    <n v="7"/>
    <n v="7"/>
    <x v="25"/>
    <n v="2022"/>
    <x v="3269"/>
    <x v="25"/>
    <x v="0"/>
    <x v="15"/>
    <x v="0"/>
    <s v="USD"/>
    <x v="15"/>
    <m/>
  </r>
  <r>
    <s v="user4977"/>
    <x v="3"/>
    <x v="0"/>
    <m/>
    <n v="7"/>
    <n v="7"/>
    <x v="25"/>
    <n v="2022"/>
    <x v="3270"/>
    <x v="25"/>
    <x v="0"/>
    <x v="15"/>
    <x v="0"/>
    <s v="USD"/>
    <x v="15"/>
    <m/>
  </r>
  <r>
    <s v="user5011"/>
    <x v="57"/>
    <x v="0"/>
    <m/>
    <n v="7"/>
    <n v="7"/>
    <x v="25"/>
    <n v="2022"/>
    <x v="3271"/>
    <x v="25"/>
    <x v="0"/>
    <x v="30"/>
    <x v="0"/>
    <s v="INR"/>
    <x v="33"/>
    <m/>
  </r>
  <r>
    <s v="user5011"/>
    <x v="2"/>
    <x v="0"/>
    <m/>
    <n v="7"/>
    <n v="7"/>
    <x v="25"/>
    <n v="2022"/>
    <x v="3272"/>
    <x v="25"/>
    <x v="0"/>
    <x v="2"/>
    <x v="0"/>
    <s v="INR"/>
    <x v="2"/>
    <m/>
  </r>
  <r>
    <s v="user4982"/>
    <x v="57"/>
    <x v="0"/>
    <m/>
    <n v="7"/>
    <n v="7"/>
    <x v="25"/>
    <n v="2022"/>
    <x v="3273"/>
    <x v="25"/>
    <x v="0"/>
    <x v="30"/>
    <x v="0"/>
    <s v="INR"/>
    <x v="33"/>
    <m/>
  </r>
  <r>
    <s v="user5013"/>
    <x v="3"/>
    <x v="0"/>
    <m/>
    <n v="7"/>
    <n v="7"/>
    <x v="25"/>
    <n v="2022"/>
    <x v="3274"/>
    <x v="25"/>
    <x v="0"/>
    <x v="3"/>
    <x v="0"/>
    <s v="INR"/>
    <x v="3"/>
    <m/>
  </r>
  <r>
    <s v="user5016"/>
    <x v="30"/>
    <x v="0"/>
    <m/>
    <n v="7"/>
    <n v="7"/>
    <x v="25"/>
    <n v="2022"/>
    <x v="3275"/>
    <x v="25"/>
    <x v="0"/>
    <x v="7"/>
    <x v="0"/>
    <s v="INR"/>
    <x v="7"/>
    <m/>
  </r>
  <r>
    <s v="user4998"/>
    <x v="53"/>
    <x v="1"/>
    <m/>
    <n v="7"/>
    <n v="7"/>
    <x v="25"/>
    <n v="2022"/>
    <x v="3263"/>
    <x v="25"/>
    <x v="0"/>
    <x v="24"/>
    <x v="4"/>
    <s v="INR"/>
    <x v="27"/>
    <s v="HDFC"/>
  </r>
  <r>
    <s v="user4796"/>
    <x v="0"/>
    <x v="0"/>
    <m/>
    <n v="6"/>
    <n v="7"/>
    <x v="26"/>
    <n v="2022"/>
    <x v="3276"/>
    <x v="25"/>
    <x v="0"/>
    <x v="0"/>
    <x v="0"/>
    <s v="INR"/>
    <x v="0"/>
    <m/>
  </r>
  <r>
    <s v="user5019"/>
    <x v="7"/>
    <x v="0"/>
    <s v="Coupon41"/>
    <n v="6"/>
    <n v="7"/>
    <x v="26"/>
    <n v="2022"/>
    <x v="3277"/>
    <x v="25"/>
    <x v="1"/>
    <x v="7"/>
    <x v="0"/>
    <s v="INR"/>
    <x v="7"/>
    <m/>
  </r>
  <r>
    <s v="user5023"/>
    <x v="3"/>
    <x v="0"/>
    <m/>
    <n v="6"/>
    <n v="7"/>
    <x v="26"/>
    <n v="2022"/>
    <x v="3278"/>
    <x v="25"/>
    <x v="0"/>
    <x v="3"/>
    <x v="0"/>
    <s v="INR"/>
    <x v="3"/>
    <m/>
  </r>
  <r>
    <s v="user2587"/>
    <x v="3"/>
    <x v="0"/>
    <m/>
    <n v="6"/>
    <n v="7"/>
    <x v="26"/>
    <n v="2022"/>
    <x v="3279"/>
    <x v="25"/>
    <x v="0"/>
    <x v="3"/>
    <x v="0"/>
    <s v="INR"/>
    <x v="3"/>
    <m/>
  </r>
  <r>
    <s v="user5025"/>
    <x v="106"/>
    <x v="0"/>
    <m/>
    <n v="6"/>
    <n v="7"/>
    <x v="26"/>
    <n v="2022"/>
    <x v="3280"/>
    <x v="25"/>
    <x v="0"/>
    <x v="6"/>
    <x v="0"/>
    <s v="INR"/>
    <x v="6"/>
    <m/>
  </r>
  <r>
    <s v="user5016"/>
    <x v="30"/>
    <x v="0"/>
    <m/>
    <n v="7"/>
    <n v="7"/>
    <x v="25"/>
    <n v="2022"/>
    <x v="3281"/>
    <x v="25"/>
    <x v="2"/>
    <x v="7"/>
    <x v="0"/>
    <s v="INR"/>
    <x v="7"/>
    <m/>
  </r>
  <r>
    <s v="user5016"/>
    <x v="30"/>
    <x v="0"/>
    <m/>
    <n v="7"/>
    <n v="7"/>
    <x v="25"/>
    <n v="2022"/>
    <x v="3282"/>
    <x v="25"/>
    <x v="0"/>
    <x v="7"/>
    <x v="0"/>
    <s v="INR"/>
    <x v="7"/>
    <m/>
  </r>
  <r>
    <s v="user4853"/>
    <x v="2"/>
    <x v="0"/>
    <m/>
    <n v="6"/>
    <n v="7"/>
    <x v="26"/>
    <n v="2022"/>
    <x v="3283"/>
    <x v="25"/>
    <x v="0"/>
    <x v="2"/>
    <x v="0"/>
    <s v="INR"/>
    <x v="2"/>
    <m/>
  </r>
  <r>
    <s v="user5004"/>
    <x v="106"/>
    <x v="0"/>
    <m/>
    <n v="6"/>
    <n v="7"/>
    <x v="26"/>
    <n v="2022"/>
    <x v="3284"/>
    <x v="25"/>
    <x v="0"/>
    <x v="6"/>
    <x v="0"/>
    <s v="INR"/>
    <x v="6"/>
    <m/>
  </r>
  <r>
    <s v="user4843"/>
    <x v="57"/>
    <x v="0"/>
    <m/>
    <n v="6"/>
    <n v="7"/>
    <x v="26"/>
    <n v="2022"/>
    <x v="3285"/>
    <x v="25"/>
    <x v="0"/>
    <x v="30"/>
    <x v="0"/>
    <s v="INR"/>
    <x v="33"/>
    <m/>
  </r>
  <r>
    <s v="user5031"/>
    <x v="3"/>
    <x v="0"/>
    <m/>
    <n v="6"/>
    <n v="7"/>
    <x v="26"/>
    <n v="2022"/>
    <x v="3286"/>
    <x v="25"/>
    <x v="0"/>
    <x v="3"/>
    <x v="0"/>
    <s v="INR"/>
    <x v="3"/>
    <m/>
  </r>
  <r>
    <s v="user5023"/>
    <x v="3"/>
    <x v="0"/>
    <m/>
    <n v="6"/>
    <n v="7"/>
    <x v="26"/>
    <n v="2022"/>
    <x v="3287"/>
    <x v="25"/>
    <x v="0"/>
    <x v="3"/>
    <x v="0"/>
    <s v="INR"/>
    <x v="3"/>
    <m/>
  </r>
  <r>
    <s v="user5032"/>
    <x v="57"/>
    <x v="0"/>
    <m/>
    <n v="6"/>
    <n v="7"/>
    <x v="26"/>
    <n v="2022"/>
    <x v="3279"/>
    <x v="25"/>
    <x v="0"/>
    <x v="30"/>
    <x v="0"/>
    <s v="INR"/>
    <x v="33"/>
    <m/>
  </r>
  <r>
    <s v="user5034"/>
    <x v="0"/>
    <x v="1"/>
    <m/>
    <n v="6"/>
    <n v="7"/>
    <x v="26"/>
    <n v="2022"/>
    <x v="3288"/>
    <x v="25"/>
    <x v="0"/>
    <x v="0"/>
    <x v="2"/>
    <s v="INR"/>
    <x v="0"/>
    <s v="NA"/>
  </r>
  <r>
    <s v="user5036"/>
    <x v="0"/>
    <x v="0"/>
    <s v="Coupon39"/>
    <n v="6"/>
    <n v="7"/>
    <x v="26"/>
    <n v="2022"/>
    <x v="3289"/>
    <x v="25"/>
    <x v="0"/>
    <x v="7"/>
    <x v="0"/>
    <s v="INR"/>
    <x v="7"/>
    <m/>
  </r>
  <r>
    <s v="user5037"/>
    <x v="7"/>
    <x v="0"/>
    <m/>
    <n v="6"/>
    <n v="7"/>
    <x v="26"/>
    <n v="2022"/>
    <x v="3290"/>
    <x v="25"/>
    <x v="1"/>
    <x v="7"/>
    <x v="0"/>
    <s v="INR"/>
    <x v="7"/>
    <m/>
  </r>
  <r>
    <s v="user5041"/>
    <x v="8"/>
    <x v="0"/>
    <m/>
    <n v="6"/>
    <n v="7"/>
    <x v="26"/>
    <n v="2022"/>
    <x v="3291"/>
    <x v="25"/>
    <x v="0"/>
    <x v="1"/>
    <x v="0"/>
    <s v="INR"/>
    <x v="1"/>
    <m/>
  </r>
  <r>
    <s v="user5042"/>
    <x v="8"/>
    <x v="0"/>
    <m/>
    <n v="6"/>
    <n v="7"/>
    <x v="26"/>
    <n v="2022"/>
    <x v="3292"/>
    <x v="25"/>
    <x v="0"/>
    <x v="1"/>
    <x v="0"/>
    <s v="INR"/>
    <x v="1"/>
    <m/>
  </r>
  <r>
    <s v="user4843"/>
    <x v="106"/>
    <x v="0"/>
    <m/>
    <n v="6"/>
    <n v="7"/>
    <x v="26"/>
    <n v="2022"/>
    <x v="3293"/>
    <x v="25"/>
    <x v="0"/>
    <x v="6"/>
    <x v="0"/>
    <s v="INR"/>
    <x v="6"/>
    <m/>
  </r>
  <r>
    <s v="user4843"/>
    <x v="116"/>
    <x v="0"/>
    <m/>
    <n v="6"/>
    <n v="7"/>
    <x v="26"/>
    <n v="2022"/>
    <x v="3294"/>
    <x v="25"/>
    <x v="0"/>
    <x v="1"/>
    <x v="0"/>
    <s v="INR"/>
    <x v="1"/>
    <m/>
  </r>
  <r>
    <s v="user5045"/>
    <x v="8"/>
    <x v="0"/>
    <m/>
    <n v="6"/>
    <n v="7"/>
    <x v="26"/>
    <n v="2022"/>
    <x v="3295"/>
    <x v="25"/>
    <x v="0"/>
    <x v="1"/>
    <x v="0"/>
    <s v="INR"/>
    <x v="1"/>
    <m/>
  </r>
  <r>
    <s v="user5023"/>
    <x v="3"/>
    <x v="0"/>
    <m/>
    <n v="6"/>
    <n v="7"/>
    <x v="26"/>
    <n v="2022"/>
    <x v="3296"/>
    <x v="25"/>
    <x v="0"/>
    <x v="3"/>
    <x v="0"/>
    <s v="INR"/>
    <x v="3"/>
    <m/>
  </r>
  <r>
    <s v="user5046"/>
    <x v="6"/>
    <x v="1"/>
    <m/>
    <n v="6"/>
    <n v="7"/>
    <x v="26"/>
    <n v="2022"/>
    <x v="3297"/>
    <x v="25"/>
    <x v="0"/>
    <x v="6"/>
    <x v="2"/>
    <s v="INR"/>
    <x v="6"/>
    <s v="NA"/>
  </r>
  <r>
    <s v="user5047"/>
    <x v="3"/>
    <x v="0"/>
    <m/>
    <n v="6"/>
    <n v="7"/>
    <x v="26"/>
    <n v="2022"/>
    <x v="3298"/>
    <x v="25"/>
    <x v="0"/>
    <x v="3"/>
    <x v="0"/>
    <s v="INR"/>
    <x v="3"/>
    <m/>
  </r>
  <r>
    <s v="user5048"/>
    <x v="3"/>
    <x v="0"/>
    <m/>
    <n v="6"/>
    <n v="7"/>
    <x v="26"/>
    <n v="2022"/>
    <x v="3299"/>
    <x v="25"/>
    <x v="0"/>
    <x v="3"/>
    <x v="0"/>
    <s v="INR"/>
    <x v="3"/>
    <m/>
  </r>
  <r>
    <s v="user1309"/>
    <x v="4"/>
    <x v="0"/>
    <m/>
    <n v="6"/>
    <n v="7"/>
    <x v="26"/>
    <n v="2022"/>
    <x v="3300"/>
    <x v="25"/>
    <x v="0"/>
    <x v="2"/>
    <x v="0"/>
    <s v="INR"/>
    <x v="2"/>
    <m/>
  </r>
  <r>
    <s v="user5052"/>
    <x v="3"/>
    <x v="0"/>
    <m/>
    <n v="6"/>
    <n v="7"/>
    <x v="26"/>
    <n v="2022"/>
    <x v="3301"/>
    <x v="25"/>
    <x v="0"/>
    <x v="3"/>
    <x v="0"/>
    <s v="INR"/>
    <x v="3"/>
    <m/>
  </r>
  <r>
    <s v="user5034"/>
    <x v="0"/>
    <x v="0"/>
    <m/>
    <n v="6"/>
    <n v="7"/>
    <x v="26"/>
    <n v="2022"/>
    <x v="3302"/>
    <x v="25"/>
    <x v="0"/>
    <x v="0"/>
    <x v="0"/>
    <s v="INR"/>
    <x v="0"/>
    <m/>
  </r>
  <r>
    <s v="user5054"/>
    <x v="1"/>
    <x v="0"/>
    <m/>
    <n v="6"/>
    <n v="7"/>
    <x v="26"/>
    <n v="2022"/>
    <x v="3303"/>
    <x v="25"/>
    <x v="0"/>
    <x v="1"/>
    <x v="0"/>
    <s v="INR"/>
    <x v="1"/>
    <m/>
  </r>
  <r>
    <s v="user5055"/>
    <x v="7"/>
    <x v="0"/>
    <m/>
    <n v="6"/>
    <n v="7"/>
    <x v="26"/>
    <n v="2022"/>
    <x v="3304"/>
    <x v="25"/>
    <x v="1"/>
    <x v="7"/>
    <x v="0"/>
    <s v="INR"/>
    <x v="7"/>
    <m/>
  </r>
  <r>
    <s v="user4854"/>
    <x v="42"/>
    <x v="0"/>
    <m/>
    <n v="6"/>
    <n v="7"/>
    <x v="26"/>
    <n v="2022"/>
    <x v="3305"/>
    <x v="25"/>
    <x v="2"/>
    <x v="17"/>
    <x v="0"/>
    <s v="INR"/>
    <x v="21"/>
    <m/>
  </r>
  <r>
    <s v="user4854"/>
    <x v="42"/>
    <x v="0"/>
    <m/>
    <n v="6"/>
    <n v="7"/>
    <x v="26"/>
    <n v="2022"/>
    <x v="3306"/>
    <x v="25"/>
    <x v="2"/>
    <x v="17"/>
    <x v="0"/>
    <s v="INR"/>
    <x v="21"/>
    <m/>
  </r>
  <r>
    <s v="user5063"/>
    <x v="5"/>
    <x v="0"/>
    <m/>
    <n v="6"/>
    <n v="7"/>
    <x v="26"/>
    <n v="2022"/>
    <x v="3307"/>
    <x v="25"/>
    <x v="0"/>
    <x v="5"/>
    <x v="0"/>
    <s v="INR"/>
    <x v="5"/>
    <m/>
  </r>
  <r>
    <s v="user5064"/>
    <x v="44"/>
    <x v="1"/>
    <m/>
    <n v="6"/>
    <n v="7"/>
    <x v="26"/>
    <n v="2022"/>
    <x v="3308"/>
    <x v="25"/>
    <x v="0"/>
    <x v="19"/>
    <x v="2"/>
    <s v="INR"/>
    <x v="22"/>
    <s v="NA"/>
  </r>
  <r>
    <s v="user5063"/>
    <x v="106"/>
    <x v="0"/>
    <m/>
    <n v="6"/>
    <n v="7"/>
    <x v="26"/>
    <n v="2022"/>
    <x v="3309"/>
    <x v="25"/>
    <x v="0"/>
    <x v="6"/>
    <x v="0"/>
    <s v="INR"/>
    <x v="6"/>
    <m/>
  </r>
  <r>
    <s v="user5069"/>
    <x v="3"/>
    <x v="0"/>
    <m/>
    <n v="6"/>
    <n v="7"/>
    <x v="26"/>
    <n v="2022"/>
    <x v="3310"/>
    <x v="25"/>
    <x v="0"/>
    <x v="3"/>
    <x v="0"/>
    <s v="INR"/>
    <x v="3"/>
    <m/>
  </r>
  <r>
    <s v="user5070"/>
    <x v="2"/>
    <x v="0"/>
    <m/>
    <n v="6"/>
    <n v="7"/>
    <x v="26"/>
    <n v="2022"/>
    <x v="3311"/>
    <x v="25"/>
    <x v="0"/>
    <x v="2"/>
    <x v="0"/>
    <s v="INR"/>
    <x v="2"/>
    <m/>
  </r>
  <r>
    <s v="user5073"/>
    <x v="0"/>
    <x v="0"/>
    <m/>
    <n v="6"/>
    <n v="7"/>
    <x v="26"/>
    <n v="2022"/>
    <x v="3312"/>
    <x v="25"/>
    <x v="3"/>
    <x v="0"/>
    <x v="0"/>
    <s v="INR"/>
    <x v="0"/>
    <m/>
  </r>
  <r>
    <s v="user5076"/>
    <x v="7"/>
    <x v="0"/>
    <m/>
    <n v="6"/>
    <n v="7"/>
    <x v="26"/>
    <n v="2022"/>
    <x v="3313"/>
    <x v="25"/>
    <x v="0"/>
    <x v="7"/>
    <x v="0"/>
    <s v="INR"/>
    <x v="7"/>
    <m/>
  </r>
  <r>
    <s v="user5077"/>
    <x v="3"/>
    <x v="0"/>
    <m/>
    <n v="6"/>
    <n v="7"/>
    <x v="26"/>
    <n v="2022"/>
    <x v="3314"/>
    <x v="25"/>
    <x v="0"/>
    <x v="3"/>
    <x v="0"/>
    <s v="INR"/>
    <x v="3"/>
    <m/>
  </r>
  <r>
    <s v="user4854"/>
    <x v="42"/>
    <x v="2"/>
    <m/>
    <n v="6"/>
    <n v="7"/>
    <x v="26"/>
    <n v="2022"/>
    <x v="3315"/>
    <x v="9"/>
    <x v="2"/>
    <x v="17"/>
    <x v="5"/>
    <s v="INR"/>
    <x v="21"/>
    <s v="NA"/>
  </r>
  <r>
    <s v="user5080"/>
    <x v="1"/>
    <x v="0"/>
    <m/>
    <n v="6"/>
    <n v="7"/>
    <x v="26"/>
    <n v="2022"/>
    <x v="3308"/>
    <x v="25"/>
    <x v="0"/>
    <x v="1"/>
    <x v="0"/>
    <s v="INR"/>
    <x v="1"/>
    <m/>
  </r>
  <r>
    <s v="user5064"/>
    <x v="31"/>
    <x v="1"/>
    <m/>
    <n v="6"/>
    <n v="7"/>
    <x v="26"/>
    <n v="2022"/>
    <x v="3316"/>
    <x v="25"/>
    <x v="0"/>
    <x v="7"/>
    <x v="2"/>
    <s v="INR"/>
    <x v="7"/>
    <s v="NA"/>
  </r>
  <r>
    <s v="user5081"/>
    <x v="3"/>
    <x v="0"/>
    <m/>
    <n v="6"/>
    <n v="7"/>
    <x v="26"/>
    <n v="2022"/>
    <x v="3317"/>
    <x v="25"/>
    <x v="0"/>
    <x v="3"/>
    <x v="0"/>
    <s v="INR"/>
    <x v="3"/>
    <m/>
  </r>
  <r>
    <s v="user5082"/>
    <x v="7"/>
    <x v="0"/>
    <m/>
    <n v="6"/>
    <n v="7"/>
    <x v="26"/>
    <n v="2022"/>
    <x v="3318"/>
    <x v="25"/>
    <x v="1"/>
    <x v="7"/>
    <x v="0"/>
    <s v="INR"/>
    <x v="7"/>
    <m/>
  </r>
  <r>
    <s v="user4850"/>
    <x v="0"/>
    <x v="0"/>
    <m/>
    <n v="6"/>
    <n v="7"/>
    <x v="26"/>
    <n v="2022"/>
    <x v="3319"/>
    <x v="25"/>
    <x v="0"/>
    <x v="0"/>
    <x v="0"/>
    <s v="INR"/>
    <x v="0"/>
    <m/>
  </r>
  <r>
    <s v="user4850"/>
    <x v="0"/>
    <x v="0"/>
    <m/>
    <n v="6"/>
    <n v="7"/>
    <x v="26"/>
    <n v="2022"/>
    <x v="3320"/>
    <x v="25"/>
    <x v="3"/>
    <x v="0"/>
    <x v="0"/>
    <s v="INR"/>
    <x v="0"/>
    <m/>
  </r>
  <r>
    <s v="user5083"/>
    <x v="7"/>
    <x v="0"/>
    <m/>
    <n v="6"/>
    <n v="7"/>
    <x v="26"/>
    <n v="2022"/>
    <x v="3321"/>
    <x v="25"/>
    <x v="1"/>
    <x v="7"/>
    <x v="0"/>
    <s v="INR"/>
    <x v="7"/>
    <m/>
  </r>
  <r>
    <s v="user5086"/>
    <x v="3"/>
    <x v="0"/>
    <m/>
    <n v="6"/>
    <n v="7"/>
    <x v="26"/>
    <n v="2022"/>
    <x v="3322"/>
    <x v="25"/>
    <x v="0"/>
    <x v="3"/>
    <x v="0"/>
    <s v="INR"/>
    <x v="3"/>
    <m/>
  </r>
  <r>
    <s v="user5089"/>
    <x v="7"/>
    <x v="0"/>
    <m/>
    <n v="6"/>
    <n v="7"/>
    <x v="26"/>
    <n v="2022"/>
    <x v="3323"/>
    <x v="25"/>
    <x v="0"/>
    <x v="7"/>
    <x v="0"/>
    <s v="INR"/>
    <x v="7"/>
    <m/>
  </r>
  <r>
    <s v="user5091"/>
    <x v="21"/>
    <x v="0"/>
    <m/>
    <n v="6"/>
    <n v="7"/>
    <x v="26"/>
    <n v="2022"/>
    <x v="3324"/>
    <x v="25"/>
    <x v="0"/>
    <x v="7"/>
    <x v="0"/>
    <s v="INR"/>
    <x v="7"/>
    <m/>
  </r>
  <r>
    <s v="user5092"/>
    <x v="7"/>
    <x v="0"/>
    <m/>
    <n v="6"/>
    <n v="7"/>
    <x v="26"/>
    <n v="2022"/>
    <x v="3325"/>
    <x v="25"/>
    <x v="1"/>
    <x v="7"/>
    <x v="0"/>
    <s v="INR"/>
    <x v="7"/>
    <m/>
  </r>
  <r>
    <s v="user5093"/>
    <x v="0"/>
    <x v="0"/>
    <m/>
    <n v="6"/>
    <n v="7"/>
    <x v="26"/>
    <n v="2022"/>
    <x v="3326"/>
    <x v="25"/>
    <x v="3"/>
    <x v="0"/>
    <x v="0"/>
    <s v="INR"/>
    <x v="0"/>
    <m/>
  </r>
  <r>
    <s v="user4771"/>
    <x v="2"/>
    <x v="0"/>
    <m/>
    <n v="6"/>
    <n v="7"/>
    <x v="26"/>
    <n v="2022"/>
    <x v="3327"/>
    <x v="25"/>
    <x v="0"/>
    <x v="2"/>
    <x v="0"/>
    <s v="INR"/>
    <x v="2"/>
    <m/>
  </r>
  <r>
    <s v="user5063"/>
    <x v="5"/>
    <x v="0"/>
    <m/>
    <n v="6"/>
    <n v="7"/>
    <x v="26"/>
    <n v="2022"/>
    <x v="3308"/>
    <x v="25"/>
    <x v="0"/>
    <x v="5"/>
    <x v="0"/>
    <s v="INR"/>
    <x v="5"/>
    <m/>
  </r>
  <r>
    <s v="user4888"/>
    <x v="9"/>
    <x v="0"/>
    <m/>
    <n v="6"/>
    <n v="7"/>
    <x v="26"/>
    <n v="2022"/>
    <x v="3328"/>
    <x v="25"/>
    <x v="0"/>
    <x v="1"/>
    <x v="0"/>
    <s v="INR"/>
    <x v="1"/>
    <m/>
  </r>
  <r>
    <s v="user5098"/>
    <x v="24"/>
    <x v="0"/>
    <m/>
    <n v="6"/>
    <n v="7"/>
    <x v="26"/>
    <n v="2022"/>
    <x v="3329"/>
    <x v="25"/>
    <x v="0"/>
    <x v="7"/>
    <x v="0"/>
    <s v="INR"/>
    <x v="7"/>
    <m/>
  </r>
  <r>
    <s v="user5099"/>
    <x v="2"/>
    <x v="0"/>
    <m/>
    <n v="6"/>
    <n v="7"/>
    <x v="26"/>
    <n v="2022"/>
    <x v="3330"/>
    <x v="25"/>
    <x v="0"/>
    <x v="2"/>
    <x v="0"/>
    <s v="INR"/>
    <x v="2"/>
    <m/>
  </r>
  <r>
    <s v="user5064"/>
    <x v="7"/>
    <x v="1"/>
    <m/>
    <n v="6"/>
    <n v="7"/>
    <x v="26"/>
    <n v="2022"/>
    <x v="3331"/>
    <x v="25"/>
    <x v="0"/>
    <x v="7"/>
    <x v="2"/>
    <s v="INR"/>
    <x v="7"/>
    <s v="NA"/>
  </r>
  <r>
    <s v="user5101"/>
    <x v="49"/>
    <x v="0"/>
    <m/>
    <n v="6"/>
    <n v="7"/>
    <x v="26"/>
    <n v="2022"/>
    <x v="3332"/>
    <x v="25"/>
    <x v="0"/>
    <x v="7"/>
    <x v="0"/>
    <s v="INR"/>
    <x v="7"/>
    <m/>
  </r>
  <r>
    <s v="user5101"/>
    <x v="49"/>
    <x v="0"/>
    <m/>
    <n v="6"/>
    <n v="7"/>
    <x v="26"/>
    <n v="2022"/>
    <x v="3333"/>
    <x v="25"/>
    <x v="0"/>
    <x v="7"/>
    <x v="0"/>
    <s v="INR"/>
    <x v="7"/>
    <m/>
  </r>
  <r>
    <s v="user5101"/>
    <x v="49"/>
    <x v="0"/>
    <m/>
    <n v="6"/>
    <n v="7"/>
    <x v="26"/>
    <n v="2022"/>
    <x v="3334"/>
    <x v="25"/>
    <x v="0"/>
    <x v="7"/>
    <x v="0"/>
    <s v="INR"/>
    <x v="7"/>
    <m/>
  </r>
  <r>
    <s v="user1380"/>
    <x v="8"/>
    <x v="0"/>
    <m/>
    <n v="6"/>
    <n v="7"/>
    <x v="26"/>
    <n v="2022"/>
    <x v="3335"/>
    <x v="25"/>
    <x v="0"/>
    <x v="1"/>
    <x v="0"/>
    <s v="INR"/>
    <x v="1"/>
    <m/>
  </r>
  <r>
    <s v="user5064"/>
    <x v="7"/>
    <x v="0"/>
    <m/>
    <n v="6"/>
    <n v="7"/>
    <x v="26"/>
    <n v="2022"/>
    <x v="3336"/>
    <x v="25"/>
    <x v="0"/>
    <x v="7"/>
    <x v="0"/>
    <s v="INR"/>
    <x v="7"/>
    <m/>
  </r>
  <r>
    <s v="user5101"/>
    <x v="49"/>
    <x v="1"/>
    <m/>
    <n v="6"/>
    <n v="7"/>
    <x v="26"/>
    <n v="2022"/>
    <x v="3337"/>
    <x v="25"/>
    <x v="0"/>
    <x v="7"/>
    <x v="2"/>
    <s v="INR"/>
    <x v="7"/>
    <s v="NA"/>
  </r>
  <r>
    <s v="user4297"/>
    <x v="57"/>
    <x v="0"/>
    <m/>
    <n v="6"/>
    <n v="7"/>
    <x v="26"/>
    <n v="2022"/>
    <x v="3332"/>
    <x v="25"/>
    <x v="0"/>
    <x v="30"/>
    <x v="0"/>
    <s v="INR"/>
    <x v="33"/>
    <m/>
  </r>
  <r>
    <s v="user5064"/>
    <x v="37"/>
    <x v="1"/>
    <m/>
    <n v="6"/>
    <n v="7"/>
    <x v="26"/>
    <n v="2022"/>
    <x v="3338"/>
    <x v="25"/>
    <x v="0"/>
    <x v="6"/>
    <x v="2"/>
    <s v="INR"/>
    <x v="6"/>
    <s v="NA"/>
  </r>
  <r>
    <s v="user5107"/>
    <x v="3"/>
    <x v="0"/>
    <m/>
    <n v="6"/>
    <n v="7"/>
    <x v="26"/>
    <n v="2022"/>
    <x v="3339"/>
    <x v="25"/>
    <x v="0"/>
    <x v="3"/>
    <x v="0"/>
    <s v="INR"/>
    <x v="3"/>
    <m/>
  </r>
  <r>
    <s v="user5108"/>
    <x v="4"/>
    <x v="1"/>
    <m/>
    <n v="6"/>
    <n v="7"/>
    <x v="26"/>
    <n v="2022"/>
    <x v="3340"/>
    <x v="25"/>
    <x v="0"/>
    <x v="2"/>
    <x v="2"/>
    <s v="INR"/>
    <x v="2"/>
    <s v="NA"/>
  </r>
  <r>
    <s v="user1289"/>
    <x v="3"/>
    <x v="0"/>
    <m/>
    <n v="6"/>
    <n v="7"/>
    <x v="26"/>
    <n v="2022"/>
    <x v="3341"/>
    <x v="25"/>
    <x v="0"/>
    <x v="3"/>
    <x v="0"/>
    <s v="INR"/>
    <x v="3"/>
    <m/>
  </r>
  <r>
    <s v="user5113"/>
    <x v="6"/>
    <x v="0"/>
    <m/>
    <n v="6"/>
    <n v="7"/>
    <x v="26"/>
    <n v="2022"/>
    <x v="3342"/>
    <x v="25"/>
    <x v="0"/>
    <x v="6"/>
    <x v="0"/>
    <s v="USD"/>
    <x v="50"/>
    <m/>
  </r>
  <r>
    <s v="user5114"/>
    <x v="7"/>
    <x v="0"/>
    <m/>
    <n v="6"/>
    <n v="7"/>
    <x v="26"/>
    <n v="2022"/>
    <x v="3343"/>
    <x v="25"/>
    <x v="1"/>
    <x v="7"/>
    <x v="0"/>
    <s v="INR"/>
    <x v="7"/>
    <m/>
  </r>
  <r>
    <s v="user5115"/>
    <x v="7"/>
    <x v="0"/>
    <m/>
    <n v="6"/>
    <n v="7"/>
    <x v="26"/>
    <n v="2022"/>
    <x v="3344"/>
    <x v="25"/>
    <x v="1"/>
    <x v="8"/>
    <x v="0"/>
    <s v="USD"/>
    <x v="8"/>
    <m/>
  </r>
  <r>
    <s v="user5117"/>
    <x v="8"/>
    <x v="0"/>
    <m/>
    <n v="6"/>
    <n v="7"/>
    <x v="26"/>
    <n v="2022"/>
    <x v="3345"/>
    <x v="25"/>
    <x v="0"/>
    <x v="1"/>
    <x v="0"/>
    <s v="INR"/>
    <x v="1"/>
    <m/>
  </r>
  <r>
    <s v="user5122"/>
    <x v="13"/>
    <x v="0"/>
    <m/>
    <n v="6"/>
    <n v="7"/>
    <x v="26"/>
    <n v="2022"/>
    <x v="3346"/>
    <x v="25"/>
    <x v="0"/>
    <x v="9"/>
    <x v="0"/>
    <s v="INR"/>
    <x v="9"/>
    <m/>
  </r>
  <r>
    <s v="user5123"/>
    <x v="3"/>
    <x v="0"/>
    <m/>
    <n v="6"/>
    <n v="7"/>
    <x v="26"/>
    <n v="2022"/>
    <x v="3347"/>
    <x v="25"/>
    <x v="0"/>
    <x v="3"/>
    <x v="0"/>
    <s v="INR"/>
    <x v="3"/>
    <m/>
  </r>
  <r>
    <s v="user5124"/>
    <x v="8"/>
    <x v="1"/>
    <m/>
    <n v="6"/>
    <n v="7"/>
    <x v="26"/>
    <n v="2022"/>
    <x v="3348"/>
    <x v="25"/>
    <x v="0"/>
    <x v="1"/>
    <x v="2"/>
    <s v="INR"/>
    <x v="1"/>
    <s v="NA"/>
  </r>
  <r>
    <s v="user5125"/>
    <x v="106"/>
    <x v="0"/>
    <m/>
    <n v="6"/>
    <n v="7"/>
    <x v="26"/>
    <n v="2022"/>
    <x v="3349"/>
    <x v="25"/>
    <x v="0"/>
    <x v="6"/>
    <x v="0"/>
    <s v="INR"/>
    <x v="6"/>
    <m/>
  </r>
  <r>
    <s v="user5126"/>
    <x v="106"/>
    <x v="0"/>
    <m/>
    <n v="6"/>
    <n v="7"/>
    <x v="26"/>
    <n v="2022"/>
    <x v="3350"/>
    <x v="25"/>
    <x v="0"/>
    <x v="6"/>
    <x v="0"/>
    <s v="INR"/>
    <x v="6"/>
    <m/>
  </r>
  <r>
    <s v="user5128"/>
    <x v="7"/>
    <x v="0"/>
    <m/>
    <n v="6"/>
    <n v="7"/>
    <x v="26"/>
    <n v="2022"/>
    <x v="3351"/>
    <x v="25"/>
    <x v="1"/>
    <x v="7"/>
    <x v="0"/>
    <s v="INR"/>
    <x v="7"/>
    <m/>
  </r>
  <r>
    <s v="user5128"/>
    <x v="7"/>
    <x v="0"/>
    <m/>
    <n v="6"/>
    <n v="7"/>
    <x v="26"/>
    <n v="2022"/>
    <x v="3352"/>
    <x v="25"/>
    <x v="0"/>
    <x v="7"/>
    <x v="0"/>
    <s v="INR"/>
    <x v="7"/>
    <m/>
  </r>
  <r>
    <s v="user5130"/>
    <x v="4"/>
    <x v="0"/>
    <m/>
    <n v="6"/>
    <n v="7"/>
    <x v="26"/>
    <n v="2022"/>
    <x v="3353"/>
    <x v="25"/>
    <x v="0"/>
    <x v="2"/>
    <x v="0"/>
    <s v="INR"/>
    <x v="2"/>
    <m/>
  </r>
  <r>
    <s v="user5131"/>
    <x v="57"/>
    <x v="0"/>
    <m/>
    <n v="6"/>
    <n v="7"/>
    <x v="26"/>
    <n v="2022"/>
    <x v="3354"/>
    <x v="25"/>
    <x v="0"/>
    <x v="30"/>
    <x v="0"/>
    <s v="INR"/>
    <x v="33"/>
    <m/>
  </r>
  <r>
    <s v="user5132"/>
    <x v="18"/>
    <x v="0"/>
    <m/>
    <n v="6"/>
    <n v="7"/>
    <x v="26"/>
    <n v="2022"/>
    <x v="3355"/>
    <x v="25"/>
    <x v="0"/>
    <x v="11"/>
    <x v="0"/>
    <s v="INR"/>
    <x v="11"/>
    <m/>
  </r>
  <r>
    <s v="user5136"/>
    <x v="0"/>
    <x v="0"/>
    <m/>
    <n v="6"/>
    <n v="7"/>
    <x v="26"/>
    <n v="2022"/>
    <x v="3356"/>
    <x v="25"/>
    <x v="2"/>
    <x v="0"/>
    <x v="0"/>
    <s v="INR"/>
    <x v="0"/>
    <m/>
  </r>
  <r>
    <s v="user5137"/>
    <x v="106"/>
    <x v="0"/>
    <m/>
    <n v="6"/>
    <n v="7"/>
    <x v="26"/>
    <n v="2022"/>
    <x v="3357"/>
    <x v="25"/>
    <x v="0"/>
    <x v="6"/>
    <x v="0"/>
    <s v="INR"/>
    <x v="6"/>
    <m/>
  </r>
  <r>
    <s v="user5138"/>
    <x v="0"/>
    <x v="0"/>
    <s v="Coupon9"/>
    <n v="6"/>
    <n v="7"/>
    <x v="26"/>
    <n v="2022"/>
    <x v="3358"/>
    <x v="25"/>
    <x v="0"/>
    <x v="26"/>
    <x v="0"/>
    <s v="USD"/>
    <x v="54"/>
    <m/>
  </r>
  <r>
    <s v="user5025"/>
    <x v="0"/>
    <x v="0"/>
    <m/>
    <n v="6"/>
    <n v="7"/>
    <x v="26"/>
    <n v="2022"/>
    <x v="3359"/>
    <x v="25"/>
    <x v="0"/>
    <x v="0"/>
    <x v="0"/>
    <s v="INR"/>
    <x v="0"/>
    <m/>
  </r>
  <r>
    <s v="user5139"/>
    <x v="4"/>
    <x v="0"/>
    <m/>
    <n v="6"/>
    <n v="7"/>
    <x v="26"/>
    <n v="2022"/>
    <x v="3360"/>
    <x v="25"/>
    <x v="0"/>
    <x v="2"/>
    <x v="0"/>
    <s v="INR"/>
    <x v="2"/>
    <m/>
  </r>
  <r>
    <s v="user5139"/>
    <x v="4"/>
    <x v="0"/>
    <m/>
    <n v="6"/>
    <n v="7"/>
    <x v="26"/>
    <n v="2022"/>
    <x v="3361"/>
    <x v="25"/>
    <x v="0"/>
    <x v="2"/>
    <x v="0"/>
    <s v="INR"/>
    <x v="2"/>
    <m/>
  </r>
  <r>
    <s v="user5140"/>
    <x v="106"/>
    <x v="0"/>
    <m/>
    <n v="6"/>
    <n v="7"/>
    <x v="26"/>
    <n v="2022"/>
    <x v="3362"/>
    <x v="25"/>
    <x v="0"/>
    <x v="6"/>
    <x v="0"/>
    <s v="INR"/>
    <x v="6"/>
    <m/>
  </r>
  <r>
    <s v="user5141"/>
    <x v="0"/>
    <x v="0"/>
    <m/>
    <n v="6"/>
    <n v="7"/>
    <x v="26"/>
    <n v="2022"/>
    <x v="3363"/>
    <x v="25"/>
    <x v="3"/>
    <x v="0"/>
    <x v="0"/>
    <s v="INR"/>
    <x v="0"/>
    <m/>
  </r>
  <r>
    <s v="user5142"/>
    <x v="7"/>
    <x v="0"/>
    <m/>
    <n v="6"/>
    <n v="7"/>
    <x v="26"/>
    <n v="2022"/>
    <x v="3364"/>
    <x v="25"/>
    <x v="0"/>
    <x v="7"/>
    <x v="0"/>
    <s v="INR"/>
    <x v="7"/>
    <m/>
  </r>
  <r>
    <s v="user5144"/>
    <x v="4"/>
    <x v="0"/>
    <m/>
    <n v="6"/>
    <n v="7"/>
    <x v="26"/>
    <n v="2022"/>
    <x v="3365"/>
    <x v="25"/>
    <x v="0"/>
    <x v="2"/>
    <x v="0"/>
    <s v="INR"/>
    <x v="2"/>
    <m/>
  </r>
  <r>
    <s v="user5145"/>
    <x v="0"/>
    <x v="1"/>
    <s v="Coupon9"/>
    <n v="6"/>
    <n v="7"/>
    <x v="26"/>
    <n v="2022"/>
    <x v="3366"/>
    <x v="25"/>
    <x v="0"/>
    <x v="26"/>
    <x v="2"/>
    <s v="INR"/>
    <x v="29"/>
    <s v="NA"/>
  </r>
  <r>
    <s v="user5147"/>
    <x v="106"/>
    <x v="0"/>
    <m/>
    <n v="6"/>
    <n v="7"/>
    <x v="26"/>
    <n v="2022"/>
    <x v="3367"/>
    <x v="25"/>
    <x v="0"/>
    <x v="6"/>
    <x v="0"/>
    <s v="INR"/>
    <x v="6"/>
    <m/>
  </r>
  <r>
    <s v="user5101"/>
    <x v="49"/>
    <x v="0"/>
    <m/>
    <n v="6"/>
    <n v="7"/>
    <x v="26"/>
    <n v="2022"/>
    <x v="3368"/>
    <x v="25"/>
    <x v="0"/>
    <x v="7"/>
    <x v="0"/>
    <s v="INR"/>
    <x v="7"/>
    <m/>
  </r>
  <r>
    <s v="user5130"/>
    <x v="4"/>
    <x v="0"/>
    <m/>
    <n v="6"/>
    <n v="7"/>
    <x v="26"/>
    <n v="2022"/>
    <x v="3369"/>
    <x v="25"/>
    <x v="0"/>
    <x v="2"/>
    <x v="0"/>
    <s v="INR"/>
    <x v="2"/>
    <m/>
  </r>
  <r>
    <s v="user5148"/>
    <x v="7"/>
    <x v="0"/>
    <m/>
    <n v="6"/>
    <n v="7"/>
    <x v="26"/>
    <n v="2022"/>
    <x v="3370"/>
    <x v="25"/>
    <x v="1"/>
    <x v="7"/>
    <x v="0"/>
    <s v="INR"/>
    <x v="7"/>
    <m/>
  </r>
  <r>
    <s v="user5151"/>
    <x v="7"/>
    <x v="0"/>
    <m/>
    <n v="6"/>
    <n v="7"/>
    <x v="26"/>
    <n v="2022"/>
    <x v="3371"/>
    <x v="25"/>
    <x v="1"/>
    <x v="7"/>
    <x v="0"/>
    <s v="INR"/>
    <x v="7"/>
    <m/>
  </r>
  <r>
    <s v="user5154"/>
    <x v="8"/>
    <x v="1"/>
    <m/>
    <n v="6"/>
    <n v="7"/>
    <x v="26"/>
    <n v="2022"/>
    <x v="3372"/>
    <x v="25"/>
    <x v="0"/>
    <x v="1"/>
    <x v="2"/>
    <s v="INR"/>
    <x v="1"/>
    <s v="NA"/>
  </r>
  <r>
    <s v="user5155"/>
    <x v="1"/>
    <x v="0"/>
    <m/>
    <n v="6"/>
    <n v="7"/>
    <x v="26"/>
    <n v="2022"/>
    <x v="3373"/>
    <x v="25"/>
    <x v="0"/>
    <x v="1"/>
    <x v="0"/>
    <s v="INR"/>
    <x v="1"/>
    <m/>
  </r>
  <r>
    <s v="user5025"/>
    <x v="0"/>
    <x v="0"/>
    <m/>
    <n v="6"/>
    <n v="7"/>
    <x v="26"/>
    <n v="2022"/>
    <x v="3374"/>
    <x v="25"/>
    <x v="0"/>
    <x v="0"/>
    <x v="0"/>
    <s v="INR"/>
    <x v="0"/>
    <m/>
  </r>
  <r>
    <s v="user5157"/>
    <x v="3"/>
    <x v="1"/>
    <m/>
    <n v="6"/>
    <n v="7"/>
    <x v="26"/>
    <n v="2022"/>
    <x v="3375"/>
    <x v="25"/>
    <x v="0"/>
    <x v="3"/>
    <x v="2"/>
    <s v="INR"/>
    <x v="3"/>
    <s v="NA"/>
  </r>
  <r>
    <s v="user5158"/>
    <x v="7"/>
    <x v="0"/>
    <m/>
    <n v="6"/>
    <n v="7"/>
    <x v="26"/>
    <n v="2022"/>
    <x v="3376"/>
    <x v="25"/>
    <x v="1"/>
    <x v="7"/>
    <x v="0"/>
    <s v="INR"/>
    <x v="7"/>
    <m/>
  </r>
  <r>
    <s v="user5139"/>
    <x v="4"/>
    <x v="0"/>
    <m/>
    <n v="6"/>
    <n v="7"/>
    <x v="26"/>
    <n v="2022"/>
    <x v="3377"/>
    <x v="25"/>
    <x v="0"/>
    <x v="2"/>
    <x v="0"/>
    <s v="INR"/>
    <x v="2"/>
    <m/>
  </r>
  <r>
    <s v="user5159"/>
    <x v="106"/>
    <x v="0"/>
    <m/>
    <n v="6"/>
    <n v="7"/>
    <x v="26"/>
    <n v="2022"/>
    <x v="3378"/>
    <x v="25"/>
    <x v="0"/>
    <x v="6"/>
    <x v="0"/>
    <s v="INR"/>
    <x v="6"/>
    <m/>
  </r>
  <r>
    <s v="user5160"/>
    <x v="7"/>
    <x v="0"/>
    <m/>
    <n v="6"/>
    <n v="7"/>
    <x v="26"/>
    <n v="2022"/>
    <x v="3379"/>
    <x v="25"/>
    <x v="1"/>
    <x v="7"/>
    <x v="0"/>
    <s v="INR"/>
    <x v="7"/>
    <m/>
  </r>
  <r>
    <s v="user5140"/>
    <x v="4"/>
    <x v="0"/>
    <m/>
    <n v="6"/>
    <n v="7"/>
    <x v="26"/>
    <n v="2022"/>
    <x v="3380"/>
    <x v="25"/>
    <x v="0"/>
    <x v="2"/>
    <x v="0"/>
    <s v="INR"/>
    <x v="2"/>
    <m/>
  </r>
  <r>
    <s v="user2555"/>
    <x v="106"/>
    <x v="0"/>
    <m/>
    <n v="6"/>
    <n v="7"/>
    <x v="26"/>
    <n v="2022"/>
    <x v="3381"/>
    <x v="25"/>
    <x v="0"/>
    <x v="6"/>
    <x v="0"/>
    <s v="INR"/>
    <x v="6"/>
    <m/>
  </r>
  <r>
    <s v="user2555"/>
    <x v="9"/>
    <x v="0"/>
    <m/>
    <n v="6"/>
    <n v="7"/>
    <x v="26"/>
    <n v="2022"/>
    <x v="3382"/>
    <x v="25"/>
    <x v="0"/>
    <x v="1"/>
    <x v="0"/>
    <s v="INR"/>
    <x v="1"/>
    <m/>
  </r>
  <r>
    <s v="user2555"/>
    <x v="36"/>
    <x v="0"/>
    <m/>
    <n v="6"/>
    <n v="7"/>
    <x v="26"/>
    <n v="2022"/>
    <x v="3383"/>
    <x v="25"/>
    <x v="0"/>
    <x v="1"/>
    <x v="0"/>
    <s v="INR"/>
    <x v="1"/>
    <m/>
  </r>
  <r>
    <s v="user5163"/>
    <x v="2"/>
    <x v="0"/>
    <m/>
    <n v="6"/>
    <n v="7"/>
    <x v="26"/>
    <n v="2022"/>
    <x v="3384"/>
    <x v="25"/>
    <x v="0"/>
    <x v="2"/>
    <x v="0"/>
    <s v="INR"/>
    <x v="2"/>
    <m/>
  </r>
  <r>
    <s v="user5165"/>
    <x v="106"/>
    <x v="0"/>
    <m/>
    <n v="6"/>
    <n v="7"/>
    <x v="26"/>
    <n v="2022"/>
    <x v="3385"/>
    <x v="25"/>
    <x v="0"/>
    <x v="6"/>
    <x v="0"/>
    <s v="INR"/>
    <x v="6"/>
    <m/>
  </r>
  <r>
    <s v="user5168"/>
    <x v="6"/>
    <x v="1"/>
    <m/>
    <n v="6"/>
    <n v="7"/>
    <x v="26"/>
    <n v="2022"/>
    <x v="3386"/>
    <x v="25"/>
    <x v="0"/>
    <x v="6"/>
    <x v="2"/>
    <s v="INR"/>
    <x v="6"/>
    <s v="NA"/>
  </r>
  <r>
    <s v="user5170"/>
    <x v="0"/>
    <x v="0"/>
    <m/>
    <n v="6"/>
    <n v="7"/>
    <x v="26"/>
    <n v="2022"/>
    <x v="3387"/>
    <x v="25"/>
    <x v="2"/>
    <x v="0"/>
    <x v="0"/>
    <s v="INR"/>
    <x v="0"/>
    <m/>
  </r>
  <r>
    <s v="user5173"/>
    <x v="21"/>
    <x v="0"/>
    <m/>
    <n v="6"/>
    <n v="7"/>
    <x v="26"/>
    <n v="2022"/>
    <x v="3388"/>
    <x v="25"/>
    <x v="0"/>
    <x v="7"/>
    <x v="0"/>
    <s v="INR"/>
    <x v="7"/>
    <m/>
  </r>
  <r>
    <s v="user5174"/>
    <x v="61"/>
    <x v="0"/>
    <m/>
    <n v="6"/>
    <n v="7"/>
    <x v="26"/>
    <n v="2022"/>
    <x v="3389"/>
    <x v="25"/>
    <x v="0"/>
    <x v="3"/>
    <x v="0"/>
    <s v="INR"/>
    <x v="3"/>
    <m/>
  </r>
  <r>
    <s v="user5175"/>
    <x v="0"/>
    <x v="0"/>
    <m/>
    <n v="6"/>
    <n v="7"/>
    <x v="26"/>
    <n v="2022"/>
    <x v="3390"/>
    <x v="25"/>
    <x v="3"/>
    <x v="0"/>
    <x v="0"/>
    <s v="INR"/>
    <x v="0"/>
    <m/>
  </r>
  <r>
    <s v="user5177"/>
    <x v="4"/>
    <x v="0"/>
    <m/>
    <n v="6"/>
    <n v="7"/>
    <x v="26"/>
    <n v="2022"/>
    <x v="3391"/>
    <x v="25"/>
    <x v="0"/>
    <x v="2"/>
    <x v="0"/>
    <s v="INR"/>
    <x v="2"/>
    <m/>
  </r>
  <r>
    <s v="user5178"/>
    <x v="2"/>
    <x v="0"/>
    <m/>
    <n v="6"/>
    <n v="7"/>
    <x v="26"/>
    <n v="2022"/>
    <x v="3392"/>
    <x v="25"/>
    <x v="0"/>
    <x v="2"/>
    <x v="0"/>
    <s v="INR"/>
    <x v="2"/>
    <m/>
  </r>
  <r>
    <s v="user5180"/>
    <x v="1"/>
    <x v="0"/>
    <m/>
    <n v="6"/>
    <n v="7"/>
    <x v="26"/>
    <n v="2022"/>
    <x v="3393"/>
    <x v="25"/>
    <x v="0"/>
    <x v="1"/>
    <x v="0"/>
    <s v="INR"/>
    <x v="1"/>
    <m/>
  </r>
  <r>
    <s v="user5181"/>
    <x v="4"/>
    <x v="0"/>
    <m/>
    <n v="6"/>
    <n v="7"/>
    <x v="26"/>
    <n v="2022"/>
    <x v="3394"/>
    <x v="25"/>
    <x v="0"/>
    <x v="2"/>
    <x v="0"/>
    <s v="INR"/>
    <x v="2"/>
    <m/>
  </r>
  <r>
    <s v="user5183"/>
    <x v="38"/>
    <x v="1"/>
    <m/>
    <n v="6"/>
    <n v="7"/>
    <x v="26"/>
    <n v="2022"/>
    <x v="3395"/>
    <x v="25"/>
    <x v="0"/>
    <x v="18"/>
    <x v="2"/>
    <s v="INR"/>
    <x v="20"/>
    <s v="NA"/>
  </r>
  <r>
    <s v="user5185"/>
    <x v="57"/>
    <x v="0"/>
    <m/>
    <n v="6"/>
    <n v="7"/>
    <x v="26"/>
    <n v="2022"/>
    <x v="3396"/>
    <x v="25"/>
    <x v="0"/>
    <x v="30"/>
    <x v="0"/>
    <s v="INR"/>
    <x v="33"/>
    <m/>
  </r>
  <r>
    <s v="user5186"/>
    <x v="7"/>
    <x v="0"/>
    <m/>
    <n v="6"/>
    <n v="7"/>
    <x v="26"/>
    <n v="2022"/>
    <x v="3397"/>
    <x v="25"/>
    <x v="1"/>
    <x v="7"/>
    <x v="0"/>
    <s v="INR"/>
    <x v="7"/>
    <m/>
  </r>
  <r>
    <s v="user5187"/>
    <x v="7"/>
    <x v="0"/>
    <m/>
    <n v="6"/>
    <n v="7"/>
    <x v="26"/>
    <n v="2022"/>
    <x v="3398"/>
    <x v="25"/>
    <x v="1"/>
    <x v="8"/>
    <x v="0"/>
    <s v="USD"/>
    <x v="8"/>
    <m/>
  </r>
  <r>
    <s v="user5189"/>
    <x v="34"/>
    <x v="0"/>
    <m/>
    <n v="6"/>
    <n v="7"/>
    <x v="26"/>
    <n v="2022"/>
    <x v="3399"/>
    <x v="25"/>
    <x v="3"/>
    <x v="7"/>
    <x v="0"/>
    <s v="INR"/>
    <x v="7"/>
    <m/>
  </r>
  <r>
    <s v="user5190"/>
    <x v="3"/>
    <x v="0"/>
    <m/>
    <n v="6"/>
    <n v="7"/>
    <x v="26"/>
    <n v="2022"/>
    <x v="3400"/>
    <x v="25"/>
    <x v="0"/>
    <x v="3"/>
    <x v="0"/>
    <s v="INR"/>
    <x v="3"/>
    <m/>
  </r>
  <r>
    <s v="user2421"/>
    <x v="61"/>
    <x v="1"/>
    <m/>
    <n v="6"/>
    <n v="7"/>
    <x v="26"/>
    <n v="2022"/>
    <x v="3401"/>
    <x v="25"/>
    <x v="0"/>
    <x v="3"/>
    <x v="2"/>
    <s v="INR"/>
    <x v="3"/>
    <s v="NA"/>
  </r>
  <r>
    <s v="user5191"/>
    <x v="0"/>
    <x v="0"/>
    <s v="Coupon39"/>
    <n v="6"/>
    <n v="7"/>
    <x v="26"/>
    <n v="2022"/>
    <x v="3402"/>
    <x v="25"/>
    <x v="0"/>
    <x v="7"/>
    <x v="0"/>
    <s v="INR"/>
    <x v="7"/>
    <m/>
  </r>
  <r>
    <s v="user5193"/>
    <x v="3"/>
    <x v="0"/>
    <m/>
    <n v="6"/>
    <n v="7"/>
    <x v="26"/>
    <n v="2022"/>
    <x v="3403"/>
    <x v="25"/>
    <x v="0"/>
    <x v="3"/>
    <x v="0"/>
    <s v="INR"/>
    <x v="3"/>
    <m/>
  </r>
  <r>
    <s v="user5194"/>
    <x v="57"/>
    <x v="0"/>
    <m/>
    <n v="6"/>
    <n v="7"/>
    <x v="26"/>
    <n v="2022"/>
    <x v="3404"/>
    <x v="25"/>
    <x v="0"/>
    <x v="30"/>
    <x v="0"/>
    <s v="INR"/>
    <x v="33"/>
    <m/>
  </r>
  <r>
    <s v="user5195"/>
    <x v="57"/>
    <x v="0"/>
    <m/>
    <n v="6"/>
    <n v="7"/>
    <x v="26"/>
    <n v="2022"/>
    <x v="3405"/>
    <x v="25"/>
    <x v="0"/>
    <x v="30"/>
    <x v="0"/>
    <s v="INR"/>
    <x v="33"/>
    <m/>
  </r>
  <r>
    <s v="user5197"/>
    <x v="1"/>
    <x v="0"/>
    <m/>
    <n v="6"/>
    <n v="7"/>
    <x v="26"/>
    <n v="2022"/>
    <x v="3406"/>
    <x v="25"/>
    <x v="0"/>
    <x v="1"/>
    <x v="0"/>
    <s v="INR"/>
    <x v="1"/>
    <m/>
  </r>
  <r>
    <s v="user3289"/>
    <x v="2"/>
    <x v="0"/>
    <m/>
    <n v="6"/>
    <n v="7"/>
    <x v="26"/>
    <n v="2022"/>
    <x v="3407"/>
    <x v="25"/>
    <x v="0"/>
    <x v="2"/>
    <x v="0"/>
    <s v="INR"/>
    <x v="2"/>
    <m/>
  </r>
  <r>
    <s v="user5199"/>
    <x v="18"/>
    <x v="0"/>
    <m/>
    <n v="6"/>
    <n v="7"/>
    <x v="26"/>
    <n v="2022"/>
    <x v="3408"/>
    <x v="25"/>
    <x v="0"/>
    <x v="11"/>
    <x v="0"/>
    <s v="INR"/>
    <x v="11"/>
    <m/>
  </r>
  <r>
    <s v="user5200"/>
    <x v="0"/>
    <x v="0"/>
    <m/>
    <n v="6"/>
    <n v="7"/>
    <x v="26"/>
    <n v="2022"/>
    <x v="3394"/>
    <x v="25"/>
    <x v="3"/>
    <x v="0"/>
    <x v="0"/>
    <s v="INR"/>
    <x v="0"/>
    <m/>
  </r>
  <r>
    <s v="user5202"/>
    <x v="2"/>
    <x v="1"/>
    <m/>
    <n v="6"/>
    <n v="7"/>
    <x v="26"/>
    <n v="2022"/>
    <x v="3409"/>
    <x v="25"/>
    <x v="0"/>
    <x v="2"/>
    <x v="2"/>
    <s v="INR"/>
    <x v="2"/>
    <s v="NA"/>
  </r>
  <r>
    <s v="user5206"/>
    <x v="2"/>
    <x v="0"/>
    <m/>
    <n v="6"/>
    <n v="7"/>
    <x v="26"/>
    <n v="2022"/>
    <x v="3410"/>
    <x v="25"/>
    <x v="0"/>
    <x v="2"/>
    <x v="0"/>
    <s v="INR"/>
    <x v="2"/>
    <m/>
  </r>
  <r>
    <s v="user5207"/>
    <x v="3"/>
    <x v="1"/>
    <m/>
    <n v="6"/>
    <n v="7"/>
    <x v="26"/>
    <n v="2022"/>
    <x v="3411"/>
    <x v="25"/>
    <x v="0"/>
    <x v="3"/>
    <x v="5"/>
    <s v="INR"/>
    <x v="3"/>
    <s v="NA"/>
  </r>
  <r>
    <s v="user5185"/>
    <x v="86"/>
    <x v="0"/>
    <m/>
    <n v="6"/>
    <n v="7"/>
    <x v="26"/>
    <n v="2022"/>
    <x v="3412"/>
    <x v="25"/>
    <x v="1"/>
    <x v="24"/>
    <x v="0"/>
    <s v="INR"/>
    <x v="27"/>
    <m/>
  </r>
  <r>
    <s v="user5209"/>
    <x v="9"/>
    <x v="0"/>
    <m/>
    <n v="6"/>
    <n v="7"/>
    <x v="26"/>
    <n v="2022"/>
    <x v="3412"/>
    <x v="25"/>
    <x v="0"/>
    <x v="1"/>
    <x v="0"/>
    <s v="INR"/>
    <x v="1"/>
    <m/>
  </r>
  <r>
    <s v="user5210"/>
    <x v="18"/>
    <x v="0"/>
    <m/>
    <n v="6"/>
    <n v="7"/>
    <x v="26"/>
    <n v="2022"/>
    <x v="3413"/>
    <x v="25"/>
    <x v="0"/>
    <x v="11"/>
    <x v="0"/>
    <s v="INR"/>
    <x v="11"/>
    <m/>
  </r>
  <r>
    <s v="user5210"/>
    <x v="18"/>
    <x v="0"/>
    <m/>
    <n v="6"/>
    <n v="7"/>
    <x v="26"/>
    <n v="2022"/>
    <x v="3414"/>
    <x v="25"/>
    <x v="0"/>
    <x v="11"/>
    <x v="0"/>
    <s v="INR"/>
    <x v="11"/>
    <m/>
  </r>
  <r>
    <s v="user5211"/>
    <x v="4"/>
    <x v="0"/>
    <m/>
    <n v="6"/>
    <n v="7"/>
    <x v="26"/>
    <n v="2022"/>
    <x v="3389"/>
    <x v="25"/>
    <x v="0"/>
    <x v="2"/>
    <x v="0"/>
    <s v="INR"/>
    <x v="2"/>
    <m/>
  </r>
  <r>
    <s v="user5212"/>
    <x v="106"/>
    <x v="0"/>
    <m/>
    <n v="6"/>
    <n v="7"/>
    <x v="26"/>
    <n v="2022"/>
    <x v="3415"/>
    <x v="25"/>
    <x v="0"/>
    <x v="6"/>
    <x v="0"/>
    <s v="INR"/>
    <x v="6"/>
    <m/>
  </r>
  <r>
    <s v="user5213"/>
    <x v="106"/>
    <x v="0"/>
    <m/>
    <n v="6"/>
    <n v="7"/>
    <x v="26"/>
    <n v="2022"/>
    <x v="3416"/>
    <x v="25"/>
    <x v="0"/>
    <x v="6"/>
    <x v="0"/>
    <s v="INR"/>
    <x v="6"/>
    <m/>
  </r>
  <r>
    <s v="user3082"/>
    <x v="17"/>
    <x v="0"/>
    <m/>
    <n v="6"/>
    <n v="7"/>
    <x v="26"/>
    <n v="2022"/>
    <x v="3417"/>
    <x v="25"/>
    <x v="0"/>
    <x v="2"/>
    <x v="0"/>
    <s v="INR"/>
    <x v="2"/>
    <m/>
  </r>
  <r>
    <s v="user5189"/>
    <x v="34"/>
    <x v="1"/>
    <m/>
    <n v="6"/>
    <n v="7"/>
    <x v="26"/>
    <n v="2022"/>
    <x v="3399"/>
    <x v="25"/>
    <x v="3"/>
    <x v="7"/>
    <x v="2"/>
    <s v="INR"/>
    <x v="7"/>
    <s v="NA"/>
  </r>
  <r>
    <s v="user5189"/>
    <x v="9"/>
    <x v="0"/>
    <m/>
    <n v="6"/>
    <n v="7"/>
    <x v="26"/>
    <n v="2022"/>
    <x v="3418"/>
    <x v="25"/>
    <x v="0"/>
    <x v="1"/>
    <x v="0"/>
    <s v="INR"/>
    <x v="1"/>
    <m/>
  </r>
  <r>
    <s v="user2421"/>
    <x v="61"/>
    <x v="0"/>
    <m/>
    <n v="6"/>
    <n v="7"/>
    <x v="26"/>
    <n v="2022"/>
    <x v="3419"/>
    <x v="25"/>
    <x v="0"/>
    <x v="3"/>
    <x v="0"/>
    <s v="INR"/>
    <x v="3"/>
    <m/>
  </r>
  <r>
    <s v="user5216"/>
    <x v="3"/>
    <x v="0"/>
    <m/>
    <n v="6"/>
    <n v="7"/>
    <x v="26"/>
    <n v="2022"/>
    <x v="3420"/>
    <x v="25"/>
    <x v="0"/>
    <x v="3"/>
    <x v="0"/>
    <s v="INR"/>
    <x v="3"/>
    <m/>
  </r>
  <r>
    <s v="user5199"/>
    <x v="7"/>
    <x v="0"/>
    <m/>
    <n v="6"/>
    <n v="7"/>
    <x v="26"/>
    <n v="2022"/>
    <x v="3421"/>
    <x v="25"/>
    <x v="1"/>
    <x v="7"/>
    <x v="0"/>
    <s v="INR"/>
    <x v="7"/>
    <m/>
  </r>
  <r>
    <s v="user5221"/>
    <x v="1"/>
    <x v="0"/>
    <m/>
    <n v="6"/>
    <n v="7"/>
    <x v="26"/>
    <n v="2022"/>
    <x v="3422"/>
    <x v="26"/>
    <x v="0"/>
    <x v="1"/>
    <x v="0"/>
    <s v="INR"/>
    <x v="1"/>
    <m/>
  </r>
  <r>
    <s v="user5202"/>
    <x v="2"/>
    <x v="0"/>
    <m/>
    <n v="6"/>
    <n v="7"/>
    <x v="26"/>
    <n v="2022"/>
    <x v="3423"/>
    <x v="26"/>
    <x v="0"/>
    <x v="2"/>
    <x v="0"/>
    <s v="INR"/>
    <x v="2"/>
    <m/>
  </r>
  <r>
    <s v="user4633"/>
    <x v="17"/>
    <x v="0"/>
    <m/>
    <n v="6"/>
    <n v="7"/>
    <x v="26"/>
    <n v="2022"/>
    <x v="3424"/>
    <x v="26"/>
    <x v="0"/>
    <x v="2"/>
    <x v="0"/>
    <s v="INR"/>
    <x v="2"/>
    <m/>
  </r>
  <r>
    <s v="user4610"/>
    <x v="4"/>
    <x v="0"/>
    <m/>
    <n v="6"/>
    <n v="7"/>
    <x v="26"/>
    <n v="2022"/>
    <x v="3425"/>
    <x v="26"/>
    <x v="0"/>
    <x v="4"/>
    <x v="0"/>
    <s v="USD"/>
    <x v="4"/>
    <m/>
  </r>
  <r>
    <s v="user5234"/>
    <x v="7"/>
    <x v="0"/>
    <m/>
    <n v="5"/>
    <n v="7"/>
    <x v="27"/>
    <n v="2022"/>
    <x v="3426"/>
    <x v="26"/>
    <x v="1"/>
    <x v="8"/>
    <x v="0"/>
    <s v="USD"/>
    <x v="8"/>
    <m/>
  </r>
  <r>
    <s v="user2085"/>
    <x v="2"/>
    <x v="0"/>
    <m/>
    <n v="5"/>
    <n v="7"/>
    <x v="27"/>
    <n v="2022"/>
    <x v="3427"/>
    <x v="26"/>
    <x v="0"/>
    <x v="4"/>
    <x v="0"/>
    <s v="USD"/>
    <x v="4"/>
    <m/>
  </r>
  <r>
    <s v="user5235"/>
    <x v="25"/>
    <x v="0"/>
    <m/>
    <n v="5"/>
    <n v="7"/>
    <x v="27"/>
    <n v="2022"/>
    <x v="3428"/>
    <x v="26"/>
    <x v="0"/>
    <x v="1"/>
    <x v="0"/>
    <s v="INR"/>
    <x v="1"/>
    <m/>
  </r>
  <r>
    <s v="user5236"/>
    <x v="0"/>
    <x v="0"/>
    <s v="Coupon3"/>
    <n v="5"/>
    <n v="7"/>
    <x v="27"/>
    <n v="2022"/>
    <x v="3429"/>
    <x v="26"/>
    <x v="2"/>
    <x v="7"/>
    <x v="0"/>
    <s v="INR"/>
    <x v="7"/>
    <m/>
  </r>
  <r>
    <s v="user5238"/>
    <x v="7"/>
    <x v="0"/>
    <m/>
    <n v="5"/>
    <n v="7"/>
    <x v="27"/>
    <n v="2022"/>
    <x v="3430"/>
    <x v="26"/>
    <x v="1"/>
    <x v="8"/>
    <x v="0"/>
    <s v="USD"/>
    <x v="8"/>
    <m/>
  </r>
  <r>
    <s v="user5239"/>
    <x v="3"/>
    <x v="0"/>
    <m/>
    <n v="5"/>
    <n v="7"/>
    <x v="27"/>
    <n v="2022"/>
    <x v="3431"/>
    <x v="26"/>
    <x v="0"/>
    <x v="3"/>
    <x v="0"/>
    <s v="INR"/>
    <x v="3"/>
    <m/>
  </r>
  <r>
    <s v="user5238"/>
    <x v="7"/>
    <x v="0"/>
    <m/>
    <n v="5"/>
    <n v="7"/>
    <x v="27"/>
    <n v="2022"/>
    <x v="3432"/>
    <x v="26"/>
    <x v="1"/>
    <x v="8"/>
    <x v="0"/>
    <s v="USD"/>
    <x v="8"/>
    <m/>
  </r>
  <r>
    <s v="user4633"/>
    <x v="17"/>
    <x v="0"/>
    <m/>
    <n v="6"/>
    <n v="7"/>
    <x v="26"/>
    <n v="2022"/>
    <x v="3433"/>
    <x v="26"/>
    <x v="0"/>
    <x v="2"/>
    <x v="0"/>
    <s v="INR"/>
    <x v="2"/>
    <m/>
  </r>
  <r>
    <s v="user5242"/>
    <x v="106"/>
    <x v="0"/>
    <m/>
    <n v="6"/>
    <n v="7"/>
    <x v="26"/>
    <n v="2022"/>
    <x v="3434"/>
    <x v="26"/>
    <x v="0"/>
    <x v="6"/>
    <x v="0"/>
    <s v="INR"/>
    <x v="6"/>
    <m/>
  </r>
  <r>
    <s v="user4610"/>
    <x v="4"/>
    <x v="0"/>
    <m/>
    <n v="6"/>
    <n v="7"/>
    <x v="26"/>
    <n v="2022"/>
    <x v="3435"/>
    <x v="26"/>
    <x v="0"/>
    <x v="4"/>
    <x v="0"/>
    <s v="USD"/>
    <x v="4"/>
    <m/>
  </r>
  <r>
    <s v="user3387"/>
    <x v="0"/>
    <x v="0"/>
    <m/>
    <n v="6"/>
    <n v="7"/>
    <x v="26"/>
    <n v="2022"/>
    <x v="3436"/>
    <x v="26"/>
    <x v="2"/>
    <x v="0"/>
    <x v="0"/>
    <s v="INR"/>
    <x v="0"/>
    <m/>
  </r>
  <r>
    <s v="user5234"/>
    <x v="11"/>
    <x v="0"/>
    <m/>
    <n v="5"/>
    <n v="7"/>
    <x v="27"/>
    <n v="2022"/>
    <x v="3437"/>
    <x v="26"/>
    <x v="1"/>
    <x v="20"/>
    <x v="0"/>
    <s v="USD"/>
    <x v="23"/>
    <m/>
  </r>
  <r>
    <s v="user5245"/>
    <x v="38"/>
    <x v="1"/>
    <m/>
    <n v="5"/>
    <n v="7"/>
    <x v="27"/>
    <n v="2022"/>
    <x v="3438"/>
    <x v="26"/>
    <x v="0"/>
    <x v="18"/>
    <x v="4"/>
    <s v="INR"/>
    <x v="20"/>
    <s v="HDFC"/>
  </r>
  <r>
    <s v="user5199"/>
    <x v="7"/>
    <x v="0"/>
    <m/>
    <n v="5"/>
    <n v="7"/>
    <x v="27"/>
    <n v="2022"/>
    <x v="3439"/>
    <x v="26"/>
    <x v="1"/>
    <x v="7"/>
    <x v="0"/>
    <s v="INR"/>
    <x v="7"/>
    <m/>
  </r>
  <r>
    <s v="user5246"/>
    <x v="8"/>
    <x v="0"/>
    <m/>
    <n v="5"/>
    <n v="7"/>
    <x v="27"/>
    <n v="2022"/>
    <x v="3440"/>
    <x v="26"/>
    <x v="0"/>
    <x v="1"/>
    <x v="0"/>
    <s v="INR"/>
    <x v="1"/>
    <m/>
  </r>
  <r>
    <s v="user5246"/>
    <x v="8"/>
    <x v="0"/>
    <m/>
    <n v="5"/>
    <n v="7"/>
    <x v="27"/>
    <n v="2022"/>
    <x v="3441"/>
    <x v="26"/>
    <x v="0"/>
    <x v="1"/>
    <x v="0"/>
    <s v="INR"/>
    <x v="1"/>
    <m/>
  </r>
  <r>
    <s v="user5247"/>
    <x v="1"/>
    <x v="1"/>
    <m/>
    <n v="5"/>
    <n v="7"/>
    <x v="27"/>
    <n v="2022"/>
    <x v="3442"/>
    <x v="26"/>
    <x v="0"/>
    <x v="1"/>
    <x v="2"/>
    <s v="INR"/>
    <x v="1"/>
    <s v="NA"/>
  </r>
  <r>
    <s v="user2085"/>
    <x v="2"/>
    <x v="0"/>
    <m/>
    <n v="5"/>
    <n v="7"/>
    <x v="27"/>
    <n v="2022"/>
    <x v="3443"/>
    <x v="26"/>
    <x v="0"/>
    <x v="4"/>
    <x v="0"/>
    <s v="USD"/>
    <x v="4"/>
    <m/>
  </r>
  <r>
    <s v="user5236"/>
    <x v="0"/>
    <x v="0"/>
    <s v="Coupon3"/>
    <n v="5"/>
    <n v="7"/>
    <x v="27"/>
    <n v="2022"/>
    <x v="3444"/>
    <x v="26"/>
    <x v="2"/>
    <x v="7"/>
    <x v="0"/>
    <s v="INR"/>
    <x v="7"/>
    <m/>
  </r>
  <r>
    <s v="user5236"/>
    <x v="0"/>
    <x v="0"/>
    <s v="Coupon3"/>
    <n v="5"/>
    <n v="7"/>
    <x v="27"/>
    <n v="2022"/>
    <x v="3445"/>
    <x v="26"/>
    <x v="2"/>
    <x v="7"/>
    <x v="0"/>
    <s v="INR"/>
    <x v="7"/>
    <m/>
  </r>
  <r>
    <s v="user5251"/>
    <x v="106"/>
    <x v="0"/>
    <m/>
    <n v="5"/>
    <n v="7"/>
    <x v="27"/>
    <n v="2022"/>
    <x v="3446"/>
    <x v="26"/>
    <x v="0"/>
    <x v="6"/>
    <x v="0"/>
    <s v="INR"/>
    <x v="6"/>
    <m/>
  </r>
  <r>
    <s v="user5253"/>
    <x v="18"/>
    <x v="0"/>
    <m/>
    <n v="5"/>
    <n v="7"/>
    <x v="27"/>
    <n v="2022"/>
    <x v="3447"/>
    <x v="26"/>
    <x v="0"/>
    <x v="11"/>
    <x v="0"/>
    <s v="INR"/>
    <x v="11"/>
    <m/>
  </r>
  <r>
    <s v="user5255"/>
    <x v="3"/>
    <x v="0"/>
    <m/>
    <n v="5"/>
    <n v="7"/>
    <x v="27"/>
    <n v="2022"/>
    <x v="3448"/>
    <x v="26"/>
    <x v="0"/>
    <x v="3"/>
    <x v="0"/>
    <s v="INR"/>
    <x v="3"/>
    <m/>
  </r>
  <r>
    <s v="user5256"/>
    <x v="7"/>
    <x v="0"/>
    <s v="Coupon40"/>
    <n v="5"/>
    <n v="7"/>
    <x v="27"/>
    <n v="2022"/>
    <x v="3449"/>
    <x v="26"/>
    <x v="1"/>
    <x v="7"/>
    <x v="0"/>
    <s v="INR"/>
    <x v="7"/>
    <m/>
  </r>
  <r>
    <s v="user5258"/>
    <x v="5"/>
    <x v="0"/>
    <m/>
    <n v="5"/>
    <n v="7"/>
    <x v="27"/>
    <n v="2022"/>
    <x v="3450"/>
    <x v="26"/>
    <x v="0"/>
    <x v="5"/>
    <x v="0"/>
    <s v="INR"/>
    <x v="5"/>
    <m/>
  </r>
  <r>
    <s v="user995"/>
    <x v="2"/>
    <x v="0"/>
    <m/>
    <n v="5"/>
    <n v="7"/>
    <x v="27"/>
    <n v="2022"/>
    <x v="3451"/>
    <x v="26"/>
    <x v="0"/>
    <x v="2"/>
    <x v="0"/>
    <s v="INR"/>
    <x v="2"/>
    <m/>
  </r>
  <r>
    <s v="user5259"/>
    <x v="18"/>
    <x v="0"/>
    <m/>
    <n v="5"/>
    <n v="7"/>
    <x v="27"/>
    <n v="2022"/>
    <x v="3431"/>
    <x v="26"/>
    <x v="0"/>
    <x v="11"/>
    <x v="0"/>
    <s v="INR"/>
    <x v="11"/>
    <m/>
  </r>
  <r>
    <s v="user5259"/>
    <x v="0"/>
    <x v="0"/>
    <m/>
    <n v="5"/>
    <n v="7"/>
    <x v="27"/>
    <n v="2022"/>
    <x v="3452"/>
    <x v="26"/>
    <x v="2"/>
    <x v="0"/>
    <x v="0"/>
    <s v="INR"/>
    <x v="0"/>
    <m/>
  </r>
  <r>
    <s v="user5261"/>
    <x v="2"/>
    <x v="0"/>
    <m/>
    <n v="6"/>
    <n v="7"/>
    <x v="26"/>
    <n v="2022"/>
    <x v="3453"/>
    <x v="26"/>
    <x v="0"/>
    <x v="2"/>
    <x v="0"/>
    <s v="INR"/>
    <x v="2"/>
    <m/>
  </r>
  <r>
    <s v="user4610"/>
    <x v="4"/>
    <x v="0"/>
    <m/>
    <n v="6"/>
    <n v="7"/>
    <x v="26"/>
    <n v="2022"/>
    <x v="3454"/>
    <x v="26"/>
    <x v="0"/>
    <x v="4"/>
    <x v="0"/>
    <s v="USD"/>
    <x v="4"/>
    <m/>
  </r>
  <r>
    <s v="user3289"/>
    <x v="2"/>
    <x v="0"/>
    <m/>
    <n v="6"/>
    <n v="7"/>
    <x v="26"/>
    <n v="2022"/>
    <x v="3455"/>
    <x v="26"/>
    <x v="0"/>
    <x v="2"/>
    <x v="0"/>
    <s v="INR"/>
    <x v="2"/>
    <m/>
  </r>
  <r>
    <s v="user3289"/>
    <x v="2"/>
    <x v="0"/>
    <m/>
    <n v="5"/>
    <n v="7"/>
    <x v="27"/>
    <n v="2022"/>
    <x v="3456"/>
    <x v="26"/>
    <x v="0"/>
    <x v="2"/>
    <x v="0"/>
    <s v="INR"/>
    <x v="2"/>
    <m/>
  </r>
  <r>
    <s v="user5263"/>
    <x v="7"/>
    <x v="0"/>
    <m/>
    <n v="5"/>
    <n v="7"/>
    <x v="27"/>
    <n v="2022"/>
    <x v="3441"/>
    <x v="26"/>
    <x v="1"/>
    <x v="7"/>
    <x v="0"/>
    <s v="INR"/>
    <x v="7"/>
    <m/>
  </r>
  <r>
    <s v="user5267"/>
    <x v="6"/>
    <x v="0"/>
    <m/>
    <n v="5"/>
    <n v="7"/>
    <x v="27"/>
    <n v="2022"/>
    <x v="3457"/>
    <x v="26"/>
    <x v="0"/>
    <x v="6"/>
    <x v="0"/>
    <s v="INR"/>
    <x v="6"/>
    <m/>
  </r>
  <r>
    <s v="user5235"/>
    <x v="25"/>
    <x v="1"/>
    <m/>
    <n v="5"/>
    <n v="7"/>
    <x v="27"/>
    <n v="2022"/>
    <x v="3443"/>
    <x v="26"/>
    <x v="0"/>
    <x v="1"/>
    <x v="2"/>
    <s v="INR"/>
    <x v="1"/>
    <s v="NA"/>
  </r>
  <r>
    <s v="user5236"/>
    <x v="0"/>
    <x v="0"/>
    <s v="Coupon3"/>
    <n v="5"/>
    <n v="7"/>
    <x v="27"/>
    <n v="2022"/>
    <x v="3458"/>
    <x v="26"/>
    <x v="2"/>
    <x v="7"/>
    <x v="0"/>
    <s v="INR"/>
    <x v="7"/>
    <m/>
  </r>
  <r>
    <s v="user5270"/>
    <x v="3"/>
    <x v="1"/>
    <m/>
    <n v="5"/>
    <n v="7"/>
    <x v="27"/>
    <n v="2022"/>
    <x v="3459"/>
    <x v="26"/>
    <x v="0"/>
    <x v="3"/>
    <x v="2"/>
    <s v="INR"/>
    <x v="3"/>
    <s v="NA"/>
  </r>
  <r>
    <s v="user580"/>
    <x v="3"/>
    <x v="0"/>
    <m/>
    <n v="5"/>
    <n v="7"/>
    <x v="27"/>
    <n v="2022"/>
    <x v="3460"/>
    <x v="26"/>
    <x v="0"/>
    <x v="3"/>
    <x v="0"/>
    <s v="INR"/>
    <x v="3"/>
    <m/>
  </r>
  <r>
    <s v="user5259"/>
    <x v="0"/>
    <x v="0"/>
    <m/>
    <n v="5"/>
    <n v="7"/>
    <x v="27"/>
    <n v="2022"/>
    <x v="3432"/>
    <x v="26"/>
    <x v="2"/>
    <x v="0"/>
    <x v="0"/>
    <s v="INR"/>
    <x v="0"/>
    <m/>
  </r>
  <r>
    <s v="user5274"/>
    <x v="0"/>
    <x v="0"/>
    <m/>
    <n v="5"/>
    <n v="7"/>
    <x v="27"/>
    <n v="2022"/>
    <x v="3461"/>
    <x v="26"/>
    <x v="3"/>
    <x v="0"/>
    <x v="0"/>
    <s v="INR"/>
    <x v="0"/>
    <m/>
  </r>
  <r>
    <s v="user2555"/>
    <x v="4"/>
    <x v="0"/>
    <m/>
    <n v="5"/>
    <n v="7"/>
    <x v="27"/>
    <n v="2022"/>
    <x v="3462"/>
    <x v="26"/>
    <x v="0"/>
    <x v="2"/>
    <x v="0"/>
    <s v="INR"/>
    <x v="2"/>
    <m/>
  </r>
  <r>
    <s v="user5280"/>
    <x v="1"/>
    <x v="0"/>
    <m/>
    <n v="5"/>
    <n v="7"/>
    <x v="27"/>
    <n v="2022"/>
    <x v="3463"/>
    <x v="26"/>
    <x v="0"/>
    <x v="1"/>
    <x v="0"/>
    <s v="INR"/>
    <x v="1"/>
    <m/>
  </r>
  <r>
    <s v="user5281"/>
    <x v="7"/>
    <x v="0"/>
    <m/>
    <n v="5"/>
    <n v="7"/>
    <x v="27"/>
    <n v="2022"/>
    <x v="3464"/>
    <x v="26"/>
    <x v="0"/>
    <x v="7"/>
    <x v="0"/>
    <s v="INR"/>
    <x v="7"/>
    <m/>
  </r>
  <r>
    <s v="user5282"/>
    <x v="8"/>
    <x v="1"/>
    <m/>
    <n v="5"/>
    <n v="7"/>
    <x v="27"/>
    <n v="2022"/>
    <x v="3465"/>
    <x v="26"/>
    <x v="0"/>
    <x v="1"/>
    <x v="2"/>
    <s v="INR"/>
    <x v="1"/>
    <s v="NA"/>
  </r>
  <r>
    <s v="user5283"/>
    <x v="106"/>
    <x v="0"/>
    <m/>
    <n v="5"/>
    <n v="7"/>
    <x v="27"/>
    <n v="2022"/>
    <x v="3466"/>
    <x v="26"/>
    <x v="0"/>
    <x v="6"/>
    <x v="0"/>
    <s v="INR"/>
    <x v="6"/>
    <m/>
  </r>
  <r>
    <s v="user5284"/>
    <x v="0"/>
    <x v="1"/>
    <s v="Coupon1"/>
    <n v="5"/>
    <n v="7"/>
    <x v="27"/>
    <n v="2022"/>
    <x v="3467"/>
    <x v="26"/>
    <x v="3"/>
    <x v="11"/>
    <x v="5"/>
    <s v="INR"/>
    <x v="11"/>
    <s v="NA"/>
  </r>
  <r>
    <s v="user5285"/>
    <x v="4"/>
    <x v="0"/>
    <m/>
    <n v="5"/>
    <n v="7"/>
    <x v="27"/>
    <n v="2022"/>
    <x v="3468"/>
    <x v="26"/>
    <x v="0"/>
    <x v="2"/>
    <x v="0"/>
    <s v="INR"/>
    <x v="2"/>
    <m/>
  </r>
  <r>
    <s v="user5287"/>
    <x v="3"/>
    <x v="0"/>
    <m/>
    <n v="5"/>
    <n v="7"/>
    <x v="27"/>
    <n v="2022"/>
    <x v="3469"/>
    <x v="26"/>
    <x v="0"/>
    <x v="3"/>
    <x v="0"/>
    <s v="INR"/>
    <x v="3"/>
    <m/>
  </r>
  <r>
    <s v="user5288"/>
    <x v="61"/>
    <x v="0"/>
    <m/>
    <n v="5"/>
    <n v="7"/>
    <x v="27"/>
    <n v="2022"/>
    <x v="3470"/>
    <x v="26"/>
    <x v="0"/>
    <x v="3"/>
    <x v="0"/>
    <s v="INR"/>
    <x v="3"/>
    <m/>
  </r>
  <r>
    <s v="user5284"/>
    <x v="0"/>
    <x v="0"/>
    <s v="Coupon1"/>
    <n v="5"/>
    <n v="7"/>
    <x v="27"/>
    <n v="2022"/>
    <x v="3471"/>
    <x v="26"/>
    <x v="3"/>
    <x v="11"/>
    <x v="0"/>
    <s v="INR"/>
    <x v="11"/>
    <m/>
  </r>
  <r>
    <s v="user5284"/>
    <x v="0"/>
    <x v="0"/>
    <s v="Coupon1"/>
    <n v="5"/>
    <n v="7"/>
    <x v="27"/>
    <n v="2022"/>
    <x v="3472"/>
    <x v="26"/>
    <x v="0"/>
    <x v="11"/>
    <x v="0"/>
    <s v="INR"/>
    <x v="11"/>
    <m/>
  </r>
  <r>
    <s v="user5284"/>
    <x v="0"/>
    <x v="0"/>
    <m/>
    <n v="5"/>
    <n v="7"/>
    <x v="27"/>
    <n v="2022"/>
    <x v="3473"/>
    <x v="26"/>
    <x v="0"/>
    <x v="0"/>
    <x v="0"/>
    <s v="INR"/>
    <x v="0"/>
    <m/>
  </r>
  <r>
    <s v="user5293"/>
    <x v="57"/>
    <x v="0"/>
    <m/>
    <n v="5"/>
    <n v="7"/>
    <x v="27"/>
    <n v="2022"/>
    <x v="3474"/>
    <x v="26"/>
    <x v="0"/>
    <x v="30"/>
    <x v="0"/>
    <s v="INR"/>
    <x v="33"/>
    <m/>
  </r>
  <r>
    <s v="user5218"/>
    <x v="3"/>
    <x v="0"/>
    <m/>
    <n v="5"/>
    <n v="7"/>
    <x v="27"/>
    <n v="2022"/>
    <x v="3475"/>
    <x v="26"/>
    <x v="0"/>
    <x v="3"/>
    <x v="0"/>
    <s v="INR"/>
    <x v="3"/>
    <m/>
  </r>
  <r>
    <s v="user5294"/>
    <x v="61"/>
    <x v="0"/>
    <m/>
    <n v="5"/>
    <n v="7"/>
    <x v="27"/>
    <n v="2022"/>
    <x v="3475"/>
    <x v="26"/>
    <x v="0"/>
    <x v="3"/>
    <x v="0"/>
    <s v="INR"/>
    <x v="3"/>
    <m/>
  </r>
  <r>
    <s v="user5295"/>
    <x v="28"/>
    <x v="0"/>
    <m/>
    <n v="5"/>
    <n v="7"/>
    <x v="27"/>
    <n v="2022"/>
    <x v="3476"/>
    <x v="26"/>
    <x v="1"/>
    <x v="7"/>
    <x v="0"/>
    <s v="INR"/>
    <x v="7"/>
    <m/>
  </r>
  <r>
    <s v="user5296"/>
    <x v="3"/>
    <x v="0"/>
    <m/>
    <n v="5"/>
    <n v="7"/>
    <x v="27"/>
    <n v="2022"/>
    <x v="3477"/>
    <x v="26"/>
    <x v="0"/>
    <x v="3"/>
    <x v="0"/>
    <s v="INR"/>
    <x v="3"/>
    <m/>
  </r>
  <r>
    <s v="user5297"/>
    <x v="2"/>
    <x v="1"/>
    <m/>
    <n v="5"/>
    <n v="7"/>
    <x v="27"/>
    <n v="2022"/>
    <x v="3478"/>
    <x v="26"/>
    <x v="0"/>
    <x v="2"/>
    <x v="2"/>
    <s v="INR"/>
    <x v="2"/>
    <s v="NA"/>
  </r>
  <r>
    <s v="user5298"/>
    <x v="3"/>
    <x v="0"/>
    <m/>
    <n v="5"/>
    <n v="7"/>
    <x v="27"/>
    <n v="2022"/>
    <x v="3479"/>
    <x v="26"/>
    <x v="0"/>
    <x v="3"/>
    <x v="0"/>
    <s v="INR"/>
    <x v="3"/>
    <m/>
  </r>
  <r>
    <s v="user5299"/>
    <x v="49"/>
    <x v="0"/>
    <m/>
    <n v="5"/>
    <n v="7"/>
    <x v="27"/>
    <n v="2022"/>
    <x v="3480"/>
    <x v="26"/>
    <x v="0"/>
    <x v="7"/>
    <x v="0"/>
    <s v="INR"/>
    <x v="7"/>
    <m/>
  </r>
  <r>
    <s v="user5301"/>
    <x v="8"/>
    <x v="1"/>
    <m/>
    <n v="5"/>
    <n v="7"/>
    <x v="27"/>
    <n v="2022"/>
    <x v="3481"/>
    <x v="26"/>
    <x v="0"/>
    <x v="1"/>
    <x v="5"/>
    <s v="INR"/>
    <x v="1"/>
    <s v="NA"/>
  </r>
  <r>
    <s v="user5303"/>
    <x v="6"/>
    <x v="0"/>
    <m/>
    <n v="5"/>
    <n v="7"/>
    <x v="27"/>
    <n v="2022"/>
    <x v="3482"/>
    <x v="26"/>
    <x v="0"/>
    <x v="6"/>
    <x v="0"/>
    <s v="INR"/>
    <x v="6"/>
    <m/>
  </r>
  <r>
    <s v="user5304"/>
    <x v="2"/>
    <x v="0"/>
    <m/>
    <n v="5"/>
    <n v="7"/>
    <x v="27"/>
    <n v="2022"/>
    <x v="3483"/>
    <x v="26"/>
    <x v="0"/>
    <x v="2"/>
    <x v="0"/>
    <s v="INR"/>
    <x v="2"/>
    <m/>
  </r>
  <r>
    <s v="user5305"/>
    <x v="57"/>
    <x v="0"/>
    <m/>
    <n v="5"/>
    <n v="7"/>
    <x v="27"/>
    <n v="2022"/>
    <x v="3484"/>
    <x v="26"/>
    <x v="0"/>
    <x v="30"/>
    <x v="0"/>
    <s v="INR"/>
    <x v="33"/>
    <m/>
  </r>
  <r>
    <s v="user5284"/>
    <x v="0"/>
    <x v="0"/>
    <s v="Coupon1"/>
    <n v="5"/>
    <n v="7"/>
    <x v="27"/>
    <n v="2022"/>
    <x v="3485"/>
    <x v="26"/>
    <x v="3"/>
    <x v="11"/>
    <x v="0"/>
    <s v="INR"/>
    <x v="11"/>
    <m/>
  </r>
  <r>
    <s v="user5306"/>
    <x v="7"/>
    <x v="0"/>
    <m/>
    <n v="5"/>
    <n v="7"/>
    <x v="27"/>
    <n v="2022"/>
    <x v="3486"/>
    <x v="26"/>
    <x v="0"/>
    <x v="7"/>
    <x v="0"/>
    <s v="INR"/>
    <x v="7"/>
    <m/>
  </r>
  <r>
    <s v="user5284"/>
    <x v="0"/>
    <x v="0"/>
    <m/>
    <n v="5"/>
    <n v="7"/>
    <x v="27"/>
    <n v="2022"/>
    <x v="3487"/>
    <x v="26"/>
    <x v="0"/>
    <x v="0"/>
    <x v="0"/>
    <s v="INR"/>
    <x v="0"/>
    <m/>
  </r>
  <r>
    <s v="user5296"/>
    <x v="3"/>
    <x v="0"/>
    <m/>
    <n v="5"/>
    <n v="7"/>
    <x v="27"/>
    <n v="2022"/>
    <x v="3488"/>
    <x v="26"/>
    <x v="0"/>
    <x v="3"/>
    <x v="0"/>
    <s v="INR"/>
    <x v="3"/>
    <m/>
  </r>
  <r>
    <s v="user5309"/>
    <x v="18"/>
    <x v="0"/>
    <m/>
    <n v="5"/>
    <n v="7"/>
    <x v="27"/>
    <n v="2022"/>
    <x v="3489"/>
    <x v="26"/>
    <x v="0"/>
    <x v="11"/>
    <x v="0"/>
    <s v="INR"/>
    <x v="11"/>
    <m/>
  </r>
  <r>
    <s v="user5311"/>
    <x v="3"/>
    <x v="0"/>
    <m/>
    <n v="5"/>
    <n v="7"/>
    <x v="27"/>
    <n v="2022"/>
    <x v="3490"/>
    <x v="26"/>
    <x v="0"/>
    <x v="3"/>
    <x v="0"/>
    <s v="INR"/>
    <x v="3"/>
    <m/>
  </r>
  <r>
    <s v="user5313"/>
    <x v="2"/>
    <x v="0"/>
    <m/>
    <n v="5"/>
    <n v="7"/>
    <x v="27"/>
    <n v="2022"/>
    <x v="3491"/>
    <x v="26"/>
    <x v="0"/>
    <x v="2"/>
    <x v="0"/>
    <s v="INR"/>
    <x v="2"/>
    <m/>
  </r>
  <r>
    <s v="user5314"/>
    <x v="106"/>
    <x v="0"/>
    <m/>
    <n v="5"/>
    <n v="7"/>
    <x v="27"/>
    <n v="2022"/>
    <x v="3492"/>
    <x v="26"/>
    <x v="0"/>
    <x v="6"/>
    <x v="0"/>
    <s v="INR"/>
    <x v="6"/>
    <m/>
  </r>
  <r>
    <s v="user5316"/>
    <x v="1"/>
    <x v="0"/>
    <m/>
    <n v="5"/>
    <n v="7"/>
    <x v="27"/>
    <n v="2022"/>
    <x v="3493"/>
    <x v="26"/>
    <x v="0"/>
    <x v="1"/>
    <x v="0"/>
    <s v="INR"/>
    <x v="1"/>
    <m/>
  </r>
  <r>
    <s v="user5317"/>
    <x v="3"/>
    <x v="0"/>
    <m/>
    <n v="5"/>
    <n v="7"/>
    <x v="27"/>
    <n v="2022"/>
    <x v="3494"/>
    <x v="26"/>
    <x v="0"/>
    <x v="3"/>
    <x v="0"/>
    <s v="INR"/>
    <x v="3"/>
    <m/>
  </r>
  <r>
    <s v="user5318"/>
    <x v="3"/>
    <x v="1"/>
    <m/>
    <n v="5"/>
    <n v="7"/>
    <x v="27"/>
    <n v="2022"/>
    <x v="3495"/>
    <x v="26"/>
    <x v="0"/>
    <x v="3"/>
    <x v="2"/>
    <s v="INR"/>
    <x v="3"/>
    <s v="NA"/>
  </r>
  <r>
    <s v="user5319"/>
    <x v="6"/>
    <x v="1"/>
    <m/>
    <n v="5"/>
    <n v="7"/>
    <x v="27"/>
    <n v="2022"/>
    <x v="3496"/>
    <x v="26"/>
    <x v="0"/>
    <x v="6"/>
    <x v="2"/>
    <s v="INR"/>
    <x v="6"/>
    <s v="NA"/>
  </r>
  <r>
    <s v="user5321"/>
    <x v="106"/>
    <x v="0"/>
    <m/>
    <n v="5"/>
    <n v="7"/>
    <x v="27"/>
    <n v="2022"/>
    <x v="3497"/>
    <x v="26"/>
    <x v="0"/>
    <x v="6"/>
    <x v="0"/>
    <s v="INR"/>
    <x v="6"/>
    <m/>
  </r>
  <r>
    <s v="user5322"/>
    <x v="2"/>
    <x v="0"/>
    <m/>
    <n v="5"/>
    <n v="7"/>
    <x v="27"/>
    <n v="2022"/>
    <x v="3498"/>
    <x v="26"/>
    <x v="0"/>
    <x v="2"/>
    <x v="0"/>
    <s v="INR"/>
    <x v="2"/>
    <m/>
  </r>
  <r>
    <s v="user5318"/>
    <x v="9"/>
    <x v="1"/>
    <m/>
    <n v="5"/>
    <n v="7"/>
    <x v="27"/>
    <n v="2022"/>
    <x v="3499"/>
    <x v="26"/>
    <x v="0"/>
    <x v="1"/>
    <x v="2"/>
    <s v="INR"/>
    <x v="1"/>
    <s v="NA"/>
  </r>
  <r>
    <s v="user5323"/>
    <x v="10"/>
    <x v="0"/>
    <m/>
    <n v="5"/>
    <n v="7"/>
    <x v="27"/>
    <n v="2022"/>
    <x v="3500"/>
    <x v="26"/>
    <x v="1"/>
    <x v="7"/>
    <x v="0"/>
    <s v="INR"/>
    <x v="7"/>
    <m/>
  </r>
  <r>
    <s v="user5325"/>
    <x v="18"/>
    <x v="0"/>
    <m/>
    <n v="5"/>
    <n v="7"/>
    <x v="27"/>
    <n v="2022"/>
    <x v="3483"/>
    <x v="26"/>
    <x v="0"/>
    <x v="11"/>
    <x v="0"/>
    <s v="INR"/>
    <x v="11"/>
    <m/>
  </r>
  <r>
    <s v="user5293"/>
    <x v="57"/>
    <x v="0"/>
    <m/>
    <n v="5"/>
    <n v="7"/>
    <x v="27"/>
    <n v="2022"/>
    <x v="3501"/>
    <x v="26"/>
    <x v="0"/>
    <x v="30"/>
    <x v="0"/>
    <s v="INR"/>
    <x v="33"/>
    <m/>
  </r>
  <r>
    <s v="user5327"/>
    <x v="6"/>
    <x v="0"/>
    <m/>
    <n v="5"/>
    <n v="7"/>
    <x v="27"/>
    <n v="2022"/>
    <x v="3488"/>
    <x v="26"/>
    <x v="0"/>
    <x v="6"/>
    <x v="0"/>
    <s v="INR"/>
    <x v="6"/>
    <m/>
  </r>
  <r>
    <s v="user5328"/>
    <x v="3"/>
    <x v="0"/>
    <m/>
    <n v="5"/>
    <n v="7"/>
    <x v="27"/>
    <n v="2022"/>
    <x v="3502"/>
    <x v="26"/>
    <x v="0"/>
    <x v="3"/>
    <x v="0"/>
    <s v="INR"/>
    <x v="3"/>
    <m/>
  </r>
  <r>
    <s v="user5064"/>
    <x v="6"/>
    <x v="1"/>
    <m/>
    <n v="5"/>
    <n v="7"/>
    <x v="27"/>
    <n v="2022"/>
    <x v="3503"/>
    <x v="26"/>
    <x v="0"/>
    <x v="6"/>
    <x v="5"/>
    <s v="INR"/>
    <x v="6"/>
    <s v="NA"/>
  </r>
  <r>
    <s v="user5330"/>
    <x v="9"/>
    <x v="1"/>
    <m/>
    <n v="5"/>
    <n v="7"/>
    <x v="27"/>
    <n v="2022"/>
    <x v="3504"/>
    <x v="26"/>
    <x v="0"/>
    <x v="1"/>
    <x v="3"/>
    <s v="INR"/>
    <x v="1"/>
    <s v="NA"/>
  </r>
  <r>
    <s v="user5301"/>
    <x v="8"/>
    <x v="0"/>
    <m/>
    <n v="5"/>
    <n v="7"/>
    <x v="27"/>
    <n v="2022"/>
    <x v="3505"/>
    <x v="26"/>
    <x v="0"/>
    <x v="1"/>
    <x v="0"/>
    <s v="INR"/>
    <x v="1"/>
    <m/>
  </r>
  <r>
    <s v="user5331"/>
    <x v="61"/>
    <x v="0"/>
    <m/>
    <n v="5"/>
    <n v="7"/>
    <x v="27"/>
    <n v="2022"/>
    <x v="3506"/>
    <x v="26"/>
    <x v="0"/>
    <x v="3"/>
    <x v="0"/>
    <s v="INR"/>
    <x v="3"/>
    <m/>
  </r>
  <r>
    <s v="user4194"/>
    <x v="0"/>
    <x v="0"/>
    <m/>
    <n v="5"/>
    <n v="7"/>
    <x v="27"/>
    <n v="2022"/>
    <x v="3506"/>
    <x v="26"/>
    <x v="0"/>
    <x v="17"/>
    <x v="0"/>
    <s v="USD"/>
    <x v="18"/>
    <m/>
  </r>
  <r>
    <s v="user5332"/>
    <x v="4"/>
    <x v="1"/>
    <m/>
    <n v="5"/>
    <n v="7"/>
    <x v="27"/>
    <n v="2022"/>
    <x v="3507"/>
    <x v="26"/>
    <x v="0"/>
    <x v="2"/>
    <x v="3"/>
    <s v="INR"/>
    <x v="2"/>
    <s v="NA"/>
  </r>
  <r>
    <s v="user4194"/>
    <x v="0"/>
    <x v="0"/>
    <m/>
    <n v="5"/>
    <n v="7"/>
    <x v="27"/>
    <n v="2022"/>
    <x v="3508"/>
    <x v="26"/>
    <x v="0"/>
    <x v="17"/>
    <x v="0"/>
    <s v="USD"/>
    <x v="18"/>
    <m/>
  </r>
  <r>
    <s v="user5333"/>
    <x v="2"/>
    <x v="0"/>
    <m/>
    <n v="5"/>
    <n v="7"/>
    <x v="27"/>
    <n v="2022"/>
    <x v="3496"/>
    <x v="26"/>
    <x v="0"/>
    <x v="2"/>
    <x v="0"/>
    <s v="INR"/>
    <x v="2"/>
    <m/>
  </r>
  <r>
    <s v="user5319"/>
    <x v="3"/>
    <x v="0"/>
    <m/>
    <n v="5"/>
    <n v="7"/>
    <x v="27"/>
    <n v="2022"/>
    <x v="3509"/>
    <x v="26"/>
    <x v="0"/>
    <x v="3"/>
    <x v="0"/>
    <s v="INR"/>
    <x v="3"/>
    <m/>
  </r>
  <r>
    <s v="user5301"/>
    <x v="8"/>
    <x v="0"/>
    <m/>
    <n v="5"/>
    <n v="7"/>
    <x v="27"/>
    <n v="2022"/>
    <x v="3509"/>
    <x v="26"/>
    <x v="0"/>
    <x v="1"/>
    <x v="0"/>
    <s v="INR"/>
    <x v="1"/>
    <m/>
  </r>
  <r>
    <s v="user5334"/>
    <x v="1"/>
    <x v="0"/>
    <m/>
    <n v="5"/>
    <n v="7"/>
    <x v="27"/>
    <n v="2022"/>
    <x v="3510"/>
    <x v="26"/>
    <x v="0"/>
    <x v="1"/>
    <x v="0"/>
    <s v="INR"/>
    <x v="1"/>
    <m/>
  </r>
  <r>
    <s v="user5335"/>
    <x v="4"/>
    <x v="0"/>
    <m/>
    <n v="5"/>
    <n v="7"/>
    <x v="27"/>
    <n v="2022"/>
    <x v="3511"/>
    <x v="26"/>
    <x v="0"/>
    <x v="2"/>
    <x v="0"/>
    <s v="INR"/>
    <x v="2"/>
    <m/>
  </r>
  <r>
    <s v="user5337"/>
    <x v="2"/>
    <x v="0"/>
    <m/>
    <n v="5"/>
    <n v="7"/>
    <x v="27"/>
    <n v="2022"/>
    <x v="3512"/>
    <x v="26"/>
    <x v="0"/>
    <x v="2"/>
    <x v="0"/>
    <s v="INR"/>
    <x v="2"/>
    <m/>
  </r>
  <r>
    <s v="user5318"/>
    <x v="3"/>
    <x v="0"/>
    <m/>
    <n v="5"/>
    <n v="7"/>
    <x v="27"/>
    <n v="2022"/>
    <x v="3498"/>
    <x v="26"/>
    <x v="0"/>
    <x v="3"/>
    <x v="0"/>
    <s v="INR"/>
    <x v="3"/>
    <m/>
  </r>
  <r>
    <s v="user5341"/>
    <x v="3"/>
    <x v="1"/>
    <m/>
    <n v="5"/>
    <n v="7"/>
    <x v="27"/>
    <n v="2022"/>
    <x v="3513"/>
    <x v="26"/>
    <x v="0"/>
    <x v="3"/>
    <x v="1"/>
    <s v="INR"/>
    <x v="3"/>
    <s v="NA"/>
  </r>
  <r>
    <s v="user5344"/>
    <x v="9"/>
    <x v="0"/>
    <m/>
    <n v="5"/>
    <n v="7"/>
    <x v="27"/>
    <n v="2022"/>
    <x v="3514"/>
    <x v="26"/>
    <x v="0"/>
    <x v="1"/>
    <x v="0"/>
    <s v="INR"/>
    <x v="1"/>
    <m/>
  </r>
  <r>
    <s v="user5345"/>
    <x v="1"/>
    <x v="0"/>
    <m/>
    <n v="5"/>
    <n v="7"/>
    <x v="27"/>
    <n v="2022"/>
    <x v="3515"/>
    <x v="26"/>
    <x v="0"/>
    <x v="1"/>
    <x v="0"/>
    <s v="INR"/>
    <x v="1"/>
    <m/>
  </r>
  <r>
    <s v="user2526"/>
    <x v="0"/>
    <x v="0"/>
    <m/>
    <n v="5"/>
    <n v="7"/>
    <x v="27"/>
    <n v="2022"/>
    <x v="3516"/>
    <x v="26"/>
    <x v="2"/>
    <x v="0"/>
    <x v="0"/>
    <s v="INR"/>
    <x v="0"/>
    <m/>
  </r>
  <r>
    <s v="user5347"/>
    <x v="106"/>
    <x v="0"/>
    <m/>
    <n v="5"/>
    <n v="7"/>
    <x v="27"/>
    <n v="2022"/>
    <x v="3517"/>
    <x v="26"/>
    <x v="0"/>
    <x v="6"/>
    <x v="0"/>
    <s v="INR"/>
    <x v="6"/>
    <m/>
  </r>
  <r>
    <s v="user5181"/>
    <x v="4"/>
    <x v="0"/>
    <m/>
    <n v="5"/>
    <n v="7"/>
    <x v="27"/>
    <n v="2022"/>
    <x v="3517"/>
    <x v="26"/>
    <x v="0"/>
    <x v="2"/>
    <x v="0"/>
    <s v="INR"/>
    <x v="2"/>
    <m/>
  </r>
  <r>
    <s v="user2526"/>
    <x v="0"/>
    <x v="0"/>
    <m/>
    <n v="5"/>
    <n v="7"/>
    <x v="27"/>
    <n v="2022"/>
    <x v="3518"/>
    <x v="26"/>
    <x v="2"/>
    <x v="0"/>
    <x v="0"/>
    <s v="INR"/>
    <x v="0"/>
    <m/>
  </r>
  <r>
    <s v="user5349"/>
    <x v="57"/>
    <x v="0"/>
    <m/>
    <n v="5"/>
    <n v="7"/>
    <x v="27"/>
    <n v="2022"/>
    <x v="3519"/>
    <x v="26"/>
    <x v="0"/>
    <x v="30"/>
    <x v="0"/>
    <s v="INR"/>
    <x v="33"/>
    <m/>
  </r>
  <r>
    <s v="user5350"/>
    <x v="106"/>
    <x v="0"/>
    <m/>
    <n v="5"/>
    <n v="7"/>
    <x v="27"/>
    <n v="2022"/>
    <x v="3520"/>
    <x v="26"/>
    <x v="0"/>
    <x v="6"/>
    <x v="0"/>
    <s v="INR"/>
    <x v="6"/>
    <m/>
  </r>
  <r>
    <s v="user4749"/>
    <x v="8"/>
    <x v="0"/>
    <m/>
    <n v="5"/>
    <n v="7"/>
    <x v="27"/>
    <n v="2022"/>
    <x v="3521"/>
    <x v="26"/>
    <x v="0"/>
    <x v="1"/>
    <x v="0"/>
    <s v="INR"/>
    <x v="1"/>
    <m/>
  </r>
  <r>
    <s v="user5353"/>
    <x v="106"/>
    <x v="0"/>
    <m/>
    <n v="5"/>
    <n v="7"/>
    <x v="27"/>
    <n v="2022"/>
    <x v="3513"/>
    <x v="26"/>
    <x v="0"/>
    <x v="6"/>
    <x v="0"/>
    <s v="INR"/>
    <x v="6"/>
    <m/>
  </r>
  <r>
    <s v="user5356"/>
    <x v="1"/>
    <x v="0"/>
    <m/>
    <n v="5"/>
    <n v="7"/>
    <x v="27"/>
    <n v="2022"/>
    <x v="3522"/>
    <x v="26"/>
    <x v="0"/>
    <x v="1"/>
    <x v="0"/>
    <s v="INR"/>
    <x v="1"/>
    <m/>
  </r>
  <r>
    <s v="user5357"/>
    <x v="0"/>
    <x v="0"/>
    <m/>
    <n v="5"/>
    <n v="7"/>
    <x v="27"/>
    <n v="2022"/>
    <x v="3523"/>
    <x v="26"/>
    <x v="3"/>
    <x v="0"/>
    <x v="0"/>
    <s v="INR"/>
    <x v="0"/>
    <m/>
  </r>
  <r>
    <s v="user5344"/>
    <x v="0"/>
    <x v="0"/>
    <m/>
    <n v="5"/>
    <n v="7"/>
    <x v="27"/>
    <n v="2022"/>
    <x v="3524"/>
    <x v="26"/>
    <x v="0"/>
    <x v="0"/>
    <x v="0"/>
    <s v="INR"/>
    <x v="0"/>
    <m/>
  </r>
  <r>
    <s v="user5344"/>
    <x v="106"/>
    <x v="0"/>
    <m/>
    <n v="5"/>
    <n v="7"/>
    <x v="27"/>
    <n v="2022"/>
    <x v="3525"/>
    <x v="26"/>
    <x v="0"/>
    <x v="6"/>
    <x v="0"/>
    <s v="INR"/>
    <x v="6"/>
    <m/>
  </r>
  <r>
    <s v="user2526"/>
    <x v="0"/>
    <x v="0"/>
    <m/>
    <n v="5"/>
    <n v="7"/>
    <x v="27"/>
    <n v="2022"/>
    <x v="3526"/>
    <x v="26"/>
    <x v="2"/>
    <x v="0"/>
    <x v="0"/>
    <s v="INR"/>
    <x v="0"/>
    <m/>
  </r>
  <r>
    <s v="user5360"/>
    <x v="18"/>
    <x v="0"/>
    <m/>
    <n v="5"/>
    <n v="7"/>
    <x v="27"/>
    <n v="2022"/>
    <x v="3527"/>
    <x v="26"/>
    <x v="0"/>
    <x v="11"/>
    <x v="0"/>
    <s v="INR"/>
    <x v="11"/>
    <m/>
  </r>
  <r>
    <s v="user2526"/>
    <x v="0"/>
    <x v="0"/>
    <m/>
    <n v="5"/>
    <n v="7"/>
    <x v="27"/>
    <n v="2022"/>
    <x v="3528"/>
    <x v="26"/>
    <x v="2"/>
    <x v="0"/>
    <x v="0"/>
    <s v="INR"/>
    <x v="0"/>
    <m/>
  </r>
  <r>
    <s v="user5363"/>
    <x v="3"/>
    <x v="0"/>
    <m/>
    <n v="5"/>
    <n v="7"/>
    <x v="27"/>
    <n v="2022"/>
    <x v="3529"/>
    <x v="26"/>
    <x v="0"/>
    <x v="3"/>
    <x v="0"/>
    <s v="INR"/>
    <x v="3"/>
    <m/>
  </r>
  <r>
    <s v="user5349"/>
    <x v="57"/>
    <x v="0"/>
    <m/>
    <n v="5"/>
    <n v="7"/>
    <x v="27"/>
    <n v="2022"/>
    <x v="3530"/>
    <x v="26"/>
    <x v="0"/>
    <x v="30"/>
    <x v="0"/>
    <s v="INR"/>
    <x v="33"/>
    <m/>
  </r>
  <r>
    <s v="user5364"/>
    <x v="0"/>
    <x v="0"/>
    <m/>
    <n v="5"/>
    <n v="7"/>
    <x v="27"/>
    <n v="2022"/>
    <x v="3519"/>
    <x v="26"/>
    <x v="2"/>
    <x v="0"/>
    <x v="0"/>
    <s v="INR"/>
    <x v="0"/>
    <m/>
  </r>
  <r>
    <s v="user5365"/>
    <x v="1"/>
    <x v="0"/>
    <m/>
    <n v="5"/>
    <n v="7"/>
    <x v="27"/>
    <n v="2022"/>
    <x v="3519"/>
    <x v="26"/>
    <x v="0"/>
    <x v="1"/>
    <x v="0"/>
    <s v="INR"/>
    <x v="1"/>
    <m/>
  </r>
  <r>
    <s v="user5368"/>
    <x v="12"/>
    <x v="1"/>
    <m/>
    <n v="5"/>
    <n v="7"/>
    <x v="27"/>
    <n v="2022"/>
    <x v="3531"/>
    <x v="26"/>
    <x v="0"/>
    <x v="1"/>
    <x v="5"/>
    <s v="INR"/>
    <x v="1"/>
    <s v="NA"/>
  </r>
  <r>
    <s v="user5370"/>
    <x v="74"/>
    <x v="0"/>
    <m/>
    <n v="5"/>
    <n v="7"/>
    <x v="27"/>
    <n v="2022"/>
    <x v="3532"/>
    <x v="26"/>
    <x v="0"/>
    <x v="7"/>
    <x v="0"/>
    <s v="INR"/>
    <x v="7"/>
    <m/>
  </r>
  <r>
    <s v="user5372"/>
    <x v="3"/>
    <x v="0"/>
    <m/>
    <n v="5"/>
    <n v="7"/>
    <x v="27"/>
    <n v="2022"/>
    <x v="3533"/>
    <x v="26"/>
    <x v="0"/>
    <x v="3"/>
    <x v="0"/>
    <s v="INR"/>
    <x v="3"/>
    <m/>
  </r>
  <r>
    <s v="user5378"/>
    <x v="7"/>
    <x v="0"/>
    <m/>
    <n v="5"/>
    <n v="7"/>
    <x v="27"/>
    <n v="2022"/>
    <x v="3534"/>
    <x v="26"/>
    <x v="1"/>
    <x v="7"/>
    <x v="0"/>
    <s v="INR"/>
    <x v="7"/>
    <m/>
  </r>
  <r>
    <s v="user5379"/>
    <x v="3"/>
    <x v="0"/>
    <m/>
    <n v="5"/>
    <n v="7"/>
    <x v="27"/>
    <n v="2022"/>
    <x v="3535"/>
    <x v="26"/>
    <x v="0"/>
    <x v="3"/>
    <x v="0"/>
    <s v="INR"/>
    <x v="3"/>
    <m/>
  </r>
  <r>
    <s v="user5380"/>
    <x v="6"/>
    <x v="1"/>
    <m/>
    <n v="5"/>
    <n v="7"/>
    <x v="27"/>
    <n v="2022"/>
    <x v="3536"/>
    <x v="26"/>
    <x v="0"/>
    <x v="6"/>
    <x v="3"/>
    <s v="INR"/>
    <x v="6"/>
    <s v="NA"/>
  </r>
  <r>
    <s v="user5349"/>
    <x v="57"/>
    <x v="0"/>
    <m/>
    <n v="5"/>
    <n v="7"/>
    <x v="27"/>
    <n v="2022"/>
    <x v="3537"/>
    <x v="26"/>
    <x v="0"/>
    <x v="30"/>
    <x v="0"/>
    <s v="INR"/>
    <x v="33"/>
    <m/>
  </r>
  <r>
    <s v="user5349"/>
    <x v="57"/>
    <x v="0"/>
    <m/>
    <n v="5"/>
    <n v="7"/>
    <x v="27"/>
    <n v="2022"/>
    <x v="3520"/>
    <x v="26"/>
    <x v="0"/>
    <x v="30"/>
    <x v="0"/>
    <s v="INR"/>
    <x v="33"/>
    <m/>
  </r>
  <r>
    <s v="user5383"/>
    <x v="3"/>
    <x v="1"/>
    <m/>
    <n v="5"/>
    <n v="7"/>
    <x v="27"/>
    <n v="2022"/>
    <x v="3538"/>
    <x v="26"/>
    <x v="0"/>
    <x v="3"/>
    <x v="5"/>
    <s v="INR"/>
    <x v="3"/>
    <s v="NA"/>
  </r>
  <r>
    <s v="user5368"/>
    <x v="12"/>
    <x v="0"/>
    <m/>
    <n v="5"/>
    <n v="7"/>
    <x v="27"/>
    <n v="2022"/>
    <x v="3531"/>
    <x v="26"/>
    <x v="0"/>
    <x v="1"/>
    <x v="0"/>
    <s v="INR"/>
    <x v="1"/>
    <m/>
  </r>
  <r>
    <s v="user5368"/>
    <x v="12"/>
    <x v="0"/>
    <m/>
    <n v="5"/>
    <n v="7"/>
    <x v="27"/>
    <n v="2022"/>
    <x v="3539"/>
    <x v="26"/>
    <x v="0"/>
    <x v="1"/>
    <x v="0"/>
    <s v="INR"/>
    <x v="1"/>
    <m/>
  </r>
  <r>
    <s v="user5385"/>
    <x v="106"/>
    <x v="0"/>
    <m/>
    <n v="5"/>
    <n v="7"/>
    <x v="27"/>
    <n v="2022"/>
    <x v="3540"/>
    <x v="26"/>
    <x v="0"/>
    <x v="6"/>
    <x v="0"/>
    <s v="INR"/>
    <x v="6"/>
    <m/>
  </r>
  <r>
    <s v="user5344"/>
    <x v="9"/>
    <x v="0"/>
    <m/>
    <n v="5"/>
    <n v="7"/>
    <x v="27"/>
    <n v="2022"/>
    <x v="3541"/>
    <x v="26"/>
    <x v="0"/>
    <x v="1"/>
    <x v="0"/>
    <s v="INR"/>
    <x v="1"/>
    <m/>
  </r>
  <r>
    <s v="user5385"/>
    <x v="106"/>
    <x v="0"/>
    <m/>
    <n v="5"/>
    <n v="7"/>
    <x v="27"/>
    <n v="2022"/>
    <x v="3542"/>
    <x v="26"/>
    <x v="0"/>
    <x v="6"/>
    <x v="0"/>
    <s v="INR"/>
    <x v="6"/>
    <m/>
  </r>
  <r>
    <s v="user5386"/>
    <x v="0"/>
    <x v="0"/>
    <s v="Coupon1"/>
    <n v="5"/>
    <n v="7"/>
    <x v="27"/>
    <n v="2022"/>
    <x v="3543"/>
    <x v="26"/>
    <x v="0"/>
    <x v="11"/>
    <x v="0"/>
    <s v="INR"/>
    <x v="11"/>
    <m/>
  </r>
  <r>
    <s v="user5386"/>
    <x v="0"/>
    <x v="0"/>
    <m/>
    <n v="5"/>
    <n v="7"/>
    <x v="27"/>
    <n v="2022"/>
    <x v="3544"/>
    <x v="26"/>
    <x v="0"/>
    <x v="0"/>
    <x v="0"/>
    <s v="INR"/>
    <x v="0"/>
    <m/>
  </r>
  <r>
    <s v="user5388"/>
    <x v="2"/>
    <x v="1"/>
    <m/>
    <n v="5"/>
    <n v="7"/>
    <x v="27"/>
    <n v="2022"/>
    <x v="3545"/>
    <x v="26"/>
    <x v="0"/>
    <x v="2"/>
    <x v="2"/>
    <s v="INR"/>
    <x v="2"/>
    <s v="NA"/>
  </r>
  <r>
    <s v="user5390"/>
    <x v="21"/>
    <x v="0"/>
    <m/>
    <n v="5"/>
    <n v="7"/>
    <x v="27"/>
    <n v="2022"/>
    <x v="3546"/>
    <x v="26"/>
    <x v="0"/>
    <x v="7"/>
    <x v="0"/>
    <s v="INR"/>
    <x v="7"/>
    <m/>
  </r>
  <r>
    <s v="user5393"/>
    <x v="0"/>
    <x v="0"/>
    <m/>
    <n v="5"/>
    <n v="7"/>
    <x v="27"/>
    <n v="2022"/>
    <x v="3547"/>
    <x v="26"/>
    <x v="2"/>
    <x v="0"/>
    <x v="0"/>
    <s v="INR"/>
    <x v="0"/>
    <m/>
  </r>
  <r>
    <s v="user5394"/>
    <x v="7"/>
    <x v="0"/>
    <m/>
    <n v="5"/>
    <n v="7"/>
    <x v="27"/>
    <n v="2022"/>
    <x v="3548"/>
    <x v="26"/>
    <x v="0"/>
    <x v="7"/>
    <x v="0"/>
    <s v="INR"/>
    <x v="7"/>
    <m/>
  </r>
  <r>
    <s v="user5395"/>
    <x v="4"/>
    <x v="0"/>
    <m/>
    <n v="5"/>
    <n v="7"/>
    <x v="27"/>
    <n v="2022"/>
    <x v="3549"/>
    <x v="26"/>
    <x v="0"/>
    <x v="2"/>
    <x v="0"/>
    <s v="INR"/>
    <x v="2"/>
    <m/>
  </r>
  <r>
    <s v="user5397"/>
    <x v="6"/>
    <x v="1"/>
    <m/>
    <n v="5"/>
    <n v="7"/>
    <x v="27"/>
    <n v="2022"/>
    <x v="3550"/>
    <x v="26"/>
    <x v="0"/>
    <x v="6"/>
    <x v="2"/>
    <s v="INR"/>
    <x v="6"/>
    <s v="NA"/>
  </r>
  <r>
    <s v="user5399"/>
    <x v="49"/>
    <x v="1"/>
    <m/>
    <n v="5"/>
    <n v="7"/>
    <x v="27"/>
    <n v="2022"/>
    <x v="3551"/>
    <x v="26"/>
    <x v="0"/>
    <x v="7"/>
    <x v="2"/>
    <s v="INR"/>
    <x v="7"/>
    <s v="NA"/>
  </r>
  <r>
    <s v="user5400"/>
    <x v="3"/>
    <x v="1"/>
    <m/>
    <n v="5"/>
    <n v="7"/>
    <x v="27"/>
    <n v="2022"/>
    <x v="3552"/>
    <x v="26"/>
    <x v="0"/>
    <x v="3"/>
    <x v="2"/>
    <s v="INR"/>
    <x v="3"/>
    <s v="NA"/>
  </r>
  <r>
    <s v="user5402"/>
    <x v="0"/>
    <x v="0"/>
    <m/>
    <n v="5"/>
    <n v="7"/>
    <x v="27"/>
    <n v="2022"/>
    <x v="3553"/>
    <x v="26"/>
    <x v="2"/>
    <x v="0"/>
    <x v="0"/>
    <s v="INR"/>
    <x v="0"/>
    <m/>
  </r>
  <r>
    <s v="user5404"/>
    <x v="3"/>
    <x v="0"/>
    <m/>
    <n v="5"/>
    <n v="7"/>
    <x v="27"/>
    <n v="2022"/>
    <x v="3554"/>
    <x v="26"/>
    <x v="0"/>
    <x v="3"/>
    <x v="0"/>
    <s v="INR"/>
    <x v="3"/>
    <m/>
  </r>
  <r>
    <s v="user5405"/>
    <x v="7"/>
    <x v="0"/>
    <m/>
    <n v="5"/>
    <n v="7"/>
    <x v="27"/>
    <n v="2022"/>
    <x v="3555"/>
    <x v="26"/>
    <x v="1"/>
    <x v="7"/>
    <x v="0"/>
    <s v="INR"/>
    <x v="7"/>
    <m/>
  </r>
  <r>
    <s v="user5408"/>
    <x v="0"/>
    <x v="0"/>
    <m/>
    <n v="5"/>
    <n v="7"/>
    <x v="27"/>
    <n v="2022"/>
    <x v="3556"/>
    <x v="26"/>
    <x v="2"/>
    <x v="0"/>
    <x v="0"/>
    <s v="INR"/>
    <x v="0"/>
    <m/>
  </r>
  <r>
    <s v="user5368"/>
    <x v="12"/>
    <x v="0"/>
    <m/>
    <n v="5"/>
    <n v="7"/>
    <x v="27"/>
    <n v="2022"/>
    <x v="3557"/>
    <x v="26"/>
    <x v="0"/>
    <x v="1"/>
    <x v="0"/>
    <s v="INR"/>
    <x v="1"/>
    <m/>
  </r>
  <r>
    <s v="user5385"/>
    <x v="106"/>
    <x v="0"/>
    <m/>
    <n v="5"/>
    <n v="7"/>
    <x v="27"/>
    <n v="2022"/>
    <x v="3558"/>
    <x v="26"/>
    <x v="0"/>
    <x v="6"/>
    <x v="0"/>
    <s v="INR"/>
    <x v="6"/>
    <m/>
  </r>
  <r>
    <s v="user5386"/>
    <x v="0"/>
    <x v="0"/>
    <m/>
    <n v="5"/>
    <n v="7"/>
    <x v="27"/>
    <n v="2022"/>
    <x v="3559"/>
    <x v="26"/>
    <x v="2"/>
    <x v="0"/>
    <x v="0"/>
    <s v="INR"/>
    <x v="0"/>
    <m/>
  </r>
  <r>
    <s v="user5386"/>
    <x v="0"/>
    <x v="0"/>
    <m/>
    <n v="5"/>
    <n v="7"/>
    <x v="27"/>
    <n v="2022"/>
    <x v="3560"/>
    <x v="26"/>
    <x v="2"/>
    <x v="0"/>
    <x v="0"/>
    <s v="INR"/>
    <x v="0"/>
    <m/>
  </r>
  <r>
    <s v="user5411"/>
    <x v="3"/>
    <x v="1"/>
    <m/>
    <n v="5"/>
    <n v="7"/>
    <x v="27"/>
    <n v="2022"/>
    <x v="3561"/>
    <x v="26"/>
    <x v="0"/>
    <x v="3"/>
    <x v="2"/>
    <s v="INR"/>
    <x v="3"/>
    <s v="NA"/>
  </r>
  <r>
    <s v="user5412"/>
    <x v="36"/>
    <x v="0"/>
    <m/>
    <n v="5"/>
    <n v="7"/>
    <x v="27"/>
    <n v="2022"/>
    <x v="3546"/>
    <x v="26"/>
    <x v="0"/>
    <x v="1"/>
    <x v="0"/>
    <s v="INR"/>
    <x v="1"/>
    <m/>
  </r>
  <r>
    <s v="user5414"/>
    <x v="7"/>
    <x v="0"/>
    <m/>
    <n v="5"/>
    <n v="7"/>
    <x v="27"/>
    <n v="2022"/>
    <x v="3562"/>
    <x v="26"/>
    <x v="1"/>
    <x v="7"/>
    <x v="0"/>
    <s v="INR"/>
    <x v="7"/>
    <m/>
  </r>
  <r>
    <s v="user5415"/>
    <x v="0"/>
    <x v="0"/>
    <m/>
    <n v="5"/>
    <n v="7"/>
    <x v="27"/>
    <n v="2022"/>
    <x v="3563"/>
    <x v="26"/>
    <x v="0"/>
    <x v="0"/>
    <x v="0"/>
    <s v="INR"/>
    <x v="0"/>
    <m/>
  </r>
  <r>
    <s v="user5415"/>
    <x v="0"/>
    <x v="0"/>
    <m/>
    <n v="5"/>
    <n v="7"/>
    <x v="27"/>
    <n v="2022"/>
    <x v="3564"/>
    <x v="26"/>
    <x v="0"/>
    <x v="0"/>
    <x v="0"/>
    <s v="INR"/>
    <x v="0"/>
    <m/>
  </r>
  <r>
    <s v="user5417"/>
    <x v="3"/>
    <x v="1"/>
    <m/>
    <n v="5"/>
    <n v="7"/>
    <x v="27"/>
    <n v="2022"/>
    <x v="3565"/>
    <x v="26"/>
    <x v="0"/>
    <x v="3"/>
    <x v="5"/>
    <s v="INR"/>
    <x v="3"/>
    <s v="NA"/>
  </r>
  <r>
    <s v="user5419"/>
    <x v="3"/>
    <x v="0"/>
    <m/>
    <n v="5"/>
    <n v="7"/>
    <x v="27"/>
    <n v="2022"/>
    <x v="3566"/>
    <x v="26"/>
    <x v="0"/>
    <x v="3"/>
    <x v="0"/>
    <s v="INR"/>
    <x v="3"/>
    <m/>
  </r>
  <r>
    <s v="user5421"/>
    <x v="18"/>
    <x v="0"/>
    <m/>
    <n v="5"/>
    <n v="7"/>
    <x v="27"/>
    <n v="2022"/>
    <x v="3567"/>
    <x v="26"/>
    <x v="0"/>
    <x v="11"/>
    <x v="0"/>
    <s v="INR"/>
    <x v="11"/>
    <m/>
  </r>
  <r>
    <s v="user5425"/>
    <x v="7"/>
    <x v="0"/>
    <m/>
    <n v="5"/>
    <n v="7"/>
    <x v="27"/>
    <n v="2022"/>
    <x v="3568"/>
    <x v="26"/>
    <x v="0"/>
    <x v="7"/>
    <x v="0"/>
    <s v="INR"/>
    <x v="7"/>
    <m/>
  </r>
  <r>
    <s v="user5426"/>
    <x v="7"/>
    <x v="0"/>
    <s v="Coupon42"/>
    <n v="5"/>
    <n v="7"/>
    <x v="27"/>
    <n v="2022"/>
    <x v="3569"/>
    <x v="26"/>
    <x v="1"/>
    <x v="7"/>
    <x v="0"/>
    <s v="INR"/>
    <x v="7"/>
    <m/>
  </r>
  <r>
    <s v="user5415"/>
    <x v="0"/>
    <x v="0"/>
    <m/>
    <n v="5"/>
    <n v="7"/>
    <x v="27"/>
    <n v="2022"/>
    <x v="3570"/>
    <x v="26"/>
    <x v="0"/>
    <x v="0"/>
    <x v="0"/>
    <s v="INR"/>
    <x v="0"/>
    <m/>
  </r>
  <r>
    <s v="user5435"/>
    <x v="18"/>
    <x v="1"/>
    <m/>
    <n v="5"/>
    <n v="7"/>
    <x v="27"/>
    <n v="2022"/>
    <x v="3571"/>
    <x v="26"/>
    <x v="0"/>
    <x v="11"/>
    <x v="2"/>
    <s v="INR"/>
    <x v="11"/>
    <s v="NA"/>
  </r>
  <r>
    <s v="user5436"/>
    <x v="0"/>
    <x v="0"/>
    <m/>
    <n v="5"/>
    <n v="7"/>
    <x v="27"/>
    <n v="2022"/>
    <x v="3572"/>
    <x v="26"/>
    <x v="2"/>
    <x v="0"/>
    <x v="0"/>
    <s v="INR"/>
    <x v="0"/>
    <m/>
  </r>
  <r>
    <s v="user5400"/>
    <x v="3"/>
    <x v="0"/>
    <m/>
    <n v="5"/>
    <n v="7"/>
    <x v="27"/>
    <n v="2022"/>
    <x v="3573"/>
    <x v="26"/>
    <x v="0"/>
    <x v="3"/>
    <x v="0"/>
    <s v="INR"/>
    <x v="3"/>
    <m/>
  </r>
  <r>
    <s v="user5437"/>
    <x v="0"/>
    <x v="0"/>
    <m/>
    <n v="5"/>
    <n v="7"/>
    <x v="27"/>
    <n v="2022"/>
    <x v="3573"/>
    <x v="26"/>
    <x v="2"/>
    <x v="0"/>
    <x v="0"/>
    <s v="INR"/>
    <x v="0"/>
    <m/>
  </r>
  <r>
    <s v="user5438"/>
    <x v="3"/>
    <x v="0"/>
    <m/>
    <n v="5"/>
    <n v="7"/>
    <x v="27"/>
    <n v="2022"/>
    <x v="3553"/>
    <x v="26"/>
    <x v="0"/>
    <x v="3"/>
    <x v="0"/>
    <s v="INR"/>
    <x v="3"/>
    <m/>
  </r>
  <r>
    <s v="user3755"/>
    <x v="11"/>
    <x v="0"/>
    <s v="Coupon26"/>
    <n v="5"/>
    <n v="7"/>
    <x v="27"/>
    <n v="2022"/>
    <x v="3574"/>
    <x v="26"/>
    <x v="3"/>
    <x v="7"/>
    <x v="0"/>
    <s v="INR"/>
    <x v="7"/>
    <m/>
  </r>
  <r>
    <s v="user3755"/>
    <x v="11"/>
    <x v="0"/>
    <s v="Coupon26"/>
    <n v="5"/>
    <n v="7"/>
    <x v="27"/>
    <n v="2022"/>
    <x v="3575"/>
    <x v="26"/>
    <x v="3"/>
    <x v="7"/>
    <x v="0"/>
    <s v="INR"/>
    <x v="7"/>
    <m/>
  </r>
  <r>
    <s v="user5440"/>
    <x v="18"/>
    <x v="0"/>
    <m/>
    <n v="5"/>
    <n v="7"/>
    <x v="27"/>
    <n v="2022"/>
    <x v="3575"/>
    <x v="26"/>
    <x v="0"/>
    <x v="11"/>
    <x v="0"/>
    <s v="INR"/>
    <x v="11"/>
    <m/>
  </r>
  <r>
    <s v="user5441"/>
    <x v="3"/>
    <x v="0"/>
    <m/>
    <n v="5"/>
    <n v="7"/>
    <x v="27"/>
    <n v="2022"/>
    <x v="3576"/>
    <x v="26"/>
    <x v="0"/>
    <x v="3"/>
    <x v="0"/>
    <s v="INR"/>
    <x v="3"/>
    <m/>
  </r>
  <r>
    <s v="user5318"/>
    <x v="3"/>
    <x v="0"/>
    <m/>
    <n v="5"/>
    <n v="7"/>
    <x v="27"/>
    <n v="2022"/>
    <x v="3577"/>
    <x v="26"/>
    <x v="0"/>
    <x v="3"/>
    <x v="0"/>
    <s v="INR"/>
    <x v="3"/>
    <m/>
  </r>
  <r>
    <s v="user5442"/>
    <x v="18"/>
    <x v="0"/>
    <m/>
    <n v="5"/>
    <n v="7"/>
    <x v="27"/>
    <n v="2022"/>
    <x v="3578"/>
    <x v="26"/>
    <x v="0"/>
    <x v="11"/>
    <x v="0"/>
    <s v="INR"/>
    <x v="11"/>
    <m/>
  </r>
  <r>
    <s v="user5442"/>
    <x v="18"/>
    <x v="0"/>
    <m/>
    <n v="5"/>
    <n v="7"/>
    <x v="27"/>
    <n v="2022"/>
    <x v="3579"/>
    <x v="26"/>
    <x v="0"/>
    <x v="11"/>
    <x v="0"/>
    <s v="INR"/>
    <x v="11"/>
    <m/>
  </r>
  <r>
    <s v="user5443"/>
    <x v="18"/>
    <x v="1"/>
    <m/>
    <n v="5"/>
    <n v="7"/>
    <x v="27"/>
    <n v="2022"/>
    <x v="3580"/>
    <x v="26"/>
    <x v="0"/>
    <x v="11"/>
    <x v="5"/>
    <s v="INR"/>
    <x v="11"/>
    <s v="NA"/>
  </r>
  <r>
    <s v="user5445"/>
    <x v="0"/>
    <x v="0"/>
    <m/>
    <n v="5"/>
    <n v="7"/>
    <x v="27"/>
    <n v="2022"/>
    <x v="3581"/>
    <x v="26"/>
    <x v="0"/>
    <x v="0"/>
    <x v="0"/>
    <s v="INR"/>
    <x v="0"/>
    <m/>
  </r>
  <r>
    <s v="user5446"/>
    <x v="0"/>
    <x v="0"/>
    <m/>
    <n v="5"/>
    <n v="7"/>
    <x v="27"/>
    <n v="2022"/>
    <x v="3582"/>
    <x v="26"/>
    <x v="2"/>
    <x v="0"/>
    <x v="0"/>
    <s v="INR"/>
    <x v="0"/>
    <m/>
  </r>
  <r>
    <s v="user5450"/>
    <x v="0"/>
    <x v="0"/>
    <s v="Coupon9"/>
    <n v="5"/>
    <n v="7"/>
    <x v="27"/>
    <n v="2022"/>
    <x v="3583"/>
    <x v="26"/>
    <x v="0"/>
    <x v="26"/>
    <x v="0"/>
    <s v="INR"/>
    <x v="29"/>
    <m/>
  </r>
  <r>
    <s v="user5452"/>
    <x v="18"/>
    <x v="0"/>
    <m/>
    <n v="5"/>
    <n v="7"/>
    <x v="27"/>
    <n v="2022"/>
    <x v="3584"/>
    <x v="26"/>
    <x v="0"/>
    <x v="11"/>
    <x v="0"/>
    <s v="INR"/>
    <x v="11"/>
    <m/>
  </r>
  <r>
    <s v="user5453"/>
    <x v="7"/>
    <x v="1"/>
    <m/>
    <n v="5"/>
    <n v="7"/>
    <x v="27"/>
    <n v="2022"/>
    <x v="3585"/>
    <x v="26"/>
    <x v="1"/>
    <x v="7"/>
    <x v="2"/>
    <s v="INR"/>
    <x v="7"/>
    <s v="NA"/>
  </r>
  <r>
    <s v="user4658"/>
    <x v="2"/>
    <x v="0"/>
    <m/>
    <n v="5"/>
    <n v="7"/>
    <x v="27"/>
    <n v="2022"/>
    <x v="3586"/>
    <x v="27"/>
    <x v="0"/>
    <x v="4"/>
    <x v="0"/>
    <s v="USD"/>
    <x v="4"/>
    <m/>
  </r>
  <r>
    <s v="user5455"/>
    <x v="7"/>
    <x v="0"/>
    <m/>
    <n v="5"/>
    <n v="7"/>
    <x v="27"/>
    <n v="2022"/>
    <x v="3587"/>
    <x v="27"/>
    <x v="0"/>
    <x v="8"/>
    <x v="0"/>
    <s v="USD"/>
    <x v="8"/>
    <m/>
  </r>
  <r>
    <s v="user5456"/>
    <x v="2"/>
    <x v="0"/>
    <m/>
    <n v="5"/>
    <n v="7"/>
    <x v="27"/>
    <n v="2022"/>
    <x v="3588"/>
    <x v="27"/>
    <x v="0"/>
    <x v="2"/>
    <x v="0"/>
    <s v="INR"/>
    <x v="2"/>
    <m/>
  </r>
  <r>
    <s v="user5457"/>
    <x v="7"/>
    <x v="0"/>
    <m/>
    <n v="5"/>
    <n v="7"/>
    <x v="27"/>
    <n v="2022"/>
    <x v="3589"/>
    <x v="27"/>
    <x v="1"/>
    <x v="8"/>
    <x v="0"/>
    <s v="USD"/>
    <x v="8"/>
    <m/>
  </r>
  <r>
    <s v="user5460"/>
    <x v="0"/>
    <x v="0"/>
    <m/>
    <n v="5"/>
    <n v="7"/>
    <x v="27"/>
    <n v="2022"/>
    <x v="3590"/>
    <x v="27"/>
    <x v="0"/>
    <x v="0"/>
    <x v="0"/>
    <s v="INR"/>
    <x v="0"/>
    <m/>
  </r>
  <r>
    <s v="user5462"/>
    <x v="106"/>
    <x v="0"/>
    <m/>
    <n v="5"/>
    <n v="7"/>
    <x v="27"/>
    <n v="2022"/>
    <x v="3591"/>
    <x v="26"/>
    <x v="0"/>
    <x v="6"/>
    <x v="0"/>
    <s v="INR"/>
    <x v="6"/>
    <m/>
  </r>
  <r>
    <s v="user5446"/>
    <x v="0"/>
    <x v="0"/>
    <m/>
    <n v="5"/>
    <n v="7"/>
    <x v="27"/>
    <n v="2022"/>
    <x v="3592"/>
    <x v="26"/>
    <x v="2"/>
    <x v="0"/>
    <x v="0"/>
    <s v="INR"/>
    <x v="0"/>
    <m/>
  </r>
  <r>
    <s v="user5446"/>
    <x v="0"/>
    <x v="0"/>
    <m/>
    <n v="5"/>
    <n v="7"/>
    <x v="27"/>
    <n v="2022"/>
    <x v="3593"/>
    <x v="26"/>
    <x v="2"/>
    <x v="0"/>
    <x v="0"/>
    <s v="INR"/>
    <x v="0"/>
    <m/>
  </r>
  <r>
    <s v="user3755"/>
    <x v="11"/>
    <x v="0"/>
    <s v="Coupon26"/>
    <n v="5"/>
    <n v="7"/>
    <x v="27"/>
    <n v="2022"/>
    <x v="3594"/>
    <x v="26"/>
    <x v="3"/>
    <x v="7"/>
    <x v="0"/>
    <s v="INR"/>
    <x v="7"/>
    <m/>
  </r>
  <r>
    <s v="user5465"/>
    <x v="3"/>
    <x v="0"/>
    <m/>
    <n v="5"/>
    <n v="7"/>
    <x v="27"/>
    <n v="2022"/>
    <x v="3595"/>
    <x v="26"/>
    <x v="0"/>
    <x v="3"/>
    <x v="0"/>
    <s v="INR"/>
    <x v="3"/>
    <m/>
  </r>
  <r>
    <s v="user5466"/>
    <x v="3"/>
    <x v="0"/>
    <m/>
    <n v="5"/>
    <n v="7"/>
    <x v="27"/>
    <n v="2022"/>
    <x v="3596"/>
    <x v="26"/>
    <x v="0"/>
    <x v="3"/>
    <x v="0"/>
    <s v="INR"/>
    <x v="3"/>
    <m/>
  </r>
  <r>
    <s v="user5468"/>
    <x v="18"/>
    <x v="1"/>
    <m/>
    <n v="5"/>
    <n v="7"/>
    <x v="27"/>
    <n v="2022"/>
    <x v="3597"/>
    <x v="27"/>
    <x v="0"/>
    <x v="11"/>
    <x v="4"/>
    <s v="INR"/>
    <x v="11"/>
    <s v="YESB"/>
  </r>
  <r>
    <s v="user5468"/>
    <x v="18"/>
    <x v="0"/>
    <m/>
    <n v="5"/>
    <n v="7"/>
    <x v="27"/>
    <n v="2022"/>
    <x v="3598"/>
    <x v="27"/>
    <x v="0"/>
    <x v="11"/>
    <x v="0"/>
    <s v="USD"/>
    <x v="17"/>
    <m/>
  </r>
  <r>
    <s v="user5470"/>
    <x v="2"/>
    <x v="0"/>
    <m/>
    <n v="5"/>
    <n v="7"/>
    <x v="27"/>
    <n v="2022"/>
    <x v="3599"/>
    <x v="27"/>
    <x v="0"/>
    <x v="2"/>
    <x v="0"/>
    <s v="INR"/>
    <x v="2"/>
    <m/>
  </r>
  <r>
    <s v="user5460"/>
    <x v="0"/>
    <x v="0"/>
    <m/>
    <n v="5"/>
    <n v="7"/>
    <x v="27"/>
    <n v="2022"/>
    <x v="3600"/>
    <x v="27"/>
    <x v="0"/>
    <x v="0"/>
    <x v="0"/>
    <s v="INR"/>
    <x v="0"/>
    <m/>
  </r>
  <r>
    <s v="user5473"/>
    <x v="61"/>
    <x v="0"/>
    <m/>
    <n v="5"/>
    <n v="7"/>
    <x v="27"/>
    <n v="2022"/>
    <x v="3601"/>
    <x v="27"/>
    <x v="0"/>
    <x v="3"/>
    <x v="0"/>
    <s v="INR"/>
    <x v="3"/>
    <m/>
  </r>
  <r>
    <s v="user5474"/>
    <x v="9"/>
    <x v="1"/>
    <m/>
    <n v="5"/>
    <n v="7"/>
    <x v="27"/>
    <n v="2022"/>
    <x v="3602"/>
    <x v="27"/>
    <x v="0"/>
    <x v="1"/>
    <x v="2"/>
    <s v="INR"/>
    <x v="1"/>
    <s v="NA"/>
  </r>
  <r>
    <s v="user5474"/>
    <x v="3"/>
    <x v="1"/>
    <m/>
    <n v="5"/>
    <n v="7"/>
    <x v="27"/>
    <n v="2022"/>
    <x v="3603"/>
    <x v="27"/>
    <x v="0"/>
    <x v="3"/>
    <x v="2"/>
    <s v="INR"/>
    <x v="3"/>
    <s v="NA"/>
  </r>
  <r>
    <s v="user5474"/>
    <x v="18"/>
    <x v="1"/>
    <m/>
    <n v="4"/>
    <n v="7"/>
    <x v="28"/>
    <n v="2022"/>
    <x v="3604"/>
    <x v="27"/>
    <x v="0"/>
    <x v="11"/>
    <x v="2"/>
    <s v="INR"/>
    <x v="11"/>
    <s v="NA"/>
  </r>
  <r>
    <s v="user5475"/>
    <x v="0"/>
    <x v="1"/>
    <s v="Coupon1"/>
    <n v="4"/>
    <n v="7"/>
    <x v="28"/>
    <n v="2022"/>
    <x v="3605"/>
    <x v="27"/>
    <x v="0"/>
    <x v="11"/>
    <x v="5"/>
    <s v="INR"/>
    <x v="11"/>
    <s v="NA"/>
  </r>
  <r>
    <s v="user4853"/>
    <x v="2"/>
    <x v="0"/>
    <m/>
    <n v="4"/>
    <n v="7"/>
    <x v="28"/>
    <n v="2022"/>
    <x v="3606"/>
    <x v="27"/>
    <x v="0"/>
    <x v="2"/>
    <x v="0"/>
    <s v="INR"/>
    <x v="2"/>
    <m/>
  </r>
  <r>
    <s v="user5475"/>
    <x v="0"/>
    <x v="0"/>
    <s v="Coupon1"/>
    <n v="4"/>
    <n v="7"/>
    <x v="28"/>
    <n v="2022"/>
    <x v="3607"/>
    <x v="27"/>
    <x v="0"/>
    <x v="11"/>
    <x v="0"/>
    <s v="INR"/>
    <x v="11"/>
    <m/>
  </r>
  <r>
    <s v="user5475"/>
    <x v="0"/>
    <x v="0"/>
    <m/>
    <n v="4"/>
    <n v="7"/>
    <x v="28"/>
    <n v="2022"/>
    <x v="3608"/>
    <x v="27"/>
    <x v="0"/>
    <x v="0"/>
    <x v="0"/>
    <s v="INR"/>
    <x v="0"/>
    <m/>
  </r>
  <r>
    <s v="user5475"/>
    <x v="0"/>
    <x v="0"/>
    <m/>
    <n v="4"/>
    <n v="7"/>
    <x v="28"/>
    <n v="2022"/>
    <x v="3609"/>
    <x v="27"/>
    <x v="0"/>
    <x v="0"/>
    <x v="0"/>
    <s v="INR"/>
    <x v="0"/>
    <m/>
  </r>
  <r>
    <s v="user5438"/>
    <x v="0"/>
    <x v="0"/>
    <s v="Coupon1"/>
    <n v="4"/>
    <n v="7"/>
    <x v="28"/>
    <n v="2022"/>
    <x v="3610"/>
    <x v="27"/>
    <x v="0"/>
    <x v="11"/>
    <x v="0"/>
    <s v="INR"/>
    <x v="11"/>
    <m/>
  </r>
  <r>
    <s v="user5476"/>
    <x v="0"/>
    <x v="0"/>
    <s v="Coupon9"/>
    <n v="4"/>
    <n v="7"/>
    <x v="28"/>
    <n v="2022"/>
    <x v="3611"/>
    <x v="27"/>
    <x v="0"/>
    <x v="26"/>
    <x v="0"/>
    <s v="INR"/>
    <x v="29"/>
    <m/>
  </r>
  <r>
    <s v="user5442"/>
    <x v="18"/>
    <x v="0"/>
    <m/>
    <n v="5"/>
    <n v="7"/>
    <x v="27"/>
    <n v="2022"/>
    <x v="3612"/>
    <x v="26"/>
    <x v="0"/>
    <x v="11"/>
    <x v="0"/>
    <s v="INR"/>
    <x v="11"/>
    <m/>
  </r>
  <r>
    <s v="user5445"/>
    <x v="0"/>
    <x v="0"/>
    <m/>
    <n v="5"/>
    <n v="7"/>
    <x v="27"/>
    <n v="2022"/>
    <x v="3613"/>
    <x v="26"/>
    <x v="0"/>
    <x v="0"/>
    <x v="0"/>
    <s v="INR"/>
    <x v="0"/>
    <m/>
  </r>
  <r>
    <s v="user5438"/>
    <x v="0"/>
    <x v="1"/>
    <s v="Coupon1"/>
    <n v="5"/>
    <n v="7"/>
    <x v="27"/>
    <n v="2022"/>
    <x v="3614"/>
    <x v="26"/>
    <x v="0"/>
    <x v="11"/>
    <x v="2"/>
    <s v="INR"/>
    <x v="11"/>
    <s v="NA"/>
  </r>
  <r>
    <s v="user5450"/>
    <x v="0"/>
    <x v="1"/>
    <s v="Coupon9"/>
    <n v="5"/>
    <n v="7"/>
    <x v="27"/>
    <n v="2022"/>
    <x v="3615"/>
    <x v="26"/>
    <x v="0"/>
    <x v="26"/>
    <x v="5"/>
    <s v="INR"/>
    <x v="29"/>
    <s v="NA"/>
  </r>
  <r>
    <s v="user5450"/>
    <x v="0"/>
    <x v="0"/>
    <s v="Coupon9"/>
    <n v="5"/>
    <n v="7"/>
    <x v="27"/>
    <n v="2022"/>
    <x v="3616"/>
    <x v="26"/>
    <x v="0"/>
    <x v="26"/>
    <x v="0"/>
    <s v="INR"/>
    <x v="29"/>
    <m/>
  </r>
  <r>
    <s v="user5483"/>
    <x v="3"/>
    <x v="0"/>
    <m/>
    <n v="5"/>
    <n v="7"/>
    <x v="27"/>
    <n v="2022"/>
    <x v="3617"/>
    <x v="26"/>
    <x v="0"/>
    <x v="3"/>
    <x v="0"/>
    <s v="INR"/>
    <x v="3"/>
    <m/>
  </r>
  <r>
    <s v="user3435"/>
    <x v="16"/>
    <x v="0"/>
    <m/>
    <n v="5"/>
    <n v="7"/>
    <x v="27"/>
    <n v="2022"/>
    <x v="3618"/>
    <x v="26"/>
    <x v="0"/>
    <x v="2"/>
    <x v="0"/>
    <s v="INR"/>
    <x v="2"/>
    <m/>
  </r>
  <r>
    <s v="user5485"/>
    <x v="65"/>
    <x v="0"/>
    <m/>
    <n v="5"/>
    <n v="7"/>
    <x v="27"/>
    <n v="2022"/>
    <x v="3619"/>
    <x v="27"/>
    <x v="0"/>
    <x v="2"/>
    <x v="0"/>
    <s v="INR"/>
    <x v="2"/>
    <m/>
  </r>
  <r>
    <s v="user5489"/>
    <x v="3"/>
    <x v="1"/>
    <m/>
    <n v="5"/>
    <n v="7"/>
    <x v="27"/>
    <n v="2022"/>
    <x v="3620"/>
    <x v="27"/>
    <x v="0"/>
    <x v="3"/>
    <x v="2"/>
    <s v="INR"/>
    <x v="3"/>
    <s v="NA"/>
  </r>
  <r>
    <s v="user5490"/>
    <x v="1"/>
    <x v="0"/>
    <m/>
    <n v="5"/>
    <n v="7"/>
    <x v="27"/>
    <n v="2022"/>
    <x v="3621"/>
    <x v="27"/>
    <x v="0"/>
    <x v="1"/>
    <x v="0"/>
    <s v="INR"/>
    <x v="1"/>
    <m/>
  </r>
  <r>
    <s v="user5475"/>
    <x v="0"/>
    <x v="0"/>
    <s v="Coupon1"/>
    <n v="4"/>
    <n v="7"/>
    <x v="28"/>
    <n v="2022"/>
    <x v="3622"/>
    <x v="27"/>
    <x v="0"/>
    <x v="11"/>
    <x v="0"/>
    <s v="INR"/>
    <x v="11"/>
    <m/>
  </r>
  <r>
    <s v="user5475"/>
    <x v="0"/>
    <x v="0"/>
    <m/>
    <n v="4"/>
    <n v="7"/>
    <x v="28"/>
    <n v="2022"/>
    <x v="3623"/>
    <x v="27"/>
    <x v="0"/>
    <x v="0"/>
    <x v="0"/>
    <s v="INR"/>
    <x v="0"/>
    <m/>
  </r>
  <r>
    <s v="user4853"/>
    <x v="2"/>
    <x v="0"/>
    <m/>
    <n v="4"/>
    <n v="7"/>
    <x v="28"/>
    <n v="2022"/>
    <x v="3624"/>
    <x v="27"/>
    <x v="0"/>
    <x v="2"/>
    <x v="0"/>
    <s v="INR"/>
    <x v="2"/>
    <m/>
  </r>
  <r>
    <s v="user5491"/>
    <x v="4"/>
    <x v="0"/>
    <m/>
    <n v="4"/>
    <n v="7"/>
    <x v="28"/>
    <n v="2022"/>
    <x v="3625"/>
    <x v="27"/>
    <x v="0"/>
    <x v="2"/>
    <x v="0"/>
    <s v="INR"/>
    <x v="2"/>
    <m/>
  </r>
  <r>
    <s v="user5492"/>
    <x v="0"/>
    <x v="0"/>
    <m/>
    <n v="4"/>
    <n v="7"/>
    <x v="28"/>
    <n v="2022"/>
    <x v="3626"/>
    <x v="27"/>
    <x v="0"/>
    <x v="0"/>
    <x v="0"/>
    <s v="INR"/>
    <x v="0"/>
    <m/>
  </r>
  <r>
    <s v="user5493"/>
    <x v="0"/>
    <x v="0"/>
    <m/>
    <n v="4"/>
    <n v="7"/>
    <x v="28"/>
    <n v="2022"/>
    <x v="3627"/>
    <x v="27"/>
    <x v="2"/>
    <x v="0"/>
    <x v="0"/>
    <s v="INR"/>
    <x v="0"/>
    <m/>
  </r>
  <r>
    <s v="user5495"/>
    <x v="2"/>
    <x v="0"/>
    <m/>
    <n v="5"/>
    <n v="7"/>
    <x v="27"/>
    <n v="2022"/>
    <x v="3628"/>
    <x v="27"/>
    <x v="0"/>
    <x v="4"/>
    <x v="0"/>
    <s v="USD"/>
    <x v="4"/>
    <m/>
  </r>
  <r>
    <s v="user5496"/>
    <x v="7"/>
    <x v="0"/>
    <m/>
    <n v="5"/>
    <n v="7"/>
    <x v="27"/>
    <n v="2022"/>
    <x v="3629"/>
    <x v="27"/>
    <x v="1"/>
    <x v="8"/>
    <x v="0"/>
    <s v="USD"/>
    <x v="8"/>
    <m/>
  </r>
  <r>
    <s v="user5497"/>
    <x v="3"/>
    <x v="1"/>
    <m/>
    <n v="4"/>
    <n v="7"/>
    <x v="28"/>
    <n v="2022"/>
    <x v="3630"/>
    <x v="27"/>
    <x v="0"/>
    <x v="3"/>
    <x v="3"/>
    <s v="INR"/>
    <x v="3"/>
    <s v="NA"/>
  </r>
  <r>
    <s v="user5475"/>
    <x v="0"/>
    <x v="0"/>
    <s v="Coupon1"/>
    <n v="4"/>
    <n v="7"/>
    <x v="28"/>
    <n v="2022"/>
    <x v="3631"/>
    <x v="27"/>
    <x v="0"/>
    <x v="11"/>
    <x v="0"/>
    <s v="INR"/>
    <x v="11"/>
    <m/>
  </r>
  <r>
    <s v="user4853"/>
    <x v="2"/>
    <x v="0"/>
    <m/>
    <n v="4"/>
    <n v="7"/>
    <x v="28"/>
    <n v="2022"/>
    <x v="3632"/>
    <x v="27"/>
    <x v="0"/>
    <x v="2"/>
    <x v="0"/>
    <s v="INR"/>
    <x v="2"/>
    <m/>
  </r>
  <r>
    <s v="user4751"/>
    <x v="3"/>
    <x v="0"/>
    <m/>
    <n v="4"/>
    <n v="7"/>
    <x v="28"/>
    <n v="2022"/>
    <x v="3607"/>
    <x v="27"/>
    <x v="0"/>
    <x v="3"/>
    <x v="0"/>
    <s v="INR"/>
    <x v="3"/>
    <m/>
  </r>
  <r>
    <s v="user5498"/>
    <x v="115"/>
    <x v="0"/>
    <m/>
    <n v="4"/>
    <n v="7"/>
    <x v="28"/>
    <n v="2022"/>
    <x v="3633"/>
    <x v="27"/>
    <x v="0"/>
    <x v="40"/>
    <x v="0"/>
    <s v="INR"/>
    <x v="47"/>
    <m/>
  </r>
  <r>
    <s v="user5475"/>
    <x v="0"/>
    <x v="0"/>
    <m/>
    <n v="4"/>
    <n v="7"/>
    <x v="28"/>
    <n v="2022"/>
    <x v="3633"/>
    <x v="27"/>
    <x v="0"/>
    <x v="0"/>
    <x v="0"/>
    <s v="INR"/>
    <x v="0"/>
    <m/>
  </r>
  <r>
    <s v="user5499"/>
    <x v="2"/>
    <x v="0"/>
    <m/>
    <n v="4"/>
    <n v="7"/>
    <x v="28"/>
    <n v="2022"/>
    <x v="3608"/>
    <x v="27"/>
    <x v="0"/>
    <x v="2"/>
    <x v="0"/>
    <s v="INR"/>
    <x v="2"/>
    <m/>
  </r>
  <r>
    <s v="user5500"/>
    <x v="3"/>
    <x v="0"/>
    <m/>
    <n v="4"/>
    <n v="7"/>
    <x v="28"/>
    <n v="2022"/>
    <x v="3609"/>
    <x v="27"/>
    <x v="0"/>
    <x v="3"/>
    <x v="0"/>
    <s v="INR"/>
    <x v="3"/>
    <m/>
  </r>
  <r>
    <s v="user5438"/>
    <x v="0"/>
    <x v="0"/>
    <s v="Coupon1"/>
    <n v="4"/>
    <n v="7"/>
    <x v="28"/>
    <n v="2022"/>
    <x v="3634"/>
    <x v="27"/>
    <x v="0"/>
    <x v="11"/>
    <x v="0"/>
    <s v="INR"/>
    <x v="11"/>
    <m/>
  </r>
  <r>
    <s v="user5475"/>
    <x v="0"/>
    <x v="0"/>
    <m/>
    <n v="4"/>
    <n v="7"/>
    <x v="28"/>
    <n v="2022"/>
    <x v="3635"/>
    <x v="27"/>
    <x v="0"/>
    <x v="17"/>
    <x v="0"/>
    <s v="USD"/>
    <x v="18"/>
    <m/>
  </r>
  <r>
    <s v="user5475"/>
    <x v="0"/>
    <x v="0"/>
    <m/>
    <n v="4"/>
    <n v="7"/>
    <x v="28"/>
    <n v="2022"/>
    <x v="3611"/>
    <x v="27"/>
    <x v="0"/>
    <x v="0"/>
    <x v="0"/>
    <s v="INR"/>
    <x v="0"/>
    <m/>
  </r>
  <r>
    <s v="user5491"/>
    <x v="4"/>
    <x v="0"/>
    <m/>
    <n v="4"/>
    <n v="7"/>
    <x v="28"/>
    <n v="2022"/>
    <x v="3611"/>
    <x v="27"/>
    <x v="0"/>
    <x v="2"/>
    <x v="0"/>
    <s v="INR"/>
    <x v="2"/>
    <m/>
  </r>
  <r>
    <s v="user5475"/>
    <x v="0"/>
    <x v="0"/>
    <m/>
    <n v="4"/>
    <n v="7"/>
    <x v="28"/>
    <n v="2022"/>
    <x v="3636"/>
    <x v="27"/>
    <x v="0"/>
    <x v="0"/>
    <x v="0"/>
    <s v="INR"/>
    <x v="0"/>
    <m/>
  </r>
  <r>
    <s v="user5475"/>
    <x v="37"/>
    <x v="0"/>
    <m/>
    <n v="4"/>
    <n v="7"/>
    <x v="28"/>
    <n v="2022"/>
    <x v="3637"/>
    <x v="27"/>
    <x v="0"/>
    <x v="6"/>
    <x v="0"/>
    <s v="INR"/>
    <x v="6"/>
    <m/>
  </r>
  <r>
    <s v="user5475"/>
    <x v="37"/>
    <x v="0"/>
    <m/>
    <n v="4"/>
    <n v="7"/>
    <x v="28"/>
    <n v="2022"/>
    <x v="3638"/>
    <x v="27"/>
    <x v="0"/>
    <x v="6"/>
    <x v="0"/>
    <s v="INR"/>
    <x v="6"/>
    <m/>
  </r>
  <r>
    <s v="user5503"/>
    <x v="0"/>
    <x v="0"/>
    <m/>
    <n v="4"/>
    <n v="7"/>
    <x v="28"/>
    <n v="2022"/>
    <x v="3639"/>
    <x v="27"/>
    <x v="2"/>
    <x v="0"/>
    <x v="0"/>
    <s v="INR"/>
    <x v="0"/>
    <m/>
  </r>
  <r>
    <s v="user5504"/>
    <x v="7"/>
    <x v="0"/>
    <m/>
    <n v="4"/>
    <n v="7"/>
    <x v="28"/>
    <n v="2022"/>
    <x v="3640"/>
    <x v="27"/>
    <x v="1"/>
    <x v="7"/>
    <x v="0"/>
    <s v="INR"/>
    <x v="7"/>
    <m/>
  </r>
  <r>
    <s v="user5505"/>
    <x v="7"/>
    <x v="0"/>
    <m/>
    <n v="4"/>
    <n v="7"/>
    <x v="28"/>
    <n v="2022"/>
    <x v="3641"/>
    <x v="27"/>
    <x v="1"/>
    <x v="7"/>
    <x v="0"/>
    <s v="INR"/>
    <x v="7"/>
    <m/>
  </r>
  <r>
    <s v="user5506"/>
    <x v="8"/>
    <x v="1"/>
    <m/>
    <n v="4"/>
    <n v="7"/>
    <x v="28"/>
    <n v="2022"/>
    <x v="3642"/>
    <x v="27"/>
    <x v="0"/>
    <x v="1"/>
    <x v="2"/>
    <s v="INR"/>
    <x v="1"/>
    <s v="NA"/>
  </r>
  <r>
    <s v="user5475"/>
    <x v="0"/>
    <x v="0"/>
    <m/>
    <n v="4"/>
    <n v="7"/>
    <x v="28"/>
    <n v="2022"/>
    <x v="3643"/>
    <x v="27"/>
    <x v="0"/>
    <x v="0"/>
    <x v="0"/>
    <s v="INR"/>
    <x v="0"/>
    <m/>
  </r>
  <r>
    <s v="user5411"/>
    <x v="3"/>
    <x v="0"/>
    <m/>
    <n v="4"/>
    <n v="7"/>
    <x v="28"/>
    <n v="2022"/>
    <x v="3644"/>
    <x v="27"/>
    <x v="0"/>
    <x v="3"/>
    <x v="0"/>
    <s v="INR"/>
    <x v="3"/>
    <m/>
  </r>
  <r>
    <s v="user5507"/>
    <x v="3"/>
    <x v="0"/>
    <m/>
    <n v="4"/>
    <n v="7"/>
    <x v="28"/>
    <n v="2022"/>
    <x v="3645"/>
    <x v="27"/>
    <x v="0"/>
    <x v="3"/>
    <x v="0"/>
    <s v="INR"/>
    <x v="3"/>
    <m/>
  </r>
  <r>
    <s v="user2151"/>
    <x v="0"/>
    <x v="0"/>
    <s v="Coupon9"/>
    <n v="4"/>
    <n v="7"/>
    <x v="28"/>
    <n v="2022"/>
    <x v="3646"/>
    <x v="27"/>
    <x v="0"/>
    <x v="26"/>
    <x v="0"/>
    <s v="INR"/>
    <x v="29"/>
    <m/>
  </r>
  <r>
    <s v="user5508"/>
    <x v="77"/>
    <x v="0"/>
    <m/>
    <n v="4"/>
    <n v="7"/>
    <x v="28"/>
    <n v="2022"/>
    <x v="3646"/>
    <x v="27"/>
    <x v="2"/>
    <x v="1"/>
    <x v="0"/>
    <s v="INR"/>
    <x v="1"/>
    <m/>
  </r>
  <r>
    <s v="user5475"/>
    <x v="0"/>
    <x v="0"/>
    <m/>
    <n v="4"/>
    <n v="7"/>
    <x v="28"/>
    <n v="2022"/>
    <x v="3647"/>
    <x v="27"/>
    <x v="0"/>
    <x v="0"/>
    <x v="0"/>
    <s v="INR"/>
    <x v="0"/>
    <m/>
  </r>
  <r>
    <s v="user5475"/>
    <x v="0"/>
    <x v="0"/>
    <m/>
    <n v="4"/>
    <n v="7"/>
    <x v="28"/>
    <n v="2022"/>
    <x v="3648"/>
    <x v="27"/>
    <x v="0"/>
    <x v="0"/>
    <x v="0"/>
    <s v="INR"/>
    <x v="0"/>
    <m/>
  </r>
  <r>
    <s v="user5509"/>
    <x v="3"/>
    <x v="1"/>
    <m/>
    <n v="4"/>
    <n v="7"/>
    <x v="28"/>
    <n v="2022"/>
    <x v="3648"/>
    <x v="27"/>
    <x v="0"/>
    <x v="3"/>
    <x v="2"/>
    <s v="INR"/>
    <x v="3"/>
    <s v="NA"/>
  </r>
  <r>
    <s v="user3616"/>
    <x v="0"/>
    <x v="0"/>
    <s v="Coupon9"/>
    <n v="4"/>
    <n v="7"/>
    <x v="28"/>
    <n v="2022"/>
    <x v="3649"/>
    <x v="27"/>
    <x v="0"/>
    <x v="26"/>
    <x v="0"/>
    <s v="INR"/>
    <x v="29"/>
    <m/>
  </r>
  <r>
    <s v="user5511"/>
    <x v="7"/>
    <x v="0"/>
    <m/>
    <n v="4"/>
    <n v="7"/>
    <x v="28"/>
    <n v="2022"/>
    <x v="3650"/>
    <x v="27"/>
    <x v="1"/>
    <x v="7"/>
    <x v="0"/>
    <s v="INR"/>
    <x v="7"/>
    <m/>
  </r>
  <r>
    <s v="user5511"/>
    <x v="7"/>
    <x v="0"/>
    <m/>
    <n v="4"/>
    <n v="7"/>
    <x v="28"/>
    <n v="2022"/>
    <x v="3651"/>
    <x v="27"/>
    <x v="1"/>
    <x v="7"/>
    <x v="0"/>
    <s v="INR"/>
    <x v="7"/>
    <m/>
  </r>
  <r>
    <s v="user5512"/>
    <x v="38"/>
    <x v="0"/>
    <m/>
    <n v="4"/>
    <n v="7"/>
    <x v="28"/>
    <n v="2022"/>
    <x v="3652"/>
    <x v="27"/>
    <x v="3"/>
    <x v="18"/>
    <x v="0"/>
    <s v="INR"/>
    <x v="20"/>
    <m/>
  </r>
  <r>
    <s v="user5462"/>
    <x v="106"/>
    <x v="0"/>
    <m/>
    <n v="4"/>
    <n v="7"/>
    <x v="28"/>
    <n v="2022"/>
    <x v="3652"/>
    <x v="27"/>
    <x v="0"/>
    <x v="6"/>
    <x v="0"/>
    <s v="INR"/>
    <x v="6"/>
    <m/>
  </r>
  <r>
    <s v="user5513"/>
    <x v="0"/>
    <x v="1"/>
    <m/>
    <n v="4"/>
    <n v="7"/>
    <x v="28"/>
    <n v="2022"/>
    <x v="3653"/>
    <x v="27"/>
    <x v="3"/>
    <x v="0"/>
    <x v="2"/>
    <s v="INR"/>
    <x v="0"/>
    <s v="NA"/>
  </r>
  <r>
    <s v="user5514"/>
    <x v="3"/>
    <x v="0"/>
    <m/>
    <n v="4"/>
    <n v="7"/>
    <x v="28"/>
    <n v="2022"/>
    <x v="3636"/>
    <x v="27"/>
    <x v="0"/>
    <x v="3"/>
    <x v="0"/>
    <s v="INR"/>
    <x v="3"/>
    <m/>
  </r>
  <r>
    <s v="user5438"/>
    <x v="0"/>
    <x v="0"/>
    <s v="Coupon1"/>
    <n v="4"/>
    <n v="7"/>
    <x v="28"/>
    <n v="2022"/>
    <x v="3636"/>
    <x v="27"/>
    <x v="0"/>
    <x v="11"/>
    <x v="0"/>
    <s v="INR"/>
    <x v="11"/>
    <m/>
  </r>
  <r>
    <s v="user5475"/>
    <x v="0"/>
    <x v="0"/>
    <m/>
    <n v="4"/>
    <n v="7"/>
    <x v="28"/>
    <n v="2022"/>
    <x v="3654"/>
    <x v="27"/>
    <x v="0"/>
    <x v="0"/>
    <x v="0"/>
    <s v="INR"/>
    <x v="0"/>
    <m/>
  </r>
  <r>
    <s v="user5504"/>
    <x v="7"/>
    <x v="0"/>
    <m/>
    <n v="4"/>
    <n v="7"/>
    <x v="28"/>
    <n v="2022"/>
    <x v="3655"/>
    <x v="27"/>
    <x v="1"/>
    <x v="7"/>
    <x v="0"/>
    <s v="INR"/>
    <x v="7"/>
    <m/>
  </r>
  <r>
    <s v="user5516"/>
    <x v="4"/>
    <x v="0"/>
    <m/>
    <n v="4"/>
    <n v="7"/>
    <x v="28"/>
    <n v="2022"/>
    <x v="3656"/>
    <x v="27"/>
    <x v="0"/>
    <x v="2"/>
    <x v="0"/>
    <s v="INR"/>
    <x v="2"/>
    <m/>
  </r>
  <r>
    <s v="user5475"/>
    <x v="0"/>
    <x v="0"/>
    <m/>
    <n v="4"/>
    <n v="7"/>
    <x v="28"/>
    <n v="2022"/>
    <x v="3641"/>
    <x v="27"/>
    <x v="0"/>
    <x v="17"/>
    <x v="0"/>
    <s v="USD"/>
    <x v="18"/>
    <m/>
  </r>
  <r>
    <s v="user5475"/>
    <x v="0"/>
    <x v="0"/>
    <m/>
    <n v="4"/>
    <n v="7"/>
    <x v="28"/>
    <n v="2022"/>
    <x v="3657"/>
    <x v="27"/>
    <x v="0"/>
    <x v="17"/>
    <x v="0"/>
    <s v="USD"/>
    <x v="18"/>
    <m/>
  </r>
  <r>
    <s v="user5475"/>
    <x v="0"/>
    <x v="0"/>
    <m/>
    <n v="4"/>
    <n v="7"/>
    <x v="28"/>
    <n v="2022"/>
    <x v="3658"/>
    <x v="27"/>
    <x v="0"/>
    <x v="0"/>
    <x v="0"/>
    <s v="INR"/>
    <x v="0"/>
    <m/>
  </r>
  <r>
    <s v="user5475"/>
    <x v="0"/>
    <x v="0"/>
    <m/>
    <n v="4"/>
    <n v="7"/>
    <x v="28"/>
    <n v="2022"/>
    <x v="3659"/>
    <x v="27"/>
    <x v="0"/>
    <x v="0"/>
    <x v="0"/>
    <s v="INR"/>
    <x v="0"/>
    <m/>
  </r>
  <r>
    <s v="user5518"/>
    <x v="0"/>
    <x v="0"/>
    <m/>
    <n v="4"/>
    <n v="7"/>
    <x v="28"/>
    <n v="2022"/>
    <x v="3645"/>
    <x v="27"/>
    <x v="0"/>
    <x v="0"/>
    <x v="0"/>
    <s v="INR"/>
    <x v="0"/>
    <m/>
  </r>
  <r>
    <s v="user5519"/>
    <x v="7"/>
    <x v="0"/>
    <m/>
    <n v="4"/>
    <n v="7"/>
    <x v="28"/>
    <n v="2022"/>
    <x v="3660"/>
    <x v="27"/>
    <x v="1"/>
    <x v="7"/>
    <x v="0"/>
    <s v="INR"/>
    <x v="7"/>
    <m/>
  </r>
  <r>
    <s v="user5520"/>
    <x v="18"/>
    <x v="0"/>
    <m/>
    <n v="4"/>
    <n v="7"/>
    <x v="28"/>
    <n v="2022"/>
    <x v="3661"/>
    <x v="27"/>
    <x v="0"/>
    <x v="11"/>
    <x v="0"/>
    <s v="INR"/>
    <x v="11"/>
    <m/>
  </r>
  <r>
    <s v="user5523"/>
    <x v="18"/>
    <x v="0"/>
    <m/>
    <n v="4"/>
    <n v="7"/>
    <x v="28"/>
    <n v="2022"/>
    <x v="3662"/>
    <x v="27"/>
    <x v="0"/>
    <x v="11"/>
    <x v="0"/>
    <s v="USD"/>
    <x v="17"/>
    <m/>
  </r>
  <r>
    <s v="user5523"/>
    <x v="18"/>
    <x v="0"/>
    <m/>
    <n v="4"/>
    <n v="7"/>
    <x v="28"/>
    <n v="2022"/>
    <x v="3663"/>
    <x v="27"/>
    <x v="0"/>
    <x v="11"/>
    <x v="0"/>
    <s v="USD"/>
    <x v="17"/>
    <m/>
  </r>
  <r>
    <s v="user3616"/>
    <x v="0"/>
    <x v="0"/>
    <s v="Coupon9"/>
    <n v="4"/>
    <n v="7"/>
    <x v="28"/>
    <n v="2022"/>
    <x v="3664"/>
    <x v="27"/>
    <x v="0"/>
    <x v="26"/>
    <x v="0"/>
    <s v="INR"/>
    <x v="29"/>
    <m/>
  </r>
  <r>
    <s v="user3616"/>
    <x v="0"/>
    <x v="0"/>
    <s v="Coupon9"/>
    <n v="4"/>
    <n v="7"/>
    <x v="28"/>
    <n v="2022"/>
    <x v="3665"/>
    <x v="27"/>
    <x v="2"/>
    <x v="26"/>
    <x v="0"/>
    <s v="INR"/>
    <x v="29"/>
    <m/>
  </r>
  <r>
    <s v="user3616"/>
    <x v="0"/>
    <x v="0"/>
    <s v="Coupon9"/>
    <n v="4"/>
    <n v="7"/>
    <x v="28"/>
    <n v="2022"/>
    <x v="3666"/>
    <x v="27"/>
    <x v="2"/>
    <x v="26"/>
    <x v="0"/>
    <s v="INR"/>
    <x v="29"/>
    <m/>
  </r>
  <r>
    <s v="user3616"/>
    <x v="0"/>
    <x v="0"/>
    <s v="Coupon9"/>
    <n v="4"/>
    <n v="7"/>
    <x v="28"/>
    <n v="2022"/>
    <x v="3667"/>
    <x v="27"/>
    <x v="2"/>
    <x v="26"/>
    <x v="0"/>
    <s v="INR"/>
    <x v="29"/>
    <m/>
  </r>
  <r>
    <s v="user3616"/>
    <x v="0"/>
    <x v="0"/>
    <s v="Coupon9"/>
    <n v="4"/>
    <n v="7"/>
    <x v="28"/>
    <n v="2022"/>
    <x v="3668"/>
    <x v="27"/>
    <x v="2"/>
    <x v="26"/>
    <x v="0"/>
    <s v="INR"/>
    <x v="29"/>
    <m/>
  </r>
  <r>
    <s v="user5506"/>
    <x v="8"/>
    <x v="0"/>
    <m/>
    <n v="4"/>
    <n v="7"/>
    <x v="28"/>
    <n v="2022"/>
    <x v="3669"/>
    <x v="27"/>
    <x v="0"/>
    <x v="1"/>
    <x v="0"/>
    <s v="INR"/>
    <x v="1"/>
    <m/>
  </r>
  <r>
    <s v="user5506"/>
    <x v="9"/>
    <x v="0"/>
    <m/>
    <n v="4"/>
    <n v="7"/>
    <x v="28"/>
    <n v="2022"/>
    <x v="3670"/>
    <x v="27"/>
    <x v="0"/>
    <x v="1"/>
    <x v="0"/>
    <s v="INR"/>
    <x v="1"/>
    <m/>
  </r>
  <r>
    <s v="user5525"/>
    <x v="4"/>
    <x v="0"/>
    <m/>
    <n v="4"/>
    <n v="7"/>
    <x v="28"/>
    <n v="2022"/>
    <x v="3671"/>
    <x v="27"/>
    <x v="0"/>
    <x v="2"/>
    <x v="0"/>
    <s v="INR"/>
    <x v="2"/>
    <m/>
  </r>
  <r>
    <s v="user5528"/>
    <x v="1"/>
    <x v="1"/>
    <m/>
    <n v="4"/>
    <n v="7"/>
    <x v="28"/>
    <n v="2022"/>
    <x v="3672"/>
    <x v="27"/>
    <x v="0"/>
    <x v="1"/>
    <x v="2"/>
    <s v="INR"/>
    <x v="1"/>
    <s v="NA"/>
  </r>
  <r>
    <s v="user5529"/>
    <x v="3"/>
    <x v="1"/>
    <m/>
    <n v="4"/>
    <n v="7"/>
    <x v="28"/>
    <n v="2022"/>
    <x v="3673"/>
    <x v="27"/>
    <x v="0"/>
    <x v="3"/>
    <x v="2"/>
    <s v="INR"/>
    <x v="3"/>
    <s v="NA"/>
  </r>
  <r>
    <s v="user5530"/>
    <x v="0"/>
    <x v="1"/>
    <m/>
    <n v="4"/>
    <n v="7"/>
    <x v="28"/>
    <n v="2022"/>
    <x v="3674"/>
    <x v="27"/>
    <x v="0"/>
    <x v="0"/>
    <x v="5"/>
    <s v="INR"/>
    <x v="0"/>
    <s v="NA"/>
  </r>
  <r>
    <s v="user5531"/>
    <x v="0"/>
    <x v="0"/>
    <m/>
    <n v="4"/>
    <n v="7"/>
    <x v="28"/>
    <n v="2022"/>
    <x v="3675"/>
    <x v="27"/>
    <x v="0"/>
    <x v="17"/>
    <x v="0"/>
    <s v="USD"/>
    <x v="18"/>
    <m/>
  </r>
  <r>
    <s v="user5532"/>
    <x v="3"/>
    <x v="0"/>
    <m/>
    <n v="4"/>
    <n v="7"/>
    <x v="28"/>
    <n v="2022"/>
    <x v="3675"/>
    <x v="27"/>
    <x v="0"/>
    <x v="3"/>
    <x v="0"/>
    <s v="INR"/>
    <x v="3"/>
    <m/>
  </r>
  <r>
    <s v="user5512"/>
    <x v="38"/>
    <x v="0"/>
    <m/>
    <n v="4"/>
    <n v="7"/>
    <x v="28"/>
    <n v="2022"/>
    <x v="3676"/>
    <x v="27"/>
    <x v="3"/>
    <x v="18"/>
    <x v="0"/>
    <s v="INR"/>
    <x v="20"/>
    <m/>
  </r>
  <r>
    <s v="user5532"/>
    <x v="3"/>
    <x v="0"/>
    <m/>
    <n v="4"/>
    <n v="7"/>
    <x v="28"/>
    <n v="2022"/>
    <x v="3677"/>
    <x v="27"/>
    <x v="0"/>
    <x v="3"/>
    <x v="0"/>
    <s v="INR"/>
    <x v="3"/>
    <m/>
  </r>
  <r>
    <s v="user5534"/>
    <x v="0"/>
    <x v="0"/>
    <m/>
    <n v="4"/>
    <n v="7"/>
    <x v="28"/>
    <n v="2022"/>
    <x v="3678"/>
    <x v="27"/>
    <x v="2"/>
    <x v="0"/>
    <x v="0"/>
    <s v="INR"/>
    <x v="0"/>
    <m/>
  </r>
  <r>
    <s v="user5535"/>
    <x v="3"/>
    <x v="0"/>
    <m/>
    <n v="4"/>
    <n v="7"/>
    <x v="28"/>
    <n v="2022"/>
    <x v="3679"/>
    <x v="27"/>
    <x v="0"/>
    <x v="3"/>
    <x v="0"/>
    <s v="INR"/>
    <x v="3"/>
    <m/>
  </r>
  <r>
    <s v="user5475"/>
    <x v="0"/>
    <x v="0"/>
    <m/>
    <n v="4"/>
    <n v="7"/>
    <x v="28"/>
    <n v="2022"/>
    <x v="3680"/>
    <x v="27"/>
    <x v="0"/>
    <x v="0"/>
    <x v="0"/>
    <s v="INR"/>
    <x v="0"/>
    <m/>
  </r>
  <r>
    <s v="user5475"/>
    <x v="0"/>
    <x v="0"/>
    <m/>
    <n v="4"/>
    <n v="7"/>
    <x v="28"/>
    <n v="2022"/>
    <x v="3681"/>
    <x v="27"/>
    <x v="0"/>
    <x v="0"/>
    <x v="0"/>
    <s v="INR"/>
    <x v="0"/>
    <m/>
  </r>
  <r>
    <s v="user5505"/>
    <x v="7"/>
    <x v="0"/>
    <m/>
    <n v="4"/>
    <n v="7"/>
    <x v="28"/>
    <n v="2022"/>
    <x v="3682"/>
    <x v="27"/>
    <x v="1"/>
    <x v="7"/>
    <x v="0"/>
    <s v="INR"/>
    <x v="7"/>
    <m/>
  </r>
  <r>
    <s v="user5537"/>
    <x v="57"/>
    <x v="1"/>
    <m/>
    <n v="4"/>
    <n v="7"/>
    <x v="28"/>
    <n v="2022"/>
    <x v="3683"/>
    <x v="27"/>
    <x v="0"/>
    <x v="30"/>
    <x v="5"/>
    <s v="INR"/>
    <x v="33"/>
    <s v="NA"/>
  </r>
  <r>
    <s v="user3701"/>
    <x v="3"/>
    <x v="0"/>
    <m/>
    <n v="4"/>
    <n v="7"/>
    <x v="28"/>
    <n v="2022"/>
    <x v="3643"/>
    <x v="27"/>
    <x v="0"/>
    <x v="3"/>
    <x v="0"/>
    <s v="INR"/>
    <x v="3"/>
    <m/>
  </r>
  <r>
    <s v="user5538"/>
    <x v="2"/>
    <x v="0"/>
    <m/>
    <n v="4"/>
    <n v="7"/>
    <x v="28"/>
    <n v="2022"/>
    <x v="3684"/>
    <x v="27"/>
    <x v="0"/>
    <x v="2"/>
    <x v="0"/>
    <s v="INR"/>
    <x v="2"/>
    <m/>
  </r>
  <r>
    <s v="user5518"/>
    <x v="0"/>
    <x v="0"/>
    <m/>
    <n v="4"/>
    <n v="7"/>
    <x v="28"/>
    <n v="2022"/>
    <x v="3685"/>
    <x v="27"/>
    <x v="0"/>
    <x v="0"/>
    <x v="0"/>
    <s v="INR"/>
    <x v="0"/>
    <m/>
  </r>
  <r>
    <s v="user5539"/>
    <x v="3"/>
    <x v="0"/>
    <m/>
    <n v="4"/>
    <n v="7"/>
    <x v="28"/>
    <n v="2022"/>
    <x v="3686"/>
    <x v="27"/>
    <x v="0"/>
    <x v="3"/>
    <x v="0"/>
    <s v="INR"/>
    <x v="3"/>
    <m/>
  </r>
  <r>
    <s v="user3616"/>
    <x v="0"/>
    <x v="0"/>
    <s v="Coupon9"/>
    <n v="4"/>
    <n v="7"/>
    <x v="28"/>
    <n v="2022"/>
    <x v="3687"/>
    <x v="27"/>
    <x v="0"/>
    <x v="26"/>
    <x v="0"/>
    <s v="INR"/>
    <x v="29"/>
    <m/>
  </r>
  <r>
    <s v="user5542"/>
    <x v="3"/>
    <x v="0"/>
    <m/>
    <n v="4"/>
    <n v="7"/>
    <x v="28"/>
    <n v="2022"/>
    <x v="3688"/>
    <x v="27"/>
    <x v="0"/>
    <x v="3"/>
    <x v="0"/>
    <s v="INR"/>
    <x v="3"/>
    <m/>
  </r>
  <r>
    <s v="user5543"/>
    <x v="1"/>
    <x v="0"/>
    <m/>
    <n v="4"/>
    <n v="7"/>
    <x v="28"/>
    <n v="2022"/>
    <x v="3672"/>
    <x v="27"/>
    <x v="0"/>
    <x v="1"/>
    <x v="0"/>
    <s v="INR"/>
    <x v="1"/>
    <m/>
  </r>
  <r>
    <s v="user5528"/>
    <x v="1"/>
    <x v="0"/>
    <m/>
    <n v="4"/>
    <n v="7"/>
    <x v="28"/>
    <n v="2022"/>
    <x v="3689"/>
    <x v="27"/>
    <x v="0"/>
    <x v="1"/>
    <x v="0"/>
    <s v="INR"/>
    <x v="1"/>
    <m/>
  </r>
  <r>
    <s v="user5529"/>
    <x v="3"/>
    <x v="0"/>
    <m/>
    <n v="4"/>
    <n v="7"/>
    <x v="28"/>
    <n v="2022"/>
    <x v="3690"/>
    <x v="27"/>
    <x v="0"/>
    <x v="3"/>
    <x v="0"/>
    <s v="INR"/>
    <x v="3"/>
    <m/>
  </r>
  <r>
    <s v="user5411"/>
    <x v="3"/>
    <x v="0"/>
    <m/>
    <n v="4"/>
    <n v="7"/>
    <x v="28"/>
    <n v="2022"/>
    <x v="3675"/>
    <x v="27"/>
    <x v="0"/>
    <x v="3"/>
    <x v="0"/>
    <s v="INR"/>
    <x v="3"/>
    <m/>
  </r>
  <r>
    <s v="user5380"/>
    <x v="6"/>
    <x v="0"/>
    <m/>
    <n v="4"/>
    <n v="7"/>
    <x v="28"/>
    <n v="2022"/>
    <x v="3676"/>
    <x v="27"/>
    <x v="0"/>
    <x v="6"/>
    <x v="0"/>
    <s v="INR"/>
    <x v="6"/>
    <m/>
  </r>
  <r>
    <s v="user5545"/>
    <x v="61"/>
    <x v="0"/>
    <m/>
    <n v="4"/>
    <n v="7"/>
    <x v="28"/>
    <n v="2022"/>
    <x v="3691"/>
    <x v="27"/>
    <x v="0"/>
    <x v="3"/>
    <x v="0"/>
    <s v="INR"/>
    <x v="3"/>
    <m/>
  </r>
  <r>
    <s v="user5548"/>
    <x v="0"/>
    <x v="0"/>
    <m/>
    <n v="4"/>
    <n v="7"/>
    <x v="28"/>
    <n v="2022"/>
    <x v="3692"/>
    <x v="27"/>
    <x v="2"/>
    <x v="0"/>
    <x v="0"/>
    <s v="INR"/>
    <x v="0"/>
    <m/>
  </r>
  <r>
    <s v="user5511"/>
    <x v="4"/>
    <x v="0"/>
    <m/>
    <n v="4"/>
    <n v="7"/>
    <x v="28"/>
    <n v="2022"/>
    <x v="3693"/>
    <x v="27"/>
    <x v="0"/>
    <x v="2"/>
    <x v="0"/>
    <s v="INR"/>
    <x v="2"/>
    <m/>
  </r>
  <r>
    <s v="user5549"/>
    <x v="9"/>
    <x v="0"/>
    <m/>
    <n v="4"/>
    <n v="7"/>
    <x v="28"/>
    <n v="2022"/>
    <x v="3694"/>
    <x v="27"/>
    <x v="0"/>
    <x v="1"/>
    <x v="0"/>
    <s v="INR"/>
    <x v="1"/>
    <m/>
  </r>
  <r>
    <s v="user5534"/>
    <x v="0"/>
    <x v="1"/>
    <m/>
    <n v="4"/>
    <n v="7"/>
    <x v="28"/>
    <n v="2022"/>
    <x v="3695"/>
    <x v="27"/>
    <x v="2"/>
    <x v="0"/>
    <x v="2"/>
    <s v="INR"/>
    <x v="0"/>
    <s v="NA"/>
  </r>
  <r>
    <s v="user5534"/>
    <x v="0"/>
    <x v="0"/>
    <m/>
    <n v="4"/>
    <n v="7"/>
    <x v="28"/>
    <n v="2022"/>
    <x v="3691"/>
    <x v="27"/>
    <x v="2"/>
    <x v="0"/>
    <x v="0"/>
    <s v="INR"/>
    <x v="0"/>
    <m/>
  </r>
  <r>
    <s v="user5545"/>
    <x v="21"/>
    <x v="0"/>
    <m/>
    <n v="4"/>
    <n v="7"/>
    <x v="28"/>
    <n v="2022"/>
    <x v="3696"/>
    <x v="27"/>
    <x v="0"/>
    <x v="7"/>
    <x v="0"/>
    <s v="INR"/>
    <x v="7"/>
    <m/>
  </r>
  <r>
    <s v="user5551"/>
    <x v="18"/>
    <x v="0"/>
    <m/>
    <n v="4"/>
    <n v="7"/>
    <x v="28"/>
    <n v="2022"/>
    <x v="3697"/>
    <x v="27"/>
    <x v="0"/>
    <x v="11"/>
    <x v="0"/>
    <s v="INR"/>
    <x v="11"/>
    <m/>
  </r>
  <r>
    <s v="user5553"/>
    <x v="3"/>
    <x v="0"/>
    <m/>
    <n v="4"/>
    <n v="7"/>
    <x v="28"/>
    <n v="2022"/>
    <x v="3698"/>
    <x v="27"/>
    <x v="0"/>
    <x v="3"/>
    <x v="0"/>
    <s v="INR"/>
    <x v="3"/>
    <m/>
  </r>
  <r>
    <s v="user5555"/>
    <x v="2"/>
    <x v="1"/>
    <m/>
    <n v="4"/>
    <n v="7"/>
    <x v="28"/>
    <n v="2022"/>
    <x v="3699"/>
    <x v="27"/>
    <x v="0"/>
    <x v="2"/>
    <x v="2"/>
    <s v="INR"/>
    <x v="2"/>
    <s v="NA"/>
  </r>
  <r>
    <s v="user5557"/>
    <x v="3"/>
    <x v="0"/>
    <m/>
    <n v="4"/>
    <n v="7"/>
    <x v="28"/>
    <n v="2022"/>
    <x v="3700"/>
    <x v="27"/>
    <x v="0"/>
    <x v="3"/>
    <x v="0"/>
    <s v="INR"/>
    <x v="3"/>
    <m/>
  </r>
  <r>
    <s v="user5558"/>
    <x v="106"/>
    <x v="0"/>
    <m/>
    <n v="4"/>
    <n v="7"/>
    <x v="28"/>
    <n v="2022"/>
    <x v="3701"/>
    <x v="27"/>
    <x v="0"/>
    <x v="6"/>
    <x v="0"/>
    <s v="INR"/>
    <x v="6"/>
    <m/>
  </r>
  <r>
    <s v="user5560"/>
    <x v="18"/>
    <x v="0"/>
    <m/>
    <n v="4"/>
    <n v="7"/>
    <x v="28"/>
    <n v="2022"/>
    <x v="3702"/>
    <x v="27"/>
    <x v="0"/>
    <x v="11"/>
    <x v="0"/>
    <s v="INR"/>
    <x v="11"/>
    <m/>
  </r>
  <r>
    <s v="user462"/>
    <x v="8"/>
    <x v="0"/>
    <m/>
    <n v="4"/>
    <n v="7"/>
    <x v="28"/>
    <n v="2022"/>
    <x v="3703"/>
    <x v="27"/>
    <x v="0"/>
    <x v="1"/>
    <x v="0"/>
    <s v="INR"/>
    <x v="1"/>
    <m/>
  </r>
  <r>
    <s v="user5562"/>
    <x v="106"/>
    <x v="0"/>
    <m/>
    <n v="4"/>
    <n v="7"/>
    <x v="28"/>
    <n v="2022"/>
    <x v="3704"/>
    <x v="27"/>
    <x v="0"/>
    <x v="6"/>
    <x v="0"/>
    <s v="INR"/>
    <x v="6"/>
    <m/>
  </r>
  <r>
    <s v="user5563"/>
    <x v="0"/>
    <x v="1"/>
    <m/>
    <n v="4"/>
    <n v="7"/>
    <x v="28"/>
    <n v="2022"/>
    <x v="3705"/>
    <x v="27"/>
    <x v="2"/>
    <x v="0"/>
    <x v="2"/>
    <s v="INR"/>
    <x v="0"/>
    <s v="NA"/>
  </r>
  <r>
    <s v="user5563"/>
    <x v="0"/>
    <x v="0"/>
    <m/>
    <n v="4"/>
    <n v="7"/>
    <x v="28"/>
    <n v="2022"/>
    <x v="3706"/>
    <x v="27"/>
    <x v="2"/>
    <x v="0"/>
    <x v="0"/>
    <s v="INR"/>
    <x v="0"/>
    <m/>
  </r>
  <r>
    <s v="user4518"/>
    <x v="57"/>
    <x v="0"/>
    <m/>
    <n v="4"/>
    <n v="7"/>
    <x v="28"/>
    <n v="2022"/>
    <x v="3707"/>
    <x v="27"/>
    <x v="0"/>
    <x v="30"/>
    <x v="0"/>
    <s v="INR"/>
    <x v="33"/>
    <m/>
  </r>
  <r>
    <s v="user5565"/>
    <x v="13"/>
    <x v="1"/>
    <m/>
    <n v="4"/>
    <n v="7"/>
    <x v="28"/>
    <n v="2022"/>
    <x v="3708"/>
    <x v="27"/>
    <x v="0"/>
    <x v="9"/>
    <x v="2"/>
    <s v="INR"/>
    <x v="9"/>
    <s v="NA"/>
  </r>
  <r>
    <s v="user5565"/>
    <x v="13"/>
    <x v="0"/>
    <m/>
    <n v="4"/>
    <n v="7"/>
    <x v="28"/>
    <n v="2022"/>
    <x v="3709"/>
    <x v="27"/>
    <x v="0"/>
    <x v="9"/>
    <x v="0"/>
    <s v="INR"/>
    <x v="9"/>
    <m/>
  </r>
  <r>
    <s v="user5569"/>
    <x v="2"/>
    <x v="0"/>
    <m/>
    <n v="4"/>
    <n v="7"/>
    <x v="28"/>
    <n v="2022"/>
    <x v="3710"/>
    <x v="27"/>
    <x v="0"/>
    <x v="2"/>
    <x v="0"/>
    <s v="INR"/>
    <x v="2"/>
    <m/>
  </r>
  <r>
    <s v="user5570"/>
    <x v="0"/>
    <x v="0"/>
    <m/>
    <n v="4"/>
    <n v="7"/>
    <x v="28"/>
    <n v="2022"/>
    <x v="3711"/>
    <x v="27"/>
    <x v="2"/>
    <x v="0"/>
    <x v="0"/>
    <s v="INR"/>
    <x v="0"/>
    <m/>
  </r>
  <r>
    <s v="user5548"/>
    <x v="0"/>
    <x v="0"/>
    <m/>
    <n v="4"/>
    <n v="7"/>
    <x v="28"/>
    <n v="2022"/>
    <x v="3712"/>
    <x v="27"/>
    <x v="2"/>
    <x v="0"/>
    <x v="0"/>
    <s v="INR"/>
    <x v="0"/>
    <m/>
  </r>
  <r>
    <s v="user5576"/>
    <x v="1"/>
    <x v="0"/>
    <m/>
    <n v="4"/>
    <n v="7"/>
    <x v="28"/>
    <n v="2022"/>
    <x v="3713"/>
    <x v="27"/>
    <x v="0"/>
    <x v="1"/>
    <x v="0"/>
    <s v="INR"/>
    <x v="1"/>
    <m/>
  </r>
  <r>
    <s v="user5577"/>
    <x v="0"/>
    <x v="0"/>
    <m/>
    <n v="4"/>
    <n v="7"/>
    <x v="28"/>
    <n v="2022"/>
    <x v="3714"/>
    <x v="27"/>
    <x v="2"/>
    <x v="0"/>
    <x v="0"/>
    <s v="INR"/>
    <x v="0"/>
    <m/>
  </r>
  <r>
    <s v="user5580"/>
    <x v="106"/>
    <x v="0"/>
    <m/>
    <n v="4"/>
    <n v="7"/>
    <x v="28"/>
    <n v="2022"/>
    <x v="3715"/>
    <x v="27"/>
    <x v="0"/>
    <x v="6"/>
    <x v="0"/>
    <s v="INR"/>
    <x v="6"/>
    <m/>
  </r>
  <r>
    <s v="user5581"/>
    <x v="0"/>
    <x v="0"/>
    <m/>
    <n v="4"/>
    <n v="7"/>
    <x v="28"/>
    <n v="2022"/>
    <x v="3716"/>
    <x v="27"/>
    <x v="2"/>
    <x v="0"/>
    <x v="0"/>
    <s v="INR"/>
    <x v="0"/>
    <m/>
  </r>
  <r>
    <s v="user5582"/>
    <x v="0"/>
    <x v="0"/>
    <m/>
    <n v="4"/>
    <n v="7"/>
    <x v="28"/>
    <n v="2022"/>
    <x v="3717"/>
    <x v="27"/>
    <x v="2"/>
    <x v="0"/>
    <x v="0"/>
    <s v="INR"/>
    <x v="0"/>
    <m/>
  </r>
  <r>
    <s v="user741"/>
    <x v="0"/>
    <x v="0"/>
    <m/>
    <n v="4"/>
    <n v="7"/>
    <x v="28"/>
    <n v="2022"/>
    <x v="3718"/>
    <x v="27"/>
    <x v="2"/>
    <x v="0"/>
    <x v="0"/>
    <s v="INR"/>
    <x v="0"/>
    <m/>
  </r>
  <r>
    <s v="user5583"/>
    <x v="3"/>
    <x v="1"/>
    <m/>
    <n v="4"/>
    <n v="7"/>
    <x v="28"/>
    <n v="2022"/>
    <x v="3707"/>
    <x v="27"/>
    <x v="0"/>
    <x v="3"/>
    <x v="2"/>
    <s v="INR"/>
    <x v="3"/>
    <s v="NA"/>
  </r>
  <r>
    <s v="user5584"/>
    <x v="0"/>
    <x v="0"/>
    <s v="Coupon43"/>
    <n v="4"/>
    <n v="7"/>
    <x v="28"/>
    <n v="2022"/>
    <x v="3719"/>
    <x v="27"/>
    <x v="2"/>
    <x v="41"/>
    <x v="0"/>
    <s v="INR"/>
    <x v="48"/>
    <m/>
  </r>
  <r>
    <s v="user5586"/>
    <x v="3"/>
    <x v="0"/>
    <m/>
    <n v="4"/>
    <n v="7"/>
    <x v="28"/>
    <n v="2022"/>
    <x v="3720"/>
    <x v="27"/>
    <x v="0"/>
    <x v="3"/>
    <x v="0"/>
    <s v="INR"/>
    <x v="3"/>
    <m/>
  </r>
  <r>
    <s v="user943"/>
    <x v="0"/>
    <x v="0"/>
    <m/>
    <n v="4"/>
    <n v="7"/>
    <x v="28"/>
    <n v="2022"/>
    <x v="3721"/>
    <x v="27"/>
    <x v="2"/>
    <x v="0"/>
    <x v="0"/>
    <s v="INR"/>
    <x v="0"/>
    <m/>
  </r>
  <r>
    <s v="user5587"/>
    <x v="3"/>
    <x v="1"/>
    <m/>
    <n v="4"/>
    <n v="7"/>
    <x v="28"/>
    <n v="2022"/>
    <x v="3722"/>
    <x v="27"/>
    <x v="0"/>
    <x v="3"/>
    <x v="2"/>
    <s v="INR"/>
    <x v="3"/>
    <s v="NA"/>
  </r>
  <r>
    <s v="user5587"/>
    <x v="18"/>
    <x v="0"/>
    <m/>
    <n v="4"/>
    <n v="7"/>
    <x v="28"/>
    <n v="2022"/>
    <x v="3723"/>
    <x v="27"/>
    <x v="0"/>
    <x v="11"/>
    <x v="0"/>
    <s v="INR"/>
    <x v="11"/>
    <m/>
  </r>
  <r>
    <s v="user5580"/>
    <x v="106"/>
    <x v="0"/>
    <m/>
    <n v="4"/>
    <n v="7"/>
    <x v="28"/>
    <n v="2022"/>
    <x v="3724"/>
    <x v="27"/>
    <x v="0"/>
    <x v="6"/>
    <x v="0"/>
    <s v="INR"/>
    <x v="6"/>
    <m/>
  </r>
  <r>
    <s v="user5589"/>
    <x v="0"/>
    <x v="0"/>
    <m/>
    <n v="4"/>
    <n v="7"/>
    <x v="28"/>
    <n v="2022"/>
    <x v="3725"/>
    <x v="27"/>
    <x v="0"/>
    <x v="0"/>
    <x v="0"/>
    <s v="INR"/>
    <x v="0"/>
    <m/>
  </r>
  <r>
    <s v="user5563"/>
    <x v="0"/>
    <x v="0"/>
    <m/>
    <n v="4"/>
    <n v="7"/>
    <x v="28"/>
    <n v="2022"/>
    <x v="3726"/>
    <x v="27"/>
    <x v="2"/>
    <x v="0"/>
    <x v="0"/>
    <s v="INR"/>
    <x v="0"/>
    <m/>
  </r>
  <r>
    <s v="user4518"/>
    <x v="57"/>
    <x v="0"/>
    <m/>
    <n v="4"/>
    <n v="7"/>
    <x v="28"/>
    <n v="2022"/>
    <x v="3727"/>
    <x v="27"/>
    <x v="0"/>
    <x v="30"/>
    <x v="0"/>
    <s v="INR"/>
    <x v="33"/>
    <m/>
  </r>
  <r>
    <s v="user4518"/>
    <x v="57"/>
    <x v="0"/>
    <m/>
    <n v="4"/>
    <n v="7"/>
    <x v="28"/>
    <n v="2022"/>
    <x v="3728"/>
    <x v="27"/>
    <x v="0"/>
    <x v="30"/>
    <x v="0"/>
    <s v="INR"/>
    <x v="33"/>
    <m/>
  </r>
  <r>
    <s v="user5590"/>
    <x v="74"/>
    <x v="0"/>
    <m/>
    <n v="4"/>
    <n v="7"/>
    <x v="28"/>
    <n v="2022"/>
    <x v="3729"/>
    <x v="27"/>
    <x v="1"/>
    <x v="8"/>
    <x v="0"/>
    <s v="USD"/>
    <x v="8"/>
    <m/>
  </r>
  <r>
    <s v="user5593"/>
    <x v="3"/>
    <x v="0"/>
    <m/>
    <n v="4"/>
    <n v="7"/>
    <x v="28"/>
    <n v="2022"/>
    <x v="3730"/>
    <x v="27"/>
    <x v="0"/>
    <x v="3"/>
    <x v="0"/>
    <s v="INR"/>
    <x v="3"/>
    <m/>
  </r>
  <r>
    <s v="user5597"/>
    <x v="18"/>
    <x v="0"/>
    <m/>
    <n v="4"/>
    <n v="7"/>
    <x v="28"/>
    <n v="2022"/>
    <x v="3731"/>
    <x v="27"/>
    <x v="0"/>
    <x v="11"/>
    <x v="0"/>
    <s v="INR"/>
    <x v="11"/>
    <m/>
  </r>
  <r>
    <s v="user5597"/>
    <x v="2"/>
    <x v="0"/>
    <m/>
    <n v="4"/>
    <n v="7"/>
    <x v="28"/>
    <n v="2022"/>
    <x v="3732"/>
    <x v="27"/>
    <x v="0"/>
    <x v="2"/>
    <x v="0"/>
    <s v="INR"/>
    <x v="2"/>
    <m/>
  </r>
  <r>
    <s v="user5599"/>
    <x v="34"/>
    <x v="0"/>
    <m/>
    <n v="4"/>
    <n v="7"/>
    <x v="28"/>
    <n v="2022"/>
    <x v="3733"/>
    <x v="27"/>
    <x v="0"/>
    <x v="16"/>
    <x v="0"/>
    <s v="USD"/>
    <x v="16"/>
    <m/>
  </r>
  <r>
    <s v="user5590"/>
    <x v="7"/>
    <x v="0"/>
    <m/>
    <n v="4"/>
    <n v="7"/>
    <x v="28"/>
    <n v="2022"/>
    <x v="3734"/>
    <x v="27"/>
    <x v="1"/>
    <x v="8"/>
    <x v="0"/>
    <s v="USD"/>
    <x v="8"/>
    <m/>
  </r>
  <r>
    <s v="user5604"/>
    <x v="0"/>
    <x v="0"/>
    <m/>
    <n v="4"/>
    <n v="7"/>
    <x v="28"/>
    <n v="2022"/>
    <x v="3735"/>
    <x v="27"/>
    <x v="2"/>
    <x v="0"/>
    <x v="0"/>
    <s v="INR"/>
    <x v="0"/>
    <m/>
  </r>
  <r>
    <s v="user5605"/>
    <x v="2"/>
    <x v="0"/>
    <m/>
    <n v="4"/>
    <n v="7"/>
    <x v="28"/>
    <n v="2022"/>
    <x v="3736"/>
    <x v="27"/>
    <x v="0"/>
    <x v="2"/>
    <x v="0"/>
    <s v="INR"/>
    <x v="2"/>
    <m/>
  </r>
  <r>
    <s v="user5607"/>
    <x v="13"/>
    <x v="0"/>
    <m/>
    <n v="4"/>
    <n v="7"/>
    <x v="28"/>
    <n v="2022"/>
    <x v="3737"/>
    <x v="27"/>
    <x v="0"/>
    <x v="9"/>
    <x v="0"/>
    <s v="INR"/>
    <x v="9"/>
    <m/>
  </r>
  <r>
    <s v="user5609"/>
    <x v="2"/>
    <x v="0"/>
    <m/>
    <n v="4"/>
    <n v="7"/>
    <x v="28"/>
    <n v="2022"/>
    <x v="3738"/>
    <x v="27"/>
    <x v="0"/>
    <x v="2"/>
    <x v="0"/>
    <s v="INR"/>
    <x v="2"/>
    <m/>
  </r>
  <r>
    <s v="user864"/>
    <x v="110"/>
    <x v="0"/>
    <m/>
    <n v="4"/>
    <n v="7"/>
    <x v="28"/>
    <n v="2022"/>
    <x v="3739"/>
    <x v="27"/>
    <x v="0"/>
    <x v="33"/>
    <x v="0"/>
    <s v="INR"/>
    <x v="36"/>
    <m/>
  </r>
  <r>
    <s v="user5610"/>
    <x v="9"/>
    <x v="1"/>
    <m/>
    <n v="4"/>
    <n v="7"/>
    <x v="28"/>
    <n v="2022"/>
    <x v="3740"/>
    <x v="27"/>
    <x v="0"/>
    <x v="1"/>
    <x v="4"/>
    <s v="INR"/>
    <x v="1"/>
    <s v="SBIN"/>
  </r>
  <r>
    <s v="user3083"/>
    <x v="106"/>
    <x v="0"/>
    <m/>
    <n v="4"/>
    <n v="7"/>
    <x v="28"/>
    <n v="2022"/>
    <x v="3741"/>
    <x v="27"/>
    <x v="0"/>
    <x v="6"/>
    <x v="0"/>
    <s v="INR"/>
    <x v="6"/>
    <m/>
  </r>
  <r>
    <s v="user5613"/>
    <x v="51"/>
    <x v="1"/>
    <m/>
    <n v="4"/>
    <n v="7"/>
    <x v="28"/>
    <n v="2022"/>
    <x v="3742"/>
    <x v="27"/>
    <x v="0"/>
    <x v="7"/>
    <x v="2"/>
    <s v="INR"/>
    <x v="7"/>
    <s v="NA"/>
  </r>
  <r>
    <s v="user5371"/>
    <x v="2"/>
    <x v="0"/>
    <m/>
    <n v="4"/>
    <n v="7"/>
    <x v="28"/>
    <n v="2022"/>
    <x v="3743"/>
    <x v="27"/>
    <x v="0"/>
    <x v="2"/>
    <x v="0"/>
    <s v="INR"/>
    <x v="2"/>
    <m/>
  </r>
  <r>
    <s v="user1813"/>
    <x v="0"/>
    <x v="0"/>
    <m/>
    <n v="4"/>
    <n v="7"/>
    <x v="28"/>
    <n v="2022"/>
    <x v="3744"/>
    <x v="27"/>
    <x v="2"/>
    <x v="0"/>
    <x v="0"/>
    <s v="INR"/>
    <x v="0"/>
    <m/>
  </r>
  <r>
    <s v="user5614"/>
    <x v="3"/>
    <x v="0"/>
    <m/>
    <n v="4"/>
    <n v="7"/>
    <x v="28"/>
    <n v="2022"/>
    <x v="3745"/>
    <x v="27"/>
    <x v="0"/>
    <x v="3"/>
    <x v="0"/>
    <s v="INR"/>
    <x v="3"/>
    <m/>
  </r>
  <r>
    <s v="user5615"/>
    <x v="106"/>
    <x v="0"/>
    <m/>
    <n v="4"/>
    <n v="7"/>
    <x v="28"/>
    <n v="2022"/>
    <x v="3746"/>
    <x v="27"/>
    <x v="0"/>
    <x v="6"/>
    <x v="0"/>
    <s v="INR"/>
    <x v="6"/>
    <m/>
  </r>
  <r>
    <s v="user5616"/>
    <x v="0"/>
    <x v="0"/>
    <m/>
    <n v="4"/>
    <n v="7"/>
    <x v="28"/>
    <n v="2022"/>
    <x v="3747"/>
    <x v="27"/>
    <x v="0"/>
    <x v="0"/>
    <x v="0"/>
    <s v="INR"/>
    <x v="0"/>
    <m/>
  </r>
  <r>
    <s v="user5616"/>
    <x v="0"/>
    <x v="0"/>
    <m/>
    <n v="4"/>
    <n v="7"/>
    <x v="28"/>
    <n v="2022"/>
    <x v="3748"/>
    <x v="27"/>
    <x v="0"/>
    <x v="0"/>
    <x v="0"/>
    <s v="INR"/>
    <x v="0"/>
    <m/>
  </r>
  <r>
    <s v="user5584"/>
    <x v="0"/>
    <x v="0"/>
    <s v="Coupon43"/>
    <n v="4"/>
    <n v="7"/>
    <x v="28"/>
    <n v="2022"/>
    <x v="3749"/>
    <x v="27"/>
    <x v="2"/>
    <x v="41"/>
    <x v="0"/>
    <s v="INR"/>
    <x v="48"/>
    <m/>
  </r>
  <r>
    <s v="user5584"/>
    <x v="0"/>
    <x v="0"/>
    <s v="Coupon43"/>
    <n v="4"/>
    <n v="7"/>
    <x v="28"/>
    <n v="2022"/>
    <x v="3750"/>
    <x v="27"/>
    <x v="2"/>
    <x v="41"/>
    <x v="0"/>
    <s v="INR"/>
    <x v="48"/>
    <m/>
  </r>
  <r>
    <s v="user5617"/>
    <x v="3"/>
    <x v="0"/>
    <m/>
    <n v="4"/>
    <n v="7"/>
    <x v="28"/>
    <n v="2022"/>
    <x v="3751"/>
    <x v="27"/>
    <x v="0"/>
    <x v="3"/>
    <x v="0"/>
    <s v="INR"/>
    <x v="3"/>
    <m/>
  </r>
  <r>
    <s v="user5618"/>
    <x v="57"/>
    <x v="0"/>
    <m/>
    <n v="4"/>
    <n v="7"/>
    <x v="28"/>
    <n v="2022"/>
    <x v="3752"/>
    <x v="27"/>
    <x v="0"/>
    <x v="30"/>
    <x v="0"/>
    <s v="INR"/>
    <x v="33"/>
    <m/>
  </r>
  <r>
    <s v="user5597"/>
    <x v="43"/>
    <x v="0"/>
    <m/>
    <n v="4"/>
    <n v="7"/>
    <x v="28"/>
    <n v="2022"/>
    <x v="3753"/>
    <x v="27"/>
    <x v="0"/>
    <x v="6"/>
    <x v="0"/>
    <s v="INR"/>
    <x v="6"/>
    <m/>
  </r>
  <r>
    <s v="user5597"/>
    <x v="2"/>
    <x v="0"/>
    <m/>
    <n v="4"/>
    <n v="7"/>
    <x v="28"/>
    <n v="2022"/>
    <x v="3754"/>
    <x v="27"/>
    <x v="0"/>
    <x v="2"/>
    <x v="0"/>
    <s v="INR"/>
    <x v="2"/>
    <m/>
  </r>
  <r>
    <s v="user5620"/>
    <x v="6"/>
    <x v="1"/>
    <m/>
    <n v="4"/>
    <n v="7"/>
    <x v="28"/>
    <n v="2022"/>
    <x v="3755"/>
    <x v="27"/>
    <x v="0"/>
    <x v="6"/>
    <x v="2"/>
    <s v="INR"/>
    <x v="6"/>
    <s v="NA"/>
  </r>
  <r>
    <s v="user5621"/>
    <x v="106"/>
    <x v="0"/>
    <m/>
    <n v="4"/>
    <n v="7"/>
    <x v="28"/>
    <n v="2022"/>
    <x v="3756"/>
    <x v="27"/>
    <x v="0"/>
    <x v="6"/>
    <x v="0"/>
    <s v="INR"/>
    <x v="6"/>
    <m/>
  </r>
  <r>
    <s v="user5621"/>
    <x v="106"/>
    <x v="0"/>
    <m/>
    <n v="4"/>
    <n v="7"/>
    <x v="28"/>
    <n v="2022"/>
    <x v="3733"/>
    <x v="27"/>
    <x v="0"/>
    <x v="6"/>
    <x v="0"/>
    <s v="INR"/>
    <x v="6"/>
    <m/>
  </r>
  <r>
    <s v="user5629"/>
    <x v="0"/>
    <x v="0"/>
    <m/>
    <n v="4"/>
    <n v="7"/>
    <x v="28"/>
    <n v="2022"/>
    <x v="3757"/>
    <x v="27"/>
    <x v="2"/>
    <x v="0"/>
    <x v="0"/>
    <s v="INR"/>
    <x v="0"/>
    <m/>
  </r>
  <r>
    <s v="user5630"/>
    <x v="4"/>
    <x v="0"/>
    <m/>
    <n v="4"/>
    <n v="7"/>
    <x v="28"/>
    <n v="2022"/>
    <x v="3758"/>
    <x v="27"/>
    <x v="0"/>
    <x v="2"/>
    <x v="0"/>
    <s v="INR"/>
    <x v="2"/>
    <m/>
  </r>
  <r>
    <s v="user3083"/>
    <x v="34"/>
    <x v="0"/>
    <m/>
    <n v="4"/>
    <n v="7"/>
    <x v="28"/>
    <n v="2022"/>
    <x v="3759"/>
    <x v="27"/>
    <x v="0"/>
    <x v="7"/>
    <x v="0"/>
    <s v="INR"/>
    <x v="7"/>
    <m/>
  </r>
  <r>
    <s v="user3827"/>
    <x v="106"/>
    <x v="0"/>
    <m/>
    <n v="4"/>
    <n v="7"/>
    <x v="28"/>
    <n v="2022"/>
    <x v="3760"/>
    <x v="27"/>
    <x v="0"/>
    <x v="6"/>
    <x v="0"/>
    <s v="INR"/>
    <x v="6"/>
    <m/>
  </r>
  <r>
    <s v="user5584"/>
    <x v="0"/>
    <x v="0"/>
    <s v="Coupon43"/>
    <n v="4"/>
    <n v="7"/>
    <x v="28"/>
    <n v="2022"/>
    <x v="3761"/>
    <x v="27"/>
    <x v="2"/>
    <x v="41"/>
    <x v="0"/>
    <s v="INR"/>
    <x v="48"/>
    <m/>
  </r>
  <r>
    <s v="user5184"/>
    <x v="2"/>
    <x v="0"/>
    <m/>
    <n v="4"/>
    <n v="7"/>
    <x v="28"/>
    <n v="2022"/>
    <x v="3762"/>
    <x v="27"/>
    <x v="0"/>
    <x v="2"/>
    <x v="0"/>
    <s v="INR"/>
    <x v="2"/>
    <m/>
  </r>
  <r>
    <s v="user5584"/>
    <x v="0"/>
    <x v="0"/>
    <s v="Coupon43"/>
    <n v="4"/>
    <n v="7"/>
    <x v="28"/>
    <n v="2022"/>
    <x v="3763"/>
    <x v="27"/>
    <x v="2"/>
    <x v="41"/>
    <x v="0"/>
    <s v="INR"/>
    <x v="48"/>
    <m/>
  </r>
  <r>
    <s v="user5584"/>
    <x v="0"/>
    <x v="0"/>
    <s v="Coupon43"/>
    <n v="4"/>
    <n v="7"/>
    <x v="28"/>
    <n v="2022"/>
    <x v="3764"/>
    <x v="27"/>
    <x v="2"/>
    <x v="41"/>
    <x v="0"/>
    <s v="INR"/>
    <x v="48"/>
    <m/>
  </r>
  <r>
    <s v="user864"/>
    <x v="124"/>
    <x v="0"/>
    <m/>
    <n v="4"/>
    <n v="7"/>
    <x v="28"/>
    <n v="2022"/>
    <x v="3765"/>
    <x v="27"/>
    <x v="0"/>
    <x v="33"/>
    <x v="0"/>
    <s v="INR"/>
    <x v="36"/>
    <m/>
  </r>
  <r>
    <s v="user5640"/>
    <x v="0"/>
    <x v="0"/>
    <m/>
    <n v="4"/>
    <n v="7"/>
    <x v="28"/>
    <n v="2022"/>
    <x v="3766"/>
    <x v="27"/>
    <x v="2"/>
    <x v="0"/>
    <x v="0"/>
    <s v="INR"/>
    <x v="0"/>
    <m/>
  </r>
  <r>
    <s v="user5371"/>
    <x v="2"/>
    <x v="0"/>
    <m/>
    <n v="4"/>
    <n v="7"/>
    <x v="28"/>
    <n v="2022"/>
    <x v="3767"/>
    <x v="27"/>
    <x v="0"/>
    <x v="2"/>
    <x v="0"/>
    <s v="INR"/>
    <x v="2"/>
    <m/>
  </r>
  <r>
    <s v="user3827"/>
    <x v="5"/>
    <x v="0"/>
    <m/>
    <n v="4"/>
    <n v="7"/>
    <x v="28"/>
    <n v="2022"/>
    <x v="3768"/>
    <x v="27"/>
    <x v="0"/>
    <x v="5"/>
    <x v="0"/>
    <s v="INR"/>
    <x v="5"/>
    <m/>
  </r>
  <r>
    <s v="user3827"/>
    <x v="106"/>
    <x v="0"/>
    <m/>
    <n v="4"/>
    <n v="7"/>
    <x v="28"/>
    <n v="2022"/>
    <x v="3769"/>
    <x v="27"/>
    <x v="0"/>
    <x v="6"/>
    <x v="0"/>
    <s v="INR"/>
    <x v="6"/>
    <m/>
  </r>
  <r>
    <s v="user5642"/>
    <x v="17"/>
    <x v="0"/>
    <m/>
    <n v="4"/>
    <n v="7"/>
    <x v="28"/>
    <n v="2022"/>
    <x v="3769"/>
    <x v="27"/>
    <x v="0"/>
    <x v="2"/>
    <x v="0"/>
    <s v="INR"/>
    <x v="2"/>
    <m/>
  </r>
  <r>
    <s v="user5616"/>
    <x v="0"/>
    <x v="0"/>
    <m/>
    <n v="4"/>
    <n v="7"/>
    <x v="28"/>
    <n v="2022"/>
    <x v="3770"/>
    <x v="27"/>
    <x v="0"/>
    <x v="0"/>
    <x v="0"/>
    <s v="INR"/>
    <x v="0"/>
    <m/>
  </r>
  <r>
    <s v="user5616"/>
    <x v="0"/>
    <x v="0"/>
    <m/>
    <n v="4"/>
    <n v="7"/>
    <x v="28"/>
    <n v="2022"/>
    <x v="3771"/>
    <x v="27"/>
    <x v="2"/>
    <x v="0"/>
    <x v="0"/>
    <s v="INR"/>
    <x v="0"/>
    <m/>
  </r>
  <r>
    <s v="user5643"/>
    <x v="3"/>
    <x v="0"/>
    <m/>
    <n v="4"/>
    <n v="7"/>
    <x v="28"/>
    <n v="2022"/>
    <x v="3771"/>
    <x v="27"/>
    <x v="0"/>
    <x v="3"/>
    <x v="0"/>
    <s v="INR"/>
    <x v="3"/>
    <m/>
  </r>
  <r>
    <s v="user5616"/>
    <x v="0"/>
    <x v="0"/>
    <m/>
    <n v="4"/>
    <n v="7"/>
    <x v="28"/>
    <n v="2022"/>
    <x v="3772"/>
    <x v="27"/>
    <x v="2"/>
    <x v="0"/>
    <x v="0"/>
    <s v="INR"/>
    <x v="0"/>
    <m/>
  </r>
  <r>
    <s v="user5644"/>
    <x v="3"/>
    <x v="0"/>
    <m/>
    <n v="4"/>
    <n v="7"/>
    <x v="28"/>
    <n v="2022"/>
    <x v="3773"/>
    <x v="27"/>
    <x v="0"/>
    <x v="3"/>
    <x v="0"/>
    <s v="INR"/>
    <x v="3"/>
    <m/>
  </r>
  <r>
    <s v="user5584"/>
    <x v="0"/>
    <x v="0"/>
    <s v="Coupon43"/>
    <n v="4"/>
    <n v="7"/>
    <x v="28"/>
    <n v="2022"/>
    <x v="3774"/>
    <x v="27"/>
    <x v="0"/>
    <x v="41"/>
    <x v="0"/>
    <s v="INR"/>
    <x v="48"/>
    <m/>
  </r>
  <r>
    <s v="user5584"/>
    <x v="0"/>
    <x v="0"/>
    <s v="Coupon43"/>
    <n v="4"/>
    <n v="7"/>
    <x v="28"/>
    <n v="2022"/>
    <x v="3775"/>
    <x v="27"/>
    <x v="2"/>
    <x v="41"/>
    <x v="0"/>
    <s v="INR"/>
    <x v="48"/>
    <m/>
  </r>
  <r>
    <s v="user5584"/>
    <x v="0"/>
    <x v="0"/>
    <s v="Coupon43"/>
    <n v="4"/>
    <n v="7"/>
    <x v="28"/>
    <n v="2022"/>
    <x v="3762"/>
    <x v="27"/>
    <x v="2"/>
    <x v="41"/>
    <x v="0"/>
    <s v="INR"/>
    <x v="48"/>
    <m/>
  </r>
  <r>
    <s v="user5647"/>
    <x v="0"/>
    <x v="0"/>
    <m/>
    <n v="4"/>
    <n v="7"/>
    <x v="28"/>
    <n v="2022"/>
    <x v="3776"/>
    <x v="27"/>
    <x v="2"/>
    <x v="0"/>
    <x v="0"/>
    <s v="INR"/>
    <x v="0"/>
    <m/>
  </r>
  <r>
    <s v="user5614"/>
    <x v="3"/>
    <x v="0"/>
    <m/>
    <n v="4"/>
    <n v="7"/>
    <x v="28"/>
    <n v="2022"/>
    <x v="3777"/>
    <x v="27"/>
    <x v="0"/>
    <x v="3"/>
    <x v="0"/>
    <s v="INR"/>
    <x v="3"/>
    <m/>
  </r>
  <r>
    <s v="user5649"/>
    <x v="38"/>
    <x v="1"/>
    <m/>
    <n v="4"/>
    <n v="7"/>
    <x v="28"/>
    <n v="2022"/>
    <x v="3778"/>
    <x v="27"/>
    <x v="1"/>
    <x v="18"/>
    <x v="5"/>
    <s v="INR"/>
    <x v="20"/>
    <s v="NA"/>
  </r>
  <r>
    <s v="user5647"/>
    <x v="0"/>
    <x v="0"/>
    <m/>
    <n v="4"/>
    <n v="7"/>
    <x v="28"/>
    <n v="2022"/>
    <x v="3764"/>
    <x v="27"/>
    <x v="2"/>
    <x v="0"/>
    <x v="0"/>
    <s v="INR"/>
    <x v="0"/>
    <m/>
  </r>
  <r>
    <s v="user4749"/>
    <x v="8"/>
    <x v="0"/>
    <m/>
    <n v="4"/>
    <n v="7"/>
    <x v="28"/>
    <n v="2022"/>
    <x v="3779"/>
    <x v="27"/>
    <x v="0"/>
    <x v="1"/>
    <x v="0"/>
    <s v="INR"/>
    <x v="1"/>
    <m/>
  </r>
  <r>
    <s v="user5652"/>
    <x v="3"/>
    <x v="0"/>
    <m/>
    <n v="4"/>
    <n v="7"/>
    <x v="28"/>
    <n v="2022"/>
    <x v="3780"/>
    <x v="27"/>
    <x v="0"/>
    <x v="3"/>
    <x v="0"/>
    <s v="INR"/>
    <x v="3"/>
    <m/>
  </r>
  <r>
    <s v="user5649"/>
    <x v="38"/>
    <x v="0"/>
    <m/>
    <n v="4"/>
    <n v="7"/>
    <x v="28"/>
    <n v="2022"/>
    <x v="3781"/>
    <x v="27"/>
    <x v="3"/>
    <x v="18"/>
    <x v="0"/>
    <s v="INR"/>
    <x v="20"/>
    <m/>
  </r>
  <r>
    <s v="user5656"/>
    <x v="0"/>
    <x v="0"/>
    <m/>
    <n v="4"/>
    <n v="7"/>
    <x v="28"/>
    <n v="2022"/>
    <x v="3782"/>
    <x v="27"/>
    <x v="2"/>
    <x v="17"/>
    <x v="0"/>
    <s v="USD"/>
    <x v="18"/>
    <m/>
  </r>
  <r>
    <s v="user5657"/>
    <x v="1"/>
    <x v="1"/>
    <m/>
    <n v="4"/>
    <n v="7"/>
    <x v="28"/>
    <n v="2022"/>
    <x v="3783"/>
    <x v="27"/>
    <x v="0"/>
    <x v="1"/>
    <x v="2"/>
    <s v="INR"/>
    <x v="1"/>
    <s v="NA"/>
  </r>
  <r>
    <s v="user5659"/>
    <x v="3"/>
    <x v="0"/>
    <m/>
    <n v="4"/>
    <n v="7"/>
    <x v="28"/>
    <n v="2022"/>
    <x v="3784"/>
    <x v="27"/>
    <x v="0"/>
    <x v="3"/>
    <x v="0"/>
    <s v="INR"/>
    <x v="3"/>
    <m/>
  </r>
  <r>
    <s v="user5661"/>
    <x v="11"/>
    <x v="0"/>
    <m/>
    <n v="4"/>
    <n v="7"/>
    <x v="28"/>
    <n v="2022"/>
    <x v="3785"/>
    <x v="27"/>
    <x v="1"/>
    <x v="7"/>
    <x v="0"/>
    <s v="INR"/>
    <x v="7"/>
    <m/>
  </r>
  <r>
    <s v="user5662"/>
    <x v="2"/>
    <x v="1"/>
    <m/>
    <n v="4"/>
    <n v="7"/>
    <x v="28"/>
    <n v="2022"/>
    <x v="3786"/>
    <x v="27"/>
    <x v="0"/>
    <x v="2"/>
    <x v="5"/>
    <s v="INR"/>
    <x v="2"/>
    <s v="NA"/>
  </r>
  <r>
    <s v="user1334"/>
    <x v="0"/>
    <x v="0"/>
    <s v="Coupon3"/>
    <n v="4"/>
    <n v="7"/>
    <x v="28"/>
    <n v="2022"/>
    <x v="3787"/>
    <x v="27"/>
    <x v="0"/>
    <x v="7"/>
    <x v="0"/>
    <s v="INR"/>
    <x v="7"/>
    <m/>
  </r>
  <r>
    <s v="user5663"/>
    <x v="0"/>
    <x v="1"/>
    <m/>
    <n v="4"/>
    <n v="7"/>
    <x v="28"/>
    <n v="2022"/>
    <x v="3788"/>
    <x v="27"/>
    <x v="2"/>
    <x v="0"/>
    <x v="2"/>
    <s v="INR"/>
    <x v="0"/>
    <s v="NA"/>
  </r>
  <r>
    <s v="user5665"/>
    <x v="0"/>
    <x v="0"/>
    <s v="Coupon9"/>
    <n v="4"/>
    <n v="7"/>
    <x v="28"/>
    <n v="2022"/>
    <x v="3789"/>
    <x v="27"/>
    <x v="0"/>
    <x v="26"/>
    <x v="0"/>
    <s v="INR"/>
    <x v="29"/>
    <m/>
  </r>
  <r>
    <s v="user5665"/>
    <x v="0"/>
    <x v="0"/>
    <s v="Coupon9"/>
    <n v="4"/>
    <n v="7"/>
    <x v="28"/>
    <n v="2022"/>
    <x v="3790"/>
    <x v="27"/>
    <x v="0"/>
    <x v="26"/>
    <x v="0"/>
    <s v="INR"/>
    <x v="29"/>
    <m/>
  </r>
  <r>
    <s v="user5667"/>
    <x v="106"/>
    <x v="0"/>
    <m/>
    <n v="4"/>
    <n v="7"/>
    <x v="28"/>
    <n v="2022"/>
    <x v="3791"/>
    <x v="27"/>
    <x v="0"/>
    <x v="6"/>
    <x v="0"/>
    <s v="INR"/>
    <x v="6"/>
    <m/>
  </r>
  <r>
    <s v="user5668"/>
    <x v="6"/>
    <x v="0"/>
    <m/>
    <n v="4"/>
    <n v="7"/>
    <x v="28"/>
    <n v="2022"/>
    <x v="3792"/>
    <x v="27"/>
    <x v="0"/>
    <x v="6"/>
    <x v="0"/>
    <s v="USD"/>
    <x v="50"/>
    <m/>
  </r>
  <r>
    <s v="user5669"/>
    <x v="0"/>
    <x v="0"/>
    <m/>
    <n v="4"/>
    <n v="7"/>
    <x v="28"/>
    <n v="2022"/>
    <x v="3793"/>
    <x v="27"/>
    <x v="3"/>
    <x v="40"/>
    <x v="0"/>
    <s v="INR"/>
    <x v="47"/>
    <m/>
  </r>
  <r>
    <s v="user5616"/>
    <x v="0"/>
    <x v="0"/>
    <m/>
    <n v="4"/>
    <n v="7"/>
    <x v="28"/>
    <n v="2022"/>
    <x v="3793"/>
    <x v="27"/>
    <x v="2"/>
    <x v="40"/>
    <x v="0"/>
    <s v="INR"/>
    <x v="47"/>
    <m/>
  </r>
  <r>
    <s v="user5675"/>
    <x v="24"/>
    <x v="0"/>
    <m/>
    <n v="4"/>
    <n v="7"/>
    <x v="28"/>
    <n v="2022"/>
    <x v="3794"/>
    <x v="27"/>
    <x v="1"/>
    <x v="7"/>
    <x v="0"/>
    <s v="INR"/>
    <x v="7"/>
    <m/>
  </r>
  <r>
    <s v="user5661"/>
    <x v="11"/>
    <x v="0"/>
    <m/>
    <n v="4"/>
    <n v="7"/>
    <x v="28"/>
    <n v="2022"/>
    <x v="3795"/>
    <x v="27"/>
    <x v="1"/>
    <x v="7"/>
    <x v="0"/>
    <s v="INR"/>
    <x v="7"/>
    <m/>
  </r>
  <r>
    <s v="user5677"/>
    <x v="7"/>
    <x v="0"/>
    <m/>
    <n v="4"/>
    <n v="7"/>
    <x v="28"/>
    <n v="2022"/>
    <x v="3785"/>
    <x v="27"/>
    <x v="1"/>
    <x v="7"/>
    <x v="0"/>
    <s v="INR"/>
    <x v="7"/>
    <m/>
  </r>
  <r>
    <s v="user4550"/>
    <x v="7"/>
    <x v="0"/>
    <m/>
    <n v="4"/>
    <n v="7"/>
    <x v="28"/>
    <n v="2022"/>
    <x v="3796"/>
    <x v="27"/>
    <x v="1"/>
    <x v="7"/>
    <x v="0"/>
    <s v="INR"/>
    <x v="7"/>
    <m/>
  </r>
  <r>
    <s v="user5663"/>
    <x v="0"/>
    <x v="0"/>
    <m/>
    <n v="4"/>
    <n v="7"/>
    <x v="28"/>
    <n v="2022"/>
    <x v="3797"/>
    <x v="27"/>
    <x v="2"/>
    <x v="0"/>
    <x v="0"/>
    <s v="INR"/>
    <x v="0"/>
    <m/>
  </r>
  <r>
    <s v="user5681"/>
    <x v="3"/>
    <x v="1"/>
    <m/>
    <n v="4"/>
    <n v="7"/>
    <x v="28"/>
    <n v="2022"/>
    <x v="3798"/>
    <x v="27"/>
    <x v="0"/>
    <x v="3"/>
    <x v="5"/>
    <s v="INR"/>
    <x v="3"/>
    <s v="NA"/>
  </r>
  <r>
    <s v="user5682"/>
    <x v="0"/>
    <x v="0"/>
    <m/>
    <n v="4"/>
    <n v="7"/>
    <x v="28"/>
    <n v="2022"/>
    <x v="3799"/>
    <x v="27"/>
    <x v="2"/>
    <x v="40"/>
    <x v="0"/>
    <s v="INR"/>
    <x v="47"/>
    <m/>
  </r>
  <r>
    <s v="user5684"/>
    <x v="2"/>
    <x v="0"/>
    <m/>
    <n v="4"/>
    <n v="7"/>
    <x v="28"/>
    <n v="2022"/>
    <x v="3800"/>
    <x v="27"/>
    <x v="0"/>
    <x v="2"/>
    <x v="0"/>
    <s v="INR"/>
    <x v="2"/>
    <m/>
  </r>
  <r>
    <s v="user5686"/>
    <x v="106"/>
    <x v="0"/>
    <m/>
    <n v="4"/>
    <n v="7"/>
    <x v="28"/>
    <n v="2022"/>
    <x v="3801"/>
    <x v="27"/>
    <x v="0"/>
    <x v="6"/>
    <x v="0"/>
    <s v="INR"/>
    <x v="6"/>
    <m/>
  </r>
  <r>
    <s v="user5687"/>
    <x v="3"/>
    <x v="2"/>
    <m/>
    <n v="4"/>
    <n v="7"/>
    <x v="28"/>
    <n v="2022"/>
    <x v="3802"/>
    <x v="2"/>
    <x v="0"/>
    <x v="3"/>
    <x v="6"/>
    <s v="INR"/>
    <x v="3"/>
    <s v="NA"/>
  </r>
  <r>
    <s v="user5661"/>
    <x v="11"/>
    <x v="0"/>
    <m/>
    <n v="4"/>
    <n v="7"/>
    <x v="28"/>
    <n v="2022"/>
    <x v="3803"/>
    <x v="27"/>
    <x v="1"/>
    <x v="7"/>
    <x v="0"/>
    <s v="INR"/>
    <x v="7"/>
    <m/>
  </r>
  <r>
    <s v="user5661"/>
    <x v="11"/>
    <x v="0"/>
    <m/>
    <n v="4"/>
    <n v="7"/>
    <x v="28"/>
    <n v="2022"/>
    <x v="3804"/>
    <x v="27"/>
    <x v="1"/>
    <x v="7"/>
    <x v="0"/>
    <s v="INR"/>
    <x v="7"/>
    <m/>
  </r>
  <r>
    <s v="user5693"/>
    <x v="0"/>
    <x v="0"/>
    <m/>
    <n v="4"/>
    <n v="7"/>
    <x v="28"/>
    <n v="2022"/>
    <x v="3805"/>
    <x v="27"/>
    <x v="0"/>
    <x v="0"/>
    <x v="0"/>
    <s v="INR"/>
    <x v="0"/>
    <m/>
  </r>
  <r>
    <s v="user5697"/>
    <x v="57"/>
    <x v="0"/>
    <m/>
    <n v="4"/>
    <n v="7"/>
    <x v="28"/>
    <n v="2022"/>
    <x v="3806"/>
    <x v="27"/>
    <x v="0"/>
    <x v="30"/>
    <x v="0"/>
    <s v="INR"/>
    <x v="33"/>
    <m/>
  </r>
  <r>
    <s v="user5699"/>
    <x v="0"/>
    <x v="0"/>
    <m/>
    <n v="4"/>
    <n v="7"/>
    <x v="28"/>
    <n v="2022"/>
    <x v="3807"/>
    <x v="27"/>
    <x v="0"/>
    <x v="0"/>
    <x v="0"/>
    <s v="INR"/>
    <x v="0"/>
    <m/>
  </r>
  <r>
    <s v="user3638"/>
    <x v="0"/>
    <x v="0"/>
    <m/>
    <n v="4"/>
    <n v="7"/>
    <x v="28"/>
    <n v="2022"/>
    <x v="3808"/>
    <x v="27"/>
    <x v="0"/>
    <x v="40"/>
    <x v="0"/>
    <s v="INR"/>
    <x v="47"/>
    <m/>
  </r>
  <r>
    <s v="user5702"/>
    <x v="0"/>
    <x v="0"/>
    <m/>
    <n v="4"/>
    <n v="7"/>
    <x v="28"/>
    <n v="2022"/>
    <x v="3809"/>
    <x v="27"/>
    <x v="2"/>
    <x v="40"/>
    <x v="0"/>
    <s v="INR"/>
    <x v="47"/>
    <m/>
  </r>
  <r>
    <s v="user5686"/>
    <x v="57"/>
    <x v="0"/>
    <m/>
    <n v="4"/>
    <n v="7"/>
    <x v="28"/>
    <n v="2022"/>
    <x v="3810"/>
    <x v="27"/>
    <x v="0"/>
    <x v="30"/>
    <x v="0"/>
    <s v="INR"/>
    <x v="33"/>
    <m/>
  </r>
  <r>
    <s v="user5704"/>
    <x v="71"/>
    <x v="0"/>
    <s v="Coupon26"/>
    <n v="4"/>
    <n v="7"/>
    <x v="28"/>
    <n v="2022"/>
    <x v="3811"/>
    <x v="27"/>
    <x v="1"/>
    <x v="20"/>
    <x v="0"/>
    <s v="USD"/>
    <x v="23"/>
    <m/>
  </r>
  <r>
    <s v="user5705"/>
    <x v="18"/>
    <x v="0"/>
    <m/>
    <n v="4"/>
    <n v="7"/>
    <x v="28"/>
    <n v="2022"/>
    <x v="3812"/>
    <x v="27"/>
    <x v="0"/>
    <x v="11"/>
    <x v="0"/>
    <s v="INR"/>
    <x v="11"/>
    <m/>
  </r>
  <r>
    <s v="user5707"/>
    <x v="0"/>
    <x v="0"/>
    <m/>
    <n v="4"/>
    <n v="7"/>
    <x v="28"/>
    <n v="2022"/>
    <x v="3813"/>
    <x v="27"/>
    <x v="2"/>
    <x v="40"/>
    <x v="0"/>
    <s v="INR"/>
    <x v="47"/>
    <m/>
  </r>
  <r>
    <s v="user5445"/>
    <x v="0"/>
    <x v="0"/>
    <m/>
    <n v="4"/>
    <n v="7"/>
    <x v="28"/>
    <n v="2022"/>
    <x v="3814"/>
    <x v="27"/>
    <x v="0"/>
    <x v="40"/>
    <x v="0"/>
    <s v="INR"/>
    <x v="47"/>
    <m/>
  </r>
  <r>
    <s v="user2583"/>
    <x v="0"/>
    <x v="0"/>
    <m/>
    <n v="4"/>
    <n v="7"/>
    <x v="28"/>
    <n v="2022"/>
    <x v="3815"/>
    <x v="27"/>
    <x v="2"/>
    <x v="40"/>
    <x v="0"/>
    <s v="INR"/>
    <x v="47"/>
    <m/>
  </r>
  <r>
    <s v="user5709"/>
    <x v="0"/>
    <x v="0"/>
    <s v="Coupon9"/>
    <n v="4"/>
    <n v="7"/>
    <x v="28"/>
    <n v="2022"/>
    <x v="3816"/>
    <x v="27"/>
    <x v="0"/>
    <x v="26"/>
    <x v="0"/>
    <s v="USD"/>
    <x v="54"/>
    <m/>
  </r>
  <r>
    <s v="user5711"/>
    <x v="0"/>
    <x v="0"/>
    <m/>
    <n v="4"/>
    <n v="7"/>
    <x v="28"/>
    <n v="2022"/>
    <x v="3817"/>
    <x v="27"/>
    <x v="2"/>
    <x v="40"/>
    <x v="0"/>
    <s v="INR"/>
    <x v="47"/>
    <m/>
  </r>
  <r>
    <s v="user5686"/>
    <x v="106"/>
    <x v="0"/>
    <m/>
    <n v="4"/>
    <n v="7"/>
    <x v="28"/>
    <n v="2022"/>
    <x v="3818"/>
    <x v="27"/>
    <x v="0"/>
    <x v="6"/>
    <x v="0"/>
    <s v="INR"/>
    <x v="6"/>
    <m/>
  </r>
  <r>
    <s v="user5712"/>
    <x v="8"/>
    <x v="1"/>
    <m/>
    <n v="4"/>
    <n v="7"/>
    <x v="28"/>
    <n v="2022"/>
    <x v="3801"/>
    <x v="27"/>
    <x v="0"/>
    <x v="1"/>
    <x v="2"/>
    <s v="INR"/>
    <x v="1"/>
    <s v="NA"/>
  </r>
  <r>
    <s v="user5712"/>
    <x v="8"/>
    <x v="0"/>
    <m/>
    <n v="4"/>
    <n v="7"/>
    <x v="28"/>
    <n v="2022"/>
    <x v="3819"/>
    <x v="27"/>
    <x v="0"/>
    <x v="1"/>
    <x v="0"/>
    <s v="INR"/>
    <x v="1"/>
    <m/>
  </r>
  <r>
    <s v="user5714"/>
    <x v="23"/>
    <x v="0"/>
    <m/>
    <n v="4"/>
    <n v="7"/>
    <x v="28"/>
    <n v="2022"/>
    <x v="3820"/>
    <x v="27"/>
    <x v="0"/>
    <x v="12"/>
    <x v="0"/>
    <s v="INR"/>
    <x v="12"/>
    <m/>
  </r>
  <r>
    <s v="user5715"/>
    <x v="106"/>
    <x v="0"/>
    <m/>
    <n v="4"/>
    <n v="7"/>
    <x v="28"/>
    <n v="2022"/>
    <x v="3821"/>
    <x v="27"/>
    <x v="0"/>
    <x v="6"/>
    <x v="0"/>
    <s v="INR"/>
    <x v="6"/>
    <m/>
  </r>
  <r>
    <s v="user5717"/>
    <x v="8"/>
    <x v="0"/>
    <m/>
    <n v="4"/>
    <n v="7"/>
    <x v="28"/>
    <n v="2022"/>
    <x v="3822"/>
    <x v="27"/>
    <x v="0"/>
    <x v="1"/>
    <x v="0"/>
    <s v="INR"/>
    <x v="1"/>
    <m/>
  </r>
  <r>
    <s v="user5719"/>
    <x v="0"/>
    <x v="0"/>
    <m/>
    <n v="4"/>
    <n v="7"/>
    <x v="28"/>
    <n v="2022"/>
    <x v="3823"/>
    <x v="28"/>
    <x v="0"/>
    <x v="40"/>
    <x v="0"/>
    <s v="INR"/>
    <x v="47"/>
    <m/>
  </r>
  <r>
    <s v="user5720"/>
    <x v="0"/>
    <x v="0"/>
    <m/>
    <n v="4"/>
    <n v="7"/>
    <x v="28"/>
    <n v="2022"/>
    <x v="3824"/>
    <x v="28"/>
    <x v="2"/>
    <x v="40"/>
    <x v="0"/>
    <s v="INR"/>
    <x v="47"/>
    <m/>
  </r>
  <r>
    <s v="user5721"/>
    <x v="17"/>
    <x v="0"/>
    <m/>
    <n v="4"/>
    <n v="7"/>
    <x v="28"/>
    <n v="2022"/>
    <x v="3825"/>
    <x v="28"/>
    <x v="0"/>
    <x v="2"/>
    <x v="0"/>
    <s v="INR"/>
    <x v="2"/>
    <m/>
  </r>
  <r>
    <s v="user5722"/>
    <x v="0"/>
    <x v="0"/>
    <m/>
    <n v="4"/>
    <n v="7"/>
    <x v="28"/>
    <n v="2022"/>
    <x v="3826"/>
    <x v="28"/>
    <x v="2"/>
    <x v="40"/>
    <x v="0"/>
    <s v="INR"/>
    <x v="47"/>
    <m/>
  </r>
  <r>
    <s v="user5722"/>
    <x v="0"/>
    <x v="0"/>
    <m/>
    <n v="4"/>
    <n v="7"/>
    <x v="28"/>
    <n v="2022"/>
    <x v="3827"/>
    <x v="28"/>
    <x v="2"/>
    <x v="40"/>
    <x v="0"/>
    <s v="INR"/>
    <x v="47"/>
    <m/>
  </r>
  <r>
    <s v="user5723"/>
    <x v="0"/>
    <x v="0"/>
    <m/>
    <n v="4"/>
    <n v="7"/>
    <x v="28"/>
    <n v="2022"/>
    <x v="3828"/>
    <x v="28"/>
    <x v="2"/>
    <x v="40"/>
    <x v="0"/>
    <s v="INR"/>
    <x v="47"/>
    <m/>
  </r>
  <r>
    <s v="user5724"/>
    <x v="0"/>
    <x v="0"/>
    <m/>
    <n v="4"/>
    <n v="7"/>
    <x v="28"/>
    <n v="2022"/>
    <x v="3829"/>
    <x v="28"/>
    <x v="0"/>
    <x v="40"/>
    <x v="0"/>
    <s v="INR"/>
    <x v="47"/>
    <m/>
  </r>
  <r>
    <s v="user5724"/>
    <x v="0"/>
    <x v="1"/>
    <m/>
    <n v="4"/>
    <n v="7"/>
    <x v="28"/>
    <n v="2022"/>
    <x v="3830"/>
    <x v="28"/>
    <x v="0"/>
    <x v="40"/>
    <x v="5"/>
    <s v="INR"/>
    <x v="47"/>
    <s v="NA"/>
  </r>
  <r>
    <s v="user5724"/>
    <x v="0"/>
    <x v="0"/>
    <m/>
    <n v="4"/>
    <n v="7"/>
    <x v="28"/>
    <n v="2022"/>
    <x v="3831"/>
    <x v="28"/>
    <x v="0"/>
    <x v="40"/>
    <x v="0"/>
    <s v="INR"/>
    <x v="47"/>
    <m/>
  </r>
  <r>
    <s v="user2151"/>
    <x v="0"/>
    <x v="0"/>
    <s v="Coupon9"/>
    <n v="4"/>
    <n v="7"/>
    <x v="28"/>
    <n v="2022"/>
    <x v="3832"/>
    <x v="28"/>
    <x v="0"/>
    <x v="26"/>
    <x v="0"/>
    <s v="INR"/>
    <x v="29"/>
    <m/>
  </r>
  <r>
    <s v="user5726"/>
    <x v="7"/>
    <x v="0"/>
    <m/>
    <n v="4"/>
    <n v="7"/>
    <x v="28"/>
    <n v="2022"/>
    <x v="3832"/>
    <x v="28"/>
    <x v="1"/>
    <x v="8"/>
    <x v="0"/>
    <s v="USD"/>
    <x v="8"/>
    <m/>
  </r>
  <r>
    <s v="user5727"/>
    <x v="115"/>
    <x v="0"/>
    <m/>
    <n v="4"/>
    <n v="7"/>
    <x v="28"/>
    <n v="2022"/>
    <x v="3833"/>
    <x v="28"/>
    <x v="0"/>
    <x v="40"/>
    <x v="0"/>
    <s v="INR"/>
    <x v="47"/>
    <m/>
  </r>
  <r>
    <s v="user5728"/>
    <x v="0"/>
    <x v="1"/>
    <m/>
    <n v="3"/>
    <n v="7"/>
    <x v="29"/>
    <n v="2022"/>
    <x v="3834"/>
    <x v="28"/>
    <x v="2"/>
    <x v="40"/>
    <x v="7"/>
    <s v="INR"/>
    <x v="47"/>
    <s v="HSBC"/>
  </r>
  <r>
    <s v="user5734"/>
    <x v="7"/>
    <x v="0"/>
    <m/>
    <n v="4"/>
    <n v="7"/>
    <x v="28"/>
    <n v="2022"/>
    <x v="3835"/>
    <x v="27"/>
    <x v="1"/>
    <x v="8"/>
    <x v="0"/>
    <s v="USD"/>
    <x v="8"/>
    <m/>
  </r>
  <r>
    <s v="user5138"/>
    <x v="0"/>
    <x v="0"/>
    <s v="Coupon9"/>
    <n v="4"/>
    <n v="7"/>
    <x v="28"/>
    <n v="2022"/>
    <x v="3836"/>
    <x v="27"/>
    <x v="2"/>
    <x v="26"/>
    <x v="0"/>
    <s v="USD"/>
    <x v="54"/>
    <m/>
  </r>
  <r>
    <s v="user5735"/>
    <x v="0"/>
    <x v="1"/>
    <m/>
    <n v="4"/>
    <n v="7"/>
    <x v="28"/>
    <n v="2022"/>
    <x v="3837"/>
    <x v="28"/>
    <x v="0"/>
    <x v="40"/>
    <x v="2"/>
    <s v="INR"/>
    <x v="47"/>
    <s v="NA"/>
  </r>
  <r>
    <s v="user5737"/>
    <x v="0"/>
    <x v="0"/>
    <m/>
    <n v="4"/>
    <n v="7"/>
    <x v="28"/>
    <n v="2022"/>
    <x v="3838"/>
    <x v="28"/>
    <x v="2"/>
    <x v="40"/>
    <x v="0"/>
    <s v="INR"/>
    <x v="47"/>
    <m/>
  </r>
  <r>
    <s v="user5738"/>
    <x v="7"/>
    <x v="0"/>
    <m/>
    <n v="4"/>
    <n v="7"/>
    <x v="28"/>
    <n v="2022"/>
    <x v="3839"/>
    <x v="28"/>
    <x v="1"/>
    <x v="8"/>
    <x v="0"/>
    <s v="USD"/>
    <x v="8"/>
    <m/>
  </r>
  <r>
    <s v="user5738"/>
    <x v="7"/>
    <x v="0"/>
    <m/>
    <n v="4"/>
    <n v="7"/>
    <x v="28"/>
    <n v="2022"/>
    <x v="3829"/>
    <x v="28"/>
    <x v="1"/>
    <x v="8"/>
    <x v="0"/>
    <s v="USD"/>
    <x v="8"/>
    <m/>
  </r>
  <r>
    <s v="user5724"/>
    <x v="0"/>
    <x v="0"/>
    <m/>
    <n v="4"/>
    <n v="7"/>
    <x v="28"/>
    <n v="2022"/>
    <x v="3840"/>
    <x v="28"/>
    <x v="0"/>
    <x v="40"/>
    <x v="0"/>
    <s v="INR"/>
    <x v="47"/>
    <m/>
  </r>
  <r>
    <s v="user4978"/>
    <x v="0"/>
    <x v="0"/>
    <m/>
    <n v="4"/>
    <n v="7"/>
    <x v="28"/>
    <n v="2022"/>
    <x v="3841"/>
    <x v="28"/>
    <x v="0"/>
    <x v="40"/>
    <x v="0"/>
    <s v="INR"/>
    <x v="47"/>
    <m/>
  </r>
  <r>
    <s v="user5740"/>
    <x v="23"/>
    <x v="1"/>
    <s v="Coupon1"/>
    <n v="4"/>
    <n v="7"/>
    <x v="28"/>
    <n v="2022"/>
    <x v="3842"/>
    <x v="28"/>
    <x v="3"/>
    <x v="44"/>
    <x v="5"/>
    <s v="INR"/>
    <x v="52"/>
    <s v="NA"/>
  </r>
  <r>
    <s v="user4978"/>
    <x v="0"/>
    <x v="0"/>
    <m/>
    <n v="4"/>
    <n v="7"/>
    <x v="28"/>
    <n v="2022"/>
    <x v="3842"/>
    <x v="28"/>
    <x v="0"/>
    <x v="40"/>
    <x v="0"/>
    <s v="INR"/>
    <x v="47"/>
    <m/>
  </r>
  <r>
    <s v="user5741"/>
    <x v="0"/>
    <x v="1"/>
    <m/>
    <n v="3"/>
    <n v="7"/>
    <x v="29"/>
    <n v="2022"/>
    <x v="3843"/>
    <x v="28"/>
    <x v="0"/>
    <x v="40"/>
    <x v="4"/>
    <s v="INR"/>
    <x v="47"/>
    <s v="ICIC"/>
  </r>
  <r>
    <s v="user5742"/>
    <x v="0"/>
    <x v="1"/>
    <m/>
    <n v="3"/>
    <n v="7"/>
    <x v="29"/>
    <n v="2022"/>
    <x v="3844"/>
    <x v="28"/>
    <x v="0"/>
    <x v="40"/>
    <x v="2"/>
    <s v="INR"/>
    <x v="47"/>
    <s v="NA"/>
  </r>
  <r>
    <s v="user5743"/>
    <x v="0"/>
    <x v="0"/>
    <m/>
    <n v="3"/>
    <n v="7"/>
    <x v="29"/>
    <n v="2022"/>
    <x v="3845"/>
    <x v="28"/>
    <x v="0"/>
    <x v="40"/>
    <x v="0"/>
    <s v="INR"/>
    <x v="47"/>
    <m/>
  </r>
  <r>
    <s v="user5743"/>
    <x v="0"/>
    <x v="1"/>
    <m/>
    <n v="3"/>
    <n v="7"/>
    <x v="29"/>
    <n v="2022"/>
    <x v="3846"/>
    <x v="28"/>
    <x v="0"/>
    <x v="40"/>
    <x v="5"/>
    <s v="INR"/>
    <x v="47"/>
    <s v="NA"/>
  </r>
  <r>
    <s v="user5745"/>
    <x v="0"/>
    <x v="1"/>
    <m/>
    <n v="3"/>
    <n v="7"/>
    <x v="29"/>
    <n v="2022"/>
    <x v="3847"/>
    <x v="28"/>
    <x v="0"/>
    <x v="40"/>
    <x v="2"/>
    <s v="INR"/>
    <x v="47"/>
    <s v="NA"/>
  </r>
  <r>
    <s v="user5747"/>
    <x v="0"/>
    <x v="1"/>
    <m/>
    <n v="3"/>
    <n v="7"/>
    <x v="29"/>
    <n v="2022"/>
    <x v="3848"/>
    <x v="28"/>
    <x v="0"/>
    <x v="40"/>
    <x v="2"/>
    <s v="INR"/>
    <x v="47"/>
    <s v="NA"/>
  </r>
  <r>
    <s v="user5748"/>
    <x v="0"/>
    <x v="1"/>
    <m/>
    <n v="3"/>
    <n v="7"/>
    <x v="29"/>
    <n v="2022"/>
    <x v="3849"/>
    <x v="28"/>
    <x v="0"/>
    <x v="40"/>
    <x v="2"/>
    <s v="INR"/>
    <x v="47"/>
    <s v="NA"/>
  </r>
  <r>
    <s v="user5749"/>
    <x v="0"/>
    <x v="0"/>
    <m/>
    <n v="3"/>
    <n v="7"/>
    <x v="29"/>
    <n v="2022"/>
    <x v="3850"/>
    <x v="28"/>
    <x v="0"/>
    <x v="40"/>
    <x v="0"/>
    <s v="INR"/>
    <x v="47"/>
    <m/>
  </r>
  <r>
    <s v="user5750"/>
    <x v="0"/>
    <x v="1"/>
    <m/>
    <n v="3"/>
    <n v="7"/>
    <x v="29"/>
    <n v="2022"/>
    <x v="3851"/>
    <x v="28"/>
    <x v="0"/>
    <x v="40"/>
    <x v="5"/>
    <s v="INR"/>
    <x v="47"/>
    <s v="NA"/>
  </r>
  <r>
    <s v="user5751"/>
    <x v="0"/>
    <x v="0"/>
    <s v="Coupon44"/>
    <n v="3"/>
    <n v="7"/>
    <x v="29"/>
    <n v="2022"/>
    <x v="3851"/>
    <x v="28"/>
    <x v="0"/>
    <x v="50"/>
    <x v="0"/>
    <s v="INR"/>
    <x v="59"/>
    <m/>
  </r>
  <r>
    <s v="user5752"/>
    <x v="0"/>
    <x v="0"/>
    <s v="Coupon39"/>
    <n v="3"/>
    <n v="7"/>
    <x v="29"/>
    <n v="2022"/>
    <x v="3852"/>
    <x v="28"/>
    <x v="0"/>
    <x v="7"/>
    <x v="0"/>
    <s v="INR"/>
    <x v="7"/>
    <m/>
  </r>
  <r>
    <s v="user5753"/>
    <x v="7"/>
    <x v="0"/>
    <m/>
    <n v="3"/>
    <n v="7"/>
    <x v="29"/>
    <n v="2022"/>
    <x v="3853"/>
    <x v="28"/>
    <x v="1"/>
    <x v="7"/>
    <x v="0"/>
    <s v="INR"/>
    <x v="7"/>
    <m/>
  </r>
  <r>
    <s v="user3755"/>
    <x v="11"/>
    <x v="0"/>
    <s v="Coupon26"/>
    <n v="3"/>
    <n v="7"/>
    <x v="29"/>
    <n v="2022"/>
    <x v="3854"/>
    <x v="28"/>
    <x v="0"/>
    <x v="7"/>
    <x v="0"/>
    <s v="INR"/>
    <x v="7"/>
    <m/>
  </r>
  <r>
    <s v="user5754"/>
    <x v="0"/>
    <x v="0"/>
    <m/>
    <n v="3"/>
    <n v="7"/>
    <x v="29"/>
    <n v="2022"/>
    <x v="3855"/>
    <x v="28"/>
    <x v="2"/>
    <x v="40"/>
    <x v="0"/>
    <s v="INR"/>
    <x v="47"/>
    <m/>
  </r>
  <r>
    <s v="user5755"/>
    <x v="0"/>
    <x v="1"/>
    <s v="Coupon1"/>
    <n v="3"/>
    <n v="7"/>
    <x v="29"/>
    <n v="2022"/>
    <x v="3856"/>
    <x v="28"/>
    <x v="0"/>
    <x v="51"/>
    <x v="2"/>
    <s v="INR"/>
    <x v="60"/>
    <s v="NA"/>
  </r>
  <r>
    <s v="user5756"/>
    <x v="1"/>
    <x v="0"/>
    <m/>
    <n v="3"/>
    <n v="7"/>
    <x v="29"/>
    <n v="2022"/>
    <x v="3857"/>
    <x v="28"/>
    <x v="0"/>
    <x v="1"/>
    <x v="0"/>
    <s v="INR"/>
    <x v="1"/>
    <m/>
  </r>
  <r>
    <s v="user5757"/>
    <x v="0"/>
    <x v="1"/>
    <m/>
    <n v="3"/>
    <n v="7"/>
    <x v="29"/>
    <n v="2022"/>
    <x v="3858"/>
    <x v="28"/>
    <x v="0"/>
    <x v="40"/>
    <x v="2"/>
    <s v="INR"/>
    <x v="47"/>
    <s v="NA"/>
  </r>
  <r>
    <s v="user5758"/>
    <x v="0"/>
    <x v="0"/>
    <m/>
    <n v="3"/>
    <n v="7"/>
    <x v="29"/>
    <n v="2022"/>
    <x v="3859"/>
    <x v="28"/>
    <x v="2"/>
    <x v="40"/>
    <x v="0"/>
    <s v="INR"/>
    <x v="47"/>
    <m/>
  </r>
  <r>
    <s v="user4975"/>
    <x v="4"/>
    <x v="0"/>
    <m/>
    <n v="4"/>
    <n v="7"/>
    <x v="28"/>
    <n v="2022"/>
    <x v="3860"/>
    <x v="27"/>
    <x v="0"/>
    <x v="2"/>
    <x v="0"/>
    <s v="INR"/>
    <x v="2"/>
    <m/>
  </r>
  <r>
    <s v="user5763"/>
    <x v="8"/>
    <x v="0"/>
    <m/>
    <n v="4"/>
    <n v="7"/>
    <x v="28"/>
    <n v="2022"/>
    <x v="3840"/>
    <x v="28"/>
    <x v="0"/>
    <x v="1"/>
    <x v="0"/>
    <s v="INR"/>
    <x v="1"/>
    <m/>
  </r>
  <r>
    <s v="user5764"/>
    <x v="0"/>
    <x v="0"/>
    <m/>
    <n v="4"/>
    <n v="7"/>
    <x v="28"/>
    <n v="2022"/>
    <x v="3861"/>
    <x v="28"/>
    <x v="2"/>
    <x v="40"/>
    <x v="0"/>
    <s v="INR"/>
    <x v="47"/>
    <m/>
  </r>
  <r>
    <s v="user5766"/>
    <x v="0"/>
    <x v="1"/>
    <m/>
    <n v="4"/>
    <n v="7"/>
    <x v="28"/>
    <n v="2022"/>
    <x v="3862"/>
    <x v="28"/>
    <x v="0"/>
    <x v="40"/>
    <x v="2"/>
    <s v="INR"/>
    <x v="47"/>
    <s v="NA"/>
  </r>
  <r>
    <s v="user5742"/>
    <x v="0"/>
    <x v="0"/>
    <m/>
    <n v="3"/>
    <n v="7"/>
    <x v="29"/>
    <n v="2022"/>
    <x v="3863"/>
    <x v="28"/>
    <x v="0"/>
    <x v="40"/>
    <x v="0"/>
    <s v="INR"/>
    <x v="47"/>
    <m/>
  </r>
  <r>
    <s v="user4978"/>
    <x v="0"/>
    <x v="1"/>
    <m/>
    <n v="3"/>
    <n v="7"/>
    <x v="29"/>
    <n v="2022"/>
    <x v="3863"/>
    <x v="28"/>
    <x v="0"/>
    <x v="40"/>
    <x v="2"/>
    <s v="INR"/>
    <x v="47"/>
    <s v="NA"/>
  </r>
  <r>
    <s v="user5768"/>
    <x v="0"/>
    <x v="0"/>
    <m/>
    <n v="3"/>
    <n v="7"/>
    <x v="29"/>
    <n v="2022"/>
    <x v="3864"/>
    <x v="28"/>
    <x v="2"/>
    <x v="40"/>
    <x v="0"/>
    <s v="INR"/>
    <x v="47"/>
    <m/>
  </r>
  <r>
    <s v="user5768"/>
    <x v="0"/>
    <x v="0"/>
    <m/>
    <n v="3"/>
    <n v="7"/>
    <x v="29"/>
    <n v="2022"/>
    <x v="3865"/>
    <x v="28"/>
    <x v="2"/>
    <x v="40"/>
    <x v="0"/>
    <s v="INR"/>
    <x v="47"/>
    <m/>
  </r>
  <r>
    <s v="user5770"/>
    <x v="0"/>
    <x v="1"/>
    <m/>
    <n v="3"/>
    <n v="7"/>
    <x v="29"/>
    <n v="2022"/>
    <x v="3866"/>
    <x v="28"/>
    <x v="0"/>
    <x v="40"/>
    <x v="5"/>
    <s v="INR"/>
    <x v="47"/>
    <s v="NA"/>
  </r>
  <r>
    <s v="user5749"/>
    <x v="0"/>
    <x v="1"/>
    <m/>
    <n v="3"/>
    <n v="7"/>
    <x v="29"/>
    <n v="2022"/>
    <x v="3867"/>
    <x v="28"/>
    <x v="0"/>
    <x v="40"/>
    <x v="2"/>
    <s v="INR"/>
    <x v="47"/>
    <s v="NA"/>
  </r>
  <r>
    <s v="user5752"/>
    <x v="0"/>
    <x v="0"/>
    <s v="Coupon39"/>
    <n v="3"/>
    <n v="7"/>
    <x v="29"/>
    <n v="2022"/>
    <x v="3868"/>
    <x v="28"/>
    <x v="0"/>
    <x v="7"/>
    <x v="0"/>
    <s v="INR"/>
    <x v="7"/>
    <m/>
  </r>
  <r>
    <s v="user5775"/>
    <x v="0"/>
    <x v="1"/>
    <m/>
    <n v="3"/>
    <n v="7"/>
    <x v="29"/>
    <n v="2022"/>
    <x v="3869"/>
    <x v="28"/>
    <x v="2"/>
    <x v="40"/>
    <x v="2"/>
    <s v="INR"/>
    <x v="47"/>
    <s v="NA"/>
  </r>
  <r>
    <s v="user5776"/>
    <x v="115"/>
    <x v="0"/>
    <m/>
    <n v="3"/>
    <n v="7"/>
    <x v="29"/>
    <n v="2022"/>
    <x v="3870"/>
    <x v="28"/>
    <x v="0"/>
    <x v="40"/>
    <x v="0"/>
    <s v="INR"/>
    <x v="47"/>
    <m/>
  </r>
  <r>
    <s v="user5777"/>
    <x v="0"/>
    <x v="0"/>
    <m/>
    <n v="3"/>
    <n v="7"/>
    <x v="29"/>
    <n v="2022"/>
    <x v="3871"/>
    <x v="28"/>
    <x v="2"/>
    <x v="40"/>
    <x v="0"/>
    <s v="INR"/>
    <x v="47"/>
    <m/>
  </r>
  <r>
    <s v="user5779"/>
    <x v="34"/>
    <x v="0"/>
    <m/>
    <n v="3"/>
    <n v="7"/>
    <x v="29"/>
    <n v="2022"/>
    <x v="3872"/>
    <x v="28"/>
    <x v="3"/>
    <x v="7"/>
    <x v="0"/>
    <s v="INR"/>
    <x v="7"/>
    <m/>
  </r>
  <r>
    <s v="user5780"/>
    <x v="103"/>
    <x v="0"/>
    <m/>
    <n v="3"/>
    <n v="7"/>
    <x v="29"/>
    <n v="2022"/>
    <x v="3873"/>
    <x v="28"/>
    <x v="1"/>
    <x v="52"/>
    <x v="0"/>
    <s v="INR"/>
    <x v="61"/>
    <m/>
  </r>
  <r>
    <s v="user5781"/>
    <x v="9"/>
    <x v="0"/>
    <m/>
    <n v="3"/>
    <n v="7"/>
    <x v="29"/>
    <n v="2022"/>
    <x v="3874"/>
    <x v="28"/>
    <x v="0"/>
    <x v="1"/>
    <x v="0"/>
    <s v="INR"/>
    <x v="1"/>
    <m/>
  </r>
  <r>
    <s v="user5781"/>
    <x v="9"/>
    <x v="1"/>
    <m/>
    <n v="3"/>
    <n v="7"/>
    <x v="29"/>
    <n v="2022"/>
    <x v="3875"/>
    <x v="28"/>
    <x v="0"/>
    <x v="1"/>
    <x v="2"/>
    <s v="INR"/>
    <x v="1"/>
    <s v="NA"/>
  </r>
  <r>
    <s v="user5747"/>
    <x v="0"/>
    <x v="0"/>
    <m/>
    <n v="3"/>
    <n v="7"/>
    <x v="29"/>
    <n v="2022"/>
    <x v="3876"/>
    <x v="28"/>
    <x v="0"/>
    <x v="40"/>
    <x v="0"/>
    <s v="INR"/>
    <x v="47"/>
    <m/>
  </r>
  <r>
    <s v="user5781"/>
    <x v="9"/>
    <x v="0"/>
    <m/>
    <n v="3"/>
    <n v="7"/>
    <x v="29"/>
    <n v="2022"/>
    <x v="3848"/>
    <x v="28"/>
    <x v="0"/>
    <x v="1"/>
    <x v="0"/>
    <s v="INR"/>
    <x v="1"/>
    <m/>
  </r>
  <r>
    <s v="user5749"/>
    <x v="0"/>
    <x v="0"/>
    <m/>
    <n v="3"/>
    <n v="7"/>
    <x v="29"/>
    <n v="2022"/>
    <x v="3877"/>
    <x v="28"/>
    <x v="0"/>
    <x v="40"/>
    <x v="0"/>
    <s v="INR"/>
    <x v="47"/>
    <m/>
  </r>
  <r>
    <s v="user5770"/>
    <x v="0"/>
    <x v="0"/>
    <m/>
    <n v="3"/>
    <n v="7"/>
    <x v="29"/>
    <n v="2022"/>
    <x v="3878"/>
    <x v="28"/>
    <x v="0"/>
    <x v="40"/>
    <x v="0"/>
    <s v="INR"/>
    <x v="47"/>
    <m/>
  </r>
  <r>
    <s v="user5752"/>
    <x v="0"/>
    <x v="1"/>
    <s v="Coupon39"/>
    <n v="3"/>
    <n v="7"/>
    <x v="29"/>
    <n v="2022"/>
    <x v="3879"/>
    <x v="28"/>
    <x v="0"/>
    <x v="7"/>
    <x v="2"/>
    <s v="INR"/>
    <x v="7"/>
    <s v="NA"/>
  </r>
  <r>
    <s v="user3755"/>
    <x v="11"/>
    <x v="0"/>
    <s v="Coupon26"/>
    <n v="3"/>
    <n v="7"/>
    <x v="29"/>
    <n v="2022"/>
    <x v="3880"/>
    <x v="28"/>
    <x v="0"/>
    <x v="7"/>
    <x v="0"/>
    <s v="INR"/>
    <x v="7"/>
    <m/>
  </r>
  <r>
    <s v="user5785"/>
    <x v="0"/>
    <x v="1"/>
    <m/>
    <n v="3"/>
    <n v="7"/>
    <x v="29"/>
    <n v="2022"/>
    <x v="3881"/>
    <x v="28"/>
    <x v="2"/>
    <x v="40"/>
    <x v="2"/>
    <s v="INR"/>
    <x v="47"/>
    <s v="NA"/>
  </r>
  <r>
    <s v="user628"/>
    <x v="17"/>
    <x v="0"/>
    <m/>
    <n v="3"/>
    <n v="7"/>
    <x v="29"/>
    <n v="2022"/>
    <x v="3857"/>
    <x v="28"/>
    <x v="0"/>
    <x v="2"/>
    <x v="0"/>
    <s v="INR"/>
    <x v="2"/>
    <m/>
  </r>
  <r>
    <s v="user5780"/>
    <x v="7"/>
    <x v="0"/>
    <m/>
    <n v="3"/>
    <n v="7"/>
    <x v="29"/>
    <n v="2022"/>
    <x v="3882"/>
    <x v="28"/>
    <x v="1"/>
    <x v="7"/>
    <x v="0"/>
    <s v="INR"/>
    <x v="7"/>
    <m/>
  </r>
  <r>
    <s v="user5779"/>
    <x v="34"/>
    <x v="1"/>
    <m/>
    <n v="3"/>
    <n v="7"/>
    <x v="29"/>
    <n v="2022"/>
    <x v="3883"/>
    <x v="28"/>
    <x v="3"/>
    <x v="7"/>
    <x v="4"/>
    <s v="INR"/>
    <x v="7"/>
    <s v="SBIN"/>
  </r>
  <r>
    <s v="user5788"/>
    <x v="18"/>
    <x v="0"/>
    <m/>
    <n v="3"/>
    <n v="7"/>
    <x v="29"/>
    <n v="2022"/>
    <x v="3884"/>
    <x v="28"/>
    <x v="0"/>
    <x v="11"/>
    <x v="0"/>
    <s v="INR"/>
    <x v="11"/>
    <m/>
  </r>
  <r>
    <s v="user5790"/>
    <x v="2"/>
    <x v="0"/>
    <m/>
    <n v="3"/>
    <n v="7"/>
    <x v="29"/>
    <n v="2022"/>
    <x v="3885"/>
    <x v="28"/>
    <x v="0"/>
    <x v="2"/>
    <x v="0"/>
    <s v="INR"/>
    <x v="2"/>
    <m/>
  </r>
  <r>
    <s v="user5794"/>
    <x v="0"/>
    <x v="0"/>
    <m/>
    <n v="3"/>
    <n v="7"/>
    <x v="29"/>
    <n v="2022"/>
    <x v="3886"/>
    <x v="28"/>
    <x v="0"/>
    <x v="40"/>
    <x v="0"/>
    <s v="INR"/>
    <x v="47"/>
    <m/>
  </r>
  <r>
    <s v="user5589"/>
    <x v="0"/>
    <x v="0"/>
    <m/>
    <n v="3"/>
    <n v="7"/>
    <x v="29"/>
    <n v="2022"/>
    <x v="3887"/>
    <x v="28"/>
    <x v="0"/>
    <x v="40"/>
    <x v="0"/>
    <s v="INR"/>
    <x v="47"/>
    <m/>
  </r>
  <r>
    <s v="user5589"/>
    <x v="0"/>
    <x v="0"/>
    <m/>
    <n v="3"/>
    <n v="7"/>
    <x v="29"/>
    <n v="2022"/>
    <x v="3888"/>
    <x v="28"/>
    <x v="0"/>
    <x v="40"/>
    <x v="0"/>
    <s v="INR"/>
    <x v="47"/>
    <m/>
  </r>
  <r>
    <s v="user5795"/>
    <x v="0"/>
    <x v="0"/>
    <m/>
    <n v="3"/>
    <n v="7"/>
    <x v="29"/>
    <n v="2022"/>
    <x v="3889"/>
    <x v="28"/>
    <x v="2"/>
    <x v="40"/>
    <x v="0"/>
    <s v="INR"/>
    <x v="47"/>
    <m/>
  </r>
  <r>
    <s v="user5796"/>
    <x v="24"/>
    <x v="0"/>
    <m/>
    <n v="3"/>
    <n v="7"/>
    <x v="29"/>
    <n v="2022"/>
    <x v="3889"/>
    <x v="28"/>
    <x v="0"/>
    <x v="7"/>
    <x v="0"/>
    <s v="INR"/>
    <x v="7"/>
    <m/>
  </r>
  <r>
    <s v="user5798"/>
    <x v="0"/>
    <x v="0"/>
    <m/>
    <n v="3"/>
    <n v="7"/>
    <x v="29"/>
    <n v="2022"/>
    <x v="3890"/>
    <x v="28"/>
    <x v="0"/>
    <x v="40"/>
    <x v="0"/>
    <s v="INR"/>
    <x v="47"/>
    <m/>
  </r>
  <r>
    <s v="user5799"/>
    <x v="7"/>
    <x v="0"/>
    <m/>
    <n v="3"/>
    <n v="7"/>
    <x v="29"/>
    <n v="2022"/>
    <x v="3891"/>
    <x v="28"/>
    <x v="1"/>
    <x v="8"/>
    <x v="0"/>
    <s v="USD"/>
    <x v="8"/>
    <m/>
  </r>
  <r>
    <s v="user5800"/>
    <x v="7"/>
    <x v="0"/>
    <m/>
    <n v="3"/>
    <n v="7"/>
    <x v="29"/>
    <n v="2022"/>
    <x v="3892"/>
    <x v="28"/>
    <x v="1"/>
    <x v="7"/>
    <x v="0"/>
    <s v="INR"/>
    <x v="7"/>
    <m/>
  </r>
  <r>
    <s v="user5751"/>
    <x v="0"/>
    <x v="0"/>
    <m/>
    <n v="3"/>
    <n v="7"/>
    <x v="29"/>
    <n v="2022"/>
    <x v="3893"/>
    <x v="28"/>
    <x v="2"/>
    <x v="40"/>
    <x v="0"/>
    <s v="INR"/>
    <x v="47"/>
    <m/>
  </r>
  <r>
    <s v="user5803"/>
    <x v="7"/>
    <x v="0"/>
    <m/>
    <n v="3"/>
    <n v="7"/>
    <x v="29"/>
    <n v="2022"/>
    <x v="3894"/>
    <x v="28"/>
    <x v="1"/>
    <x v="7"/>
    <x v="0"/>
    <s v="INR"/>
    <x v="7"/>
    <m/>
  </r>
  <r>
    <s v="user5804"/>
    <x v="3"/>
    <x v="0"/>
    <m/>
    <n v="3"/>
    <n v="7"/>
    <x v="29"/>
    <n v="2022"/>
    <x v="3895"/>
    <x v="28"/>
    <x v="0"/>
    <x v="3"/>
    <x v="0"/>
    <s v="INR"/>
    <x v="3"/>
    <m/>
  </r>
  <r>
    <s v="user5807"/>
    <x v="0"/>
    <x v="0"/>
    <m/>
    <n v="3"/>
    <n v="7"/>
    <x v="29"/>
    <n v="2022"/>
    <x v="3896"/>
    <x v="28"/>
    <x v="0"/>
    <x v="40"/>
    <x v="0"/>
    <s v="INR"/>
    <x v="47"/>
    <m/>
  </r>
  <r>
    <s v="user5808"/>
    <x v="57"/>
    <x v="0"/>
    <m/>
    <n v="3"/>
    <n v="7"/>
    <x v="29"/>
    <n v="2022"/>
    <x v="3897"/>
    <x v="28"/>
    <x v="0"/>
    <x v="30"/>
    <x v="0"/>
    <s v="INR"/>
    <x v="33"/>
    <m/>
  </r>
  <r>
    <s v="user5589"/>
    <x v="0"/>
    <x v="0"/>
    <m/>
    <n v="3"/>
    <n v="7"/>
    <x v="29"/>
    <n v="2022"/>
    <x v="3898"/>
    <x v="28"/>
    <x v="0"/>
    <x v="40"/>
    <x v="0"/>
    <s v="INR"/>
    <x v="47"/>
    <m/>
  </r>
  <r>
    <s v="user5812"/>
    <x v="0"/>
    <x v="0"/>
    <m/>
    <n v="3"/>
    <n v="7"/>
    <x v="29"/>
    <n v="2022"/>
    <x v="3899"/>
    <x v="28"/>
    <x v="2"/>
    <x v="40"/>
    <x v="0"/>
    <s v="INR"/>
    <x v="47"/>
    <m/>
  </r>
  <r>
    <s v="user2404"/>
    <x v="4"/>
    <x v="0"/>
    <m/>
    <n v="3"/>
    <n v="7"/>
    <x v="29"/>
    <n v="2022"/>
    <x v="3900"/>
    <x v="28"/>
    <x v="0"/>
    <x v="2"/>
    <x v="0"/>
    <s v="INR"/>
    <x v="2"/>
    <m/>
  </r>
  <r>
    <s v="user5813"/>
    <x v="106"/>
    <x v="0"/>
    <m/>
    <n v="3"/>
    <n v="7"/>
    <x v="29"/>
    <n v="2022"/>
    <x v="3901"/>
    <x v="28"/>
    <x v="0"/>
    <x v="6"/>
    <x v="0"/>
    <s v="INR"/>
    <x v="6"/>
    <m/>
  </r>
  <r>
    <s v="user5814"/>
    <x v="0"/>
    <x v="0"/>
    <m/>
    <n v="3"/>
    <n v="7"/>
    <x v="29"/>
    <n v="2022"/>
    <x v="3902"/>
    <x v="28"/>
    <x v="2"/>
    <x v="40"/>
    <x v="0"/>
    <s v="INR"/>
    <x v="47"/>
    <m/>
  </r>
  <r>
    <s v="user5815"/>
    <x v="0"/>
    <x v="1"/>
    <m/>
    <n v="3"/>
    <n v="7"/>
    <x v="29"/>
    <n v="2022"/>
    <x v="3903"/>
    <x v="28"/>
    <x v="0"/>
    <x v="40"/>
    <x v="2"/>
    <s v="INR"/>
    <x v="47"/>
    <s v="NA"/>
  </r>
  <r>
    <s v="user1171"/>
    <x v="2"/>
    <x v="0"/>
    <m/>
    <n v="3"/>
    <n v="7"/>
    <x v="29"/>
    <n v="2022"/>
    <x v="3904"/>
    <x v="28"/>
    <x v="0"/>
    <x v="2"/>
    <x v="0"/>
    <s v="INR"/>
    <x v="2"/>
    <m/>
  </r>
  <r>
    <s v="user5819"/>
    <x v="0"/>
    <x v="1"/>
    <m/>
    <n v="3"/>
    <n v="7"/>
    <x v="29"/>
    <n v="2022"/>
    <x v="3905"/>
    <x v="28"/>
    <x v="0"/>
    <x v="40"/>
    <x v="2"/>
    <s v="INR"/>
    <x v="47"/>
    <s v="NA"/>
  </r>
  <r>
    <s v="user5820"/>
    <x v="0"/>
    <x v="0"/>
    <m/>
    <n v="3"/>
    <n v="7"/>
    <x v="29"/>
    <n v="2022"/>
    <x v="3906"/>
    <x v="28"/>
    <x v="0"/>
    <x v="40"/>
    <x v="0"/>
    <s v="INR"/>
    <x v="47"/>
    <m/>
  </r>
  <r>
    <s v="user5822"/>
    <x v="0"/>
    <x v="0"/>
    <m/>
    <n v="3"/>
    <n v="7"/>
    <x v="29"/>
    <n v="2022"/>
    <x v="3907"/>
    <x v="28"/>
    <x v="0"/>
    <x v="40"/>
    <x v="0"/>
    <s v="INR"/>
    <x v="47"/>
    <m/>
  </r>
  <r>
    <s v="user5825"/>
    <x v="0"/>
    <x v="1"/>
    <m/>
    <n v="3"/>
    <n v="7"/>
    <x v="29"/>
    <n v="2022"/>
    <x v="3908"/>
    <x v="28"/>
    <x v="2"/>
    <x v="40"/>
    <x v="5"/>
    <s v="INR"/>
    <x v="47"/>
    <s v="NA"/>
  </r>
  <r>
    <s v="user5790"/>
    <x v="2"/>
    <x v="1"/>
    <m/>
    <n v="3"/>
    <n v="7"/>
    <x v="29"/>
    <n v="2022"/>
    <x v="3909"/>
    <x v="28"/>
    <x v="0"/>
    <x v="2"/>
    <x v="2"/>
    <s v="INR"/>
    <x v="2"/>
    <s v="NA"/>
  </r>
  <r>
    <s v="user5829"/>
    <x v="1"/>
    <x v="0"/>
    <m/>
    <n v="3"/>
    <n v="7"/>
    <x v="29"/>
    <n v="2022"/>
    <x v="3910"/>
    <x v="28"/>
    <x v="0"/>
    <x v="1"/>
    <x v="0"/>
    <s v="INR"/>
    <x v="1"/>
    <m/>
  </r>
  <r>
    <s v="user5807"/>
    <x v="0"/>
    <x v="0"/>
    <m/>
    <n v="3"/>
    <n v="7"/>
    <x v="29"/>
    <n v="2022"/>
    <x v="3910"/>
    <x v="28"/>
    <x v="0"/>
    <x v="40"/>
    <x v="0"/>
    <s v="INR"/>
    <x v="47"/>
    <m/>
  </r>
  <r>
    <s v="user5807"/>
    <x v="0"/>
    <x v="0"/>
    <m/>
    <n v="3"/>
    <n v="7"/>
    <x v="29"/>
    <n v="2022"/>
    <x v="3885"/>
    <x v="28"/>
    <x v="0"/>
    <x v="40"/>
    <x v="0"/>
    <s v="INR"/>
    <x v="47"/>
    <m/>
  </r>
  <r>
    <s v="user5790"/>
    <x v="2"/>
    <x v="0"/>
    <m/>
    <n v="3"/>
    <n v="7"/>
    <x v="29"/>
    <n v="2022"/>
    <x v="3911"/>
    <x v="28"/>
    <x v="0"/>
    <x v="2"/>
    <x v="0"/>
    <s v="INR"/>
    <x v="2"/>
    <m/>
  </r>
  <r>
    <s v="user5830"/>
    <x v="0"/>
    <x v="0"/>
    <m/>
    <n v="3"/>
    <n v="7"/>
    <x v="29"/>
    <n v="2022"/>
    <x v="3912"/>
    <x v="28"/>
    <x v="0"/>
    <x v="40"/>
    <x v="0"/>
    <s v="INR"/>
    <x v="47"/>
    <m/>
  </r>
  <r>
    <s v="user5831"/>
    <x v="0"/>
    <x v="1"/>
    <m/>
    <n v="3"/>
    <n v="7"/>
    <x v="29"/>
    <n v="2022"/>
    <x v="3886"/>
    <x v="28"/>
    <x v="0"/>
    <x v="40"/>
    <x v="2"/>
    <s v="INR"/>
    <x v="47"/>
    <s v="NA"/>
  </r>
  <r>
    <s v="user5589"/>
    <x v="0"/>
    <x v="1"/>
    <m/>
    <n v="3"/>
    <n v="7"/>
    <x v="29"/>
    <n v="2022"/>
    <x v="3913"/>
    <x v="28"/>
    <x v="0"/>
    <x v="40"/>
    <x v="2"/>
    <s v="INR"/>
    <x v="47"/>
    <s v="NA"/>
  </r>
  <r>
    <s v="user5833"/>
    <x v="7"/>
    <x v="0"/>
    <m/>
    <n v="3"/>
    <n v="7"/>
    <x v="29"/>
    <n v="2022"/>
    <x v="3914"/>
    <x v="28"/>
    <x v="1"/>
    <x v="7"/>
    <x v="0"/>
    <s v="INR"/>
    <x v="7"/>
    <m/>
  </r>
  <r>
    <s v="user5836"/>
    <x v="7"/>
    <x v="0"/>
    <m/>
    <n v="3"/>
    <n v="7"/>
    <x v="29"/>
    <n v="2022"/>
    <x v="3915"/>
    <x v="28"/>
    <x v="1"/>
    <x v="7"/>
    <x v="0"/>
    <s v="INR"/>
    <x v="7"/>
    <m/>
  </r>
  <r>
    <s v="user5795"/>
    <x v="0"/>
    <x v="1"/>
    <m/>
    <n v="3"/>
    <n v="7"/>
    <x v="29"/>
    <n v="2022"/>
    <x v="3902"/>
    <x v="28"/>
    <x v="2"/>
    <x v="40"/>
    <x v="2"/>
    <s v="INR"/>
    <x v="47"/>
    <s v="NA"/>
  </r>
  <r>
    <s v="user5840"/>
    <x v="0"/>
    <x v="0"/>
    <m/>
    <n v="3"/>
    <n v="7"/>
    <x v="29"/>
    <n v="2022"/>
    <x v="3916"/>
    <x v="28"/>
    <x v="0"/>
    <x v="40"/>
    <x v="0"/>
    <s v="INR"/>
    <x v="47"/>
    <m/>
  </r>
  <r>
    <s v="user1171"/>
    <x v="7"/>
    <x v="0"/>
    <m/>
    <n v="3"/>
    <n v="7"/>
    <x v="29"/>
    <n v="2022"/>
    <x v="3917"/>
    <x v="28"/>
    <x v="1"/>
    <x v="7"/>
    <x v="0"/>
    <s v="INR"/>
    <x v="7"/>
    <m/>
  </r>
  <r>
    <s v="user5841"/>
    <x v="2"/>
    <x v="0"/>
    <m/>
    <n v="3"/>
    <n v="7"/>
    <x v="29"/>
    <n v="2022"/>
    <x v="3918"/>
    <x v="28"/>
    <x v="0"/>
    <x v="2"/>
    <x v="0"/>
    <s v="INR"/>
    <x v="2"/>
    <m/>
  </r>
  <r>
    <s v="user5807"/>
    <x v="0"/>
    <x v="0"/>
    <m/>
    <n v="3"/>
    <n v="7"/>
    <x v="29"/>
    <n v="2022"/>
    <x v="3919"/>
    <x v="28"/>
    <x v="2"/>
    <x v="40"/>
    <x v="0"/>
    <s v="INR"/>
    <x v="47"/>
    <m/>
  </r>
  <r>
    <s v="user5820"/>
    <x v="0"/>
    <x v="1"/>
    <m/>
    <n v="3"/>
    <n v="7"/>
    <x v="29"/>
    <n v="2022"/>
    <x v="3906"/>
    <x v="28"/>
    <x v="0"/>
    <x v="40"/>
    <x v="4"/>
    <s v="INR"/>
    <x v="47"/>
    <s v="CIUB"/>
  </r>
  <r>
    <s v="user5845"/>
    <x v="0"/>
    <x v="1"/>
    <m/>
    <n v="3"/>
    <n v="7"/>
    <x v="29"/>
    <n v="2022"/>
    <x v="3920"/>
    <x v="28"/>
    <x v="0"/>
    <x v="40"/>
    <x v="5"/>
    <s v="INR"/>
    <x v="47"/>
    <s v="NA"/>
  </r>
  <r>
    <s v="user5848"/>
    <x v="0"/>
    <x v="0"/>
    <m/>
    <n v="3"/>
    <n v="7"/>
    <x v="29"/>
    <n v="2022"/>
    <x v="3921"/>
    <x v="28"/>
    <x v="0"/>
    <x v="40"/>
    <x v="0"/>
    <s v="INR"/>
    <x v="47"/>
    <m/>
  </r>
  <r>
    <s v="user5848"/>
    <x v="0"/>
    <x v="1"/>
    <m/>
    <n v="3"/>
    <n v="7"/>
    <x v="29"/>
    <n v="2022"/>
    <x v="3922"/>
    <x v="28"/>
    <x v="0"/>
    <x v="40"/>
    <x v="2"/>
    <s v="INR"/>
    <x v="47"/>
    <s v="NA"/>
  </r>
  <r>
    <s v="user5851"/>
    <x v="0"/>
    <x v="0"/>
    <m/>
    <n v="3"/>
    <n v="7"/>
    <x v="29"/>
    <n v="2022"/>
    <x v="3907"/>
    <x v="28"/>
    <x v="0"/>
    <x v="17"/>
    <x v="0"/>
    <s v="USD"/>
    <x v="18"/>
    <m/>
  </r>
  <r>
    <s v="user5852"/>
    <x v="0"/>
    <x v="0"/>
    <m/>
    <n v="3"/>
    <n v="7"/>
    <x v="29"/>
    <n v="2022"/>
    <x v="3920"/>
    <x v="28"/>
    <x v="2"/>
    <x v="40"/>
    <x v="0"/>
    <s v="INR"/>
    <x v="47"/>
    <m/>
  </r>
  <r>
    <s v="user5853"/>
    <x v="2"/>
    <x v="0"/>
    <m/>
    <n v="3"/>
    <n v="7"/>
    <x v="29"/>
    <n v="2022"/>
    <x v="3923"/>
    <x v="28"/>
    <x v="0"/>
    <x v="2"/>
    <x v="0"/>
    <s v="INR"/>
    <x v="2"/>
    <m/>
  </r>
  <r>
    <s v="user5858"/>
    <x v="0"/>
    <x v="0"/>
    <m/>
    <n v="3"/>
    <n v="7"/>
    <x v="29"/>
    <n v="2022"/>
    <x v="3924"/>
    <x v="28"/>
    <x v="0"/>
    <x v="40"/>
    <x v="0"/>
    <s v="INR"/>
    <x v="47"/>
    <m/>
  </r>
  <r>
    <s v="user5861"/>
    <x v="4"/>
    <x v="0"/>
    <m/>
    <n v="3"/>
    <n v="7"/>
    <x v="29"/>
    <n v="2022"/>
    <x v="3925"/>
    <x v="28"/>
    <x v="0"/>
    <x v="2"/>
    <x v="0"/>
    <s v="INR"/>
    <x v="2"/>
    <m/>
  </r>
  <r>
    <s v="user5863"/>
    <x v="9"/>
    <x v="1"/>
    <m/>
    <n v="3"/>
    <n v="7"/>
    <x v="29"/>
    <n v="2022"/>
    <x v="3926"/>
    <x v="28"/>
    <x v="0"/>
    <x v="1"/>
    <x v="5"/>
    <s v="INR"/>
    <x v="1"/>
    <s v="NA"/>
  </r>
  <r>
    <s v="user1991"/>
    <x v="4"/>
    <x v="0"/>
    <m/>
    <n v="3"/>
    <n v="7"/>
    <x v="29"/>
    <n v="2022"/>
    <x v="3927"/>
    <x v="28"/>
    <x v="0"/>
    <x v="2"/>
    <x v="0"/>
    <s v="INR"/>
    <x v="2"/>
    <m/>
  </r>
  <r>
    <s v="user5867"/>
    <x v="0"/>
    <x v="0"/>
    <m/>
    <n v="3"/>
    <n v="7"/>
    <x v="29"/>
    <n v="2022"/>
    <x v="3928"/>
    <x v="28"/>
    <x v="3"/>
    <x v="40"/>
    <x v="0"/>
    <s v="INR"/>
    <x v="47"/>
    <m/>
  </r>
  <r>
    <s v="user5867"/>
    <x v="0"/>
    <x v="0"/>
    <m/>
    <n v="3"/>
    <n v="7"/>
    <x v="29"/>
    <n v="2022"/>
    <x v="3929"/>
    <x v="28"/>
    <x v="3"/>
    <x v="40"/>
    <x v="0"/>
    <s v="INR"/>
    <x v="47"/>
    <m/>
  </r>
  <r>
    <s v="user5868"/>
    <x v="7"/>
    <x v="0"/>
    <m/>
    <n v="3"/>
    <n v="7"/>
    <x v="29"/>
    <n v="2022"/>
    <x v="3930"/>
    <x v="28"/>
    <x v="1"/>
    <x v="8"/>
    <x v="0"/>
    <s v="USD"/>
    <x v="8"/>
    <m/>
  </r>
  <r>
    <s v="user5869"/>
    <x v="0"/>
    <x v="0"/>
    <m/>
    <n v="3"/>
    <n v="7"/>
    <x v="29"/>
    <n v="2022"/>
    <x v="3931"/>
    <x v="28"/>
    <x v="2"/>
    <x v="40"/>
    <x v="0"/>
    <s v="INR"/>
    <x v="47"/>
    <m/>
  </r>
  <r>
    <s v="user5871"/>
    <x v="124"/>
    <x v="0"/>
    <s v="Coupon45"/>
    <n v="3"/>
    <n v="7"/>
    <x v="29"/>
    <n v="2022"/>
    <x v="3932"/>
    <x v="28"/>
    <x v="0"/>
    <x v="7"/>
    <x v="0"/>
    <s v="INR"/>
    <x v="7"/>
    <m/>
  </r>
  <r>
    <s v="user5872"/>
    <x v="4"/>
    <x v="0"/>
    <m/>
    <n v="3"/>
    <n v="7"/>
    <x v="29"/>
    <n v="2022"/>
    <x v="3933"/>
    <x v="28"/>
    <x v="0"/>
    <x v="2"/>
    <x v="0"/>
    <s v="INR"/>
    <x v="2"/>
    <m/>
  </r>
  <r>
    <s v="user5873"/>
    <x v="0"/>
    <x v="0"/>
    <m/>
    <n v="3"/>
    <n v="7"/>
    <x v="29"/>
    <n v="2022"/>
    <x v="3934"/>
    <x v="28"/>
    <x v="2"/>
    <x v="40"/>
    <x v="0"/>
    <s v="INR"/>
    <x v="47"/>
    <m/>
  </r>
  <r>
    <s v="user5874"/>
    <x v="74"/>
    <x v="0"/>
    <m/>
    <n v="3"/>
    <n v="7"/>
    <x v="29"/>
    <n v="2022"/>
    <x v="3935"/>
    <x v="28"/>
    <x v="1"/>
    <x v="7"/>
    <x v="0"/>
    <s v="INR"/>
    <x v="7"/>
    <m/>
  </r>
  <r>
    <s v="user5875"/>
    <x v="0"/>
    <x v="1"/>
    <m/>
    <n v="3"/>
    <n v="7"/>
    <x v="29"/>
    <n v="2022"/>
    <x v="3936"/>
    <x v="28"/>
    <x v="0"/>
    <x v="40"/>
    <x v="4"/>
    <s v="INR"/>
    <x v="47"/>
    <s v="ICIC"/>
  </r>
  <r>
    <s v="user5876"/>
    <x v="0"/>
    <x v="1"/>
    <m/>
    <n v="3"/>
    <n v="7"/>
    <x v="29"/>
    <n v="2022"/>
    <x v="3937"/>
    <x v="28"/>
    <x v="2"/>
    <x v="40"/>
    <x v="4"/>
    <s v="INR"/>
    <x v="47"/>
    <s v="HDFC"/>
  </r>
  <r>
    <s v="user5876"/>
    <x v="0"/>
    <x v="0"/>
    <m/>
    <n v="3"/>
    <n v="7"/>
    <x v="29"/>
    <n v="2022"/>
    <x v="3938"/>
    <x v="28"/>
    <x v="2"/>
    <x v="40"/>
    <x v="0"/>
    <s v="INR"/>
    <x v="47"/>
    <m/>
  </r>
  <r>
    <s v="user201"/>
    <x v="0"/>
    <x v="0"/>
    <m/>
    <n v="3"/>
    <n v="7"/>
    <x v="29"/>
    <n v="2022"/>
    <x v="3939"/>
    <x v="28"/>
    <x v="0"/>
    <x v="40"/>
    <x v="0"/>
    <s v="INR"/>
    <x v="47"/>
    <m/>
  </r>
  <r>
    <s v="user5877"/>
    <x v="3"/>
    <x v="0"/>
    <m/>
    <n v="3"/>
    <n v="7"/>
    <x v="29"/>
    <n v="2022"/>
    <x v="3940"/>
    <x v="28"/>
    <x v="0"/>
    <x v="3"/>
    <x v="0"/>
    <s v="INR"/>
    <x v="3"/>
    <m/>
  </r>
  <r>
    <s v="user5881"/>
    <x v="0"/>
    <x v="0"/>
    <m/>
    <n v="3"/>
    <n v="7"/>
    <x v="29"/>
    <n v="2022"/>
    <x v="3932"/>
    <x v="28"/>
    <x v="0"/>
    <x v="40"/>
    <x v="0"/>
    <s v="INR"/>
    <x v="47"/>
    <m/>
  </r>
  <r>
    <s v="user5882"/>
    <x v="17"/>
    <x v="0"/>
    <m/>
    <n v="3"/>
    <n v="7"/>
    <x v="29"/>
    <n v="2022"/>
    <x v="3941"/>
    <x v="28"/>
    <x v="0"/>
    <x v="2"/>
    <x v="0"/>
    <s v="INR"/>
    <x v="2"/>
    <m/>
  </r>
  <r>
    <s v="user4727"/>
    <x v="9"/>
    <x v="0"/>
    <m/>
    <n v="3"/>
    <n v="7"/>
    <x v="29"/>
    <n v="2022"/>
    <x v="3942"/>
    <x v="28"/>
    <x v="0"/>
    <x v="1"/>
    <x v="0"/>
    <s v="INR"/>
    <x v="1"/>
    <m/>
  </r>
  <r>
    <s v="user5885"/>
    <x v="57"/>
    <x v="0"/>
    <m/>
    <n v="3"/>
    <n v="7"/>
    <x v="29"/>
    <n v="2022"/>
    <x v="3943"/>
    <x v="28"/>
    <x v="0"/>
    <x v="30"/>
    <x v="0"/>
    <s v="INR"/>
    <x v="33"/>
    <m/>
  </r>
  <r>
    <s v="user5886"/>
    <x v="57"/>
    <x v="0"/>
    <m/>
    <n v="3"/>
    <n v="7"/>
    <x v="29"/>
    <n v="2022"/>
    <x v="3944"/>
    <x v="28"/>
    <x v="0"/>
    <x v="30"/>
    <x v="0"/>
    <s v="INR"/>
    <x v="33"/>
    <m/>
  </r>
  <r>
    <s v="user5887"/>
    <x v="0"/>
    <x v="0"/>
    <s v="Coupon9"/>
    <n v="3"/>
    <n v="7"/>
    <x v="29"/>
    <n v="2022"/>
    <x v="3945"/>
    <x v="28"/>
    <x v="0"/>
    <x v="53"/>
    <x v="0"/>
    <s v="INR"/>
    <x v="62"/>
    <m/>
  </r>
  <r>
    <s v="user5885"/>
    <x v="57"/>
    <x v="0"/>
    <m/>
    <n v="3"/>
    <n v="7"/>
    <x v="29"/>
    <n v="2022"/>
    <x v="3946"/>
    <x v="28"/>
    <x v="0"/>
    <x v="30"/>
    <x v="0"/>
    <s v="INR"/>
    <x v="33"/>
    <m/>
  </r>
  <r>
    <s v="user5888"/>
    <x v="34"/>
    <x v="1"/>
    <s v="Coupon1"/>
    <n v="3"/>
    <n v="7"/>
    <x v="29"/>
    <n v="2022"/>
    <x v="3947"/>
    <x v="28"/>
    <x v="0"/>
    <x v="54"/>
    <x v="1"/>
    <s v="INR"/>
    <x v="63"/>
    <s v="NA"/>
  </r>
  <r>
    <s v="user5888"/>
    <x v="34"/>
    <x v="0"/>
    <m/>
    <n v="3"/>
    <n v="7"/>
    <x v="29"/>
    <n v="2022"/>
    <x v="3947"/>
    <x v="28"/>
    <x v="0"/>
    <x v="7"/>
    <x v="0"/>
    <s v="INR"/>
    <x v="7"/>
    <m/>
  </r>
  <r>
    <s v="user5889"/>
    <x v="7"/>
    <x v="0"/>
    <m/>
    <n v="3"/>
    <n v="7"/>
    <x v="29"/>
    <n v="2022"/>
    <x v="3948"/>
    <x v="28"/>
    <x v="1"/>
    <x v="8"/>
    <x v="0"/>
    <s v="USD"/>
    <x v="8"/>
    <m/>
  </r>
  <r>
    <s v="user5858"/>
    <x v="24"/>
    <x v="0"/>
    <m/>
    <n v="3"/>
    <n v="7"/>
    <x v="29"/>
    <n v="2022"/>
    <x v="3949"/>
    <x v="28"/>
    <x v="0"/>
    <x v="7"/>
    <x v="0"/>
    <s v="INR"/>
    <x v="7"/>
    <m/>
  </r>
  <r>
    <s v="user5892"/>
    <x v="0"/>
    <x v="0"/>
    <m/>
    <n v="3"/>
    <n v="7"/>
    <x v="29"/>
    <n v="2022"/>
    <x v="3950"/>
    <x v="28"/>
    <x v="2"/>
    <x v="40"/>
    <x v="0"/>
    <s v="INR"/>
    <x v="47"/>
    <m/>
  </r>
  <r>
    <s v="user5893"/>
    <x v="38"/>
    <x v="0"/>
    <m/>
    <n v="3"/>
    <n v="7"/>
    <x v="29"/>
    <n v="2022"/>
    <x v="3951"/>
    <x v="28"/>
    <x v="0"/>
    <x v="20"/>
    <x v="0"/>
    <s v="USD"/>
    <x v="23"/>
    <m/>
  </r>
  <r>
    <s v="user5894"/>
    <x v="7"/>
    <x v="0"/>
    <m/>
    <n v="3"/>
    <n v="7"/>
    <x v="29"/>
    <n v="2022"/>
    <x v="3952"/>
    <x v="28"/>
    <x v="1"/>
    <x v="7"/>
    <x v="0"/>
    <s v="INR"/>
    <x v="7"/>
    <m/>
  </r>
  <r>
    <s v="user5893"/>
    <x v="7"/>
    <x v="0"/>
    <m/>
    <n v="3"/>
    <n v="7"/>
    <x v="29"/>
    <n v="2022"/>
    <x v="3953"/>
    <x v="28"/>
    <x v="1"/>
    <x v="8"/>
    <x v="0"/>
    <s v="USD"/>
    <x v="8"/>
    <m/>
  </r>
  <r>
    <s v="user5867"/>
    <x v="0"/>
    <x v="0"/>
    <m/>
    <n v="3"/>
    <n v="7"/>
    <x v="29"/>
    <n v="2022"/>
    <x v="3954"/>
    <x v="28"/>
    <x v="3"/>
    <x v="40"/>
    <x v="0"/>
    <s v="INR"/>
    <x v="47"/>
    <m/>
  </r>
  <r>
    <s v="user5895"/>
    <x v="106"/>
    <x v="0"/>
    <m/>
    <n v="3"/>
    <n v="7"/>
    <x v="29"/>
    <n v="2022"/>
    <x v="3955"/>
    <x v="28"/>
    <x v="0"/>
    <x v="6"/>
    <x v="0"/>
    <s v="INR"/>
    <x v="6"/>
    <m/>
  </r>
  <r>
    <s v="user5881"/>
    <x v="0"/>
    <x v="0"/>
    <m/>
    <n v="3"/>
    <n v="7"/>
    <x v="29"/>
    <n v="2022"/>
    <x v="3956"/>
    <x v="28"/>
    <x v="0"/>
    <x v="40"/>
    <x v="0"/>
    <s v="INR"/>
    <x v="47"/>
    <m/>
  </r>
  <r>
    <s v="user5896"/>
    <x v="1"/>
    <x v="0"/>
    <m/>
    <n v="3"/>
    <n v="7"/>
    <x v="29"/>
    <n v="2022"/>
    <x v="3957"/>
    <x v="28"/>
    <x v="0"/>
    <x v="1"/>
    <x v="0"/>
    <s v="INR"/>
    <x v="1"/>
    <m/>
  </r>
  <r>
    <s v="user5845"/>
    <x v="0"/>
    <x v="0"/>
    <s v="Coupon39"/>
    <n v="3"/>
    <n v="7"/>
    <x v="29"/>
    <n v="2022"/>
    <x v="3934"/>
    <x v="28"/>
    <x v="0"/>
    <x v="55"/>
    <x v="0"/>
    <s v="USD"/>
    <x v="64"/>
    <m/>
  </r>
  <r>
    <s v="user5845"/>
    <x v="0"/>
    <x v="0"/>
    <s v="Coupon39"/>
    <n v="3"/>
    <n v="7"/>
    <x v="29"/>
    <n v="2022"/>
    <x v="3958"/>
    <x v="28"/>
    <x v="0"/>
    <x v="55"/>
    <x v="0"/>
    <s v="USD"/>
    <x v="64"/>
    <m/>
  </r>
  <r>
    <s v="user3755"/>
    <x v="11"/>
    <x v="0"/>
    <s v="Coupon26"/>
    <n v="3"/>
    <n v="7"/>
    <x v="29"/>
    <n v="2022"/>
    <x v="3959"/>
    <x v="28"/>
    <x v="0"/>
    <x v="7"/>
    <x v="0"/>
    <s v="INR"/>
    <x v="7"/>
    <m/>
  </r>
  <r>
    <s v="user5898"/>
    <x v="0"/>
    <x v="0"/>
    <m/>
    <n v="3"/>
    <n v="7"/>
    <x v="29"/>
    <n v="2022"/>
    <x v="3960"/>
    <x v="28"/>
    <x v="0"/>
    <x v="17"/>
    <x v="0"/>
    <s v="USD"/>
    <x v="18"/>
    <m/>
  </r>
  <r>
    <s v="user5898"/>
    <x v="0"/>
    <x v="0"/>
    <m/>
    <n v="3"/>
    <n v="7"/>
    <x v="29"/>
    <n v="2022"/>
    <x v="3961"/>
    <x v="28"/>
    <x v="0"/>
    <x v="17"/>
    <x v="0"/>
    <s v="USD"/>
    <x v="18"/>
    <m/>
  </r>
  <r>
    <s v="user5898"/>
    <x v="0"/>
    <x v="0"/>
    <m/>
    <n v="3"/>
    <n v="7"/>
    <x v="29"/>
    <n v="2022"/>
    <x v="3962"/>
    <x v="28"/>
    <x v="0"/>
    <x v="17"/>
    <x v="0"/>
    <s v="USD"/>
    <x v="18"/>
    <m/>
  </r>
  <r>
    <s v="user5899"/>
    <x v="0"/>
    <x v="0"/>
    <m/>
    <n v="3"/>
    <n v="7"/>
    <x v="29"/>
    <n v="2022"/>
    <x v="3963"/>
    <x v="28"/>
    <x v="2"/>
    <x v="40"/>
    <x v="0"/>
    <s v="INR"/>
    <x v="47"/>
    <m/>
  </r>
  <r>
    <s v="user5899"/>
    <x v="0"/>
    <x v="0"/>
    <m/>
    <n v="3"/>
    <n v="7"/>
    <x v="29"/>
    <n v="2022"/>
    <x v="3964"/>
    <x v="28"/>
    <x v="2"/>
    <x v="40"/>
    <x v="0"/>
    <s v="INR"/>
    <x v="47"/>
    <m/>
  </r>
  <r>
    <s v="user5902"/>
    <x v="0"/>
    <x v="0"/>
    <m/>
    <n v="3"/>
    <n v="7"/>
    <x v="29"/>
    <n v="2022"/>
    <x v="3965"/>
    <x v="28"/>
    <x v="2"/>
    <x v="40"/>
    <x v="0"/>
    <s v="INR"/>
    <x v="47"/>
    <m/>
  </r>
  <r>
    <s v="user5903"/>
    <x v="0"/>
    <x v="0"/>
    <m/>
    <n v="3"/>
    <n v="7"/>
    <x v="29"/>
    <n v="2022"/>
    <x v="3966"/>
    <x v="28"/>
    <x v="2"/>
    <x v="40"/>
    <x v="0"/>
    <s v="INR"/>
    <x v="47"/>
    <m/>
  </r>
  <r>
    <s v="user5905"/>
    <x v="106"/>
    <x v="0"/>
    <m/>
    <n v="3"/>
    <n v="7"/>
    <x v="29"/>
    <n v="2022"/>
    <x v="3967"/>
    <x v="28"/>
    <x v="0"/>
    <x v="6"/>
    <x v="0"/>
    <s v="INR"/>
    <x v="6"/>
    <m/>
  </r>
  <r>
    <s v="user1813"/>
    <x v="0"/>
    <x v="0"/>
    <m/>
    <n v="3"/>
    <n v="7"/>
    <x v="29"/>
    <n v="2022"/>
    <x v="3968"/>
    <x v="28"/>
    <x v="2"/>
    <x v="40"/>
    <x v="0"/>
    <s v="INR"/>
    <x v="47"/>
    <m/>
  </r>
  <r>
    <s v="user5906"/>
    <x v="0"/>
    <x v="0"/>
    <m/>
    <n v="3"/>
    <n v="7"/>
    <x v="29"/>
    <n v="2022"/>
    <x v="3969"/>
    <x v="28"/>
    <x v="2"/>
    <x v="40"/>
    <x v="0"/>
    <s v="INR"/>
    <x v="47"/>
    <m/>
  </r>
  <r>
    <s v="user3755"/>
    <x v="11"/>
    <x v="0"/>
    <s v="Coupon26"/>
    <n v="3"/>
    <n v="7"/>
    <x v="29"/>
    <n v="2022"/>
    <x v="3970"/>
    <x v="28"/>
    <x v="0"/>
    <x v="7"/>
    <x v="0"/>
    <s v="INR"/>
    <x v="7"/>
    <m/>
  </r>
  <r>
    <s v="user3465"/>
    <x v="3"/>
    <x v="0"/>
    <m/>
    <n v="3"/>
    <n v="7"/>
    <x v="29"/>
    <n v="2022"/>
    <x v="3971"/>
    <x v="28"/>
    <x v="0"/>
    <x v="3"/>
    <x v="0"/>
    <s v="INR"/>
    <x v="3"/>
    <m/>
  </r>
  <r>
    <s v="user5825"/>
    <x v="0"/>
    <x v="0"/>
    <m/>
    <n v="3"/>
    <n v="7"/>
    <x v="29"/>
    <n v="2022"/>
    <x v="3972"/>
    <x v="28"/>
    <x v="2"/>
    <x v="40"/>
    <x v="0"/>
    <s v="INR"/>
    <x v="47"/>
    <m/>
  </r>
  <r>
    <s v="user5908"/>
    <x v="19"/>
    <x v="1"/>
    <s v="Coupon1"/>
    <n v="3"/>
    <n v="7"/>
    <x v="29"/>
    <n v="2022"/>
    <x v="3973"/>
    <x v="28"/>
    <x v="3"/>
    <x v="54"/>
    <x v="2"/>
    <s v="INR"/>
    <x v="63"/>
    <s v="NA"/>
  </r>
  <r>
    <s v="user5909"/>
    <x v="106"/>
    <x v="0"/>
    <m/>
    <n v="3"/>
    <n v="7"/>
    <x v="29"/>
    <n v="2022"/>
    <x v="3974"/>
    <x v="28"/>
    <x v="0"/>
    <x v="20"/>
    <x v="0"/>
    <s v="USD"/>
    <x v="23"/>
    <m/>
  </r>
  <r>
    <s v="user3034"/>
    <x v="0"/>
    <x v="0"/>
    <m/>
    <n v="3"/>
    <n v="7"/>
    <x v="29"/>
    <n v="2022"/>
    <x v="3975"/>
    <x v="28"/>
    <x v="0"/>
    <x v="40"/>
    <x v="0"/>
    <s v="INR"/>
    <x v="47"/>
    <m/>
  </r>
  <r>
    <s v="user5910"/>
    <x v="0"/>
    <x v="0"/>
    <m/>
    <n v="3"/>
    <n v="7"/>
    <x v="29"/>
    <n v="2022"/>
    <x v="3976"/>
    <x v="28"/>
    <x v="3"/>
    <x v="40"/>
    <x v="0"/>
    <s v="INR"/>
    <x v="47"/>
    <m/>
  </r>
  <r>
    <s v="user5913"/>
    <x v="12"/>
    <x v="0"/>
    <m/>
    <n v="3"/>
    <n v="7"/>
    <x v="29"/>
    <n v="2022"/>
    <x v="3977"/>
    <x v="28"/>
    <x v="0"/>
    <x v="1"/>
    <x v="0"/>
    <s v="INR"/>
    <x v="1"/>
    <m/>
  </r>
  <r>
    <s v="user5914"/>
    <x v="1"/>
    <x v="1"/>
    <m/>
    <n v="3"/>
    <n v="7"/>
    <x v="29"/>
    <n v="2022"/>
    <x v="3978"/>
    <x v="28"/>
    <x v="0"/>
    <x v="1"/>
    <x v="1"/>
    <s v="INR"/>
    <x v="1"/>
    <s v="NA"/>
  </r>
  <r>
    <s v="user5915"/>
    <x v="0"/>
    <x v="1"/>
    <m/>
    <n v="3"/>
    <n v="7"/>
    <x v="29"/>
    <n v="2022"/>
    <x v="3979"/>
    <x v="28"/>
    <x v="2"/>
    <x v="40"/>
    <x v="2"/>
    <s v="INR"/>
    <x v="47"/>
    <s v="NA"/>
  </r>
  <r>
    <s v="user4898"/>
    <x v="9"/>
    <x v="1"/>
    <m/>
    <n v="3"/>
    <n v="7"/>
    <x v="29"/>
    <n v="2022"/>
    <x v="3980"/>
    <x v="28"/>
    <x v="0"/>
    <x v="1"/>
    <x v="2"/>
    <s v="INR"/>
    <x v="1"/>
    <s v="NA"/>
  </r>
  <r>
    <s v="user5917"/>
    <x v="0"/>
    <x v="1"/>
    <m/>
    <n v="3"/>
    <n v="7"/>
    <x v="29"/>
    <n v="2022"/>
    <x v="3981"/>
    <x v="28"/>
    <x v="3"/>
    <x v="40"/>
    <x v="2"/>
    <s v="INR"/>
    <x v="47"/>
    <s v="NA"/>
  </r>
  <r>
    <s v="user5917"/>
    <x v="0"/>
    <x v="0"/>
    <m/>
    <n v="3"/>
    <n v="7"/>
    <x v="29"/>
    <n v="2022"/>
    <x v="3982"/>
    <x v="28"/>
    <x v="3"/>
    <x v="40"/>
    <x v="0"/>
    <s v="INR"/>
    <x v="47"/>
    <m/>
  </r>
  <r>
    <s v="user5921"/>
    <x v="0"/>
    <x v="0"/>
    <m/>
    <n v="3"/>
    <n v="7"/>
    <x v="29"/>
    <n v="2022"/>
    <x v="3983"/>
    <x v="28"/>
    <x v="0"/>
    <x v="40"/>
    <x v="0"/>
    <s v="INR"/>
    <x v="47"/>
    <m/>
  </r>
  <r>
    <s v="user5922"/>
    <x v="0"/>
    <x v="1"/>
    <m/>
    <n v="3"/>
    <n v="7"/>
    <x v="29"/>
    <n v="2022"/>
    <x v="3984"/>
    <x v="28"/>
    <x v="2"/>
    <x v="40"/>
    <x v="2"/>
    <s v="INR"/>
    <x v="47"/>
    <s v="NA"/>
  </r>
  <r>
    <s v="user5923"/>
    <x v="0"/>
    <x v="0"/>
    <m/>
    <n v="3"/>
    <n v="7"/>
    <x v="29"/>
    <n v="2022"/>
    <x v="3985"/>
    <x v="28"/>
    <x v="2"/>
    <x v="40"/>
    <x v="0"/>
    <s v="INR"/>
    <x v="47"/>
    <m/>
  </r>
  <r>
    <s v="user5924"/>
    <x v="2"/>
    <x v="0"/>
    <m/>
    <n v="3"/>
    <n v="7"/>
    <x v="29"/>
    <n v="2022"/>
    <x v="3986"/>
    <x v="28"/>
    <x v="0"/>
    <x v="2"/>
    <x v="0"/>
    <s v="INR"/>
    <x v="2"/>
    <m/>
  </r>
  <r>
    <s v="user5825"/>
    <x v="0"/>
    <x v="0"/>
    <m/>
    <n v="3"/>
    <n v="7"/>
    <x v="29"/>
    <n v="2022"/>
    <x v="3987"/>
    <x v="28"/>
    <x v="2"/>
    <x v="40"/>
    <x v="0"/>
    <s v="INR"/>
    <x v="47"/>
    <m/>
  </r>
  <r>
    <s v="user5926"/>
    <x v="3"/>
    <x v="0"/>
    <m/>
    <n v="3"/>
    <n v="7"/>
    <x v="29"/>
    <n v="2022"/>
    <x v="3988"/>
    <x v="28"/>
    <x v="0"/>
    <x v="3"/>
    <x v="0"/>
    <s v="INR"/>
    <x v="3"/>
    <m/>
  </r>
  <r>
    <s v="user5927"/>
    <x v="106"/>
    <x v="0"/>
    <m/>
    <n v="3"/>
    <n v="7"/>
    <x v="29"/>
    <n v="2022"/>
    <x v="3989"/>
    <x v="28"/>
    <x v="0"/>
    <x v="6"/>
    <x v="0"/>
    <s v="INR"/>
    <x v="6"/>
    <m/>
  </r>
  <r>
    <s v="user5928"/>
    <x v="34"/>
    <x v="0"/>
    <s v="Coupon1"/>
    <n v="3"/>
    <n v="7"/>
    <x v="29"/>
    <n v="2022"/>
    <x v="3990"/>
    <x v="28"/>
    <x v="0"/>
    <x v="54"/>
    <x v="0"/>
    <s v="INR"/>
    <x v="63"/>
    <m/>
  </r>
  <r>
    <s v="user5930"/>
    <x v="106"/>
    <x v="0"/>
    <m/>
    <n v="3"/>
    <n v="7"/>
    <x v="29"/>
    <n v="2022"/>
    <x v="3991"/>
    <x v="28"/>
    <x v="0"/>
    <x v="6"/>
    <x v="0"/>
    <s v="INR"/>
    <x v="6"/>
    <m/>
  </r>
  <r>
    <s v="user5931"/>
    <x v="0"/>
    <x v="1"/>
    <m/>
    <n v="3"/>
    <n v="7"/>
    <x v="29"/>
    <n v="2022"/>
    <x v="3992"/>
    <x v="28"/>
    <x v="0"/>
    <x v="40"/>
    <x v="5"/>
    <s v="INR"/>
    <x v="47"/>
    <s v="NA"/>
  </r>
  <r>
    <s v="user5932"/>
    <x v="0"/>
    <x v="1"/>
    <m/>
    <n v="3"/>
    <n v="7"/>
    <x v="29"/>
    <n v="2022"/>
    <x v="3992"/>
    <x v="28"/>
    <x v="0"/>
    <x v="40"/>
    <x v="5"/>
    <s v="INR"/>
    <x v="47"/>
    <s v="NA"/>
  </r>
  <r>
    <s v="user5933"/>
    <x v="2"/>
    <x v="0"/>
    <m/>
    <n v="3"/>
    <n v="7"/>
    <x v="29"/>
    <n v="2022"/>
    <x v="3977"/>
    <x v="28"/>
    <x v="0"/>
    <x v="2"/>
    <x v="0"/>
    <s v="INR"/>
    <x v="2"/>
    <m/>
  </r>
  <r>
    <s v="user5935"/>
    <x v="3"/>
    <x v="0"/>
    <m/>
    <n v="3"/>
    <n v="7"/>
    <x v="29"/>
    <n v="2022"/>
    <x v="3993"/>
    <x v="28"/>
    <x v="0"/>
    <x v="3"/>
    <x v="0"/>
    <s v="INR"/>
    <x v="3"/>
    <m/>
  </r>
  <r>
    <s v="user5924"/>
    <x v="2"/>
    <x v="1"/>
    <m/>
    <n v="3"/>
    <n v="7"/>
    <x v="29"/>
    <n v="2022"/>
    <x v="3994"/>
    <x v="28"/>
    <x v="0"/>
    <x v="2"/>
    <x v="2"/>
    <s v="INR"/>
    <x v="2"/>
    <s v="NA"/>
  </r>
  <r>
    <s v="user5936"/>
    <x v="0"/>
    <x v="1"/>
    <s v="Coupon1"/>
    <n v="3"/>
    <n v="7"/>
    <x v="29"/>
    <n v="2022"/>
    <x v="3995"/>
    <x v="28"/>
    <x v="0"/>
    <x v="51"/>
    <x v="5"/>
    <s v="INR"/>
    <x v="60"/>
    <s v="NA"/>
  </r>
  <r>
    <s v="user5938"/>
    <x v="115"/>
    <x v="0"/>
    <m/>
    <n v="3"/>
    <n v="7"/>
    <x v="29"/>
    <n v="2022"/>
    <x v="3996"/>
    <x v="28"/>
    <x v="0"/>
    <x v="40"/>
    <x v="0"/>
    <s v="INR"/>
    <x v="47"/>
    <m/>
  </r>
  <r>
    <s v="user5939"/>
    <x v="0"/>
    <x v="0"/>
    <m/>
    <n v="3"/>
    <n v="7"/>
    <x v="29"/>
    <n v="2022"/>
    <x v="3997"/>
    <x v="28"/>
    <x v="0"/>
    <x v="40"/>
    <x v="0"/>
    <s v="INR"/>
    <x v="47"/>
    <m/>
  </r>
  <r>
    <s v="user5940"/>
    <x v="0"/>
    <x v="0"/>
    <m/>
    <n v="3"/>
    <n v="7"/>
    <x v="29"/>
    <n v="2022"/>
    <x v="3998"/>
    <x v="28"/>
    <x v="2"/>
    <x v="40"/>
    <x v="0"/>
    <s v="INR"/>
    <x v="47"/>
    <m/>
  </r>
  <r>
    <s v="user5939"/>
    <x v="0"/>
    <x v="1"/>
    <m/>
    <n v="3"/>
    <n v="7"/>
    <x v="29"/>
    <n v="2022"/>
    <x v="3999"/>
    <x v="28"/>
    <x v="0"/>
    <x v="40"/>
    <x v="5"/>
    <s v="INR"/>
    <x v="47"/>
    <s v="NA"/>
  </r>
  <r>
    <s v="user5755"/>
    <x v="8"/>
    <x v="0"/>
    <m/>
    <n v="3"/>
    <n v="7"/>
    <x v="29"/>
    <n v="2022"/>
    <x v="3985"/>
    <x v="28"/>
    <x v="0"/>
    <x v="1"/>
    <x v="0"/>
    <s v="INR"/>
    <x v="1"/>
    <m/>
  </r>
  <r>
    <s v="user5942"/>
    <x v="0"/>
    <x v="1"/>
    <m/>
    <n v="3"/>
    <n v="7"/>
    <x v="29"/>
    <n v="2022"/>
    <x v="4000"/>
    <x v="28"/>
    <x v="0"/>
    <x v="40"/>
    <x v="2"/>
    <s v="INR"/>
    <x v="47"/>
    <s v="NA"/>
  </r>
  <r>
    <s v="user5943"/>
    <x v="106"/>
    <x v="0"/>
    <m/>
    <n v="3"/>
    <n v="7"/>
    <x v="29"/>
    <n v="2022"/>
    <x v="4001"/>
    <x v="28"/>
    <x v="0"/>
    <x v="6"/>
    <x v="0"/>
    <s v="INR"/>
    <x v="6"/>
    <m/>
  </r>
  <r>
    <s v="user5944"/>
    <x v="1"/>
    <x v="0"/>
    <m/>
    <n v="3"/>
    <n v="7"/>
    <x v="29"/>
    <n v="2022"/>
    <x v="4002"/>
    <x v="28"/>
    <x v="0"/>
    <x v="1"/>
    <x v="0"/>
    <s v="INR"/>
    <x v="1"/>
    <m/>
  </r>
  <r>
    <s v="user5301"/>
    <x v="0"/>
    <x v="0"/>
    <m/>
    <n v="3"/>
    <n v="7"/>
    <x v="29"/>
    <n v="2022"/>
    <x v="4003"/>
    <x v="28"/>
    <x v="2"/>
    <x v="40"/>
    <x v="0"/>
    <s v="INR"/>
    <x v="47"/>
    <m/>
  </r>
  <r>
    <s v="user5945"/>
    <x v="0"/>
    <x v="0"/>
    <m/>
    <n v="3"/>
    <n v="7"/>
    <x v="29"/>
    <n v="2022"/>
    <x v="4004"/>
    <x v="28"/>
    <x v="2"/>
    <x v="40"/>
    <x v="0"/>
    <s v="INR"/>
    <x v="47"/>
    <m/>
  </r>
  <r>
    <s v="user5946"/>
    <x v="0"/>
    <x v="0"/>
    <s v="Coupon1"/>
    <n v="3"/>
    <n v="7"/>
    <x v="29"/>
    <n v="2022"/>
    <x v="4005"/>
    <x v="28"/>
    <x v="2"/>
    <x v="51"/>
    <x v="0"/>
    <s v="INR"/>
    <x v="60"/>
    <m/>
  </r>
  <r>
    <s v="user5947"/>
    <x v="0"/>
    <x v="0"/>
    <s v="Coupon9"/>
    <n v="3"/>
    <n v="7"/>
    <x v="29"/>
    <n v="2022"/>
    <x v="4006"/>
    <x v="28"/>
    <x v="2"/>
    <x v="26"/>
    <x v="0"/>
    <s v="INR"/>
    <x v="29"/>
    <m/>
  </r>
  <r>
    <s v="user5930"/>
    <x v="106"/>
    <x v="0"/>
    <m/>
    <n v="3"/>
    <n v="7"/>
    <x v="29"/>
    <n v="2022"/>
    <x v="4007"/>
    <x v="28"/>
    <x v="0"/>
    <x v="6"/>
    <x v="0"/>
    <s v="INR"/>
    <x v="6"/>
    <m/>
  </r>
  <r>
    <s v="user5951"/>
    <x v="0"/>
    <x v="0"/>
    <m/>
    <n v="3"/>
    <n v="7"/>
    <x v="29"/>
    <n v="2022"/>
    <x v="4008"/>
    <x v="28"/>
    <x v="0"/>
    <x v="40"/>
    <x v="0"/>
    <s v="INR"/>
    <x v="47"/>
    <m/>
  </r>
  <r>
    <s v="user5952"/>
    <x v="52"/>
    <x v="1"/>
    <s v="Coupon46"/>
    <n v="3"/>
    <n v="7"/>
    <x v="29"/>
    <n v="2022"/>
    <x v="4009"/>
    <x v="28"/>
    <x v="0"/>
    <x v="24"/>
    <x v="4"/>
    <s v="INR"/>
    <x v="27"/>
    <s v="ICIC"/>
  </r>
  <r>
    <s v="user5953"/>
    <x v="16"/>
    <x v="0"/>
    <m/>
    <n v="3"/>
    <n v="7"/>
    <x v="29"/>
    <n v="2022"/>
    <x v="4010"/>
    <x v="28"/>
    <x v="3"/>
    <x v="2"/>
    <x v="0"/>
    <s v="INR"/>
    <x v="2"/>
    <m/>
  </r>
  <r>
    <s v="user5954"/>
    <x v="3"/>
    <x v="0"/>
    <m/>
    <n v="3"/>
    <n v="7"/>
    <x v="29"/>
    <n v="2022"/>
    <x v="4011"/>
    <x v="28"/>
    <x v="0"/>
    <x v="3"/>
    <x v="0"/>
    <s v="INR"/>
    <x v="3"/>
    <m/>
  </r>
  <r>
    <s v="user5956"/>
    <x v="0"/>
    <x v="0"/>
    <m/>
    <n v="3"/>
    <n v="7"/>
    <x v="29"/>
    <n v="2022"/>
    <x v="4012"/>
    <x v="28"/>
    <x v="2"/>
    <x v="40"/>
    <x v="0"/>
    <s v="INR"/>
    <x v="47"/>
    <m/>
  </r>
  <r>
    <s v="user5887"/>
    <x v="0"/>
    <x v="1"/>
    <s v="Coupon9"/>
    <n v="3"/>
    <n v="7"/>
    <x v="29"/>
    <n v="2022"/>
    <x v="3979"/>
    <x v="28"/>
    <x v="0"/>
    <x v="53"/>
    <x v="3"/>
    <s v="INR"/>
    <x v="62"/>
    <s v="NA"/>
  </r>
  <r>
    <s v="user5915"/>
    <x v="0"/>
    <x v="0"/>
    <m/>
    <n v="3"/>
    <n v="7"/>
    <x v="29"/>
    <n v="2022"/>
    <x v="4013"/>
    <x v="28"/>
    <x v="2"/>
    <x v="40"/>
    <x v="0"/>
    <s v="INR"/>
    <x v="47"/>
    <m/>
  </r>
  <r>
    <s v="user5936"/>
    <x v="0"/>
    <x v="0"/>
    <s v="Coupon1"/>
    <n v="3"/>
    <n v="7"/>
    <x v="29"/>
    <n v="2022"/>
    <x v="4014"/>
    <x v="28"/>
    <x v="0"/>
    <x v="51"/>
    <x v="0"/>
    <s v="INR"/>
    <x v="60"/>
    <m/>
  </r>
  <r>
    <s v="user5958"/>
    <x v="7"/>
    <x v="0"/>
    <m/>
    <n v="3"/>
    <n v="7"/>
    <x v="29"/>
    <n v="2022"/>
    <x v="4014"/>
    <x v="28"/>
    <x v="1"/>
    <x v="8"/>
    <x v="0"/>
    <s v="USD"/>
    <x v="8"/>
    <m/>
  </r>
  <r>
    <s v="user1813"/>
    <x v="0"/>
    <x v="0"/>
    <m/>
    <n v="3"/>
    <n v="7"/>
    <x v="29"/>
    <n v="2022"/>
    <x v="4015"/>
    <x v="28"/>
    <x v="2"/>
    <x v="40"/>
    <x v="0"/>
    <s v="INR"/>
    <x v="47"/>
    <m/>
  </r>
  <r>
    <s v="user5959"/>
    <x v="2"/>
    <x v="0"/>
    <m/>
    <n v="3"/>
    <n v="7"/>
    <x v="29"/>
    <n v="2022"/>
    <x v="3982"/>
    <x v="28"/>
    <x v="0"/>
    <x v="2"/>
    <x v="0"/>
    <s v="INR"/>
    <x v="2"/>
    <m/>
  </r>
  <r>
    <s v="user5662"/>
    <x v="2"/>
    <x v="0"/>
    <m/>
    <n v="3"/>
    <n v="7"/>
    <x v="29"/>
    <n v="2022"/>
    <x v="3983"/>
    <x v="28"/>
    <x v="0"/>
    <x v="2"/>
    <x v="0"/>
    <s v="INR"/>
    <x v="2"/>
    <m/>
  </r>
  <r>
    <s v="user5755"/>
    <x v="8"/>
    <x v="2"/>
    <m/>
    <n v="3"/>
    <n v="7"/>
    <x v="29"/>
    <n v="2022"/>
    <x v="3984"/>
    <x v="26"/>
    <x v="0"/>
    <x v="1"/>
    <x v="2"/>
    <s v="INR"/>
    <x v="1"/>
    <s v="NA"/>
  </r>
  <r>
    <s v="user5960"/>
    <x v="0"/>
    <x v="0"/>
    <m/>
    <n v="3"/>
    <n v="7"/>
    <x v="29"/>
    <n v="2022"/>
    <x v="4016"/>
    <x v="28"/>
    <x v="0"/>
    <x v="17"/>
    <x v="0"/>
    <s v="USD"/>
    <x v="18"/>
    <m/>
  </r>
  <r>
    <s v="user5961"/>
    <x v="0"/>
    <x v="0"/>
    <m/>
    <n v="3"/>
    <n v="7"/>
    <x v="29"/>
    <n v="2022"/>
    <x v="4017"/>
    <x v="28"/>
    <x v="2"/>
    <x v="40"/>
    <x v="0"/>
    <s v="INR"/>
    <x v="47"/>
    <m/>
  </r>
  <r>
    <s v="user5961"/>
    <x v="0"/>
    <x v="0"/>
    <m/>
    <n v="3"/>
    <n v="7"/>
    <x v="29"/>
    <n v="2022"/>
    <x v="4018"/>
    <x v="28"/>
    <x v="2"/>
    <x v="40"/>
    <x v="0"/>
    <s v="INR"/>
    <x v="47"/>
    <m/>
  </r>
  <r>
    <s v="user5963"/>
    <x v="2"/>
    <x v="0"/>
    <m/>
    <n v="3"/>
    <n v="7"/>
    <x v="29"/>
    <n v="2022"/>
    <x v="4004"/>
    <x v="28"/>
    <x v="0"/>
    <x v="2"/>
    <x v="0"/>
    <s v="INR"/>
    <x v="2"/>
    <m/>
  </r>
  <r>
    <s v="user5945"/>
    <x v="0"/>
    <x v="0"/>
    <m/>
    <n v="3"/>
    <n v="7"/>
    <x v="29"/>
    <n v="2022"/>
    <x v="4005"/>
    <x v="28"/>
    <x v="2"/>
    <x v="40"/>
    <x v="0"/>
    <s v="INR"/>
    <x v="47"/>
    <m/>
  </r>
  <r>
    <s v="user5964"/>
    <x v="0"/>
    <x v="0"/>
    <m/>
    <n v="3"/>
    <n v="7"/>
    <x v="29"/>
    <n v="2022"/>
    <x v="4019"/>
    <x v="28"/>
    <x v="2"/>
    <x v="40"/>
    <x v="0"/>
    <s v="INR"/>
    <x v="47"/>
    <m/>
  </r>
  <r>
    <s v="user5965"/>
    <x v="0"/>
    <x v="0"/>
    <s v="Coupon3"/>
    <n v="3"/>
    <n v="7"/>
    <x v="29"/>
    <n v="2022"/>
    <x v="4020"/>
    <x v="28"/>
    <x v="0"/>
    <x v="56"/>
    <x v="0"/>
    <s v="INR"/>
    <x v="65"/>
    <m/>
  </r>
  <r>
    <s v="user5966"/>
    <x v="1"/>
    <x v="0"/>
    <m/>
    <n v="3"/>
    <n v="7"/>
    <x v="29"/>
    <n v="2022"/>
    <x v="4021"/>
    <x v="28"/>
    <x v="0"/>
    <x v="1"/>
    <x v="0"/>
    <s v="INR"/>
    <x v="1"/>
    <m/>
  </r>
  <r>
    <s v="user5967"/>
    <x v="0"/>
    <x v="1"/>
    <m/>
    <n v="3"/>
    <n v="7"/>
    <x v="29"/>
    <n v="2022"/>
    <x v="4022"/>
    <x v="28"/>
    <x v="0"/>
    <x v="40"/>
    <x v="2"/>
    <s v="INR"/>
    <x v="47"/>
    <s v="NA"/>
  </r>
  <r>
    <s v="user5968"/>
    <x v="0"/>
    <x v="0"/>
    <m/>
    <n v="3"/>
    <n v="7"/>
    <x v="29"/>
    <n v="2022"/>
    <x v="4023"/>
    <x v="28"/>
    <x v="2"/>
    <x v="40"/>
    <x v="0"/>
    <s v="INR"/>
    <x v="47"/>
    <m/>
  </r>
  <r>
    <s v="user5969"/>
    <x v="0"/>
    <x v="1"/>
    <m/>
    <n v="3"/>
    <n v="7"/>
    <x v="29"/>
    <n v="2022"/>
    <x v="4024"/>
    <x v="28"/>
    <x v="2"/>
    <x v="40"/>
    <x v="4"/>
    <s v="INR"/>
    <x v="47"/>
    <s v="SBIN"/>
  </r>
  <r>
    <s v="user5687"/>
    <x v="3"/>
    <x v="0"/>
    <m/>
    <n v="3"/>
    <n v="7"/>
    <x v="29"/>
    <n v="2022"/>
    <x v="4025"/>
    <x v="28"/>
    <x v="0"/>
    <x v="3"/>
    <x v="0"/>
    <s v="INR"/>
    <x v="3"/>
    <m/>
  </r>
  <r>
    <s v="user5971"/>
    <x v="0"/>
    <x v="0"/>
    <m/>
    <n v="3"/>
    <n v="7"/>
    <x v="29"/>
    <n v="2022"/>
    <x v="4026"/>
    <x v="28"/>
    <x v="2"/>
    <x v="40"/>
    <x v="0"/>
    <s v="INR"/>
    <x v="47"/>
    <m/>
  </r>
  <r>
    <s v="user5972"/>
    <x v="7"/>
    <x v="0"/>
    <m/>
    <n v="3"/>
    <n v="7"/>
    <x v="29"/>
    <n v="2022"/>
    <x v="4027"/>
    <x v="28"/>
    <x v="1"/>
    <x v="7"/>
    <x v="0"/>
    <s v="INR"/>
    <x v="7"/>
    <m/>
  </r>
  <r>
    <s v="user5973"/>
    <x v="0"/>
    <x v="0"/>
    <m/>
    <n v="3"/>
    <n v="7"/>
    <x v="29"/>
    <n v="2022"/>
    <x v="4028"/>
    <x v="28"/>
    <x v="3"/>
    <x v="40"/>
    <x v="0"/>
    <s v="INR"/>
    <x v="47"/>
    <m/>
  </r>
  <r>
    <s v="user5975"/>
    <x v="106"/>
    <x v="0"/>
    <m/>
    <n v="3"/>
    <n v="7"/>
    <x v="29"/>
    <n v="2022"/>
    <x v="4029"/>
    <x v="28"/>
    <x v="0"/>
    <x v="6"/>
    <x v="0"/>
    <s v="INR"/>
    <x v="6"/>
    <m/>
  </r>
  <r>
    <s v="user5976"/>
    <x v="57"/>
    <x v="0"/>
    <m/>
    <n v="3"/>
    <n v="7"/>
    <x v="29"/>
    <n v="2022"/>
    <x v="4030"/>
    <x v="28"/>
    <x v="0"/>
    <x v="30"/>
    <x v="0"/>
    <s v="INR"/>
    <x v="33"/>
    <m/>
  </r>
  <r>
    <s v="user5942"/>
    <x v="0"/>
    <x v="0"/>
    <m/>
    <n v="3"/>
    <n v="7"/>
    <x v="29"/>
    <n v="2022"/>
    <x v="4031"/>
    <x v="28"/>
    <x v="0"/>
    <x v="40"/>
    <x v="0"/>
    <s v="INR"/>
    <x v="47"/>
    <m/>
  </r>
  <r>
    <s v="user5977"/>
    <x v="0"/>
    <x v="0"/>
    <m/>
    <n v="3"/>
    <n v="7"/>
    <x v="29"/>
    <n v="2022"/>
    <x v="4032"/>
    <x v="28"/>
    <x v="0"/>
    <x v="40"/>
    <x v="0"/>
    <s v="INR"/>
    <x v="47"/>
    <m/>
  </r>
  <r>
    <s v="user5979"/>
    <x v="0"/>
    <x v="0"/>
    <m/>
    <n v="3"/>
    <n v="7"/>
    <x v="29"/>
    <n v="2022"/>
    <x v="4024"/>
    <x v="28"/>
    <x v="0"/>
    <x v="40"/>
    <x v="0"/>
    <s v="INR"/>
    <x v="47"/>
    <m/>
  </r>
  <r>
    <s v="user4727"/>
    <x v="9"/>
    <x v="0"/>
    <m/>
    <n v="3"/>
    <n v="7"/>
    <x v="29"/>
    <n v="2022"/>
    <x v="4033"/>
    <x v="28"/>
    <x v="0"/>
    <x v="1"/>
    <x v="0"/>
    <s v="INR"/>
    <x v="1"/>
    <m/>
  </r>
  <r>
    <s v="user5981"/>
    <x v="0"/>
    <x v="0"/>
    <m/>
    <n v="3"/>
    <n v="7"/>
    <x v="29"/>
    <n v="2022"/>
    <x v="4034"/>
    <x v="28"/>
    <x v="2"/>
    <x v="40"/>
    <x v="0"/>
    <s v="INR"/>
    <x v="47"/>
    <m/>
  </r>
  <r>
    <s v="user5982"/>
    <x v="0"/>
    <x v="0"/>
    <m/>
    <n v="3"/>
    <n v="7"/>
    <x v="29"/>
    <n v="2022"/>
    <x v="4035"/>
    <x v="28"/>
    <x v="2"/>
    <x v="40"/>
    <x v="0"/>
    <s v="INR"/>
    <x v="47"/>
    <m/>
  </r>
  <r>
    <s v="user5825"/>
    <x v="0"/>
    <x v="0"/>
    <m/>
    <n v="3"/>
    <n v="7"/>
    <x v="29"/>
    <n v="2022"/>
    <x v="4036"/>
    <x v="28"/>
    <x v="2"/>
    <x v="40"/>
    <x v="0"/>
    <s v="INR"/>
    <x v="47"/>
    <m/>
  </r>
  <r>
    <s v="user5983"/>
    <x v="0"/>
    <x v="0"/>
    <m/>
    <n v="3"/>
    <n v="7"/>
    <x v="29"/>
    <n v="2022"/>
    <x v="4037"/>
    <x v="28"/>
    <x v="2"/>
    <x v="40"/>
    <x v="0"/>
    <s v="INR"/>
    <x v="47"/>
    <m/>
  </r>
  <r>
    <s v="user5985"/>
    <x v="0"/>
    <x v="0"/>
    <s v="Coupon47"/>
    <n v="3"/>
    <n v="7"/>
    <x v="29"/>
    <n v="2022"/>
    <x v="4038"/>
    <x v="28"/>
    <x v="0"/>
    <x v="50"/>
    <x v="0"/>
    <s v="INR"/>
    <x v="59"/>
    <m/>
  </r>
  <r>
    <s v="user5986"/>
    <x v="8"/>
    <x v="0"/>
    <m/>
    <n v="3"/>
    <n v="7"/>
    <x v="29"/>
    <n v="2022"/>
    <x v="4039"/>
    <x v="28"/>
    <x v="0"/>
    <x v="1"/>
    <x v="0"/>
    <s v="INR"/>
    <x v="1"/>
    <m/>
  </r>
  <r>
    <s v="user5988"/>
    <x v="0"/>
    <x v="0"/>
    <m/>
    <n v="3"/>
    <n v="7"/>
    <x v="29"/>
    <n v="2022"/>
    <x v="4040"/>
    <x v="28"/>
    <x v="2"/>
    <x v="40"/>
    <x v="0"/>
    <s v="INR"/>
    <x v="47"/>
    <m/>
  </r>
  <r>
    <s v="user5989"/>
    <x v="0"/>
    <x v="0"/>
    <m/>
    <n v="3"/>
    <n v="7"/>
    <x v="29"/>
    <n v="2022"/>
    <x v="4041"/>
    <x v="28"/>
    <x v="2"/>
    <x v="40"/>
    <x v="0"/>
    <s v="INR"/>
    <x v="47"/>
    <m/>
  </r>
  <r>
    <s v="user5990"/>
    <x v="0"/>
    <x v="1"/>
    <s v="Coupon1"/>
    <n v="3"/>
    <n v="7"/>
    <x v="29"/>
    <n v="2022"/>
    <x v="4042"/>
    <x v="28"/>
    <x v="2"/>
    <x v="51"/>
    <x v="5"/>
    <s v="INR"/>
    <x v="60"/>
    <s v="NA"/>
  </r>
  <r>
    <s v="user5994"/>
    <x v="0"/>
    <x v="0"/>
    <m/>
    <n v="3"/>
    <n v="7"/>
    <x v="29"/>
    <n v="2022"/>
    <x v="4043"/>
    <x v="28"/>
    <x v="2"/>
    <x v="40"/>
    <x v="0"/>
    <s v="INR"/>
    <x v="47"/>
    <m/>
  </r>
  <r>
    <s v="user5996"/>
    <x v="0"/>
    <x v="0"/>
    <m/>
    <n v="3"/>
    <n v="7"/>
    <x v="29"/>
    <n v="2022"/>
    <x v="4044"/>
    <x v="28"/>
    <x v="2"/>
    <x v="40"/>
    <x v="0"/>
    <s v="INR"/>
    <x v="47"/>
    <m/>
  </r>
  <r>
    <s v="user5997"/>
    <x v="0"/>
    <x v="0"/>
    <m/>
    <n v="3"/>
    <n v="7"/>
    <x v="29"/>
    <n v="2022"/>
    <x v="4045"/>
    <x v="28"/>
    <x v="0"/>
    <x v="17"/>
    <x v="0"/>
    <s v="USD"/>
    <x v="18"/>
    <m/>
  </r>
  <r>
    <s v="user5998"/>
    <x v="7"/>
    <x v="0"/>
    <m/>
    <n v="3"/>
    <n v="7"/>
    <x v="29"/>
    <n v="2022"/>
    <x v="4045"/>
    <x v="28"/>
    <x v="1"/>
    <x v="7"/>
    <x v="0"/>
    <s v="INR"/>
    <x v="7"/>
    <m/>
  </r>
  <r>
    <s v="user5997"/>
    <x v="0"/>
    <x v="0"/>
    <m/>
    <n v="3"/>
    <n v="7"/>
    <x v="29"/>
    <n v="2022"/>
    <x v="4046"/>
    <x v="28"/>
    <x v="0"/>
    <x v="17"/>
    <x v="0"/>
    <s v="USD"/>
    <x v="18"/>
    <m/>
  </r>
  <r>
    <s v="user6000"/>
    <x v="7"/>
    <x v="0"/>
    <m/>
    <n v="3"/>
    <n v="7"/>
    <x v="29"/>
    <n v="2022"/>
    <x v="4047"/>
    <x v="28"/>
    <x v="1"/>
    <x v="7"/>
    <x v="0"/>
    <s v="INR"/>
    <x v="7"/>
    <m/>
  </r>
  <r>
    <s v="user6001"/>
    <x v="0"/>
    <x v="0"/>
    <m/>
    <n v="3"/>
    <n v="7"/>
    <x v="29"/>
    <n v="2022"/>
    <x v="4048"/>
    <x v="28"/>
    <x v="2"/>
    <x v="40"/>
    <x v="0"/>
    <s v="INR"/>
    <x v="47"/>
    <m/>
  </r>
  <r>
    <s v="user6004"/>
    <x v="0"/>
    <x v="0"/>
    <m/>
    <n v="3"/>
    <n v="7"/>
    <x v="29"/>
    <n v="2022"/>
    <x v="4049"/>
    <x v="28"/>
    <x v="2"/>
    <x v="40"/>
    <x v="0"/>
    <s v="INR"/>
    <x v="47"/>
    <m/>
  </r>
  <r>
    <s v="user6005"/>
    <x v="1"/>
    <x v="0"/>
    <m/>
    <n v="3"/>
    <n v="7"/>
    <x v="29"/>
    <n v="2022"/>
    <x v="4050"/>
    <x v="28"/>
    <x v="0"/>
    <x v="1"/>
    <x v="0"/>
    <s v="INR"/>
    <x v="1"/>
    <m/>
  </r>
  <r>
    <s v="user5988"/>
    <x v="0"/>
    <x v="1"/>
    <m/>
    <n v="3"/>
    <n v="7"/>
    <x v="29"/>
    <n v="2022"/>
    <x v="4051"/>
    <x v="28"/>
    <x v="2"/>
    <x v="40"/>
    <x v="5"/>
    <s v="INR"/>
    <x v="47"/>
    <s v="NA"/>
  </r>
  <r>
    <s v="user6007"/>
    <x v="0"/>
    <x v="0"/>
    <m/>
    <n v="3"/>
    <n v="7"/>
    <x v="29"/>
    <n v="2022"/>
    <x v="4052"/>
    <x v="28"/>
    <x v="2"/>
    <x v="40"/>
    <x v="0"/>
    <s v="INR"/>
    <x v="47"/>
    <m/>
  </r>
  <r>
    <s v="user6008"/>
    <x v="0"/>
    <x v="0"/>
    <m/>
    <n v="3"/>
    <n v="7"/>
    <x v="29"/>
    <n v="2022"/>
    <x v="4053"/>
    <x v="28"/>
    <x v="0"/>
    <x v="40"/>
    <x v="0"/>
    <s v="INR"/>
    <x v="47"/>
    <m/>
  </r>
  <r>
    <s v="user6009"/>
    <x v="0"/>
    <x v="0"/>
    <m/>
    <n v="3"/>
    <n v="7"/>
    <x v="29"/>
    <n v="2022"/>
    <x v="4054"/>
    <x v="28"/>
    <x v="0"/>
    <x v="40"/>
    <x v="0"/>
    <s v="INR"/>
    <x v="47"/>
    <m/>
  </r>
  <r>
    <s v="user5930"/>
    <x v="106"/>
    <x v="0"/>
    <m/>
    <n v="3"/>
    <n v="7"/>
    <x v="29"/>
    <n v="2022"/>
    <x v="4055"/>
    <x v="28"/>
    <x v="0"/>
    <x v="6"/>
    <x v="0"/>
    <s v="INR"/>
    <x v="6"/>
    <m/>
  </r>
  <r>
    <s v="user5930"/>
    <x v="106"/>
    <x v="0"/>
    <m/>
    <n v="3"/>
    <n v="7"/>
    <x v="29"/>
    <n v="2022"/>
    <x v="4056"/>
    <x v="28"/>
    <x v="0"/>
    <x v="6"/>
    <x v="0"/>
    <s v="INR"/>
    <x v="6"/>
    <m/>
  </r>
  <r>
    <s v="user6010"/>
    <x v="0"/>
    <x v="0"/>
    <m/>
    <n v="3"/>
    <n v="7"/>
    <x v="29"/>
    <n v="2022"/>
    <x v="4057"/>
    <x v="28"/>
    <x v="2"/>
    <x v="40"/>
    <x v="0"/>
    <s v="INR"/>
    <x v="47"/>
    <m/>
  </r>
  <r>
    <s v="user4011"/>
    <x v="0"/>
    <x v="0"/>
    <m/>
    <n v="3"/>
    <n v="7"/>
    <x v="29"/>
    <n v="2022"/>
    <x v="4058"/>
    <x v="28"/>
    <x v="0"/>
    <x v="40"/>
    <x v="0"/>
    <s v="INR"/>
    <x v="47"/>
    <m/>
  </r>
  <r>
    <s v="user6011"/>
    <x v="0"/>
    <x v="0"/>
    <m/>
    <n v="3"/>
    <n v="7"/>
    <x v="29"/>
    <n v="2022"/>
    <x v="4059"/>
    <x v="28"/>
    <x v="2"/>
    <x v="40"/>
    <x v="0"/>
    <s v="INR"/>
    <x v="47"/>
    <m/>
  </r>
  <r>
    <s v="user6012"/>
    <x v="1"/>
    <x v="0"/>
    <m/>
    <n v="3"/>
    <n v="7"/>
    <x v="29"/>
    <n v="2022"/>
    <x v="4060"/>
    <x v="28"/>
    <x v="0"/>
    <x v="1"/>
    <x v="0"/>
    <s v="INR"/>
    <x v="1"/>
    <m/>
  </r>
  <r>
    <s v="user6013"/>
    <x v="0"/>
    <x v="1"/>
    <m/>
    <n v="3"/>
    <n v="7"/>
    <x v="29"/>
    <n v="2022"/>
    <x v="4061"/>
    <x v="28"/>
    <x v="2"/>
    <x v="40"/>
    <x v="5"/>
    <s v="INR"/>
    <x v="47"/>
    <s v="NA"/>
  </r>
  <r>
    <s v="user6014"/>
    <x v="8"/>
    <x v="0"/>
    <m/>
    <n v="3"/>
    <n v="7"/>
    <x v="29"/>
    <n v="2022"/>
    <x v="4062"/>
    <x v="28"/>
    <x v="0"/>
    <x v="1"/>
    <x v="0"/>
    <s v="INR"/>
    <x v="1"/>
    <m/>
  </r>
  <r>
    <s v="user6017"/>
    <x v="4"/>
    <x v="0"/>
    <m/>
    <n v="3"/>
    <n v="7"/>
    <x v="29"/>
    <n v="2022"/>
    <x v="4063"/>
    <x v="28"/>
    <x v="0"/>
    <x v="2"/>
    <x v="0"/>
    <s v="INR"/>
    <x v="2"/>
    <m/>
  </r>
  <r>
    <s v="user6018"/>
    <x v="0"/>
    <x v="0"/>
    <m/>
    <n v="3"/>
    <n v="7"/>
    <x v="29"/>
    <n v="2022"/>
    <x v="4064"/>
    <x v="28"/>
    <x v="2"/>
    <x v="40"/>
    <x v="0"/>
    <s v="INR"/>
    <x v="47"/>
    <m/>
  </r>
  <r>
    <s v="user6019"/>
    <x v="0"/>
    <x v="2"/>
    <m/>
    <n v="3"/>
    <n v="7"/>
    <x v="29"/>
    <n v="2022"/>
    <x v="4065"/>
    <x v="9"/>
    <x v="2"/>
    <x v="40"/>
    <x v="2"/>
    <s v="INR"/>
    <x v="47"/>
    <s v="NA"/>
  </r>
  <r>
    <s v="user5825"/>
    <x v="0"/>
    <x v="0"/>
    <m/>
    <n v="3"/>
    <n v="7"/>
    <x v="29"/>
    <n v="2022"/>
    <x v="4066"/>
    <x v="28"/>
    <x v="2"/>
    <x v="40"/>
    <x v="0"/>
    <s v="INR"/>
    <x v="47"/>
    <m/>
  </r>
  <r>
    <s v="user6021"/>
    <x v="18"/>
    <x v="0"/>
    <m/>
    <n v="3"/>
    <n v="7"/>
    <x v="29"/>
    <n v="2022"/>
    <x v="4067"/>
    <x v="28"/>
    <x v="0"/>
    <x v="11"/>
    <x v="0"/>
    <s v="INR"/>
    <x v="11"/>
    <m/>
  </r>
  <r>
    <s v="user3142"/>
    <x v="0"/>
    <x v="0"/>
    <m/>
    <n v="3"/>
    <n v="7"/>
    <x v="29"/>
    <n v="2022"/>
    <x v="4068"/>
    <x v="28"/>
    <x v="2"/>
    <x v="40"/>
    <x v="0"/>
    <s v="INR"/>
    <x v="47"/>
    <m/>
  </r>
  <r>
    <s v="user6022"/>
    <x v="0"/>
    <x v="0"/>
    <m/>
    <n v="3"/>
    <n v="7"/>
    <x v="29"/>
    <n v="2022"/>
    <x v="4069"/>
    <x v="28"/>
    <x v="2"/>
    <x v="40"/>
    <x v="0"/>
    <s v="INR"/>
    <x v="47"/>
    <m/>
  </r>
  <r>
    <s v="user5825"/>
    <x v="0"/>
    <x v="0"/>
    <m/>
    <n v="3"/>
    <n v="7"/>
    <x v="29"/>
    <n v="2022"/>
    <x v="4070"/>
    <x v="29"/>
    <x v="2"/>
    <x v="40"/>
    <x v="0"/>
    <s v="INR"/>
    <x v="47"/>
    <m/>
  </r>
  <r>
    <s v="user5825"/>
    <x v="0"/>
    <x v="0"/>
    <m/>
    <n v="3"/>
    <n v="7"/>
    <x v="29"/>
    <n v="2022"/>
    <x v="4071"/>
    <x v="29"/>
    <x v="0"/>
    <x v="40"/>
    <x v="0"/>
    <s v="INR"/>
    <x v="47"/>
    <m/>
  </r>
  <r>
    <s v="user5825"/>
    <x v="0"/>
    <x v="0"/>
    <m/>
    <n v="3"/>
    <n v="7"/>
    <x v="29"/>
    <n v="2022"/>
    <x v="4072"/>
    <x v="29"/>
    <x v="2"/>
    <x v="40"/>
    <x v="0"/>
    <s v="INR"/>
    <x v="47"/>
    <m/>
  </r>
  <r>
    <s v="user6023"/>
    <x v="0"/>
    <x v="0"/>
    <m/>
    <n v="3"/>
    <n v="7"/>
    <x v="29"/>
    <n v="2022"/>
    <x v="4073"/>
    <x v="29"/>
    <x v="2"/>
    <x v="40"/>
    <x v="0"/>
    <s v="INR"/>
    <x v="47"/>
    <m/>
  </r>
  <r>
    <s v="user6024"/>
    <x v="0"/>
    <x v="0"/>
    <m/>
    <n v="3"/>
    <n v="7"/>
    <x v="29"/>
    <n v="2022"/>
    <x v="4074"/>
    <x v="29"/>
    <x v="2"/>
    <x v="40"/>
    <x v="0"/>
    <s v="INR"/>
    <x v="47"/>
    <m/>
  </r>
  <r>
    <s v="user6025"/>
    <x v="1"/>
    <x v="0"/>
    <m/>
    <n v="3"/>
    <n v="7"/>
    <x v="29"/>
    <n v="2022"/>
    <x v="4075"/>
    <x v="29"/>
    <x v="0"/>
    <x v="1"/>
    <x v="0"/>
    <s v="INR"/>
    <x v="1"/>
    <m/>
  </r>
  <r>
    <s v="user5825"/>
    <x v="0"/>
    <x v="0"/>
    <m/>
    <n v="3"/>
    <n v="7"/>
    <x v="29"/>
    <n v="2022"/>
    <x v="4076"/>
    <x v="29"/>
    <x v="2"/>
    <x v="40"/>
    <x v="0"/>
    <s v="INR"/>
    <x v="47"/>
    <m/>
  </r>
  <r>
    <s v="user6027"/>
    <x v="0"/>
    <x v="1"/>
    <s v="Coupon1"/>
    <n v="3"/>
    <n v="7"/>
    <x v="29"/>
    <n v="2022"/>
    <x v="4077"/>
    <x v="29"/>
    <x v="2"/>
    <x v="51"/>
    <x v="3"/>
    <s v="INR"/>
    <x v="60"/>
    <s v="NA"/>
  </r>
  <r>
    <s v="user6028"/>
    <x v="2"/>
    <x v="0"/>
    <m/>
    <n v="3"/>
    <n v="7"/>
    <x v="29"/>
    <n v="2022"/>
    <x v="4078"/>
    <x v="29"/>
    <x v="0"/>
    <x v="2"/>
    <x v="0"/>
    <s v="INR"/>
    <x v="2"/>
    <m/>
  </r>
  <r>
    <s v="user6029"/>
    <x v="0"/>
    <x v="0"/>
    <m/>
    <n v="3"/>
    <n v="7"/>
    <x v="29"/>
    <n v="2022"/>
    <x v="4079"/>
    <x v="29"/>
    <x v="2"/>
    <x v="40"/>
    <x v="0"/>
    <s v="INR"/>
    <x v="47"/>
    <m/>
  </r>
  <r>
    <s v="user5986"/>
    <x v="8"/>
    <x v="1"/>
    <m/>
    <n v="3"/>
    <n v="7"/>
    <x v="29"/>
    <n v="2022"/>
    <x v="4080"/>
    <x v="28"/>
    <x v="0"/>
    <x v="1"/>
    <x v="2"/>
    <s v="INR"/>
    <x v="1"/>
    <s v="NA"/>
  </r>
  <r>
    <s v="user6032"/>
    <x v="0"/>
    <x v="0"/>
    <m/>
    <n v="3"/>
    <n v="7"/>
    <x v="29"/>
    <n v="2022"/>
    <x v="4081"/>
    <x v="28"/>
    <x v="0"/>
    <x v="40"/>
    <x v="0"/>
    <s v="INR"/>
    <x v="47"/>
    <m/>
  </r>
  <r>
    <s v="user6009"/>
    <x v="0"/>
    <x v="0"/>
    <m/>
    <n v="3"/>
    <n v="7"/>
    <x v="29"/>
    <n v="2022"/>
    <x v="4082"/>
    <x v="28"/>
    <x v="0"/>
    <x v="40"/>
    <x v="0"/>
    <s v="INR"/>
    <x v="47"/>
    <m/>
  </r>
  <r>
    <s v="user5930"/>
    <x v="106"/>
    <x v="0"/>
    <m/>
    <n v="3"/>
    <n v="7"/>
    <x v="29"/>
    <n v="2022"/>
    <x v="4083"/>
    <x v="28"/>
    <x v="0"/>
    <x v="6"/>
    <x v="0"/>
    <s v="INR"/>
    <x v="6"/>
    <m/>
  </r>
  <r>
    <s v="user6034"/>
    <x v="0"/>
    <x v="0"/>
    <m/>
    <n v="3"/>
    <n v="7"/>
    <x v="29"/>
    <n v="2022"/>
    <x v="4084"/>
    <x v="28"/>
    <x v="2"/>
    <x v="40"/>
    <x v="0"/>
    <s v="INR"/>
    <x v="47"/>
    <m/>
  </r>
  <r>
    <s v="user387"/>
    <x v="2"/>
    <x v="0"/>
    <m/>
    <n v="3"/>
    <n v="7"/>
    <x v="29"/>
    <n v="2022"/>
    <x v="4085"/>
    <x v="28"/>
    <x v="0"/>
    <x v="2"/>
    <x v="0"/>
    <s v="INR"/>
    <x v="2"/>
    <m/>
  </r>
  <r>
    <s v="user6038"/>
    <x v="0"/>
    <x v="0"/>
    <m/>
    <n v="3"/>
    <n v="7"/>
    <x v="29"/>
    <n v="2022"/>
    <x v="4086"/>
    <x v="28"/>
    <x v="2"/>
    <x v="40"/>
    <x v="0"/>
    <s v="INR"/>
    <x v="47"/>
    <m/>
  </r>
  <r>
    <s v="user6039"/>
    <x v="1"/>
    <x v="1"/>
    <m/>
    <n v="3"/>
    <n v="7"/>
    <x v="29"/>
    <n v="2022"/>
    <x v="4087"/>
    <x v="28"/>
    <x v="0"/>
    <x v="1"/>
    <x v="2"/>
    <s v="INR"/>
    <x v="1"/>
    <s v="NA"/>
  </r>
  <r>
    <s v="user6040"/>
    <x v="0"/>
    <x v="0"/>
    <m/>
    <n v="3"/>
    <n v="7"/>
    <x v="29"/>
    <n v="2022"/>
    <x v="4088"/>
    <x v="28"/>
    <x v="2"/>
    <x v="40"/>
    <x v="0"/>
    <s v="INR"/>
    <x v="47"/>
    <m/>
  </r>
  <r>
    <s v="user5966"/>
    <x v="1"/>
    <x v="1"/>
    <m/>
    <n v="3"/>
    <n v="7"/>
    <x v="29"/>
    <n v="2022"/>
    <x v="4089"/>
    <x v="28"/>
    <x v="0"/>
    <x v="1"/>
    <x v="2"/>
    <s v="INR"/>
    <x v="1"/>
    <s v="NA"/>
  </r>
  <r>
    <s v="user6041"/>
    <x v="0"/>
    <x v="0"/>
    <m/>
    <n v="3"/>
    <n v="7"/>
    <x v="29"/>
    <n v="2022"/>
    <x v="4090"/>
    <x v="28"/>
    <x v="2"/>
    <x v="40"/>
    <x v="0"/>
    <s v="INR"/>
    <x v="47"/>
    <m/>
  </r>
  <r>
    <s v="user5825"/>
    <x v="0"/>
    <x v="0"/>
    <m/>
    <n v="3"/>
    <n v="7"/>
    <x v="29"/>
    <n v="2022"/>
    <x v="4091"/>
    <x v="29"/>
    <x v="0"/>
    <x v="40"/>
    <x v="0"/>
    <s v="INR"/>
    <x v="47"/>
    <m/>
  </r>
  <r>
    <s v="user4215"/>
    <x v="0"/>
    <x v="0"/>
    <m/>
    <n v="3"/>
    <n v="7"/>
    <x v="29"/>
    <n v="2022"/>
    <x v="4092"/>
    <x v="29"/>
    <x v="2"/>
    <x v="40"/>
    <x v="0"/>
    <s v="INR"/>
    <x v="47"/>
    <m/>
  </r>
  <r>
    <s v="user6042"/>
    <x v="0"/>
    <x v="1"/>
    <m/>
    <n v="3"/>
    <n v="7"/>
    <x v="29"/>
    <n v="2022"/>
    <x v="4093"/>
    <x v="29"/>
    <x v="0"/>
    <x v="40"/>
    <x v="4"/>
    <s v="INR"/>
    <x v="47"/>
    <s v="CNRB"/>
  </r>
  <r>
    <s v="user6042"/>
    <x v="0"/>
    <x v="0"/>
    <m/>
    <n v="3"/>
    <n v="7"/>
    <x v="29"/>
    <n v="2022"/>
    <x v="4094"/>
    <x v="29"/>
    <x v="0"/>
    <x v="40"/>
    <x v="0"/>
    <s v="INR"/>
    <x v="47"/>
    <m/>
  </r>
  <r>
    <s v="user6044"/>
    <x v="8"/>
    <x v="0"/>
    <m/>
    <n v="3"/>
    <n v="7"/>
    <x v="29"/>
    <n v="2022"/>
    <x v="4095"/>
    <x v="29"/>
    <x v="0"/>
    <x v="1"/>
    <x v="0"/>
    <s v="INR"/>
    <x v="1"/>
    <m/>
  </r>
  <r>
    <s v="user5951"/>
    <x v="0"/>
    <x v="1"/>
    <m/>
    <n v="3"/>
    <n v="7"/>
    <x v="29"/>
    <n v="2022"/>
    <x v="4096"/>
    <x v="29"/>
    <x v="0"/>
    <x v="40"/>
    <x v="2"/>
    <s v="INR"/>
    <x v="47"/>
    <s v="NA"/>
  </r>
  <r>
    <s v="user6046"/>
    <x v="0"/>
    <x v="0"/>
    <m/>
    <n v="3"/>
    <n v="7"/>
    <x v="29"/>
    <n v="2022"/>
    <x v="4097"/>
    <x v="29"/>
    <x v="0"/>
    <x v="40"/>
    <x v="0"/>
    <s v="INR"/>
    <x v="47"/>
    <m/>
  </r>
  <r>
    <s v="user6047"/>
    <x v="0"/>
    <x v="1"/>
    <m/>
    <n v="3"/>
    <n v="7"/>
    <x v="29"/>
    <n v="2022"/>
    <x v="4098"/>
    <x v="29"/>
    <x v="0"/>
    <x v="40"/>
    <x v="5"/>
    <s v="INR"/>
    <x v="47"/>
    <s v="NA"/>
  </r>
  <r>
    <s v="user6048"/>
    <x v="106"/>
    <x v="0"/>
    <m/>
    <n v="3"/>
    <n v="7"/>
    <x v="29"/>
    <n v="2022"/>
    <x v="4099"/>
    <x v="29"/>
    <x v="0"/>
    <x v="6"/>
    <x v="0"/>
    <s v="INR"/>
    <x v="6"/>
    <m/>
  </r>
  <r>
    <s v="user6049"/>
    <x v="0"/>
    <x v="0"/>
    <m/>
    <n v="3"/>
    <n v="7"/>
    <x v="29"/>
    <n v="2022"/>
    <x v="4100"/>
    <x v="29"/>
    <x v="0"/>
    <x v="40"/>
    <x v="0"/>
    <s v="INR"/>
    <x v="47"/>
    <m/>
  </r>
  <r>
    <s v="user6050"/>
    <x v="0"/>
    <x v="0"/>
    <m/>
    <n v="3"/>
    <n v="7"/>
    <x v="29"/>
    <n v="2022"/>
    <x v="4101"/>
    <x v="29"/>
    <x v="0"/>
    <x v="40"/>
    <x v="0"/>
    <s v="INR"/>
    <x v="47"/>
    <m/>
  </r>
  <r>
    <s v="user5411"/>
    <x v="0"/>
    <x v="0"/>
    <m/>
    <n v="3"/>
    <n v="7"/>
    <x v="29"/>
    <n v="2022"/>
    <x v="4102"/>
    <x v="29"/>
    <x v="2"/>
    <x v="40"/>
    <x v="0"/>
    <s v="INR"/>
    <x v="47"/>
    <m/>
  </r>
  <r>
    <s v="user3616"/>
    <x v="0"/>
    <x v="0"/>
    <s v="Coupon9"/>
    <n v="3"/>
    <n v="7"/>
    <x v="29"/>
    <n v="2022"/>
    <x v="4103"/>
    <x v="29"/>
    <x v="2"/>
    <x v="26"/>
    <x v="0"/>
    <s v="INR"/>
    <x v="29"/>
    <m/>
  </r>
  <r>
    <s v="user6052"/>
    <x v="0"/>
    <x v="0"/>
    <m/>
    <n v="3"/>
    <n v="7"/>
    <x v="29"/>
    <n v="2022"/>
    <x v="4104"/>
    <x v="29"/>
    <x v="2"/>
    <x v="40"/>
    <x v="0"/>
    <s v="INR"/>
    <x v="47"/>
    <m/>
  </r>
  <r>
    <s v="user6054"/>
    <x v="0"/>
    <x v="0"/>
    <s v="Coupon3"/>
    <n v="3"/>
    <n v="7"/>
    <x v="29"/>
    <n v="2022"/>
    <x v="4105"/>
    <x v="28"/>
    <x v="2"/>
    <x v="13"/>
    <x v="0"/>
    <s v="INR"/>
    <x v="13"/>
    <m/>
  </r>
  <r>
    <s v="user6055"/>
    <x v="3"/>
    <x v="0"/>
    <m/>
    <n v="3"/>
    <n v="7"/>
    <x v="29"/>
    <n v="2022"/>
    <x v="4106"/>
    <x v="28"/>
    <x v="0"/>
    <x v="3"/>
    <x v="0"/>
    <s v="INR"/>
    <x v="3"/>
    <m/>
  </r>
  <r>
    <s v="user6056"/>
    <x v="0"/>
    <x v="0"/>
    <s v="Coupon48"/>
    <n v="3"/>
    <n v="7"/>
    <x v="29"/>
    <n v="2022"/>
    <x v="4107"/>
    <x v="28"/>
    <x v="2"/>
    <x v="51"/>
    <x v="0"/>
    <s v="INR"/>
    <x v="60"/>
    <m/>
  </r>
  <r>
    <s v="user4292"/>
    <x v="0"/>
    <x v="0"/>
    <m/>
    <n v="3"/>
    <n v="7"/>
    <x v="29"/>
    <n v="2022"/>
    <x v="4108"/>
    <x v="29"/>
    <x v="2"/>
    <x v="40"/>
    <x v="0"/>
    <s v="INR"/>
    <x v="47"/>
    <m/>
  </r>
  <r>
    <s v="user6042"/>
    <x v="0"/>
    <x v="0"/>
    <m/>
    <n v="3"/>
    <n v="7"/>
    <x v="29"/>
    <n v="2022"/>
    <x v="4109"/>
    <x v="29"/>
    <x v="0"/>
    <x v="40"/>
    <x v="0"/>
    <s v="INR"/>
    <x v="47"/>
    <m/>
  </r>
  <r>
    <s v="user6042"/>
    <x v="0"/>
    <x v="0"/>
    <m/>
    <n v="3"/>
    <n v="7"/>
    <x v="29"/>
    <n v="2022"/>
    <x v="4110"/>
    <x v="29"/>
    <x v="0"/>
    <x v="40"/>
    <x v="0"/>
    <s v="INR"/>
    <x v="47"/>
    <m/>
  </r>
  <r>
    <s v="user6046"/>
    <x v="0"/>
    <x v="1"/>
    <m/>
    <n v="3"/>
    <n v="7"/>
    <x v="29"/>
    <n v="2022"/>
    <x v="4097"/>
    <x v="29"/>
    <x v="0"/>
    <x v="40"/>
    <x v="5"/>
    <s v="INR"/>
    <x v="47"/>
    <s v="NA"/>
  </r>
  <r>
    <s v="user6027"/>
    <x v="0"/>
    <x v="0"/>
    <s v="Coupon1"/>
    <n v="3"/>
    <n v="7"/>
    <x v="29"/>
    <n v="2022"/>
    <x v="4077"/>
    <x v="29"/>
    <x v="2"/>
    <x v="11"/>
    <x v="0"/>
    <s v="INR"/>
    <x v="11"/>
    <m/>
  </r>
  <r>
    <s v="user641"/>
    <x v="0"/>
    <x v="0"/>
    <m/>
    <n v="3"/>
    <n v="7"/>
    <x v="29"/>
    <n v="2022"/>
    <x v="4111"/>
    <x v="29"/>
    <x v="2"/>
    <x v="40"/>
    <x v="0"/>
    <s v="INR"/>
    <x v="47"/>
    <m/>
  </r>
  <r>
    <s v="user3616"/>
    <x v="0"/>
    <x v="0"/>
    <s v="Coupon9"/>
    <n v="3"/>
    <n v="7"/>
    <x v="29"/>
    <n v="2022"/>
    <x v="4112"/>
    <x v="29"/>
    <x v="2"/>
    <x v="53"/>
    <x v="0"/>
    <s v="INR"/>
    <x v="62"/>
    <m/>
  </r>
  <r>
    <s v="user6060"/>
    <x v="0"/>
    <x v="0"/>
    <m/>
    <n v="3"/>
    <n v="7"/>
    <x v="29"/>
    <n v="2022"/>
    <x v="4113"/>
    <x v="29"/>
    <x v="2"/>
    <x v="40"/>
    <x v="0"/>
    <s v="INR"/>
    <x v="47"/>
    <m/>
  </r>
  <r>
    <s v="user6061"/>
    <x v="0"/>
    <x v="0"/>
    <m/>
    <n v="3"/>
    <n v="7"/>
    <x v="29"/>
    <n v="2022"/>
    <x v="4103"/>
    <x v="29"/>
    <x v="2"/>
    <x v="40"/>
    <x v="0"/>
    <s v="INR"/>
    <x v="47"/>
    <m/>
  </r>
  <r>
    <s v="user2671"/>
    <x v="0"/>
    <x v="0"/>
    <m/>
    <n v="3"/>
    <n v="7"/>
    <x v="29"/>
    <n v="2022"/>
    <x v="4114"/>
    <x v="29"/>
    <x v="2"/>
    <x v="40"/>
    <x v="0"/>
    <s v="INR"/>
    <x v="47"/>
    <m/>
  </r>
  <r>
    <s v="user5825"/>
    <x v="0"/>
    <x v="0"/>
    <m/>
    <n v="3"/>
    <n v="7"/>
    <x v="29"/>
    <n v="2022"/>
    <x v="4115"/>
    <x v="29"/>
    <x v="2"/>
    <x v="40"/>
    <x v="0"/>
    <s v="INR"/>
    <x v="47"/>
    <m/>
  </r>
  <r>
    <s v="user6062"/>
    <x v="0"/>
    <x v="0"/>
    <m/>
    <n v="3"/>
    <n v="7"/>
    <x v="29"/>
    <n v="2022"/>
    <x v="4116"/>
    <x v="29"/>
    <x v="2"/>
    <x v="40"/>
    <x v="0"/>
    <s v="INR"/>
    <x v="47"/>
    <m/>
  </r>
  <r>
    <s v="user6063"/>
    <x v="0"/>
    <x v="0"/>
    <m/>
    <n v="3"/>
    <n v="7"/>
    <x v="29"/>
    <n v="2022"/>
    <x v="4117"/>
    <x v="29"/>
    <x v="2"/>
    <x v="40"/>
    <x v="0"/>
    <s v="INR"/>
    <x v="47"/>
    <m/>
  </r>
  <r>
    <s v="user6064"/>
    <x v="0"/>
    <x v="1"/>
    <m/>
    <n v="2"/>
    <n v="7"/>
    <x v="30"/>
    <n v="2022"/>
    <x v="4118"/>
    <x v="29"/>
    <x v="0"/>
    <x v="40"/>
    <x v="2"/>
    <s v="INR"/>
    <x v="47"/>
    <s v="NA"/>
  </r>
  <r>
    <s v="user6065"/>
    <x v="0"/>
    <x v="0"/>
    <m/>
    <n v="2"/>
    <n v="7"/>
    <x v="30"/>
    <n v="2022"/>
    <x v="4119"/>
    <x v="29"/>
    <x v="0"/>
    <x v="40"/>
    <x v="0"/>
    <s v="INR"/>
    <x v="47"/>
    <m/>
  </r>
  <r>
    <s v="user5863"/>
    <x v="3"/>
    <x v="0"/>
    <m/>
    <n v="2"/>
    <n v="7"/>
    <x v="30"/>
    <n v="2022"/>
    <x v="4120"/>
    <x v="29"/>
    <x v="0"/>
    <x v="15"/>
    <x v="0"/>
    <s v="USD"/>
    <x v="15"/>
    <m/>
  </r>
  <r>
    <s v="user5063"/>
    <x v="36"/>
    <x v="0"/>
    <m/>
    <n v="2"/>
    <n v="7"/>
    <x v="30"/>
    <n v="2022"/>
    <x v="4121"/>
    <x v="29"/>
    <x v="0"/>
    <x v="1"/>
    <x v="0"/>
    <s v="INR"/>
    <x v="1"/>
    <m/>
  </r>
  <r>
    <s v="user6066"/>
    <x v="7"/>
    <x v="0"/>
    <m/>
    <n v="2"/>
    <n v="7"/>
    <x v="30"/>
    <n v="2022"/>
    <x v="4122"/>
    <x v="29"/>
    <x v="1"/>
    <x v="8"/>
    <x v="0"/>
    <s v="USD"/>
    <x v="8"/>
    <m/>
  </r>
  <r>
    <s v="user6067"/>
    <x v="2"/>
    <x v="0"/>
    <m/>
    <n v="2"/>
    <n v="7"/>
    <x v="30"/>
    <n v="2022"/>
    <x v="4123"/>
    <x v="29"/>
    <x v="0"/>
    <x v="2"/>
    <x v="0"/>
    <s v="INR"/>
    <x v="2"/>
    <m/>
  </r>
  <r>
    <s v="user6068"/>
    <x v="0"/>
    <x v="0"/>
    <m/>
    <n v="2"/>
    <n v="7"/>
    <x v="30"/>
    <n v="2022"/>
    <x v="4124"/>
    <x v="29"/>
    <x v="2"/>
    <x v="17"/>
    <x v="0"/>
    <s v="USD"/>
    <x v="18"/>
    <m/>
  </r>
  <r>
    <s v="user6071"/>
    <x v="8"/>
    <x v="1"/>
    <m/>
    <n v="2"/>
    <n v="7"/>
    <x v="30"/>
    <n v="2022"/>
    <x v="4125"/>
    <x v="29"/>
    <x v="0"/>
    <x v="1"/>
    <x v="2"/>
    <s v="INR"/>
    <x v="1"/>
    <s v="NA"/>
  </r>
  <r>
    <s v="user6072"/>
    <x v="7"/>
    <x v="1"/>
    <m/>
    <n v="2"/>
    <n v="7"/>
    <x v="30"/>
    <n v="2022"/>
    <x v="4126"/>
    <x v="29"/>
    <x v="1"/>
    <x v="7"/>
    <x v="2"/>
    <s v="INR"/>
    <x v="7"/>
    <s v="NA"/>
  </r>
  <r>
    <s v="user6074"/>
    <x v="0"/>
    <x v="0"/>
    <m/>
    <n v="2"/>
    <n v="7"/>
    <x v="30"/>
    <n v="2022"/>
    <x v="4127"/>
    <x v="29"/>
    <x v="0"/>
    <x v="40"/>
    <x v="0"/>
    <s v="INR"/>
    <x v="47"/>
    <m/>
  </r>
  <r>
    <s v="user6075"/>
    <x v="8"/>
    <x v="0"/>
    <m/>
    <n v="2"/>
    <n v="7"/>
    <x v="30"/>
    <n v="2022"/>
    <x v="4128"/>
    <x v="29"/>
    <x v="0"/>
    <x v="1"/>
    <x v="0"/>
    <s v="INR"/>
    <x v="1"/>
    <m/>
  </r>
  <r>
    <s v="user6077"/>
    <x v="0"/>
    <x v="0"/>
    <m/>
    <n v="2"/>
    <n v="7"/>
    <x v="30"/>
    <n v="2022"/>
    <x v="4129"/>
    <x v="29"/>
    <x v="0"/>
    <x v="40"/>
    <x v="0"/>
    <s v="INR"/>
    <x v="47"/>
    <m/>
  </r>
  <r>
    <s v="user6078"/>
    <x v="0"/>
    <x v="0"/>
    <m/>
    <n v="2"/>
    <n v="7"/>
    <x v="30"/>
    <n v="2022"/>
    <x v="4130"/>
    <x v="29"/>
    <x v="0"/>
    <x v="40"/>
    <x v="0"/>
    <s v="INR"/>
    <x v="47"/>
    <m/>
  </r>
  <r>
    <s v="user6074"/>
    <x v="0"/>
    <x v="0"/>
    <m/>
    <n v="2"/>
    <n v="7"/>
    <x v="30"/>
    <n v="2022"/>
    <x v="4131"/>
    <x v="29"/>
    <x v="0"/>
    <x v="40"/>
    <x v="0"/>
    <s v="INR"/>
    <x v="47"/>
    <m/>
  </r>
  <r>
    <s v="user6079"/>
    <x v="0"/>
    <x v="0"/>
    <m/>
    <n v="2"/>
    <n v="7"/>
    <x v="30"/>
    <n v="2022"/>
    <x v="4132"/>
    <x v="29"/>
    <x v="0"/>
    <x v="40"/>
    <x v="0"/>
    <s v="INR"/>
    <x v="47"/>
    <m/>
  </r>
  <r>
    <s v="user6074"/>
    <x v="0"/>
    <x v="0"/>
    <m/>
    <n v="2"/>
    <n v="7"/>
    <x v="30"/>
    <n v="2022"/>
    <x v="4133"/>
    <x v="29"/>
    <x v="0"/>
    <x v="40"/>
    <x v="0"/>
    <s v="INR"/>
    <x v="47"/>
    <m/>
  </r>
  <r>
    <s v="user6080"/>
    <x v="7"/>
    <x v="0"/>
    <m/>
    <n v="2"/>
    <n v="7"/>
    <x v="30"/>
    <n v="2022"/>
    <x v="4134"/>
    <x v="29"/>
    <x v="1"/>
    <x v="7"/>
    <x v="0"/>
    <s v="INR"/>
    <x v="7"/>
    <m/>
  </r>
  <r>
    <s v="user6082"/>
    <x v="27"/>
    <x v="0"/>
    <m/>
    <n v="3"/>
    <n v="7"/>
    <x v="29"/>
    <n v="2022"/>
    <x v="4116"/>
    <x v="29"/>
    <x v="0"/>
    <x v="11"/>
    <x v="0"/>
    <s v="INR"/>
    <x v="11"/>
    <m/>
  </r>
  <r>
    <s v="user662"/>
    <x v="0"/>
    <x v="1"/>
    <m/>
    <n v="3"/>
    <n v="7"/>
    <x v="29"/>
    <n v="2022"/>
    <x v="4135"/>
    <x v="29"/>
    <x v="0"/>
    <x v="40"/>
    <x v="2"/>
    <s v="INR"/>
    <x v="47"/>
    <s v="NA"/>
  </r>
  <r>
    <s v="user6083"/>
    <x v="6"/>
    <x v="1"/>
    <m/>
    <n v="3"/>
    <n v="7"/>
    <x v="29"/>
    <n v="2022"/>
    <x v="4136"/>
    <x v="29"/>
    <x v="0"/>
    <x v="6"/>
    <x v="2"/>
    <s v="INR"/>
    <x v="6"/>
    <s v="NA"/>
  </r>
  <r>
    <s v="user6084"/>
    <x v="0"/>
    <x v="0"/>
    <m/>
    <n v="3"/>
    <n v="7"/>
    <x v="29"/>
    <n v="2022"/>
    <x v="4137"/>
    <x v="29"/>
    <x v="2"/>
    <x v="40"/>
    <x v="0"/>
    <s v="INR"/>
    <x v="47"/>
    <m/>
  </r>
  <r>
    <s v="user6087"/>
    <x v="0"/>
    <x v="0"/>
    <m/>
    <n v="2"/>
    <n v="7"/>
    <x v="30"/>
    <n v="2022"/>
    <x v="4138"/>
    <x v="29"/>
    <x v="2"/>
    <x v="40"/>
    <x v="0"/>
    <s v="INR"/>
    <x v="47"/>
    <m/>
  </r>
  <r>
    <s v="user5259"/>
    <x v="0"/>
    <x v="0"/>
    <m/>
    <n v="2"/>
    <n v="7"/>
    <x v="30"/>
    <n v="2022"/>
    <x v="4120"/>
    <x v="29"/>
    <x v="2"/>
    <x v="40"/>
    <x v="0"/>
    <s v="INR"/>
    <x v="47"/>
    <m/>
  </r>
  <r>
    <s v="user5063"/>
    <x v="37"/>
    <x v="0"/>
    <m/>
    <n v="2"/>
    <n v="7"/>
    <x v="30"/>
    <n v="2022"/>
    <x v="4120"/>
    <x v="29"/>
    <x v="0"/>
    <x v="6"/>
    <x v="0"/>
    <s v="INR"/>
    <x v="6"/>
    <m/>
  </r>
  <r>
    <s v="user5063"/>
    <x v="37"/>
    <x v="0"/>
    <m/>
    <n v="2"/>
    <n v="7"/>
    <x v="30"/>
    <n v="2022"/>
    <x v="4139"/>
    <x v="29"/>
    <x v="0"/>
    <x v="6"/>
    <x v="0"/>
    <s v="INR"/>
    <x v="6"/>
    <m/>
  </r>
  <r>
    <s v="user6088"/>
    <x v="0"/>
    <x v="1"/>
    <s v="Coupon1"/>
    <n v="2"/>
    <n v="7"/>
    <x v="30"/>
    <n v="2022"/>
    <x v="4139"/>
    <x v="29"/>
    <x v="0"/>
    <x v="51"/>
    <x v="2"/>
    <s v="INR"/>
    <x v="60"/>
    <s v="NA"/>
  </r>
  <r>
    <s v="user6089"/>
    <x v="0"/>
    <x v="0"/>
    <m/>
    <n v="2"/>
    <n v="7"/>
    <x v="30"/>
    <n v="2022"/>
    <x v="4140"/>
    <x v="29"/>
    <x v="2"/>
    <x v="40"/>
    <x v="0"/>
    <s v="INR"/>
    <x v="47"/>
    <m/>
  </r>
  <r>
    <s v="user6066"/>
    <x v="7"/>
    <x v="0"/>
    <m/>
    <n v="2"/>
    <n v="7"/>
    <x v="30"/>
    <n v="2022"/>
    <x v="4141"/>
    <x v="29"/>
    <x v="1"/>
    <x v="8"/>
    <x v="0"/>
    <s v="USD"/>
    <x v="8"/>
    <m/>
  </r>
  <r>
    <s v="user6091"/>
    <x v="2"/>
    <x v="0"/>
    <m/>
    <n v="2"/>
    <n v="7"/>
    <x v="30"/>
    <n v="2022"/>
    <x v="4126"/>
    <x v="29"/>
    <x v="0"/>
    <x v="2"/>
    <x v="0"/>
    <s v="INR"/>
    <x v="2"/>
    <m/>
  </r>
  <r>
    <s v="user6093"/>
    <x v="7"/>
    <x v="0"/>
    <m/>
    <n v="2"/>
    <n v="7"/>
    <x v="30"/>
    <n v="2022"/>
    <x v="4142"/>
    <x v="29"/>
    <x v="1"/>
    <x v="8"/>
    <x v="0"/>
    <s v="USD"/>
    <x v="8"/>
    <m/>
  </r>
  <r>
    <s v="user6095"/>
    <x v="106"/>
    <x v="0"/>
    <m/>
    <n v="2"/>
    <n v="7"/>
    <x v="30"/>
    <n v="2022"/>
    <x v="4143"/>
    <x v="29"/>
    <x v="0"/>
    <x v="6"/>
    <x v="0"/>
    <s v="INR"/>
    <x v="6"/>
    <m/>
  </r>
  <r>
    <s v="user6079"/>
    <x v="0"/>
    <x v="1"/>
    <s v="Coupon49"/>
    <n v="2"/>
    <n v="7"/>
    <x v="30"/>
    <n v="2022"/>
    <x v="4144"/>
    <x v="29"/>
    <x v="2"/>
    <x v="13"/>
    <x v="2"/>
    <s v="INR"/>
    <x v="13"/>
    <s v="NA"/>
  </r>
  <r>
    <s v="user6097"/>
    <x v="0"/>
    <x v="0"/>
    <m/>
    <n v="2"/>
    <n v="7"/>
    <x v="30"/>
    <n v="2022"/>
    <x v="4145"/>
    <x v="29"/>
    <x v="0"/>
    <x v="40"/>
    <x v="0"/>
    <s v="INR"/>
    <x v="47"/>
    <m/>
  </r>
  <r>
    <s v="user6098"/>
    <x v="0"/>
    <x v="1"/>
    <m/>
    <n v="2"/>
    <n v="7"/>
    <x v="30"/>
    <n v="2022"/>
    <x v="4134"/>
    <x v="29"/>
    <x v="2"/>
    <x v="40"/>
    <x v="2"/>
    <s v="INR"/>
    <x v="47"/>
    <s v="NA"/>
  </r>
  <r>
    <s v="user6099"/>
    <x v="28"/>
    <x v="0"/>
    <m/>
    <n v="2"/>
    <n v="7"/>
    <x v="30"/>
    <n v="2022"/>
    <x v="4146"/>
    <x v="29"/>
    <x v="1"/>
    <x v="7"/>
    <x v="0"/>
    <s v="INR"/>
    <x v="7"/>
    <m/>
  </r>
  <r>
    <s v="user6101"/>
    <x v="0"/>
    <x v="0"/>
    <m/>
    <n v="2"/>
    <n v="7"/>
    <x v="30"/>
    <n v="2022"/>
    <x v="4147"/>
    <x v="29"/>
    <x v="0"/>
    <x v="40"/>
    <x v="0"/>
    <s v="INR"/>
    <x v="47"/>
    <m/>
  </r>
  <r>
    <s v="user6102"/>
    <x v="0"/>
    <x v="1"/>
    <m/>
    <n v="2"/>
    <n v="7"/>
    <x v="30"/>
    <n v="2022"/>
    <x v="4148"/>
    <x v="29"/>
    <x v="0"/>
    <x v="40"/>
    <x v="1"/>
    <s v="INR"/>
    <x v="47"/>
    <s v="NA"/>
  </r>
  <r>
    <s v="user6103"/>
    <x v="0"/>
    <x v="0"/>
    <m/>
    <n v="2"/>
    <n v="7"/>
    <x v="30"/>
    <n v="2022"/>
    <x v="4149"/>
    <x v="29"/>
    <x v="0"/>
    <x v="40"/>
    <x v="0"/>
    <s v="INR"/>
    <x v="47"/>
    <m/>
  </r>
  <r>
    <s v="user5965"/>
    <x v="0"/>
    <x v="0"/>
    <s v="Coupon3"/>
    <n v="2"/>
    <n v="7"/>
    <x v="30"/>
    <n v="2022"/>
    <x v="4150"/>
    <x v="29"/>
    <x v="0"/>
    <x v="56"/>
    <x v="0"/>
    <s v="INR"/>
    <x v="65"/>
    <m/>
  </r>
  <r>
    <s v="user6105"/>
    <x v="94"/>
    <x v="0"/>
    <s v="Coupon26"/>
    <n v="2"/>
    <n v="7"/>
    <x v="30"/>
    <n v="2022"/>
    <x v="4151"/>
    <x v="29"/>
    <x v="0"/>
    <x v="7"/>
    <x v="0"/>
    <s v="INR"/>
    <x v="7"/>
    <m/>
  </r>
  <r>
    <s v="user5965"/>
    <x v="0"/>
    <x v="0"/>
    <s v="Coupon3"/>
    <n v="2"/>
    <n v="7"/>
    <x v="30"/>
    <n v="2022"/>
    <x v="4152"/>
    <x v="29"/>
    <x v="0"/>
    <x v="56"/>
    <x v="0"/>
    <s v="INR"/>
    <x v="65"/>
    <m/>
  </r>
  <r>
    <s v="user6107"/>
    <x v="7"/>
    <x v="0"/>
    <m/>
    <n v="2"/>
    <n v="7"/>
    <x v="30"/>
    <n v="2022"/>
    <x v="4153"/>
    <x v="29"/>
    <x v="0"/>
    <x v="8"/>
    <x v="0"/>
    <s v="USD"/>
    <x v="8"/>
    <m/>
  </r>
  <r>
    <s v="user6108"/>
    <x v="0"/>
    <x v="0"/>
    <m/>
    <n v="2"/>
    <n v="7"/>
    <x v="30"/>
    <n v="2022"/>
    <x v="4154"/>
    <x v="29"/>
    <x v="0"/>
    <x v="40"/>
    <x v="0"/>
    <s v="INR"/>
    <x v="47"/>
    <m/>
  </r>
  <r>
    <s v="user6110"/>
    <x v="0"/>
    <x v="0"/>
    <m/>
    <n v="3"/>
    <n v="7"/>
    <x v="29"/>
    <n v="2022"/>
    <x v="4155"/>
    <x v="29"/>
    <x v="2"/>
    <x v="17"/>
    <x v="0"/>
    <s v="USD"/>
    <x v="18"/>
    <m/>
  </r>
  <r>
    <s v="user6111"/>
    <x v="0"/>
    <x v="0"/>
    <m/>
    <n v="3"/>
    <n v="7"/>
    <x v="29"/>
    <n v="2022"/>
    <x v="4156"/>
    <x v="29"/>
    <x v="2"/>
    <x v="40"/>
    <x v="0"/>
    <s v="INR"/>
    <x v="47"/>
    <m/>
  </r>
  <r>
    <s v="user6049"/>
    <x v="0"/>
    <x v="0"/>
    <m/>
    <n v="3"/>
    <n v="7"/>
    <x v="29"/>
    <n v="2022"/>
    <x v="4157"/>
    <x v="29"/>
    <x v="0"/>
    <x v="40"/>
    <x v="0"/>
    <s v="INR"/>
    <x v="47"/>
    <m/>
  </r>
  <r>
    <s v="user6112"/>
    <x v="7"/>
    <x v="0"/>
    <m/>
    <n v="3"/>
    <n v="7"/>
    <x v="29"/>
    <n v="2022"/>
    <x v="4158"/>
    <x v="29"/>
    <x v="1"/>
    <x v="7"/>
    <x v="0"/>
    <s v="INR"/>
    <x v="7"/>
    <m/>
  </r>
  <r>
    <s v="user3616"/>
    <x v="0"/>
    <x v="0"/>
    <s v="Coupon9"/>
    <n v="3"/>
    <n v="7"/>
    <x v="29"/>
    <n v="2022"/>
    <x v="4159"/>
    <x v="29"/>
    <x v="0"/>
    <x v="53"/>
    <x v="0"/>
    <s v="INR"/>
    <x v="62"/>
    <m/>
  </r>
  <r>
    <s v="user3616"/>
    <x v="0"/>
    <x v="0"/>
    <s v="Coupon9"/>
    <n v="3"/>
    <n v="7"/>
    <x v="29"/>
    <n v="2022"/>
    <x v="4160"/>
    <x v="29"/>
    <x v="0"/>
    <x v="53"/>
    <x v="0"/>
    <s v="INR"/>
    <x v="62"/>
    <m/>
  </r>
  <r>
    <s v="user3616"/>
    <x v="0"/>
    <x v="0"/>
    <s v="Coupon9"/>
    <n v="3"/>
    <n v="7"/>
    <x v="29"/>
    <n v="2022"/>
    <x v="4102"/>
    <x v="29"/>
    <x v="0"/>
    <x v="53"/>
    <x v="0"/>
    <s v="INR"/>
    <x v="62"/>
    <m/>
  </r>
  <r>
    <s v="user3616"/>
    <x v="0"/>
    <x v="0"/>
    <s v="Coupon9"/>
    <n v="3"/>
    <n v="7"/>
    <x v="29"/>
    <n v="2022"/>
    <x v="4161"/>
    <x v="29"/>
    <x v="0"/>
    <x v="53"/>
    <x v="0"/>
    <s v="INR"/>
    <x v="62"/>
    <m/>
  </r>
  <r>
    <s v="user6113"/>
    <x v="0"/>
    <x v="0"/>
    <m/>
    <n v="3"/>
    <n v="7"/>
    <x v="29"/>
    <n v="2022"/>
    <x v="4113"/>
    <x v="29"/>
    <x v="2"/>
    <x v="40"/>
    <x v="0"/>
    <s v="INR"/>
    <x v="47"/>
    <m/>
  </r>
  <r>
    <s v="user6115"/>
    <x v="0"/>
    <x v="1"/>
    <m/>
    <n v="2"/>
    <n v="7"/>
    <x v="30"/>
    <n v="2022"/>
    <x v="4139"/>
    <x v="29"/>
    <x v="3"/>
    <x v="40"/>
    <x v="2"/>
    <s v="INR"/>
    <x v="47"/>
    <s v="NA"/>
  </r>
  <r>
    <s v="user5259"/>
    <x v="0"/>
    <x v="0"/>
    <m/>
    <n v="2"/>
    <n v="7"/>
    <x v="30"/>
    <n v="2022"/>
    <x v="4139"/>
    <x v="29"/>
    <x v="2"/>
    <x v="40"/>
    <x v="0"/>
    <s v="INR"/>
    <x v="47"/>
    <m/>
  </r>
  <r>
    <s v="user5063"/>
    <x v="37"/>
    <x v="0"/>
    <m/>
    <n v="2"/>
    <n v="7"/>
    <x v="30"/>
    <n v="2022"/>
    <x v="4162"/>
    <x v="29"/>
    <x v="0"/>
    <x v="6"/>
    <x v="0"/>
    <s v="INR"/>
    <x v="6"/>
    <m/>
  </r>
  <r>
    <s v="user6116"/>
    <x v="0"/>
    <x v="0"/>
    <m/>
    <n v="2"/>
    <n v="7"/>
    <x v="30"/>
    <n v="2022"/>
    <x v="4163"/>
    <x v="29"/>
    <x v="2"/>
    <x v="40"/>
    <x v="0"/>
    <s v="INR"/>
    <x v="47"/>
    <m/>
  </r>
  <r>
    <s v="user5825"/>
    <x v="0"/>
    <x v="0"/>
    <m/>
    <n v="2"/>
    <n v="7"/>
    <x v="30"/>
    <n v="2022"/>
    <x v="4140"/>
    <x v="29"/>
    <x v="2"/>
    <x v="40"/>
    <x v="0"/>
    <s v="INR"/>
    <x v="47"/>
    <m/>
  </r>
  <r>
    <s v="user6074"/>
    <x v="0"/>
    <x v="1"/>
    <m/>
    <n v="2"/>
    <n v="7"/>
    <x v="30"/>
    <n v="2022"/>
    <x v="4127"/>
    <x v="29"/>
    <x v="0"/>
    <x v="40"/>
    <x v="5"/>
    <s v="INR"/>
    <x v="47"/>
    <s v="NA"/>
  </r>
  <r>
    <s v="user6081"/>
    <x v="3"/>
    <x v="0"/>
    <m/>
    <n v="2"/>
    <n v="7"/>
    <x v="30"/>
    <n v="2022"/>
    <x v="4164"/>
    <x v="29"/>
    <x v="0"/>
    <x v="3"/>
    <x v="0"/>
    <s v="INR"/>
    <x v="3"/>
    <m/>
  </r>
  <r>
    <s v="user6120"/>
    <x v="2"/>
    <x v="0"/>
    <m/>
    <n v="2"/>
    <n v="7"/>
    <x v="30"/>
    <n v="2022"/>
    <x v="4165"/>
    <x v="29"/>
    <x v="0"/>
    <x v="2"/>
    <x v="0"/>
    <s v="INR"/>
    <x v="2"/>
    <m/>
  </r>
  <r>
    <s v="user6102"/>
    <x v="0"/>
    <x v="0"/>
    <m/>
    <n v="2"/>
    <n v="7"/>
    <x v="30"/>
    <n v="2022"/>
    <x v="4166"/>
    <x v="29"/>
    <x v="0"/>
    <x v="40"/>
    <x v="0"/>
    <s v="INR"/>
    <x v="47"/>
    <m/>
  </r>
  <r>
    <s v="user6122"/>
    <x v="0"/>
    <x v="0"/>
    <m/>
    <n v="2"/>
    <n v="7"/>
    <x v="30"/>
    <n v="2022"/>
    <x v="4167"/>
    <x v="29"/>
    <x v="0"/>
    <x v="40"/>
    <x v="0"/>
    <s v="INR"/>
    <x v="47"/>
    <m/>
  </r>
  <r>
    <s v="user6124"/>
    <x v="0"/>
    <x v="0"/>
    <s v="Coupon13"/>
    <n v="2"/>
    <n v="7"/>
    <x v="30"/>
    <n v="2022"/>
    <x v="4168"/>
    <x v="29"/>
    <x v="2"/>
    <x v="53"/>
    <x v="0"/>
    <s v="INR"/>
    <x v="62"/>
    <m/>
  </r>
  <r>
    <s v="user6102"/>
    <x v="0"/>
    <x v="0"/>
    <m/>
    <n v="2"/>
    <n v="7"/>
    <x v="30"/>
    <n v="2022"/>
    <x v="4168"/>
    <x v="29"/>
    <x v="0"/>
    <x v="40"/>
    <x v="0"/>
    <s v="INR"/>
    <x v="47"/>
    <m/>
  </r>
  <r>
    <s v="user6125"/>
    <x v="0"/>
    <x v="0"/>
    <m/>
    <n v="2"/>
    <n v="7"/>
    <x v="30"/>
    <n v="2022"/>
    <x v="4169"/>
    <x v="29"/>
    <x v="0"/>
    <x v="40"/>
    <x v="0"/>
    <s v="INR"/>
    <x v="47"/>
    <m/>
  </r>
  <r>
    <s v="user6127"/>
    <x v="1"/>
    <x v="0"/>
    <m/>
    <n v="2"/>
    <n v="7"/>
    <x v="30"/>
    <n v="2022"/>
    <x v="4170"/>
    <x v="29"/>
    <x v="0"/>
    <x v="1"/>
    <x v="0"/>
    <s v="INR"/>
    <x v="1"/>
    <m/>
  </r>
  <r>
    <s v="user6108"/>
    <x v="0"/>
    <x v="0"/>
    <m/>
    <n v="2"/>
    <n v="7"/>
    <x v="30"/>
    <n v="2022"/>
    <x v="4171"/>
    <x v="29"/>
    <x v="0"/>
    <x v="40"/>
    <x v="0"/>
    <s v="INR"/>
    <x v="47"/>
    <m/>
  </r>
  <r>
    <s v="user6128"/>
    <x v="2"/>
    <x v="0"/>
    <m/>
    <n v="2"/>
    <n v="7"/>
    <x v="30"/>
    <n v="2022"/>
    <x v="4172"/>
    <x v="29"/>
    <x v="0"/>
    <x v="2"/>
    <x v="0"/>
    <s v="INR"/>
    <x v="2"/>
    <m/>
  </r>
  <r>
    <s v="user6129"/>
    <x v="0"/>
    <x v="0"/>
    <m/>
    <n v="2"/>
    <n v="7"/>
    <x v="30"/>
    <n v="2022"/>
    <x v="4173"/>
    <x v="29"/>
    <x v="0"/>
    <x v="40"/>
    <x v="0"/>
    <s v="INR"/>
    <x v="47"/>
    <m/>
  </r>
  <r>
    <s v="user6130"/>
    <x v="0"/>
    <x v="1"/>
    <s v="Coupon1"/>
    <n v="2"/>
    <n v="7"/>
    <x v="30"/>
    <n v="2022"/>
    <x v="4174"/>
    <x v="29"/>
    <x v="2"/>
    <x v="51"/>
    <x v="4"/>
    <s v="INR"/>
    <x v="60"/>
    <s v="ICIC"/>
  </r>
  <r>
    <s v="user6131"/>
    <x v="3"/>
    <x v="0"/>
    <m/>
    <n v="2"/>
    <n v="7"/>
    <x v="30"/>
    <n v="2022"/>
    <x v="4175"/>
    <x v="29"/>
    <x v="0"/>
    <x v="3"/>
    <x v="0"/>
    <s v="INR"/>
    <x v="3"/>
    <m/>
  </r>
  <r>
    <s v="user6124"/>
    <x v="0"/>
    <x v="1"/>
    <s v="Coupon13"/>
    <n v="2"/>
    <n v="7"/>
    <x v="30"/>
    <n v="2022"/>
    <x v="4167"/>
    <x v="29"/>
    <x v="0"/>
    <x v="53"/>
    <x v="2"/>
    <s v="INR"/>
    <x v="62"/>
    <s v="NA"/>
  </r>
  <r>
    <s v="user6133"/>
    <x v="0"/>
    <x v="0"/>
    <m/>
    <n v="2"/>
    <n v="7"/>
    <x v="30"/>
    <n v="2022"/>
    <x v="4176"/>
    <x v="29"/>
    <x v="2"/>
    <x v="17"/>
    <x v="0"/>
    <s v="USD"/>
    <x v="18"/>
    <m/>
  </r>
  <r>
    <s v="user6074"/>
    <x v="0"/>
    <x v="0"/>
    <m/>
    <n v="2"/>
    <n v="7"/>
    <x v="30"/>
    <n v="2022"/>
    <x v="4177"/>
    <x v="29"/>
    <x v="0"/>
    <x v="40"/>
    <x v="0"/>
    <s v="INR"/>
    <x v="47"/>
    <m/>
  </r>
  <r>
    <s v="user5965"/>
    <x v="0"/>
    <x v="0"/>
    <s v="Coupon3"/>
    <n v="2"/>
    <n v="7"/>
    <x v="30"/>
    <n v="2022"/>
    <x v="4178"/>
    <x v="29"/>
    <x v="0"/>
    <x v="56"/>
    <x v="0"/>
    <s v="INR"/>
    <x v="65"/>
    <m/>
  </r>
  <r>
    <s v="user6128"/>
    <x v="2"/>
    <x v="1"/>
    <m/>
    <n v="2"/>
    <n v="7"/>
    <x v="30"/>
    <n v="2022"/>
    <x v="4179"/>
    <x v="29"/>
    <x v="0"/>
    <x v="2"/>
    <x v="2"/>
    <s v="INR"/>
    <x v="2"/>
    <s v="NA"/>
  </r>
  <r>
    <s v="user6134"/>
    <x v="0"/>
    <x v="0"/>
    <m/>
    <n v="2"/>
    <n v="7"/>
    <x v="30"/>
    <n v="2022"/>
    <x v="4180"/>
    <x v="29"/>
    <x v="0"/>
    <x v="40"/>
    <x v="0"/>
    <s v="INR"/>
    <x v="47"/>
    <m/>
  </r>
  <r>
    <s v="user6136"/>
    <x v="0"/>
    <x v="0"/>
    <m/>
    <n v="2"/>
    <n v="7"/>
    <x v="30"/>
    <n v="2022"/>
    <x v="4181"/>
    <x v="29"/>
    <x v="2"/>
    <x v="40"/>
    <x v="0"/>
    <s v="INR"/>
    <x v="47"/>
    <m/>
  </r>
  <r>
    <s v="user6137"/>
    <x v="2"/>
    <x v="0"/>
    <m/>
    <n v="2"/>
    <n v="7"/>
    <x v="30"/>
    <n v="2022"/>
    <x v="4182"/>
    <x v="29"/>
    <x v="0"/>
    <x v="2"/>
    <x v="0"/>
    <s v="INR"/>
    <x v="2"/>
    <m/>
  </r>
  <r>
    <s v="user6139"/>
    <x v="0"/>
    <x v="1"/>
    <m/>
    <n v="2"/>
    <n v="7"/>
    <x v="30"/>
    <n v="2022"/>
    <x v="4183"/>
    <x v="29"/>
    <x v="0"/>
    <x v="40"/>
    <x v="2"/>
    <s v="INR"/>
    <x v="47"/>
    <s v="NA"/>
  </r>
  <r>
    <s v="user5194"/>
    <x v="0"/>
    <x v="0"/>
    <m/>
    <n v="2"/>
    <n v="7"/>
    <x v="30"/>
    <n v="2022"/>
    <x v="4184"/>
    <x v="29"/>
    <x v="3"/>
    <x v="40"/>
    <x v="0"/>
    <s v="INR"/>
    <x v="47"/>
    <m/>
  </r>
  <r>
    <s v="user6142"/>
    <x v="0"/>
    <x v="0"/>
    <m/>
    <n v="2"/>
    <n v="7"/>
    <x v="30"/>
    <n v="2022"/>
    <x v="4185"/>
    <x v="29"/>
    <x v="2"/>
    <x v="40"/>
    <x v="0"/>
    <s v="INR"/>
    <x v="47"/>
    <m/>
  </r>
  <r>
    <s v="user6143"/>
    <x v="0"/>
    <x v="1"/>
    <m/>
    <n v="2"/>
    <n v="7"/>
    <x v="30"/>
    <n v="2022"/>
    <x v="4186"/>
    <x v="29"/>
    <x v="0"/>
    <x v="40"/>
    <x v="2"/>
    <s v="INR"/>
    <x v="47"/>
    <s v="NA"/>
  </r>
  <r>
    <s v="user6145"/>
    <x v="2"/>
    <x v="0"/>
    <m/>
    <n v="2"/>
    <n v="7"/>
    <x v="30"/>
    <n v="2022"/>
    <x v="4187"/>
    <x v="29"/>
    <x v="0"/>
    <x v="2"/>
    <x v="0"/>
    <s v="INR"/>
    <x v="2"/>
    <m/>
  </r>
  <r>
    <s v="user6143"/>
    <x v="7"/>
    <x v="0"/>
    <m/>
    <n v="2"/>
    <n v="7"/>
    <x v="30"/>
    <n v="2022"/>
    <x v="4188"/>
    <x v="29"/>
    <x v="1"/>
    <x v="8"/>
    <x v="0"/>
    <s v="USD"/>
    <x v="8"/>
    <m/>
  </r>
  <r>
    <s v="user6147"/>
    <x v="0"/>
    <x v="0"/>
    <m/>
    <n v="2"/>
    <n v="7"/>
    <x v="30"/>
    <n v="2022"/>
    <x v="4189"/>
    <x v="29"/>
    <x v="2"/>
    <x v="40"/>
    <x v="0"/>
    <s v="INR"/>
    <x v="47"/>
    <m/>
  </r>
  <r>
    <s v="user6148"/>
    <x v="57"/>
    <x v="0"/>
    <m/>
    <n v="2"/>
    <n v="7"/>
    <x v="30"/>
    <n v="2022"/>
    <x v="4190"/>
    <x v="29"/>
    <x v="0"/>
    <x v="30"/>
    <x v="0"/>
    <s v="INR"/>
    <x v="33"/>
    <m/>
  </r>
  <r>
    <s v="user5770"/>
    <x v="0"/>
    <x v="0"/>
    <m/>
    <n v="2"/>
    <n v="7"/>
    <x v="30"/>
    <n v="2022"/>
    <x v="4191"/>
    <x v="29"/>
    <x v="0"/>
    <x v="40"/>
    <x v="0"/>
    <s v="INR"/>
    <x v="47"/>
    <m/>
  </r>
  <r>
    <s v="user6152"/>
    <x v="57"/>
    <x v="0"/>
    <m/>
    <n v="2"/>
    <n v="7"/>
    <x v="30"/>
    <n v="2022"/>
    <x v="4192"/>
    <x v="29"/>
    <x v="0"/>
    <x v="30"/>
    <x v="0"/>
    <s v="INR"/>
    <x v="33"/>
    <m/>
  </r>
  <r>
    <s v="user6153"/>
    <x v="1"/>
    <x v="0"/>
    <m/>
    <n v="2"/>
    <n v="7"/>
    <x v="30"/>
    <n v="2022"/>
    <x v="4193"/>
    <x v="29"/>
    <x v="0"/>
    <x v="1"/>
    <x v="0"/>
    <s v="INR"/>
    <x v="1"/>
    <m/>
  </r>
  <r>
    <s v="user6154"/>
    <x v="7"/>
    <x v="0"/>
    <m/>
    <n v="2"/>
    <n v="7"/>
    <x v="30"/>
    <n v="2022"/>
    <x v="4184"/>
    <x v="29"/>
    <x v="1"/>
    <x v="8"/>
    <x v="0"/>
    <s v="USD"/>
    <x v="8"/>
    <m/>
  </r>
  <r>
    <s v="user3354"/>
    <x v="0"/>
    <x v="0"/>
    <m/>
    <n v="2"/>
    <n v="7"/>
    <x v="30"/>
    <n v="2022"/>
    <x v="4194"/>
    <x v="29"/>
    <x v="0"/>
    <x v="40"/>
    <x v="0"/>
    <s v="INR"/>
    <x v="47"/>
    <m/>
  </r>
  <r>
    <s v="user4119"/>
    <x v="0"/>
    <x v="1"/>
    <s v="Coupon1"/>
    <n v="2"/>
    <n v="7"/>
    <x v="30"/>
    <n v="2022"/>
    <x v="4195"/>
    <x v="29"/>
    <x v="0"/>
    <x v="51"/>
    <x v="2"/>
    <s v="INR"/>
    <x v="60"/>
    <s v="NA"/>
  </r>
  <r>
    <s v="user6156"/>
    <x v="3"/>
    <x v="0"/>
    <m/>
    <n v="2"/>
    <n v="7"/>
    <x v="30"/>
    <n v="2022"/>
    <x v="4196"/>
    <x v="29"/>
    <x v="0"/>
    <x v="3"/>
    <x v="0"/>
    <s v="INR"/>
    <x v="3"/>
    <m/>
  </r>
  <r>
    <s v="user6137"/>
    <x v="2"/>
    <x v="0"/>
    <m/>
    <n v="2"/>
    <n v="7"/>
    <x v="30"/>
    <n v="2022"/>
    <x v="4197"/>
    <x v="29"/>
    <x v="0"/>
    <x v="2"/>
    <x v="0"/>
    <s v="INR"/>
    <x v="2"/>
    <m/>
  </r>
  <r>
    <s v="user6157"/>
    <x v="0"/>
    <x v="1"/>
    <m/>
    <n v="2"/>
    <n v="7"/>
    <x v="30"/>
    <n v="2022"/>
    <x v="4198"/>
    <x v="29"/>
    <x v="0"/>
    <x v="40"/>
    <x v="2"/>
    <s v="INR"/>
    <x v="47"/>
    <s v="NA"/>
  </r>
  <r>
    <s v="user6147"/>
    <x v="0"/>
    <x v="0"/>
    <m/>
    <n v="2"/>
    <n v="7"/>
    <x v="30"/>
    <n v="2022"/>
    <x v="4199"/>
    <x v="29"/>
    <x v="2"/>
    <x v="40"/>
    <x v="0"/>
    <s v="INR"/>
    <x v="47"/>
    <m/>
  </r>
  <r>
    <s v="user6160"/>
    <x v="0"/>
    <x v="1"/>
    <m/>
    <n v="2"/>
    <n v="7"/>
    <x v="30"/>
    <n v="2022"/>
    <x v="4200"/>
    <x v="29"/>
    <x v="0"/>
    <x v="40"/>
    <x v="1"/>
    <s v="INR"/>
    <x v="47"/>
    <s v="NA"/>
  </r>
  <r>
    <s v="user6162"/>
    <x v="57"/>
    <x v="0"/>
    <m/>
    <n v="2"/>
    <n v="7"/>
    <x v="30"/>
    <n v="2022"/>
    <x v="4201"/>
    <x v="29"/>
    <x v="0"/>
    <x v="30"/>
    <x v="0"/>
    <s v="INR"/>
    <x v="33"/>
    <m/>
  </r>
  <r>
    <s v="user4119"/>
    <x v="0"/>
    <x v="0"/>
    <s v="Coupon1"/>
    <n v="2"/>
    <n v="7"/>
    <x v="30"/>
    <n v="2022"/>
    <x v="4202"/>
    <x v="29"/>
    <x v="0"/>
    <x v="51"/>
    <x v="0"/>
    <s v="INR"/>
    <x v="60"/>
    <m/>
  </r>
  <r>
    <s v="user4119"/>
    <x v="0"/>
    <x v="0"/>
    <s v="Coupon1"/>
    <n v="2"/>
    <n v="7"/>
    <x v="30"/>
    <n v="2022"/>
    <x v="4203"/>
    <x v="29"/>
    <x v="0"/>
    <x v="51"/>
    <x v="0"/>
    <s v="INR"/>
    <x v="60"/>
    <m/>
  </r>
  <r>
    <s v="user1350"/>
    <x v="7"/>
    <x v="0"/>
    <m/>
    <n v="2"/>
    <n v="7"/>
    <x v="30"/>
    <n v="2022"/>
    <x v="4204"/>
    <x v="29"/>
    <x v="0"/>
    <x v="7"/>
    <x v="0"/>
    <s v="INR"/>
    <x v="7"/>
    <m/>
  </r>
  <r>
    <s v="user6165"/>
    <x v="8"/>
    <x v="0"/>
    <m/>
    <n v="2"/>
    <n v="7"/>
    <x v="30"/>
    <n v="2022"/>
    <x v="4205"/>
    <x v="29"/>
    <x v="0"/>
    <x v="1"/>
    <x v="0"/>
    <s v="INR"/>
    <x v="1"/>
    <m/>
  </r>
  <r>
    <s v="user6166"/>
    <x v="3"/>
    <x v="1"/>
    <m/>
    <n v="2"/>
    <n v="7"/>
    <x v="30"/>
    <n v="2022"/>
    <x v="4206"/>
    <x v="29"/>
    <x v="0"/>
    <x v="3"/>
    <x v="2"/>
    <s v="INR"/>
    <x v="3"/>
    <s v="NA"/>
  </r>
  <r>
    <s v="user6167"/>
    <x v="7"/>
    <x v="0"/>
    <m/>
    <n v="2"/>
    <n v="7"/>
    <x v="30"/>
    <n v="2022"/>
    <x v="4206"/>
    <x v="29"/>
    <x v="1"/>
    <x v="8"/>
    <x v="0"/>
    <s v="USD"/>
    <x v="8"/>
    <m/>
  </r>
  <r>
    <s v="user6170"/>
    <x v="0"/>
    <x v="0"/>
    <s v="Coupon9"/>
    <n v="2"/>
    <n v="7"/>
    <x v="30"/>
    <n v="2022"/>
    <x v="4207"/>
    <x v="29"/>
    <x v="2"/>
    <x v="26"/>
    <x v="0"/>
    <s v="INR"/>
    <x v="29"/>
    <m/>
  </r>
  <r>
    <s v="user6170"/>
    <x v="0"/>
    <x v="0"/>
    <s v="Coupon9"/>
    <n v="2"/>
    <n v="7"/>
    <x v="30"/>
    <n v="2022"/>
    <x v="4208"/>
    <x v="29"/>
    <x v="2"/>
    <x v="26"/>
    <x v="0"/>
    <s v="INR"/>
    <x v="29"/>
    <m/>
  </r>
  <r>
    <s v="user6170"/>
    <x v="0"/>
    <x v="0"/>
    <s v="Coupon9"/>
    <n v="2"/>
    <n v="7"/>
    <x v="30"/>
    <n v="2022"/>
    <x v="4209"/>
    <x v="29"/>
    <x v="2"/>
    <x v="26"/>
    <x v="0"/>
    <s v="INR"/>
    <x v="29"/>
    <m/>
  </r>
  <r>
    <s v="user6170"/>
    <x v="0"/>
    <x v="0"/>
    <s v="Coupon9"/>
    <n v="2"/>
    <n v="7"/>
    <x v="30"/>
    <n v="2022"/>
    <x v="4210"/>
    <x v="29"/>
    <x v="2"/>
    <x v="26"/>
    <x v="0"/>
    <s v="INR"/>
    <x v="29"/>
    <m/>
  </r>
  <r>
    <s v="user6171"/>
    <x v="2"/>
    <x v="0"/>
    <m/>
    <n v="2"/>
    <n v="7"/>
    <x v="30"/>
    <n v="2022"/>
    <x v="4211"/>
    <x v="29"/>
    <x v="0"/>
    <x v="2"/>
    <x v="0"/>
    <s v="INR"/>
    <x v="2"/>
    <m/>
  </r>
  <r>
    <s v="user6172"/>
    <x v="0"/>
    <x v="1"/>
    <m/>
    <n v="2"/>
    <n v="7"/>
    <x v="30"/>
    <n v="2022"/>
    <x v="4212"/>
    <x v="29"/>
    <x v="0"/>
    <x v="40"/>
    <x v="2"/>
    <s v="INR"/>
    <x v="47"/>
    <s v="NA"/>
  </r>
  <r>
    <s v="user6173"/>
    <x v="0"/>
    <x v="0"/>
    <m/>
    <n v="2"/>
    <n v="7"/>
    <x v="30"/>
    <n v="2022"/>
    <x v="4213"/>
    <x v="29"/>
    <x v="2"/>
    <x v="40"/>
    <x v="0"/>
    <s v="INR"/>
    <x v="47"/>
    <m/>
  </r>
  <r>
    <s v="user6137"/>
    <x v="2"/>
    <x v="0"/>
    <m/>
    <n v="2"/>
    <n v="7"/>
    <x v="30"/>
    <n v="2022"/>
    <x v="4214"/>
    <x v="29"/>
    <x v="0"/>
    <x v="2"/>
    <x v="0"/>
    <s v="INR"/>
    <x v="2"/>
    <m/>
  </r>
  <r>
    <s v="user6174"/>
    <x v="3"/>
    <x v="0"/>
    <m/>
    <n v="2"/>
    <n v="7"/>
    <x v="30"/>
    <n v="2022"/>
    <x v="4215"/>
    <x v="29"/>
    <x v="0"/>
    <x v="3"/>
    <x v="0"/>
    <s v="INR"/>
    <x v="3"/>
    <m/>
  </r>
  <r>
    <s v="user6176"/>
    <x v="0"/>
    <x v="0"/>
    <m/>
    <n v="2"/>
    <n v="7"/>
    <x v="30"/>
    <n v="2022"/>
    <x v="4216"/>
    <x v="29"/>
    <x v="2"/>
    <x v="40"/>
    <x v="0"/>
    <s v="INR"/>
    <x v="47"/>
    <m/>
  </r>
  <r>
    <s v="user6177"/>
    <x v="2"/>
    <x v="0"/>
    <m/>
    <n v="2"/>
    <n v="7"/>
    <x v="30"/>
    <n v="2022"/>
    <x v="4217"/>
    <x v="29"/>
    <x v="0"/>
    <x v="2"/>
    <x v="0"/>
    <s v="INR"/>
    <x v="2"/>
    <m/>
  </r>
  <r>
    <s v="user6178"/>
    <x v="0"/>
    <x v="1"/>
    <s v="Coupon1"/>
    <n v="2"/>
    <n v="7"/>
    <x v="30"/>
    <n v="2022"/>
    <x v="4218"/>
    <x v="29"/>
    <x v="0"/>
    <x v="51"/>
    <x v="4"/>
    <s v="INR"/>
    <x v="60"/>
    <s v="CIUB"/>
  </r>
  <r>
    <s v="user6162"/>
    <x v="57"/>
    <x v="0"/>
    <m/>
    <n v="2"/>
    <n v="7"/>
    <x v="30"/>
    <n v="2022"/>
    <x v="4219"/>
    <x v="29"/>
    <x v="0"/>
    <x v="30"/>
    <x v="0"/>
    <s v="INR"/>
    <x v="33"/>
    <m/>
  </r>
  <r>
    <s v="user6162"/>
    <x v="57"/>
    <x v="0"/>
    <m/>
    <n v="2"/>
    <n v="7"/>
    <x v="30"/>
    <n v="2022"/>
    <x v="4191"/>
    <x v="29"/>
    <x v="0"/>
    <x v="30"/>
    <x v="0"/>
    <s v="INR"/>
    <x v="33"/>
    <m/>
  </r>
  <r>
    <s v="user6162"/>
    <x v="57"/>
    <x v="0"/>
    <m/>
    <n v="2"/>
    <n v="7"/>
    <x v="30"/>
    <n v="2022"/>
    <x v="4220"/>
    <x v="29"/>
    <x v="0"/>
    <x v="30"/>
    <x v="0"/>
    <s v="INR"/>
    <x v="33"/>
    <m/>
  </r>
  <r>
    <s v="user4119"/>
    <x v="0"/>
    <x v="0"/>
    <s v="Coupon1"/>
    <n v="2"/>
    <n v="7"/>
    <x v="30"/>
    <n v="2022"/>
    <x v="4221"/>
    <x v="29"/>
    <x v="0"/>
    <x v="51"/>
    <x v="0"/>
    <s v="INR"/>
    <x v="60"/>
    <m/>
  </r>
  <r>
    <s v="user6182"/>
    <x v="57"/>
    <x v="0"/>
    <m/>
    <n v="2"/>
    <n v="7"/>
    <x v="30"/>
    <n v="2022"/>
    <x v="4222"/>
    <x v="29"/>
    <x v="0"/>
    <x v="30"/>
    <x v="0"/>
    <s v="INR"/>
    <x v="33"/>
    <m/>
  </r>
  <r>
    <s v="user4768"/>
    <x v="74"/>
    <x v="0"/>
    <m/>
    <n v="2"/>
    <n v="7"/>
    <x v="30"/>
    <n v="2022"/>
    <x v="4223"/>
    <x v="29"/>
    <x v="0"/>
    <x v="7"/>
    <x v="0"/>
    <s v="INR"/>
    <x v="7"/>
    <m/>
  </r>
  <r>
    <s v="user6183"/>
    <x v="106"/>
    <x v="0"/>
    <m/>
    <n v="2"/>
    <n v="7"/>
    <x v="30"/>
    <n v="2022"/>
    <x v="4224"/>
    <x v="29"/>
    <x v="0"/>
    <x v="6"/>
    <x v="0"/>
    <s v="INR"/>
    <x v="6"/>
    <m/>
  </r>
  <r>
    <s v="user6170"/>
    <x v="0"/>
    <x v="0"/>
    <s v="Coupon9"/>
    <n v="2"/>
    <n v="7"/>
    <x v="30"/>
    <n v="2022"/>
    <x v="4225"/>
    <x v="29"/>
    <x v="2"/>
    <x v="26"/>
    <x v="0"/>
    <s v="INR"/>
    <x v="29"/>
    <m/>
  </r>
  <r>
    <s v="user6170"/>
    <x v="0"/>
    <x v="0"/>
    <s v="Coupon9"/>
    <n v="2"/>
    <n v="7"/>
    <x v="30"/>
    <n v="2022"/>
    <x v="4226"/>
    <x v="29"/>
    <x v="2"/>
    <x v="26"/>
    <x v="0"/>
    <s v="INR"/>
    <x v="29"/>
    <m/>
  </r>
  <r>
    <s v="user6184"/>
    <x v="0"/>
    <x v="1"/>
    <m/>
    <n v="2"/>
    <n v="7"/>
    <x v="30"/>
    <n v="2022"/>
    <x v="4227"/>
    <x v="29"/>
    <x v="0"/>
    <x v="40"/>
    <x v="5"/>
    <s v="INR"/>
    <x v="47"/>
    <s v="NA"/>
  </r>
  <r>
    <s v="user6185"/>
    <x v="0"/>
    <x v="0"/>
    <m/>
    <n v="2"/>
    <n v="7"/>
    <x v="30"/>
    <n v="2022"/>
    <x v="4228"/>
    <x v="29"/>
    <x v="2"/>
    <x v="40"/>
    <x v="0"/>
    <s v="INR"/>
    <x v="47"/>
    <m/>
  </r>
  <r>
    <s v="user4768"/>
    <x v="74"/>
    <x v="0"/>
    <m/>
    <n v="2"/>
    <n v="7"/>
    <x v="30"/>
    <n v="2022"/>
    <x v="4229"/>
    <x v="29"/>
    <x v="2"/>
    <x v="7"/>
    <x v="0"/>
    <s v="INR"/>
    <x v="7"/>
    <m/>
  </r>
  <r>
    <s v="user6190"/>
    <x v="0"/>
    <x v="0"/>
    <m/>
    <n v="2"/>
    <n v="7"/>
    <x v="30"/>
    <n v="2022"/>
    <x v="4230"/>
    <x v="29"/>
    <x v="2"/>
    <x v="40"/>
    <x v="0"/>
    <s v="INR"/>
    <x v="47"/>
    <m/>
  </r>
  <r>
    <s v="user6191"/>
    <x v="1"/>
    <x v="0"/>
    <m/>
    <n v="2"/>
    <n v="7"/>
    <x v="30"/>
    <n v="2022"/>
    <x v="4231"/>
    <x v="29"/>
    <x v="0"/>
    <x v="1"/>
    <x v="0"/>
    <s v="INR"/>
    <x v="1"/>
    <m/>
  </r>
  <r>
    <s v="user6194"/>
    <x v="37"/>
    <x v="0"/>
    <m/>
    <n v="2"/>
    <n v="7"/>
    <x v="30"/>
    <n v="2022"/>
    <x v="4232"/>
    <x v="29"/>
    <x v="0"/>
    <x v="6"/>
    <x v="0"/>
    <s v="INR"/>
    <x v="6"/>
    <m/>
  </r>
  <r>
    <s v="user6196"/>
    <x v="7"/>
    <x v="0"/>
    <m/>
    <n v="2"/>
    <n v="7"/>
    <x v="30"/>
    <n v="2022"/>
    <x v="4233"/>
    <x v="29"/>
    <x v="1"/>
    <x v="7"/>
    <x v="0"/>
    <s v="INR"/>
    <x v="7"/>
    <m/>
  </r>
  <r>
    <s v="user6198"/>
    <x v="3"/>
    <x v="0"/>
    <m/>
    <n v="2"/>
    <n v="7"/>
    <x v="30"/>
    <n v="2022"/>
    <x v="4234"/>
    <x v="29"/>
    <x v="0"/>
    <x v="3"/>
    <x v="0"/>
    <s v="INR"/>
    <x v="3"/>
    <m/>
  </r>
  <r>
    <s v="user3484"/>
    <x v="0"/>
    <x v="1"/>
    <s v="Coupon9"/>
    <n v="2"/>
    <n v="7"/>
    <x v="30"/>
    <n v="2022"/>
    <x v="4235"/>
    <x v="29"/>
    <x v="0"/>
    <x v="53"/>
    <x v="3"/>
    <s v="INR"/>
    <x v="62"/>
    <s v="NA"/>
  </r>
  <r>
    <s v="user6202"/>
    <x v="0"/>
    <x v="0"/>
    <m/>
    <n v="2"/>
    <n v="7"/>
    <x v="30"/>
    <n v="2022"/>
    <x v="4236"/>
    <x v="29"/>
    <x v="0"/>
    <x v="40"/>
    <x v="0"/>
    <s v="INR"/>
    <x v="47"/>
    <m/>
  </r>
  <r>
    <s v="user6205"/>
    <x v="7"/>
    <x v="0"/>
    <m/>
    <n v="2"/>
    <n v="7"/>
    <x v="30"/>
    <n v="2022"/>
    <x v="4237"/>
    <x v="29"/>
    <x v="1"/>
    <x v="7"/>
    <x v="0"/>
    <s v="INR"/>
    <x v="7"/>
    <m/>
  </r>
  <r>
    <s v="user6206"/>
    <x v="52"/>
    <x v="0"/>
    <m/>
    <n v="2"/>
    <n v="7"/>
    <x v="30"/>
    <n v="2022"/>
    <x v="4238"/>
    <x v="29"/>
    <x v="0"/>
    <x v="8"/>
    <x v="0"/>
    <s v="USD"/>
    <x v="8"/>
    <m/>
  </r>
  <r>
    <s v="user6210"/>
    <x v="3"/>
    <x v="1"/>
    <m/>
    <n v="2"/>
    <n v="7"/>
    <x v="30"/>
    <n v="2022"/>
    <x v="4239"/>
    <x v="29"/>
    <x v="0"/>
    <x v="3"/>
    <x v="2"/>
    <s v="INR"/>
    <x v="3"/>
    <s v="NA"/>
  </r>
  <r>
    <s v="user6198"/>
    <x v="3"/>
    <x v="0"/>
    <m/>
    <n v="2"/>
    <n v="7"/>
    <x v="30"/>
    <n v="2022"/>
    <x v="4239"/>
    <x v="29"/>
    <x v="0"/>
    <x v="3"/>
    <x v="0"/>
    <s v="INR"/>
    <x v="3"/>
    <m/>
  </r>
  <r>
    <s v="user6212"/>
    <x v="0"/>
    <x v="0"/>
    <m/>
    <n v="2"/>
    <n v="7"/>
    <x v="30"/>
    <n v="2022"/>
    <x v="4240"/>
    <x v="29"/>
    <x v="3"/>
    <x v="40"/>
    <x v="0"/>
    <s v="INR"/>
    <x v="47"/>
    <m/>
  </r>
  <r>
    <s v="user6212"/>
    <x v="0"/>
    <x v="0"/>
    <m/>
    <n v="2"/>
    <n v="7"/>
    <x v="30"/>
    <n v="2022"/>
    <x v="4241"/>
    <x v="29"/>
    <x v="3"/>
    <x v="40"/>
    <x v="0"/>
    <s v="INR"/>
    <x v="47"/>
    <m/>
  </r>
  <r>
    <s v="user6214"/>
    <x v="7"/>
    <x v="0"/>
    <m/>
    <n v="2"/>
    <n v="7"/>
    <x v="30"/>
    <n v="2022"/>
    <x v="4242"/>
    <x v="29"/>
    <x v="1"/>
    <x v="8"/>
    <x v="0"/>
    <s v="USD"/>
    <x v="8"/>
    <m/>
  </r>
  <r>
    <s v="user6215"/>
    <x v="7"/>
    <x v="0"/>
    <m/>
    <n v="2"/>
    <n v="7"/>
    <x v="30"/>
    <n v="2022"/>
    <x v="4243"/>
    <x v="29"/>
    <x v="1"/>
    <x v="7"/>
    <x v="0"/>
    <s v="INR"/>
    <x v="7"/>
    <m/>
  </r>
  <r>
    <s v="user6217"/>
    <x v="7"/>
    <x v="0"/>
    <m/>
    <n v="2"/>
    <n v="7"/>
    <x v="30"/>
    <n v="2022"/>
    <x v="4244"/>
    <x v="29"/>
    <x v="1"/>
    <x v="7"/>
    <x v="0"/>
    <s v="INR"/>
    <x v="7"/>
    <m/>
  </r>
  <r>
    <s v="user6218"/>
    <x v="106"/>
    <x v="0"/>
    <m/>
    <n v="2"/>
    <n v="7"/>
    <x v="30"/>
    <n v="2022"/>
    <x v="4245"/>
    <x v="29"/>
    <x v="0"/>
    <x v="6"/>
    <x v="0"/>
    <s v="INR"/>
    <x v="6"/>
    <m/>
  </r>
  <r>
    <s v="user6219"/>
    <x v="7"/>
    <x v="0"/>
    <m/>
    <n v="2"/>
    <n v="7"/>
    <x v="30"/>
    <n v="2022"/>
    <x v="4246"/>
    <x v="29"/>
    <x v="1"/>
    <x v="8"/>
    <x v="0"/>
    <s v="USD"/>
    <x v="8"/>
    <m/>
  </r>
  <r>
    <s v="user6220"/>
    <x v="15"/>
    <x v="0"/>
    <m/>
    <n v="2"/>
    <n v="7"/>
    <x v="30"/>
    <n v="2022"/>
    <x v="4247"/>
    <x v="29"/>
    <x v="0"/>
    <x v="2"/>
    <x v="0"/>
    <s v="INR"/>
    <x v="2"/>
    <m/>
  </r>
  <r>
    <s v="user6221"/>
    <x v="0"/>
    <x v="1"/>
    <m/>
    <n v="2"/>
    <n v="7"/>
    <x v="30"/>
    <n v="2022"/>
    <x v="4248"/>
    <x v="29"/>
    <x v="0"/>
    <x v="40"/>
    <x v="2"/>
    <s v="INR"/>
    <x v="47"/>
    <s v="NA"/>
  </r>
  <r>
    <s v="user6222"/>
    <x v="0"/>
    <x v="0"/>
    <m/>
    <n v="2"/>
    <n v="7"/>
    <x v="30"/>
    <n v="2022"/>
    <x v="4249"/>
    <x v="29"/>
    <x v="2"/>
    <x v="40"/>
    <x v="0"/>
    <s v="INR"/>
    <x v="47"/>
    <m/>
  </r>
  <r>
    <s v="user6196"/>
    <x v="7"/>
    <x v="0"/>
    <m/>
    <n v="2"/>
    <n v="7"/>
    <x v="30"/>
    <n v="2022"/>
    <x v="4250"/>
    <x v="29"/>
    <x v="1"/>
    <x v="7"/>
    <x v="0"/>
    <s v="INR"/>
    <x v="7"/>
    <m/>
  </r>
  <r>
    <s v="user6225"/>
    <x v="17"/>
    <x v="0"/>
    <m/>
    <n v="2"/>
    <n v="7"/>
    <x v="30"/>
    <n v="2022"/>
    <x v="4251"/>
    <x v="29"/>
    <x v="0"/>
    <x v="2"/>
    <x v="0"/>
    <s v="INR"/>
    <x v="2"/>
    <m/>
  </r>
  <r>
    <s v="user6226"/>
    <x v="0"/>
    <x v="1"/>
    <m/>
    <n v="2"/>
    <n v="7"/>
    <x v="30"/>
    <n v="2022"/>
    <x v="4252"/>
    <x v="29"/>
    <x v="2"/>
    <x v="40"/>
    <x v="2"/>
    <s v="INR"/>
    <x v="47"/>
    <s v="NA"/>
  </r>
  <r>
    <s v="user6227"/>
    <x v="2"/>
    <x v="0"/>
    <m/>
    <n v="2"/>
    <n v="7"/>
    <x v="30"/>
    <n v="2022"/>
    <x v="4253"/>
    <x v="29"/>
    <x v="0"/>
    <x v="2"/>
    <x v="0"/>
    <s v="INR"/>
    <x v="2"/>
    <m/>
  </r>
  <r>
    <s v="user6228"/>
    <x v="2"/>
    <x v="0"/>
    <m/>
    <n v="2"/>
    <n v="7"/>
    <x v="30"/>
    <n v="2022"/>
    <x v="4254"/>
    <x v="29"/>
    <x v="0"/>
    <x v="2"/>
    <x v="0"/>
    <s v="INR"/>
    <x v="2"/>
    <m/>
  </r>
  <r>
    <s v="user4864"/>
    <x v="0"/>
    <x v="0"/>
    <s v="Coupon39"/>
    <n v="2"/>
    <n v="7"/>
    <x v="30"/>
    <n v="2022"/>
    <x v="4255"/>
    <x v="29"/>
    <x v="3"/>
    <x v="7"/>
    <x v="0"/>
    <s v="INR"/>
    <x v="7"/>
    <m/>
  </r>
  <r>
    <s v="user6229"/>
    <x v="2"/>
    <x v="0"/>
    <m/>
    <n v="2"/>
    <n v="7"/>
    <x v="30"/>
    <n v="2022"/>
    <x v="4237"/>
    <x v="29"/>
    <x v="0"/>
    <x v="2"/>
    <x v="0"/>
    <s v="INR"/>
    <x v="2"/>
    <m/>
  </r>
  <r>
    <s v="user6230"/>
    <x v="0"/>
    <x v="1"/>
    <m/>
    <n v="2"/>
    <n v="7"/>
    <x v="30"/>
    <n v="2022"/>
    <x v="4256"/>
    <x v="29"/>
    <x v="0"/>
    <x v="40"/>
    <x v="2"/>
    <s v="INR"/>
    <x v="47"/>
    <s v="NA"/>
  </r>
  <r>
    <s v="user6217"/>
    <x v="7"/>
    <x v="0"/>
    <m/>
    <n v="2"/>
    <n v="7"/>
    <x v="30"/>
    <n v="2022"/>
    <x v="4257"/>
    <x v="29"/>
    <x v="1"/>
    <x v="7"/>
    <x v="0"/>
    <s v="INR"/>
    <x v="7"/>
    <m/>
  </r>
  <r>
    <s v="user6231"/>
    <x v="0"/>
    <x v="0"/>
    <m/>
    <n v="2"/>
    <n v="7"/>
    <x v="30"/>
    <n v="2022"/>
    <x v="4258"/>
    <x v="29"/>
    <x v="0"/>
    <x v="40"/>
    <x v="0"/>
    <s v="INR"/>
    <x v="47"/>
    <m/>
  </r>
  <r>
    <s v="user6233"/>
    <x v="7"/>
    <x v="0"/>
    <m/>
    <n v="2"/>
    <n v="7"/>
    <x v="30"/>
    <n v="2022"/>
    <x v="4259"/>
    <x v="29"/>
    <x v="1"/>
    <x v="7"/>
    <x v="0"/>
    <s v="INR"/>
    <x v="7"/>
    <m/>
  </r>
  <r>
    <s v="user6235"/>
    <x v="7"/>
    <x v="0"/>
    <m/>
    <n v="2"/>
    <n v="7"/>
    <x v="30"/>
    <n v="2022"/>
    <x v="4260"/>
    <x v="29"/>
    <x v="1"/>
    <x v="7"/>
    <x v="0"/>
    <s v="INR"/>
    <x v="7"/>
    <m/>
  </r>
  <r>
    <s v="user6236"/>
    <x v="106"/>
    <x v="0"/>
    <m/>
    <n v="2"/>
    <n v="7"/>
    <x v="30"/>
    <n v="2022"/>
    <x v="4261"/>
    <x v="29"/>
    <x v="0"/>
    <x v="20"/>
    <x v="0"/>
    <s v="USD"/>
    <x v="23"/>
    <m/>
  </r>
  <r>
    <s v="user3725"/>
    <x v="106"/>
    <x v="0"/>
    <m/>
    <n v="2"/>
    <n v="7"/>
    <x v="30"/>
    <n v="2022"/>
    <x v="4262"/>
    <x v="29"/>
    <x v="0"/>
    <x v="6"/>
    <x v="0"/>
    <s v="INR"/>
    <x v="6"/>
    <m/>
  </r>
  <r>
    <s v="user6221"/>
    <x v="0"/>
    <x v="0"/>
    <m/>
    <n v="2"/>
    <n v="7"/>
    <x v="30"/>
    <n v="2022"/>
    <x v="4263"/>
    <x v="29"/>
    <x v="0"/>
    <x v="40"/>
    <x v="0"/>
    <s v="INR"/>
    <x v="47"/>
    <m/>
  </r>
  <r>
    <s v="user6239"/>
    <x v="2"/>
    <x v="0"/>
    <m/>
    <n v="2"/>
    <n v="7"/>
    <x v="30"/>
    <n v="2022"/>
    <x v="4264"/>
    <x v="29"/>
    <x v="0"/>
    <x v="2"/>
    <x v="0"/>
    <s v="INR"/>
    <x v="2"/>
    <m/>
  </r>
  <r>
    <s v="user6221"/>
    <x v="21"/>
    <x v="0"/>
    <m/>
    <n v="2"/>
    <n v="7"/>
    <x v="30"/>
    <n v="2022"/>
    <x v="4265"/>
    <x v="29"/>
    <x v="0"/>
    <x v="7"/>
    <x v="0"/>
    <s v="INR"/>
    <x v="7"/>
    <m/>
  </r>
  <r>
    <s v="user6242"/>
    <x v="7"/>
    <x v="0"/>
    <m/>
    <n v="2"/>
    <n v="7"/>
    <x v="30"/>
    <n v="2022"/>
    <x v="4266"/>
    <x v="29"/>
    <x v="1"/>
    <x v="8"/>
    <x v="0"/>
    <s v="USD"/>
    <x v="8"/>
    <m/>
  </r>
  <r>
    <s v="user6242"/>
    <x v="7"/>
    <x v="0"/>
    <m/>
    <n v="2"/>
    <n v="7"/>
    <x v="30"/>
    <n v="2022"/>
    <x v="4267"/>
    <x v="29"/>
    <x v="1"/>
    <x v="8"/>
    <x v="0"/>
    <s v="USD"/>
    <x v="8"/>
    <m/>
  </r>
  <r>
    <s v="user6239"/>
    <x v="2"/>
    <x v="0"/>
    <m/>
    <n v="2"/>
    <n v="7"/>
    <x v="30"/>
    <n v="2022"/>
    <x v="4268"/>
    <x v="29"/>
    <x v="0"/>
    <x v="2"/>
    <x v="0"/>
    <s v="INR"/>
    <x v="2"/>
    <m/>
  </r>
  <r>
    <s v="user6244"/>
    <x v="103"/>
    <x v="0"/>
    <m/>
    <n v="2"/>
    <n v="7"/>
    <x v="30"/>
    <n v="2022"/>
    <x v="4269"/>
    <x v="29"/>
    <x v="1"/>
    <x v="52"/>
    <x v="0"/>
    <s v="INR"/>
    <x v="61"/>
    <m/>
  </r>
  <r>
    <s v="user6242"/>
    <x v="7"/>
    <x v="0"/>
    <m/>
    <n v="2"/>
    <n v="7"/>
    <x v="30"/>
    <n v="2022"/>
    <x v="4270"/>
    <x v="29"/>
    <x v="1"/>
    <x v="8"/>
    <x v="0"/>
    <s v="USD"/>
    <x v="8"/>
    <m/>
  </r>
  <r>
    <s v="user6242"/>
    <x v="7"/>
    <x v="0"/>
    <m/>
    <n v="2"/>
    <n v="7"/>
    <x v="30"/>
    <n v="2022"/>
    <x v="4271"/>
    <x v="29"/>
    <x v="1"/>
    <x v="8"/>
    <x v="0"/>
    <s v="USD"/>
    <x v="8"/>
    <m/>
  </r>
  <r>
    <s v="user6242"/>
    <x v="7"/>
    <x v="0"/>
    <m/>
    <n v="2"/>
    <n v="7"/>
    <x v="30"/>
    <n v="2022"/>
    <x v="4272"/>
    <x v="29"/>
    <x v="1"/>
    <x v="8"/>
    <x v="0"/>
    <s v="USD"/>
    <x v="8"/>
    <m/>
  </r>
  <r>
    <s v="user6248"/>
    <x v="0"/>
    <x v="0"/>
    <m/>
    <n v="2"/>
    <n v="7"/>
    <x v="30"/>
    <n v="2022"/>
    <x v="4273"/>
    <x v="29"/>
    <x v="2"/>
    <x v="40"/>
    <x v="0"/>
    <s v="INR"/>
    <x v="47"/>
    <m/>
  </r>
  <r>
    <s v="user6249"/>
    <x v="106"/>
    <x v="0"/>
    <m/>
    <n v="2"/>
    <n v="7"/>
    <x v="30"/>
    <n v="2022"/>
    <x v="4274"/>
    <x v="29"/>
    <x v="0"/>
    <x v="6"/>
    <x v="0"/>
    <s v="INR"/>
    <x v="6"/>
    <m/>
  </r>
  <r>
    <s v="user6242"/>
    <x v="7"/>
    <x v="0"/>
    <m/>
    <n v="2"/>
    <n v="7"/>
    <x v="30"/>
    <n v="2022"/>
    <x v="4275"/>
    <x v="29"/>
    <x v="1"/>
    <x v="8"/>
    <x v="0"/>
    <s v="USD"/>
    <x v="8"/>
    <m/>
  </r>
  <r>
    <s v="user6250"/>
    <x v="0"/>
    <x v="0"/>
    <m/>
    <n v="2"/>
    <n v="7"/>
    <x v="30"/>
    <n v="2022"/>
    <x v="4271"/>
    <x v="29"/>
    <x v="2"/>
    <x v="40"/>
    <x v="0"/>
    <s v="INR"/>
    <x v="47"/>
    <m/>
  </r>
  <r>
    <s v="user6212"/>
    <x v="4"/>
    <x v="1"/>
    <m/>
    <n v="2"/>
    <n v="7"/>
    <x v="30"/>
    <n v="2022"/>
    <x v="4276"/>
    <x v="29"/>
    <x v="0"/>
    <x v="2"/>
    <x v="2"/>
    <s v="INR"/>
    <x v="2"/>
    <s v="NA"/>
  </r>
  <r>
    <s v="user6251"/>
    <x v="9"/>
    <x v="1"/>
    <m/>
    <n v="2"/>
    <n v="7"/>
    <x v="30"/>
    <n v="2022"/>
    <x v="4277"/>
    <x v="29"/>
    <x v="0"/>
    <x v="1"/>
    <x v="2"/>
    <s v="INR"/>
    <x v="1"/>
    <s v="NA"/>
  </r>
  <r>
    <s v="user6252"/>
    <x v="7"/>
    <x v="0"/>
    <m/>
    <n v="2"/>
    <n v="7"/>
    <x v="30"/>
    <n v="2022"/>
    <x v="4278"/>
    <x v="29"/>
    <x v="1"/>
    <x v="7"/>
    <x v="0"/>
    <s v="INR"/>
    <x v="7"/>
    <m/>
  </r>
  <r>
    <s v="user6253"/>
    <x v="0"/>
    <x v="0"/>
    <m/>
    <n v="2"/>
    <n v="7"/>
    <x v="30"/>
    <n v="2022"/>
    <x v="4279"/>
    <x v="29"/>
    <x v="3"/>
    <x v="40"/>
    <x v="0"/>
    <s v="INR"/>
    <x v="47"/>
    <m/>
  </r>
  <r>
    <s v="user6254"/>
    <x v="0"/>
    <x v="0"/>
    <m/>
    <n v="2"/>
    <n v="7"/>
    <x v="30"/>
    <n v="2022"/>
    <x v="4280"/>
    <x v="29"/>
    <x v="3"/>
    <x v="40"/>
    <x v="0"/>
    <s v="INR"/>
    <x v="47"/>
    <m/>
  </r>
  <r>
    <s v="user6212"/>
    <x v="4"/>
    <x v="0"/>
    <m/>
    <n v="2"/>
    <n v="7"/>
    <x v="30"/>
    <n v="2022"/>
    <x v="4281"/>
    <x v="29"/>
    <x v="0"/>
    <x v="2"/>
    <x v="0"/>
    <s v="INR"/>
    <x v="2"/>
    <m/>
  </r>
  <r>
    <s v="user6255"/>
    <x v="0"/>
    <x v="0"/>
    <m/>
    <n v="2"/>
    <n v="7"/>
    <x v="30"/>
    <n v="2022"/>
    <x v="4282"/>
    <x v="29"/>
    <x v="2"/>
    <x v="40"/>
    <x v="0"/>
    <s v="INR"/>
    <x v="47"/>
    <m/>
  </r>
  <r>
    <s v="user6258"/>
    <x v="57"/>
    <x v="0"/>
    <m/>
    <n v="2"/>
    <n v="7"/>
    <x v="30"/>
    <n v="2022"/>
    <x v="4283"/>
    <x v="29"/>
    <x v="0"/>
    <x v="30"/>
    <x v="0"/>
    <s v="INR"/>
    <x v="33"/>
    <m/>
  </r>
  <r>
    <s v="user6259"/>
    <x v="8"/>
    <x v="1"/>
    <m/>
    <n v="2"/>
    <n v="7"/>
    <x v="30"/>
    <n v="2022"/>
    <x v="4284"/>
    <x v="29"/>
    <x v="0"/>
    <x v="1"/>
    <x v="2"/>
    <s v="INR"/>
    <x v="1"/>
    <s v="NA"/>
  </r>
  <r>
    <s v="user6261"/>
    <x v="3"/>
    <x v="0"/>
    <m/>
    <n v="2"/>
    <n v="7"/>
    <x v="30"/>
    <n v="2022"/>
    <x v="4285"/>
    <x v="29"/>
    <x v="0"/>
    <x v="3"/>
    <x v="0"/>
    <s v="INR"/>
    <x v="3"/>
    <m/>
  </r>
  <r>
    <s v="user3755"/>
    <x v="7"/>
    <x v="0"/>
    <m/>
    <n v="2"/>
    <n v="7"/>
    <x v="30"/>
    <n v="2022"/>
    <x v="4286"/>
    <x v="29"/>
    <x v="1"/>
    <x v="7"/>
    <x v="0"/>
    <s v="INR"/>
    <x v="7"/>
    <m/>
  </r>
  <r>
    <s v="user6262"/>
    <x v="37"/>
    <x v="0"/>
    <m/>
    <n v="2"/>
    <n v="7"/>
    <x v="30"/>
    <n v="2022"/>
    <x v="4287"/>
    <x v="29"/>
    <x v="0"/>
    <x v="46"/>
    <x v="0"/>
    <s v="USD"/>
    <x v="55"/>
    <m/>
  </r>
  <r>
    <s v="user6263"/>
    <x v="0"/>
    <x v="0"/>
    <m/>
    <n v="2"/>
    <n v="7"/>
    <x v="30"/>
    <n v="2022"/>
    <x v="4288"/>
    <x v="29"/>
    <x v="0"/>
    <x v="40"/>
    <x v="0"/>
    <s v="INR"/>
    <x v="47"/>
    <m/>
  </r>
  <r>
    <s v="user6265"/>
    <x v="0"/>
    <x v="0"/>
    <m/>
    <n v="2"/>
    <n v="7"/>
    <x v="30"/>
    <n v="2022"/>
    <x v="4289"/>
    <x v="29"/>
    <x v="0"/>
    <x v="40"/>
    <x v="0"/>
    <s v="INR"/>
    <x v="47"/>
    <m/>
  </r>
  <r>
    <s v="user6178"/>
    <x v="0"/>
    <x v="0"/>
    <s v="Coupon1"/>
    <n v="2"/>
    <n v="7"/>
    <x v="30"/>
    <n v="2022"/>
    <x v="4290"/>
    <x v="29"/>
    <x v="2"/>
    <x v="51"/>
    <x v="0"/>
    <s v="INR"/>
    <x v="60"/>
    <m/>
  </r>
  <r>
    <s v="user6266"/>
    <x v="7"/>
    <x v="0"/>
    <m/>
    <n v="2"/>
    <n v="7"/>
    <x v="30"/>
    <n v="2022"/>
    <x v="4291"/>
    <x v="29"/>
    <x v="1"/>
    <x v="7"/>
    <x v="0"/>
    <s v="INR"/>
    <x v="7"/>
    <m/>
  </r>
  <r>
    <s v="user6267"/>
    <x v="0"/>
    <x v="0"/>
    <m/>
    <n v="2"/>
    <n v="7"/>
    <x v="30"/>
    <n v="2022"/>
    <x v="4292"/>
    <x v="30"/>
    <x v="2"/>
    <x v="40"/>
    <x v="0"/>
    <s v="INR"/>
    <x v="47"/>
    <m/>
  </r>
  <r>
    <s v="user6128"/>
    <x v="2"/>
    <x v="0"/>
    <m/>
    <n v="2"/>
    <n v="7"/>
    <x v="30"/>
    <n v="2022"/>
    <x v="4293"/>
    <x v="30"/>
    <x v="0"/>
    <x v="4"/>
    <x v="0"/>
    <s v="USD"/>
    <x v="4"/>
    <m/>
  </r>
  <r>
    <s v="user5965"/>
    <x v="0"/>
    <x v="0"/>
    <s v="Coupon3"/>
    <n v="2"/>
    <n v="7"/>
    <x v="30"/>
    <n v="2022"/>
    <x v="4294"/>
    <x v="29"/>
    <x v="0"/>
    <x v="56"/>
    <x v="0"/>
    <s v="INR"/>
    <x v="65"/>
    <m/>
  </r>
  <r>
    <s v="user5399"/>
    <x v="8"/>
    <x v="0"/>
    <m/>
    <n v="2"/>
    <n v="7"/>
    <x v="30"/>
    <n v="2022"/>
    <x v="4295"/>
    <x v="29"/>
    <x v="0"/>
    <x v="1"/>
    <x v="0"/>
    <s v="INR"/>
    <x v="1"/>
    <m/>
  </r>
  <r>
    <s v="user5914"/>
    <x v="1"/>
    <x v="0"/>
    <m/>
    <n v="2"/>
    <n v="7"/>
    <x v="30"/>
    <n v="2022"/>
    <x v="4296"/>
    <x v="29"/>
    <x v="0"/>
    <x v="1"/>
    <x v="0"/>
    <s v="INR"/>
    <x v="1"/>
    <m/>
  </r>
  <r>
    <s v="user6269"/>
    <x v="2"/>
    <x v="1"/>
    <m/>
    <n v="2"/>
    <n v="7"/>
    <x v="30"/>
    <n v="2022"/>
    <x v="4297"/>
    <x v="29"/>
    <x v="0"/>
    <x v="2"/>
    <x v="5"/>
    <s v="INR"/>
    <x v="2"/>
    <s v="NA"/>
  </r>
  <r>
    <s v="user6263"/>
    <x v="0"/>
    <x v="0"/>
    <m/>
    <n v="2"/>
    <n v="7"/>
    <x v="30"/>
    <n v="2022"/>
    <x v="4298"/>
    <x v="29"/>
    <x v="0"/>
    <x v="40"/>
    <x v="0"/>
    <s v="INR"/>
    <x v="47"/>
    <m/>
  </r>
  <r>
    <s v="user6263"/>
    <x v="7"/>
    <x v="0"/>
    <m/>
    <n v="2"/>
    <n v="7"/>
    <x v="30"/>
    <n v="2022"/>
    <x v="4299"/>
    <x v="29"/>
    <x v="0"/>
    <x v="7"/>
    <x v="0"/>
    <s v="INR"/>
    <x v="7"/>
    <m/>
  </r>
  <r>
    <s v="user6271"/>
    <x v="1"/>
    <x v="1"/>
    <m/>
    <n v="2"/>
    <n v="7"/>
    <x v="30"/>
    <n v="2022"/>
    <x v="4300"/>
    <x v="29"/>
    <x v="0"/>
    <x v="1"/>
    <x v="2"/>
    <s v="INR"/>
    <x v="1"/>
    <s v="NA"/>
  </r>
  <r>
    <s v="user6272"/>
    <x v="17"/>
    <x v="0"/>
    <m/>
    <n v="2"/>
    <n v="7"/>
    <x v="30"/>
    <n v="2022"/>
    <x v="4301"/>
    <x v="29"/>
    <x v="0"/>
    <x v="2"/>
    <x v="0"/>
    <s v="INR"/>
    <x v="2"/>
    <m/>
  </r>
  <r>
    <s v="user6278"/>
    <x v="57"/>
    <x v="0"/>
    <m/>
    <n v="2"/>
    <n v="7"/>
    <x v="30"/>
    <n v="2022"/>
    <x v="4302"/>
    <x v="29"/>
    <x v="0"/>
    <x v="30"/>
    <x v="0"/>
    <s v="INR"/>
    <x v="33"/>
    <m/>
  </r>
  <r>
    <s v="user6279"/>
    <x v="78"/>
    <x v="1"/>
    <m/>
    <n v="2"/>
    <n v="7"/>
    <x v="30"/>
    <n v="2022"/>
    <x v="4303"/>
    <x v="29"/>
    <x v="0"/>
    <x v="7"/>
    <x v="2"/>
    <s v="INR"/>
    <x v="7"/>
    <s v="NA"/>
  </r>
  <r>
    <s v="user6128"/>
    <x v="2"/>
    <x v="0"/>
    <m/>
    <n v="2"/>
    <n v="7"/>
    <x v="30"/>
    <n v="2022"/>
    <x v="4304"/>
    <x v="30"/>
    <x v="0"/>
    <x v="4"/>
    <x v="0"/>
    <s v="USD"/>
    <x v="4"/>
    <m/>
  </r>
  <r>
    <s v="user6280"/>
    <x v="0"/>
    <x v="0"/>
    <m/>
    <n v="2"/>
    <n v="7"/>
    <x v="30"/>
    <n v="2022"/>
    <x v="4305"/>
    <x v="30"/>
    <x v="0"/>
    <x v="40"/>
    <x v="0"/>
    <s v="INR"/>
    <x v="47"/>
    <m/>
  </r>
  <r>
    <s v="user6281"/>
    <x v="0"/>
    <x v="1"/>
    <s v="Coupon1"/>
    <n v="2"/>
    <n v="7"/>
    <x v="30"/>
    <n v="2022"/>
    <x v="4306"/>
    <x v="30"/>
    <x v="0"/>
    <x v="51"/>
    <x v="6"/>
    <s v="INR"/>
    <x v="60"/>
    <s v="NA"/>
  </r>
  <r>
    <s v="user6284"/>
    <x v="7"/>
    <x v="0"/>
    <m/>
    <n v="2"/>
    <n v="7"/>
    <x v="30"/>
    <n v="2022"/>
    <x v="4307"/>
    <x v="30"/>
    <x v="1"/>
    <x v="8"/>
    <x v="0"/>
    <s v="USD"/>
    <x v="8"/>
    <m/>
  </r>
  <r>
    <s v="user6286"/>
    <x v="34"/>
    <x v="0"/>
    <m/>
    <n v="2"/>
    <n v="7"/>
    <x v="30"/>
    <n v="2022"/>
    <x v="4308"/>
    <x v="30"/>
    <x v="0"/>
    <x v="16"/>
    <x v="0"/>
    <s v="USD"/>
    <x v="16"/>
    <m/>
  </r>
  <r>
    <s v="user6287"/>
    <x v="0"/>
    <x v="1"/>
    <m/>
    <n v="2"/>
    <n v="7"/>
    <x v="30"/>
    <n v="2022"/>
    <x v="4308"/>
    <x v="30"/>
    <x v="0"/>
    <x v="40"/>
    <x v="2"/>
    <s v="INR"/>
    <x v="47"/>
    <s v="NA"/>
  </r>
  <r>
    <s v="user6290"/>
    <x v="0"/>
    <x v="1"/>
    <m/>
    <n v="2"/>
    <n v="7"/>
    <x v="30"/>
    <n v="2022"/>
    <x v="4309"/>
    <x v="29"/>
    <x v="0"/>
    <x v="40"/>
    <x v="2"/>
    <s v="INR"/>
    <x v="47"/>
    <s v="NA"/>
  </r>
  <r>
    <s v="user6291"/>
    <x v="7"/>
    <x v="0"/>
    <m/>
    <n v="2"/>
    <n v="7"/>
    <x v="30"/>
    <n v="2022"/>
    <x v="4310"/>
    <x v="29"/>
    <x v="3"/>
    <x v="7"/>
    <x v="0"/>
    <s v="INR"/>
    <x v="7"/>
    <m/>
  </r>
  <r>
    <s v="user6290"/>
    <x v="0"/>
    <x v="0"/>
    <m/>
    <n v="2"/>
    <n v="7"/>
    <x v="30"/>
    <n v="2022"/>
    <x v="4311"/>
    <x v="29"/>
    <x v="0"/>
    <x v="40"/>
    <x v="0"/>
    <s v="INR"/>
    <x v="47"/>
    <m/>
  </r>
  <r>
    <s v="user6292"/>
    <x v="125"/>
    <x v="2"/>
    <m/>
    <n v="2"/>
    <n v="7"/>
    <x v="30"/>
    <n v="2022"/>
    <x v="4312"/>
    <x v="20"/>
    <x v="0"/>
    <x v="57"/>
    <x v="5"/>
    <s v="INR"/>
    <x v="66"/>
    <s v="NA"/>
  </r>
  <r>
    <s v="user3365"/>
    <x v="0"/>
    <x v="1"/>
    <s v="Coupon1"/>
    <n v="2"/>
    <n v="7"/>
    <x v="30"/>
    <n v="2022"/>
    <x v="4313"/>
    <x v="30"/>
    <x v="0"/>
    <x v="51"/>
    <x v="2"/>
    <s v="INR"/>
    <x v="60"/>
    <s v="NA"/>
  </r>
  <r>
    <s v="user6281"/>
    <x v="0"/>
    <x v="0"/>
    <s v="Coupon1"/>
    <n v="2"/>
    <n v="7"/>
    <x v="30"/>
    <n v="2022"/>
    <x v="4314"/>
    <x v="30"/>
    <x v="0"/>
    <x v="51"/>
    <x v="0"/>
    <s v="INR"/>
    <x v="60"/>
    <m/>
  </r>
  <r>
    <s v="user6298"/>
    <x v="0"/>
    <x v="1"/>
    <m/>
    <n v="1"/>
    <n v="7"/>
    <x v="31"/>
    <n v="2022"/>
    <x v="4315"/>
    <x v="30"/>
    <x v="0"/>
    <x v="40"/>
    <x v="5"/>
    <s v="INR"/>
    <x v="47"/>
    <s v="NA"/>
  </r>
  <r>
    <s v="user3755"/>
    <x v="7"/>
    <x v="0"/>
    <m/>
    <n v="1"/>
    <n v="7"/>
    <x v="31"/>
    <n v="2022"/>
    <x v="4316"/>
    <x v="30"/>
    <x v="1"/>
    <x v="7"/>
    <x v="0"/>
    <s v="INR"/>
    <x v="7"/>
    <m/>
  </r>
  <r>
    <s v="user6303"/>
    <x v="106"/>
    <x v="0"/>
    <m/>
    <n v="1"/>
    <n v="7"/>
    <x v="31"/>
    <n v="2022"/>
    <x v="4317"/>
    <x v="30"/>
    <x v="0"/>
    <x v="6"/>
    <x v="0"/>
    <s v="INR"/>
    <x v="6"/>
    <m/>
  </r>
  <r>
    <s v="user6305"/>
    <x v="0"/>
    <x v="1"/>
    <m/>
    <n v="1"/>
    <n v="7"/>
    <x v="31"/>
    <n v="2022"/>
    <x v="4318"/>
    <x v="30"/>
    <x v="2"/>
    <x v="40"/>
    <x v="2"/>
    <s v="INR"/>
    <x v="47"/>
    <s v="NA"/>
  </r>
  <r>
    <s v="user6307"/>
    <x v="0"/>
    <x v="0"/>
    <m/>
    <n v="1"/>
    <n v="7"/>
    <x v="31"/>
    <n v="2022"/>
    <x v="4319"/>
    <x v="30"/>
    <x v="0"/>
    <x v="40"/>
    <x v="0"/>
    <s v="INR"/>
    <x v="47"/>
    <m/>
  </r>
  <r>
    <s v="user2473"/>
    <x v="4"/>
    <x v="0"/>
    <m/>
    <n v="1"/>
    <n v="7"/>
    <x v="31"/>
    <n v="2022"/>
    <x v="4320"/>
    <x v="30"/>
    <x v="0"/>
    <x v="2"/>
    <x v="0"/>
    <s v="INR"/>
    <x v="2"/>
    <m/>
  </r>
  <r>
    <s v="user6309"/>
    <x v="0"/>
    <x v="0"/>
    <m/>
    <n v="1"/>
    <n v="7"/>
    <x v="31"/>
    <n v="2022"/>
    <x v="4321"/>
    <x v="30"/>
    <x v="0"/>
    <x v="40"/>
    <x v="0"/>
    <s v="INR"/>
    <x v="47"/>
    <m/>
  </r>
  <r>
    <s v="user6312"/>
    <x v="57"/>
    <x v="0"/>
    <m/>
    <n v="1"/>
    <n v="7"/>
    <x v="31"/>
    <n v="2022"/>
    <x v="4322"/>
    <x v="30"/>
    <x v="0"/>
    <x v="30"/>
    <x v="0"/>
    <s v="INR"/>
    <x v="33"/>
    <m/>
  </r>
  <r>
    <s v="user6315"/>
    <x v="106"/>
    <x v="0"/>
    <m/>
    <n v="1"/>
    <n v="7"/>
    <x v="31"/>
    <n v="2022"/>
    <x v="4323"/>
    <x v="30"/>
    <x v="0"/>
    <x v="6"/>
    <x v="0"/>
    <s v="INR"/>
    <x v="6"/>
    <m/>
  </r>
  <r>
    <s v="user6317"/>
    <x v="2"/>
    <x v="1"/>
    <m/>
    <n v="1"/>
    <n v="7"/>
    <x v="31"/>
    <n v="2022"/>
    <x v="4324"/>
    <x v="30"/>
    <x v="0"/>
    <x v="2"/>
    <x v="2"/>
    <s v="INR"/>
    <x v="2"/>
    <s v="NA"/>
  </r>
  <r>
    <s v="user6318"/>
    <x v="7"/>
    <x v="0"/>
    <m/>
    <n v="1"/>
    <n v="7"/>
    <x v="31"/>
    <n v="2022"/>
    <x v="4325"/>
    <x v="30"/>
    <x v="0"/>
    <x v="7"/>
    <x v="0"/>
    <s v="INR"/>
    <x v="7"/>
    <m/>
  </r>
  <r>
    <s v="user6319"/>
    <x v="7"/>
    <x v="0"/>
    <m/>
    <n v="1"/>
    <n v="7"/>
    <x v="31"/>
    <n v="2022"/>
    <x v="4326"/>
    <x v="30"/>
    <x v="1"/>
    <x v="7"/>
    <x v="0"/>
    <s v="INR"/>
    <x v="7"/>
    <m/>
  </r>
  <r>
    <s v="user6320"/>
    <x v="0"/>
    <x v="0"/>
    <m/>
    <n v="1"/>
    <n v="7"/>
    <x v="31"/>
    <n v="2022"/>
    <x v="4327"/>
    <x v="30"/>
    <x v="2"/>
    <x v="40"/>
    <x v="0"/>
    <s v="INR"/>
    <x v="47"/>
    <m/>
  </r>
  <r>
    <s v="user6321"/>
    <x v="57"/>
    <x v="0"/>
    <m/>
    <n v="1"/>
    <n v="7"/>
    <x v="31"/>
    <n v="2022"/>
    <x v="4328"/>
    <x v="30"/>
    <x v="0"/>
    <x v="30"/>
    <x v="0"/>
    <s v="INR"/>
    <x v="33"/>
    <m/>
  </r>
  <r>
    <s v="user6322"/>
    <x v="3"/>
    <x v="0"/>
    <m/>
    <n v="1"/>
    <n v="7"/>
    <x v="31"/>
    <n v="2022"/>
    <x v="4329"/>
    <x v="30"/>
    <x v="0"/>
    <x v="3"/>
    <x v="0"/>
    <s v="INR"/>
    <x v="3"/>
    <m/>
  </r>
  <r>
    <s v="user6323"/>
    <x v="0"/>
    <x v="1"/>
    <m/>
    <n v="1"/>
    <n v="7"/>
    <x v="31"/>
    <n v="2022"/>
    <x v="4330"/>
    <x v="30"/>
    <x v="0"/>
    <x v="40"/>
    <x v="2"/>
    <s v="INR"/>
    <x v="47"/>
    <s v="NA"/>
  </r>
  <r>
    <s v="user6298"/>
    <x v="0"/>
    <x v="0"/>
    <m/>
    <n v="1"/>
    <n v="7"/>
    <x v="31"/>
    <n v="2022"/>
    <x v="4331"/>
    <x v="30"/>
    <x v="0"/>
    <x v="40"/>
    <x v="0"/>
    <s v="INR"/>
    <x v="47"/>
    <m/>
  </r>
  <r>
    <s v="user6333"/>
    <x v="0"/>
    <x v="1"/>
    <m/>
    <n v="1"/>
    <n v="7"/>
    <x v="31"/>
    <n v="2022"/>
    <x v="4332"/>
    <x v="30"/>
    <x v="0"/>
    <x v="40"/>
    <x v="5"/>
    <s v="INR"/>
    <x v="47"/>
    <s v="NA"/>
  </r>
  <r>
    <s v="user6336"/>
    <x v="17"/>
    <x v="0"/>
    <m/>
    <n v="1"/>
    <n v="7"/>
    <x v="31"/>
    <n v="2022"/>
    <x v="4333"/>
    <x v="30"/>
    <x v="0"/>
    <x v="2"/>
    <x v="0"/>
    <s v="INR"/>
    <x v="2"/>
    <m/>
  </r>
  <r>
    <s v="user6339"/>
    <x v="0"/>
    <x v="0"/>
    <m/>
    <n v="1"/>
    <n v="7"/>
    <x v="31"/>
    <n v="2022"/>
    <x v="4334"/>
    <x v="30"/>
    <x v="2"/>
    <x v="40"/>
    <x v="0"/>
    <s v="INR"/>
    <x v="47"/>
    <m/>
  </r>
  <r>
    <s v="user6340"/>
    <x v="3"/>
    <x v="1"/>
    <m/>
    <n v="1"/>
    <n v="7"/>
    <x v="31"/>
    <n v="2022"/>
    <x v="4335"/>
    <x v="30"/>
    <x v="0"/>
    <x v="3"/>
    <x v="2"/>
    <s v="INR"/>
    <x v="3"/>
    <s v="NA"/>
  </r>
  <r>
    <s v="user6322"/>
    <x v="3"/>
    <x v="1"/>
    <m/>
    <n v="1"/>
    <n v="7"/>
    <x v="31"/>
    <n v="2022"/>
    <x v="4336"/>
    <x v="30"/>
    <x v="0"/>
    <x v="3"/>
    <x v="4"/>
    <s v="INR"/>
    <x v="3"/>
    <s v="KKBK"/>
  </r>
  <r>
    <s v="user6318"/>
    <x v="7"/>
    <x v="0"/>
    <m/>
    <n v="1"/>
    <n v="7"/>
    <x v="31"/>
    <n v="2022"/>
    <x v="4337"/>
    <x v="30"/>
    <x v="0"/>
    <x v="7"/>
    <x v="0"/>
    <s v="INR"/>
    <x v="7"/>
    <m/>
  </r>
  <r>
    <s v="user6323"/>
    <x v="0"/>
    <x v="0"/>
    <m/>
    <n v="1"/>
    <n v="7"/>
    <x v="31"/>
    <n v="2022"/>
    <x v="4338"/>
    <x v="30"/>
    <x v="0"/>
    <x v="40"/>
    <x v="0"/>
    <s v="INR"/>
    <x v="47"/>
    <m/>
  </r>
  <r>
    <s v="user6345"/>
    <x v="7"/>
    <x v="0"/>
    <m/>
    <n v="1"/>
    <n v="7"/>
    <x v="31"/>
    <n v="2022"/>
    <x v="4326"/>
    <x v="30"/>
    <x v="1"/>
    <x v="8"/>
    <x v="0"/>
    <s v="USD"/>
    <x v="8"/>
    <m/>
  </r>
  <r>
    <s v="user6346"/>
    <x v="4"/>
    <x v="0"/>
    <m/>
    <n v="1"/>
    <n v="7"/>
    <x v="31"/>
    <n v="2022"/>
    <x v="4339"/>
    <x v="30"/>
    <x v="0"/>
    <x v="2"/>
    <x v="0"/>
    <s v="INR"/>
    <x v="2"/>
    <m/>
  </r>
  <r>
    <s v="user6348"/>
    <x v="0"/>
    <x v="0"/>
    <m/>
    <n v="1"/>
    <n v="7"/>
    <x v="31"/>
    <n v="2022"/>
    <x v="4340"/>
    <x v="30"/>
    <x v="2"/>
    <x v="40"/>
    <x v="0"/>
    <s v="INR"/>
    <x v="47"/>
    <m/>
  </r>
  <r>
    <s v="user3819"/>
    <x v="7"/>
    <x v="0"/>
    <m/>
    <n v="2"/>
    <n v="7"/>
    <x v="30"/>
    <n v="2022"/>
    <x v="4341"/>
    <x v="30"/>
    <x v="1"/>
    <x v="7"/>
    <x v="0"/>
    <s v="INR"/>
    <x v="7"/>
    <m/>
  </r>
  <r>
    <s v="user6349"/>
    <x v="3"/>
    <x v="0"/>
    <m/>
    <n v="2"/>
    <n v="7"/>
    <x v="30"/>
    <n v="2022"/>
    <x v="4342"/>
    <x v="30"/>
    <x v="0"/>
    <x v="3"/>
    <x v="0"/>
    <s v="INR"/>
    <x v="3"/>
    <m/>
  </r>
  <r>
    <s v="user1741"/>
    <x v="2"/>
    <x v="0"/>
    <m/>
    <n v="1"/>
    <n v="7"/>
    <x v="31"/>
    <n v="2022"/>
    <x v="4343"/>
    <x v="30"/>
    <x v="0"/>
    <x v="2"/>
    <x v="0"/>
    <s v="INR"/>
    <x v="2"/>
    <m/>
  </r>
  <r>
    <s v="user6307"/>
    <x v="0"/>
    <x v="0"/>
    <m/>
    <n v="1"/>
    <n v="7"/>
    <x v="31"/>
    <n v="2022"/>
    <x v="4344"/>
    <x v="30"/>
    <x v="0"/>
    <x v="40"/>
    <x v="0"/>
    <s v="INR"/>
    <x v="47"/>
    <m/>
  </r>
  <r>
    <s v="user6360"/>
    <x v="106"/>
    <x v="0"/>
    <m/>
    <n v="1"/>
    <n v="7"/>
    <x v="31"/>
    <n v="2022"/>
    <x v="4345"/>
    <x v="30"/>
    <x v="0"/>
    <x v="6"/>
    <x v="0"/>
    <s v="INR"/>
    <x v="6"/>
    <m/>
  </r>
  <r>
    <s v="user6362"/>
    <x v="0"/>
    <x v="0"/>
    <m/>
    <n v="1"/>
    <n v="7"/>
    <x v="31"/>
    <n v="2022"/>
    <x v="4346"/>
    <x v="30"/>
    <x v="0"/>
    <x v="40"/>
    <x v="0"/>
    <s v="INR"/>
    <x v="47"/>
    <m/>
  </r>
  <r>
    <s v="user6363"/>
    <x v="3"/>
    <x v="0"/>
    <m/>
    <n v="1"/>
    <n v="7"/>
    <x v="31"/>
    <n v="2022"/>
    <x v="4324"/>
    <x v="30"/>
    <x v="0"/>
    <x v="3"/>
    <x v="0"/>
    <s v="INR"/>
    <x v="3"/>
    <m/>
  </r>
  <r>
    <s v="user3051"/>
    <x v="0"/>
    <x v="0"/>
    <m/>
    <n v="1"/>
    <n v="7"/>
    <x v="31"/>
    <n v="2022"/>
    <x v="4330"/>
    <x v="30"/>
    <x v="0"/>
    <x v="40"/>
    <x v="0"/>
    <s v="INR"/>
    <x v="47"/>
    <m/>
  </r>
  <r>
    <s v="user6365"/>
    <x v="0"/>
    <x v="0"/>
    <m/>
    <n v="1"/>
    <n v="7"/>
    <x v="31"/>
    <n v="2022"/>
    <x v="4347"/>
    <x v="30"/>
    <x v="2"/>
    <x v="40"/>
    <x v="0"/>
    <s v="INR"/>
    <x v="47"/>
    <m/>
  </r>
  <r>
    <s v="user2495"/>
    <x v="4"/>
    <x v="0"/>
    <m/>
    <n v="1"/>
    <n v="7"/>
    <x v="31"/>
    <n v="2022"/>
    <x v="4348"/>
    <x v="30"/>
    <x v="0"/>
    <x v="2"/>
    <x v="0"/>
    <s v="INR"/>
    <x v="2"/>
    <m/>
  </r>
  <r>
    <s v="user6370"/>
    <x v="126"/>
    <x v="0"/>
    <m/>
    <n v="1"/>
    <n v="7"/>
    <x v="31"/>
    <n v="2022"/>
    <x v="4349"/>
    <x v="30"/>
    <x v="0"/>
    <x v="7"/>
    <x v="0"/>
    <s v="INR"/>
    <x v="7"/>
    <m/>
  </r>
  <r>
    <s v="user6371"/>
    <x v="9"/>
    <x v="0"/>
    <m/>
    <n v="1"/>
    <n v="7"/>
    <x v="31"/>
    <n v="2022"/>
    <x v="4350"/>
    <x v="30"/>
    <x v="0"/>
    <x v="1"/>
    <x v="0"/>
    <s v="USD"/>
    <x v="39"/>
    <m/>
  </r>
  <r>
    <s v="user6372"/>
    <x v="7"/>
    <x v="0"/>
    <m/>
    <n v="1"/>
    <n v="7"/>
    <x v="31"/>
    <n v="2022"/>
    <x v="4351"/>
    <x v="30"/>
    <x v="0"/>
    <x v="7"/>
    <x v="0"/>
    <s v="INR"/>
    <x v="7"/>
    <m/>
  </r>
  <r>
    <s v="user6374"/>
    <x v="0"/>
    <x v="0"/>
    <m/>
    <n v="1"/>
    <n v="7"/>
    <x v="31"/>
    <n v="2022"/>
    <x v="4352"/>
    <x v="30"/>
    <x v="2"/>
    <x v="40"/>
    <x v="0"/>
    <s v="INR"/>
    <x v="47"/>
    <m/>
  </r>
  <r>
    <s v="user6375"/>
    <x v="0"/>
    <x v="0"/>
    <m/>
    <n v="1"/>
    <n v="7"/>
    <x v="31"/>
    <n v="2022"/>
    <x v="4352"/>
    <x v="30"/>
    <x v="2"/>
    <x v="40"/>
    <x v="0"/>
    <s v="INR"/>
    <x v="47"/>
    <m/>
  </r>
  <r>
    <s v="user6377"/>
    <x v="0"/>
    <x v="0"/>
    <m/>
    <n v="1"/>
    <n v="7"/>
    <x v="31"/>
    <n v="2022"/>
    <x v="4353"/>
    <x v="30"/>
    <x v="3"/>
    <x v="40"/>
    <x v="0"/>
    <s v="INR"/>
    <x v="47"/>
    <m/>
  </r>
  <r>
    <s v="user6380"/>
    <x v="7"/>
    <x v="0"/>
    <m/>
    <n v="1"/>
    <n v="7"/>
    <x v="31"/>
    <n v="2022"/>
    <x v="4354"/>
    <x v="30"/>
    <x v="1"/>
    <x v="8"/>
    <x v="0"/>
    <s v="USD"/>
    <x v="8"/>
    <m/>
  </r>
  <r>
    <s v="user6382"/>
    <x v="106"/>
    <x v="0"/>
    <m/>
    <n v="1"/>
    <n v="7"/>
    <x v="31"/>
    <n v="2022"/>
    <x v="4355"/>
    <x v="30"/>
    <x v="0"/>
    <x v="6"/>
    <x v="0"/>
    <s v="INR"/>
    <x v="6"/>
    <m/>
  </r>
  <r>
    <s v="user6383"/>
    <x v="0"/>
    <x v="1"/>
    <m/>
    <n v="1"/>
    <n v="7"/>
    <x v="31"/>
    <n v="2022"/>
    <x v="4356"/>
    <x v="30"/>
    <x v="0"/>
    <x v="40"/>
    <x v="2"/>
    <s v="INR"/>
    <x v="47"/>
    <s v="NA"/>
  </r>
  <r>
    <s v="user6386"/>
    <x v="0"/>
    <x v="1"/>
    <m/>
    <n v="1"/>
    <n v="7"/>
    <x v="31"/>
    <n v="2022"/>
    <x v="4357"/>
    <x v="30"/>
    <x v="2"/>
    <x v="40"/>
    <x v="6"/>
    <s v="INR"/>
    <x v="47"/>
    <s v="NA"/>
  </r>
  <r>
    <s v="user6388"/>
    <x v="0"/>
    <x v="0"/>
    <m/>
    <n v="1"/>
    <n v="7"/>
    <x v="31"/>
    <n v="2022"/>
    <x v="4358"/>
    <x v="30"/>
    <x v="0"/>
    <x v="40"/>
    <x v="0"/>
    <s v="INR"/>
    <x v="47"/>
    <m/>
  </r>
  <r>
    <s v="user6371"/>
    <x v="9"/>
    <x v="0"/>
    <m/>
    <n v="1"/>
    <n v="7"/>
    <x v="31"/>
    <n v="2022"/>
    <x v="4359"/>
    <x v="30"/>
    <x v="0"/>
    <x v="1"/>
    <x v="0"/>
    <s v="INR"/>
    <x v="1"/>
    <m/>
  </r>
  <r>
    <s v="user6390"/>
    <x v="94"/>
    <x v="0"/>
    <m/>
    <n v="1"/>
    <n v="7"/>
    <x v="31"/>
    <n v="2022"/>
    <x v="4360"/>
    <x v="30"/>
    <x v="0"/>
    <x v="7"/>
    <x v="0"/>
    <s v="INR"/>
    <x v="7"/>
    <m/>
  </r>
  <r>
    <s v="user6392"/>
    <x v="0"/>
    <x v="0"/>
    <m/>
    <n v="1"/>
    <n v="7"/>
    <x v="31"/>
    <n v="2022"/>
    <x v="4361"/>
    <x v="30"/>
    <x v="2"/>
    <x v="40"/>
    <x v="0"/>
    <s v="INR"/>
    <x v="47"/>
    <m/>
  </r>
  <r>
    <s v="user6393"/>
    <x v="1"/>
    <x v="0"/>
    <m/>
    <n v="1"/>
    <n v="7"/>
    <x v="31"/>
    <n v="2022"/>
    <x v="4362"/>
    <x v="30"/>
    <x v="0"/>
    <x v="1"/>
    <x v="0"/>
    <s v="INR"/>
    <x v="1"/>
    <m/>
  </r>
  <r>
    <s v="user6394"/>
    <x v="0"/>
    <x v="0"/>
    <m/>
    <n v="1"/>
    <n v="7"/>
    <x v="31"/>
    <n v="2022"/>
    <x v="4363"/>
    <x v="30"/>
    <x v="2"/>
    <x v="40"/>
    <x v="0"/>
    <s v="INR"/>
    <x v="47"/>
    <m/>
  </r>
  <r>
    <s v="user6371"/>
    <x v="9"/>
    <x v="0"/>
    <m/>
    <n v="1"/>
    <n v="7"/>
    <x v="31"/>
    <n v="2022"/>
    <x v="4364"/>
    <x v="30"/>
    <x v="0"/>
    <x v="1"/>
    <x v="0"/>
    <s v="INR"/>
    <x v="1"/>
    <m/>
  </r>
  <r>
    <s v="user6396"/>
    <x v="0"/>
    <x v="0"/>
    <m/>
    <n v="1"/>
    <n v="7"/>
    <x v="31"/>
    <n v="2022"/>
    <x v="4365"/>
    <x v="30"/>
    <x v="0"/>
    <x v="40"/>
    <x v="0"/>
    <s v="INR"/>
    <x v="47"/>
    <m/>
  </r>
  <r>
    <s v="user6397"/>
    <x v="7"/>
    <x v="0"/>
    <m/>
    <n v="1"/>
    <n v="7"/>
    <x v="31"/>
    <n v="2022"/>
    <x v="4366"/>
    <x v="30"/>
    <x v="1"/>
    <x v="8"/>
    <x v="0"/>
    <s v="USD"/>
    <x v="8"/>
    <m/>
  </r>
  <r>
    <s v="user6398"/>
    <x v="77"/>
    <x v="0"/>
    <m/>
    <n v="1"/>
    <n v="7"/>
    <x v="31"/>
    <n v="2022"/>
    <x v="4367"/>
    <x v="30"/>
    <x v="0"/>
    <x v="1"/>
    <x v="0"/>
    <s v="INR"/>
    <x v="1"/>
    <m/>
  </r>
  <r>
    <s v="user6399"/>
    <x v="0"/>
    <x v="1"/>
    <m/>
    <n v="1"/>
    <n v="7"/>
    <x v="31"/>
    <n v="2022"/>
    <x v="4368"/>
    <x v="30"/>
    <x v="0"/>
    <x v="40"/>
    <x v="2"/>
    <s v="INR"/>
    <x v="47"/>
    <s v="NA"/>
  </r>
  <r>
    <s v="user6400"/>
    <x v="7"/>
    <x v="0"/>
    <m/>
    <n v="1"/>
    <n v="7"/>
    <x v="31"/>
    <n v="2022"/>
    <x v="4369"/>
    <x v="30"/>
    <x v="1"/>
    <x v="7"/>
    <x v="0"/>
    <s v="INR"/>
    <x v="7"/>
    <m/>
  </r>
  <r>
    <s v="user6402"/>
    <x v="38"/>
    <x v="1"/>
    <m/>
    <n v="1"/>
    <n v="7"/>
    <x v="31"/>
    <n v="2022"/>
    <x v="4370"/>
    <x v="30"/>
    <x v="0"/>
    <x v="18"/>
    <x v="2"/>
    <s v="INR"/>
    <x v="20"/>
    <s v="NA"/>
  </r>
  <r>
    <s v="user6403"/>
    <x v="0"/>
    <x v="0"/>
    <m/>
    <n v="1"/>
    <n v="7"/>
    <x v="31"/>
    <n v="2022"/>
    <x v="4371"/>
    <x v="30"/>
    <x v="0"/>
    <x v="40"/>
    <x v="0"/>
    <s v="INR"/>
    <x v="47"/>
    <m/>
  </r>
  <r>
    <s v="user6404"/>
    <x v="0"/>
    <x v="1"/>
    <s v="Coupon1"/>
    <n v="1"/>
    <n v="7"/>
    <x v="31"/>
    <n v="2022"/>
    <x v="4372"/>
    <x v="30"/>
    <x v="0"/>
    <x v="51"/>
    <x v="2"/>
    <s v="INR"/>
    <x v="60"/>
    <s v="NA"/>
  </r>
  <r>
    <s v="user5628"/>
    <x v="0"/>
    <x v="1"/>
    <m/>
    <n v="1"/>
    <n v="7"/>
    <x v="31"/>
    <n v="2022"/>
    <x v="4373"/>
    <x v="30"/>
    <x v="0"/>
    <x v="40"/>
    <x v="2"/>
    <s v="INR"/>
    <x v="47"/>
    <s v="NA"/>
  </r>
  <r>
    <s v="user2495"/>
    <x v="4"/>
    <x v="0"/>
    <m/>
    <n v="1"/>
    <n v="7"/>
    <x v="31"/>
    <n v="2022"/>
    <x v="4350"/>
    <x v="30"/>
    <x v="0"/>
    <x v="2"/>
    <x v="0"/>
    <s v="INR"/>
    <x v="2"/>
    <m/>
  </r>
  <r>
    <s v="user6373"/>
    <x v="7"/>
    <x v="0"/>
    <m/>
    <n v="1"/>
    <n v="7"/>
    <x v="31"/>
    <n v="2022"/>
    <x v="4374"/>
    <x v="30"/>
    <x v="1"/>
    <x v="7"/>
    <x v="0"/>
    <s v="INR"/>
    <x v="7"/>
    <m/>
  </r>
  <r>
    <s v="user4903"/>
    <x v="7"/>
    <x v="0"/>
    <m/>
    <n v="1"/>
    <n v="7"/>
    <x v="31"/>
    <n v="2022"/>
    <x v="4375"/>
    <x v="30"/>
    <x v="1"/>
    <x v="7"/>
    <x v="0"/>
    <s v="INR"/>
    <x v="7"/>
    <m/>
  </r>
  <r>
    <s v="user6407"/>
    <x v="0"/>
    <x v="0"/>
    <m/>
    <n v="1"/>
    <n v="7"/>
    <x v="31"/>
    <n v="2022"/>
    <x v="4376"/>
    <x v="30"/>
    <x v="2"/>
    <x v="40"/>
    <x v="0"/>
    <s v="INR"/>
    <x v="47"/>
    <m/>
  </r>
  <r>
    <s v="user6410"/>
    <x v="2"/>
    <x v="0"/>
    <m/>
    <n v="1"/>
    <n v="7"/>
    <x v="31"/>
    <n v="2022"/>
    <x v="4377"/>
    <x v="30"/>
    <x v="0"/>
    <x v="2"/>
    <x v="0"/>
    <s v="INR"/>
    <x v="2"/>
    <m/>
  </r>
  <r>
    <s v="user6416"/>
    <x v="3"/>
    <x v="0"/>
    <m/>
    <n v="1"/>
    <n v="7"/>
    <x v="31"/>
    <n v="2022"/>
    <x v="4378"/>
    <x v="30"/>
    <x v="0"/>
    <x v="3"/>
    <x v="0"/>
    <s v="INR"/>
    <x v="3"/>
    <m/>
  </r>
  <r>
    <s v="user6417"/>
    <x v="0"/>
    <x v="1"/>
    <m/>
    <n v="1"/>
    <n v="7"/>
    <x v="31"/>
    <n v="2022"/>
    <x v="4379"/>
    <x v="30"/>
    <x v="0"/>
    <x v="40"/>
    <x v="5"/>
    <s v="INR"/>
    <x v="47"/>
    <s v="NA"/>
  </r>
  <r>
    <s v="user6419"/>
    <x v="7"/>
    <x v="0"/>
    <m/>
    <n v="1"/>
    <n v="7"/>
    <x v="31"/>
    <n v="2022"/>
    <x v="4380"/>
    <x v="30"/>
    <x v="1"/>
    <x v="7"/>
    <x v="0"/>
    <s v="INR"/>
    <x v="7"/>
    <m/>
  </r>
  <r>
    <s v="user6421"/>
    <x v="0"/>
    <x v="0"/>
    <m/>
    <n v="1"/>
    <n v="7"/>
    <x v="31"/>
    <n v="2022"/>
    <x v="4381"/>
    <x v="30"/>
    <x v="0"/>
    <x v="40"/>
    <x v="0"/>
    <s v="INR"/>
    <x v="47"/>
    <m/>
  </r>
  <r>
    <s v="user6399"/>
    <x v="0"/>
    <x v="0"/>
    <m/>
    <n v="1"/>
    <n v="7"/>
    <x v="31"/>
    <n v="2022"/>
    <x v="4382"/>
    <x v="30"/>
    <x v="0"/>
    <x v="40"/>
    <x v="0"/>
    <s v="INR"/>
    <x v="47"/>
    <m/>
  </r>
  <r>
    <s v="user4200"/>
    <x v="2"/>
    <x v="0"/>
    <m/>
    <n v="1"/>
    <n v="7"/>
    <x v="31"/>
    <n v="2022"/>
    <x v="4383"/>
    <x v="30"/>
    <x v="0"/>
    <x v="2"/>
    <x v="0"/>
    <s v="INR"/>
    <x v="2"/>
    <m/>
  </r>
  <r>
    <s v="user6423"/>
    <x v="4"/>
    <x v="0"/>
    <m/>
    <n v="1"/>
    <n v="7"/>
    <x v="31"/>
    <n v="2022"/>
    <x v="4384"/>
    <x v="30"/>
    <x v="0"/>
    <x v="2"/>
    <x v="0"/>
    <s v="INR"/>
    <x v="2"/>
    <m/>
  </r>
  <r>
    <s v="user6424"/>
    <x v="49"/>
    <x v="0"/>
    <m/>
    <n v="1"/>
    <n v="7"/>
    <x v="31"/>
    <n v="2022"/>
    <x v="4385"/>
    <x v="30"/>
    <x v="1"/>
    <x v="7"/>
    <x v="0"/>
    <s v="INR"/>
    <x v="7"/>
    <m/>
  </r>
  <r>
    <s v="user6318"/>
    <x v="7"/>
    <x v="0"/>
    <m/>
    <n v="1"/>
    <n v="7"/>
    <x v="31"/>
    <n v="2022"/>
    <x v="4386"/>
    <x v="30"/>
    <x v="0"/>
    <x v="7"/>
    <x v="0"/>
    <s v="INR"/>
    <x v="7"/>
    <m/>
  </r>
  <r>
    <s v="user6427"/>
    <x v="0"/>
    <x v="0"/>
    <m/>
    <n v="1"/>
    <n v="7"/>
    <x v="31"/>
    <n v="2022"/>
    <x v="4387"/>
    <x v="30"/>
    <x v="0"/>
    <x v="40"/>
    <x v="0"/>
    <s v="INR"/>
    <x v="47"/>
    <m/>
  </r>
  <r>
    <s v="user6429"/>
    <x v="0"/>
    <x v="0"/>
    <m/>
    <n v="1"/>
    <n v="7"/>
    <x v="31"/>
    <n v="2022"/>
    <x v="4388"/>
    <x v="30"/>
    <x v="0"/>
    <x v="40"/>
    <x v="0"/>
    <s v="INR"/>
    <x v="47"/>
    <m/>
  </r>
  <r>
    <s v="user6430"/>
    <x v="7"/>
    <x v="0"/>
    <m/>
    <n v="1"/>
    <n v="7"/>
    <x v="31"/>
    <n v="2022"/>
    <x v="4388"/>
    <x v="30"/>
    <x v="1"/>
    <x v="7"/>
    <x v="0"/>
    <s v="INR"/>
    <x v="7"/>
    <m/>
  </r>
  <r>
    <s v="user6431"/>
    <x v="3"/>
    <x v="1"/>
    <m/>
    <n v="1"/>
    <n v="7"/>
    <x v="31"/>
    <n v="2022"/>
    <x v="4389"/>
    <x v="30"/>
    <x v="0"/>
    <x v="3"/>
    <x v="2"/>
    <s v="INR"/>
    <x v="3"/>
    <s v="NA"/>
  </r>
  <r>
    <s v="user6431"/>
    <x v="3"/>
    <x v="0"/>
    <m/>
    <n v="1"/>
    <n v="7"/>
    <x v="31"/>
    <n v="2022"/>
    <x v="4390"/>
    <x v="30"/>
    <x v="0"/>
    <x v="3"/>
    <x v="0"/>
    <s v="INR"/>
    <x v="3"/>
    <m/>
  </r>
  <r>
    <s v="user662"/>
    <x v="3"/>
    <x v="0"/>
    <m/>
    <n v="1"/>
    <n v="7"/>
    <x v="31"/>
    <n v="2022"/>
    <x v="4391"/>
    <x v="30"/>
    <x v="0"/>
    <x v="3"/>
    <x v="0"/>
    <s v="INR"/>
    <x v="3"/>
    <m/>
  </r>
  <r>
    <s v="user6305"/>
    <x v="0"/>
    <x v="0"/>
    <m/>
    <n v="1"/>
    <n v="7"/>
    <x v="31"/>
    <n v="2022"/>
    <x v="4392"/>
    <x v="30"/>
    <x v="2"/>
    <x v="40"/>
    <x v="0"/>
    <s v="INR"/>
    <x v="47"/>
    <m/>
  </r>
  <r>
    <s v="user6417"/>
    <x v="0"/>
    <x v="0"/>
    <m/>
    <n v="1"/>
    <n v="7"/>
    <x v="31"/>
    <n v="2022"/>
    <x v="4379"/>
    <x v="30"/>
    <x v="0"/>
    <x v="40"/>
    <x v="0"/>
    <s v="INR"/>
    <x v="47"/>
    <m/>
  </r>
  <r>
    <s v="user6434"/>
    <x v="0"/>
    <x v="0"/>
    <m/>
    <n v="1"/>
    <n v="7"/>
    <x v="31"/>
    <n v="2022"/>
    <x v="4393"/>
    <x v="30"/>
    <x v="0"/>
    <x v="40"/>
    <x v="0"/>
    <s v="INR"/>
    <x v="47"/>
    <m/>
  </r>
  <r>
    <s v="user6435"/>
    <x v="0"/>
    <x v="1"/>
    <m/>
    <n v="1"/>
    <n v="7"/>
    <x v="31"/>
    <n v="2022"/>
    <x v="4394"/>
    <x v="30"/>
    <x v="0"/>
    <x v="40"/>
    <x v="2"/>
    <s v="INR"/>
    <x v="47"/>
    <s v="NA"/>
  </r>
  <r>
    <s v="user6436"/>
    <x v="4"/>
    <x v="0"/>
    <m/>
    <n v="1"/>
    <n v="7"/>
    <x v="31"/>
    <n v="2022"/>
    <x v="4395"/>
    <x v="30"/>
    <x v="0"/>
    <x v="2"/>
    <x v="0"/>
    <s v="INR"/>
    <x v="2"/>
    <m/>
  </r>
  <r>
    <s v="user6318"/>
    <x v="7"/>
    <x v="0"/>
    <m/>
    <n v="1"/>
    <n v="7"/>
    <x v="31"/>
    <n v="2022"/>
    <x v="4396"/>
    <x v="30"/>
    <x v="0"/>
    <x v="7"/>
    <x v="0"/>
    <s v="INR"/>
    <x v="7"/>
    <m/>
  </r>
  <r>
    <s v="user6318"/>
    <x v="7"/>
    <x v="0"/>
    <m/>
    <n v="1"/>
    <n v="7"/>
    <x v="31"/>
    <n v="2022"/>
    <x v="4397"/>
    <x v="30"/>
    <x v="0"/>
    <x v="7"/>
    <x v="0"/>
    <s v="INR"/>
    <x v="7"/>
    <m/>
  </r>
  <r>
    <s v="user6318"/>
    <x v="7"/>
    <x v="0"/>
    <m/>
    <n v="1"/>
    <n v="7"/>
    <x v="31"/>
    <n v="2022"/>
    <x v="4398"/>
    <x v="30"/>
    <x v="0"/>
    <x v="7"/>
    <x v="0"/>
    <s v="INR"/>
    <x v="7"/>
    <m/>
  </r>
  <r>
    <s v="user6429"/>
    <x v="0"/>
    <x v="0"/>
    <m/>
    <n v="1"/>
    <n v="7"/>
    <x v="31"/>
    <n v="2022"/>
    <x v="4387"/>
    <x v="30"/>
    <x v="0"/>
    <x v="40"/>
    <x v="0"/>
    <s v="INR"/>
    <x v="47"/>
    <m/>
  </r>
  <r>
    <s v="user6439"/>
    <x v="7"/>
    <x v="1"/>
    <m/>
    <n v="1"/>
    <n v="7"/>
    <x v="31"/>
    <n v="2022"/>
    <x v="4399"/>
    <x v="30"/>
    <x v="1"/>
    <x v="7"/>
    <x v="2"/>
    <s v="INR"/>
    <x v="7"/>
    <s v="NA"/>
  </r>
  <r>
    <s v="user6439"/>
    <x v="7"/>
    <x v="0"/>
    <m/>
    <n v="1"/>
    <n v="7"/>
    <x v="31"/>
    <n v="2022"/>
    <x v="4399"/>
    <x v="30"/>
    <x v="1"/>
    <x v="7"/>
    <x v="0"/>
    <s v="INR"/>
    <x v="7"/>
    <m/>
  </r>
  <r>
    <s v="user6429"/>
    <x v="0"/>
    <x v="0"/>
    <m/>
    <n v="1"/>
    <n v="7"/>
    <x v="31"/>
    <n v="2022"/>
    <x v="4400"/>
    <x v="30"/>
    <x v="0"/>
    <x v="40"/>
    <x v="0"/>
    <s v="INR"/>
    <x v="47"/>
    <m/>
  </r>
  <r>
    <s v="user6440"/>
    <x v="0"/>
    <x v="0"/>
    <m/>
    <n v="1"/>
    <n v="7"/>
    <x v="31"/>
    <n v="2022"/>
    <x v="4401"/>
    <x v="30"/>
    <x v="0"/>
    <x v="40"/>
    <x v="0"/>
    <s v="INR"/>
    <x v="47"/>
    <m/>
  </r>
  <r>
    <s v="user6441"/>
    <x v="11"/>
    <x v="1"/>
    <m/>
    <n v="1"/>
    <n v="7"/>
    <x v="31"/>
    <n v="2022"/>
    <x v="4402"/>
    <x v="30"/>
    <x v="0"/>
    <x v="7"/>
    <x v="2"/>
    <s v="INR"/>
    <x v="7"/>
    <s v="NA"/>
  </r>
  <r>
    <s v="user5388"/>
    <x v="2"/>
    <x v="0"/>
    <m/>
    <n v="1"/>
    <n v="7"/>
    <x v="31"/>
    <n v="2022"/>
    <x v="4403"/>
    <x v="30"/>
    <x v="0"/>
    <x v="2"/>
    <x v="0"/>
    <s v="INR"/>
    <x v="2"/>
    <m/>
  </r>
  <r>
    <s v="user6445"/>
    <x v="3"/>
    <x v="0"/>
    <m/>
    <n v="1"/>
    <n v="7"/>
    <x v="31"/>
    <n v="2022"/>
    <x v="4404"/>
    <x v="30"/>
    <x v="0"/>
    <x v="3"/>
    <x v="0"/>
    <s v="INR"/>
    <x v="3"/>
    <m/>
  </r>
  <r>
    <s v="user6447"/>
    <x v="0"/>
    <x v="0"/>
    <m/>
    <n v="1"/>
    <n v="7"/>
    <x v="31"/>
    <n v="2022"/>
    <x v="4405"/>
    <x v="30"/>
    <x v="3"/>
    <x v="40"/>
    <x v="0"/>
    <s v="INR"/>
    <x v="47"/>
    <m/>
  </r>
  <r>
    <s v="user6448"/>
    <x v="3"/>
    <x v="0"/>
    <m/>
    <n v="1"/>
    <n v="7"/>
    <x v="31"/>
    <n v="2022"/>
    <x v="4406"/>
    <x v="30"/>
    <x v="0"/>
    <x v="15"/>
    <x v="0"/>
    <s v="USD"/>
    <x v="15"/>
    <m/>
  </r>
  <r>
    <s v="user6449"/>
    <x v="7"/>
    <x v="0"/>
    <m/>
    <n v="1"/>
    <n v="7"/>
    <x v="31"/>
    <n v="2022"/>
    <x v="4407"/>
    <x v="30"/>
    <x v="1"/>
    <x v="8"/>
    <x v="0"/>
    <s v="USD"/>
    <x v="8"/>
    <m/>
  </r>
  <r>
    <s v="user6451"/>
    <x v="10"/>
    <x v="0"/>
    <m/>
    <n v="1"/>
    <n v="7"/>
    <x v="31"/>
    <n v="2022"/>
    <x v="4396"/>
    <x v="30"/>
    <x v="1"/>
    <x v="7"/>
    <x v="0"/>
    <s v="INR"/>
    <x v="7"/>
    <m/>
  </r>
  <r>
    <s v="user6318"/>
    <x v="7"/>
    <x v="0"/>
    <m/>
    <n v="1"/>
    <n v="7"/>
    <x v="31"/>
    <n v="2022"/>
    <x v="4408"/>
    <x v="30"/>
    <x v="0"/>
    <x v="7"/>
    <x v="0"/>
    <s v="INR"/>
    <x v="7"/>
    <m/>
  </r>
  <r>
    <s v="user6318"/>
    <x v="7"/>
    <x v="0"/>
    <m/>
    <n v="1"/>
    <n v="7"/>
    <x v="31"/>
    <n v="2022"/>
    <x v="4409"/>
    <x v="30"/>
    <x v="0"/>
    <x v="7"/>
    <x v="0"/>
    <s v="INR"/>
    <x v="7"/>
    <m/>
  </r>
  <r>
    <s v="user5743"/>
    <x v="0"/>
    <x v="0"/>
    <m/>
    <n v="1"/>
    <n v="7"/>
    <x v="31"/>
    <n v="2022"/>
    <x v="4410"/>
    <x v="30"/>
    <x v="0"/>
    <x v="40"/>
    <x v="0"/>
    <s v="INR"/>
    <x v="47"/>
    <m/>
  </r>
  <r>
    <s v="user6429"/>
    <x v="0"/>
    <x v="1"/>
    <m/>
    <n v="1"/>
    <n v="7"/>
    <x v="31"/>
    <n v="2022"/>
    <x v="4411"/>
    <x v="30"/>
    <x v="0"/>
    <x v="40"/>
    <x v="2"/>
    <s v="INR"/>
    <x v="47"/>
    <s v="NA"/>
  </r>
  <r>
    <s v="user6453"/>
    <x v="0"/>
    <x v="0"/>
    <m/>
    <n v="1"/>
    <n v="7"/>
    <x v="31"/>
    <n v="2022"/>
    <x v="4412"/>
    <x v="30"/>
    <x v="0"/>
    <x v="40"/>
    <x v="0"/>
    <s v="INR"/>
    <x v="47"/>
    <m/>
  </r>
  <r>
    <s v="user6429"/>
    <x v="0"/>
    <x v="0"/>
    <m/>
    <n v="1"/>
    <n v="7"/>
    <x v="31"/>
    <n v="2022"/>
    <x v="4413"/>
    <x v="30"/>
    <x v="0"/>
    <x v="40"/>
    <x v="0"/>
    <s v="INR"/>
    <x v="47"/>
    <m/>
  </r>
  <r>
    <s v="user6455"/>
    <x v="0"/>
    <x v="1"/>
    <s v="Coupon39"/>
    <n v="1"/>
    <n v="7"/>
    <x v="31"/>
    <n v="2022"/>
    <x v="4388"/>
    <x v="30"/>
    <x v="0"/>
    <x v="7"/>
    <x v="2"/>
    <s v="INR"/>
    <x v="7"/>
    <s v="NA"/>
  </r>
  <r>
    <s v="user6456"/>
    <x v="4"/>
    <x v="0"/>
    <m/>
    <n v="1"/>
    <n v="7"/>
    <x v="31"/>
    <n v="2022"/>
    <x v="4414"/>
    <x v="30"/>
    <x v="0"/>
    <x v="2"/>
    <x v="0"/>
    <s v="INR"/>
    <x v="2"/>
    <m/>
  </r>
  <r>
    <s v="user6457"/>
    <x v="0"/>
    <x v="0"/>
    <m/>
    <n v="1"/>
    <n v="7"/>
    <x v="31"/>
    <n v="2022"/>
    <x v="4415"/>
    <x v="30"/>
    <x v="2"/>
    <x v="40"/>
    <x v="0"/>
    <s v="INR"/>
    <x v="47"/>
    <m/>
  </r>
  <r>
    <s v="user4873"/>
    <x v="2"/>
    <x v="0"/>
    <m/>
    <n v="1"/>
    <n v="7"/>
    <x v="31"/>
    <n v="2022"/>
    <x v="4416"/>
    <x v="30"/>
    <x v="0"/>
    <x v="2"/>
    <x v="0"/>
    <s v="INR"/>
    <x v="2"/>
    <m/>
  </r>
  <r>
    <s v="user652"/>
    <x v="0"/>
    <x v="0"/>
    <m/>
    <n v="1"/>
    <n v="7"/>
    <x v="31"/>
    <n v="2022"/>
    <x v="4417"/>
    <x v="30"/>
    <x v="0"/>
    <x v="40"/>
    <x v="0"/>
    <s v="INR"/>
    <x v="47"/>
    <m/>
  </r>
  <r>
    <s v="user6458"/>
    <x v="0"/>
    <x v="1"/>
    <s v="Coupon50"/>
    <n v="1"/>
    <n v="7"/>
    <x v="31"/>
    <n v="2022"/>
    <x v="4418"/>
    <x v="30"/>
    <x v="0"/>
    <x v="50"/>
    <x v="2"/>
    <s v="INR"/>
    <x v="59"/>
    <s v="NA"/>
  </r>
  <r>
    <s v="user6459"/>
    <x v="0"/>
    <x v="0"/>
    <m/>
    <n v="1"/>
    <n v="7"/>
    <x v="31"/>
    <n v="2022"/>
    <x v="4419"/>
    <x v="30"/>
    <x v="2"/>
    <x v="40"/>
    <x v="0"/>
    <s v="INR"/>
    <x v="47"/>
    <m/>
  </r>
  <r>
    <s v="user6460"/>
    <x v="0"/>
    <x v="0"/>
    <s v="Coupon1"/>
    <n v="1"/>
    <n v="7"/>
    <x v="31"/>
    <n v="2022"/>
    <x v="4420"/>
    <x v="30"/>
    <x v="0"/>
    <x v="51"/>
    <x v="0"/>
    <s v="INR"/>
    <x v="60"/>
    <m/>
  </r>
  <r>
    <s v="user5388"/>
    <x v="2"/>
    <x v="0"/>
    <m/>
    <n v="1"/>
    <n v="7"/>
    <x v="31"/>
    <n v="2022"/>
    <x v="4421"/>
    <x v="30"/>
    <x v="0"/>
    <x v="2"/>
    <x v="0"/>
    <s v="INR"/>
    <x v="2"/>
    <m/>
  </r>
  <r>
    <s v="user6462"/>
    <x v="7"/>
    <x v="0"/>
    <m/>
    <n v="1"/>
    <n v="7"/>
    <x v="31"/>
    <n v="2022"/>
    <x v="4422"/>
    <x v="30"/>
    <x v="0"/>
    <x v="7"/>
    <x v="0"/>
    <s v="INR"/>
    <x v="7"/>
    <m/>
  </r>
  <r>
    <s v="user6463"/>
    <x v="0"/>
    <x v="1"/>
    <m/>
    <n v="1"/>
    <n v="7"/>
    <x v="31"/>
    <n v="2022"/>
    <x v="4423"/>
    <x v="30"/>
    <x v="0"/>
    <x v="40"/>
    <x v="5"/>
    <s v="INR"/>
    <x v="47"/>
    <s v="NA"/>
  </r>
  <r>
    <s v="user6463"/>
    <x v="0"/>
    <x v="0"/>
    <m/>
    <n v="1"/>
    <n v="7"/>
    <x v="31"/>
    <n v="2022"/>
    <x v="4424"/>
    <x v="30"/>
    <x v="0"/>
    <x v="40"/>
    <x v="0"/>
    <s v="INR"/>
    <x v="47"/>
    <m/>
  </r>
  <r>
    <s v="user6465"/>
    <x v="0"/>
    <x v="1"/>
    <s v="Coupon51"/>
    <n v="1"/>
    <n v="7"/>
    <x v="31"/>
    <n v="2022"/>
    <x v="4425"/>
    <x v="30"/>
    <x v="0"/>
    <x v="50"/>
    <x v="2"/>
    <s v="INR"/>
    <x v="59"/>
    <s v="NA"/>
  </r>
  <r>
    <s v="user6467"/>
    <x v="0"/>
    <x v="0"/>
    <m/>
    <n v="1"/>
    <n v="7"/>
    <x v="31"/>
    <n v="2022"/>
    <x v="4426"/>
    <x v="30"/>
    <x v="2"/>
    <x v="40"/>
    <x v="0"/>
    <s v="INR"/>
    <x v="47"/>
    <m/>
  </r>
  <r>
    <s v="user4873"/>
    <x v="2"/>
    <x v="0"/>
    <m/>
    <n v="1"/>
    <n v="7"/>
    <x v="31"/>
    <n v="2022"/>
    <x v="4427"/>
    <x v="30"/>
    <x v="0"/>
    <x v="2"/>
    <x v="0"/>
    <s v="INR"/>
    <x v="2"/>
    <m/>
  </r>
  <r>
    <s v="user6471"/>
    <x v="52"/>
    <x v="1"/>
    <m/>
    <n v="1"/>
    <n v="7"/>
    <x v="31"/>
    <n v="2022"/>
    <x v="4428"/>
    <x v="30"/>
    <x v="0"/>
    <x v="8"/>
    <x v="5"/>
    <s v="USD"/>
    <x v="8"/>
    <s v="NA"/>
  </r>
  <r>
    <s v="user5305"/>
    <x v="30"/>
    <x v="0"/>
    <s v="Coupon1"/>
    <n v="1"/>
    <n v="7"/>
    <x v="31"/>
    <n v="2022"/>
    <x v="4429"/>
    <x v="30"/>
    <x v="0"/>
    <x v="54"/>
    <x v="0"/>
    <s v="INR"/>
    <x v="63"/>
    <m/>
  </r>
  <r>
    <s v="user6472"/>
    <x v="13"/>
    <x v="0"/>
    <s v="Coupon26"/>
    <n v="1"/>
    <n v="7"/>
    <x v="31"/>
    <n v="2022"/>
    <x v="4430"/>
    <x v="30"/>
    <x v="1"/>
    <x v="9"/>
    <x v="0"/>
    <s v="INR"/>
    <x v="9"/>
    <m/>
  </r>
  <r>
    <s v="user6473"/>
    <x v="7"/>
    <x v="0"/>
    <m/>
    <n v="1"/>
    <n v="7"/>
    <x v="31"/>
    <n v="2022"/>
    <x v="4431"/>
    <x v="30"/>
    <x v="1"/>
    <x v="7"/>
    <x v="0"/>
    <s v="INR"/>
    <x v="7"/>
    <m/>
  </r>
  <r>
    <s v="user6474"/>
    <x v="7"/>
    <x v="0"/>
    <m/>
    <n v="1"/>
    <n v="7"/>
    <x v="31"/>
    <n v="2022"/>
    <x v="4432"/>
    <x v="30"/>
    <x v="0"/>
    <x v="7"/>
    <x v="0"/>
    <s v="INR"/>
    <x v="7"/>
    <m/>
  </r>
  <r>
    <s v="user6476"/>
    <x v="0"/>
    <x v="0"/>
    <m/>
    <n v="1"/>
    <n v="7"/>
    <x v="31"/>
    <n v="2022"/>
    <x v="4433"/>
    <x v="30"/>
    <x v="0"/>
    <x v="40"/>
    <x v="0"/>
    <s v="INR"/>
    <x v="47"/>
    <m/>
  </r>
  <r>
    <s v="user6477"/>
    <x v="11"/>
    <x v="1"/>
    <m/>
    <n v="1"/>
    <n v="7"/>
    <x v="31"/>
    <n v="2022"/>
    <x v="4434"/>
    <x v="30"/>
    <x v="0"/>
    <x v="7"/>
    <x v="2"/>
    <s v="INR"/>
    <x v="7"/>
    <s v="NA"/>
  </r>
  <r>
    <s v="user6477"/>
    <x v="11"/>
    <x v="0"/>
    <m/>
    <n v="1"/>
    <n v="7"/>
    <x v="31"/>
    <n v="2022"/>
    <x v="4435"/>
    <x v="30"/>
    <x v="0"/>
    <x v="7"/>
    <x v="0"/>
    <s v="INR"/>
    <x v="7"/>
    <m/>
  </r>
  <r>
    <s v="user6478"/>
    <x v="7"/>
    <x v="0"/>
    <m/>
    <n v="1"/>
    <n v="7"/>
    <x v="31"/>
    <n v="2022"/>
    <x v="4436"/>
    <x v="31"/>
    <x v="1"/>
    <x v="7"/>
    <x v="0"/>
    <s v="INR"/>
    <x v="7"/>
    <m/>
  </r>
  <r>
    <s v="user6478"/>
    <x v="7"/>
    <x v="0"/>
    <m/>
    <n v="1"/>
    <n v="7"/>
    <x v="31"/>
    <n v="2022"/>
    <x v="4437"/>
    <x v="31"/>
    <x v="1"/>
    <x v="7"/>
    <x v="0"/>
    <s v="INR"/>
    <x v="7"/>
    <m/>
  </r>
  <r>
    <s v="user6482"/>
    <x v="0"/>
    <x v="0"/>
    <m/>
    <n v="1"/>
    <n v="7"/>
    <x v="31"/>
    <n v="2022"/>
    <x v="4438"/>
    <x v="31"/>
    <x v="0"/>
    <x v="40"/>
    <x v="0"/>
    <s v="INR"/>
    <x v="47"/>
    <m/>
  </r>
  <r>
    <s v="user6484"/>
    <x v="4"/>
    <x v="1"/>
    <m/>
    <n v="30"/>
    <n v="6"/>
    <x v="32"/>
    <n v="2022"/>
    <x v="4439"/>
    <x v="31"/>
    <x v="0"/>
    <x v="2"/>
    <x v="2"/>
    <s v="INR"/>
    <x v="2"/>
    <s v="NA"/>
  </r>
  <r>
    <s v="user6462"/>
    <x v="0"/>
    <x v="0"/>
    <m/>
    <n v="1"/>
    <n v="7"/>
    <x v="31"/>
    <n v="2022"/>
    <x v="4424"/>
    <x v="30"/>
    <x v="2"/>
    <x v="40"/>
    <x v="0"/>
    <s v="INR"/>
    <x v="47"/>
    <m/>
  </r>
  <r>
    <s v="user6465"/>
    <x v="0"/>
    <x v="0"/>
    <m/>
    <n v="1"/>
    <n v="7"/>
    <x v="31"/>
    <n v="2022"/>
    <x v="4424"/>
    <x v="30"/>
    <x v="0"/>
    <x v="40"/>
    <x v="0"/>
    <s v="INR"/>
    <x v="47"/>
    <m/>
  </r>
  <r>
    <s v="user6463"/>
    <x v="0"/>
    <x v="0"/>
    <m/>
    <n v="1"/>
    <n v="7"/>
    <x v="31"/>
    <n v="2022"/>
    <x v="4440"/>
    <x v="30"/>
    <x v="0"/>
    <x v="40"/>
    <x v="0"/>
    <s v="INR"/>
    <x v="47"/>
    <m/>
  </r>
  <r>
    <s v="user6486"/>
    <x v="0"/>
    <x v="1"/>
    <m/>
    <n v="1"/>
    <n v="7"/>
    <x v="31"/>
    <n v="2022"/>
    <x v="4441"/>
    <x v="30"/>
    <x v="0"/>
    <x v="40"/>
    <x v="2"/>
    <s v="INR"/>
    <x v="47"/>
    <s v="NA"/>
  </r>
  <r>
    <s v="user5985"/>
    <x v="0"/>
    <x v="0"/>
    <s v="Coupon47"/>
    <n v="1"/>
    <n v="7"/>
    <x v="31"/>
    <n v="2022"/>
    <x v="4442"/>
    <x v="30"/>
    <x v="0"/>
    <x v="50"/>
    <x v="0"/>
    <s v="INR"/>
    <x v="59"/>
    <m/>
  </r>
  <r>
    <s v="user6487"/>
    <x v="7"/>
    <x v="0"/>
    <m/>
    <n v="1"/>
    <n v="7"/>
    <x v="31"/>
    <n v="2022"/>
    <x v="4443"/>
    <x v="30"/>
    <x v="1"/>
    <x v="7"/>
    <x v="0"/>
    <s v="INR"/>
    <x v="7"/>
    <m/>
  </r>
  <r>
    <s v="user6488"/>
    <x v="0"/>
    <x v="0"/>
    <m/>
    <n v="1"/>
    <n v="7"/>
    <x v="31"/>
    <n v="2022"/>
    <x v="4444"/>
    <x v="30"/>
    <x v="3"/>
    <x v="40"/>
    <x v="0"/>
    <s v="INR"/>
    <x v="47"/>
    <m/>
  </r>
  <r>
    <s v="user6489"/>
    <x v="24"/>
    <x v="0"/>
    <m/>
    <n v="1"/>
    <n v="7"/>
    <x v="31"/>
    <n v="2022"/>
    <x v="4445"/>
    <x v="30"/>
    <x v="0"/>
    <x v="16"/>
    <x v="0"/>
    <s v="USD"/>
    <x v="16"/>
    <m/>
  </r>
  <r>
    <s v="user6490"/>
    <x v="121"/>
    <x v="0"/>
    <m/>
    <n v="1"/>
    <n v="7"/>
    <x v="31"/>
    <n v="2022"/>
    <x v="4446"/>
    <x v="30"/>
    <x v="0"/>
    <x v="48"/>
    <x v="0"/>
    <s v="INR"/>
    <x v="57"/>
    <m/>
  </r>
  <r>
    <s v="user6251"/>
    <x v="9"/>
    <x v="0"/>
    <m/>
    <n v="1"/>
    <n v="7"/>
    <x v="31"/>
    <n v="2022"/>
    <x v="4447"/>
    <x v="30"/>
    <x v="0"/>
    <x v="1"/>
    <x v="0"/>
    <s v="INR"/>
    <x v="1"/>
    <m/>
  </r>
  <r>
    <s v="user6491"/>
    <x v="1"/>
    <x v="0"/>
    <m/>
    <n v="1"/>
    <n v="7"/>
    <x v="31"/>
    <n v="2022"/>
    <x v="4448"/>
    <x v="30"/>
    <x v="0"/>
    <x v="1"/>
    <x v="0"/>
    <s v="INR"/>
    <x v="1"/>
    <m/>
  </r>
  <r>
    <s v="user6492"/>
    <x v="90"/>
    <x v="0"/>
    <m/>
    <n v="1"/>
    <n v="7"/>
    <x v="31"/>
    <n v="2022"/>
    <x v="4449"/>
    <x v="30"/>
    <x v="1"/>
    <x v="1"/>
    <x v="0"/>
    <s v="INR"/>
    <x v="1"/>
    <m/>
  </r>
  <r>
    <s v="user6449"/>
    <x v="7"/>
    <x v="0"/>
    <m/>
    <n v="1"/>
    <n v="7"/>
    <x v="31"/>
    <n v="2022"/>
    <x v="4431"/>
    <x v="30"/>
    <x v="0"/>
    <x v="8"/>
    <x v="0"/>
    <s v="USD"/>
    <x v="8"/>
    <m/>
  </r>
  <r>
    <s v="user6494"/>
    <x v="49"/>
    <x v="1"/>
    <m/>
    <n v="1"/>
    <n v="7"/>
    <x v="31"/>
    <n v="2022"/>
    <x v="4450"/>
    <x v="30"/>
    <x v="0"/>
    <x v="7"/>
    <x v="2"/>
    <s v="INR"/>
    <x v="7"/>
    <s v="NA"/>
  </r>
  <r>
    <s v="user6495"/>
    <x v="7"/>
    <x v="0"/>
    <s v="Coupon52"/>
    <n v="1"/>
    <n v="7"/>
    <x v="31"/>
    <n v="2022"/>
    <x v="4450"/>
    <x v="30"/>
    <x v="1"/>
    <x v="7"/>
    <x v="0"/>
    <s v="INR"/>
    <x v="7"/>
    <m/>
  </r>
  <r>
    <s v="user6494"/>
    <x v="49"/>
    <x v="0"/>
    <m/>
    <n v="1"/>
    <n v="7"/>
    <x v="31"/>
    <n v="2022"/>
    <x v="4450"/>
    <x v="30"/>
    <x v="0"/>
    <x v="7"/>
    <x v="0"/>
    <s v="INR"/>
    <x v="7"/>
    <m/>
  </r>
  <r>
    <s v="user6449"/>
    <x v="7"/>
    <x v="0"/>
    <m/>
    <n v="1"/>
    <n v="7"/>
    <x v="31"/>
    <n v="2022"/>
    <x v="4451"/>
    <x v="30"/>
    <x v="0"/>
    <x v="8"/>
    <x v="0"/>
    <s v="USD"/>
    <x v="8"/>
    <m/>
  </r>
  <r>
    <s v="user6449"/>
    <x v="7"/>
    <x v="0"/>
    <m/>
    <n v="1"/>
    <n v="7"/>
    <x v="31"/>
    <n v="2022"/>
    <x v="4452"/>
    <x v="30"/>
    <x v="1"/>
    <x v="8"/>
    <x v="0"/>
    <s v="USD"/>
    <x v="8"/>
    <m/>
  </r>
  <r>
    <s v="user6489"/>
    <x v="24"/>
    <x v="0"/>
    <m/>
    <n v="1"/>
    <n v="7"/>
    <x v="31"/>
    <n v="2022"/>
    <x v="4453"/>
    <x v="30"/>
    <x v="0"/>
    <x v="16"/>
    <x v="0"/>
    <s v="USD"/>
    <x v="16"/>
    <m/>
  </r>
  <r>
    <s v="user6496"/>
    <x v="3"/>
    <x v="0"/>
    <m/>
    <n v="1"/>
    <n v="7"/>
    <x v="31"/>
    <n v="2022"/>
    <x v="4454"/>
    <x v="31"/>
    <x v="0"/>
    <x v="3"/>
    <x v="0"/>
    <s v="INR"/>
    <x v="3"/>
    <m/>
  </r>
  <r>
    <s v="user6498"/>
    <x v="30"/>
    <x v="0"/>
    <s v="Coupon12"/>
    <n v="1"/>
    <n v="7"/>
    <x v="31"/>
    <n v="2022"/>
    <x v="4455"/>
    <x v="31"/>
    <x v="0"/>
    <x v="7"/>
    <x v="0"/>
    <s v="INR"/>
    <x v="7"/>
    <m/>
  </r>
  <r>
    <s v="user6499"/>
    <x v="1"/>
    <x v="0"/>
    <m/>
    <n v="30"/>
    <n v="6"/>
    <x v="32"/>
    <n v="2022"/>
    <x v="4456"/>
    <x v="31"/>
    <x v="0"/>
    <x v="1"/>
    <x v="0"/>
    <s v="INR"/>
    <x v="1"/>
    <m/>
  </r>
  <r>
    <s v="user6500"/>
    <x v="3"/>
    <x v="0"/>
    <m/>
    <n v="30"/>
    <n v="6"/>
    <x v="32"/>
    <n v="2022"/>
    <x v="4457"/>
    <x v="31"/>
    <x v="0"/>
    <x v="3"/>
    <x v="0"/>
    <s v="INR"/>
    <x v="3"/>
    <m/>
  </r>
  <r>
    <s v="user6460"/>
    <x v="88"/>
    <x v="0"/>
    <m/>
    <n v="1"/>
    <n v="7"/>
    <x v="31"/>
    <n v="2022"/>
    <x v="4458"/>
    <x v="30"/>
    <x v="0"/>
    <x v="58"/>
    <x v="0"/>
    <s v="INR"/>
    <x v="67"/>
    <m/>
  </r>
  <r>
    <s v="user6502"/>
    <x v="6"/>
    <x v="1"/>
    <m/>
    <n v="1"/>
    <n v="7"/>
    <x v="31"/>
    <n v="2022"/>
    <x v="4459"/>
    <x v="30"/>
    <x v="0"/>
    <x v="6"/>
    <x v="2"/>
    <s v="INR"/>
    <x v="6"/>
    <s v="NA"/>
  </r>
  <r>
    <s v="user6505"/>
    <x v="0"/>
    <x v="0"/>
    <m/>
    <n v="1"/>
    <n v="7"/>
    <x v="31"/>
    <n v="2022"/>
    <x v="4460"/>
    <x v="30"/>
    <x v="0"/>
    <x v="17"/>
    <x v="0"/>
    <s v="USD"/>
    <x v="18"/>
    <m/>
  </r>
  <r>
    <s v="user6465"/>
    <x v="0"/>
    <x v="0"/>
    <m/>
    <n v="1"/>
    <n v="7"/>
    <x v="31"/>
    <n v="2022"/>
    <x v="4461"/>
    <x v="30"/>
    <x v="0"/>
    <x v="40"/>
    <x v="0"/>
    <s v="INR"/>
    <x v="47"/>
    <m/>
  </r>
  <r>
    <s v="user5985"/>
    <x v="0"/>
    <x v="0"/>
    <m/>
    <n v="1"/>
    <n v="7"/>
    <x v="31"/>
    <n v="2022"/>
    <x v="4462"/>
    <x v="30"/>
    <x v="0"/>
    <x v="40"/>
    <x v="0"/>
    <s v="INR"/>
    <x v="47"/>
    <m/>
  </r>
  <r>
    <s v="user6508"/>
    <x v="0"/>
    <x v="0"/>
    <m/>
    <n v="1"/>
    <n v="7"/>
    <x v="31"/>
    <n v="2022"/>
    <x v="4463"/>
    <x v="30"/>
    <x v="2"/>
    <x v="40"/>
    <x v="0"/>
    <s v="INR"/>
    <x v="47"/>
    <m/>
  </r>
  <r>
    <s v="user6509"/>
    <x v="3"/>
    <x v="0"/>
    <m/>
    <n v="1"/>
    <n v="7"/>
    <x v="31"/>
    <n v="2022"/>
    <x v="4464"/>
    <x v="30"/>
    <x v="0"/>
    <x v="3"/>
    <x v="0"/>
    <s v="INR"/>
    <x v="3"/>
    <m/>
  </r>
  <r>
    <s v="user5305"/>
    <x v="30"/>
    <x v="1"/>
    <s v="Coupon1"/>
    <n v="1"/>
    <n v="7"/>
    <x v="31"/>
    <n v="2022"/>
    <x v="4465"/>
    <x v="30"/>
    <x v="3"/>
    <x v="54"/>
    <x v="4"/>
    <s v="INR"/>
    <x v="63"/>
    <s v="ICIC"/>
  </r>
  <r>
    <s v="user5305"/>
    <x v="30"/>
    <x v="0"/>
    <s v="Coupon1"/>
    <n v="1"/>
    <n v="7"/>
    <x v="31"/>
    <n v="2022"/>
    <x v="4466"/>
    <x v="30"/>
    <x v="3"/>
    <x v="54"/>
    <x v="0"/>
    <s v="INR"/>
    <x v="63"/>
    <m/>
  </r>
  <r>
    <s v="user5305"/>
    <x v="30"/>
    <x v="0"/>
    <s v="Coupon1"/>
    <n v="1"/>
    <n v="7"/>
    <x v="31"/>
    <n v="2022"/>
    <x v="4467"/>
    <x v="30"/>
    <x v="3"/>
    <x v="54"/>
    <x v="0"/>
    <s v="INR"/>
    <x v="63"/>
    <m/>
  </r>
  <r>
    <s v="user6471"/>
    <x v="52"/>
    <x v="0"/>
    <m/>
    <n v="1"/>
    <n v="7"/>
    <x v="31"/>
    <n v="2022"/>
    <x v="4428"/>
    <x v="30"/>
    <x v="0"/>
    <x v="8"/>
    <x v="0"/>
    <s v="USD"/>
    <x v="8"/>
    <m/>
  </r>
  <r>
    <s v="user6510"/>
    <x v="3"/>
    <x v="0"/>
    <m/>
    <n v="1"/>
    <n v="7"/>
    <x v="31"/>
    <n v="2022"/>
    <x v="4468"/>
    <x v="31"/>
    <x v="0"/>
    <x v="3"/>
    <x v="0"/>
    <s v="INR"/>
    <x v="3"/>
    <m/>
  </r>
  <r>
    <s v="user6511"/>
    <x v="0"/>
    <x v="0"/>
    <m/>
    <n v="1"/>
    <n v="7"/>
    <x v="31"/>
    <n v="2022"/>
    <x v="4469"/>
    <x v="31"/>
    <x v="0"/>
    <x v="40"/>
    <x v="0"/>
    <s v="INR"/>
    <x v="47"/>
    <m/>
  </r>
  <r>
    <s v="user6482"/>
    <x v="0"/>
    <x v="1"/>
    <m/>
    <n v="1"/>
    <n v="7"/>
    <x v="31"/>
    <n v="2022"/>
    <x v="4470"/>
    <x v="31"/>
    <x v="0"/>
    <x v="40"/>
    <x v="1"/>
    <s v="INR"/>
    <x v="47"/>
    <s v="NA"/>
  </r>
  <r>
    <s v="user6513"/>
    <x v="7"/>
    <x v="0"/>
    <m/>
    <n v="1"/>
    <n v="7"/>
    <x v="31"/>
    <n v="2022"/>
    <x v="4471"/>
    <x v="31"/>
    <x v="1"/>
    <x v="7"/>
    <x v="0"/>
    <s v="INR"/>
    <x v="7"/>
    <m/>
  </r>
  <r>
    <s v="user6498"/>
    <x v="30"/>
    <x v="0"/>
    <s v="Coupon53"/>
    <n v="1"/>
    <n v="7"/>
    <x v="31"/>
    <n v="2022"/>
    <x v="4455"/>
    <x v="31"/>
    <x v="0"/>
    <x v="7"/>
    <x v="0"/>
    <s v="INR"/>
    <x v="7"/>
    <m/>
  </r>
  <r>
    <s v="user6515"/>
    <x v="0"/>
    <x v="0"/>
    <m/>
    <n v="30"/>
    <n v="6"/>
    <x v="32"/>
    <n v="2022"/>
    <x v="4472"/>
    <x v="31"/>
    <x v="3"/>
    <x v="40"/>
    <x v="0"/>
    <s v="INR"/>
    <x v="47"/>
    <m/>
  </r>
  <r>
    <s v="user6517"/>
    <x v="0"/>
    <x v="2"/>
    <m/>
    <n v="30"/>
    <n v="6"/>
    <x v="32"/>
    <n v="2022"/>
    <x v="4473"/>
    <x v="27"/>
    <x v="0"/>
    <x v="40"/>
    <x v="2"/>
    <s v="INR"/>
    <x v="47"/>
    <s v="NA"/>
  </r>
  <r>
    <s v="user6517"/>
    <x v="0"/>
    <x v="0"/>
    <m/>
    <n v="30"/>
    <n v="6"/>
    <x v="32"/>
    <n v="2022"/>
    <x v="4473"/>
    <x v="31"/>
    <x v="0"/>
    <x v="40"/>
    <x v="0"/>
    <s v="INR"/>
    <x v="47"/>
    <m/>
  </r>
  <r>
    <s v="user6519"/>
    <x v="3"/>
    <x v="1"/>
    <m/>
    <n v="30"/>
    <n v="6"/>
    <x v="32"/>
    <n v="2022"/>
    <x v="4474"/>
    <x v="31"/>
    <x v="0"/>
    <x v="3"/>
    <x v="2"/>
    <s v="INR"/>
    <x v="3"/>
    <s v="NA"/>
  </r>
  <r>
    <s v="user6521"/>
    <x v="3"/>
    <x v="0"/>
    <m/>
    <n v="30"/>
    <n v="6"/>
    <x v="32"/>
    <n v="2022"/>
    <x v="4475"/>
    <x v="31"/>
    <x v="0"/>
    <x v="3"/>
    <x v="0"/>
    <s v="INR"/>
    <x v="3"/>
    <m/>
  </r>
  <r>
    <s v="user6523"/>
    <x v="7"/>
    <x v="0"/>
    <m/>
    <n v="30"/>
    <n v="6"/>
    <x v="32"/>
    <n v="2022"/>
    <x v="4476"/>
    <x v="31"/>
    <x v="1"/>
    <x v="7"/>
    <x v="0"/>
    <s v="INR"/>
    <x v="7"/>
    <m/>
  </r>
  <r>
    <s v="user6525"/>
    <x v="3"/>
    <x v="0"/>
    <m/>
    <n v="30"/>
    <n v="6"/>
    <x v="32"/>
    <n v="2022"/>
    <x v="4477"/>
    <x v="31"/>
    <x v="0"/>
    <x v="3"/>
    <x v="0"/>
    <s v="INR"/>
    <x v="3"/>
    <m/>
  </r>
  <r>
    <s v="user6526"/>
    <x v="3"/>
    <x v="0"/>
    <m/>
    <n v="30"/>
    <n v="6"/>
    <x v="32"/>
    <n v="2022"/>
    <x v="4478"/>
    <x v="31"/>
    <x v="0"/>
    <x v="3"/>
    <x v="0"/>
    <s v="INR"/>
    <x v="3"/>
    <m/>
  </r>
  <r>
    <s v="user6527"/>
    <x v="0"/>
    <x v="0"/>
    <m/>
    <n v="30"/>
    <n v="6"/>
    <x v="32"/>
    <n v="2022"/>
    <x v="4479"/>
    <x v="31"/>
    <x v="3"/>
    <x v="40"/>
    <x v="0"/>
    <s v="INR"/>
    <x v="47"/>
    <m/>
  </r>
  <r>
    <s v="user6529"/>
    <x v="74"/>
    <x v="0"/>
    <s v="Coupon26"/>
    <n v="30"/>
    <n v="6"/>
    <x v="32"/>
    <n v="2022"/>
    <x v="4480"/>
    <x v="31"/>
    <x v="0"/>
    <x v="7"/>
    <x v="0"/>
    <s v="INR"/>
    <x v="7"/>
    <m/>
  </r>
  <r>
    <s v="user6519"/>
    <x v="3"/>
    <x v="0"/>
    <m/>
    <n v="30"/>
    <n v="6"/>
    <x v="32"/>
    <n v="2022"/>
    <x v="4481"/>
    <x v="31"/>
    <x v="0"/>
    <x v="3"/>
    <x v="0"/>
    <s v="INR"/>
    <x v="3"/>
    <m/>
  </r>
  <r>
    <s v="user6531"/>
    <x v="16"/>
    <x v="1"/>
    <m/>
    <n v="30"/>
    <n v="6"/>
    <x v="32"/>
    <n v="2022"/>
    <x v="4482"/>
    <x v="31"/>
    <x v="0"/>
    <x v="2"/>
    <x v="5"/>
    <s v="INR"/>
    <x v="2"/>
    <s v="NA"/>
  </r>
  <r>
    <s v="user6532"/>
    <x v="0"/>
    <x v="0"/>
    <m/>
    <n v="30"/>
    <n v="6"/>
    <x v="32"/>
    <n v="2022"/>
    <x v="4483"/>
    <x v="31"/>
    <x v="3"/>
    <x v="40"/>
    <x v="0"/>
    <s v="INR"/>
    <x v="47"/>
    <m/>
  </r>
  <r>
    <s v="user6534"/>
    <x v="14"/>
    <x v="0"/>
    <m/>
    <n v="30"/>
    <n v="6"/>
    <x v="32"/>
    <n v="2022"/>
    <x v="4484"/>
    <x v="31"/>
    <x v="0"/>
    <x v="2"/>
    <x v="0"/>
    <s v="INR"/>
    <x v="2"/>
    <m/>
  </r>
  <r>
    <s v="user6535"/>
    <x v="0"/>
    <x v="0"/>
    <m/>
    <n v="30"/>
    <n v="6"/>
    <x v="32"/>
    <n v="2022"/>
    <x v="4485"/>
    <x v="31"/>
    <x v="0"/>
    <x v="17"/>
    <x v="0"/>
    <s v="USD"/>
    <x v="18"/>
    <m/>
  </r>
  <r>
    <s v="user3956"/>
    <x v="0"/>
    <x v="0"/>
    <m/>
    <n v="30"/>
    <n v="6"/>
    <x v="32"/>
    <n v="2022"/>
    <x v="4486"/>
    <x v="31"/>
    <x v="0"/>
    <x v="40"/>
    <x v="0"/>
    <s v="INR"/>
    <x v="47"/>
    <m/>
  </r>
  <r>
    <s v="user6539"/>
    <x v="2"/>
    <x v="0"/>
    <m/>
    <n v="30"/>
    <n v="6"/>
    <x v="32"/>
    <n v="2022"/>
    <x v="4487"/>
    <x v="31"/>
    <x v="0"/>
    <x v="2"/>
    <x v="0"/>
    <s v="INR"/>
    <x v="2"/>
    <m/>
  </r>
  <r>
    <s v="user6540"/>
    <x v="3"/>
    <x v="0"/>
    <m/>
    <n v="30"/>
    <n v="6"/>
    <x v="32"/>
    <n v="2022"/>
    <x v="4488"/>
    <x v="31"/>
    <x v="0"/>
    <x v="15"/>
    <x v="0"/>
    <s v="USD"/>
    <x v="15"/>
    <m/>
  </r>
  <r>
    <s v="user6541"/>
    <x v="23"/>
    <x v="0"/>
    <m/>
    <n v="30"/>
    <n v="6"/>
    <x v="32"/>
    <n v="2022"/>
    <x v="4489"/>
    <x v="31"/>
    <x v="0"/>
    <x v="12"/>
    <x v="0"/>
    <s v="INR"/>
    <x v="12"/>
    <m/>
  </r>
  <r>
    <s v="user6541"/>
    <x v="23"/>
    <x v="1"/>
    <m/>
    <n v="30"/>
    <n v="6"/>
    <x v="32"/>
    <n v="2022"/>
    <x v="4490"/>
    <x v="31"/>
    <x v="0"/>
    <x v="12"/>
    <x v="2"/>
    <s v="INR"/>
    <x v="12"/>
    <s v="NA"/>
  </r>
  <r>
    <s v="user6542"/>
    <x v="8"/>
    <x v="1"/>
    <m/>
    <n v="30"/>
    <n v="6"/>
    <x v="32"/>
    <n v="2022"/>
    <x v="4491"/>
    <x v="31"/>
    <x v="0"/>
    <x v="1"/>
    <x v="2"/>
    <s v="INR"/>
    <x v="1"/>
    <s v="NA"/>
  </r>
  <r>
    <s v="user6543"/>
    <x v="0"/>
    <x v="0"/>
    <m/>
    <n v="30"/>
    <n v="6"/>
    <x v="32"/>
    <n v="2022"/>
    <x v="4492"/>
    <x v="31"/>
    <x v="0"/>
    <x v="40"/>
    <x v="0"/>
    <s v="INR"/>
    <x v="47"/>
    <m/>
  </r>
  <r>
    <s v="user6544"/>
    <x v="0"/>
    <x v="1"/>
    <s v="Coupon1"/>
    <n v="30"/>
    <n v="6"/>
    <x v="32"/>
    <n v="2022"/>
    <x v="4493"/>
    <x v="31"/>
    <x v="0"/>
    <x v="51"/>
    <x v="4"/>
    <s v="INR"/>
    <x v="60"/>
    <s v="HDFC"/>
  </r>
  <r>
    <s v="user6544"/>
    <x v="0"/>
    <x v="0"/>
    <m/>
    <n v="30"/>
    <n v="6"/>
    <x v="32"/>
    <n v="2022"/>
    <x v="4494"/>
    <x v="31"/>
    <x v="0"/>
    <x v="40"/>
    <x v="0"/>
    <s v="INR"/>
    <x v="47"/>
    <m/>
  </r>
  <r>
    <s v="user6545"/>
    <x v="8"/>
    <x v="0"/>
    <m/>
    <n v="30"/>
    <n v="6"/>
    <x v="32"/>
    <n v="2022"/>
    <x v="4495"/>
    <x v="31"/>
    <x v="0"/>
    <x v="1"/>
    <x v="0"/>
    <s v="INR"/>
    <x v="1"/>
    <m/>
  </r>
  <r>
    <s v="user6547"/>
    <x v="0"/>
    <x v="1"/>
    <m/>
    <n v="30"/>
    <n v="6"/>
    <x v="32"/>
    <n v="2022"/>
    <x v="4476"/>
    <x v="31"/>
    <x v="0"/>
    <x v="40"/>
    <x v="1"/>
    <s v="INR"/>
    <x v="47"/>
    <s v="NA"/>
  </r>
  <r>
    <s v="user6548"/>
    <x v="2"/>
    <x v="0"/>
    <m/>
    <n v="30"/>
    <n v="6"/>
    <x v="32"/>
    <n v="2022"/>
    <x v="4496"/>
    <x v="31"/>
    <x v="0"/>
    <x v="2"/>
    <x v="0"/>
    <s v="INR"/>
    <x v="2"/>
    <m/>
  </r>
  <r>
    <s v="user6549"/>
    <x v="1"/>
    <x v="0"/>
    <m/>
    <n v="30"/>
    <n v="6"/>
    <x v="32"/>
    <n v="2022"/>
    <x v="4497"/>
    <x v="31"/>
    <x v="0"/>
    <x v="1"/>
    <x v="0"/>
    <s v="INR"/>
    <x v="1"/>
    <m/>
  </r>
  <r>
    <s v="user6526"/>
    <x v="3"/>
    <x v="1"/>
    <m/>
    <n v="30"/>
    <n v="6"/>
    <x v="32"/>
    <n v="2022"/>
    <x v="4498"/>
    <x v="31"/>
    <x v="0"/>
    <x v="3"/>
    <x v="2"/>
    <s v="INR"/>
    <x v="3"/>
    <s v="NA"/>
  </r>
  <r>
    <s v="user6550"/>
    <x v="3"/>
    <x v="0"/>
    <m/>
    <n v="30"/>
    <n v="6"/>
    <x v="32"/>
    <n v="2022"/>
    <x v="4499"/>
    <x v="31"/>
    <x v="0"/>
    <x v="3"/>
    <x v="0"/>
    <s v="INR"/>
    <x v="3"/>
    <m/>
  </r>
  <r>
    <s v="user6551"/>
    <x v="0"/>
    <x v="0"/>
    <m/>
    <n v="30"/>
    <n v="6"/>
    <x v="32"/>
    <n v="2022"/>
    <x v="4500"/>
    <x v="31"/>
    <x v="3"/>
    <x v="40"/>
    <x v="0"/>
    <s v="INR"/>
    <x v="47"/>
    <m/>
  </r>
  <r>
    <s v="user6552"/>
    <x v="0"/>
    <x v="1"/>
    <m/>
    <n v="30"/>
    <n v="6"/>
    <x v="32"/>
    <n v="2022"/>
    <x v="4501"/>
    <x v="31"/>
    <x v="2"/>
    <x v="40"/>
    <x v="5"/>
    <s v="INR"/>
    <x v="47"/>
    <s v="NA"/>
  </r>
  <r>
    <s v="user6554"/>
    <x v="7"/>
    <x v="0"/>
    <m/>
    <n v="30"/>
    <n v="6"/>
    <x v="32"/>
    <n v="2022"/>
    <x v="4502"/>
    <x v="31"/>
    <x v="0"/>
    <x v="7"/>
    <x v="0"/>
    <s v="INR"/>
    <x v="7"/>
    <m/>
  </r>
  <r>
    <s v="user6556"/>
    <x v="1"/>
    <x v="0"/>
    <m/>
    <n v="30"/>
    <n v="6"/>
    <x v="32"/>
    <n v="2022"/>
    <x v="4503"/>
    <x v="31"/>
    <x v="0"/>
    <x v="1"/>
    <x v="0"/>
    <s v="INR"/>
    <x v="1"/>
    <m/>
  </r>
  <r>
    <s v="user2421"/>
    <x v="1"/>
    <x v="1"/>
    <m/>
    <n v="30"/>
    <n v="6"/>
    <x v="32"/>
    <n v="2022"/>
    <x v="4504"/>
    <x v="31"/>
    <x v="0"/>
    <x v="1"/>
    <x v="1"/>
    <s v="INR"/>
    <x v="1"/>
    <s v="NA"/>
  </r>
  <r>
    <s v="user2421"/>
    <x v="1"/>
    <x v="0"/>
    <m/>
    <n v="30"/>
    <n v="6"/>
    <x v="32"/>
    <n v="2022"/>
    <x v="4505"/>
    <x v="31"/>
    <x v="0"/>
    <x v="1"/>
    <x v="0"/>
    <s v="INR"/>
    <x v="1"/>
    <m/>
  </r>
  <r>
    <s v="user6403"/>
    <x v="0"/>
    <x v="0"/>
    <m/>
    <n v="30"/>
    <n v="6"/>
    <x v="32"/>
    <n v="2022"/>
    <x v="4506"/>
    <x v="31"/>
    <x v="3"/>
    <x v="40"/>
    <x v="0"/>
    <s v="INR"/>
    <x v="47"/>
    <m/>
  </r>
  <r>
    <s v="user6557"/>
    <x v="0"/>
    <x v="0"/>
    <s v="Coupon10"/>
    <n v="30"/>
    <n v="6"/>
    <x v="32"/>
    <n v="2022"/>
    <x v="4507"/>
    <x v="31"/>
    <x v="2"/>
    <x v="7"/>
    <x v="0"/>
    <s v="INR"/>
    <x v="7"/>
    <m/>
  </r>
  <r>
    <s v="user6557"/>
    <x v="42"/>
    <x v="1"/>
    <m/>
    <n v="30"/>
    <n v="6"/>
    <x v="32"/>
    <n v="2022"/>
    <x v="4508"/>
    <x v="31"/>
    <x v="2"/>
    <x v="17"/>
    <x v="2"/>
    <s v="INR"/>
    <x v="21"/>
    <s v="NA"/>
  </r>
  <r>
    <s v="user6559"/>
    <x v="0"/>
    <x v="0"/>
    <m/>
    <n v="30"/>
    <n v="6"/>
    <x v="32"/>
    <n v="2022"/>
    <x v="4509"/>
    <x v="31"/>
    <x v="0"/>
    <x v="40"/>
    <x v="0"/>
    <s v="INR"/>
    <x v="47"/>
    <m/>
  </r>
  <r>
    <s v="user6560"/>
    <x v="8"/>
    <x v="0"/>
    <m/>
    <n v="30"/>
    <n v="6"/>
    <x v="32"/>
    <n v="2022"/>
    <x v="4510"/>
    <x v="31"/>
    <x v="0"/>
    <x v="1"/>
    <x v="0"/>
    <s v="INR"/>
    <x v="1"/>
    <m/>
  </r>
  <r>
    <s v="user6526"/>
    <x v="3"/>
    <x v="0"/>
    <m/>
    <n v="30"/>
    <n v="6"/>
    <x v="32"/>
    <n v="2022"/>
    <x v="4511"/>
    <x v="31"/>
    <x v="0"/>
    <x v="3"/>
    <x v="0"/>
    <s v="INR"/>
    <x v="3"/>
    <m/>
  </r>
  <r>
    <s v="user6561"/>
    <x v="11"/>
    <x v="0"/>
    <s v="Coupon26"/>
    <n v="30"/>
    <n v="6"/>
    <x v="32"/>
    <n v="2022"/>
    <x v="4512"/>
    <x v="31"/>
    <x v="0"/>
    <x v="7"/>
    <x v="0"/>
    <s v="INR"/>
    <x v="7"/>
    <m/>
  </r>
  <r>
    <s v="user6562"/>
    <x v="11"/>
    <x v="0"/>
    <m/>
    <n v="30"/>
    <n v="6"/>
    <x v="32"/>
    <n v="2022"/>
    <x v="4513"/>
    <x v="31"/>
    <x v="1"/>
    <x v="7"/>
    <x v="0"/>
    <s v="INR"/>
    <x v="7"/>
    <m/>
  </r>
  <r>
    <s v="user6563"/>
    <x v="3"/>
    <x v="0"/>
    <m/>
    <n v="30"/>
    <n v="6"/>
    <x v="32"/>
    <n v="2022"/>
    <x v="4514"/>
    <x v="31"/>
    <x v="0"/>
    <x v="3"/>
    <x v="0"/>
    <s v="INR"/>
    <x v="3"/>
    <m/>
  </r>
  <r>
    <s v="user6566"/>
    <x v="0"/>
    <x v="0"/>
    <m/>
    <n v="30"/>
    <n v="6"/>
    <x v="32"/>
    <n v="2022"/>
    <x v="4515"/>
    <x v="31"/>
    <x v="0"/>
    <x v="40"/>
    <x v="0"/>
    <s v="INR"/>
    <x v="47"/>
    <m/>
  </r>
  <r>
    <s v="user6567"/>
    <x v="23"/>
    <x v="0"/>
    <m/>
    <n v="30"/>
    <n v="6"/>
    <x v="32"/>
    <n v="2022"/>
    <x v="4516"/>
    <x v="31"/>
    <x v="1"/>
    <x v="12"/>
    <x v="0"/>
    <s v="INR"/>
    <x v="12"/>
    <m/>
  </r>
  <r>
    <s v="user4552"/>
    <x v="0"/>
    <x v="0"/>
    <m/>
    <n v="30"/>
    <n v="6"/>
    <x v="32"/>
    <n v="2022"/>
    <x v="4517"/>
    <x v="31"/>
    <x v="0"/>
    <x v="40"/>
    <x v="0"/>
    <s v="INR"/>
    <x v="47"/>
    <m/>
  </r>
  <r>
    <s v="user6568"/>
    <x v="0"/>
    <x v="1"/>
    <m/>
    <n v="30"/>
    <n v="6"/>
    <x v="32"/>
    <n v="2022"/>
    <x v="4518"/>
    <x v="31"/>
    <x v="0"/>
    <x v="40"/>
    <x v="2"/>
    <s v="INR"/>
    <x v="47"/>
    <s v="NA"/>
  </r>
  <r>
    <s v="user3863"/>
    <x v="3"/>
    <x v="0"/>
    <m/>
    <n v="30"/>
    <n v="6"/>
    <x v="32"/>
    <n v="2022"/>
    <x v="4519"/>
    <x v="31"/>
    <x v="0"/>
    <x v="3"/>
    <x v="0"/>
    <s v="INR"/>
    <x v="3"/>
    <m/>
  </r>
  <r>
    <s v="user6569"/>
    <x v="3"/>
    <x v="0"/>
    <m/>
    <n v="30"/>
    <n v="6"/>
    <x v="32"/>
    <n v="2022"/>
    <x v="4520"/>
    <x v="31"/>
    <x v="0"/>
    <x v="3"/>
    <x v="0"/>
    <s v="INR"/>
    <x v="3"/>
    <m/>
  </r>
  <r>
    <s v="user6570"/>
    <x v="0"/>
    <x v="0"/>
    <m/>
    <n v="30"/>
    <n v="6"/>
    <x v="32"/>
    <n v="2022"/>
    <x v="4521"/>
    <x v="31"/>
    <x v="0"/>
    <x v="40"/>
    <x v="0"/>
    <s v="INR"/>
    <x v="47"/>
    <m/>
  </r>
  <r>
    <s v="user6557"/>
    <x v="0"/>
    <x v="0"/>
    <s v="Coupon10"/>
    <n v="30"/>
    <n v="6"/>
    <x v="32"/>
    <n v="2022"/>
    <x v="4506"/>
    <x v="31"/>
    <x v="2"/>
    <x v="7"/>
    <x v="0"/>
    <s v="INR"/>
    <x v="7"/>
    <m/>
  </r>
  <r>
    <s v="user6571"/>
    <x v="3"/>
    <x v="2"/>
    <m/>
    <n v="30"/>
    <n v="6"/>
    <x v="32"/>
    <n v="2022"/>
    <x v="4522"/>
    <x v="25"/>
    <x v="0"/>
    <x v="3"/>
    <x v="2"/>
    <s v="INR"/>
    <x v="3"/>
    <s v="NA"/>
  </r>
  <r>
    <s v="user6572"/>
    <x v="18"/>
    <x v="1"/>
    <m/>
    <n v="30"/>
    <n v="6"/>
    <x v="32"/>
    <n v="2022"/>
    <x v="4523"/>
    <x v="31"/>
    <x v="0"/>
    <x v="11"/>
    <x v="4"/>
    <s v="INR"/>
    <x v="11"/>
    <s v="HDFC"/>
  </r>
  <r>
    <s v="user6572"/>
    <x v="18"/>
    <x v="0"/>
    <m/>
    <n v="30"/>
    <n v="6"/>
    <x v="32"/>
    <n v="2022"/>
    <x v="4524"/>
    <x v="31"/>
    <x v="0"/>
    <x v="11"/>
    <x v="0"/>
    <s v="INR"/>
    <x v="11"/>
    <m/>
  </r>
  <r>
    <s v="user6573"/>
    <x v="2"/>
    <x v="1"/>
    <m/>
    <n v="30"/>
    <n v="6"/>
    <x v="32"/>
    <n v="2022"/>
    <x v="4525"/>
    <x v="31"/>
    <x v="0"/>
    <x v="2"/>
    <x v="2"/>
    <s v="INR"/>
    <x v="2"/>
    <s v="NA"/>
  </r>
  <r>
    <s v="user6574"/>
    <x v="3"/>
    <x v="0"/>
    <m/>
    <n v="30"/>
    <n v="6"/>
    <x v="32"/>
    <n v="2022"/>
    <x v="4526"/>
    <x v="31"/>
    <x v="0"/>
    <x v="3"/>
    <x v="0"/>
    <s v="INR"/>
    <x v="3"/>
    <m/>
  </r>
  <r>
    <s v="user6575"/>
    <x v="1"/>
    <x v="0"/>
    <m/>
    <n v="30"/>
    <n v="6"/>
    <x v="32"/>
    <n v="2022"/>
    <x v="4527"/>
    <x v="31"/>
    <x v="0"/>
    <x v="1"/>
    <x v="0"/>
    <s v="INR"/>
    <x v="1"/>
    <m/>
  </r>
  <r>
    <s v="user6577"/>
    <x v="2"/>
    <x v="0"/>
    <m/>
    <n v="30"/>
    <n v="6"/>
    <x v="32"/>
    <n v="2022"/>
    <x v="4528"/>
    <x v="31"/>
    <x v="0"/>
    <x v="2"/>
    <x v="0"/>
    <s v="INR"/>
    <x v="2"/>
    <m/>
  </r>
  <r>
    <s v="user6578"/>
    <x v="0"/>
    <x v="0"/>
    <m/>
    <n v="30"/>
    <n v="6"/>
    <x v="32"/>
    <n v="2022"/>
    <x v="4529"/>
    <x v="31"/>
    <x v="3"/>
    <x v="40"/>
    <x v="0"/>
    <s v="INR"/>
    <x v="47"/>
    <m/>
  </r>
  <r>
    <s v="user6580"/>
    <x v="9"/>
    <x v="1"/>
    <m/>
    <n v="30"/>
    <n v="6"/>
    <x v="32"/>
    <n v="2022"/>
    <x v="4530"/>
    <x v="31"/>
    <x v="0"/>
    <x v="1"/>
    <x v="2"/>
    <s v="INR"/>
    <x v="1"/>
    <s v="NA"/>
  </r>
  <r>
    <s v="user6581"/>
    <x v="0"/>
    <x v="0"/>
    <m/>
    <n v="30"/>
    <n v="6"/>
    <x v="32"/>
    <n v="2022"/>
    <x v="4531"/>
    <x v="31"/>
    <x v="0"/>
    <x v="40"/>
    <x v="0"/>
    <s v="INR"/>
    <x v="47"/>
    <m/>
  </r>
  <r>
    <s v="user6582"/>
    <x v="0"/>
    <x v="0"/>
    <m/>
    <n v="30"/>
    <n v="6"/>
    <x v="32"/>
    <n v="2022"/>
    <x v="4532"/>
    <x v="31"/>
    <x v="0"/>
    <x v="40"/>
    <x v="0"/>
    <s v="INR"/>
    <x v="47"/>
    <m/>
  </r>
  <r>
    <s v="user6584"/>
    <x v="0"/>
    <x v="0"/>
    <s v="Coupon1"/>
    <n v="30"/>
    <n v="6"/>
    <x v="32"/>
    <n v="2022"/>
    <x v="4533"/>
    <x v="31"/>
    <x v="0"/>
    <x v="51"/>
    <x v="0"/>
    <s v="INR"/>
    <x v="60"/>
    <m/>
  </r>
  <r>
    <s v="user6585"/>
    <x v="1"/>
    <x v="0"/>
    <m/>
    <n v="30"/>
    <n v="6"/>
    <x v="32"/>
    <n v="2022"/>
    <x v="4534"/>
    <x v="31"/>
    <x v="0"/>
    <x v="1"/>
    <x v="0"/>
    <s v="INR"/>
    <x v="1"/>
    <m/>
  </r>
  <r>
    <s v="user6586"/>
    <x v="0"/>
    <x v="0"/>
    <m/>
    <n v="30"/>
    <n v="6"/>
    <x v="32"/>
    <n v="2022"/>
    <x v="4535"/>
    <x v="31"/>
    <x v="0"/>
    <x v="17"/>
    <x v="0"/>
    <s v="USD"/>
    <x v="18"/>
    <m/>
  </r>
  <r>
    <s v="user6587"/>
    <x v="0"/>
    <x v="1"/>
    <m/>
    <n v="30"/>
    <n v="6"/>
    <x v="32"/>
    <n v="2022"/>
    <x v="4536"/>
    <x v="31"/>
    <x v="0"/>
    <x v="40"/>
    <x v="2"/>
    <s v="INR"/>
    <x v="47"/>
    <s v="NA"/>
  </r>
  <r>
    <s v="user6588"/>
    <x v="0"/>
    <x v="0"/>
    <m/>
    <n v="30"/>
    <n v="6"/>
    <x v="32"/>
    <n v="2022"/>
    <x v="4537"/>
    <x v="31"/>
    <x v="0"/>
    <x v="40"/>
    <x v="0"/>
    <s v="INR"/>
    <x v="47"/>
    <m/>
  </r>
  <r>
    <s v="user2421"/>
    <x v="1"/>
    <x v="0"/>
    <m/>
    <n v="30"/>
    <n v="6"/>
    <x v="32"/>
    <n v="2022"/>
    <x v="4538"/>
    <x v="31"/>
    <x v="0"/>
    <x v="1"/>
    <x v="0"/>
    <s v="INR"/>
    <x v="1"/>
    <m/>
  </r>
  <r>
    <s v="user6570"/>
    <x v="0"/>
    <x v="0"/>
    <m/>
    <n v="30"/>
    <n v="6"/>
    <x v="32"/>
    <n v="2022"/>
    <x v="4539"/>
    <x v="31"/>
    <x v="0"/>
    <x v="40"/>
    <x v="0"/>
    <s v="INR"/>
    <x v="47"/>
    <m/>
  </r>
  <r>
    <s v="user6592"/>
    <x v="8"/>
    <x v="0"/>
    <m/>
    <n v="30"/>
    <n v="6"/>
    <x v="32"/>
    <n v="2022"/>
    <x v="4540"/>
    <x v="31"/>
    <x v="0"/>
    <x v="1"/>
    <x v="0"/>
    <s v="INR"/>
    <x v="1"/>
    <m/>
  </r>
  <r>
    <s v="user6594"/>
    <x v="7"/>
    <x v="0"/>
    <m/>
    <n v="30"/>
    <n v="6"/>
    <x v="32"/>
    <n v="2022"/>
    <x v="4541"/>
    <x v="31"/>
    <x v="1"/>
    <x v="7"/>
    <x v="0"/>
    <s v="INR"/>
    <x v="7"/>
    <m/>
  </r>
  <r>
    <s v="user6557"/>
    <x v="0"/>
    <x v="0"/>
    <s v="Coupon10"/>
    <n v="30"/>
    <n v="6"/>
    <x v="32"/>
    <n v="2022"/>
    <x v="4522"/>
    <x v="31"/>
    <x v="2"/>
    <x v="7"/>
    <x v="0"/>
    <s v="INR"/>
    <x v="7"/>
    <m/>
  </r>
  <r>
    <s v="user6596"/>
    <x v="0"/>
    <x v="0"/>
    <m/>
    <n v="30"/>
    <n v="6"/>
    <x v="32"/>
    <n v="2022"/>
    <x v="4542"/>
    <x v="31"/>
    <x v="0"/>
    <x v="40"/>
    <x v="0"/>
    <s v="INR"/>
    <x v="47"/>
    <m/>
  </r>
  <r>
    <s v="user6597"/>
    <x v="3"/>
    <x v="0"/>
    <m/>
    <n v="30"/>
    <n v="6"/>
    <x v="32"/>
    <n v="2022"/>
    <x v="4543"/>
    <x v="31"/>
    <x v="0"/>
    <x v="3"/>
    <x v="0"/>
    <s v="INR"/>
    <x v="3"/>
    <m/>
  </r>
  <r>
    <s v="user6577"/>
    <x v="2"/>
    <x v="0"/>
    <m/>
    <n v="30"/>
    <n v="6"/>
    <x v="32"/>
    <n v="2022"/>
    <x v="4530"/>
    <x v="31"/>
    <x v="0"/>
    <x v="2"/>
    <x v="0"/>
    <s v="INR"/>
    <x v="2"/>
    <m/>
  </r>
  <r>
    <s v="user6584"/>
    <x v="0"/>
    <x v="0"/>
    <s v="Coupon3"/>
    <n v="30"/>
    <n v="6"/>
    <x v="32"/>
    <n v="2022"/>
    <x v="4544"/>
    <x v="31"/>
    <x v="0"/>
    <x v="7"/>
    <x v="0"/>
    <s v="INR"/>
    <x v="7"/>
    <m/>
  </r>
  <r>
    <s v="user6599"/>
    <x v="0"/>
    <x v="0"/>
    <m/>
    <n v="30"/>
    <n v="6"/>
    <x v="32"/>
    <n v="2022"/>
    <x v="4545"/>
    <x v="31"/>
    <x v="0"/>
    <x v="40"/>
    <x v="0"/>
    <s v="INR"/>
    <x v="47"/>
    <m/>
  </r>
  <r>
    <s v="user6600"/>
    <x v="7"/>
    <x v="0"/>
    <m/>
    <n v="30"/>
    <n v="6"/>
    <x v="32"/>
    <n v="2022"/>
    <x v="4546"/>
    <x v="31"/>
    <x v="1"/>
    <x v="7"/>
    <x v="0"/>
    <s v="INR"/>
    <x v="7"/>
    <m/>
  </r>
  <r>
    <s v="user6383"/>
    <x v="0"/>
    <x v="0"/>
    <m/>
    <n v="30"/>
    <n v="6"/>
    <x v="32"/>
    <n v="2022"/>
    <x v="4547"/>
    <x v="31"/>
    <x v="0"/>
    <x v="40"/>
    <x v="0"/>
    <s v="INR"/>
    <x v="47"/>
    <m/>
  </r>
  <r>
    <s v="user6601"/>
    <x v="0"/>
    <x v="1"/>
    <m/>
    <n v="30"/>
    <n v="6"/>
    <x v="32"/>
    <n v="2022"/>
    <x v="4548"/>
    <x v="31"/>
    <x v="0"/>
    <x v="40"/>
    <x v="5"/>
    <s v="INR"/>
    <x v="47"/>
    <s v="NA"/>
  </r>
  <r>
    <s v="user6602"/>
    <x v="0"/>
    <x v="1"/>
    <m/>
    <n v="30"/>
    <n v="6"/>
    <x v="32"/>
    <n v="2022"/>
    <x v="4549"/>
    <x v="31"/>
    <x v="2"/>
    <x v="40"/>
    <x v="2"/>
    <s v="INR"/>
    <x v="47"/>
    <s v="NA"/>
  </r>
  <r>
    <s v="user6601"/>
    <x v="0"/>
    <x v="0"/>
    <m/>
    <n v="30"/>
    <n v="6"/>
    <x v="32"/>
    <n v="2022"/>
    <x v="4550"/>
    <x v="31"/>
    <x v="3"/>
    <x v="40"/>
    <x v="0"/>
    <s v="INR"/>
    <x v="47"/>
    <m/>
  </r>
  <r>
    <s v="user1261"/>
    <x v="8"/>
    <x v="0"/>
    <m/>
    <n v="30"/>
    <n v="6"/>
    <x v="32"/>
    <n v="2022"/>
    <x v="4551"/>
    <x v="31"/>
    <x v="0"/>
    <x v="1"/>
    <x v="0"/>
    <s v="INR"/>
    <x v="1"/>
    <m/>
  </r>
  <r>
    <s v="user6606"/>
    <x v="2"/>
    <x v="1"/>
    <m/>
    <n v="30"/>
    <n v="6"/>
    <x v="32"/>
    <n v="2022"/>
    <x v="4525"/>
    <x v="31"/>
    <x v="0"/>
    <x v="2"/>
    <x v="5"/>
    <s v="INR"/>
    <x v="2"/>
    <s v="NA"/>
  </r>
  <r>
    <s v="user2558"/>
    <x v="1"/>
    <x v="0"/>
    <m/>
    <n v="30"/>
    <n v="6"/>
    <x v="32"/>
    <n v="2022"/>
    <x v="4552"/>
    <x v="31"/>
    <x v="0"/>
    <x v="1"/>
    <x v="0"/>
    <s v="INR"/>
    <x v="1"/>
    <m/>
  </r>
  <r>
    <s v="user6599"/>
    <x v="0"/>
    <x v="1"/>
    <m/>
    <n v="30"/>
    <n v="6"/>
    <x v="32"/>
    <n v="2022"/>
    <x v="4553"/>
    <x v="31"/>
    <x v="0"/>
    <x v="40"/>
    <x v="1"/>
    <s v="INR"/>
    <x v="47"/>
    <s v="NA"/>
  </r>
  <r>
    <s v="user6609"/>
    <x v="3"/>
    <x v="0"/>
    <m/>
    <n v="30"/>
    <n v="6"/>
    <x v="32"/>
    <n v="2022"/>
    <x v="4554"/>
    <x v="31"/>
    <x v="0"/>
    <x v="3"/>
    <x v="0"/>
    <s v="INR"/>
    <x v="3"/>
    <m/>
  </r>
  <r>
    <s v="user6610"/>
    <x v="0"/>
    <x v="1"/>
    <s v="Coupon9"/>
    <n v="30"/>
    <n v="6"/>
    <x v="32"/>
    <n v="2022"/>
    <x v="4555"/>
    <x v="31"/>
    <x v="0"/>
    <x v="53"/>
    <x v="2"/>
    <s v="INR"/>
    <x v="62"/>
    <s v="NA"/>
  </r>
  <r>
    <s v="user6218"/>
    <x v="9"/>
    <x v="1"/>
    <m/>
    <n v="30"/>
    <n v="6"/>
    <x v="32"/>
    <n v="2022"/>
    <x v="4556"/>
    <x v="31"/>
    <x v="0"/>
    <x v="1"/>
    <x v="2"/>
    <s v="INR"/>
    <x v="1"/>
    <s v="NA"/>
  </r>
  <r>
    <s v="user6218"/>
    <x v="9"/>
    <x v="0"/>
    <m/>
    <n v="30"/>
    <n v="6"/>
    <x v="32"/>
    <n v="2022"/>
    <x v="4557"/>
    <x v="31"/>
    <x v="0"/>
    <x v="1"/>
    <x v="0"/>
    <s v="INR"/>
    <x v="1"/>
    <m/>
  </r>
  <r>
    <s v="user6613"/>
    <x v="7"/>
    <x v="0"/>
    <m/>
    <n v="30"/>
    <n v="6"/>
    <x v="32"/>
    <n v="2022"/>
    <x v="4558"/>
    <x v="31"/>
    <x v="1"/>
    <x v="7"/>
    <x v="0"/>
    <s v="INR"/>
    <x v="7"/>
    <m/>
  </r>
  <r>
    <s v="user6601"/>
    <x v="0"/>
    <x v="0"/>
    <m/>
    <n v="30"/>
    <n v="6"/>
    <x v="32"/>
    <n v="2022"/>
    <x v="4559"/>
    <x v="31"/>
    <x v="3"/>
    <x v="40"/>
    <x v="0"/>
    <s v="INR"/>
    <x v="47"/>
    <m/>
  </r>
  <r>
    <s v="user2847"/>
    <x v="0"/>
    <x v="1"/>
    <m/>
    <n v="30"/>
    <n v="6"/>
    <x v="32"/>
    <n v="2022"/>
    <x v="4560"/>
    <x v="31"/>
    <x v="0"/>
    <x v="40"/>
    <x v="2"/>
    <s v="INR"/>
    <x v="47"/>
    <s v="NA"/>
  </r>
  <r>
    <s v="user6619"/>
    <x v="1"/>
    <x v="0"/>
    <m/>
    <n v="30"/>
    <n v="6"/>
    <x v="32"/>
    <n v="2022"/>
    <x v="4561"/>
    <x v="31"/>
    <x v="0"/>
    <x v="1"/>
    <x v="0"/>
    <s v="INR"/>
    <x v="1"/>
    <m/>
  </r>
  <r>
    <s v="user6620"/>
    <x v="7"/>
    <x v="0"/>
    <m/>
    <n v="30"/>
    <n v="6"/>
    <x v="32"/>
    <n v="2022"/>
    <x v="4562"/>
    <x v="31"/>
    <x v="1"/>
    <x v="7"/>
    <x v="0"/>
    <s v="INR"/>
    <x v="7"/>
    <m/>
  </r>
  <r>
    <s v="user6082"/>
    <x v="0"/>
    <x v="0"/>
    <s v="Coupon1"/>
    <n v="30"/>
    <n v="6"/>
    <x v="32"/>
    <n v="2022"/>
    <x v="4563"/>
    <x v="31"/>
    <x v="0"/>
    <x v="51"/>
    <x v="0"/>
    <s v="INR"/>
    <x v="60"/>
    <m/>
  </r>
  <r>
    <s v="user6621"/>
    <x v="3"/>
    <x v="0"/>
    <m/>
    <n v="30"/>
    <n v="6"/>
    <x v="32"/>
    <n v="2022"/>
    <x v="4564"/>
    <x v="31"/>
    <x v="0"/>
    <x v="3"/>
    <x v="0"/>
    <s v="INR"/>
    <x v="3"/>
    <m/>
  </r>
  <r>
    <s v="user6622"/>
    <x v="7"/>
    <x v="0"/>
    <m/>
    <n v="30"/>
    <n v="6"/>
    <x v="32"/>
    <n v="2022"/>
    <x v="4565"/>
    <x v="31"/>
    <x v="1"/>
    <x v="7"/>
    <x v="0"/>
    <s v="INR"/>
    <x v="7"/>
    <m/>
  </r>
  <r>
    <s v="user6082"/>
    <x v="0"/>
    <x v="0"/>
    <s v="Coupon1"/>
    <n v="30"/>
    <n v="6"/>
    <x v="32"/>
    <n v="2022"/>
    <x v="4566"/>
    <x v="31"/>
    <x v="0"/>
    <x v="51"/>
    <x v="0"/>
    <s v="INR"/>
    <x v="60"/>
    <m/>
  </r>
  <r>
    <s v="user6082"/>
    <x v="0"/>
    <x v="0"/>
    <s v="Coupon1"/>
    <n v="30"/>
    <n v="6"/>
    <x v="32"/>
    <n v="2022"/>
    <x v="4567"/>
    <x v="31"/>
    <x v="0"/>
    <x v="51"/>
    <x v="0"/>
    <s v="INR"/>
    <x v="60"/>
    <m/>
  </r>
  <r>
    <s v="user6624"/>
    <x v="11"/>
    <x v="1"/>
    <m/>
    <n v="30"/>
    <n v="6"/>
    <x v="32"/>
    <n v="2022"/>
    <x v="4568"/>
    <x v="31"/>
    <x v="0"/>
    <x v="7"/>
    <x v="2"/>
    <s v="INR"/>
    <x v="7"/>
    <s v="NA"/>
  </r>
  <r>
    <s v="user6625"/>
    <x v="0"/>
    <x v="0"/>
    <m/>
    <n v="30"/>
    <n v="6"/>
    <x v="32"/>
    <n v="2022"/>
    <x v="4569"/>
    <x v="31"/>
    <x v="2"/>
    <x v="40"/>
    <x v="0"/>
    <s v="INR"/>
    <x v="47"/>
    <m/>
  </r>
  <r>
    <s v="user6626"/>
    <x v="7"/>
    <x v="0"/>
    <m/>
    <n v="30"/>
    <n v="6"/>
    <x v="32"/>
    <n v="2022"/>
    <x v="4570"/>
    <x v="31"/>
    <x v="1"/>
    <x v="7"/>
    <x v="0"/>
    <s v="INR"/>
    <x v="7"/>
    <m/>
  </r>
  <r>
    <s v="user6627"/>
    <x v="44"/>
    <x v="0"/>
    <s v="Coupon1"/>
    <n v="30"/>
    <n v="6"/>
    <x v="32"/>
    <n v="2022"/>
    <x v="4571"/>
    <x v="31"/>
    <x v="3"/>
    <x v="59"/>
    <x v="0"/>
    <s v="INR"/>
    <x v="68"/>
    <m/>
  </r>
  <r>
    <s v="user6629"/>
    <x v="17"/>
    <x v="0"/>
    <m/>
    <n v="30"/>
    <n v="6"/>
    <x v="32"/>
    <n v="2022"/>
    <x v="4572"/>
    <x v="31"/>
    <x v="0"/>
    <x v="2"/>
    <x v="0"/>
    <s v="INR"/>
    <x v="2"/>
    <m/>
  </r>
  <r>
    <s v="user6630"/>
    <x v="0"/>
    <x v="0"/>
    <m/>
    <n v="30"/>
    <n v="6"/>
    <x v="32"/>
    <n v="2022"/>
    <x v="4573"/>
    <x v="31"/>
    <x v="0"/>
    <x v="40"/>
    <x v="0"/>
    <s v="INR"/>
    <x v="47"/>
    <m/>
  </r>
  <r>
    <s v="user5741"/>
    <x v="0"/>
    <x v="0"/>
    <m/>
    <n v="30"/>
    <n v="6"/>
    <x v="32"/>
    <n v="2022"/>
    <x v="4548"/>
    <x v="31"/>
    <x v="3"/>
    <x v="40"/>
    <x v="0"/>
    <s v="INR"/>
    <x v="47"/>
    <m/>
  </r>
  <r>
    <s v="user6631"/>
    <x v="1"/>
    <x v="0"/>
    <m/>
    <n v="30"/>
    <n v="6"/>
    <x v="32"/>
    <n v="2022"/>
    <x v="4574"/>
    <x v="31"/>
    <x v="0"/>
    <x v="1"/>
    <x v="0"/>
    <s v="INR"/>
    <x v="1"/>
    <m/>
  </r>
  <r>
    <s v="user6632"/>
    <x v="3"/>
    <x v="0"/>
    <m/>
    <n v="30"/>
    <n v="6"/>
    <x v="32"/>
    <n v="2022"/>
    <x v="4575"/>
    <x v="31"/>
    <x v="0"/>
    <x v="3"/>
    <x v="0"/>
    <s v="INR"/>
    <x v="3"/>
    <m/>
  </r>
  <r>
    <s v="user6633"/>
    <x v="0"/>
    <x v="0"/>
    <m/>
    <n v="30"/>
    <n v="6"/>
    <x v="32"/>
    <n v="2022"/>
    <x v="4576"/>
    <x v="31"/>
    <x v="0"/>
    <x v="40"/>
    <x v="0"/>
    <s v="INR"/>
    <x v="47"/>
    <m/>
  </r>
  <r>
    <s v="user6633"/>
    <x v="0"/>
    <x v="0"/>
    <m/>
    <n v="30"/>
    <n v="6"/>
    <x v="32"/>
    <n v="2022"/>
    <x v="4577"/>
    <x v="31"/>
    <x v="0"/>
    <x v="40"/>
    <x v="0"/>
    <s v="INR"/>
    <x v="47"/>
    <m/>
  </r>
  <r>
    <s v="user6634"/>
    <x v="0"/>
    <x v="0"/>
    <m/>
    <n v="30"/>
    <n v="6"/>
    <x v="32"/>
    <n v="2022"/>
    <x v="4551"/>
    <x v="31"/>
    <x v="3"/>
    <x v="40"/>
    <x v="0"/>
    <s v="INR"/>
    <x v="47"/>
    <m/>
  </r>
  <r>
    <s v="user6638"/>
    <x v="0"/>
    <x v="0"/>
    <m/>
    <n v="30"/>
    <n v="6"/>
    <x v="32"/>
    <n v="2022"/>
    <x v="4578"/>
    <x v="31"/>
    <x v="0"/>
    <x v="17"/>
    <x v="0"/>
    <s v="USD"/>
    <x v="18"/>
    <m/>
  </r>
  <r>
    <s v="user6639"/>
    <x v="30"/>
    <x v="0"/>
    <m/>
    <n v="30"/>
    <n v="6"/>
    <x v="32"/>
    <n v="2022"/>
    <x v="4578"/>
    <x v="31"/>
    <x v="1"/>
    <x v="7"/>
    <x v="0"/>
    <s v="INR"/>
    <x v="7"/>
    <m/>
  </r>
  <r>
    <s v="user6640"/>
    <x v="17"/>
    <x v="0"/>
    <m/>
    <n v="30"/>
    <n v="6"/>
    <x v="32"/>
    <n v="2022"/>
    <x v="4579"/>
    <x v="31"/>
    <x v="0"/>
    <x v="2"/>
    <x v="0"/>
    <s v="INR"/>
    <x v="2"/>
    <m/>
  </r>
  <r>
    <s v="user6627"/>
    <x v="44"/>
    <x v="1"/>
    <s v="Coupon1"/>
    <n v="30"/>
    <n v="6"/>
    <x v="32"/>
    <n v="2022"/>
    <x v="4580"/>
    <x v="31"/>
    <x v="0"/>
    <x v="59"/>
    <x v="2"/>
    <s v="INR"/>
    <x v="68"/>
    <s v="NA"/>
  </r>
  <r>
    <s v="user6643"/>
    <x v="0"/>
    <x v="0"/>
    <m/>
    <n v="30"/>
    <n v="6"/>
    <x v="32"/>
    <n v="2022"/>
    <x v="4581"/>
    <x v="31"/>
    <x v="0"/>
    <x v="40"/>
    <x v="0"/>
    <s v="INR"/>
    <x v="47"/>
    <m/>
  </r>
  <r>
    <s v="user6644"/>
    <x v="0"/>
    <x v="0"/>
    <m/>
    <n v="30"/>
    <n v="6"/>
    <x v="32"/>
    <n v="2022"/>
    <x v="4582"/>
    <x v="31"/>
    <x v="3"/>
    <x v="40"/>
    <x v="0"/>
    <s v="INR"/>
    <x v="47"/>
    <m/>
  </r>
  <r>
    <s v="user6645"/>
    <x v="4"/>
    <x v="0"/>
    <m/>
    <n v="30"/>
    <n v="6"/>
    <x v="32"/>
    <n v="2022"/>
    <x v="4583"/>
    <x v="31"/>
    <x v="0"/>
    <x v="2"/>
    <x v="0"/>
    <s v="INR"/>
    <x v="2"/>
    <m/>
  </r>
  <r>
    <s v="user6646"/>
    <x v="7"/>
    <x v="0"/>
    <m/>
    <n v="30"/>
    <n v="6"/>
    <x v="32"/>
    <n v="2022"/>
    <x v="4584"/>
    <x v="31"/>
    <x v="0"/>
    <x v="7"/>
    <x v="0"/>
    <s v="INR"/>
    <x v="7"/>
    <m/>
  </r>
  <r>
    <s v="user6647"/>
    <x v="2"/>
    <x v="0"/>
    <m/>
    <n v="30"/>
    <n v="6"/>
    <x v="32"/>
    <n v="2022"/>
    <x v="4584"/>
    <x v="31"/>
    <x v="0"/>
    <x v="2"/>
    <x v="0"/>
    <s v="INR"/>
    <x v="2"/>
    <m/>
  </r>
  <r>
    <s v="user6646"/>
    <x v="7"/>
    <x v="0"/>
    <m/>
    <n v="30"/>
    <n v="6"/>
    <x v="32"/>
    <n v="2022"/>
    <x v="4585"/>
    <x v="31"/>
    <x v="1"/>
    <x v="7"/>
    <x v="0"/>
    <s v="INR"/>
    <x v="7"/>
    <m/>
  </r>
  <r>
    <s v="user6586"/>
    <x v="0"/>
    <x v="0"/>
    <m/>
    <n v="30"/>
    <n v="6"/>
    <x v="32"/>
    <n v="2022"/>
    <x v="4586"/>
    <x v="31"/>
    <x v="0"/>
    <x v="17"/>
    <x v="0"/>
    <s v="USD"/>
    <x v="18"/>
    <m/>
  </r>
  <r>
    <s v="user6648"/>
    <x v="0"/>
    <x v="0"/>
    <m/>
    <n v="30"/>
    <n v="6"/>
    <x v="32"/>
    <n v="2022"/>
    <x v="4587"/>
    <x v="31"/>
    <x v="0"/>
    <x v="40"/>
    <x v="0"/>
    <s v="INR"/>
    <x v="47"/>
    <m/>
  </r>
  <r>
    <s v="user6650"/>
    <x v="1"/>
    <x v="0"/>
    <m/>
    <n v="30"/>
    <n v="6"/>
    <x v="32"/>
    <n v="2022"/>
    <x v="4588"/>
    <x v="31"/>
    <x v="0"/>
    <x v="1"/>
    <x v="0"/>
    <s v="INR"/>
    <x v="1"/>
    <m/>
  </r>
  <r>
    <s v="user6652"/>
    <x v="0"/>
    <x v="0"/>
    <m/>
    <n v="30"/>
    <n v="6"/>
    <x v="32"/>
    <n v="2022"/>
    <x v="4589"/>
    <x v="31"/>
    <x v="2"/>
    <x v="40"/>
    <x v="0"/>
    <s v="INR"/>
    <x v="47"/>
    <m/>
  </r>
  <r>
    <s v="user6653"/>
    <x v="0"/>
    <x v="0"/>
    <m/>
    <n v="30"/>
    <n v="6"/>
    <x v="32"/>
    <n v="2022"/>
    <x v="4590"/>
    <x v="31"/>
    <x v="0"/>
    <x v="40"/>
    <x v="0"/>
    <s v="INR"/>
    <x v="47"/>
    <m/>
  </r>
  <r>
    <s v="user6654"/>
    <x v="106"/>
    <x v="0"/>
    <m/>
    <n v="30"/>
    <n v="6"/>
    <x v="32"/>
    <n v="2022"/>
    <x v="4591"/>
    <x v="31"/>
    <x v="0"/>
    <x v="6"/>
    <x v="0"/>
    <s v="INR"/>
    <x v="6"/>
    <m/>
  </r>
  <r>
    <s v="user6655"/>
    <x v="0"/>
    <x v="0"/>
    <m/>
    <n v="30"/>
    <n v="6"/>
    <x v="32"/>
    <n v="2022"/>
    <x v="4592"/>
    <x v="31"/>
    <x v="0"/>
    <x v="40"/>
    <x v="0"/>
    <s v="INR"/>
    <x v="47"/>
    <m/>
  </r>
  <r>
    <s v="user6656"/>
    <x v="0"/>
    <x v="0"/>
    <m/>
    <n v="30"/>
    <n v="6"/>
    <x v="32"/>
    <n v="2022"/>
    <x v="4593"/>
    <x v="31"/>
    <x v="0"/>
    <x v="40"/>
    <x v="0"/>
    <s v="INR"/>
    <x v="47"/>
    <m/>
  </r>
  <r>
    <s v="user6657"/>
    <x v="0"/>
    <x v="0"/>
    <m/>
    <n v="30"/>
    <n v="6"/>
    <x v="32"/>
    <n v="2022"/>
    <x v="4594"/>
    <x v="31"/>
    <x v="0"/>
    <x v="40"/>
    <x v="0"/>
    <s v="INR"/>
    <x v="47"/>
    <m/>
  </r>
  <r>
    <s v="user6658"/>
    <x v="0"/>
    <x v="0"/>
    <m/>
    <n v="30"/>
    <n v="6"/>
    <x v="32"/>
    <n v="2022"/>
    <x v="4595"/>
    <x v="31"/>
    <x v="3"/>
    <x v="40"/>
    <x v="0"/>
    <s v="INR"/>
    <x v="47"/>
    <m/>
  </r>
  <r>
    <s v="user6660"/>
    <x v="0"/>
    <x v="1"/>
    <m/>
    <n v="30"/>
    <n v="6"/>
    <x v="32"/>
    <n v="2022"/>
    <x v="4596"/>
    <x v="31"/>
    <x v="0"/>
    <x v="40"/>
    <x v="5"/>
    <s v="INR"/>
    <x v="47"/>
    <s v="NA"/>
  </r>
  <r>
    <s v="user6660"/>
    <x v="0"/>
    <x v="0"/>
    <m/>
    <n v="30"/>
    <n v="6"/>
    <x v="32"/>
    <n v="2022"/>
    <x v="4596"/>
    <x v="31"/>
    <x v="0"/>
    <x v="40"/>
    <x v="0"/>
    <s v="INR"/>
    <x v="47"/>
    <m/>
  </r>
  <r>
    <s v="user5930"/>
    <x v="3"/>
    <x v="0"/>
    <m/>
    <n v="30"/>
    <n v="6"/>
    <x v="32"/>
    <n v="2022"/>
    <x v="4597"/>
    <x v="31"/>
    <x v="0"/>
    <x v="3"/>
    <x v="0"/>
    <s v="INR"/>
    <x v="3"/>
    <m/>
  </r>
  <r>
    <s v="user6082"/>
    <x v="0"/>
    <x v="0"/>
    <s v="Coupon1"/>
    <n v="30"/>
    <n v="6"/>
    <x v="32"/>
    <n v="2022"/>
    <x v="4598"/>
    <x v="31"/>
    <x v="0"/>
    <x v="51"/>
    <x v="0"/>
    <s v="INR"/>
    <x v="60"/>
    <m/>
  </r>
  <r>
    <s v="user6662"/>
    <x v="2"/>
    <x v="0"/>
    <m/>
    <n v="30"/>
    <n v="6"/>
    <x v="32"/>
    <n v="2022"/>
    <x v="4569"/>
    <x v="31"/>
    <x v="0"/>
    <x v="2"/>
    <x v="0"/>
    <s v="INR"/>
    <x v="2"/>
    <m/>
  </r>
  <r>
    <s v="user6663"/>
    <x v="3"/>
    <x v="1"/>
    <m/>
    <n v="30"/>
    <n v="6"/>
    <x v="32"/>
    <n v="2022"/>
    <x v="4599"/>
    <x v="31"/>
    <x v="0"/>
    <x v="3"/>
    <x v="2"/>
    <s v="INR"/>
    <x v="3"/>
    <s v="NA"/>
  </r>
  <r>
    <s v="user6664"/>
    <x v="4"/>
    <x v="1"/>
    <m/>
    <n v="30"/>
    <n v="6"/>
    <x v="32"/>
    <n v="2022"/>
    <x v="4600"/>
    <x v="31"/>
    <x v="0"/>
    <x v="2"/>
    <x v="2"/>
    <s v="INR"/>
    <x v="2"/>
    <s v="NA"/>
  </r>
  <r>
    <s v="user6665"/>
    <x v="0"/>
    <x v="1"/>
    <m/>
    <n v="30"/>
    <n v="6"/>
    <x v="32"/>
    <n v="2022"/>
    <x v="4601"/>
    <x v="31"/>
    <x v="0"/>
    <x v="40"/>
    <x v="2"/>
    <s v="INR"/>
    <x v="47"/>
    <s v="NA"/>
  </r>
  <r>
    <s v="user6667"/>
    <x v="7"/>
    <x v="0"/>
    <m/>
    <n v="30"/>
    <n v="6"/>
    <x v="32"/>
    <n v="2022"/>
    <x v="4602"/>
    <x v="31"/>
    <x v="0"/>
    <x v="7"/>
    <x v="0"/>
    <s v="INR"/>
    <x v="7"/>
    <m/>
  </r>
  <r>
    <s v="user6668"/>
    <x v="0"/>
    <x v="0"/>
    <m/>
    <n v="30"/>
    <n v="6"/>
    <x v="32"/>
    <n v="2022"/>
    <x v="4603"/>
    <x v="31"/>
    <x v="0"/>
    <x v="40"/>
    <x v="0"/>
    <s v="INR"/>
    <x v="47"/>
    <m/>
  </r>
  <r>
    <s v="user6669"/>
    <x v="3"/>
    <x v="0"/>
    <m/>
    <n v="30"/>
    <n v="6"/>
    <x v="32"/>
    <n v="2022"/>
    <x v="4604"/>
    <x v="31"/>
    <x v="0"/>
    <x v="3"/>
    <x v="0"/>
    <s v="INR"/>
    <x v="3"/>
    <m/>
  </r>
  <r>
    <s v="user6670"/>
    <x v="0"/>
    <x v="0"/>
    <m/>
    <n v="30"/>
    <n v="6"/>
    <x v="32"/>
    <n v="2022"/>
    <x v="4605"/>
    <x v="31"/>
    <x v="0"/>
    <x v="40"/>
    <x v="0"/>
    <s v="INR"/>
    <x v="47"/>
    <m/>
  </r>
  <r>
    <s v="user3730"/>
    <x v="0"/>
    <x v="0"/>
    <m/>
    <n v="30"/>
    <n v="6"/>
    <x v="32"/>
    <n v="2022"/>
    <x v="4593"/>
    <x v="31"/>
    <x v="0"/>
    <x v="40"/>
    <x v="0"/>
    <s v="INR"/>
    <x v="47"/>
    <m/>
  </r>
  <r>
    <s v="user6672"/>
    <x v="0"/>
    <x v="0"/>
    <m/>
    <n v="30"/>
    <n v="6"/>
    <x v="32"/>
    <n v="2022"/>
    <x v="4606"/>
    <x v="31"/>
    <x v="0"/>
    <x v="40"/>
    <x v="0"/>
    <s v="INR"/>
    <x v="47"/>
    <m/>
  </r>
  <r>
    <s v="user6673"/>
    <x v="0"/>
    <x v="0"/>
    <m/>
    <n v="30"/>
    <n v="6"/>
    <x v="32"/>
    <n v="2022"/>
    <x v="4607"/>
    <x v="31"/>
    <x v="0"/>
    <x v="40"/>
    <x v="0"/>
    <s v="INR"/>
    <x v="47"/>
    <m/>
  </r>
  <r>
    <s v="user6674"/>
    <x v="37"/>
    <x v="0"/>
    <m/>
    <n v="30"/>
    <n v="6"/>
    <x v="32"/>
    <n v="2022"/>
    <x v="4608"/>
    <x v="31"/>
    <x v="3"/>
    <x v="46"/>
    <x v="0"/>
    <s v="USD"/>
    <x v="55"/>
    <m/>
  </r>
  <r>
    <s v="user6675"/>
    <x v="7"/>
    <x v="0"/>
    <m/>
    <n v="30"/>
    <n v="6"/>
    <x v="32"/>
    <n v="2022"/>
    <x v="4609"/>
    <x v="31"/>
    <x v="1"/>
    <x v="7"/>
    <x v="0"/>
    <s v="INR"/>
    <x v="7"/>
    <m/>
  </r>
  <r>
    <s v="user6676"/>
    <x v="0"/>
    <x v="0"/>
    <m/>
    <n v="30"/>
    <n v="6"/>
    <x v="32"/>
    <n v="2022"/>
    <x v="4610"/>
    <x v="31"/>
    <x v="0"/>
    <x v="40"/>
    <x v="0"/>
    <s v="INR"/>
    <x v="47"/>
    <m/>
  </r>
  <r>
    <s v="user3961"/>
    <x v="1"/>
    <x v="0"/>
    <m/>
    <n v="30"/>
    <n v="6"/>
    <x v="32"/>
    <n v="2022"/>
    <x v="4611"/>
    <x v="31"/>
    <x v="0"/>
    <x v="1"/>
    <x v="0"/>
    <s v="INR"/>
    <x v="1"/>
    <m/>
  </r>
  <r>
    <s v="user6630"/>
    <x v="0"/>
    <x v="0"/>
    <m/>
    <n v="30"/>
    <n v="6"/>
    <x v="32"/>
    <n v="2022"/>
    <x v="4612"/>
    <x v="31"/>
    <x v="0"/>
    <x v="40"/>
    <x v="0"/>
    <s v="INR"/>
    <x v="47"/>
    <m/>
  </r>
  <r>
    <s v="user6677"/>
    <x v="0"/>
    <x v="0"/>
    <m/>
    <n v="30"/>
    <n v="6"/>
    <x v="32"/>
    <n v="2022"/>
    <x v="4613"/>
    <x v="31"/>
    <x v="0"/>
    <x v="40"/>
    <x v="0"/>
    <s v="INR"/>
    <x v="47"/>
    <m/>
  </r>
  <r>
    <s v="user1334"/>
    <x v="0"/>
    <x v="0"/>
    <s v="Coupon3"/>
    <n v="30"/>
    <n v="6"/>
    <x v="32"/>
    <n v="2022"/>
    <x v="4614"/>
    <x v="31"/>
    <x v="0"/>
    <x v="7"/>
    <x v="0"/>
    <s v="INR"/>
    <x v="7"/>
    <m/>
  </r>
  <r>
    <s v="user6679"/>
    <x v="13"/>
    <x v="0"/>
    <m/>
    <n v="30"/>
    <n v="6"/>
    <x v="32"/>
    <n v="2022"/>
    <x v="4615"/>
    <x v="31"/>
    <x v="0"/>
    <x v="9"/>
    <x v="0"/>
    <s v="INR"/>
    <x v="9"/>
    <m/>
  </r>
  <r>
    <s v="user6676"/>
    <x v="0"/>
    <x v="0"/>
    <m/>
    <n v="30"/>
    <n v="6"/>
    <x v="32"/>
    <n v="2022"/>
    <x v="4616"/>
    <x v="31"/>
    <x v="0"/>
    <x v="40"/>
    <x v="0"/>
    <s v="INR"/>
    <x v="47"/>
    <m/>
  </r>
  <r>
    <s v="user6646"/>
    <x v="7"/>
    <x v="0"/>
    <m/>
    <n v="30"/>
    <n v="6"/>
    <x v="32"/>
    <n v="2022"/>
    <x v="4617"/>
    <x v="31"/>
    <x v="0"/>
    <x v="7"/>
    <x v="0"/>
    <s v="INR"/>
    <x v="7"/>
    <m/>
  </r>
  <r>
    <s v="user5819"/>
    <x v="0"/>
    <x v="0"/>
    <m/>
    <n v="30"/>
    <n v="6"/>
    <x v="32"/>
    <n v="2022"/>
    <x v="4618"/>
    <x v="31"/>
    <x v="0"/>
    <x v="40"/>
    <x v="0"/>
    <s v="INR"/>
    <x v="47"/>
    <m/>
  </r>
  <r>
    <s v="user6680"/>
    <x v="3"/>
    <x v="1"/>
    <m/>
    <n v="30"/>
    <n v="6"/>
    <x v="32"/>
    <n v="2022"/>
    <x v="4619"/>
    <x v="31"/>
    <x v="0"/>
    <x v="3"/>
    <x v="2"/>
    <s v="INR"/>
    <x v="3"/>
    <s v="NA"/>
  </r>
  <r>
    <s v="user6681"/>
    <x v="0"/>
    <x v="0"/>
    <m/>
    <n v="30"/>
    <n v="6"/>
    <x v="32"/>
    <n v="2022"/>
    <x v="4620"/>
    <x v="31"/>
    <x v="0"/>
    <x v="40"/>
    <x v="0"/>
    <s v="INR"/>
    <x v="47"/>
    <m/>
  </r>
  <r>
    <s v="user6656"/>
    <x v="0"/>
    <x v="0"/>
    <m/>
    <n v="30"/>
    <n v="6"/>
    <x v="32"/>
    <n v="2022"/>
    <x v="4621"/>
    <x v="31"/>
    <x v="0"/>
    <x v="40"/>
    <x v="0"/>
    <s v="INR"/>
    <x v="47"/>
    <m/>
  </r>
  <r>
    <s v="user6684"/>
    <x v="7"/>
    <x v="0"/>
    <m/>
    <n v="30"/>
    <n v="6"/>
    <x v="32"/>
    <n v="2022"/>
    <x v="4606"/>
    <x v="31"/>
    <x v="1"/>
    <x v="7"/>
    <x v="0"/>
    <s v="INR"/>
    <x v="7"/>
    <m/>
  </r>
  <r>
    <s v="user6685"/>
    <x v="1"/>
    <x v="0"/>
    <m/>
    <n v="30"/>
    <n v="6"/>
    <x v="32"/>
    <n v="2022"/>
    <x v="4622"/>
    <x v="31"/>
    <x v="0"/>
    <x v="1"/>
    <x v="0"/>
    <s v="INR"/>
    <x v="1"/>
    <m/>
  </r>
  <r>
    <s v="user6686"/>
    <x v="74"/>
    <x v="0"/>
    <m/>
    <n v="30"/>
    <n v="6"/>
    <x v="32"/>
    <n v="2022"/>
    <x v="4623"/>
    <x v="31"/>
    <x v="1"/>
    <x v="7"/>
    <x v="0"/>
    <s v="INR"/>
    <x v="7"/>
    <m/>
  </r>
  <r>
    <s v="user6687"/>
    <x v="7"/>
    <x v="0"/>
    <m/>
    <n v="30"/>
    <n v="6"/>
    <x v="32"/>
    <n v="2022"/>
    <x v="4624"/>
    <x v="31"/>
    <x v="1"/>
    <x v="7"/>
    <x v="0"/>
    <s v="INR"/>
    <x v="7"/>
    <m/>
  </r>
  <r>
    <s v="user6689"/>
    <x v="0"/>
    <x v="0"/>
    <m/>
    <n v="30"/>
    <n v="6"/>
    <x v="32"/>
    <n v="2022"/>
    <x v="4625"/>
    <x v="31"/>
    <x v="0"/>
    <x v="40"/>
    <x v="0"/>
    <s v="INR"/>
    <x v="47"/>
    <m/>
  </r>
  <r>
    <s v="user6690"/>
    <x v="7"/>
    <x v="0"/>
    <m/>
    <n v="30"/>
    <n v="6"/>
    <x v="32"/>
    <n v="2022"/>
    <x v="4626"/>
    <x v="31"/>
    <x v="1"/>
    <x v="7"/>
    <x v="0"/>
    <s v="INR"/>
    <x v="7"/>
    <m/>
  </r>
  <r>
    <s v="user6676"/>
    <x v="0"/>
    <x v="0"/>
    <m/>
    <n v="30"/>
    <n v="6"/>
    <x v="32"/>
    <n v="2022"/>
    <x v="4626"/>
    <x v="31"/>
    <x v="0"/>
    <x v="40"/>
    <x v="0"/>
    <s v="INR"/>
    <x v="47"/>
    <m/>
  </r>
  <r>
    <s v="user6691"/>
    <x v="2"/>
    <x v="0"/>
    <m/>
    <n v="30"/>
    <n v="6"/>
    <x v="32"/>
    <n v="2022"/>
    <x v="4627"/>
    <x v="31"/>
    <x v="0"/>
    <x v="2"/>
    <x v="0"/>
    <s v="INR"/>
    <x v="2"/>
    <m/>
  </r>
  <r>
    <s v="user6692"/>
    <x v="0"/>
    <x v="1"/>
    <m/>
    <n v="30"/>
    <n v="6"/>
    <x v="32"/>
    <n v="2022"/>
    <x v="4628"/>
    <x v="31"/>
    <x v="0"/>
    <x v="40"/>
    <x v="2"/>
    <s v="INR"/>
    <x v="47"/>
    <s v="NA"/>
  </r>
  <r>
    <s v="user6696"/>
    <x v="0"/>
    <x v="0"/>
    <m/>
    <n v="30"/>
    <n v="6"/>
    <x v="32"/>
    <n v="2022"/>
    <x v="4629"/>
    <x v="31"/>
    <x v="0"/>
    <x v="40"/>
    <x v="0"/>
    <s v="INR"/>
    <x v="47"/>
    <m/>
  </r>
  <r>
    <s v="user6697"/>
    <x v="0"/>
    <x v="0"/>
    <m/>
    <n v="30"/>
    <n v="6"/>
    <x v="32"/>
    <n v="2022"/>
    <x v="4630"/>
    <x v="31"/>
    <x v="0"/>
    <x v="40"/>
    <x v="0"/>
    <s v="INR"/>
    <x v="47"/>
    <m/>
  </r>
  <r>
    <s v="user6700"/>
    <x v="0"/>
    <x v="1"/>
    <m/>
    <n v="30"/>
    <n v="6"/>
    <x v="32"/>
    <n v="2022"/>
    <x v="4631"/>
    <x v="31"/>
    <x v="0"/>
    <x v="40"/>
    <x v="4"/>
    <s v="INR"/>
    <x v="47"/>
    <s v="SBIN"/>
  </r>
  <r>
    <s v="user6686"/>
    <x v="10"/>
    <x v="0"/>
    <m/>
    <n v="30"/>
    <n v="6"/>
    <x v="32"/>
    <n v="2022"/>
    <x v="4632"/>
    <x v="31"/>
    <x v="1"/>
    <x v="7"/>
    <x v="0"/>
    <s v="INR"/>
    <x v="7"/>
    <m/>
  </r>
  <r>
    <s v="user6686"/>
    <x v="10"/>
    <x v="0"/>
    <m/>
    <n v="30"/>
    <n v="6"/>
    <x v="32"/>
    <n v="2022"/>
    <x v="4633"/>
    <x v="31"/>
    <x v="1"/>
    <x v="7"/>
    <x v="0"/>
    <s v="INR"/>
    <x v="7"/>
    <m/>
  </r>
  <r>
    <s v="user6251"/>
    <x v="9"/>
    <x v="0"/>
    <m/>
    <n v="30"/>
    <n v="6"/>
    <x v="32"/>
    <n v="2022"/>
    <x v="4634"/>
    <x v="31"/>
    <x v="0"/>
    <x v="1"/>
    <x v="0"/>
    <s v="INR"/>
    <x v="1"/>
    <m/>
  </r>
  <r>
    <s v="user6701"/>
    <x v="3"/>
    <x v="1"/>
    <m/>
    <n v="30"/>
    <n v="6"/>
    <x v="32"/>
    <n v="2022"/>
    <x v="4635"/>
    <x v="31"/>
    <x v="0"/>
    <x v="3"/>
    <x v="2"/>
    <s v="INR"/>
    <x v="3"/>
    <s v="NA"/>
  </r>
  <r>
    <s v="user6704"/>
    <x v="0"/>
    <x v="0"/>
    <m/>
    <n v="30"/>
    <n v="6"/>
    <x v="32"/>
    <n v="2022"/>
    <x v="4636"/>
    <x v="31"/>
    <x v="0"/>
    <x v="40"/>
    <x v="0"/>
    <s v="INR"/>
    <x v="47"/>
    <m/>
  </r>
  <r>
    <s v="user5921"/>
    <x v="0"/>
    <x v="0"/>
    <m/>
    <n v="30"/>
    <n v="6"/>
    <x v="32"/>
    <n v="2022"/>
    <x v="4637"/>
    <x v="31"/>
    <x v="0"/>
    <x v="40"/>
    <x v="0"/>
    <s v="INR"/>
    <x v="47"/>
    <m/>
  </r>
  <r>
    <s v="user6706"/>
    <x v="0"/>
    <x v="0"/>
    <m/>
    <n v="30"/>
    <n v="6"/>
    <x v="32"/>
    <n v="2022"/>
    <x v="4638"/>
    <x v="31"/>
    <x v="2"/>
    <x v="40"/>
    <x v="0"/>
    <s v="INR"/>
    <x v="47"/>
    <m/>
  </r>
  <r>
    <s v="user6708"/>
    <x v="0"/>
    <x v="0"/>
    <m/>
    <n v="30"/>
    <n v="6"/>
    <x v="32"/>
    <n v="2022"/>
    <x v="4639"/>
    <x v="31"/>
    <x v="2"/>
    <x v="40"/>
    <x v="0"/>
    <s v="INR"/>
    <x v="47"/>
    <m/>
  </r>
  <r>
    <s v="user6709"/>
    <x v="1"/>
    <x v="0"/>
    <m/>
    <n v="30"/>
    <n v="6"/>
    <x v="32"/>
    <n v="2022"/>
    <x v="4640"/>
    <x v="31"/>
    <x v="0"/>
    <x v="1"/>
    <x v="0"/>
    <s v="INR"/>
    <x v="1"/>
    <m/>
  </r>
  <r>
    <s v="user6710"/>
    <x v="1"/>
    <x v="0"/>
    <m/>
    <n v="30"/>
    <n v="6"/>
    <x v="32"/>
    <n v="2022"/>
    <x v="4641"/>
    <x v="31"/>
    <x v="0"/>
    <x v="1"/>
    <x v="0"/>
    <s v="INR"/>
    <x v="1"/>
    <m/>
  </r>
  <r>
    <s v="user6712"/>
    <x v="0"/>
    <x v="0"/>
    <m/>
    <n v="30"/>
    <n v="6"/>
    <x v="32"/>
    <n v="2022"/>
    <x v="4642"/>
    <x v="32"/>
    <x v="2"/>
    <x v="40"/>
    <x v="0"/>
    <s v="INR"/>
    <x v="47"/>
    <m/>
  </r>
  <r>
    <s v="user6713"/>
    <x v="99"/>
    <x v="0"/>
    <m/>
    <n v="30"/>
    <n v="6"/>
    <x v="32"/>
    <n v="2022"/>
    <x v="4643"/>
    <x v="32"/>
    <x v="0"/>
    <x v="7"/>
    <x v="0"/>
    <s v="INR"/>
    <x v="7"/>
    <m/>
  </r>
  <r>
    <s v="user5721"/>
    <x v="70"/>
    <x v="0"/>
    <m/>
    <n v="30"/>
    <n v="6"/>
    <x v="32"/>
    <n v="2022"/>
    <x v="4644"/>
    <x v="32"/>
    <x v="0"/>
    <x v="7"/>
    <x v="0"/>
    <s v="INR"/>
    <x v="7"/>
    <m/>
  </r>
  <r>
    <s v="user6714"/>
    <x v="7"/>
    <x v="0"/>
    <m/>
    <n v="30"/>
    <n v="6"/>
    <x v="32"/>
    <n v="2022"/>
    <x v="4645"/>
    <x v="32"/>
    <x v="1"/>
    <x v="8"/>
    <x v="0"/>
    <s v="USD"/>
    <x v="8"/>
    <m/>
  </r>
  <r>
    <s v="user6717"/>
    <x v="7"/>
    <x v="0"/>
    <m/>
    <n v="30"/>
    <n v="6"/>
    <x v="32"/>
    <n v="2022"/>
    <x v="4646"/>
    <x v="32"/>
    <x v="1"/>
    <x v="7"/>
    <x v="0"/>
    <s v="INR"/>
    <x v="7"/>
    <m/>
  </r>
  <r>
    <s v="user6718"/>
    <x v="7"/>
    <x v="0"/>
    <m/>
    <n v="30"/>
    <n v="6"/>
    <x v="32"/>
    <n v="2022"/>
    <x v="4647"/>
    <x v="32"/>
    <x v="0"/>
    <x v="8"/>
    <x v="0"/>
    <s v="USD"/>
    <x v="8"/>
    <m/>
  </r>
  <r>
    <s v="user6718"/>
    <x v="7"/>
    <x v="0"/>
    <m/>
    <n v="30"/>
    <n v="6"/>
    <x v="32"/>
    <n v="2022"/>
    <x v="4648"/>
    <x v="32"/>
    <x v="0"/>
    <x v="8"/>
    <x v="0"/>
    <s v="USD"/>
    <x v="8"/>
    <m/>
  </r>
  <r>
    <s v="user6719"/>
    <x v="0"/>
    <x v="0"/>
    <m/>
    <n v="30"/>
    <n v="6"/>
    <x v="32"/>
    <n v="2022"/>
    <x v="4649"/>
    <x v="32"/>
    <x v="0"/>
    <x v="40"/>
    <x v="0"/>
    <s v="INR"/>
    <x v="47"/>
    <m/>
  </r>
  <r>
    <s v="user6535"/>
    <x v="0"/>
    <x v="0"/>
    <m/>
    <n v="30"/>
    <n v="6"/>
    <x v="32"/>
    <n v="2022"/>
    <x v="4650"/>
    <x v="32"/>
    <x v="0"/>
    <x v="17"/>
    <x v="0"/>
    <s v="USD"/>
    <x v="18"/>
    <m/>
  </r>
  <r>
    <s v="user6535"/>
    <x v="0"/>
    <x v="0"/>
    <m/>
    <n v="30"/>
    <n v="6"/>
    <x v="32"/>
    <n v="2022"/>
    <x v="4651"/>
    <x v="32"/>
    <x v="0"/>
    <x v="17"/>
    <x v="0"/>
    <s v="USD"/>
    <x v="18"/>
    <m/>
  </r>
  <r>
    <s v="user6721"/>
    <x v="70"/>
    <x v="0"/>
    <m/>
    <n v="29"/>
    <n v="6"/>
    <x v="33"/>
    <n v="2022"/>
    <x v="4652"/>
    <x v="32"/>
    <x v="0"/>
    <x v="7"/>
    <x v="0"/>
    <s v="INR"/>
    <x v="7"/>
    <m/>
  </r>
  <r>
    <s v="user6722"/>
    <x v="0"/>
    <x v="1"/>
    <m/>
    <n v="29"/>
    <n v="6"/>
    <x v="33"/>
    <n v="2022"/>
    <x v="4653"/>
    <x v="32"/>
    <x v="0"/>
    <x v="40"/>
    <x v="2"/>
    <s v="INR"/>
    <x v="47"/>
    <s v="NA"/>
  </r>
  <r>
    <s v="user6723"/>
    <x v="7"/>
    <x v="0"/>
    <m/>
    <n v="29"/>
    <n v="6"/>
    <x v="33"/>
    <n v="2022"/>
    <x v="4654"/>
    <x v="32"/>
    <x v="1"/>
    <x v="7"/>
    <x v="0"/>
    <s v="INR"/>
    <x v="7"/>
    <m/>
  </r>
  <r>
    <s v="user6728"/>
    <x v="23"/>
    <x v="1"/>
    <m/>
    <n v="30"/>
    <n v="6"/>
    <x v="32"/>
    <n v="2022"/>
    <x v="4655"/>
    <x v="31"/>
    <x v="0"/>
    <x v="12"/>
    <x v="2"/>
    <s v="INR"/>
    <x v="12"/>
    <s v="NA"/>
  </r>
  <r>
    <s v="user6729"/>
    <x v="0"/>
    <x v="0"/>
    <m/>
    <n v="30"/>
    <n v="6"/>
    <x v="32"/>
    <n v="2022"/>
    <x v="4656"/>
    <x v="31"/>
    <x v="0"/>
    <x v="40"/>
    <x v="0"/>
    <s v="INR"/>
    <x v="47"/>
    <m/>
  </r>
  <r>
    <s v="user3335"/>
    <x v="0"/>
    <x v="0"/>
    <s v="Coupon3"/>
    <n v="30"/>
    <n v="6"/>
    <x v="32"/>
    <n v="2022"/>
    <x v="4657"/>
    <x v="31"/>
    <x v="0"/>
    <x v="7"/>
    <x v="0"/>
    <s v="INR"/>
    <x v="7"/>
    <m/>
  </r>
  <r>
    <s v="user6732"/>
    <x v="0"/>
    <x v="1"/>
    <m/>
    <n v="30"/>
    <n v="6"/>
    <x v="32"/>
    <n v="2022"/>
    <x v="4658"/>
    <x v="31"/>
    <x v="0"/>
    <x v="40"/>
    <x v="2"/>
    <s v="INR"/>
    <x v="47"/>
    <s v="NA"/>
  </r>
  <r>
    <s v="user6712"/>
    <x v="0"/>
    <x v="0"/>
    <m/>
    <n v="30"/>
    <n v="6"/>
    <x v="32"/>
    <n v="2022"/>
    <x v="4659"/>
    <x v="32"/>
    <x v="2"/>
    <x v="40"/>
    <x v="0"/>
    <s v="INR"/>
    <x v="47"/>
    <m/>
  </r>
  <r>
    <s v="user6734"/>
    <x v="0"/>
    <x v="0"/>
    <m/>
    <n v="30"/>
    <n v="6"/>
    <x v="32"/>
    <n v="2022"/>
    <x v="4660"/>
    <x v="32"/>
    <x v="2"/>
    <x v="17"/>
    <x v="0"/>
    <s v="USD"/>
    <x v="18"/>
    <m/>
  </r>
  <r>
    <s v="user6735"/>
    <x v="77"/>
    <x v="0"/>
    <m/>
    <n v="30"/>
    <n v="6"/>
    <x v="32"/>
    <n v="2022"/>
    <x v="4661"/>
    <x v="32"/>
    <x v="1"/>
    <x v="1"/>
    <x v="0"/>
    <s v="INR"/>
    <x v="1"/>
    <m/>
  </r>
  <r>
    <s v="user6535"/>
    <x v="0"/>
    <x v="0"/>
    <m/>
    <n v="30"/>
    <n v="6"/>
    <x v="32"/>
    <n v="2022"/>
    <x v="4662"/>
    <x v="32"/>
    <x v="0"/>
    <x v="17"/>
    <x v="0"/>
    <s v="USD"/>
    <x v="18"/>
    <m/>
  </r>
  <r>
    <s v="user6737"/>
    <x v="0"/>
    <x v="0"/>
    <m/>
    <n v="30"/>
    <n v="6"/>
    <x v="32"/>
    <n v="2022"/>
    <x v="4663"/>
    <x v="32"/>
    <x v="0"/>
    <x v="40"/>
    <x v="0"/>
    <s v="INR"/>
    <x v="47"/>
    <m/>
  </r>
  <r>
    <s v="user6535"/>
    <x v="0"/>
    <x v="0"/>
    <m/>
    <n v="30"/>
    <n v="6"/>
    <x v="32"/>
    <n v="2022"/>
    <x v="4663"/>
    <x v="32"/>
    <x v="0"/>
    <x v="17"/>
    <x v="0"/>
    <s v="USD"/>
    <x v="18"/>
    <m/>
  </r>
  <r>
    <s v="user6738"/>
    <x v="2"/>
    <x v="0"/>
    <m/>
    <n v="30"/>
    <n v="6"/>
    <x v="32"/>
    <n v="2022"/>
    <x v="4664"/>
    <x v="32"/>
    <x v="0"/>
    <x v="2"/>
    <x v="0"/>
    <s v="INR"/>
    <x v="2"/>
    <m/>
  </r>
  <r>
    <s v="user6535"/>
    <x v="0"/>
    <x v="0"/>
    <m/>
    <n v="30"/>
    <n v="6"/>
    <x v="32"/>
    <n v="2022"/>
    <x v="4665"/>
    <x v="32"/>
    <x v="0"/>
    <x v="17"/>
    <x v="0"/>
    <s v="USD"/>
    <x v="18"/>
    <m/>
  </r>
  <r>
    <s v="user6535"/>
    <x v="0"/>
    <x v="0"/>
    <m/>
    <n v="30"/>
    <n v="6"/>
    <x v="32"/>
    <n v="2022"/>
    <x v="4666"/>
    <x v="32"/>
    <x v="0"/>
    <x v="17"/>
    <x v="0"/>
    <s v="USD"/>
    <x v="18"/>
    <m/>
  </r>
  <r>
    <s v="user6535"/>
    <x v="0"/>
    <x v="0"/>
    <m/>
    <n v="29"/>
    <n v="6"/>
    <x v="33"/>
    <n v="2022"/>
    <x v="4667"/>
    <x v="32"/>
    <x v="0"/>
    <x v="17"/>
    <x v="0"/>
    <s v="USD"/>
    <x v="18"/>
    <m/>
  </r>
  <r>
    <s v="user6721"/>
    <x v="40"/>
    <x v="0"/>
    <m/>
    <n v="29"/>
    <n v="6"/>
    <x v="33"/>
    <n v="2022"/>
    <x v="4668"/>
    <x v="32"/>
    <x v="0"/>
    <x v="1"/>
    <x v="0"/>
    <s v="INR"/>
    <x v="1"/>
    <m/>
  </r>
  <r>
    <s v="user6740"/>
    <x v="1"/>
    <x v="1"/>
    <m/>
    <n v="29"/>
    <n v="6"/>
    <x v="33"/>
    <n v="2022"/>
    <x v="4669"/>
    <x v="32"/>
    <x v="0"/>
    <x v="1"/>
    <x v="2"/>
    <s v="INR"/>
    <x v="1"/>
    <s v="NA"/>
  </r>
  <r>
    <s v="user6741"/>
    <x v="0"/>
    <x v="1"/>
    <m/>
    <n v="29"/>
    <n v="6"/>
    <x v="33"/>
    <n v="2022"/>
    <x v="4670"/>
    <x v="32"/>
    <x v="0"/>
    <x v="40"/>
    <x v="2"/>
    <s v="INR"/>
    <x v="47"/>
    <s v="NA"/>
  </r>
  <r>
    <s v="user6743"/>
    <x v="49"/>
    <x v="0"/>
    <m/>
    <n v="29"/>
    <n v="6"/>
    <x v="33"/>
    <n v="2022"/>
    <x v="4671"/>
    <x v="32"/>
    <x v="1"/>
    <x v="7"/>
    <x v="0"/>
    <s v="INR"/>
    <x v="7"/>
    <m/>
  </r>
  <r>
    <s v="user6427"/>
    <x v="18"/>
    <x v="0"/>
    <m/>
    <n v="30"/>
    <n v="6"/>
    <x v="32"/>
    <n v="2022"/>
    <x v="4672"/>
    <x v="32"/>
    <x v="0"/>
    <x v="11"/>
    <x v="0"/>
    <s v="INR"/>
    <x v="11"/>
    <m/>
  </r>
  <r>
    <s v="user6744"/>
    <x v="2"/>
    <x v="0"/>
    <m/>
    <n v="30"/>
    <n v="6"/>
    <x v="32"/>
    <n v="2022"/>
    <x v="4673"/>
    <x v="32"/>
    <x v="0"/>
    <x v="2"/>
    <x v="0"/>
    <s v="INR"/>
    <x v="2"/>
    <m/>
  </r>
  <r>
    <s v="user6746"/>
    <x v="0"/>
    <x v="1"/>
    <m/>
    <n v="30"/>
    <n v="6"/>
    <x v="32"/>
    <n v="2022"/>
    <x v="4646"/>
    <x v="32"/>
    <x v="2"/>
    <x v="40"/>
    <x v="1"/>
    <s v="INR"/>
    <x v="47"/>
    <s v="NA"/>
  </r>
  <r>
    <s v="user6747"/>
    <x v="7"/>
    <x v="0"/>
    <m/>
    <n v="30"/>
    <n v="6"/>
    <x v="32"/>
    <n v="2022"/>
    <x v="4647"/>
    <x v="32"/>
    <x v="1"/>
    <x v="7"/>
    <x v="0"/>
    <s v="INR"/>
    <x v="7"/>
    <m/>
  </r>
  <r>
    <s v="user6719"/>
    <x v="0"/>
    <x v="1"/>
    <m/>
    <n v="30"/>
    <n v="6"/>
    <x v="32"/>
    <n v="2022"/>
    <x v="4674"/>
    <x v="32"/>
    <x v="0"/>
    <x v="40"/>
    <x v="2"/>
    <s v="INR"/>
    <x v="47"/>
    <s v="NA"/>
  </r>
  <r>
    <s v="user6748"/>
    <x v="3"/>
    <x v="0"/>
    <m/>
    <n v="30"/>
    <n v="6"/>
    <x v="32"/>
    <n v="2022"/>
    <x v="4661"/>
    <x v="32"/>
    <x v="0"/>
    <x v="3"/>
    <x v="0"/>
    <s v="INR"/>
    <x v="3"/>
    <m/>
  </r>
  <r>
    <s v="user6535"/>
    <x v="0"/>
    <x v="0"/>
    <m/>
    <n v="30"/>
    <n v="6"/>
    <x v="32"/>
    <n v="2022"/>
    <x v="4675"/>
    <x v="32"/>
    <x v="0"/>
    <x v="17"/>
    <x v="0"/>
    <s v="USD"/>
    <x v="18"/>
    <m/>
  </r>
  <r>
    <s v="user6535"/>
    <x v="0"/>
    <x v="0"/>
    <m/>
    <n v="30"/>
    <n v="6"/>
    <x v="32"/>
    <n v="2022"/>
    <x v="4676"/>
    <x v="32"/>
    <x v="0"/>
    <x v="17"/>
    <x v="0"/>
    <s v="USD"/>
    <x v="18"/>
    <m/>
  </r>
  <r>
    <s v="user6738"/>
    <x v="2"/>
    <x v="0"/>
    <m/>
    <n v="29"/>
    <n v="6"/>
    <x v="33"/>
    <n v="2022"/>
    <x v="4677"/>
    <x v="32"/>
    <x v="0"/>
    <x v="2"/>
    <x v="0"/>
    <s v="INR"/>
    <x v="2"/>
    <m/>
  </r>
  <r>
    <s v="user6427"/>
    <x v="0"/>
    <x v="1"/>
    <m/>
    <n v="29"/>
    <n v="6"/>
    <x v="33"/>
    <n v="2022"/>
    <x v="4678"/>
    <x v="32"/>
    <x v="0"/>
    <x v="40"/>
    <x v="2"/>
    <s v="INR"/>
    <x v="47"/>
    <s v="NA"/>
  </r>
  <r>
    <s v="user6750"/>
    <x v="24"/>
    <x v="0"/>
    <m/>
    <n v="29"/>
    <n v="6"/>
    <x v="33"/>
    <n v="2022"/>
    <x v="4679"/>
    <x v="32"/>
    <x v="0"/>
    <x v="7"/>
    <x v="0"/>
    <s v="INR"/>
    <x v="7"/>
    <m/>
  </r>
  <r>
    <s v="user6751"/>
    <x v="7"/>
    <x v="0"/>
    <m/>
    <n v="29"/>
    <n v="6"/>
    <x v="33"/>
    <n v="2022"/>
    <x v="4653"/>
    <x v="32"/>
    <x v="0"/>
    <x v="7"/>
    <x v="0"/>
    <s v="INR"/>
    <x v="7"/>
    <m/>
  </r>
  <r>
    <s v="user6752"/>
    <x v="4"/>
    <x v="0"/>
    <m/>
    <n v="29"/>
    <n v="6"/>
    <x v="33"/>
    <n v="2022"/>
    <x v="4680"/>
    <x v="32"/>
    <x v="0"/>
    <x v="2"/>
    <x v="0"/>
    <s v="INR"/>
    <x v="2"/>
    <m/>
  </r>
  <r>
    <s v="user6753"/>
    <x v="18"/>
    <x v="0"/>
    <m/>
    <n v="29"/>
    <n v="6"/>
    <x v="33"/>
    <n v="2022"/>
    <x v="4681"/>
    <x v="32"/>
    <x v="0"/>
    <x v="11"/>
    <x v="0"/>
    <s v="INR"/>
    <x v="11"/>
    <m/>
  </r>
  <r>
    <s v="user5596"/>
    <x v="3"/>
    <x v="0"/>
    <m/>
    <n v="29"/>
    <n v="6"/>
    <x v="33"/>
    <n v="2022"/>
    <x v="4682"/>
    <x v="32"/>
    <x v="0"/>
    <x v="3"/>
    <x v="0"/>
    <s v="INR"/>
    <x v="3"/>
    <m/>
  </r>
  <r>
    <s v="user6722"/>
    <x v="0"/>
    <x v="0"/>
    <m/>
    <n v="29"/>
    <n v="6"/>
    <x v="33"/>
    <n v="2022"/>
    <x v="4683"/>
    <x v="32"/>
    <x v="0"/>
    <x v="40"/>
    <x v="0"/>
    <s v="INR"/>
    <x v="47"/>
    <m/>
  </r>
  <r>
    <s v="user6754"/>
    <x v="3"/>
    <x v="0"/>
    <m/>
    <n v="29"/>
    <n v="6"/>
    <x v="33"/>
    <n v="2022"/>
    <x v="4684"/>
    <x v="32"/>
    <x v="0"/>
    <x v="3"/>
    <x v="0"/>
    <s v="INR"/>
    <x v="3"/>
    <m/>
  </r>
  <r>
    <s v="user6756"/>
    <x v="0"/>
    <x v="1"/>
    <m/>
    <n v="29"/>
    <n v="6"/>
    <x v="33"/>
    <n v="2022"/>
    <x v="4685"/>
    <x v="32"/>
    <x v="0"/>
    <x v="40"/>
    <x v="2"/>
    <s v="INR"/>
    <x v="47"/>
    <s v="NA"/>
  </r>
  <r>
    <s v="user6757"/>
    <x v="7"/>
    <x v="0"/>
    <m/>
    <n v="29"/>
    <n v="6"/>
    <x v="33"/>
    <n v="2022"/>
    <x v="4686"/>
    <x v="32"/>
    <x v="1"/>
    <x v="7"/>
    <x v="0"/>
    <s v="INR"/>
    <x v="7"/>
    <m/>
  </r>
  <r>
    <s v="user6758"/>
    <x v="11"/>
    <x v="0"/>
    <m/>
    <n v="29"/>
    <n v="6"/>
    <x v="33"/>
    <n v="2022"/>
    <x v="4687"/>
    <x v="32"/>
    <x v="0"/>
    <x v="7"/>
    <x v="0"/>
    <s v="INR"/>
    <x v="7"/>
    <m/>
  </r>
  <r>
    <s v="user6759"/>
    <x v="0"/>
    <x v="0"/>
    <m/>
    <n v="29"/>
    <n v="6"/>
    <x v="33"/>
    <n v="2022"/>
    <x v="4688"/>
    <x v="32"/>
    <x v="0"/>
    <x v="40"/>
    <x v="0"/>
    <s v="INR"/>
    <x v="47"/>
    <m/>
  </r>
  <r>
    <s v="user4402"/>
    <x v="0"/>
    <x v="0"/>
    <s v="Coupon1"/>
    <n v="29"/>
    <n v="6"/>
    <x v="33"/>
    <n v="2022"/>
    <x v="4689"/>
    <x v="32"/>
    <x v="0"/>
    <x v="51"/>
    <x v="0"/>
    <s v="INR"/>
    <x v="60"/>
    <m/>
  </r>
  <r>
    <s v="user6764"/>
    <x v="0"/>
    <x v="0"/>
    <m/>
    <n v="29"/>
    <n v="6"/>
    <x v="33"/>
    <n v="2022"/>
    <x v="4690"/>
    <x v="32"/>
    <x v="2"/>
    <x v="40"/>
    <x v="0"/>
    <s v="INR"/>
    <x v="47"/>
    <m/>
  </r>
  <r>
    <s v="user6765"/>
    <x v="0"/>
    <x v="0"/>
    <m/>
    <n v="29"/>
    <n v="6"/>
    <x v="33"/>
    <n v="2022"/>
    <x v="4691"/>
    <x v="32"/>
    <x v="0"/>
    <x v="17"/>
    <x v="0"/>
    <s v="USD"/>
    <x v="18"/>
    <m/>
  </r>
  <r>
    <s v="user3611"/>
    <x v="0"/>
    <x v="1"/>
    <m/>
    <n v="29"/>
    <n v="6"/>
    <x v="33"/>
    <n v="2022"/>
    <x v="4692"/>
    <x v="32"/>
    <x v="0"/>
    <x v="40"/>
    <x v="2"/>
    <s v="INR"/>
    <x v="47"/>
    <s v="NA"/>
  </r>
  <r>
    <s v="user6767"/>
    <x v="0"/>
    <x v="0"/>
    <m/>
    <n v="29"/>
    <n v="6"/>
    <x v="33"/>
    <n v="2022"/>
    <x v="4693"/>
    <x v="32"/>
    <x v="2"/>
    <x v="40"/>
    <x v="0"/>
    <s v="INR"/>
    <x v="47"/>
    <m/>
  </r>
  <r>
    <s v="user6768"/>
    <x v="0"/>
    <x v="0"/>
    <m/>
    <n v="29"/>
    <n v="6"/>
    <x v="33"/>
    <n v="2022"/>
    <x v="4694"/>
    <x v="32"/>
    <x v="2"/>
    <x v="40"/>
    <x v="0"/>
    <s v="INR"/>
    <x v="47"/>
    <m/>
  </r>
  <r>
    <s v="user6770"/>
    <x v="42"/>
    <x v="0"/>
    <m/>
    <n v="29"/>
    <n v="6"/>
    <x v="33"/>
    <n v="2022"/>
    <x v="4695"/>
    <x v="32"/>
    <x v="2"/>
    <x v="17"/>
    <x v="0"/>
    <s v="INR"/>
    <x v="21"/>
    <m/>
  </r>
  <r>
    <s v="user6771"/>
    <x v="0"/>
    <x v="0"/>
    <m/>
    <n v="29"/>
    <n v="6"/>
    <x v="33"/>
    <n v="2022"/>
    <x v="4695"/>
    <x v="32"/>
    <x v="2"/>
    <x v="40"/>
    <x v="0"/>
    <s v="INR"/>
    <x v="47"/>
    <m/>
  </r>
  <r>
    <s v="user6772"/>
    <x v="7"/>
    <x v="0"/>
    <m/>
    <n v="29"/>
    <n v="6"/>
    <x v="33"/>
    <n v="2022"/>
    <x v="4696"/>
    <x v="32"/>
    <x v="0"/>
    <x v="7"/>
    <x v="0"/>
    <s v="INR"/>
    <x v="7"/>
    <m/>
  </r>
  <r>
    <s v="user4402"/>
    <x v="0"/>
    <x v="0"/>
    <s v="Coupon1"/>
    <n v="29"/>
    <n v="6"/>
    <x v="33"/>
    <n v="2022"/>
    <x v="4697"/>
    <x v="32"/>
    <x v="0"/>
    <x v="51"/>
    <x v="0"/>
    <s v="INR"/>
    <x v="60"/>
    <m/>
  </r>
  <r>
    <s v="user6773"/>
    <x v="0"/>
    <x v="1"/>
    <m/>
    <n v="29"/>
    <n v="6"/>
    <x v="33"/>
    <n v="2022"/>
    <x v="4698"/>
    <x v="32"/>
    <x v="0"/>
    <x v="40"/>
    <x v="2"/>
    <s v="INR"/>
    <x v="47"/>
    <s v="NA"/>
  </r>
  <r>
    <s v="user6774"/>
    <x v="7"/>
    <x v="0"/>
    <m/>
    <n v="29"/>
    <n v="6"/>
    <x v="33"/>
    <n v="2022"/>
    <x v="4699"/>
    <x v="32"/>
    <x v="1"/>
    <x v="8"/>
    <x v="0"/>
    <s v="USD"/>
    <x v="8"/>
    <m/>
  </r>
  <r>
    <s v="user6775"/>
    <x v="0"/>
    <x v="0"/>
    <m/>
    <n v="29"/>
    <n v="6"/>
    <x v="33"/>
    <n v="2022"/>
    <x v="4700"/>
    <x v="32"/>
    <x v="3"/>
    <x v="40"/>
    <x v="0"/>
    <s v="INR"/>
    <x v="47"/>
    <m/>
  </r>
  <r>
    <s v="user6776"/>
    <x v="4"/>
    <x v="0"/>
    <s v="Coupon1"/>
    <n v="29"/>
    <n v="6"/>
    <x v="33"/>
    <n v="2022"/>
    <x v="4701"/>
    <x v="32"/>
    <x v="0"/>
    <x v="7"/>
    <x v="0"/>
    <s v="INR"/>
    <x v="7"/>
    <m/>
  </r>
  <r>
    <s v="user6777"/>
    <x v="0"/>
    <x v="1"/>
    <s v="Coupon54"/>
    <n v="29"/>
    <n v="6"/>
    <x v="33"/>
    <n v="2022"/>
    <x v="4702"/>
    <x v="32"/>
    <x v="0"/>
    <x v="50"/>
    <x v="2"/>
    <s v="INR"/>
    <x v="59"/>
    <s v="NA"/>
  </r>
  <r>
    <s v="user6778"/>
    <x v="0"/>
    <x v="1"/>
    <m/>
    <n v="29"/>
    <n v="6"/>
    <x v="33"/>
    <n v="2022"/>
    <x v="4703"/>
    <x v="32"/>
    <x v="3"/>
    <x v="40"/>
    <x v="2"/>
    <s v="INR"/>
    <x v="47"/>
    <s v="NA"/>
  </r>
  <r>
    <s v="user6779"/>
    <x v="7"/>
    <x v="0"/>
    <m/>
    <n v="29"/>
    <n v="6"/>
    <x v="33"/>
    <n v="2022"/>
    <x v="4704"/>
    <x v="32"/>
    <x v="1"/>
    <x v="7"/>
    <x v="0"/>
    <s v="INR"/>
    <x v="7"/>
    <m/>
  </r>
  <r>
    <s v="user4727"/>
    <x v="9"/>
    <x v="0"/>
    <m/>
    <n v="29"/>
    <n v="6"/>
    <x v="33"/>
    <n v="2022"/>
    <x v="4705"/>
    <x v="32"/>
    <x v="0"/>
    <x v="1"/>
    <x v="0"/>
    <s v="INR"/>
    <x v="1"/>
    <m/>
  </r>
  <r>
    <s v="user6782"/>
    <x v="3"/>
    <x v="0"/>
    <m/>
    <n v="29"/>
    <n v="6"/>
    <x v="33"/>
    <n v="2022"/>
    <x v="4706"/>
    <x v="32"/>
    <x v="0"/>
    <x v="3"/>
    <x v="0"/>
    <s v="INR"/>
    <x v="3"/>
    <m/>
  </r>
  <r>
    <s v="user6783"/>
    <x v="0"/>
    <x v="1"/>
    <s v="Coupon55"/>
    <n v="29"/>
    <n v="6"/>
    <x v="33"/>
    <n v="2022"/>
    <x v="4707"/>
    <x v="32"/>
    <x v="0"/>
    <x v="50"/>
    <x v="2"/>
    <s v="INR"/>
    <x v="59"/>
    <s v="NA"/>
  </r>
  <r>
    <s v="user6768"/>
    <x v="0"/>
    <x v="0"/>
    <m/>
    <n v="29"/>
    <n v="6"/>
    <x v="33"/>
    <n v="2022"/>
    <x v="4708"/>
    <x v="32"/>
    <x v="2"/>
    <x v="40"/>
    <x v="0"/>
    <s v="INR"/>
    <x v="47"/>
    <m/>
  </r>
  <r>
    <s v="user6784"/>
    <x v="0"/>
    <x v="0"/>
    <m/>
    <n v="29"/>
    <n v="6"/>
    <x v="33"/>
    <n v="2022"/>
    <x v="4709"/>
    <x v="32"/>
    <x v="0"/>
    <x v="40"/>
    <x v="0"/>
    <s v="INR"/>
    <x v="47"/>
    <m/>
  </r>
  <r>
    <s v="user6786"/>
    <x v="0"/>
    <x v="0"/>
    <m/>
    <n v="29"/>
    <n v="6"/>
    <x v="33"/>
    <n v="2022"/>
    <x v="4710"/>
    <x v="32"/>
    <x v="0"/>
    <x v="40"/>
    <x v="0"/>
    <s v="INR"/>
    <x v="47"/>
    <m/>
  </r>
  <r>
    <s v="user6759"/>
    <x v="0"/>
    <x v="1"/>
    <m/>
    <n v="29"/>
    <n v="6"/>
    <x v="33"/>
    <n v="2022"/>
    <x v="4711"/>
    <x v="32"/>
    <x v="0"/>
    <x v="40"/>
    <x v="3"/>
    <s v="INR"/>
    <x v="47"/>
    <s v="NA"/>
  </r>
  <r>
    <s v="user6773"/>
    <x v="0"/>
    <x v="0"/>
    <m/>
    <n v="29"/>
    <n v="6"/>
    <x v="33"/>
    <n v="2022"/>
    <x v="4698"/>
    <x v="32"/>
    <x v="0"/>
    <x v="40"/>
    <x v="0"/>
    <s v="INR"/>
    <x v="47"/>
    <m/>
  </r>
  <r>
    <s v="user4402"/>
    <x v="0"/>
    <x v="0"/>
    <s v="Coupon1"/>
    <n v="29"/>
    <n v="6"/>
    <x v="33"/>
    <n v="2022"/>
    <x v="4712"/>
    <x v="32"/>
    <x v="0"/>
    <x v="51"/>
    <x v="0"/>
    <s v="INR"/>
    <x v="60"/>
    <m/>
  </r>
  <r>
    <s v="user4402"/>
    <x v="0"/>
    <x v="0"/>
    <s v="Coupon1"/>
    <n v="29"/>
    <n v="6"/>
    <x v="33"/>
    <n v="2022"/>
    <x v="4713"/>
    <x v="32"/>
    <x v="0"/>
    <x v="51"/>
    <x v="0"/>
    <s v="INR"/>
    <x v="60"/>
    <m/>
  </r>
  <r>
    <s v="user4402"/>
    <x v="0"/>
    <x v="0"/>
    <s v="Coupon1"/>
    <n v="29"/>
    <n v="6"/>
    <x v="33"/>
    <n v="2022"/>
    <x v="4714"/>
    <x v="32"/>
    <x v="0"/>
    <x v="51"/>
    <x v="0"/>
    <s v="INR"/>
    <x v="60"/>
    <m/>
  </r>
  <r>
    <s v="user6404"/>
    <x v="0"/>
    <x v="0"/>
    <s v="Coupon1"/>
    <n v="29"/>
    <n v="6"/>
    <x v="33"/>
    <n v="2022"/>
    <x v="4715"/>
    <x v="32"/>
    <x v="3"/>
    <x v="51"/>
    <x v="0"/>
    <s v="INR"/>
    <x v="60"/>
    <m/>
  </r>
  <r>
    <s v="user4402"/>
    <x v="0"/>
    <x v="0"/>
    <s v="Coupon1"/>
    <n v="29"/>
    <n v="6"/>
    <x v="33"/>
    <n v="2022"/>
    <x v="4716"/>
    <x v="32"/>
    <x v="0"/>
    <x v="51"/>
    <x v="0"/>
    <s v="INR"/>
    <x v="60"/>
    <m/>
  </r>
  <r>
    <s v="user6779"/>
    <x v="7"/>
    <x v="0"/>
    <m/>
    <n v="29"/>
    <n v="6"/>
    <x v="33"/>
    <n v="2022"/>
    <x v="4717"/>
    <x v="32"/>
    <x v="1"/>
    <x v="7"/>
    <x v="0"/>
    <s v="INR"/>
    <x v="7"/>
    <m/>
  </r>
  <r>
    <s v="user6792"/>
    <x v="0"/>
    <x v="0"/>
    <m/>
    <n v="29"/>
    <n v="6"/>
    <x v="33"/>
    <n v="2022"/>
    <x v="4718"/>
    <x v="32"/>
    <x v="2"/>
    <x v="40"/>
    <x v="0"/>
    <s v="INR"/>
    <x v="47"/>
    <m/>
  </r>
  <r>
    <s v="user6796"/>
    <x v="68"/>
    <x v="0"/>
    <m/>
    <n v="29"/>
    <n v="6"/>
    <x v="33"/>
    <n v="2022"/>
    <x v="4719"/>
    <x v="32"/>
    <x v="0"/>
    <x v="2"/>
    <x v="0"/>
    <s v="INR"/>
    <x v="2"/>
    <m/>
  </r>
  <r>
    <s v="user6052"/>
    <x v="76"/>
    <x v="0"/>
    <m/>
    <n v="29"/>
    <n v="6"/>
    <x v="33"/>
    <n v="2022"/>
    <x v="4720"/>
    <x v="32"/>
    <x v="0"/>
    <x v="40"/>
    <x v="0"/>
    <s v="INR"/>
    <x v="47"/>
    <m/>
  </r>
  <r>
    <s v="user6797"/>
    <x v="18"/>
    <x v="0"/>
    <m/>
    <n v="29"/>
    <n v="6"/>
    <x v="33"/>
    <n v="2022"/>
    <x v="4721"/>
    <x v="32"/>
    <x v="0"/>
    <x v="11"/>
    <x v="0"/>
    <s v="INR"/>
    <x v="11"/>
    <m/>
  </r>
  <r>
    <s v="user6801"/>
    <x v="7"/>
    <x v="0"/>
    <m/>
    <n v="29"/>
    <n v="6"/>
    <x v="33"/>
    <n v="2022"/>
    <x v="4722"/>
    <x v="32"/>
    <x v="1"/>
    <x v="7"/>
    <x v="0"/>
    <s v="INR"/>
    <x v="7"/>
    <m/>
  </r>
  <r>
    <s v="user6802"/>
    <x v="17"/>
    <x v="1"/>
    <m/>
    <n v="29"/>
    <n v="6"/>
    <x v="33"/>
    <n v="2022"/>
    <x v="4723"/>
    <x v="32"/>
    <x v="0"/>
    <x v="2"/>
    <x v="2"/>
    <s v="INR"/>
    <x v="2"/>
    <s v="NA"/>
  </r>
  <r>
    <s v="user6803"/>
    <x v="0"/>
    <x v="1"/>
    <m/>
    <n v="29"/>
    <n v="6"/>
    <x v="33"/>
    <n v="2022"/>
    <x v="4724"/>
    <x v="32"/>
    <x v="0"/>
    <x v="40"/>
    <x v="2"/>
    <s v="INR"/>
    <x v="47"/>
    <s v="NA"/>
  </r>
  <r>
    <s v="user6052"/>
    <x v="3"/>
    <x v="1"/>
    <m/>
    <n v="29"/>
    <n v="6"/>
    <x v="33"/>
    <n v="2022"/>
    <x v="4725"/>
    <x v="32"/>
    <x v="0"/>
    <x v="3"/>
    <x v="2"/>
    <s v="INR"/>
    <x v="3"/>
    <s v="NA"/>
  </r>
  <r>
    <s v="user6805"/>
    <x v="13"/>
    <x v="1"/>
    <m/>
    <n v="29"/>
    <n v="6"/>
    <x v="33"/>
    <n v="2022"/>
    <x v="4726"/>
    <x v="32"/>
    <x v="0"/>
    <x v="9"/>
    <x v="2"/>
    <s v="INR"/>
    <x v="9"/>
    <s v="NA"/>
  </r>
  <r>
    <s v="user6806"/>
    <x v="2"/>
    <x v="0"/>
    <m/>
    <n v="29"/>
    <n v="6"/>
    <x v="33"/>
    <n v="2022"/>
    <x v="4727"/>
    <x v="32"/>
    <x v="0"/>
    <x v="2"/>
    <x v="0"/>
    <s v="INR"/>
    <x v="2"/>
    <m/>
  </r>
  <r>
    <s v="user6807"/>
    <x v="3"/>
    <x v="0"/>
    <m/>
    <n v="29"/>
    <n v="6"/>
    <x v="33"/>
    <n v="2022"/>
    <x v="4728"/>
    <x v="32"/>
    <x v="0"/>
    <x v="3"/>
    <x v="0"/>
    <s v="INR"/>
    <x v="3"/>
    <m/>
  </r>
  <r>
    <s v="user6782"/>
    <x v="3"/>
    <x v="1"/>
    <m/>
    <n v="29"/>
    <n v="6"/>
    <x v="33"/>
    <n v="2022"/>
    <x v="4729"/>
    <x v="32"/>
    <x v="0"/>
    <x v="3"/>
    <x v="2"/>
    <s v="INR"/>
    <x v="3"/>
    <s v="NA"/>
  </r>
  <r>
    <s v="user6810"/>
    <x v="0"/>
    <x v="0"/>
    <m/>
    <n v="29"/>
    <n v="6"/>
    <x v="33"/>
    <n v="2022"/>
    <x v="4730"/>
    <x v="32"/>
    <x v="0"/>
    <x v="40"/>
    <x v="0"/>
    <s v="INR"/>
    <x v="47"/>
    <m/>
  </r>
  <r>
    <s v="user6813"/>
    <x v="80"/>
    <x v="0"/>
    <m/>
    <n v="29"/>
    <n v="6"/>
    <x v="33"/>
    <n v="2022"/>
    <x v="4731"/>
    <x v="32"/>
    <x v="1"/>
    <x v="24"/>
    <x v="0"/>
    <s v="INR"/>
    <x v="27"/>
    <m/>
  </r>
  <r>
    <s v="user6801"/>
    <x v="7"/>
    <x v="0"/>
    <m/>
    <n v="29"/>
    <n v="6"/>
    <x v="33"/>
    <n v="2022"/>
    <x v="4732"/>
    <x v="32"/>
    <x v="1"/>
    <x v="7"/>
    <x v="0"/>
    <s v="INR"/>
    <x v="7"/>
    <m/>
  </r>
  <r>
    <s v="user6801"/>
    <x v="7"/>
    <x v="0"/>
    <m/>
    <n v="29"/>
    <n v="6"/>
    <x v="33"/>
    <n v="2022"/>
    <x v="4723"/>
    <x v="32"/>
    <x v="1"/>
    <x v="7"/>
    <x v="0"/>
    <s v="INR"/>
    <x v="7"/>
    <m/>
  </r>
  <r>
    <s v="user6802"/>
    <x v="17"/>
    <x v="0"/>
    <m/>
    <n v="29"/>
    <n v="6"/>
    <x v="33"/>
    <n v="2022"/>
    <x v="4733"/>
    <x v="32"/>
    <x v="0"/>
    <x v="2"/>
    <x v="0"/>
    <s v="INR"/>
    <x v="2"/>
    <m/>
  </r>
  <r>
    <s v="user6814"/>
    <x v="0"/>
    <x v="0"/>
    <m/>
    <n v="29"/>
    <n v="6"/>
    <x v="33"/>
    <n v="2022"/>
    <x v="4734"/>
    <x v="32"/>
    <x v="2"/>
    <x v="40"/>
    <x v="0"/>
    <s v="INR"/>
    <x v="47"/>
    <m/>
  </r>
  <r>
    <s v="user6803"/>
    <x v="0"/>
    <x v="0"/>
    <m/>
    <n v="29"/>
    <n v="6"/>
    <x v="33"/>
    <n v="2022"/>
    <x v="4735"/>
    <x v="32"/>
    <x v="2"/>
    <x v="40"/>
    <x v="0"/>
    <s v="INR"/>
    <x v="47"/>
    <m/>
  </r>
  <r>
    <s v="user6818"/>
    <x v="7"/>
    <x v="0"/>
    <m/>
    <n v="29"/>
    <n v="6"/>
    <x v="33"/>
    <n v="2022"/>
    <x v="4736"/>
    <x v="32"/>
    <x v="1"/>
    <x v="8"/>
    <x v="0"/>
    <s v="USD"/>
    <x v="8"/>
    <m/>
  </r>
  <r>
    <s v="user6819"/>
    <x v="57"/>
    <x v="0"/>
    <m/>
    <n v="29"/>
    <n v="6"/>
    <x v="33"/>
    <n v="2022"/>
    <x v="4737"/>
    <x v="32"/>
    <x v="0"/>
    <x v="30"/>
    <x v="0"/>
    <s v="INR"/>
    <x v="33"/>
    <m/>
  </r>
  <r>
    <s v="user6818"/>
    <x v="7"/>
    <x v="0"/>
    <m/>
    <n v="29"/>
    <n v="6"/>
    <x v="33"/>
    <n v="2022"/>
    <x v="4738"/>
    <x v="32"/>
    <x v="1"/>
    <x v="8"/>
    <x v="0"/>
    <s v="USD"/>
    <x v="8"/>
    <m/>
  </r>
  <r>
    <s v="user1429"/>
    <x v="4"/>
    <x v="0"/>
    <m/>
    <n v="29"/>
    <n v="6"/>
    <x v="33"/>
    <n v="2022"/>
    <x v="4739"/>
    <x v="32"/>
    <x v="0"/>
    <x v="2"/>
    <x v="0"/>
    <s v="INR"/>
    <x v="2"/>
    <m/>
  </r>
  <r>
    <s v="user6820"/>
    <x v="127"/>
    <x v="0"/>
    <m/>
    <n v="29"/>
    <n v="6"/>
    <x v="33"/>
    <n v="2022"/>
    <x v="4740"/>
    <x v="32"/>
    <x v="0"/>
    <x v="7"/>
    <x v="0"/>
    <s v="INR"/>
    <x v="7"/>
    <m/>
  </r>
  <r>
    <s v="user6822"/>
    <x v="57"/>
    <x v="0"/>
    <m/>
    <n v="29"/>
    <n v="6"/>
    <x v="33"/>
    <n v="2022"/>
    <x v="4741"/>
    <x v="32"/>
    <x v="0"/>
    <x v="30"/>
    <x v="0"/>
    <s v="INR"/>
    <x v="33"/>
    <m/>
  </r>
  <r>
    <s v="user6824"/>
    <x v="4"/>
    <x v="1"/>
    <m/>
    <n v="29"/>
    <n v="6"/>
    <x v="33"/>
    <n v="2022"/>
    <x v="4742"/>
    <x v="32"/>
    <x v="0"/>
    <x v="2"/>
    <x v="1"/>
    <s v="INR"/>
    <x v="2"/>
    <s v="NA"/>
  </r>
  <r>
    <s v="user6597"/>
    <x v="3"/>
    <x v="0"/>
    <m/>
    <n v="29"/>
    <n v="6"/>
    <x v="33"/>
    <n v="2022"/>
    <x v="4743"/>
    <x v="32"/>
    <x v="0"/>
    <x v="3"/>
    <x v="0"/>
    <s v="INR"/>
    <x v="3"/>
    <m/>
  </r>
  <r>
    <s v="user6826"/>
    <x v="29"/>
    <x v="1"/>
    <m/>
    <n v="29"/>
    <n v="6"/>
    <x v="33"/>
    <n v="2022"/>
    <x v="4744"/>
    <x v="32"/>
    <x v="2"/>
    <x v="7"/>
    <x v="2"/>
    <s v="INR"/>
    <x v="7"/>
    <s v="NA"/>
  </r>
  <r>
    <s v="user6827"/>
    <x v="0"/>
    <x v="0"/>
    <m/>
    <n v="29"/>
    <n v="6"/>
    <x v="33"/>
    <n v="2022"/>
    <x v="4736"/>
    <x v="32"/>
    <x v="0"/>
    <x v="40"/>
    <x v="0"/>
    <s v="INR"/>
    <x v="47"/>
    <m/>
  </r>
  <r>
    <s v="user6818"/>
    <x v="7"/>
    <x v="0"/>
    <m/>
    <n v="29"/>
    <n v="6"/>
    <x v="33"/>
    <n v="2022"/>
    <x v="4737"/>
    <x v="32"/>
    <x v="1"/>
    <x v="8"/>
    <x v="0"/>
    <s v="USD"/>
    <x v="8"/>
    <m/>
  </r>
  <r>
    <s v="user2583"/>
    <x v="0"/>
    <x v="0"/>
    <m/>
    <n v="29"/>
    <n v="6"/>
    <x v="33"/>
    <n v="2022"/>
    <x v="4745"/>
    <x v="32"/>
    <x v="2"/>
    <x v="40"/>
    <x v="0"/>
    <s v="INR"/>
    <x v="47"/>
    <m/>
  </r>
  <r>
    <s v="user6778"/>
    <x v="0"/>
    <x v="0"/>
    <m/>
    <n v="29"/>
    <n v="6"/>
    <x v="33"/>
    <n v="2022"/>
    <x v="4746"/>
    <x v="32"/>
    <x v="3"/>
    <x v="40"/>
    <x v="0"/>
    <s v="INR"/>
    <x v="47"/>
    <m/>
  </r>
  <r>
    <s v="user6830"/>
    <x v="0"/>
    <x v="0"/>
    <m/>
    <n v="29"/>
    <n v="6"/>
    <x v="33"/>
    <n v="2022"/>
    <x v="4747"/>
    <x v="32"/>
    <x v="2"/>
    <x v="40"/>
    <x v="0"/>
    <s v="INR"/>
    <x v="47"/>
    <m/>
  </r>
  <r>
    <s v="user6822"/>
    <x v="57"/>
    <x v="0"/>
    <m/>
    <n v="29"/>
    <n v="6"/>
    <x v="33"/>
    <n v="2022"/>
    <x v="4748"/>
    <x v="32"/>
    <x v="0"/>
    <x v="30"/>
    <x v="0"/>
    <s v="INR"/>
    <x v="33"/>
    <m/>
  </r>
  <r>
    <s v="user6822"/>
    <x v="57"/>
    <x v="0"/>
    <m/>
    <n v="29"/>
    <n v="6"/>
    <x v="33"/>
    <n v="2022"/>
    <x v="4749"/>
    <x v="32"/>
    <x v="0"/>
    <x v="30"/>
    <x v="0"/>
    <s v="INR"/>
    <x v="33"/>
    <m/>
  </r>
  <r>
    <s v="user6831"/>
    <x v="34"/>
    <x v="0"/>
    <m/>
    <n v="29"/>
    <n v="6"/>
    <x v="33"/>
    <n v="2022"/>
    <x v="4750"/>
    <x v="32"/>
    <x v="0"/>
    <x v="7"/>
    <x v="0"/>
    <s v="INR"/>
    <x v="7"/>
    <m/>
  </r>
  <r>
    <s v="user387"/>
    <x v="2"/>
    <x v="0"/>
    <m/>
    <n v="29"/>
    <n v="6"/>
    <x v="33"/>
    <n v="2022"/>
    <x v="4751"/>
    <x v="32"/>
    <x v="0"/>
    <x v="2"/>
    <x v="0"/>
    <s v="INR"/>
    <x v="2"/>
    <m/>
  </r>
  <r>
    <s v="user4742"/>
    <x v="4"/>
    <x v="0"/>
    <m/>
    <n v="29"/>
    <n v="6"/>
    <x v="33"/>
    <n v="2022"/>
    <x v="4752"/>
    <x v="32"/>
    <x v="0"/>
    <x v="2"/>
    <x v="0"/>
    <s v="INR"/>
    <x v="2"/>
    <m/>
  </r>
  <r>
    <s v="user6838"/>
    <x v="9"/>
    <x v="0"/>
    <m/>
    <n v="29"/>
    <n v="6"/>
    <x v="33"/>
    <n v="2022"/>
    <x v="4753"/>
    <x v="32"/>
    <x v="0"/>
    <x v="1"/>
    <x v="0"/>
    <s v="INR"/>
    <x v="1"/>
    <m/>
  </r>
  <r>
    <s v="user6839"/>
    <x v="4"/>
    <x v="1"/>
    <m/>
    <n v="29"/>
    <n v="6"/>
    <x v="33"/>
    <n v="2022"/>
    <x v="4754"/>
    <x v="32"/>
    <x v="0"/>
    <x v="2"/>
    <x v="1"/>
    <s v="INR"/>
    <x v="2"/>
    <s v="NA"/>
  </r>
  <r>
    <s v="user6839"/>
    <x v="4"/>
    <x v="0"/>
    <m/>
    <n v="29"/>
    <n v="6"/>
    <x v="33"/>
    <n v="2022"/>
    <x v="4755"/>
    <x v="32"/>
    <x v="0"/>
    <x v="2"/>
    <x v="0"/>
    <s v="INR"/>
    <x v="2"/>
    <m/>
  </r>
  <r>
    <s v="user6840"/>
    <x v="3"/>
    <x v="0"/>
    <m/>
    <n v="29"/>
    <n v="6"/>
    <x v="33"/>
    <n v="2022"/>
    <x v="4756"/>
    <x v="32"/>
    <x v="0"/>
    <x v="3"/>
    <x v="0"/>
    <s v="INR"/>
    <x v="3"/>
    <m/>
  </r>
  <r>
    <s v="user6597"/>
    <x v="0"/>
    <x v="0"/>
    <m/>
    <n v="29"/>
    <n v="6"/>
    <x v="33"/>
    <n v="2022"/>
    <x v="4757"/>
    <x v="32"/>
    <x v="0"/>
    <x v="40"/>
    <x v="0"/>
    <s v="INR"/>
    <x v="47"/>
    <m/>
  </r>
  <r>
    <s v="user6404"/>
    <x v="0"/>
    <x v="0"/>
    <s v="Coupon1"/>
    <n v="29"/>
    <n v="6"/>
    <x v="33"/>
    <n v="2022"/>
    <x v="4758"/>
    <x v="32"/>
    <x v="3"/>
    <x v="51"/>
    <x v="0"/>
    <s v="INR"/>
    <x v="60"/>
    <m/>
  </r>
  <r>
    <s v="user6841"/>
    <x v="7"/>
    <x v="0"/>
    <m/>
    <n v="29"/>
    <n v="6"/>
    <x v="33"/>
    <n v="2022"/>
    <x v="4759"/>
    <x v="32"/>
    <x v="1"/>
    <x v="7"/>
    <x v="0"/>
    <s v="INR"/>
    <x v="7"/>
    <m/>
  </r>
  <r>
    <s v="user6842"/>
    <x v="0"/>
    <x v="0"/>
    <m/>
    <n v="29"/>
    <n v="6"/>
    <x v="33"/>
    <n v="2022"/>
    <x v="4760"/>
    <x v="32"/>
    <x v="2"/>
    <x v="40"/>
    <x v="0"/>
    <s v="INR"/>
    <x v="47"/>
    <m/>
  </r>
  <r>
    <s v="user6843"/>
    <x v="5"/>
    <x v="0"/>
    <m/>
    <n v="29"/>
    <n v="6"/>
    <x v="33"/>
    <n v="2022"/>
    <x v="4761"/>
    <x v="32"/>
    <x v="0"/>
    <x v="5"/>
    <x v="0"/>
    <s v="INR"/>
    <x v="5"/>
    <m/>
  </r>
  <r>
    <s v="user6845"/>
    <x v="1"/>
    <x v="0"/>
    <m/>
    <n v="29"/>
    <n v="6"/>
    <x v="33"/>
    <n v="2022"/>
    <x v="4762"/>
    <x v="32"/>
    <x v="0"/>
    <x v="1"/>
    <x v="0"/>
    <s v="INR"/>
    <x v="1"/>
    <m/>
  </r>
  <r>
    <s v="user6803"/>
    <x v="0"/>
    <x v="0"/>
    <m/>
    <n v="29"/>
    <n v="6"/>
    <x v="33"/>
    <n v="2022"/>
    <x v="4763"/>
    <x v="32"/>
    <x v="2"/>
    <x v="40"/>
    <x v="0"/>
    <s v="INR"/>
    <x v="47"/>
    <m/>
  </r>
  <r>
    <s v="user6824"/>
    <x v="4"/>
    <x v="0"/>
    <m/>
    <n v="29"/>
    <n v="6"/>
    <x v="33"/>
    <n v="2022"/>
    <x v="4764"/>
    <x v="32"/>
    <x v="0"/>
    <x v="2"/>
    <x v="0"/>
    <s v="INR"/>
    <x v="2"/>
    <m/>
  </r>
  <r>
    <s v="user6848"/>
    <x v="0"/>
    <x v="0"/>
    <m/>
    <n v="29"/>
    <n v="6"/>
    <x v="33"/>
    <n v="2022"/>
    <x v="4765"/>
    <x v="32"/>
    <x v="2"/>
    <x v="17"/>
    <x v="0"/>
    <s v="USD"/>
    <x v="18"/>
    <m/>
  </r>
  <r>
    <s v="user6849"/>
    <x v="7"/>
    <x v="0"/>
    <m/>
    <n v="29"/>
    <n v="6"/>
    <x v="33"/>
    <n v="2022"/>
    <x v="4766"/>
    <x v="32"/>
    <x v="1"/>
    <x v="8"/>
    <x v="0"/>
    <s v="USD"/>
    <x v="8"/>
    <m/>
  </r>
  <r>
    <s v="user6818"/>
    <x v="7"/>
    <x v="0"/>
    <m/>
    <n v="29"/>
    <n v="6"/>
    <x v="33"/>
    <n v="2022"/>
    <x v="4767"/>
    <x v="32"/>
    <x v="1"/>
    <x v="8"/>
    <x v="0"/>
    <s v="USD"/>
    <x v="8"/>
    <m/>
  </r>
  <r>
    <s v="user6850"/>
    <x v="1"/>
    <x v="0"/>
    <m/>
    <n v="29"/>
    <n v="6"/>
    <x v="33"/>
    <n v="2022"/>
    <x v="4768"/>
    <x v="32"/>
    <x v="0"/>
    <x v="1"/>
    <x v="0"/>
    <s v="INR"/>
    <x v="1"/>
    <m/>
  </r>
  <r>
    <s v="user6850"/>
    <x v="1"/>
    <x v="0"/>
    <m/>
    <n v="29"/>
    <n v="6"/>
    <x v="33"/>
    <n v="2022"/>
    <x v="4769"/>
    <x v="32"/>
    <x v="0"/>
    <x v="1"/>
    <x v="0"/>
    <s v="INR"/>
    <x v="1"/>
    <m/>
  </r>
  <r>
    <s v="user6851"/>
    <x v="0"/>
    <x v="0"/>
    <m/>
    <n v="29"/>
    <n v="6"/>
    <x v="33"/>
    <n v="2022"/>
    <x v="4770"/>
    <x v="32"/>
    <x v="2"/>
    <x v="40"/>
    <x v="0"/>
    <s v="INR"/>
    <x v="47"/>
    <m/>
  </r>
  <r>
    <s v="user6831"/>
    <x v="34"/>
    <x v="1"/>
    <m/>
    <n v="29"/>
    <n v="6"/>
    <x v="33"/>
    <n v="2022"/>
    <x v="4771"/>
    <x v="32"/>
    <x v="0"/>
    <x v="7"/>
    <x v="2"/>
    <s v="INR"/>
    <x v="7"/>
    <s v="NA"/>
  </r>
  <r>
    <s v="user6853"/>
    <x v="7"/>
    <x v="0"/>
    <m/>
    <n v="29"/>
    <n v="6"/>
    <x v="33"/>
    <n v="2022"/>
    <x v="4772"/>
    <x v="32"/>
    <x v="1"/>
    <x v="8"/>
    <x v="0"/>
    <s v="USD"/>
    <x v="8"/>
    <m/>
  </r>
  <r>
    <s v="user6854"/>
    <x v="3"/>
    <x v="0"/>
    <m/>
    <n v="29"/>
    <n v="6"/>
    <x v="33"/>
    <n v="2022"/>
    <x v="4773"/>
    <x v="32"/>
    <x v="0"/>
    <x v="3"/>
    <x v="0"/>
    <s v="INR"/>
    <x v="3"/>
    <m/>
  </r>
  <r>
    <s v="user6855"/>
    <x v="11"/>
    <x v="1"/>
    <m/>
    <n v="29"/>
    <n v="6"/>
    <x v="33"/>
    <n v="2022"/>
    <x v="4774"/>
    <x v="32"/>
    <x v="0"/>
    <x v="7"/>
    <x v="5"/>
    <s v="INR"/>
    <x v="7"/>
    <s v="NA"/>
  </r>
  <r>
    <s v="user6597"/>
    <x v="8"/>
    <x v="0"/>
    <m/>
    <n v="29"/>
    <n v="6"/>
    <x v="33"/>
    <n v="2022"/>
    <x v="4775"/>
    <x v="32"/>
    <x v="0"/>
    <x v="1"/>
    <x v="0"/>
    <s v="INR"/>
    <x v="1"/>
    <m/>
  </r>
  <r>
    <s v="user6858"/>
    <x v="0"/>
    <x v="0"/>
    <m/>
    <n v="29"/>
    <n v="6"/>
    <x v="33"/>
    <n v="2022"/>
    <x v="4776"/>
    <x v="32"/>
    <x v="2"/>
    <x v="40"/>
    <x v="0"/>
    <s v="INR"/>
    <x v="47"/>
    <m/>
  </r>
  <r>
    <s v="user6860"/>
    <x v="2"/>
    <x v="0"/>
    <m/>
    <n v="29"/>
    <n v="6"/>
    <x v="33"/>
    <n v="2022"/>
    <x v="4777"/>
    <x v="32"/>
    <x v="0"/>
    <x v="2"/>
    <x v="0"/>
    <s v="INR"/>
    <x v="2"/>
    <m/>
  </r>
  <r>
    <s v="user6862"/>
    <x v="0"/>
    <x v="0"/>
    <m/>
    <n v="29"/>
    <n v="6"/>
    <x v="33"/>
    <n v="2022"/>
    <x v="4778"/>
    <x v="32"/>
    <x v="2"/>
    <x v="40"/>
    <x v="0"/>
    <s v="INR"/>
    <x v="47"/>
    <m/>
  </r>
  <r>
    <s v="user6864"/>
    <x v="0"/>
    <x v="0"/>
    <m/>
    <n v="29"/>
    <n v="6"/>
    <x v="33"/>
    <n v="2022"/>
    <x v="4779"/>
    <x v="32"/>
    <x v="0"/>
    <x v="40"/>
    <x v="0"/>
    <s v="INR"/>
    <x v="47"/>
    <m/>
  </r>
  <r>
    <s v="user6865"/>
    <x v="0"/>
    <x v="1"/>
    <m/>
    <n v="29"/>
    <n v="6"/>
    <x v="33"/>
    <n v="2022"/>
    <x v="4773"/>
    <x v="32"/>
    <x v="0"/>
    <x v="40"/>
    <x v="2"/>
    <s v="INR"/>
    <x v="47"/>
    <s v="NA"/>
  </r>
  <r>
    <s v="user6855"/>
    <x v="11"/>
    <x v="0"/>
    <m/>
    <n v="29"/>
    <n v="6"/>
    <x v="33"/>
    <n v="2022"/>
    <x v="4780"/>
    <x v="32"/>
    <x v="0"/>
    <x v="7"/>
    <x v="0"/>
    <s v="INR"/>
    <x v="7"/>
    <m/>
  </r>
  <r>
    <s v="user6866"/>
    <x v="0"/>
    <x v="0"/>
    <m/>
    <n v="29"/>
    <n v="6"/>
    <x v="33"/>
    <n v="2022"/>
    <x v="4781"/>
    <x v="32"/>
    <x v="2"/>
    <x v="40"/>
    <x v="0"/>
    <s v="INR"/>
    <x v="47"/>
    <m/>
  </r>
  <r>
    <s v="user6867"/>
    <x v="3"/>
    <x v="0"/>
    <m/>
    <n v="29"/>
    <n v="6"/>
    <x v="33"/>
    <n v="2022"/>
    <x v="4753"/>
    <x v="32"/>
    <x v="0"/>
    <x v="3"/>
    <x v="0"/>
    <s v="INR"/>
    <x v="3"/>
    <m/>
  </r>
  <r>
    <s v="user6869"/>
    <x v="2"/>
    <x v="0"/>
    <m/>
    <n v="29"/>
    <n v="6"/>
    <x v="33"/>
    <n v="2022"/>
    <x v="4775"/>
    <x v="32"/>
    <x v="0"/>
    <x v="2"/>
    <x v="0"/>
    <s v="INR"/>
    <x v="2"/>
    <m/>
  </r>
  <r>
    <s v="user6597"/>
    <x v="0"/>
    <x v="0"/>
    <m/>
    <n v="29"/>
    <n v="6"/>
    <x v="33"/>
    <n v="2022"/>
    <x v="4782"/>
    <x v="32"/>
    <x v="0"/>
    <x v="40"/>
    <x v="0"/>
    <s v="INR"/>
    <x v="47"/>
    <m/>
  </r>
  <r>
    <s v="user6872"/>
    <x v="1"/>
    <x v="0"/>
    <m/>
    <n v="29"/>
    <n v="6"/>
    <x v="33"/>
    <n v="2022"/>
    <x v="4783"/>
    <x v="32"/>
    <x v="0"/>
    <x v="1"/>
    <x v="0"/>
    <s v="INR"/>
    <x v="1"/>
    <m/>
  </r>
  <r>
    <s v="user6597"/>
    <x v="0"/>
    <x v="0"/>
    <m/>
    <n v="29"/>
    <n v="6"/>
    <x v="33"/>
    <n v="2022"/>
    <x v="4784"/>
    <x v="32"/>
    <x v="0"/>
    <x v="40"/>
    <x v="0"/>
    <s v="INR"/>
    <x v="47"/>
    <m/>
  </r>
  <r>
    <s v="user6874"/>
    <x v="1"/>
    <x v="0"/>
    <m/>
    <n v="29"/>
    <n v="6"/>
    <x v="33"/>
    <n v="2022"/>
    <x v="4785"/>
    <x v="32"/>
    <x v="0"/>
    <x v="1"/>
    <x v="0"/>
    <s v="INR"/>
    <x v="1"/>
    <m/>
  </r>
  <r>
    <s v="user6875"/>
    <x v="0"/>
    <x v="1"/>
    <s v="Coupon3"/>
    <n v="29"/>
    <n v="6"/>
    <x v="33"/>
    <n v="2022"/>
    <x v="4785"/>
    <x v="32"/>
    <x v="0"/>
    <x v="7"/>
    <x v="3"/>
    <s v="INR"/>
    <x v="7"/>
    <s v="NA"/>
  </r>
  <r>
    <s v="user6875"/>
    <x v="0"/>
    <x v="0"/>
    <s v="Coupon3"/>
    <n v="29"/>
    <n v="6"/>
    <x v="33"/>
    <n v="2022"/>
    <x v="4786"/>
    <x v="32"/>
    <x v="0"/>
    <x v="7"/>
    <x v="0"/>
    <s v="INR"/>
    <x v="7"/>
    <m/>
  </r>
  <r>
    <s v="user6876"/>
    <x v="30"/>
    <x v="0"/>
    <m/>
    <n v="29"/>
    <n v="6"/>
    <x v="33"/>
    <n v="2022"/>
    <x v="4787"/>
    <x v="32"/>
    <x v="0"/>
    <x v="7"/>
    <x v="0"/>
    <s v="INR"/>
    <x v="7"/>
    <m/>
  </r>
  <r>
    <s v="user6877"/>
    <x v="3"/>
    <x v="2"/>
    <m/>
    <n v="29"/>
    <n v="6"/>
    <x v="33"/>
    <n v="2022"/>
    <x v="4788"/>
    <x v="31"/>
    <x v="0"/>
    <x v="3"/>
    <x v="2"/>
    <s v="INR"/>
    <x v="3"/>
    <s v="NA"/>
  </r>
  <r>
    <s v="user6878"/>
    <x v="0"/>
    <x v="0"/>
    <m/>
    <n v="29"/>
    <n v="6"/>
    <x v="33"/>
    <n v="2022"/>
    <x v="4789"/>
    <x v="32"/>
    <x v="2"/>
    <x v="40"/>
    <x v="0"/>
    <s v="INR"/>
    <x v="47"/>
    <m/>
  </r>
  <r>
    <s v="user4729"/>
    <x v="57"/>
    <x v="0"/>
    <m/>
    <n v="29"/>
    <n v="6"/>
    <x v="33"/>
    <n v="2022"/>
    <x v="4790"/>
    <x v="32"/>
    <x v="0"/>
    <x v="30"/>
    <x v="0"/>
    <s v="INR"/>
    <x v="33"/>
    <m/>
  </r>
  <r>
    <s v="user6880"/>
    <x v="2"/>
    <x v="0"/>
    <m/>
    <n v="29"/>
    <n v="6"/>
    <x v="33"/>
    <n v="2022"/>
    <x v="4791"/>
    <x v="32"/>
    <x v="0"/>
    <x v="2"/>
    <x v="0"/>
    <s v="INR"/>
    <x v="2"/>
    <m/>
  </r>
  <r>
    <s v="user6882"/>
    <x v="4"/>
    <x v="0"/>
    <m/>
    <n v="29"/>
    <n v="6"/>
    <x v="33"/>
    <n v="2022"/>
    <x v="4792"/>
    <x v="32"/>
    <x v="0"/>
    <x v="2"/>
    <x v="0"/>
    <s v="INR"/>
    <x v="2"/>
    <m/>
  </r>
  <r>
    <s v="user6404"/>
    <x v="0"/>
    <x v="0"/>
    <s v="Coupon1"/>
    <n v="29"/>
    <n v="6"/>
    <x v="33"/>
    <n v="2022"/>
    <x v="4793"/>
    <x v="32"/>
    <x v="3"/>
    <x v="51"/>
    <x v="0"/>
    <s v="INR"/>
    <x v="60"/>
    <m/>
  </r>
  <r>
    <s v="user6597"/>
    <x v="0"/>
    <x v="1"/>
    <s v="Coupon1"/>
    <n v="29"/>
    <n v="6"/>
    <x v="33"/>
    <n v="2022"/>
    <x v="4794"/>
    <x v="32"/>
    <x v="0"/>
    <x v="51"/>
    <x v="2"/>
    <s v="INR"/>
    <x v="60"/>
    <s v="NA"/>
  </r>
  <r>
    <s v="user6884"/>
    <x v="0"/>
    <x v="0"/>
    <m/>
    <n v="29"/>
    <n v="6"/>
    <x v="33"/>
    <n v="2022"/>
    <x v="4795"/>
    <x v="32"/>
    <x v="0"/>
    <x v="40"/>
    <x v="0"/>
    <s v="INR"/>
    <x v="47"/>
    <m/>
  </r>
  <r>
    <s v="user6597"/>
    <x v="0"/>
    <x v="0"/>
    <s v="Coupon1"/>
    <n v="29"/>
    <n v="6"/>
    <x v="33"/>
    <n v="2022"/>
    <x v="4787"/>
    <x v="32"/>
    <x v="0"/>
    <x v="51"/>
    <x v="0"/>
    <s v="INR"/>
    <x v="60"/>
    <m/>
  </r>
  <r>
    <s v="user6885"/>
    <x v="57"/>
    <x v="0"/>
    <m/>
    <n v="29"/>
    <n v="6"/>
    <x v="33"/>
    <n v="2022"/>
    <x v="4796"/>
    <x v="32"/>
    <x v="0"/>
    <x v="30"/>
    <x v="0"/>
    <s v="INR"/>
    <x v="33"/>
    <m/>
  </r>
  <r>
    <s v="user6597"/>
    <x v="0"/>
    <x v="0"/>
    <m/>
    <n v="29"/>
    <n v="6"/>
    <x v="33"/>
    <n v="2022"/>
    <x v="4797"/>
    <x v="32"/>
    <x v="0"/>
    <x v="40"/>
    <x v="0"/>
    <s v="INR"/>
    <x v="47"/>
    <m/>
  </r>
  <r>
    <s v="user4729"/>
    <x v="0"/>
    <x v="0"/>
    <s v="Coupon1"/>
    <n v="29"/>
    <n v="6"/>
    <x v="33"/>
    <n v="2022"/>
    <x v="4797"/>
    <x v="32"/>
    <x v="0"/>
    <x v="51"/>
    <x v="0"/>
    <s v="INR"/>
    <x v="60"/>
    <m/>
  </r>
  <r>
    <s v="user6886"/>
    <x v="0"/>
    <x v="1"/>
    <m/>
    <n v="29"/>
    <n v="6"/>
    <x v="33"/>
    <n v="2022"/>
    <x v="4798"/>
    <x v="32"/>
    <x v="2"/>
    <x v="40"/>
    <x v="2"/>
    <s v="INR"/>
    <x v="47"/>
    <s v="NA"/>
  </r>
  <r>
    <s v="user5184"/>
    <x v="0"/>
    <x v="0"/>
    <m/>
    <n v="29"/>
    <n v="6"/>
    <x v="33"/>
    <n v="2022"/>
    <x v="4799"/>
    <x v="32"/>
    <x v="2"/>
    <x v="40"/>
    <x v="0"/>
    <s v="INR"/>
    <x v="47"/>
    <m/>
  </r>
  <r>
    <s v="user6887"/>
    <x v="0"/>
    <x v="0"/>
    <m/>
    <n v="29"/>
    <n v="6"/>
    <x v="33"/>
    <n v="2022"/>
    <x v="4799"/>
    <x v="32"/>
    <x v="2"/>
    <x v="40"/>
    <x v="0"/>
    <s v="INR"/>
    <x v="47"/>
    <m/>
  </r>
  <r>
    <s v="user6888"/>
    <x v="7"/>
    <x v="0"/>
    <m/>
    <n v="29"/>
    <n v="6"/>
    <x v="33"/>
    <n v="2022"/>
    <x v="4800"/>
    <x v="32"/>
    <x v="1"/>
    <x v="8"/>
    <x v="0"/>
    <s v="USD"/>
    <x v="8"/>
    <m/>
  </r>
  <r>
    <s v="user6880"/>
    <x v="2"/>
    <x v="0"/>
    <m/>
    <n v="29"/>
    <n v="6"/>
    <x v="33"/>
    <n v="2022"/>
    <x v="4801"/>
    <x v="32"/>
    <x v="0"/>
    <x v="2"/>
    <x v="0"/>
    <s v="INR"/>
    <x v="2"/>
    <m/>
  </r>
  <r>
    <s v="user6880"/>
    <x v="2"/>
    <x v="0"/>
    <m/>
    <n v="29"/>
    <n v="6"/>
    <x v="33"/>
    <n v="2022"/>
    <x v="4802"/>
    <x v="32"/>
    <x v="0"/>
    <x v="2"/>
    <x v="0"/>
    <s v="INR"/>
    <x v="2"/>
    <m/>
  </r>
  <r>
    <s v="user6831"/>
    <x v="34"/>
    <x v="0"/>
    <m/>
    <n v="29"/>
    <n v="6"/>
    <x v="33"/>
    <n v="2022"/>
    <x v="4803"/>
    <x v="32"/>
    <x v="0"/>
    <x v="7"/>
    <x v="0"/>
    <s v="INR"/>
    <x v="7"/>
    <m/>
  </r>
  <r>
    <s v="user6890"/>
    <x v="1"/>
    <x v="0"/>
    <m/>
    <n v="29"/>
    <n v="6"/>
    <x v="33"/>
    <n v="2022"/>
    <x v="4804"/>
    <x v="32"/>
    <x v="0"/>
    <x v="1"/>
    <x v="0"/>
    <s v="INR"/>
    <x v="1"/>
    <m/>
  </r>
  <r>
    <s v="user6892"/>
    <x v="0"/>
    <x v="0"/>
    <m/>
    <n v="29"/>
    <n v="6"/>
    <x v="33"/>
    <n v="2022"/>
    <x v="4805"/>
    <x v="32"/>
    <x v="2"/>
    <x v="40"/>
    <x v="0"/>
    <s v="INR"/>
    <x v="47"/>
    <m/>
  </r>
  <r>
    <s v="user6893"/>
    <x v="4"/>
    <x v="0"/>
    <m/>
    <n v="29"/>
    <n v="6"/>
    <x v="33"/>
    <n v="2022"/>
    <x v="4806"/>
    <x v="32"/>
    <x v="0"/>
    <x v="2"/>
    <x v="0"/>
    <s v="INR"/>
    <x v="2"/>
    <m/>
  </r>
  <r>
    <s v="user6822"/>
    <x v="34"/>
    <x v="0"/>
    <m/>
    <n v="29"/>
    <n v="6"/>
    <x v="33"/>
    <n v="2022"/>
    <x v="4807"/>
    <x v="32"/>
    <x v="0"/>
    <x v="7"/>
    <x v="0"/>
    <s v="INR"/>
    <x v="7"/>
    <m/>
  </r>
  <r>
    <s v="user6853"/>
    <x v="7"/>
    <x v="0"/>
    <m/>
    <n v="29"/>
    <n v="6"/>
    <x v="33"/>
    <n v="2022"/>
    <x v="4808"/>
    <x v="32"/>
    <x v="1"/>
    <x v="8"/>
    <x v="0"/>
    <s v="USD"/>
    <x v="8"/>
    <m/>
  </r>
  <r>
    <s v="user6895"/>
    <x v="0"/>
    <x v="1"/>
    <m/>
    <n v="29"/>
    <n v="6"/>
    <x v="33"/>
    <n v="2022"/>
    <x v="4809"/>
    <x v="32"/>
    <x v="0"/>
    <x v="40"/>
    <x v="2"/>
    <s v="INR"/>
    <x v="47"/>
    <s v="NA"/>
  </r>
  <r>
    <s v="user6853"/>
    <x v="7"/>
    <x v="0"/>
    <m/>
    <n v="29"/>
    <n v="6"/>
    <x v="33"/>
    <n v="2022"/>
    <x v="4810"/>
    <x v="32"/>
    <x v="1"/>
    <x v="8"/>
    <x v="0"/>
    <s v="USD"/>
    <x v="8"/>
    <m/>
  </r>
  <r>
    <s v="user6897"/>
    <x v="0"/>
    <x v="0"/>
    <s v="Coupon1"/>
    <n v="29"/>
    <n v="6"/>
    <x v="33"/>
    <n v="2022"/>
    <x v="4811"/>
    <x v="32"/>
    <x v="0"/>
    <x v="51"/>
    <x v="0"/>
    <s v="INR"/>
    <x v="60"/>
    <m/>
  </r>
  <r>
    <s v="user6898"/>
    <x v="0"/>
    <x v="0"/>
    <s v="Coupon54"/>
    <n v="29"/>
    <n v="6"/>
    <x v="33"/>
    <n v="2022"/>
    <x v="4812"/>
    <x v="32"/>
    <x v="0"/>
    <x v="50"/>
    <x v="0"/>
    <s v="INR"/>
    <x v="59"/>
    <m/>
  </r>
  <r>
    <s v="user6899"/>
    <x v="7"/>
    <x v="0"/>
    <m/>
    <n v="29"/>
    <n v="6"/>
    <x v="33"/>
    <n v="2022"/>
    <x v="4813"/>
    <x v="32"/>
    <x v="1"/>
    <x v="7"/>
    <x v="0"/>
    <s v="INR"/>
    <x v="7"/>
    <m/>
  </r>
  <r>
    <s v="user6900"/>
    <x v="0"/>
    <x v="1"/>
    <m/>
    <n v="29"/>
    <n v="6"/>
    <x v="33"/>
    <n v="2022"/>
    <x v="4814"/>
    <x v="32"/>
    <x v="2"/>
    <x v="40"/>
    <x v="5"/>
    <s v="INR"/>
    <x v="47"/>
    <s v="NA"/>
  </r>
  <r>
    <s v="user2951"/>
    <x v="24"/>
    <x v="0"/>
    <m/>
    <n v="29"/>
    <n v="6"/>
    <x v="33"/>
    <n v="2022"/>
    <x v="4815"/>
    <x v="32"/>
    <x v="0"/>
    <x v="7"/>
    <x v="0"/>
    <s v="INR"/>
    <x v="7"/>
    <m/>
  </r>
  <r>
    <s v="user6902"/>
    <x v="0"/>
    <x v="0"/>
    <m/>
    <n v="29"/>
    <n v="6"/>
    <x v="33"/>
    <n v="2022"/>
    <x v="4816"/>
    <x v="32"/>
    <x v="2"/>
    <x v="40"/>
    <x v="0"/>
    <s v="INR"/>
    <x v="47"/>
    <m/>
  </r>
  <r>
    <s v="user6803"/>
    <x v="0"/>
    <x v="0"/>
    <m/>
    <n v="29"/>
    <n v="6"/>
    <x v="33"/>
    <n v="2022"/>
    <x v="4817"/>
    <x v="32"/>
    <x v="2"/>
    <x v="40"/>
    <x v="0"/>
    <s v="INR"/>
    <x v="47"/>
    <m/>
  </r>
  <r>
    <s v="user2951"/>
    <x v="24"/>
    <x v="1"/>
    <m/>
    <n v="29"/>
    <n v="6"/>
    <x v="33"/>
    <n v="2022"/>
    <x v="4818"/>
    <x v="32"/>
    <x v="0"/>
    <x v="7"/>
    <x v="2"/>
    <s v="INR"/>
    <x v="7"/>
    <s v="NA"/>
  </r>
  <r>
    <s v="user6903"/>
    <x v="0"/>
    <x v="0"/>
    <m/>
    <n v="29"/>
    <n v="6"/>
    <x v="33"/>
    <n v="2022"/>
    <x v="4819"/>
    <x v="32"/>
    <x v="0"/>
    <x v="40"/>
    <x v="0"/>
    <s v="INR"/>
    <x v="47"/>
    <m/>
  </r>
  <r>
    <s v="user6803"/>
    <x v="0"/>
    <x v="0"/>
    <m/>
    <n v="29"/>
    <n v="6"/>
    <x v="33"/>
    <n v="2022"/>
    <x v="4820"/>
    <x v="32"/>
    <x v="2"/>
    <x v="40"/>
    <x v="0"/>
    <s v="INR"/>
    <x v="47"/>
    <m/>
  </r>
  <r>
    <s v="user6905"/>
    <x v="34"/>
    <x v="0"/>
    <m/>
    <n v="29"/>
    <n v="6"/>
    <x v="33"/>
    <n v="2022"/>
    <x v="4821"/>
    <x v="32"/>
    <x v="0"/>
    <x v="7"/>
    <x v="0"/>
    <s v="INR"/>
    <x v="7"/>
    <m/>
  </r>
  <r>
    <s v="user6906"/>
    <x v="36"/>
    <x v="0"/>
    <s v="Coupon56"/>
    <n v="29"/>
    <n v="6"/>
    <x v="33"/>
    <n v="2022"/>
    <x v="4822"/>
    <x v="32"/>
    <x v="0"/>
    <x v="1"/>
    <x v="0"/>
    <s v="INR"/>
    <x v="1"/>
    <m/>
  </r>
  <r>
    <s v="user6570"/>
    <x v="0"/>
    <x v="0"/>
    <m/>
    <n v="29"/>
    <n v="6"/>
    <x v="33"/>
    <n v="2022"/>
    <x v="4823"/>
    <x v="32"/>
    <x v="2"/>
    <x v="40"/>
    <x v="0"/>
    <s v="INR"/>
    <x v="47"/>
    <m/>
  </r>
  <r>
    <s v="user6907"/>
    <x v="5"/>
    <x v="0"/>
    <m/>
    <n v="29"/>
    <n v="6"/>
    <x v="33"/>
    <n v="2022"/>
    <x v="4824"/>
    <x v="32"/>
    <x v="0"/>
    <x v="5"/>
    <x v="0"/>
    <s v="INR"/>
    <x v="5"/>
    <m/>
  </r>
  <r>
    <s v="user6908"/>
    <x v="0"/>
    <x v="1"/>
    <s v="Coupon9"/>
    <n v="29"/>
    <n v="6"/>
    <x v="33"/>
    <n v="2022"/>
    <x v="4825"/>
    <x v="32"/>
    <x v="2"/>
    <x v="53"/>
    <x v="2"/>
    <s v="INR"/>
    <x v="62"/>
    <s v="NA"/>
  </r>
  <r>
    <s v="user6597"/>
    <x v="0"/>
    <x v="0"/>
    <s v="Coupon1"/>
    <n v="29"/>
    <n v="6"/>
    <x v="33"/>
    <n v="2022"/>
    <x v="4795"/>
    <x v="32"/>
    <x v="0"/>
    <x v="51"/>
    <x v="0"/>
    <s v="INR"/>
    <x v="60"/>
    <m/>
  </r>
  <r>
    <s v="user4729"/>
    <x v="5"/>
    <x v="0"/>
    <m/>
    <n v="29"/>
    <n v="6"/>
    <x v="33"/>
    <n v="2022"/>
    <x v="4826"/>
    <x v="32"/>
    <x v="0"/>
    <x v="5"/>
    <x v="0"/>
    <s v="INR"/>
    <x v="5"/>
    <m/>
  </r>
  <r>
    <s v="user6909"/>
    <x v="3"/>
    <x v="0"/>
    <m/>
    <n v="29"/>
    <n v="6"/>
    <x v="33"/>
    <n v="2022"/>
    <x v="4796"/>
    <x v="32"/>
    <x v="0"/>
    <x v="3"/>
    <x v="0"/>
    <s v="INR"/>
    <x v="3"/>
    <m/>
  </r>
  <r>
    <s v="user6910"/>
    <x v="0"/>
    <x v="0"/>
    <m/>
    <n v="29"/>
    <n v="6"/>
    <x v="33"/>
    <n v="2022"/>
    <x v="4827"/>
    <x v="32"/>
    <x v="2"/>
    <x v="40"/>
    <x v="0"/>
    <s v="INR"/>
    <x v="47"/>
    <m/>
  </r>
  <r>
    <s v="user6886"/>
    <x v="0"/>
    <x v="0"/>
    <m/>
    <n v="29"/>
    <n v="6"/>
    <x v="33"/>
    <n v="2022"/>
    <x v="4827"/>
    <x v="32"/>
    <x v="2"/>
    <x v="40"/>
    <x v="0"/>
    <s v="INR"/>
    <x v="47"/>
    <m/>
  </r>
  <r>
    <s v="user6888"/>
    <x v="7"/>
    <x v="0"/>
    <m/>
    <n v="29"/>
    <n v="6"/>
    <x v="33"/>
    <n v="2022"/>
    <x v="4828"/>
    <x v="32"/>
    <x v="1"/>
    <x v="8"/>
    <x v="0"/>
    <s v="USD"/>
    <x v="8"/>
    <m/>
  </r>
  <r>
    <s v="user6719"/>
    <x v="0"/>
    <x v="0"/>
    <m/>
    <n v="29"/>
    <n v="6"/>
    <x v="33"/>
    <n v="2022"/>
    <x v="4801"/>
    <x v="32"/>
    <x v="2"/>
    <x v="40"/>
    <x v="0"/>
    <s v="INR"/>
    <x v="47"/>
    <m/>
  </r>
  <r>
    <s v="user6914"/>
    <x v="0"/>
    <x v="0"/>
    <m/>
    <n v="29"/>
    <n v="6"/>
    <x v="33"/>
    <n v="2022"/>
    <x v="4829"/>
    <x v="32"/>
    <x v="0"/>
    <x v="40"/>
    <x v="0"/>
    <s v="INR"/>
    <x v="47"/>
    <m/>
  </r>
  <r>
    <s v="user5946"/>
    <x v="0"/>
    <x v="0"/>
    <s v="Coupon1"/>
    <n v="29"/>
    <n v="6"/>
    <x v="33"/>
    <n v="2022"/>
    <x v="4830"/>
    <x v="32"/>
    <x v="0"/>
    <x v="51"/>
    <x v="0"/>
    <s v="INR"/>
    <x v="60"/>
    <m/>
  </r>
  <r>
    <s v="user6915"/>
    <x v="4"/>
    <x v="0"/>
    <m/>
    <n v="29"/>
    <n v="6"/>
    <x v="33"/>
    <n v="2022"/>
    <x v="4831"/>
    <x v="32"/>
    <x v="0"/>
    <x v="2"/>
    <x v="0"/>
    <s v="INR"/>
    <x v="2"/>
    <m/>
  </r>
  <r>
    <s v="user6917"/>
    <x v="0"/>
    <x v="0"/>
    <s v="Coupon9"/>
    <n v="29"/>
    <n v="6"/>
    <x v="33"/>
    <n v="2022"/>
    <x v="4832"/>
    <x v="32"/>
    <x v="0"/>
    <x v="53"/>
    <x v="0"/>
    <s v="USD"/>
    <x v="69"/>
    <m/>
  </r>
  <r>
    <s v="user6917"/>
    <x v="0"/>
    <x v="0"/>
    <s v="Coupon9"/>
    <n v="29"/>
    <n v="6"/>
    <x v="33"/>
    <n v="2022"/>
    <x v="4810"/>
    <x v="32"/>
    <x v="0"/>
    <x v="53"/>
    <x v="0"/>
    <s v="USD"/>
    <x v="69"/>
    <m/>
  </r>
  <r>
    <s v="user6918"/>
    <x v="4"/>
    <x v="0"/>
    <m/>
    <n v="29"/>
    <n v="6"/>
    <x v="33"/>
    <n v="2022"/>
    <x v="4810"/>
    <x v="32"/>
    <x v="0"/>
    <x v="2"/>
    <x v="0"/>
    <s v="INR"/>
    <x v="2"/>
    <m/>
  </r>
  <r>
    <s v="user6919"/>
    <x v="7"/>
    <x v="0"/>
    <m/>
    <n v="29"/>
    <n v="6"/>
    <x v="33"/>
    <n v="2022"/>
    <x v="4833"/>
    <x v="32"/>
    <x v="1"/>
    <x v="7"/>
    <x v="0"/>
    <s v="INR"/>
    <x v="7"/>
    <m/>
  </r>
  <r>
    <s v="user6920"/>
    <x v="9"/>
    <x v="1"/>
    <m/>
    <n v="29"/>
    <n v="6"/>
    <x v="33"/>
    <n v="2022"/>
    <x v="4813"/>
    <x v="32"/>
    <x v="0"/>
    <x v="1"/>
    <x v="2"/>
    <s v="INR"/>
    <x v="1"/>
    <s v="NA"/>
  </r>
  <r>
    <s v="user6921"/>
    <x v="28"/>
    <x v="0"/>
    <m/>
    <n v="29"/>
    <n v="6"/>
    <x v="33"/>
    <n v="2022"/>
    <x v="4834"/>
    <x v="32"/>
    <x v="0"/>
    <x v="7"/>
    <x v="0"/>
    <s v="INR"/>
    <x v="7"/>
    <m/>
  </r>
  <r>
    <s v="user6803"/>
    <x v="0"/>
    <x v="0"/>
    <m/>
    <n v="29"/>
    <n v="6"/>
    <x v="33"/>
    <n v="2022"/>
    <x v="4835"/>
    <x v="32"/>
    <x v="2"/>
    <x v="40"/>
    <x v="0"/>
    <s v="INR"/>
    <x v="47"/>
    <m/>
  </r>
  <r>
    <s v="user6923"/>
    <x v="18"/>
    <x v="0"/>
    <m/>
    <n v="29"/>
    <n v="6"/>
    <x v="33"/>
    <n v="2022"/>
    <x v="4818"/>
    <x v="32"/>
    <x v="0"/>
    <x v="11"/>
    <x v="0"/>
    <s v="INR"/>
    <x v="11"/>
    <m/>
  </r>
  <r>
    <s v="user6803"/>
    <x v="0"/>
    <x v="0"/>
    <m/>
    <n v="29"/>
    <n v="6"/>
    <x v="33"/>
    <n v="2022"/>
    <x v="4836"/>
    <x v="32"/>
    <x v="2"/>
    <x v="40"/>
    <x v="0"/>
    <s v="INR"/>
    <x v="47"/>
    <m/>
  </r>
  <r>
    <s v="user6906"/>
    <x v="0"/>
    <x v="0"/>
    <s v="Coupon1"/>
    <n v="29"/>
    <n v="6"/>
    <x v="33"/>
    <n v="2022"/>
    <x v="4836"/>
    <x v="32"/>
    <x v="0"/>
    <x v="11"/>
    <x v="0"/>
    <s v="INR"/>
    <x v="11"/>
    <m/>
  </r>
  <r>
    <s v="user6908"/>
    <x v="0"/>
    <x v="0"/>
    <s v="Coupon9"/>
    <n v="29"/>
    <n v="6"/>
    <x v="33"/>
    <n v="2022"/>
    <x v="4837"/>
    <x v="32"/>
    <x v="2"/>
    <x v="53"/>
    <x v="0"/>
    <s v="INR"/>
    <x v="62"/>
    <m/>
  </r>
  <r>
    <s v="user6924"/>
    <x v="3"/>
    <x v="0"/>
    <m/>
    <n v="29"/>
    <n v="6"/>
    <x v="33"/>
    <n v="2022"/>
    <x v="4831"/>
    <x v="32"/>
    <x v="0"/>
    <x v="3"/>
    <x v="0"/>
    <s v="INR"/>
    <x v="3"/>
    <m/>
  </r>
  <r>
    <s v="user6925"/>
    <x v="0"/>
    <x v="0"/>
    <m/>
    <n v="29"/>
    <n v="6"/>
    <x v="33"/>
    <n v="2022"/>
    <x v="4838"/>
    <x v="32"/>
    <x v="2"/>
    <x v="40"/>
    <x v="0"/>
    <s v="INR"/>
    <x v="47"/>
    <m/>
  </r>
  <r>
    <s v="user6926"/>
    <x v="0"/>
    <x v="0"/>
    <s v="Coupon1"/>
    <n v="29"/>
    <n v="6"/>
    <x v="33"/>
    <n v="2022"/>
    <x v="4839"/>
    <x v="32"/>
    <x v="2"/>
    <x v="51"/>
    <x v="0"/>
    <s v="INR"/>
    <x v="60"/>
    <m/>
  </r>
  <r>
    <s v="user6927"/>
    <x v="0"/>
    <x v="1"/>
    <m/>
    <n v="29"/>
    <n v="6"/>
    <x v="33"/>
    <n v="2022"/>
    <x v="4839"/>
    <x v="32"/>
    <x v="2"/>
    <x v="40"/>
    <x v="4"/>
    <s v="INR"/>
    <x v="47"/>
    <s v="HDFC"/>
  </r>
  <r>
    <s v="user6853"/>
    <x v="7"/>
    <x v="0"/>
    <m/>
    <n v="29"/>
    <n v="6"/>
    <x v="33"/>
    <n v="2022"/>
    <x v="4840"/>
    <x v="32"/>
    <x v="1"/>
    <x v="8"/>
    <x v="0"/>
    <s v="USD"/>
    <x v="8"/>
    <m/>
  </r>
  <r>
    <s v="user6853"/>
    <x v="7"/>
    <x v="0"/>
    <m/>
    <n v="29"/>
    <n v="6"/>
    <x v="33"/>
    <n v="2022"/>
    <x v="4841"/>
    <x v="32"/>
    <x v="1"/>
    <x v="8"/>
    <x v="0"/>
    <s v="USD"/>
    <x v="8"/>
    <m/>
  </r>
  <r>
    <s v="user6928"/>
    <x v="10"/>
    <x v="0"/>
    <m/>
    <n v="29"/>
    <n v="6"/>
    <x v="33"/>
    <n v="2022"/>
    <x v="4809"/>
    <x v="32"/>
    <x v="0"/>
    <x v="7"/>
    <x v="0"/>
    <s v="INR"/>
    <x v="7"/>
    <m/>
  </r>
  <r>
    <s v="user6929"/>
    <x v="0"/>
    <x v="1"/>
    <m/>
    <n v="29"/>
    <n v="6"/>
    <x v="33"/>
    <n v="2022"/>
    <x v="4842"/>
    <x v="32"/>
    <x v="0"/>
    <x v="40"/>
    <x v="5"/>
    <s v="INR"/>
    <x v="47"/>
    <s v="NA"/>
  </r>
  <r>
    <s v="user6897"/>
    <x v="0"/>
    <x v="1"/>
    <s v="Coupon1"/>
    <n v="29"/>
    <n v="6"/>
    <x v="33"/>
    <n v="2022"/>
    <x v="4811"/>
    <x v="32"/>
    <x v="0"/>
    <x v="51"/>
    <x v="2"/>
    <s v="INR"/>
    <x v="60"/>
    <s v="NA"/>
  </r>
  <r>
    <s v="user6930"/>
    <x v="0"/>
    <x v="0"/>
    <m/>
    <n v="29"/>
    <n v="6"/>
    <x v="33"/>
    <n v="2022"/>
    <x v="4843"/>
    <x v="32"/>
    <x v="2"/>
    <x v="40"/>
    <x v="0"/>
    <s v="INR"/>
    <x v="47"/>
    <m/>
  </r>
  <r>
    <s v="user2951"/>
    <x v="24"/>
    <x v="0"/>
    <m/>
    <n v="29"/>
    <n v="6"/>
    <x v="33"/>
    <n v="2022"/>
    <x v="4844"/>
    <x v="32"/>
    <x v="0"/>
    <x v="7"/>
    <x v="0"/>
    <s v="INR"/>
    <x v="7"/>
    <m/>
  </r>
  <r>
    <s v="user6931"/>
    <x v="0"/>
    <x v="1"/>
    <m/>
    <n v="29"/>
    <n v="6"/>
    <x v="33"/>
    <n v="2022"/>
    <x v="4813"/>
    <x v="32"/>
    <x v="0"/>
    <x v="40"/>
    <x v="2"/>
    <s v="INR"/>
    <x v="47"/>
    <s v="NA"/>
  </r>
  <r>
    <s v="user4146"/>
    <x v="0"/>
    <x v="0"/>
    <m/>
    <n v="29"/>
    <n v="6"/>
    <x v="33"/>
    <n v="2022"/>
    <x v="4845"/>
    <x v="32"/>
    <x v="2"/>
    <x v="17"/>
    <x v="0"/>
    <s v="USD"/>
    <x v="18"/>
    <m/>
  </r>
  <r>
    <s v="user6932"/>
    <x v="2"/>
    <x v="0"/>
    <m/>
    <n v="29"/>
    <n v="6"/>
    <x v="33"/>
    <n v="2022"/>
    <x v="4815"/>
    <x v="32"/>
    <x v="0"/>
    <x v="2"/>
    <x v="0"/>
    <s v="INR"/>
    <x v="2"/>
    <m/>
  </r>
  <r>
    <s v="user6803"/>
    <x v="0"/>
    <x v="0"/>
    <m/>
    <n v="29"/>
    <n v="6"/>
    <x v="33"/>
    <n v="2022"/>
    <x v="4846"/>
    <x v="32"/>
    <x v="2"/>
    <x v="40"/>
    <x v="0"/>
    <s v="INR"/>
    <x v="47"/>
    <m/>
  </r>
  <r>
    <s v="user6935"/>
    <x v="0"/>
    <x v="0"/>
    <m/>
    <n v="29"/>
    <n v="6"/>
    <x v="33"/>
    <n v="2022"/>
    <x v="4847"/>
    <x v="32"/>
    <x v="0"/>
    <x v="40"/>
    <x v="0"/>
    <s v="INR"/>
    <x v="47"/>
    <m/>
  </r>
  <r>
    <s v="user6906"/>
    <x v="0"/>
    <x v="0"/>
    <s v="Coupon1"/>
    <n v="29"/>
    <n v="6"/>
    <x v="33"/>
    <n v="2022"/>
    <x v="4847"/>
    <x v="32"/>
    <x v="0"/>
    <x v="11"/>
    <x v="0"/>
    <s v="INR"/>
    <x v="11"/>
    <m/>
  </r>
  <r>
    <s v="user6906"/>
    <x v="0"/>
    <x v="0"/>
    <s v="Coupon1"/>
    <n v="29"/>
    <n v="6"/>
    <x v="33"/>
    <n v="2022"/>
    <x v="4848"/>
    <x v="32"/>
    <x v="0"/>
    <x v="11"/>
    <x v="0"/>
    <s v="INR"/>
    <x v="11"/>
    <m/>
  </r>
  <r>
    <s v="user6936"/>
    <x v="3"/>
    <x v="0"/>
    <m/>
    <n v="29"/>
    <n v="6"/>
    <x v="33"/>
    <n v="2022"/>
    <x v="4825"/>
    <x v="32"/>
    <x v="0"/>
    <x v="3"/>
    <x v="0"/>
    <s v="INR"/>
    <x v="3"/>
    <m/>
  </r>
  <r>
    <s v="user6937"/>
    <x v="0"/>
    <x v="0"/>
    <m/>
    <n v="29"/>
    <n v="6"/>
    <x v="33"/>
    <n v="2022"/>
    <x v="4849"/>
    <x v="32"/>
    <x v="2"/>
    <x v="40"/>
    <x v="0"/>
    <s v="INR"/>
    <x v="47"/>
    <m/>
  </r>
  <r>
    <s v="user6938"/>
    <x v="0"/>
    <x v="1"/>
    <m/>
    <n v="29"/>
    <n v="6"/>
    <x v="33"/>
    <n v="2022"/>
    <x v="4850"/>
    <x v="32"/>
    <x v="0"/>
    <x v="40"/>
    <x v="5"/>
    <s v="INR"/>
    <x v="47"/>
    <s v="NA"/>
  </r>
  <r>
    <s v="user2550"/>
    <x v="0"/>
    <x v="0"/>
    <m/>
    <n v="29"/>
    <n v="6"/>
    <x v="33"/>
    <n v="2022"/>
    <x v="4851"/>
    <x v="32"/>
    <x v="2"/>
    <x v="40"/>
    <x v="0"/>
    <s v="INR"/>
    <x v="47"/>
    <m/>
  </r>
  <r>
    <s v="user6941"/>
    <x v="2"/>
    <x v="0"/>
    <m/>
    <n v="29"/>
    <n v="6"/>
    <x v="33"/>
    <n v="2022"/>
    <x v="4852"/>
    <x v="32"/>
    <x v="0"/>
    <x v="2"/>
    <x v="0"/>
    <s v="INR"/>
    <x v="2"/>
    <m/>
  </r>
  <r>
    <s v="user6942"/>
    <x v="0"/>
    <x v="0"/>
    <m/>
    <n v="29"/>
    <n v="6"/>
    <x v="33"/>
    <n v="2022"/>
    <x v="4853"/>
    <x v="32"/>
    <x v="3"/>
    <x v="40"/>
    <x v="0"/>
    <s v="INR"/>
    <x v="47"/>
    <m/>
  </r>
  <r>
    <s v="user6943"/>
    <x v="7"/>
    <x v="0"/>
    <m/>
    <n v="29"/>
    <n v="6"/>
    <x v="33"/>
    <n v="2022"/>
    <x v="4854"/>
    <x v="32"/>
    <x v="1"/>
    <x v="7"/>
    <x v="0"/>
    <s v="INR"/>
    <x v="7"/>
    <m/>
  </r>
  <r>
    <s v="user6944"/>
    <x v="0"/>
    <x v="0"/>
    <m/>
    <n v="29"/>
    <n v="6"/>
    <x v="33"/>
    <n v="2022"/>
    <x v="4855"/>
    <x v="32"/>
    <x v="2"/>
    <x v="40"/>
    <x v="0"/>
    <s v="INR"/>
    <x v="47"/>
    <m/>
  </r>
  <r>
    <s v="user3568"/>
    <x v="4"/>
    <x v="1"/>
    <m/>
    <n v="29"/>
    <n v="6"/>
    <x v="33"/>
    <n v="2022"/>
    <x v="4856"/>
    <x v="32"/>
    <x v="0"/>
    <x v="2"/>
    <x v="2"/>
    <s v="INR"/>
    <x v="2"/>
    <s v="NA"/>
  </r>
  <r>
    <s v="user6897"/>
    <x v="0"/>
    <x v="0"/>
    <s v="Coupon1"/>
    <n v="29"/>
    <n v="6"/>
    <x v="33"/>
    <n v="2022"/>
    <x v="4857"/>
    <x v="32"/>
    <x v="0"/>
    <x v="51"/>
    <x v="0"/>
    <s v="INR"/>
    <x v="60"/>
    <m/>
  </r>
  <r>
    <s v="user6897"/>
    <x v="0"/>
    <x v="0"/>
    <s v="Coupon1"/>
    <n v="29"/>
    <n v="6"/>
    <x v="33"/>
    <n v="2022"/>
    <x v="4858"/>
    <x v="32"/>
    <x v="0"/>
    <x v="51"/>
    <x v="0"/>
    <s v="INR"/>
    <x v="60"/>
    <m/>
  </r>
  <r>
    <s v="user6897"/>
    <x v="0"/>
    <x v="0"/>
    <m/>
    <n v="29"/>
    <n v="6"/>
    <x v="33"/>
    <n v="2022"/>
    <x v="4859"/>
    <x v="32"/>
    <x v="3"/>
    <x v="40"/>
    <x v="0"/>
    <s v="INR"/>
    <x v="47"/>
    <m/>
  </r>
  <r>
    <s v="user6931"/>
    <x v="0"/>
    <x v="0"/>
    <m/>
    <n v="29"/>
    <n v="6"/>
    <x v="33"/>
    <n v="2022"/>
    <x v="4859"/>
    <x v="32"/>
    <x v="3"/>
    <x v="40"/>
    <x v="0"/>
    <s v="INR"/>
    <x v="47"/>
    <m/>
  </r>
  <r>
    <s v="user6897"/>
    <x v="0"/>
    <x v="0"/>
    <m/>
    <n v="29"/>
    <n v="6"/>
    <x v="33"/>
    <n v="2022"/>
    <x v="4860"/>
    <x v="32"/>
    <x v="2"/>
    <x v="40"/>
    <x v="0"/>
    <s v="INR"/>
    <x v="47"/>
    <m/>
  </r>
  <r>
    <s v="user6945"/>
    <x v="16"/>
    <x v="0"/>
    <m/>
    <n v="29"/>
    <n v="6"/>
    <x v="33"/>
    <n v="2022"/>
    <x v="4861"/>
    <x v="32"/>
    <x v="0"/>
    <x v="2"/>
    <x v="0"/>
    <s v="INR"/>
    <x v="2"/>
    <m/>
  </r>
  <r>
    <s v="user6908"/>
    <x v="0"/>
    <x v="0"/>
    <s v="Coupon9"/>
    <n v="29"/>
    <n v="6"/>
    <x v="33"/>
    <n v="2022"/>
    <x v="4849"/>
    <x v="32"/>
    <x v="2"/>
    <x v="53"/>
    <x v="0"/>
    <s v="INR"/>
    <x v="62"/>
    <m/>
  </r>
  <r>
    <s v="user6947"/>
    <x v="0"/>
    <x v="0"/>
    <m/>
    <n v="29"/>
    <n v="6"/>
    <x v="33"/>
    <n v="2022"/>
    <x v="4862"/>
    <x v="32"/>
    <x v="2"/>
    <x v="40"/>
    <x v="0"/>
    <s v="INR"/>
    <x v="47"/>
    <m/>
  </r>
  <r>
    <s v="user6948"/>
    <x v="0"/>
    <x v="0"/>
    <m/>
    <n v="29"/>
    <n v="6"/>
    <x v="33"/>
    <n v="2022"/>
    <x v="4863"/>
    <x v="32"/>
    <x v="2"/>
    <x v="40"/>
    <x v="0"/>
    <s v="INR"/>
    <x v="47"/>
    <m/>
  </r>
  <r>
    <s v="user6920"/>
    <x v="9"/>
    <x v="0"/>
    <m/>
    <n v="29"/>
    <n v="6"/>
    <x v="33"/>
    <n v="2022"/>
    <x v="4864"/>
    <x v="32"/>
    <x v="0"/>
    <x v="1"/>
    <x v="0"/>
    <s v="INR"/>
    <x v="1"/>
    <m/>
  </r>
  <r>
    <s v="user6943"/>
    <x v="7"/>
    <x v="0"/>
    <m/>
    <n v="29"/>
    <n v="6"/>
    <x v="33"/>
    <n v="2022"/>
    <x v="4865"/>
    <x v="32"/>
    <x v="1"/>
    <x v="7"/>
    <x v="0"/>
    <s v="INR"/>
    <x v="7"/>
    <m/>
  </r>
  <r>
    <s v="user6949"/>
    <x v="0"/>
    <x v="0"/>
    <m/>
    <n v="29"/>
    <n v="6"/>
    <x v="33"/>
    <n v="2022"/>
    <x v="4866"/>
    <x v="32"/>
    <x v="2"/>
    <x v="40"/>
    <x v="0"/>
    <s v="INR"/>
    <x v="47"/>
    <m/>
  </r>
  <r>
    <s v="user6950"/>
    <x v="1"/>
    <x v="0"/>
    <m/>
    <n v="29"/>
    <n v="6"/>
    <x v="33"/>
    <n v="2022"/>
    <x v="4867"/>
    <x v="32"/>
    <x v="0"/>
    <x v="1"/>
    <x v="0"/>
    <s v="INR"/>
    <x v="1"/>
    <m/>
  </r>
  <r>
    <s v="user1691"/>
    <x v="0"/>
    <x v="0"/>
    <s v="Coupon3"/>
    <n v="29"/>
    <n v="6"/>
    <x v="33"/>
    <n v="2022"/>
    <x v="4868"/>
    <x v="32"/>
    <x v="0"/>
    <x v="13"/>
    <x v="0"/>
    <s v="INR"/>
    <x v="13"/>
    <m/>
  </r>
  <r>
    <s v="user1691"/>
    <x v="0"/>
    <x v="0"/>
    <s v="Coupon3"/>
    <n v="29"/>
    <n v="6"/>
    <x v="33"/>
    <n v="2022"/>
    <x v="4869"/>
    <x v="32"/>
    <x v="0"/>
    <x v="13"/>
    <x v="0"/>
    <s v="INR"/>
    <x v="13"/>
    <m/>
  </r>
  <r>
    <s v="user6897"/>
    <x v="0"/>
    <x v="0"/>
    <s v="Coupon1"/>
    <n v="29"/>
    <n v="6"/>
    <x v="33"/>
    <n v="2022"/>
    <x v="4870"/>
    <x v="32"/>
    <x v="0"/>
    <x v="51"/>
    <x v="0"/>
    <s v="INR"/>
    <x v="60"/>
    <m/>
  </r>
  <r>
    <s v="user6897"/>
    <x v="0"/>
    <x v="0"/>
    <s v="Coupon1"/>
    <n v="29"/>
    <n v="6"/>
    <x v="33"/>
    <n v="2022"/>
    <x v="4871"/>
    <x v="32"/>
    <x v="3"/>
    <x v="51"/>
    <x v="0"/>
    <s v="INR"/>
    <x v="60"/>
    <m/>
  </r>
  <r>
    <s v="user6952"/>
    <x v="0"/>
    <x v="0"/>
    <m/>
    <n v="29"/>
    <n v="6"/>
    <x v="33"/>
    <n v="2022"/>
    <x v="4872"/>
    <x v="32"/>
    <x v="2"/>
    <x v="40"/>
    <x v="0"/>
    <s v="INR"/>
    <x v="47"/>
    <m/>
  </r>
  <r>
    <s v="user6945"/>
    <x v="16"/>
    <x v="1"/>
    <m/>
    <n v="29"/>
    <n v="6"/>
    <x v="33"/>
    <n v="2022"/>
    <x v="4861"/>
    <x v="32"/>
    <x v="0"/>
    <x v="2"/>
    <x v="2"/>
    <s v="INR"/>
    <x v="2"/>
    <s v="NA"/>
  </r>
  <r>
    <s v="user6953"/>
    <x v="7"/>
    <x v="0"/>
    <m/>
    <n v="29"/>
    <n v="6"/>
    <x v="33"/>
    <n v="2022"/>
    <x v="4873"/>
    <x v="32"/>
    <x v="1"/>
    <x v="7"/>
    <x v="0"/>
    <s v="INR"/>
    <x v="7"/>
    <m/>
  </r>
  <r>
    <s v="user6954"/>
    <x v="0"/>
    <x v="0"/>
    <m/>
    <n v="29"/>
    <n v="6"/>
    <x v="33"/>
    <n v="2022"/>
    <x v="4874"/>
    <x v="32"/>
    <x v="2"/>
    <x v="40"/>
    <x v="0"/>
    <s v="INR"/>
    <x v="47"/>
    <m/>
  </r>
  <r>
    <s v="user6956"/>
    <x v="0"/>
    <x v="0"/>
    <m/>
    <n v="29"/>
    <n v="6"/>
    <x v="33"/>
    <n v="2022"/>
    <x v="4875"/>
    <x v="32"/>
    <x v="2"/>
    <x v="40"/>
    <x v="0"/>
    <s v="INR"/>
    <x v="47"/>
    <m/>
  </r>
  <r>
    <s v="user5537"/>
    <x v="0"/>
    <x v="0"/>
    <m/>
    <n v="29"/>
    <n v="6"/>
    <x v="33"/>
    <n v="2022"/>
    <x v="4876"/>
    <x v="32"/>
    <x v="2"/>
    <x v="40"/>
    <x v="0"/>
    <s v="INR"/>
    <x v="47"/>
    <m/>
  </r>
  <r>
    <s v="user6957"/>
    <x v="7"/>
    <x v="0"/>
    <m/>
    <n v="29"/>
    <n v="6"/>
    <x v="33"/>
    <n v="2022"/>
    <x v="4877"/>
    <x v="32"/>
    <x v="1"/>
    <x v="8"/>
    <x v="0"/>
    <s v="USD"/>
    <x v="8"/>
    <m/>
  </r>
  <r>
    <s v="user6958"/>
    <x v="0"/>
    <x v="0"/>
    <m/>
    <n v="29"/>
    <n v="6"/>
    <x v="33"/>
    <n v="2022"/>
    <x v="4878"/>
    <x v="32"/>
    <x v="2"/>
    <x v="40"/>
    <x v="0"/>
    <s v="INR"/>
    <x v="47"/>
    <m/>
  </r>
  <r>
    <s v="user6959"/>
    <x v="11"/>
    <x v="0"/>
    <m/>
    <n v="29"/>
    <n v="6"/>
    <x v="33"/>
    <n v="2022"/>
    <x v="4879"/>
    <x v="32"/>
    <x v="1"/>
    <x v="7"/>
    <x v="0"/>
    <s v="INR"/>
    <x v="7"/>
    <m/>
  </r>
  <r>
    <s v="user6960"/>
    <x v="1"/>
    <x v="0"/>
    <m/>
    <n v="29"/>
    <n v="6"/>
    <x v="33"/>
    <n v="2022"/>
    <x v="4880"/>
    <x v="32"/>
    <x v="0"/>
    <x v="1"/>
    <x v="0"/>
    <s v="INR"/>
    <x v="1"/>
    <m/>
  </r>
  <r>
    <s v="user6961"/>
    <x v="38"/>
    <x v="1"/>
    <m/>
    <n v="29"/>
    <n v="6"/>
    <x v="33"/>
    <n v="2022"/>
    <x v="4881"/>
    <x v="32"/>
    <x v="0"/>
    <x v="18"/>
    <x v="4"/>
    <s v="INR"/>
    <x v="20"/>
    <s v="SBIN"/>
  </r>
  <r>
    <s v="user6962"/>
    <x v="0"/>
    <x v="0"/>
    <m/>
    <n v="29"/>
    <n v="6"/>
    <x v="33"/>
    <n v="2022"/>
    <x v="4882"/>
    <x v="32"/>
    <x v="2"/>
    <x v="40"/>
    <x v="0"/>
    <s v="INR"/>
    <x v="47"/>
    <m/>
  </r>
  <r>
    <s v="user6963"/>
    <x v="0"/>
    <x v="0"/>
    <m/>
    <n v="29"/>
    <n v="6"/>
    <x v="33"/>
    <n v="2022"/>
    <x v="4883"/>
    <x v="32"/>
    <x v="2"/>
    <x v="40"/>
    <x v="0"/>
    <s v="INR"/>
    <x v="47"/>
    <m/>
  </r>
  <r>
    <s v="user6964"/>
    <x v="0"/>
    <x v="0"/>
    <m/>
    <n v="29"/>
    <n v="6"/>
    <x v="33"/>
    <n v="2022"/>
    <x v="4884"/>
    <x v="33"/>
    <x v="2"/>
    <x v="40"/>
    <x v="0"/>
    <s v="INR"/>
    <x v="47"/>
    <m/>
  </r>
  <r>
    <s v="user6923"/>
    <x v="0"/>
    <x v="0"/>
    <m/>
    <n v="29"/>
    <n v="6"/>
    <x v="33"/>
    <n v="2022"/>
    <x v="4885"/>
    <x v="33"/>
    <x v="0"/>
    <x v="40"/>
    <x v="0"/>
    <s v="INR"/>
    <x v="47"/>
    <m/>
  </r>
  <r>
    <s v="user6966"/>
    <x v="0"/>
    <x v="0"/>
    <m/>
    <n v="29"/>
    <n v="6"/>
    <x v="33"/>
    <n v="2022"/>
    <x v="4886"/>
    <x v="33"/>
    <x v="0"/>
    <x v="40"/>
    <x v="0"/>
    <s v="INR"/>
    <x v="47"/>
    <m/>
  </r>
  <r>
    <s v="user6968"/>
    <x v="0"/>
    <x v="0"/>
    <m/>
    <n v="29"/>
    <n v="6"/>
    <x v="33"/>
    <n v="2022"/>
    <x v="4887"/>
    <x v="33"/>
    <x v="2"/>
    <x v="40"/>
    <x v="0"/>
    <s v="INR"/>
    <x v="47"/>
    <m/>
  </r>
  <r>
    <s v="user6969"/>
    <x v="0"/>
    <x v="1"/>
    <m/>
    <n v="29"/>
    <n v="6"/>
    <x v="33"/>
    <n v="2022"/>
    <x v="4888"/>
    <x v="33"/>
    <x v="3"/>
    <x v="40"/>
    <x v="1"/>
    <s v="INR"/>
    <x v="47"/>
    <s v="NA"/>
  </r>
  <r>
    <s v="user3568"/>
    <x v="4"/>
    <x v="0"/>
    <m/>
    <n v="29"/>
    <n v="6"/>
    <x v="33"/>
    <n v="2022"/>
    <x v="4889"/>
    <x v="33"/>
    <x v="0"/>
    <x v="2"/>
    <x v="0"/>
    <s v="INR"/>
    <x v="2"/>
    <m/>
  </r>
  <r>
    <s v="user6971"/>
    <x v="7"/>
    <x v="0"/>
    <s v="Coupon26"/>
    <n v="28"/>
    <n v="6"/>
    <x v="34"/>
    <n v="2022"/>
    <x v="4890"/>
    <x v="33"/>
    <x v="1"/>
    <x v="8"/>
    <x v="0"/>
    <s v="USD"/>
    <x v="8"/>
    <m/>
  </r>
  <r>
    <s v="user6973"/>
    <x v="0"/>
    <x v="0"/>
    <m/>
    <n v="29"/>
    <n v="6"/>
    <x v="33"/>
    <n v="2022"/>
    <x v="4891"/>
    <x v="32"/>
    <x v="2"/>
    <x v="40"/>
    <x v="0"/>
    <s v="INR"/>
    <x v="47"/>
    <m/>
  </r>
  <r>
    <s v="user3638"/>
    <x v="0"/>
    <x v="0"/>
    <m/>
    <n v="29"/>
    <n v="6"/>
    <x v="33"/>
    <n v="2022"/>
    <x v="4892"/>
    <x v="32"/>
    <x v="0"/>
    <x v="40"/>
    <x v="0"/>
    <s v="INR"/>
    <x v="47"/>
    <m/>
  </r>
  <r>
    <s v="user6974"/>
    <x v="0"/>
    <x v="0"/>
    <s v="Coupon10"/>
    <n v="29"/>
    <n v="6"/>
    <x v="33"/>
    <n v="2022"/>
    <x v="4893"/>
    <x v="32"/>
    <x v="2"/>
    <x v="7"/>
    <x v="0"/>
    <s v="INR"/>
    <x v="7"/>
    <m/>
  </r>
  <r>
    <s v="user6975"/>
    <x v="0"/>
    <x v="0"/>
    <m/>
    <n v="29"/>
    <n v="6"/>
    <x v="33"/>
    <n v="2022"/>
    <x v="4893"/>
    <x v="32"/>
    <x v="2"/>
    <x v="40"/>
    <x v="0"/>
    <s v="INR"/>
    <x v="47"/>
    <m/>
  </r>
  <r>
    <s v="user6978"/>
    <x v="0"/>
    <x v="1"/>
    <m/>
    <n v="29"/>
    <n v="6"/>
    <x v="33"/>
    <n v="2022"/>
    <x v="4894"/>
    <x v="32"/>
    <x v="0"/>
    <x v="40"/>
    <x v="2"/>
    <s v="INR"/>
    <x v="47"/>
    <s v="NA"/>
  </r>
  <r>
    <s v="user6979"/>
    <x v="74"/>
    <x v="0"/>
    <m/>
    <n v="29"/>
    <n v="6"/>
    <x v="33"/>
    <n v="2022"/>
    <x v="4895"/>
    <x v="32"/>
    <x v="0"/>
    <x v="7"/>
    <x v="0"/>
    <s v="INR"/>
    <x v="7"/>
    <m/>
  </r>
  <r>
    <s v="user6981"/>
    <x v="0"/>
    <x v="0"/>
    <m/>
    <n v="29"/>
    <n v="6"/>
    <x v="33"/>
    <n v="2022"/>
    <x v="4896"/>
    <x v="32"/>
    <x v="2"/>
    <x v="40"/>
    <x v="0"/>
    <s v="INR"/>
    <x v="47"/>
    <m/>
  </r>
  <r>
    <s v="user6982"/>
    <x v="0"/>
    <x v="0"/>
    <s v="Coupon17"/>
    <n v="29"/>
    <n v="6"/>
    <x v="33"/>
    <n v="2022"/>
    <x v="4897"/>
    <x v="32"/>
    <x v="0"/>
    <x v="7"/>
    <x v="0"/>
    <s v="INR"/>
    <x v="7"/>
    <m/>
  </r>
  <r>
    <s v="user6983"/>
    <x v="0"/>
    <x v="0"/>
    <m/>
    <n v="29"/>
    <n v="6"/>
    <x v="33"/>
    <n v="2022"/>
    <x v="4898"/>
    <x v="32"/>
    <x v="2"/>
    <x v="40"/>
    <x v="0"/>
    <s v="INR"/>
    <x v="47"/>
    <m/>
  </r>
  <r>
    <s v="user6984"/>
    <x v="0"/>
    <x v="0"/>
    <s v="Coupon9"/>
    <n v="29"/>
    <n v="6"/>
    <x v="33"/>
    <n v="2022"/>
    <x v="4899"/>
    <x v="32"/>
    <x v="3"/>
    <x v="26"/>
    <x v="0"/>
    <s v="INR"/>
    <x v="29"/>
    <m/>
  </r>
  <r>
    <s v="user6957"/>
    <x v="7"/>
    <x v="0"/>
    <m/>
    <n v="29"/>
    <n v="6"/>
    <x v="33"/>
    <n v="2022"/>
    <x v="4900"/>
    <x v="32"/>
    <x v="1"/>
    <x v="8"/>
    <x v="0"/>
    <s v="USD"/>
    <x v="8"/>
    <m/>
  </r>
  <r>
    <s v="user6957"/>
    <x v="74"/>
    <x v="0"/>
    <m/>
    <n v="29"/>
    <n v="6"/>
    <x v="33"/>
    <n v="2022"/>
    <x v="4901"/>
    <x v="32"/>
    <x v="0"/>
    <x v="8"/>
    <x v="0"/>
    <s v="USD"/>
    <x v="8"/>
    <m/>
  </r>
  <r>
    <s v="user6986"/>
    <x v="0"/>
    <x v="0"/>
    <s v="Coupon13"/>
    <n v="29"/>
    <n v="6"/>
    <x v="33"/>
    <n v="2022"/>
    <x v="4902"/>
    <x v="33"/>
    <x v="0"/>
    <x v="60"/>
    <x v="0"/>
    <s v="INR"/>
    <x v="70"/>
    <m/>
  </r>
  <r>
    <s v="user6987"/>
    <x v="0"/>
    <x v="0"/>
    <m/>
    <n v="29"/>
    <n v="6"/>
    <x v="33"/>
    <n v="2022"/>
    <x v="4903"/>
    <x v="33"/>
    <x v="0"/>
    <x v="40"/>
    <x v="0"/>
    <s v="INR"/>
    <x v="47"/>
    <m/>
  </r>
  <r>
    <s v="user6989"/>
    <x v="0"/>
    <x v="0"/>
    <m/>
    <n v="29"/>
    <n v="6"/>
    <x v="33"/>
    <n v="2022"/>
    <x v="4904"/>
    <x v="33"/>
    <x v="0"/>
    <x v="40"/>
    <x v="0"/>
    <s v="INR"/>
    <x v="47"/>
    <m/>
  </r>
  <r>
    <s v="user6990"/>
    <x v="12"/>
    <x v="0"/>
    <m/>
    <n v="29"/>
    <n v="6"/>
    <x v="33"/>
    <n v="2022"/>
    <x v="4905"/>
    <x v="33"/>
    <x v="0"/>
    <x v="1"/>
    <x v="0"/>
    <s v="INR"/>
    <x v="1"/>
    <m/>
  </r>
  <r>
    <s v="user6991"/>
    <x v="17"/>
    <x v="0"/>
    <m/>
    <n v="29"/>
    <n v="6"/>
    <x v="33"/>
    <n v="2022"/>
    <x v="4906"/>
    <x v="33"/>
    <x v="0"/>
    <x v="2"/>
    <x v="0"/>
    <s v="INR"/>
    <x v="2"/>
    <m/>
  </r>
  <r>
    <s v="user6995"/>
    <x v="2"/>
    <x v="0"/>
    <m/>
    <n v="29"/>
    <n v="6"/>
    <x v="33"/>
    <n v="2022"/>
    <x v="4907"/>
    <x v="33"/>
    <x v="0"/>
    <x v="2"/>
    <x v="0"/>
    <s v="INR"/>
    <x v="2"/>
    <m/>
  </r>
  <r>
    <s v="user6997"/>
    <x v="3"/>
    <x v="0"/>
    <m/>
    <n v="29"/>
    <n v="6"/>
    <x v="33"/>
    <n v="2022"/>
    <x v="4908"/>
    <x v="33"/>
    <x v="0"/>
    <x v="3"/>
    <x v="0"/>
    <s v="INR"/>
    <x v="3"/>
    <m/>
  </r>
  <r>
    <s v="user6033"/>
    <x v="12"/>
    <x v="0"/>
    <m/>
    <n v="28"/>
    <n v="6"/>
    <x v="34"/>
    <n v="2022"/>
    <x v="4909"/>
    <x v="33"/>
    <x v="0"/>
    <x v="1"/>
    <x v="0"/>
    <s v="INR"/>
    <x v="1"/>
    <m/>
  </r>
  <r>
    <s v="user7001"/>
    <x v="2"/>
    <x v="0"/>
    <m/>
    <n v="28"/>
    <n v="6"/>
    <x v="34"/>
    <n v="2022"/>
    <x v="4910"/>
    <x v="33"/>
    <x v="0"/>
    <x v="2"/>
    <x v="0"/>
    <s v="INR"/>
    <x v="2"/>
    <m/>
  </r>
  <r>
    <s v="user7002"/>
    <x v="3"/>
    <x v="0"/>
    <m/>
    <n v="28"/>
    <n v="6"/>
    <x v="34"/>
    <n v="2022"/>
    <x v="4911"/>
    <x v="33"/>
    <x v="0"/>
    <x v="3"/>
    <x v="0"/>
    <s v="INR"/>
    <x v="3"/>
    <m/>
  </r>
  <r>
    <s v="user7003"/>
    <x v="0"/>
    <x v="0"/>
    <m/>
    <n v="29"/>
    <n v="6"/>
    <x v="33"/>
    <n v="2022"/>
    <x v="4873"/>
    <x v="32"/>
    <x v="2"/>
    <x v="40"/>
    <x v="0"/>
    <s v="INR"/>
    <x v="47"/>
    <m/>
  </r>
  <r>
    <s v="user7004"/>
    <x v="0"/>
    <x v="0"/>
    <m/>
    <n v="29"/>
    <n v="6"/>
    <x v="33"/>
    <n v="2022"/>
    <x v="4873"/>
    <x v="32"/>
    <x v="2"/>
    <x v="40"/>
    <x v="0"/>
    <s v="INR"/>
    <x v="47"/>
    <m/>
  </r>
  <r>
    <s v="user7005"/>
    <x v="0"/>
    <x v="0"/>
    <m/>
    <n v="29"/>
    <n v="6"/>
    <x v="33"/>
    <n v="2022"/>
    <x v="4912"/>
    <x v="32"/>
    <x v="2"/>
    <x v="40"/>
    <x v="0"/>
    <s v="INR"/>
    <x v="47"/>
    <m/>
  </r>
  <r>
    <s v="user7007"/>
    <x v="0"/>
    <x v="0"/>
    <m/>
    <n v="29"/>
    <n v="6"/>
    <x v="33"/>
    <n v="2022"/>
    <x v="4913"/>
    <x v="32"/>
    <x v="2"/>
    <x v="40"/>
    <x v="0"/>
    <s v="INR"/>
    <x v="47"/>
    <m/>
  </r>
  <r>
    <s v="user7008"/>
    <x v="0"/>
    <x v="0"/>
    <m/>
    <n v="29"/>
    <n v="6"/>
    <x v="33"/>
    <n v="2022"/>
    <x v="4914"/>
    <x v="32"/>
    <x v="3"/>
    <x v="40"/>
    <x v="0"/>
    <s v="INR"/>
    <x v="47"/>
    <m/>
  </r>
  <r>
    <s v="user7009"/>
    <x v="0"/>
    <x v="0"/>
    <m/>
    <n v="29"/>
    <n v="6"/>
    <x v="33"/>
    <n v="2022"/>
    <x v="4914"/>
    <x v="32"/>
    <x v="2"/>
    <x v="40"/>
    <x v="0"/>
    <s v="INR"/>
    <x v="47"/>
    <m/>
  </r>
  <r>
    <s v="user7010"/>
    <x v="0"/>
    <x v="0"/>
    <m/>
    <n v="29"/>
    <n v="6"/>
    <x v="33"/>
    <n v="2022"/>
    <x v="4915"/>
    <x v="32"/>
    <x v="2"/>
    <x v="40"/>
    <x v="0"/>
    <s v="INR"/>
    <x v="47"/>
    <m/>
  </r>
  <r>
    <s v="user6986"/>
    <x v="0"/>
    <x v="0"/>
    <s v="Coupon13"/>
    <n v="29"/>
    <n v="6"/>
    <x v="33"/>
    <n v="2022"/>
    <x v="4916"/>
    <x v="33"/>
    <x v="2"/>
    <x v="60"/>
    <x v="0"/>
    <s v="INR"/>
    <x v="70"/>
    <m/>
  </r>
  <r>
    <s v="user7011"/>
    <x v="0"/>
    <x v="0"/>
    <m/>
    <n v="29"/>
    <n v="6"/>
    <x v="33"/>
    <n v="2022"/>
    <x v="4916"/>
    <x v="33"/>
    <x v="2"/>
    <x v="40"/>
    <x v="0"/>
    <s v="INR"/>
    <x v="47"/>
    <m/>
  </r>
  <r>
    <s v="user6986"/>
    <x v="0"/>
    <x v="0"/>
    <s v="Coupon13"/>
    <n v="29"/>
    <n v="6"/>
    <x v="33"/>
    <n v="2022"/>
    <x v="4917"/>
    <x v="33"/>
    <x v="0"/>
    <x v="60"/>
    <x v="0"/>
    <s v="INR"/>
    <x v="70"/>
    <m/>
  </r>
  <r>
    <s v="user6986"/>
    <x v="0"/>
    <x v="0"/>
    <s v="Coupon13"/>
    <n v="29"/>
    <n v="6"/>
    <x v="33"/>
    <n v="2022"/>
    <x v="4918"/>
    <x v="33"/>
    <x v="2"/>
    <x v="60"/>
    <x v="0"/>
    <s v="INR"/>
    <x v="70"/>
    <m/>
  </r>
  <r>
    <s v="user6986"/>
    <x v="0"/>
    <x v="0"/>
    <s v="Coupon13"/>
    <n v="29"/>
    <n v="6"/>
    <x v="33"/>
    <n v="2022"/>
    <x v="4919"/>
    <x v="33"/>
    <x v="2"/>
    <x v="60"/>
    <x v="0"/>
    <s v="INR"/>
    <x v="70"/>
    <m/>
  </r>
  <r>
    <s v="user7012"/>
    <x v="0"/>
    <x v="0"/>
    <m/>
    <n v="29"/>
    <n v="6"/>
    <x v="33"/>
    <n v="2022"/>
    <x v="4920"/>
    <x v="33"/>
    <x v="2"/>
    <x v="40"/>
    <x v="0"/>
    <s v="INR"/>
    <x v="47"/>
    <m/>
  </r>
  <r>
    <s v="user297"/>
    <x v="0"/>
    <x v="0"/>
    <s v="Coupon3"/>
    <n v="29"/>
    <n v="6"/>
    <x v="33"/>
    <n v="2022"/>
    <x v="4921"/>
    <x v="33"/>
    <x v="0"/>
    <x v="13"/>
    <x v="0"/>
    <s v="INR"/>
    <x v="13"/>
    <m/>
  </r>
  <r>
    <s v="user6990"/>
    <x v="94"/>
    <x v="0"/>
    <m/>
    <n v="29"/>
    <n v="6"/>
    <x v="33"/>
    <n v="2022"/>
    <x v="4922"/>
    <x v="33"/>
    <x v="0"/>
    <x v="7"/>
    <x v="0"/>
    <s v="INR"/>
    <x v="7"/>
    <m/>
  </r>
  <r>
    <s v="user7013"/>
    <x v="3"/>
    <x v="1"/>
    <m/>
    <n v="29"/>
    <n v="6"/>
    <x v="33"/>
    <n v="2022"/>
    <x v="4923"/>
    <x v="33"/>
    <x v="0"/>
    <x v="3"/>
    <x v="5"/>
    <s v="INR"/>
    <x v="3"/>
    <s v="NA"/>
  </r>
  <r>
    <s v="user7014"/>
    <x v="18"/>
    <x v="1"/>
    <m/>
    <n v="29"/>
    <n v="6"/>
    <x v="33"/>
    <n v="2022"/>
    <x v="4924"/>
    <x v="33"/>
    <x v="0"/>
    <x v="11"/>
    <x v="5"/>
    <s v="INR"/>
    <x v="11"/>
    <s v="NA"/>
  </r>
  <r>
    <s v="user6966"/>
    <x v="0"/>
    <x v="0"/>
    <m/>
    <n v="29"/>
    <n v="6"/>
    <x v="33"/>
    <n v="2022"/>
    <x v="4925"/>
    <x v="33"/>
    <x v="2"/>
    <x v="40"/>
    <x v="0"/>
    <s v="INR"/>
    <x v="47"/>
    <m/>
  </r>
  <r>
    <s v="user7015"/>
    <x v="0"/>
    <x v="1"/>
    <m/>
    <n v="29"/>
    <n v="6"/>
    <x v="33"/>
    <n v="2022"/>
    <x v="4926"/>
    <x v="33"/>
    <x v="2"/>
    <x v="40"/>
    <x v="2"/>
    <s v="INR"/>
    <x v="47"/>
    <s v="NA"/>
  </r>
  <r>
    <s v="user7017"/>
    <x v="7"/>
    <x v="1"/>
    <m/>
    <n v="29"/>
    <n v="6"/>
    <x v="33"/>
    <n v="2022"/>
    <x v="4927"/>
    <x v="33"/>
    <x v="0"/>
    <x v="8"/>
    <x v="5"/>
    <s v="USD"/>
    <x v="8"/>
    <s v="NA"/>
  </r>
  <r>
    <s v="user7021"/>
    <x v="0"/>
    <x v="0"/>
    <m/>
    <n v="29"/>
    <n v="6"/>
    <x v="33"/>
    <n v="2022"/>
    <x v="4928"/>
    <x v="33"/>
    <x v="3"/>
    <x v="40"/>
    <x v="0"/>
    <s v="INR"/>
    <x v="47"/>
    <m/>
  </r>
  <r>
    <s v="user7022"/>
    <x v="34"/>
    <x v="0"/>
    <m/>
    <n v="28"/>
    <n v="6"/>
    <x v="34"/>
    <n v="2022"/>
    <x v="4929"/>
    <x v="33"/>
    <x v="0"/>
    <x v="7"/>
    <x v="0"/>
    <s v="INR"/>
    <x v="7"/>
    <m/>
  </r>
  <r>
    <s v="user7023"/>
    <x v="7"/>
    <x v="0"/>
    <m/>
    <n v="28"/>
    <n v="6"/>
    <x v="34"/>
    <n v="2022"/>
    <x v="4930"/>
    <x v="33"/>
    <x v="0"/>
    <x v="7"/>
    <x v="0"/>
    <s v="INR"/>
    <x v="7"/>
    <m/>
  </r>
  <r>
    <s v="user7023"/>
    <x v="7"/>
    <x v="0"/>
    <m/>
    <n v="28"/>
    <n v="6"/>
    <x v="34"/>
    <n v="2022"/>
    <x v="4931"/>
    <x v="33"/>
    <x v="0"/>
    <x v="7"/>
    <x v="0"/>
    <s v="INR"/>
    <x v="7"/>
    <m/>
  </r>
  <r>
    <s v="user7024"/>
    <x v="7"/>
    <x v="0"/>
    <m/>
    <n v="28"/>
    <n v="6"/>
    <x v="34"/>
    <n v="2022"/>
    <x v="4932"/>
    <x v="33"/>
    <x v="0"/>
    <x v="7"/>
    <x v="0"/>
    <s v="INR"/>
    <x v="7"/>
    <m/>
  </r>
  <r>
    <s v="user7026"/>
    <x v="38"/>
    <x v="0"/>
    <m/>
    <n v="28"/>
    <n v="6"/>
    <x v="34"/>
    <n v="2022"/>
    <x v="4933"/>
    <x v="33"/>
    <x v="0"/>
    <x v="18"/>
    <x v="0"/>
    <s v="INR"/>
    <x v="20"/>
    <m/>
  </r>
  <r>
    <s v="user7023"/>
    <x v="7"/>
    <x v="0"/>
    <m/>
    <n v="28"/>
    <n v="6"/>
    <x v="34"/>
    <n v="2022"/>
    <x v="4934"/>
    <x v="33"/>
    <x v="0"/>
    <x v="7"/>
    <x v="0"/>
    <s v="INR"/>
    <x v="7"/>
    <m/>
  </r>
  <r>
    <s v="user7028"/>
    <x v="7"/>
    <x v="0"/>
    <m/>
    <n v="28"/>
    <n v="6"/>
    <x v="34"/>
    <n v="2022"/>
    <x v="4935"/>
    <x v="33"/>
    <x v="1"/>
    <x v="7"/>
    <x v="0"/>
    <s v="INR"/>
    <x v="7"/>
    <m/>
  </r>
  <r>
    <s v="user7029"/>
    <x v="3"/>
    <x v="1"/>
    <m/>
    <n v="28"/>
    <n v="6"/>
    <x v="34"/>
    <n v="2022"/>
    <x v="4936"/>
    <x v="33"/>
    <x v="0"/>
    <x v="3"/>
    <x v="2"/>
    <s v="INR"/>
    <x v="3"/>
    <s v="NA"/>
  </r>
  <r>
    <s v="user6920"/>
    <x v="9"/>
    <x v="0"/>
    <m/>
    <n v="28"/>
    <n v="6"/>
    <x v="34"/>
    <n v="2022"/>
    <x v="4937"/>
    <x v="33"/>
    <x v="0"/>
    <x v="1"/>
    <x v="0"/>
    <s v="INR"/>
    <x v="1"/>
    <m/>
  </r>
  <r>
    <s v="user7031"/>
    <x v="2"/>
    <x v="0"/>
    <m/>
    <n v="28"/>
    <n v="6"/>
    <x v="34"/>
    <n v="2022"/>
    <x v="4938"/>
    <x v="33"/>
    <x v="0"/>
    <x v="2"/>
    <x v="0"/>
    <s v="INR"/>
    <x v="2"/>
    <m/>
  </r>
  <r>
    <s v="user7032"/>
    <x v="0"/>
    <x v="0"/>
    <s v="Coupon3"/>
    <n v="28"/>
    <n v="6"/>
    <x v="34"/>
    <n v="2022"/>
    <x v="4939"/>
    <x v="33"/>
    <x v="0"/>
    <x v="7"/>
    <x v="0"/>
    <s v="INR"/>
    <x v="7"/>
    <m/>
  </r>
  <r>
    <s v="user7033"/>
    <x v="0"/>
    <x v="0"/>
    <s v="Coupon3"/>
    <n v="28"/>
    <n v="6"/>
    <x v="34"/>
    <n v="2022"/>
    <x v="4940"/>
    <x v="33"/>
    <x v="0"/>
    <x v="7"/>
    <x v="0"/>
    <s v="INR"/>
    <x v="7"/>
    <m/>
  </r>
  <r>
    <s v="user7034"/>
    <x v="38"/>
    <x v="0"/>
    <m/>
    <n v="28"/>
    <n v="6"/>
    <x v="34"/>
    <n v="2022"/>
    <x v="4941"/>
    <x v="33"/>
    <x v="0"/>
    <x v="18"/>
    <x v="0"/>
    <s v="INR"/>
    <x v="20"/>
    <m/>
  </r>
  <r>
    <s v="user7034"/>
    <x v="38"/>
    <x v="0"/>
    <m/>
    <n v="28"/>
    <n v="6"/>
    <x v="34"/>
    <n v="2022"/>
    <x v="4942"/>
    <x v="33"/>
    <x v="0"/>
    <x v="18"/>
    <x v="0"/>
    <s v="INR"/>
    <x v="20"/>
    <m/>
  </r>
  <r>
    <s v="user7035"/>
    <x v="7"/>
    <x v="0"/>
    <m/>
    <n v="28"/>
    <n v="6"/>
    <x v="34"/>
    <n v="2022"/>
    <x v="4943"/>
    <x v="33"/>
    <x v="1"/>
    <x v="8"/>
    <x v="0"/>
    <s v="USD"/>
    <x v="8"/>
    <m/>
  </r>
  <r>
    <s v="user7036"/>
    <x v="7"/>
    <x v="0"/>
    <m/>
    <n v="28"/>
    <n v="6"/>
    <x v="34"/>
    <n v="2022"/>
    <x v="4944"/>
    <x v="33"/>
    <x v="1"/>
    <x v="8"/>
    <x v="0"/>
    <s v="USD"/>
    <x v="8"/>
    <m/>
  </r>
  <r>
    <s v="user4480"/>
    <x v="2"/>
    <x v="0"/>
    <m/>
    <n v="28"/>
    <n v="6"/>
    <x v="34"/>
    <n v="2022"/>
    <x v="4945"/>
    <x v="33"/>
    <x v="0"/>
    <x v="2"/>
    <x v="0"/>
    <s v="INR"/>
    <x v="2"/>
    <m/>
  </r>
  <r>
    <s v="user1691"/>
    <x v="0"/>
    <x v="0"/>
    <s v="Coupon3"/>
    <n v="28"/>
    <n v="6"/>
    <x v="34"/>
    <n v="2022"/>
    <x v="4946"/>
    <x v="33"/>
    <x v="0"/>
    <x v="13"/>
    <x v="0"/>
    <s v="INR"/>
    <x v="13"/>
    <m/>
  </r>
  <r>
    <s v="user7042"/>
    <x v="4"/>
    <x v="0"/>
    <m/>
    <n v="28"/>
    <n v="6"/>
    <x v="34"/>
    <n v="2022"/>
    <x v="4947"/>
    <x v="33"/>
    <x v="0"/>
    <x v="2"/>
    <x v="0"/>
    <s v="INR"/>
    <x v="2"/>
    <m/>
  </r>
  <r>
    <s v="user7043"/>
    <x v="3"/>
    <x v="0"/>
    <m/>
    <n v="28"/>
    <n v="6"/>
    <x v="34"/>
    <n v="2022"/>
    <x v="4948"/>
    <x v="33"/>
    <x v="0"/>
    <x v="3"/>
    <x v="0"/>
    <s v="INR"/>
    <x v="3"/>
    <m/>
  </r>
  <r>
    <s v="user1096"/>
    <x v="9"/>
    <x v="0"/>
    <m/>
    <n v="28"/>
    <n v="6"/>
    <x v="34"/>
    <n v="2022"/>
    <x v="4949"/>
    <x v="33"/>
    <x v="0"/>
    <x v="1"/>
    <x v="0"/>
    <s v="INR"/>
    <x v="1"/>
    <m/>
  </r>
  <r>
    <s v="user5063"/>
    <x v="4"/>
    <x v="0"/>
    <m/>
    <n v="28"/>
    <n v="6"/>
    <x v="34"/>
    <n v="2022"/>
    <x v="4950"/>
    <x v="33"/>
    <x v="0"/>
    <x v="2"/>
    <x v="0"/>
    <s v="INR"/>
    <x v="2"/>
    <m/>
  </r>
  <r>
    <s v="user6573"/>
    <x v="2"/>
    <x v="0"/>
    <m/>
    <n v="28"/>
    <n v="6"/>
    <x v="34"/>
    <n v="2022"/>
    <x v="4951"/>
    <x v="33"/>
    <x v="0"/>
    <x v="2"/>
    <x v="0"/>
    <s v="INR"/>
    <x v="2"/>
    <m/>
  </r>
  <r>
    <s v="user7048"/>
    <x v="7"/>
    <x v="0"/>
    <m/>
    <n v="28"/>
    <n v="6"/>
    <x v="34"/>
    <n v="2022"/>
    <x v="4952"/>
    <x v="33"/>
    <x v="1"/>
    <x v="7"/>
    <x v="0"/>
    <s v="INR"/>
    <x v="7"/>
    <m/>
  </r>
  <r>
    <s v="user7032"/>
    <x v="0"/>
    <x v="0"/>
    <s v="Coupon3"/>
    <n v="28"/>
    <n v="6"/>
    <x v="34"/>
    <n v="2022"/>
    <x v="4953"/>
    <x v="33"/>
    <x v="0"/>
    <x v="7"/>
    <x v="0"/>
    <s v="INR"/>
    <x v="7"/>
    <m/>
  </r>
  <r>
    <s v="user7034"/>
    <x v="38"/>
    <x v="1"/>
    <m/>
    <n v="28"/>
    <n v="6"/>
    <x v="34"/>
    <n v="2022"/>
    <x v="4954"/>
    <x v="33"/>
    <x v="0"/>
    <x v="18"/>
    <x v="4"/>
    <s v="INR"/>
    <x v="20"/>
    <s v="IDIB"/>
  </r>
  <r>
    <s v="user7050"/>
    <x v="3"/>
    <x v="0"/>
    <m/>
    <n v="28"/>
    <n v="6"/>
    <x v="34"/>
    <n v="2022"/>
    <x v="4955"/>
    <x v="33"/>
    <x v="0"/>
    <x v="3"/>
    <x v="0"/>
    <s v="INR"/>
    <x v="3"/>
    <m/>
  </r>
  <r>
    <s v="user4918"/>
    <x v="0"/>
    <x v="0"/>
    <s v="Coupon3"/>
    <n v="28"/>
    <n v="6"/>
    <x v="34"/>
    <n v="2022"/>
    <x v="4956"/>
    <x v="33"/>
    <x v="0"/>
    <x v="13"/>
    <x v="0"/>
    <s v="INR"/>
    <x v="13"/>
    <m/>
  </r>
  <r>
    <s v="user7055"/>
    <x v="0"/>
    <x v="0"/>
    <m/>
    <n v="28"/>
    <n v="6"/>
    <x v="34"/>
    <n v="2022"/>
    <x v="4957"/>
    <x v="33"/>
    <x v="0"/>
    <x v="40"/>
    <x v="0"/>
    <s v="INR"/>
    <x v="47"/>
    <m/>
  </r>
  <r>
    <s v="user7056"/>
    <x v="0"/>
    <x v="0"/>
    <s v="Coupon39"/>
    <n v="28"/>
    <n v="6"/>
    <x v="34"/>
    <n v="2022"/>
    <x v="4958"/>
    <x v="33"/>
    <x v="0"/>
    <x v="7"/>
    <x v="0"/>
    <s v="INR"/>
    <x v="7"/>
    <m/>
  </r>
  <r>
    <s v="user5063"/>
    <x v="4"/>
    <x v="0"/>
    <m/>
    <n v="28"/>
    <n v="6"/>
    <x v="34"/>
    <n v="2022"/>
    <x v="4959"/>
    <x v="33"/>
    <x v="0"/>
    <x v="2"/>
    <x v="0"/>
    <s v="INR"/>
    <x v="2"/>
    <m/>
  </r>
  <r>
    <s v="user6606"/>
    <x v="2"/>
    <x v="0"/>
    <m/>
    <n v="28"/>
    <n v="6"/>
    <x v="34"/>
    <n v="2022"/>
    <x v="4960"/>
    <x v="33"/>
    <x v="0"/>
    <x v="2"/>
    <x v="0"/>
    <s v="INR"/>
    <x v="2"/>
    <m/>
  </r>
  <r>
    <s v="user7058"/>
    <x v="2"/>
    <x v="0"/>
    <m/>
    <n v="28"/>
    <n v="6"/>
    <x v="34"/>
    <n v="2022"/>
    <x v="4961"/>
    <x v="33"/>
    <x v="0"/>
    <x v="2"/>
    <x v="0"/>
    <s v="INR"/>
    <x v="2"/>
    <m/>
  </r>
  <r>
    <s v="user7062"/>
    <x v="0"/>
    <x v="0"/>
    <m/>
    <n v="28"/>
    <n v="6"/>
    <x v="34"/>
    <n v="2022"/>
    <x v="4962"/>
    <x v="33"/>
    <x v="0"/>
    <x v="40"/>
    <x v="0"/>
    <s v="INR"/>
    <x v="47"/>
    <m/>
  </r>
  <r>
    <s v="user7063"/>
    <x v="3"/>
    <x v="0"/>
    <m/>
    <n v="28"/>
    <n v="6"/>
    <x v="34"/>
    <n v="2022"/>
    <x v="4963"/>
    <x v="33"/>
    <x v="0"/>
    <x v="3"/>
    <x v="0"/>
    <s v="INR"/>
    <x v="3"/>
    <m/>
  </r>
  <r>
    <s v="user7064"/>
    <x v="0"/>
    <x v="0"/>
    <m/>
    <n v="28"/>
    <n v="6"/>
    <x v="34"/>
    <n v="2022"/>
    <x v="4939"/>
    <x v="33"/>
    <x v="0"/>
    <x v="40"/>
    <x v="0"/>
    <s v="INR"/>
    <x v="47"/>
    <m/>
  </r>
  <r>
    <s v="user7034"/>
    <x v="38"/>
    <x v="0"/>
    <m/>
    <n v="28"/>
    <n v="6"/>
    <x v="34"/>
    <n v="2022"/>
    <x v="4964"/>
    <x v="33"/>
    <x v="0"/>
    <x v="18"/>
    <x v="0"/>
    <s v="INR"/>
    <x v="20"/>
    <m/>
  </r>
  <r>
    <s v="user4164"/>
    <x v="77"/>
    <x v="0"/>
    <m/>
    <n v="28"/>
    <n v="6"/>
    <x v="34"/>
    <n v="2022"/>
    <x v="4965"/>
    <x v="33"/>
    <x v="0"/>
    <x v="1"/>
    <x v="0"/>
    <s v="INR"/>
    <x v="1"/>
    <m/>
  </r>
  <r>
    <s v="user7067"/>
    <x v="3"/>
    <x v="0"/>
    <m/>
    <n v="28"/>
    <n v="6"/>
    <x v="34"/>
    <n v="2022"/>
    <x v="4966"/>
    <x v="33"/>
    <x v="0"/>
    <x v="3"/>
    <x v="0"/>
    <s v="INR"/>
    <x v="3"/>
    <m/>
  </r>
  <r>
    <s v="user7068"/>
    <x v="7"/>
    <x v="0"/>
    <m/>
    <n v="28"/>
    <n v="6"/>
    <x v="34"/>
    <n v="2022"/>
    <x v="4967"/>
    <x v="33"/>
    <x v="0"/>
    <x v="7"/>
    <x v="0"/>
    <s v="INR"/>
    <x v="7"/>
    <m/>
  </r>
  <r>
    <s v="user5304"/>
    <x v="2"/>
    <x v="0"/>
    <m/>
    <n v="28"/>
    <n v="6"/>
    <x v="34"/>
    <n v="2022"/>
    <x v="4968"/>
    <x v="33"/>
    <x v="0"/>
    <x v="2"/>
    <x v="0"/>
    <s v="INR"/>
    <x v="2"/>
    <m/>
  </r>
  <r>
    <s v="user7070"/>
    <x v="1"/>
    <x v="0"/>
    <m/>
    <n v="28"/>
    <n v="6"/>
    <x v="34"/>
    <n v="2022"/>
    <x v="4969"/>
    <x v="33"/>
    <x v="0"/>
    <x v="1"/>
    <x v="0"/>
    <s v="INR"/>
    <x v="1"/>
    <m/>
  </r>
  <r>
    <s v="user7071"/>
    <x v="7"/>
    <x v="0"/>
    <s v="Coupon40"/>
    <n v="28"/>
    <n v="6"/>
    <x v="34"/>
    <n v="2022"/>
    <x v="4970"/>
    <x v="33"/>
    <x v="1"/>
    <x v="7"/>
    <x v="0"/>
    <s v="INR"/>
    <x v="7"/>
    <m/>
  </r>
  <r>
    <s v="user7072"/>
    <x v="3"/>
    <x v="0"/>
    <m/>
    <n v="28"/>
    <n v="6"/>
    <x v="34"/>
    <n v="2022"/>
    <x v="4971"/>
    <x v="33"/>
    <x v="0"/>
    <x v="3"/>
    <x v="0"/>
    <s v="INR"/>
    <x v="3"/>
    <m/>
  </r>
  <r>
    <s v="user6443"/>
    <x v="8"/>
    <x v="0"/>
    <m/>
    <n v="28"/>
    <n v="6"/>
    <x v="34"/>
    <n v="2022"/>
    <x v="4971"/>
    <x v="33"/>
    <x v="0"/>
    <x v="1"/>
    <x v="0"/>
    <s v="INR"/>
    <x v="1"/>
    <m/>
  </r>
  <r>
    <s v="user7074"/>
    <x v="3"/>
    <x v="0"/>
    <m/>
    <n v="28"/>
    <n v="6"/>
    <x v="34"/>
    <n v="2022"/>
    <x v="4972"/>
    <x v="33"/>
    <x v="0"/>
    <x v="3"/>
    <x v="0"/>
    <s v="INR"/>
    <x v="3"/>
    <m/>
  </r>
  <r>
    <s v="user7082"/>
    <x v="37"/>
    <x v="0"/>
    <m/>
    <n v="28"/>
    <n v="6"/>
    <x v="34"/>
    <n v="2022"/>
    <x v="4973"/>
    <x v="33"/>
    <x v="0"/>
    <x v="6"/>
    <x v="0"/>
    <s v="INR"/>
    <x v="6"/>
    <m/>
  </r>
  <r>
    <s v="user2229"/>
    <x v="0"/>
    <x v="0"/>
    <s v="Coupon3"/>
    <n v="28"/>
    <n v="6"/>
    <x v="34"/>
    <n v="2022"/>
    <x v="4974"/>
    <x v="33"/>
    <x v="0"/>
    <x v="13"/>
    <x v="0"/>
    <s v="INR"/>
    <x v="13"/>
    <m/>
  </r>
  <r>
    <s v="user1334"/>
    <x v="0"/>
    <x v="0"/>
    <s v="Coupon3"/>
    <n v="28"/>
    <n v="6"/>
    <x v="34"/>
    <n v="2022"/>
    <x v="4975"/>
    <x v="33"/>
    <x v="0"/>
    <x v="7"/>
    <x v="0"/>
    <s v="INR"/>
    <x v="7"/>
    <m/>
  </r>
  <r>
    <s v="user864"/>
    <x v="0"/>
    <x v="0"/>
    <s v="Coupon57"/>
    <n v="28"/>
    <n v="6"/>
    <x v="34"/>
    <n v="2022"/>
    <x v="4976"/>
    <x v="33"/>
    <x v="0"/>
    <x v="26"/>
    <x v="0"/>
    <s v="INR"/>
    <x v="29"/>
    <m/>
  </r>
  <r>
    <s v="user864"/>
    <x v="0"/>
    <x v="0"/>
    <s v="Coupon57"/>
    <n v="28"/>
    <n v="6"/>
    <x v="34"/>
    <n v="2022"/>
    <x v="4977"/>
    <x v="33"/>
    <x v="0"/>
    <x v="26"/>
    <x v="0"/>
    <s v="INR"/>
    <x v="29"/>
    <m/>
  </r>
  <r>
    <s v="user7084"/>
    <x v="37"/>
    <x v="0"/>
    <m/>
    <n v="28"/>
    <n v="6"/>
    <x v="34"/>
    <n v="2022"/>
    <x v="4978"/>
    <x v="33"/>
    <x v="1"/>
    <x v="6"/>
    <x v="0"/>
    <s v="INR"/>
    <x v="6"/>
    <m/>
  </r>
  <r>
    <s v="user7085"/>
    <x v="3"/>
    <x v="1"/>
    <m/>
    <n v="28"/>
    <n v="6"/>
    <x v="34"/>
    <n v="2022"/>
    <x v="4979"/>
    <x v="33"/>
    <x v="0"/>
    <x v="3"/>
    <x v="2"/>
    <s v="INR"/>
    <x v="3"/>
    <s v="NA"/>
  </r>
  <r>
    <s v="user7086"/>
    <x v="7"/>
    <x v="0"/>
    <m/>
    <n v="28"/>
    <n v="6"/>
    <x v="34"/>
    <n v="2022"/>
    <x v="4979"/>
    <x v="33"/>
    <x v="0"/>
    <x v="7"/>
    <x v="0"/>
    <s v="INR"/>
    <x v="7"/>
    <m/>
  </r>
  <r>
    <s v="user7088"/>
    <x v="1"/>
    <x v="0"/>
    <m/>
    <n v="28"/>
    <n v="6"/>
    <x v="34"/>
    <n v="2022"/>
    <x v="4980"/>
    <x v="33"/>
    <x v="0"/>
    <x v="1"/>
    <x v="0"/>
    <s v="INR"/>
    <x v="1"/>
    <m/>
  </r>
  <r>
    <s v="user7089"/>
    <x v="0"/>
    <x v="0"/>
    <m/>
    <n v="28"/>
    <n v="6"/>
    <x v="34"/>
    <n v="2022"/>
    <x v="4981"/>
    <x v="33"/>
    <x v="0"/>
    <x v="7"/>
    <x v="0"/>
    <s v="USD"/>
    <x v="38"/>
    <m/>
  </r>
  <r>
    <s v="user7091"/>
    <x v="3"/>
    <x v="0"/>
    <m/>
    <n v="28"/>
    <n v="6"/>
    <x v="34"/>
    <n v="2022"/>
    <x v="4982"/>
    <x v="33"/>
    <x v="0"/>
    <x v="3"/>
    <x v="0"/>
    <s v="INR"/>
    <x v="3"/>
    <m/>
  </r>
  <r>
    <s v="user7092"/>
    <x v="3"/>
    <x v="0"/>
    <m/>
    <n v="28"/>
    <n v="6"/>
    <x v="34"/>
    <n v="2022"/>
    <x v="4983"/>
    <x v="33"/>
    <x v="0"/>
    <x v="3"/>
    <x v="0"/>
    <s v="INR"/>
    <x v="3"/>
    <m/>
  </r>
  <r>
    <s v="user7093"/>
    <x v="30"/>
    <x v="1"/>
    <m/>
    <n v="28"/>
    <n v="6"/>
    <x v="34"/>
    <n v="2022"/>
    <x v="4984"/>
    <x v="33"/>
    <x v="0"/>
    <x v="7"/>
    <x v="2"/>
    <s v="INR"/>
    <x v="7"/>
    <s v="NA"/>
  </r>
  <r>
    <s v="user7094"/>
    <x v="7"/>
    <x v="0"/>
    <m/>
    <n v="28"/>
    <n v="6"/>
    <x v="34"/>
    <n v="2022"/>
    <x v="4985"/>
    <x v="33"/>
    <x v="1"/>
    <x v="8"/>
    <x v="0"/>
    <s v="USD"/>
    <x v="8"/>
    <m/>
  </r>
  <r>
    <s v="user7095"/>
    <x v="7"/>
    <x v="0"/>
    <m/>
    <n v="28"/>
    <n v="6"/>
    <x v="34"/>
    <n v="2022"/>
    <x v="4986"/>
    <x v="33"/>
    <x v="1"/>
    <x v="7"/>
    <x v="0"/>
    <s v="INR"/>
    <x v="7"/>
    <m/>
  </r>
  <r>
    <s v="user7096"/>
    <x v="7"/>
    <x v="0"/>
    <m/>
    <n v="28"/>
    <n v="6"/>
    <x v="34"/>
    <n v="2022"/>
    <x v="4987"/>
    <x v="33"/>
    <x v="1"/>
    <x v="7"/>
    <x v="0"/>
    <s v="INR"/>
    <x v="7"/>
    <m/>
  </r>
  <r>
    <s v="user3568"/>
    <x v="4"/>
    <x v="0"/>
    <m/>
    <n v="28"/>
    <n v="6"/>
    <x v="34"/>
    <n v="2022"/>
    <x v="4988"/>
    <x v="33"/>
    <x v="0"/>
    <x v="2"/>
    <x v="0"/>
    <s v="INR"/>
    <x v="2"/>
    <m/>
  </r>
  <r>
    <s v="user7097"/>
    <x v="2"/>
    <x v="0"/>
    <m/>
    <n v="28"/>
    <n v="6"/>
    <x v="34"/>
    <n v="2022"/>
    <x v="4989"/>
    <x v="33"/>
    <x v="0"/>
    <x v="2"/>
    <x v="0"/>
    <s v="INR"/>
    <x v="2"/>
    <m/>
  </r>
  <r>
    <s v="user7098"/>
    <x v="92"/>
    <x v="0"/>
    <m/>
    <n v="28"/>
    <n v="6"/>
    <x v="34"/>
    <n v="2022"/>
    <x v="4990"/>
    <x v="33"/>
    <x v="3"/>
    <x v="1"/>
    <x v="0"/>
    <s v="INR"/>
    <x v="1"/>
    <m/>
  </r>
  <r>
    <s v="user7100"/>
    <x v="7"/>
    <x v="0"/>
    <m/>
    <n v="28"/>
    <n v="6"/>
    <x v="34"/>
    <n v="2022"/>
    <x v="4991"/>
    <x v="33"/>
    <x v="1"/>
    <x v="8"/>
    <x v="0"/>
    <s v="USD"/>
    <x v="8"/>
    <m/>
  </r>
  <r>
    <s v="user5453"/>
    <x v="7"/>
    <x v="0"/>
    <m/>
    <n v="28"/>
    <n v="6"/>
    <x v="34"/>
    <n v="2022"/>
    <x v="4992"/>
    <x v="33"/>
    <x v="1"/>
    <x v="7"/>
    <x v="0"/>
    <s v="INR"/>
    <x v="7"/>
    <m/>
  </r>
  <r>
    <s v="user3638"/>
    <x v="0"/>
    <x v="0"/>
    <m/>
    <n v="28"/>
    <n v="6"/>
    <x v="34"/>
    <n v="2022"/>
    <x v="4993"/>
    <x v="33"/>
    <x v="0"/>
    <x v="40"/>
    <x v="0"/>
    <s v="INR"/>
    <x v="47"/>
    <m/>
  </r>
  <r>
    <s v="user7033"/>
    <x v="0"/>
    <x v="0"/>
    <s v="Coupon58"/>
    <n v="28"/>
    <n v="6"/>
    <x v="34"/>
    <n v="2022"/>
    <x v="4975"/>
    <x v="33"/>
    <x v="0"/>
    <x v="26"/>
    <x v="0"/>
    <s v="INR"/>
    <x v="29"/>
    <m/>
  </r>
  <r>
    <s v="user5699"/>
    <x v="0"/>
    <x v="0"/>
    <m/>
    <n v="28"/>
    <n v="6"/>
    <x v="34"/>
    <n v="2022"/>
    <x v="4994"/>
    <x v="33"/>
    <x v="0"/>
    <x v="40"/>
    <x v="0"/>
    <s v="INR"/>
    <x v="47"/>
    <m/>
  </r>
  <r>
    <s v="user5699"/>
    <x v="0"/>
    <x v="0"/>
    <m/>
    <n v="28"/>
    <n v="6"/>
    <x v="34"/>
    <n v="2022"/>
    <x v="4995"/>
    <x v="33"/>
    <x v="0"/>
    <x v="0"/>
    <x v="0"/>
    <s v="INR"/>
    <x v="0"/>
    <m/>
  </r>
  <r>
    <s v="user7086"/>
    <x v="7"/>
    <x v="0"/>
    <m/>
    <n v="28"/>
    <n v="6"/>
    <x v="34"/>
    <n v="2022"/>
    <x v="4996"/>
    <x v="33"/>
    <x v="0"/>
    <x v="7"/>
    <x v="0"/>
    <s v="INR"/>
    <x v="7"/>
    <m/>
  </r>
  <r>
    <s v="user7086"/>
    <x v="7"/>
    <x v="0"/>
    <m/>
    <n v="28"/>
    <n v="6"/>
    <x v="34"/>
    <n v="2022"/>
    <x v="4997"/>
    <x v="33"/>
    <x v="0"/>
    <x v="7"/>
    <x v="0"/>
    <s v="INR"/>
    <x v="7"/>
    <m/>
  </r>
  <r>
    <s v="user7103"/>
    <x v="1"/>
    <x v="0"/>
    <m/>
    <n v="28"/>
    <n v="6"/>
    <x v="34"/>
    <n v="2022"/>
    <x v="4998"/>
    <x v="33"/>
    <x v="0"/>
    <x v="1"/>
    <x v="0"/>
    <s v="INR"/>
    <x v="1"/>
    <m/>
  </r>
  <r>
    <s v="user7091"/>
    <x v="3"/>
    <x v="1"/>
    <m/>
    <n v="28"/>
    <n v="6"/>
    <x v="34"/>
    <n v="2022"/>
    <x v="4981"/>
    <x v="33"/>
    <x v="0"/>
    <x v="3"/>
    <x v="2"/>
    <s v="INR"/>
    <x v="3"/>
    <s v="NA"/>
  </r>
  <r>
    <s v="user7094"/>
    <x v="7"/>
    <x v="0"/>
    <m/>
    <n v="28"/>
    <n v="6"/>
    <x v="34"/>
    <n v="2022"/>
    <x v="4999"/>
    <x v="33"/>
    <x v="1"/>
    <x v="8"/>
    <x v="0"/>
    <s v="USD"/>
    <x v="8"/>
    <m/>
  </r>
  <r>
    <s v="user7105"/>
    <x v="42"/>
    <x v="0"/>
    <m/>
    <n v="28"/>
    <n v="6"/>
    <x v="34"/>
    <n v="2022"/>
    <x v="5000"/>
    <x v="33"/>
    <x v="2"/>
    <x v="17"/>
    <x v="0"/>
    <s v="INR"/>
    <x v="21"/>
    <m/>
  </r>
  <r>
    <s v="user7107"/>
    <x v="7"/>
    <x v="0"/>
    <m/>
    <n v="28"/>
    <n v="6"/>
    <x v="34"/>
    <n v="2022"/>
    <x v="5001"/>
    <x v="33"/>
    <x v="1"/>
    <x v="7"/>
    <x v="0"/>
    <s v="INR"/>
    <x v="7"/>
    <m/>
  </r>
  <r>
    <s v="user7097"/>
    <x v="2"/>
    <x v="1"/>
    <m/>
    <n v="28"/>
    <n v="6"/>
    <x v="34"/>
    <n v="2022"/>
    <x v="5002"/>
    <x v="33"/>
    <x v="0"/>
    <x v="2"/>
    <x v="2"/>
    <s v="INR"/>
    <x v="2"/>
    <s v="NA"/>
  </r>
  <r>
    <s v="user7091"/>
    <x v="3"/>
    <x v="0"/>
    <m/>
    <n v="28"/>
    <n v="6"/>
    <x v="34"/>
    <n v="2022"/>
    <x v="5003"/>
    <x v="33"/>
    <x v="0"/>
    <x v="3"/>
    <x v="0"/>
    <s v="INR"/>
    <x v="3"/>
    <m/>
  </r>
  <r>
    <s v="user7112"/>
    <x v="11"/>
    <x v="0"/>
    <s v="Coupon26"/>
    <n v="28"/>
    <n v="6"/>
    <x v="34"/>
    <n v="2022"/>
    <x v="5004"/>
    <x v="33"/>
    <x v="1"/>
    <x v="7"/>
    <x v="0"/>
    <s v="INR"/>
    <x v="7"/>
    <m/>
  </r>
  <r>
    <s v="user1334"/>
    <x v="0"/>
    <x v="0"/>
    <s v="Coupon3"/>
    <n v="28"/>
    <n v="6"/>
    <x v="34"/>
    <n v="2022"/>
    <x v="5005"/>
    <x v="33"/>
    <x v="0"/>
    <x v="7"/>
    <x v="0"/>
    <s v="INR"/>
    <x v="7"/>
    <m/>
  </r>
  <r>
    <s v="user7113"/>
    <x v="7"/>
    <x v="0"/>
    <m/>
    <n v="28"/>
    <n v="6"/>
    <x v="34"/>
    <n v="2022"/>
    <x v="4995"/>
    <x v="33"/>
    <x v="0"/>
    <x v="7"/>
    <x v="0"/>
    <s v="INR"/>
    <x v="7"/>
    <m/>
  </r>
  <r>
    <s v="user7116"/>
    <x v="2"/>
    <x v="0"/>
    <m/>
    <n v="28"/>
    <n v="6"/>
    <x v="34"/>
    <n v="2022"/>
    <x v="5006"/>
    <x v="33"/>
    <x v="0"/>
    <x v="2"/>
    <x v="0"/>
    <s v="INR"/>
    <x v="2"/>
    <m/>
  </r>
  <r>
    <s v="user7117"/>
    <x v="4"/>
    <x v="0"/>
    <m/>
    <n v="28"/>
    <n v="6"/>
    <x v="34"/>
    <n v="2022"/>
    <x v="5007"/>
    <x v="33"/>
    <x v="0"/>
    <x v="2"/>
    <x v="0"/>
    <s v="INR"/>
    <x v="2"/>
    <m/>
  </r>
  <r>
    <s v="user7118"/>
    <x v="0"/>
    <x v="0"/>
    <m/>
    <n v="28"/>
    <n v="6"/>
    <x v="34"/>
    <n v="2022"/>
    <x v="5007"/>
    <x v="33"/>
    <x v="0"/>
    <x v="7"/>
    <x v="0"/>
    <s v="USD"/>
    <x v="38"/>
    <m/>
  </r>
  <r>
    <s v="user7092"/>
    <x v="3"/>
    <x v="1"/>
    <m/>
    <n v="28"/>
    <n v="6"/>
    <x v="34"/>
    <n v="2022"/>
    <x v="5008"/>
    <x v="33"/>
    <x v="0"/>
    <x v="3"/>
    <x v="2"/>
    <s v="INR"/>
    <x v="3"/>
    <s v="NA"/>
  </r>
  <r>
    <s v="user7092"/>
    <x v="3"/>
    <x v="0"/>
    <m/>
    <n v="28"/>
    <n v="6"/>
    <x v="34"/>
    <n v="2022"/>
    <x v="5009"/>
    <x v="33"/>
    <x v="0"/>
    <x v="3"/>
    <x v="0"/>
    <s v="INR"/>
    <x v="3"/>
    <m/>
  </r>
  <r>
    <s v="user7120"/>
    <x v="17"/>
    <x v="1"/>
    <m/>
    <n v="28"/>
    <n v="6"/>
    <x v="34"/>
    <n v="2022"/>
    <x v="5010"/>
    <x v="33"/>
    <x v="0"/>
    <x v="2"/>
    <x v="2"/>
    <s v="INR"/>
    <x v="2"/>
    <s v="NA"/>
  </r>
  <r>
    <s v="user7105"/>
    <x v="42"/>
    <x v="0"/>
    <m/>
    <n v="28"/>
    <n v="6"/>
    <x v="34"/>
    <n v="2022"/>
    <x v="5011"/>
    <x v="33"/>
    <x v="2"/>
    <x v="17"/>
    <x v="0"/>
    <s v="INR"/>
    <x v="21"/>
    <m/>
  </r>
  <r>
    <s v="user7093"/>
    <x v="30"/>
    <x v="0"/>
    <m/>
    <n v="28"/>
    <n v="6"/>
    <x v="34"/>
    <n v="2022"/>
    <x v="5012"/>
    <x v="33"/>
    <x v="0"/>
    <x v="7"/>
    <x v="0"/>
    <s v="INR"/>
    <x v="7"/>
    <m/>
  </r>
  <r>
    <s v="user7097"/>
    <x v="2"/>
    <x v="0"/>
    <m/>
    <n v="28"/>
    <n v="6"/>
    <x v="34"/>
    <n v="2022"/>
    <x v="5013"/>
    <x v="33"/>
    <x v="0"/>
    <x v="2"/>
    <x v="0"/>
    <s v="INR"/>
    <x v="2"/>
    <m/>
  </r>
  <r>
    <s v="user7124"/>
    <x v="8"/>
    <x v="0"/>
    <m/>
    <n v="28"/>
    <n v="6"/>
    <x v="34"/>
    <n v="2022"/>
    <x v="5014"/>
    <x v="33"/>
    <x v="0"/>
    <x v="1"/>
    <x v="0"/>
    <s v="INR"/>
    <x v="1"/>
    <m/>
  </r>
  <r>
    <s v="user7091"/>
    <x v="3"/>
    <x v="0"/>
    <m/>
    <n v="28"/>
    <n v="6"/>
    <x v="34"/>
    <n v="2022"/>
    <x v="5015"/>
    <x v="33"/>
    <x v="0"/>
    <x v="3"/>
    <x v="0"/>
    <s v="INR"/>
    <x v="3"/>
    <m/>
  </r>
  <r>
    <s v="user7128"/>
    <x v="7"/>
    <x v="0"/>
    <m/>
    <n v="28"/>
    <n v="6"/>
    <x v="34"/>
    <n v="2022"/>
    <x v="5016"/>
    <x v="33"/>
    <x v="1"/>
    <x v="8"/>
    <x v="0"/>
    <s v="USD"/>
    <x v="8"/>
    <m/>
  </r>
  <r>
    <s v="user7129"/>
    <x v="106"/>
    <x v="0"/>
    <m/>
    <n v="28"/>
    <n v="6"/>
    <x v="34"/>
    <n v="2022"/>
    <x v="5017"/>
    <x v="33"/>
    <x v="0"/>
    <x v="6"/>
    <x v="0"/>
    <s v="INR"/>
    <x v="6"/>
    <m/>
  </r>
  <r>
    <s v="user7131"/>
    <x v="24"/>
    <x v="0"/>
    <m/>
    <n v="28"/>
    <n v="6"/>
    <x v="34"/>
    <n v="2022"/>
    <x v="5018"/>
    <x v="33"/>
    <x v="0"/>
    <x v="7"/>
    <x v="0"/>
    <s v="INR"/>
    <x v="7"/>
    <m/>
  </r>
  <r>
    <s v="user7133"/>
    <x v="7"/>
    <x v="0"/>
    <m/>
    <n v="28"/>
    <n v="6"/>
    <x v="34"/>
    <n v="2022"/>
    <x v="5019"/>
    <x v="33"/>
    <x v="1"/>
    <x v="7"/>
    <x v="0"/>
    <s v="INR"/>
    <x v="7"/>
    <m/>
  </r>
  <r>
    <s v="user864"/>
    <x v="90"/>
    <x v="0"/>
    <m/>
    <n v="28"/>
    <n v="6"/>
    <x v="34"/>
    <n v="2022"/>
    <x v="5020"/>
    <x v="33"/>
    <x v="0"/>
    <x v="1"/>
    <x v="0"/>
    <s v="INR"/>
    <x v="1"/>
    <m/>
  </r>
  <r>
    <s v="user7098"/>
    <x v="92"/>
    <x v="1"/>
    <m/>
    <n v="28"/>
    <n v="6"/>
    <x v="34"/>
    <n v="2022"/>
    <x v="5021"/>
    <x v="33"/>
    <x v="3"/>
    <x v="1"/>
    <x v="2"/>
    <s v="INR"/>
    <x v="1"/>
    <s v="NA"/>
  </r>
  <r>
    <s v="user7138"/>
    <x v="1"/>
    <x v="0"/>
    <m/>
    <n v="28"/>
    <n v="6"/>
    <x v="34"/>
    <n v="2022"/>
    <x v="5022"/>
    <x v="33"/>
    <x v="0"/>
    <x v="1"/>
    <x v="0"/>
    <s v="INR"/>
    <x v="1"/>
    <m/>
  </r>
  <r>
    <s v="user7139"/>
    <x v="11"/>
    <x v="0"/>
    <m/>
    <n v="28"/>
    <n v="6"/>
    <x v="34"/>
    <n v="2022"/>
    <x v="5023"/>
    <x v="33"/>
    <x v="0"/>
    <x v="7"/>
    <x v="0"/>
    <s v="INR"/>
    <x v="7"/>
    <m/>
  </r>
  <r>
    <s v="user7140"/>
    <x v="4"/>
    <x v="0"/>
    <m/>
    <n v="28"/>
    <n v="6"/>
    <x v="34"/>
    <n v="2022"/>
    <x v="5024"/>
    <x v="33"/>
    <x v="0"/>
    <x v="2"/>
    <x v="0"/>
    <s v="INR"/>
    <x v="2"/>
    <m/>
  </r>
  <r>
    <s v="user4811"/>
    <x v="18"/>
    <x v="0"/>
    <m/>
    <n v="28"/>
    <n v="6"/>
    <x v="34"/>
    <n v="2022"/>
    <x v="5025"/>
    <x v="33"/>
    <x v="0"/>
    <x v="11"/>
    <x v="0"/>
    <s v="INR"/>
    <x v="11"/>
    <m/>
  </r>
  <r>
    <s v="user7141"/>
    <x v="38"/>
    <x v="1"/>
    <m/>
    <n v="28"/>
    <n v="6"/>
    <x v="34"/>
    <n v="2022"/>
    <x v="5026"/>
    <x v="33"/>
    <x v="0"/>
    <x v="18"/>
    <x v="2"/>
    <s v="INR"/>
    <x v="20"/>
    <s v="NA"/>
  </r>
  <r>
    <s v="user7142"/>
    <x v="11"/>
    <x v="0"/>
    <m/>
    <n v="28"/>
    <n v="6"/>
    <x v="34"/>
    <n v="2022"/>
    <x v="5027"/>
    <x v="33"/>
    <x v="0"/>
    <x v="20"/>
    <x v="0"/>
    <s v="USD"/>
    <x v="23"/>
    <m/>
  </r>
  <r>
    <s v="user7143"/>
    <x v="3"/>
    <x v="1"/>
    <m/>
    <n v="28"/>
    <n v="6"/>
    <x v="34"/>
    <n v="2022"/>
    <x v="5028"/>
    <x v="33"/>
    <x v="0"/>
    <x v="3"/>
    <x v="2"/>
    <s v="INR"/>
    <x v="3"/>
    <s v="NA"/>
  </r>
  <r>
    <s v="user7144"/>
    <x v="7"/>
    <x v="0"/>
    <m/>
    <n v="28"/>
    <n v="6"/>
    <x v="34"/>
    <n v="2022"/>
    <x v="5029"/>
    <x v="33"/>
    <x v="1"/>
    <x v="7"/>
    <x v="0"/>
    <s v="INR"/>
    <x v="7"/>
    <m/>
  </r>
  <r>
    <s v="user7146"/>
    <x v="18"/>
    <x v="0"/>
    <m/>
    <n v="28"/>
    <n v="6"/>
    <x v="34"/>
    <n v="2022"/>
    <x v="5030"/>
    <x v="33"/>
    <x v="0"/>
    <x v="11"/>
    <x v="0"/>
    <s v="INR"/>
    <x v="11"/>
    <m/>
  </r>
  <r>
    <s v="user6253"/>
    <x v="3"/>
    <x v="0"/>
    <m/>
    <n v="28"/>
    <n v="6"/>
    <x v="34"/>
    <n v="2022"/>
    <x v="5031"/>
    <x v="33"/>
    <x v="0"/>
    <x v="3"/>
    <x v="0"/>
    <s v="INR"/>
    <x v="3"/>
    <m/>
  </r>
  <r>
    <s v="user7148"/>
    <x v="3"/>
    <x v="1"/>
    <m/>
    <n v="28"/>
    <n v="6"/>
    <x v="34"/>
    <n v="2022"/>
    <x v="5032"/>
    <x v="33"/>
    <x v="0"/>
    <x v="3"/>
    <x v="2"/>
    <s v="INR"/>
    <x v="3"/>
    <s v="NA"/>
  </r>
  <r>
    <s v="user7150"/>
    <x v="28"/>
    <x v="0"/>
    <m/>
    <n v="28"/>
    <n v="6"/>
    <x v="34"/>
    <n v="2022"/>
    <x v="5033"/>
    <x v="33"/>
    <x v="1"/>
    <x v="7"/>
    <x v="0"/>
    <s v="INR"/>
    <x v="7"/>
    <m/>
  </r>
  <r>
    <s v="user3568"/>
    <x v="4"/>
    <x v="0"/>
    <m/>
    <n v="28"/>
    <n v="6"/>
    <x v="34"/>
    <n v="2022"/>
    <x v="5034"/>
    <x v="33"/>
    <x v="0"/>
    <x v="2"/>
    <x v="0"/>
    <s v="INR"/>
    <x v="2"/>
    <m/>
  </r>
  <r>
    <s v="user7141"/>
    <x v="38"/>
    <x v="0"/>
    <m/>
    <n v="28"/>
    <n v="6"/>
    <x v="34"/>
    <n v="2022"/>
    <x v="5026"/>
    <x v="33"/>
    <x v="0"/>
    <x v="18"/>
    <x v="0"/>
    <s v="INR"/>
    <x v="20"/>
    <m/>
  </r>
  <r>
    <s v="user6645"/>
    <x v="4"/>
    <x v="0"/>
    <m/>
    <n v="28"/>
    <n v="6"/>
    <x v="34"/>
    <n v="2022"/>
    <x v="5035"/>
    <x v="33"/>
    <x v="0"/>
    <x v="2"/>
    <x v="0"/>
    <s v="INR"/>
    <x v="2"/>
    <m/>
  </r>
  <r>
    <s v="user6668"/>
    <x v="78"/>
    <x v="1"/>
    <m/>
    <n v="28"/>
    <n v="6"/>
    <x v="34"/>
    <n v="2022"/>
    <x v="5036"/>
    <x v="33"/>
    <x v="0"/>
    <x v="7"/>
    <x v="2"/>
    <s v="INR"/>
    <x v="7"/>
    <s v="NA"/>
  </r>
  <r>
    <s v="user7159"/>
    <x v="7"/>
    <x v="0"/>
    <m/>
    <n v="28"/>
    <n v="6"/>
    <x v="34"/>
    <n v="2022"/>
    <x v="5037"/>
    <x v="33"/>
    <x v="1"/>
    <x v="7"/>
    <x v="0"/>
    <s v="INR"/>
    <x v="7"/>
    <m/>
  </r>
  <r>
    <s v="user7160"/>
    <x v="18"/>
    <x v="0"/>
    <m/>
    <n v="28"/>
    <n v="6"/>
    <x v="34"/>
    <n v="2022"/>
    <x v="5038"/>
    <x v="33"/>
    <x v="0"/>
    <x v="11"/>
    <x v="0"/>
    <s v="INR"/>
    <x v="11"/>
    <m/>
  </r>
  <r>
    <s v="user7164"/>
    <x v="9"/>
    <x v="1"/>
    <m/>
    <n v="28"/>
    <n v="6"/>
    <x v="34"/>
    <n v="2022"/>
    <x v="5039"/>
    <x v="33"/>
    <x v="0"/>
    <x v="1"/>
    <x v="2"/>
    <s v="INR"/>
    <x v="1"/>
    <s v="NA"/>
  </r>
  <r>
    <s v="user7167"/>
    <x v="7"/>
    <x v="0"/>
    <m/>
    <n v="28"/>
    <n v="6"/>
    <x v="34"/>
    <n v="2022"/>
    <x v="5034"/>
    <x v="33"/>
    <x v="1"/>
    <x v="7"/>
    <x v="0"/>
    <s v="INR"/>
    <x v="7"/>
    <m/>
  </r>
  <r>
    <s v="user7169"/>
    <x v="2"/>
    <x v="0"/>
    <m/>
    <n v="28"/>
    <n v="6"/>
    <x v="34"/>
    <n v="2022"/>
    <x v="5040"/>
    <x v="33"/>
    <x v="0"/>
    <x v="2"/>
    <x v="0"/>
    <s v="INR"/>
    <x v="2"/>
    <m/>
  </r>
  <r>
    <s v="user7170"/>
    <x v="7"/>
    <x v="0"/>
    <m/>
    <n v="28"/>
    <n v="6"/>
    <x v="34"/>
    <n v="2022"/>
    <x v="5041"/>
    <x v="33"/>
    <x v="1"/>
    <x v="8"/>
    <x v="0"/>
    <s v="USD"/>
    <x v="8"/>
    <m/>
  </r>
  <r>
    <s v="user7171"/>
    <x v="7"/>
    <x v="0"/>
    <m/>
    <n v="28"/>
    <n v="6"/>
    <x v="34"/>
    <n v="2022"/>
    <x v="5042"/>
    <x v="33"/>
    <x v="1"/>
    <x v="7"/>
    <x v="0"/>
    <s v="INR"/>
    <x v="7"/>
    <m/>
  </r>
  <r>
    <s v="user6997"/>
    <x v="18"/>
    <x v="0"/>
    <m/>
    <n v="28"/>
    <n v="6"/>
    <x v="34"/>
    <n v="2022"/>
    <x v="5035"/>
    <x v="33"/>
    <x v="0"/>
    <x v="11"/>
    <x v="0"/>
    <s v="INR"/>
    <x v="11"/>
    <m/>
  </r>
  <r>
    <s v="user6997"/>
    <x v="18"/>
    <x v="1"/>
    <m/>
    <n v="28"/>
    <n v="6"/>
    <x v="34"/>
    <n v="2022"/>
    <x v="5043"/>
    <x v="33"/>
    <x v="0"/>
    <x v="11"/>
    <x v="2"/>
    <s v="INR"/>
    <x v="11"/>
    <s v="NA"/>
  </r>
  <r>
    <s v="user7172"/>
    <x v="7"/>
    <x v="0"/>
    <m/>
    <n v="28"/>
    <n v="6"/>
    <x v="34"/>
    <n v="2022"/>
    <x v="5044"/>
    <x v="33"/>
    <x v="1"/>
    <x v="7"/>
    <x v="0"/>
    <s v="INR"/>
    <x v="7"/>
    <m/>
  </r>
  <r>
    <s v="user7173"/>
    <x v="7"/>
    <x v="0"/>
    <m/>
    <n v="28"/>
    <n v="6"/>
    <x v="34"/>
    <n v="2022"/>
    <x v="5045"/>
    <x v="33"/>
    <x v="1"/>
    <x v="8"/>
    <x v="0"/>
    <s v="USD"/>
    <x v="8"/>
    <m/>
  </r>
  <r>
    <s v="user7174"/>
    <x v="3"/>
    <x v="0"/>
    <m/>
    <n v="28"/>
    <n v="6"/>
    <x v="34"/>
    <n v="2022"/>
    <x v="5046"/>
    <x v="33"/>
    <x v="0"/>
    <x v="3"/>
    <x v="0"/>
    <s v="INR"/>
    <x v="3"/>
    <m/>
  </r>
  <r>
    <s v="user7150"/>
    <x v="103"/>
    <x v="0"/>
    <m/>
    <n v="28"/>
    <n v="6"/>
    <x v="34"/>
    <n v="2022"/>
    <x v="5033"/>
    <x v="33"/>
    <x v="1"/>
    <x v="52"/>
    <x v="0"/>
    <s v="INR"/>
    <x v="61"/>
    <m/>
  </r>
  <r>
    <s v="user7181"/>
    <x v="2"/>
    <x v="0"/>
    <m/>
    <n v="28"/>
    <n v="6"/>
    <x v="34"/>
    <n v="2022"/>
    <x v="5047"/>
    <x v="33"/>
    <x v="0"/>
    <x v="4"/>
    <x v="0"/>
    <s v="USD"/>
    <x v="4"/>
    <m/>
  </r>
  <r>
    <s v="user7182"/>
    <x v="2"/>
    <x v="0"/>
    <m/>
    <n v="28"/>
    <n v="6"/>
    <x v="34"/>
    <n v="2022"/>
    <x v="5048"/>
    <x v="33"/>
    <x v="0"/>
    <x v="2"/>
    <x v="0"/>
    <s v="INR"/>
    <x v="2"/>
    <m/>
  </r>
  <r>
    <s v="user7183"/>
    <x v="2"/>
    <x v="0"/>
    <m/>
    <n v="28"/>
    <n v="6"/>
    <x v="34"/>
    <n v="2022"/>
    <x v="5049"/>
    <x v="33"/>
    <x v="0"/>
    <x v="2"/>
    <x v="0"/>
    <s v="INR"/>
    <x v="2"/>
    <m/>
  </r>
  <r>
    <s v="user7186"/>
    <x v="73"/>
    <x v="1"/>
    <m/>
    <n v="28"/>
    <n v="6"/>
    <x v="34"/>
    <n v="2022"/>
    <x v="5050"/>
    <x v="34"/>
    <x v="0"/>
    <x v="7"/>
    <x v="4"/>
    <s v="INR"/>
    <x v="7"/>
    <s v="HDFC"/>
  </r>
  <r>
    <s v="user7186"/>
    <x v="73"/>
    <x v="0"/>
    <m/>
    <n v="28"/>
    <n v="6"/>
    <x v="34"/>
    <n v="2022"/>
    <x v="5050"/>
    <x v="34"/>
    <x v="0"/>
    <x v="7"/>
    <x v="0"/>
    <s v="INR"/>
    <x v="7"/>
    <m/>
  </r>
  <r>
    <s v="user7187"/>
    <x v="1"/>
    <x v="1"/>
    <m/>
    <n v="28"/>
    <n v="6"/>
    <x v="34"/>
    <n v="2022"/>
    <x v="5051"/>
    <x v="34"/>
    <x v="0"/>
    <x v="1"/>
    <x v="1"/>
    <s v="INR"/>
    <x v="1"/>
    <s v="NA"/>
  </r>
  <r>
    <s v="user7187"/>
    <x v="1"/>
    <x v="0"/>
    <m/>
    <n v="28"/>
    <n v="6"/>
    <x v="34"/>
    <n v="2022"/>
    <x v="5052"/>
    <x v="34"/>
    <x v="0"/>
    <x v="1"/>
    <x v="0"/>
    <s v="INR"/>
    <x v="1"/>
    <m/>
  </r>
  <r>
    <s v="user7189"/>
    <x v="7"/>
    <x v="0"/>
    <m/>
    <n v="28"/>
    <n v="6"/>
    <x v="34"/>
    <n v="2022"/>
    <x v="5053"/>
    <x v="34"/>
    <x v="1"/>
    <x v="8"/>
    <x v="0"/>
    <s v="USD"/>
    <x v="8"/>
    <m/>
  </r>
  <r>
    <s v="user7189"/>
    <x v="7"/>
    <x v="0"/>
    <m/>
    <n v="28"/>
    <n v="6"/>
    <x v="34"/>
    <n v="2022"/>
    <x v="5054"/>
    <x v="34"/>
    <x v="1"/>
    <x v="8"/>
    <x v="0"/>
    <s v="USD"/>
    <x v="8"/>
    <m/>
  </r>
  <r>
    <s v="user7190"/>
    <x v="1"/>
    <x v="0"/>
    <m/>
    <n v="28"/>
    <n v="6"/>
    <x v="34"/>
    <n v="2022"/>
    <x v="5055"/>
    <x v="34"/>
    <x v="0"/>
    <x v="1"/>
    <x v="0"/>
    <s v="INR"/>
    <x v="1"/>
    <m/>
  </r>
  <r>
    <s v="user7192"/>
    <x v="8"/>
    <x v="0"/>
    <m/>
    <n v="28"/>
    <n v="6"/>
    <x v="34"/>
    <n v="2022"/>
    <x v="5056"/>
    <x v="34"/>
    <x v="0"/>
    <x v="1"/>
    <x v="0"/>
    <s v="INR"/>
    <x v="1"/>
    <m/>
  </r>
  <r>
    <s v="user7194"/>
    <x v="11"/>
    <x v="1"/>
    <m/>
    <n v="28"/>
    <n v="6"/>
    <x v="34"/>
    <n v="2022"/>
    <x v="5057"/>
    <x v="34"/>
    <x v="0"/>
    <x v="20"/>
    <x v="5"/>
    <s v="USD"/>
    <x v="23"/>
    <s v="NA"/>
  </r>
  <r>
    <s v="user7195"/>
    <x v="5"/>
    <x v="0"/>
    <m/>
    <n v="27"/>
    <n v="6"/>
    <x v="35"/>
    <n v="2022"/>
    <x v="5058"/>
    <x v="34"/>
    <x v="0"/>
    <x v="5"/>
    <x v="0"/>
    <s v="INR"/>
    <x v="5"/>
    <m/>
  </r>
  <r>
    <s v="user7196"/>
    <x v="2"/>
    <x v="0"/>
    <m/>
    <n v="27"/>
    <n v="6"/>
    <x v="35"/>
    <n v="2022"/>
    <x v="5059"/>
    <x v="34"/>
    <x v="0"/>
    <x v="2"/>
    <x v="0"/>
    <s v="INR"/>
    <x v="2"/>
    <m/>
  </r>
  <r>
    <s v="user7197"/>
    <x v="3"/>
    <x v="0"/>
    <m/>
    <n v="27"/>
    <n v="6"/>
    <x v="35"/>
    <n v="2022"/>
    <x v="5060"/>
    <x v="34"/>
    <x v="0"/>
    <x v="3"/>
    <x v="0"/>
    <s v="INR"/>
    <x v="3"/>
    <m/>
  </r>
  <r>
    <s v="user7199"/>
    <x v="3"/>
    <x v="0"/>
    <m/>
    <n v="27"/>
    <n v="6"/>
    <x v="35"/>
    <n v="2022"/>
    <x v="5061"/>
    <x v="34"/>
    <x v="0"/>
    <x v="3"/>
    <x v="0"/>
    <s v="INR"/>
    <x v="3"/>
    <m/>
  </r>
  <r>
    <s v="user7200"/>
    <x v="4"/>
    <x v="0"/>
    <m/>
    <n v="27"/>
    <n v="6"/>
    <x v="35"/>
    <n v="2022"/>
    <x v="5062"/>
    <x v="34"/>
    <x v="0"/>
    <x v="2"/>
    <x v="0"/>
    <s v="INR"/>
    <x v="2"/>
    <m/>
  </r>
  <r>
    <s v="user7201"/>
    <x v="7"/>
    <x v="0"/>
    <m/>
    <n v="27"/>
    <n v="6"/>
    <x v="35"/>
    <n v="2022"/>
    <x v="5062"/>
    <x v="34"/>
    <x v="1"/>
    <x v="7"/>
    <x v="0"/>
    <s v="INR"/>
    <x v="7"/>
    <m/>
  </r>
  <r>
    <s v="user7202"/>
    <x v="18"/>
    <x v="0"/>
    <m/>
    <n v="27"/>
    <n v="6"/>
    <x v="35"/>
    <n v="2022"/>
    <x v="5063"/>
    <x v="34"/>
    <x v="0"/>
    <x v="11"/>
    <x v="0"/>
    <s v="INR"/>
    <x v="11"/>
    <m/>
  </r>
  <r>
    <s v="user4658"/>
    <x v="2"/>
    <x v="0"/>
    <m/>
    <n v="27"/>
    <n v="6"/>
    <x v="35"/>
    <n v="2022"/>
    <x v="5064"/>
    <x v="34"/>
    <x v="0"/>
    <x v="4"/>
    <x v="0"/>
    <s v="USD"/>
    <x v="4"/>
    <m/>
  </r>
  <r>
    <s v="user7203"/>
    <x v="21"/>
    <x v="0"/>
    <m/>
    <n v="27"/>
    <n v="6"/>
    <x v="35"/>
    <n v="2022"/>
    <x v="5065"/>
    <x v="34"/>
    <x v="0"/>
    <x v="7"/>
    <x v="0"/>
    <s v="INR"/>
    <x v="7"/>
    <m/>
  </r>
  <r>
    <s v="user7204"/>
    <x v="10"/>
    <x v="0"/>
    <s v="Coupon26"/>
    <n v="27"/>
    <n v="6"/>
    <x v="35"/>
    <n v="2022"/>
    <x v="5066"/>
    <x v="34"/>
    <x v="0"/>
    <x v="7"/>
    <x v="0"/>
    <s v="INR"/>
    <x v="7"/>
    <m/>
  </r>
  <r>
    <s v="user7206"/>
    <x v="2"/>
    <x v="0"/>
    <m/>
    <n v="27"/>
    <n v="6"/>
    <x v="35"/>
    <n v="2022"/>
    <x v="5067"/>
    <x v="34"/>
    <x v="0"/>
    <x v="2"/>
    <x v="0"/>
    <s v="INR"/>
    <x v="2"/>
    <m/>
  </r>
  <r>
    <s v="user7207"/>
    <x v="2"/>
    <x v="0"/>
    <m/>
    <n v="27"/>
    <n v="6"/>
    <x v="35"/>
    <n v="2022"/>
    <x v="5068"/>
    <x v="34"/>
    <x v="0"/>
    <x v="2"/>
    <x v="0"/>
    <s v="INR"/>
    <x v="2"/>
    <m/>
  </r>
  <r>
    <s v="user7208"/>
    <x v="5"/>
    <x v="0"/>
    <m/>
    <n v="27"/>
    <n v="6"/>
    <x v="35"/>
    <n v="2022"/>
    <x v="5069"/>
    <x v="34"/>
    <x v="0"/>
    <x v="5"/>
    <x v="0"/>
    <s v="USD"/>
    <x v="19"/>
    <m/>
  </r>
  <r>
    <s v="user7211"/>
    <x v="7"/>
    <x v="0"/>
    <m/>
    <n v="27"/>
    <n v="6"/>
    <x v="35"/>
    <n v="2022"/>
    <x v="5070"/>
    <x v="34"/>
    <x v="1"/>
    <x v="7"/>
    <x v="0"/>
    <s v="INR"/>
    <x v="7"/>
    <m/>
  </r>
  <r>
    <s v="user7212"/>
    <x v="49"/>
    <x v="0"/>
    <m/>
    <n v="27"/>
    <n v="6"/>
    <x v="35"/>
    <n v="2022"/>
    <x v="5071"/>
    <x v="34"/>
    <x v="0"/>
    <x v="7"/>
    <x v="0"/>
    <s v="INR"/>
    <x v="7"/>
    <m/>
  </r>
  <r>
    <s v="user7211"/>
    <x v="7"/>
    <x v="0"/>
    <m/>
    <n v="27"/>
    <n v="6"/>
    <x v="35"/>
    <n v="2022"/>
    <x v="5072"/>
    <x v="34"/>
    <x v="1"/>
    <x v="7"/>
    <x v="0"/>
    <s v="INR"/>
    <x v="7"/>
    <m/>
  </r>
  <r>
    <s v="user7213"/>
    <x v="7"/>
    <x v="0"/>
    <m/>
    <n v="28"/>
    <n v="6"/>
    <x v="34"/>
    <n v="2022"/>
    <x v="5073"/>
    <x v="33"/>
    <x v="1"/>
    <x v="7"/>
    <x v="0"/>
    <s v="INR"/>
    <x v="7"/>
    <m/>
  </r>
  <r>
    <s v="user7214"/>
    <x v="7"/>
    <x v="0"/>
    <m/>
    <n v="28"/>
    <n v="6"/>
    <x v="34"/>
    <n v="2022"/>
    <x v="5074"/>
    <x v="34"/>
    <x v="1"/>
    <x v="8"/>
    <x v="0"/>
    <s v="USD"/>
    <x v="8"/>
    <m/>
  </r>
  <r>
    <s v="user7215"/>
    <x v="7"/>
    <x v="0"/>
    <m/>
    <n v="28"/>
    <n v="6"/>
    <x v="34"/>
    <n v="2022"/>
    <x v="5075"/>
    <x v="34"/>
    <x v="1"/>
    <x v="7"/>
    <x v="0"/>
    <s v="INR"/>
    <x v="7"/>
    <m/>
  </r>
  <r>
    <s v="user7216"/>
    <x v="7"/>
    <x v="0"/>
    <m/>
    <n v="28"/>
    <n v="6"/>
    <x v="34"/>
    <n v="2022"/>
    <x v="5076"/>
    <x v="34"/>
    <x v="0"/>
    <x v="8"/>
    <x v="0"/>
    <s v="USD"/>
    <x v="8"/>
    <m/>
  </r>
  <r>
    <s v="user7186"/>
    <x v="50"/>
    <x v="1"/>
    <m/>
    <n v="28"/>
    <n v="6"/>
    <x v="34"/>
    <n v="2022"/>
    <x v="5077"/>
    <x v="34"/>
    <x v="0"/>
    <x v="24"/>
    <x v="4"/>
    <s v="INR"/>
    <x v="27"/>
    <s v="HDFC"/>
  </r>
  <r>
    <s v="user7218"/>
    <x v="8"/>
    <x v="0"/>
    <m/>
    <n v="28"/>
    <n v="6"/>
    <x v="34"/>
    <n v="2022"/>
    <x v="5078"/>
    <x v="34"/>
    <x v="0"/>
    <x v="1"/>
    <x v="0"/>
    <s v="INR"/>
    <x v="1"/>
    <m/>
  </r>
  <r>
    <s v="user7218"/>
    <x v="8"/>
    <x v="0"/>
    <m/>
    <n v="28"/>
    <n v="6"/>
    <x v="34"/>
    <n v="2022"/>
    <x v="5079"/>
    <x v="34"/>
    <x v="0"/>
    <x v="1"/>
    <x v="0"/>
    <s v="INR"/>
    <x v="1"/>
    <m/>
  </r>
  <r>
    <s v="user7224"/>
    <x v="4"/>
    <x v="1"/>
    <m/>
    <n v="27"/>
    <n v="6"/>
    <x v="35"/>
    <n v="2022"/>
    <x v="5080"/>
    <x v="34"/>
    <x v="0"/>
    <x v="2"/>
    <x v="2"/>
    <s v="INR"/>
    <x v="2"/>
    <s v="NA"/>
  </r>
  <r>
    <s v="user7225"/>
    <x v="4"/>
    <x v="0"/>
    <m/>
    <n v="27"/>
    <n v="6"/>
    <x v="35"/>
    <n v="2022"/>
    <x v="5080"/>
    <x v="34"/>
    <x v="0"/>
    <x v="2"/>
    <x v="0"/>
    <s v="INR"/>
    <x v="2"/>
    <m/>
  </r>
  <r>
    <s v="user1707"/>
    <x v="3"/>
    <x v="1"/>
    <m/>
    <n v="27"/>
    <n v="6"/>
    <x v="35"/>
    <n v="2022"/>
    <x v="5081"/>
    <x v="34"/>
    <x v="0"/>
    <x v="3"/>
    <x v="2"/>
    <s v="INR"/>
    <x v="3"/>
    <s v="NA"/>
  </r>
  <r>
    <s v="user7204"/>
    <x v="9"/>
    <x v="0"/>
    <m/>
    <n v="27"/>
    <n v="6"/>
    <x v="35"/>
    <n v="2022"/>
    <x v="5082"/>
    <x v="34"/>
    <x v="0"/>
    <x v="1"/>
    <x v="0"/>
    <s v="INR"/>
    <x v="1"/>
    <m/>
  </r>
  <r>
    <s v="user7211"/>
    <x v="7"/>
    <x v="0"/>
    <m/>
    <n v="27"/>
    <n v="6"/>
    <x v="35"/>
    <n v="2022"/>
    <x v="5083"/>
    <x v="34"/>
    <x v="1"/>
    <x v="7"/>
    <x v="0"/>
    <s v="INR"/>
    <x v="7"/>
    <m/>
  </r>
  <r>
    <s v="user7212"/>
    <x v="49"/>
    <x v="0"/>
    <m/>
    <n v="27"/>
    <n v="6"/>
    <x v="35"/>
    <n v="2022"/>
    <x v="5084"/>
    <x v="34"/>
    <x v="0"/>
    <x v="7"/>
    <x v="0"/>
    <s v="INR"/>
    <x v="7"/>
    <m/>
  </r>
  <r>
    <s v="user7214"/>
    <x v="7"/>
    <x v="0"/>
    <m/>
    <n v="28"/>
    <n v="6"/>
    <x v="34"/>
    <n v="2022"/>
    <x v="5085"/>
    <x v="34"/>
    <x v="1"/>
    <x v="8"/>
    <x v="0"/>
    <s v="USD"/>
    <x v="8"/>
    <m/>
  </r>
  <r>
    <s v="user7186"/>
    <x v="7"/>
    <x v="1"/>
    <m/>
    <n v="28"/>
    <n v="6"/>
    <x v="34"/>
    <n v="2022"/>
    <x v="5086"/>
    <x v="34"/>
    <x v="0"/>
    <x v="7"/>
    <x v="4"/>
    <s v="INR"/>
    <x v="7"/>
    <s v="HDFC"/>
  </r>
  <r>
    <s v="user7232"/>
    <x v="11"/>
    <x v="0"/>
    <m/>
    <n v="28"/>
    <n v="6"/>
    <x v="34"/>
    <n v="2022"/>
    <x v="5087"/>
    <x v="34"/>
    <x v="1"/>
    <x v="7"/>
    <x v="0"/>
    <s v="INR"/>
    <x v="7"/>
    <m/>
  </r>
  <r>
    <s v="user7189"/>
    <x v="7"/>
    <x v="0"/>
    <m/>
    <n v="28"/>
    <n v="6"/>
    <x v="34"/>
    <n v="2022"/>
    <x v="5088"/>
    <x v="34"/>
    <x v="1"/>
    <x v="8"/>
    <x v="0"/>
    <s v="USD"/>
    <x v="8"/>
    <m/>
  </r>
  <r>
    <s v="user7233"/>
    <x v="8"/>
    <x v="1"/>
    <m/>
    <n v="28"/>
    <n v="6"/>
    <x v="34"/>
    <n v="2022"/>
    <x v="5089"/>
    <x v="34"/>
    <x v="0"/>
    <x v="1"/>
    <x v="2"/>
    <s v="INR"/>
    <x v="1"/>
    <s v="NA"/>
  </r>
  <r>
    <s v="user7237"/>
    <x v="28"/>
    <x v="0"/>
    <m/>
    <n v="27"/>
    <n v="6"/>
    <x v="35"/>
    <n v="2022"/>
    <x v="5090"/>
    <x v="34"/>
    <x v="0"/>
    <x v="7"/>
    <x v="0"/>
    <s v="INR"/>
    <x v="7"/>
    <m/>
  </r>
  <r>
    <s v="user6874"/>
    <x v="1"/>
    <x v="0"/>
    <m/>
    <n v="27"/>
    <n v="6"/>
    <x v="35"/>
    <n v="2022"/>
    <x v="5091"/>
    <x v="34"/>
    <x v="0"/>
    <x v="1"/>
    <x v="0"/>
    <s v="INR"/>
    <x v="1"/>
    <m/>
  </r>
  <r>
    <s v="user7238"/>
    <x v="8"/>
    <x v="0"/>
    <m/>
    <n v="27"/>
    <n v="6"/>
    <x v="35"/>
    <n v="2022"/>
    <x v="5092"/>
    <x v="34"/>
    <x v="0"/>
    <x v="1"/>
    <x v="0"/>
    <s v="INR"/>
    <x v="1"/>
    <m/>
  </r>
  <r>
    <s v="user7239"/>
    <x v="1"/>
    <x v="1"/>
    <m/>
    <n v="27"/>
    <n v="6"/>
    <x v="35"/>
    <n v="2022"/>
    <x v="5093"/>
    <x v="34"/>
    <x v="0"/>
    <x v="1"/>
    <x v="2"/>
    <s v="INR"/>
    <x v="1"/>
    <s v="NA"/>
  </r>
  <r>
    <s v="user7241"/>
    <x v="8"/>
    <x v="0"/>
    <m/>
    <n v="27"/>
    <n v="6"/>
    <x v="35"/>
    <n v="2022"/>
    <x v="5094"/>
    <x v="34"/>
    <x v="0"/>
    <x v="1"/>
    <x v="0"/>
    <s v="INR"/>
    <x v="1"/>
    <m/>
  </r>
  <r>
    <s v="user7243"/>
    <x v="3"/>
    <x v="0"/>
    <m/>
    <n v="27"/>
    <n v="6"/>
    <x v="35"/>
    <n v="2022"/>
    <x v="5081"/>
    <x v="34"/>
    <x v="0"/>
    <x v="3"/>
    <x v="0"/>
    <s v="INR"/>
    <x v="3"/>
    <m/>
  </r>
  <r>
    <s v="user7243"/>
    <x v="3"/>
    <x v="1"/>
    <m/>
    <n v="27"/>
    <n v="6"/>
    <x v="35"/>
    <n v="2022"/>
    <x v="5095"/>
    <x v="34"/>
    <x v="0"/>
    <x v="3"/>
    <x v="2"/>
    <s v="INR"/>
    <x v="3"/>
    <s v="NA"/>
  </r>
  <r>
    <s v="user7247"/>
    <x v="10"/>
    <x v="0"/>
    <m/>
    <n v="27"/>
    <n v="6"/>
    <x v="35"/>
    <n v="2022"/>
    <x v="5096"/>
    <x v="34"/>
    <x v="1"/>
    <x v="7"/>
    <x v="0"/>
    <s v="INR"/>
    <x v="7"/>
    <m/>
  </r>
  <r>
    <s v="user7212"/>
    <x v="8"/>
    <x v="1"/>
    <m/>
    <n v="27"/>
    <n v="6"/>
    <x v="35"/>
    <n v="2022"/>
    <x v="5097"/>
    <x v="34"/>
    <x v="0"/>
    <x v="1"/>
    <x v="2"/>
    <s v="INR"/>
    <x v="1"/>
    <s v="NA"/>
  </r>
  <r>
    <s v="user7250"/>
    <x v="11"/>
    <x v="0"/>
    <m/>
    <n v="27"/>
    <n v="6"/>
    <x v="35"/>
    <n v="2022"/>
    <x v="5098"/>
    <x v="34"/>
    <x v="0"/>
    <x v="7"/>
    <x v="0"/>
    <s v="INR"/>
    <x v="7"/>
    <m/>
  </r>
  <r>
    <s v="user2229"/>
    <x v="0"/>
    <x v="0"/>
    <s v="Coupon3"/>
    <n v="27"/>
    <n v="6"/>
    <x v="35"/>
    <n v="2022"/>
    <x v="5099"/>
    <x v="34"/>
    <x v="0"/>
    <x v="13"/>
    <x v="0"/>
    <s v="INR"/>
    <x v="13"/>
    <m/>
  </r>
  <r>
    <s v="user6371"/>
    <x v="9"/>
    <x v="0"/>
    <m/>
    <n v="27"/>
    <n v="6"/>
    <x v="35"/>
    <n v="2022"/>
    <x v="5100"/>
    <x v="34"/>
    <x v="0"/>
    <x v="1"/>
    <x v="0"/>
    <s v="INR"/>
    <x v="1"/>
    <m/>
  </r>
  <r>
    <s v="user7252"/>
    <x v="7"/>
    <x v="0"/>
    <m/>
    <n v="27"/>
    <n v="6"/>
    <x v="35"/>
    <n v="2022"/>
    <x v="5101"/>
    <x v="34"/>
    <x v="1"/>
    <x v="8"/>
    <x v="0"/>
    <s v="USD"/>
    <x v="8"/>
    <m/>
  </r>
  <r>
    <s v="user7250"/>
    <x v="11"/>
    <x v="0"/>
    <m/>
    <n v="27"/>
    <n v="6"/>
    <x v="35"/>
    <n v="2022"/>
    <x v="5102"/>
    <x v="34"/>
    <x v="0"/>
    <x v="7"/>
    <x v="0"/>
    <s v="INR"/>
    <x v="7"/>
    <m/>
  </r>
  <r>
    <s v="user2229"/>
    <x v="0"/>
    <x v="0"/>
    <m/>
    <n v="27"/>
    <n v="6"/>
    <x v="35"/>
    <n v="2022"/>
    <x v="5099"/>
    <x v="34"/>
    <x v="0"/>
    <x v="0"/>
    <x v="0"/>
    <s v="INR"/>
    <x v="0"/>
    <m/>
  </r>
  <r>
    <s v="user7253"/>
    <x v="0"/>
    <x v="1"/>
    <m/>
    <n v="27"/>
    <n v="6"/>
    <x v="35"/>
    <n v="2022"/>
    <x v="5103"/>
    <x v="34"/>
    <x v="0"/>
    <x v="7"/>
    <x v="4"/>
    <s v="INR"/>
    <x v="7"/>
    <s v="YESB"/>
  </r>
  <r>
    <s v="user7253"/>
    <x v="0"/>
    <x v="0"/>
    <m/>
    <n v="27"/>
    <n v="6"/>
    <x v="35"/>
    <n v="2022"/>
    <x v="5104"/>
    <x v="34"/>
    <x v="0"/>
    <x v="7"/>
    <x v="0"/>
    <s v="USD"/>
    <x v="38"/>
    <m/>
  </r>
  <r>
    <s v="user6042"/>
    <x v="120"/>
    <x v="0"/>
    <m/>
    <n v="27"/>
    <n v="6"/>
    <x v="35"/>
    <n v="2022"/>
    <x v="5105"/>
    <x v="34"/>
    <x v="0"/>
    <x v="7"/>
    <x v="0"/>
    <s v="INR"/>
    <x v="7"/>
    <m/>
  </r>
  <r>
    <s v="user7255"/>
    <x v="4"/>
    <x v="0"/>
    <m/>
    <n v="27"/>
    <n v="6"/>
    <x v="35"/>
    <n v="2022"/>
    <x v="5106"/>
    <x v="34"/>
    <x v="0"/>
    <x v="2"/>
    <x v="0"/>
    <s v="INR"/>
    <x v="2"/>
    <m/>
  </r>
  <r>
    <s v="user7256"/>
    <x v="3"/>
    <x v="0"/>
    <m/>
    <n v="27"/>
    <n v="6"/>
    <x v="35"/>
    <n v="2022"/>
    <x v="5107"/>
    <x v="34"/>
    <x v="0"/>
    <x v="3"/>
    <x v="0"/>
    <s v="INR"/>
    <x v="3"/>
    <m/>
  </r>
  <r>
    <s v="user7257"/>
    <x v="3"/>
    <x v="0"/>
    <m/>
    <n v="27"/>
    <n v="6"/>
    <x v="35"/>
    <n v="2022"/>
    <x v="5107"/>
    <x v="34"/>
    <x v="0"/>
    <x v="3"/>
    <x v="0"/>
    <s v="INR"/>
    <x v="3"/>
    <m/>
  </r>
  <r>
    <s v="user7259"/>
    <x v="7"/>
    <x v="0"/>
    <m/>
    <n v="27"/>
    <n v="6"/>
    <x v="35"/>
    <n v="2022"/>
    <x v="5108"/>
    <x v="34"/>
    <x v="1"/>
    <x v="8"/>
    <x v="0"/>
    <s v="USD"/>
    <x v="8"/>
    <m/>
  </r>
  <r>
    <s v="user7260"/>
    <x v="18"/>
    <x v="0"/>
    <m/>
    <n v="27"/>
    <n v="6"/>
    <x v="35"/>
    <n v="2022"/>
    <x v="5109"/>
    <x v="34"/>
    <x v="0"/>
    <x v="11"/>
    <x v="0"/>
    <s v="INR"/>
    <x v="11"/>
    <m/>
  </r>
  <r>
    <s v="user7261"/>
    <x v="52"/>
    <x v="0"/>
    <s v="Coupon59"/>
    <n v="27"/>
    <n v="6"/>
    <x v="35"/>
    <n v="2022"/>
    <x v="5110"/>
    <x v="34"/>
    <x v="0"/>
    <x v="24"/>
    <x v="0"/>
    <s v="INR"/>
    <x v="27"/>
    <m/>
  </r>
  <r>
    <s v="user7261"/>
    <x v="52"/>
    <x v="0"/>
    <s v="Coupon59"/>
    <n v="27"/>
    <n v="6"/>
    <x v="35"/>
    <n v="2022"/>
    <x v="5111"/>
    <x v="34"/>
    <x v="0"/>
    <x v="24"/>
    <x v="0"/>
    <s v="INR"/>
    <x v="27"/>
    <m/>
  </r>
  <r>
    <s v="user7262"/>
    <x v="8"/>
    <x v="0"/>
    <m/>
    <n v="27"/>
    <n v="6"/>
    <x v="35"/>
    <n v="2022"/>
    <x v="5112"/>
    <x v="34"/>
    <x v="0"/>
    <x v="1"/>
    <x v="0"/>
    <s v="INR"/>
    <x v="1"/>
    <m/>
  </r>
  <r>
    <s v="user7263"/>
    <x v="2"/>
    <x v="0"/>
    <m/>
    <n v="27"/>
    <n v="6"/>
    <x v="35"/>
    <n v="2022"/>
    <x v="5113"/>
    <x v="34"/>
    <x v="0"/>
    <x v="2"/>
    <x v="0"/>
    <s v="INR"/>
    <x v="2"/>
    <m/>
  </r>
  <r>
    <s v="user6371"/>
    <x v="9"/>
    <x v="0"/>
    <m/>
    <n v="27"/>
    <n v="6"/>
    <x v="35"/>
    <n v="2022"/>
    <x v="5114"/>
    <x v="34"/>
    <x v="0"/>
    <x v="1"/>
    <x v="0"/>
    <s v="INR"/>
    <x v="1"/>
    <m/>
  </r>
  <r>
    <s v="user6371"/>
    <x v="9"/>
    <x v="0"/>
    <m/>
    <n v="27"/>
    <n v="6"/>
    <x v="35"/>
    <n v="2022"/>
    <x v="5115"/>
    <x v="34"/>
    <x v="0"/>
    <x v="1"/>
    <x v="0"/>
    <s v="INR"/>
    <x v="1"/>
    <m/>
  </r>
  <r>
    <s v="user7174"/>
    <x v="3"/>
    <x v="0"/>
    <m/>
    <n v="27"/>
    <n v="6"/>
    <x v="35"/>
    <n v="2022"/>
    <x v="5116"/>
    <x v="34"/>
    <x v="0"/>
    <x v="3"/>
    <x v="0"/>
    <s v="INR"/>
    <x v="3"/>
    <m/>
  </r>
  <r>
    <s v="user7253"/>
    <x v="0"/>
    <x v="1"/>
    <m/>
    <n v="27"/>
    <n v="6"/>
    <x v="35"/>
    <n v="2022"/>
    <x v="5104"/>
    <x v="34"/>
    <x v="0"/>
    <x v="7"/>
    <x v="4"/>
    <s v="INR"/>
    <x v="7"/>
    <s v="YESB"/>
  </r>
  <r>
    <s v="user7264"/>
    <x v="7"/>
    <x v="0"/>
    <m/>
    <n v="27"/>
    <n v="6"/>
    <x v="35"/>
    <n v="2022"/>
    <x v="5117"/>
    <x v="34"/>
    <x v="1"/>
    <x v="7"/>
    <x v="0"/>
    <s v="INR"/>
    <x v="7"/>
    <m/>
  </r>
  <r>
    <s v="user7265"/>
    <x v="7"/>
    <x v="0"/>
    <m/>
    <n v="27"/>
    <n v="6"/>
    <x v="35"/>
    <n v="2022"/>
    <x v="5118"/>
    <x v="34"/>
    <x v="1"/>
    <x v="7"/>
    <x v="0"/>
    <s v="INR"/>
    <x v="7"/>
    <m/>
  </r>
  <r>
    <s v="user7266"/>
    <x v="3"/>
    <x v="0"/>
    <m/>
    <n v="27"/>
    <n v="6"/>
    <x v="35"/>
    <n v="2022"/>
    <x v="5119"/>
    <x v="34"/>
    <x v="0"/>
    <x v="3"/>
    <x v="0"/>
    <s v="INR"/>
    <x v="3"/>
    <m/>
  </r>
  <r>
    <s v="user7256"/>
    <x v="3"/>
    <x v="0"/>
    <m/>
    <n v="27"/>
    <n v="6"/>
    <x v="35"/>
    <n v="2022"/>
    <x v="5120"/>
    <x v="34"/>
    <x v="0"/>
    <x v="3"/>
    <x v="0"/>
    <s v="INR"/>
    <x v="3"/>
    <m/>
  </r>
  <r>
    <s v="user3638"/>
    <x v="21"/>
    <x v="0"/>
    <m/>
    <n v="27"/>
    <n v="6"/>
    <x v="35"/>
    <n v="2022"/>
    <x v="5121"/>
    <x v="34"/>
    <x v="0"/>
    <x v="7"/>
    <x v="0"/>
    <s v="INR"/>
    <x v="7"/>
    <m/>
  </r>
  <r>
    <s v="user7271"/>
    <x v="8"/>
    <x v="0"/>
    <m/>
    <n v="27"/>
    <n v="6"/>
    <x v="35"/>
    <n v="2022"/>
    <x v="5122"/>
    <x v="34"/>
    <x v="0"/>
    <x v="1"/>
    <x v="0"/>
    <s v="INR"/>
    <x v="1"/>
    <m/>
  </r>
  <r>
    <s v="user7272"/>
    <x v="11"/>
    <x v="0"/>
    <m/>
    <n v="27"/>
    <n v="6"/>
    <x v="35"/>
    <n v="2022"/>
    <x v="5109"/>
    <x v="34"/>
    <x v="1"/>
    <x v="7"/>
    <x v="0"/>
    <s v="INR"/>
    <x v="7"/>
    <m/>
  </r>
  <r>
    <s v="user7273"/>
    <x v="11"/>
    <x v="0"/>
    <m/>
    <n v="27"/>
    <n v="6"/>
    <x v="35"/>
    <n v="2022"/>
    <x v="5123"/>
    <x v="34"/>
    <x v="0"/>
    <x v="20"/>
    <x v="0"/>
    <s v="USD"/>
    <x v="23"/>
    <m/>
  </r>
  <r>
    <s v="user7261"/>
    <x v="52"/>
    <x v="0"/>
    <m/>
    <n v="27"/>
    <n v="6"/>
    <x v="35"/>
    <n v="2022"/>
    <x v="5124"/>
    <x v="34"/>
    <x v="0"/>
    <x v="24"/>
    <x v="0"/>
    <s v="INR"/>
    <x v="27"/>
    <m/>
  </r>
  <r>
    <s v="user7274"/>
    <x v="52"/>
    <x v="0"/>
    <m/>
    <n v="27"/>
    <n v="6"/>
    <x v="35"/>
    <n v="2022"/>
    <x v="5125"/>
    <x v="34"/>
    <x v="0"/>
    <x v="24"/>
    <x v="0"/>
    <s v="INR"/>
    <x v="27"/>
    <m/>
  </r>
  <r>
    <s v="user7275"/>
    <x v="4"/>
    <x v="0"/>
    <m/>
    <n v="27"/>
    <n v="6"/>
    <x v="35"/>
    <n v="2022"/>
    <x v="5126"/>
    <x v="34"/>
    <x v="0"/>
    <x v="2"/>
    <x v="0"/>
    <s v="INR"/>
    <x v="2"/>
    <m/>
  </r>
  <r>
    <s v="user7256"/>
    <x v="109"/>
    <x v="0"/>
    <m/>
    <n v="27"/>
    <n v="6"/>
    <x v="35"/>
    <n v="2022"/>
    <x v="5127"/>
    <x v="34"/>
    <x v="0"/>
    <x v="7"/>
    <x v="0"/>
    <s v="INR"/>
    <x v="7"/>
    <m/>
  </r>
  <r>
    <s v="user3638"/>
    <x v="0"/>
    <x v="0"/>
    <m/>
    <n v="27"/>
    <n v="6"/>
    <x v="35"/>
    <n v="2022"/>
    <x v="5128"/>
    <x v="34"/>
    <x v="0"/>
    <x v="7"/>
    <x v="0"/>
    <s v="USD"/>
    <x v="38"/>
    <m/>
  </r>
  <r>
    <s v="user6218"/>
    <x v="11"/>
    <x v="0"/>
    <m/>
    <n v="27"/>
    <n v="6"/>
    <x v="35"/>
    <n v="2022"/>
    <x v="5129"/>
    <x v="34"/>
    <x v="0"/>
    <x v="7"/>
    <x v="0"/>
    <s v="INR"/>
    <x v="7"/>
    <m/>
  </r>
  <r>
    <s v="user7276"/>
    <x v="2"/>
    <x v="0"/>
    <m/>
    <n v="27"/>
    <n v="6"/>
    <x v="35"/>
    <n v="2022"/>
    <x v="5130"/>
    <x v="34"/>
    <x v="0"/>
    <x v="2"/>
    <x v="0"/>
    <s v="INR"/>
    <x v="2"/>
    <m/>
  </r>
  <r>
    <s v="user7278"/>
    <x v="1"/>
    <x v="0"/>
    <m/>
    <n v="27"/>
    <n v="6"/>
    <x v="35"/>
    <n v="2022"/>
    <x v="5131"/>
    <x v="34"/>
    <x v="0"/>
    <x v="1"/>
    <x v="0"/>
    <s v="INR"/>
    <x v="1"/>
    <m/>
  </r>
  <r>
    <s v="user7280"/>
    <x v="14"/>
    <x v="0"/>
    <m/>
    <n v="27"/>
    <n v="6"/>
    <x v="35"/>
    <n v="2022"/>
    <x v="5132"/>
    <x v="34"/>
    <x v="0"/>
    <x v="2"/>
    <x v="0"/>
    <s v="INR"/>
    <x v="2"/>
    <m/>
  </r>
  <r>
    <s v="user7261"/>
    <x v="52"/>
    <x v="0"/>
    <m/>
    <n v="27"/>
    <n v="6"/>
    <x v="35"/>
    <n v="2022"/>
    <x v="5133"/>
    <x v="34"/>
    <x v="0"/>
    <x v="24"/>
    <x v="0"/>
    <s v="INR"/>
    <x v="27"/>
    <m/>
  </r>
  <r>
    <s v="user7283"/>
    <x v="4"/>
    <x v="0"/>
    <m/>
    <n v="27"/>
    <n v="6"/>
    <x v="35"/>
    <n v="2022"/>
    <x v="5134"/>
    <x v="34"/>
    <x v="0"/>
    <x v="2"/>
    <x v="0"/>
    <s v="INR"/>
    <x v="2"/>
    <m/>
  </r>
  <r>
    <s v="user7285"/>
    <x v="1"/>
    <x v="0"/>
    <m/>
    <n v="27"/>
    <n v="6"/>
    <x v="35"/>
    <n v="2022"/>
    <x v="5135"/>
    <x v="34"/>
    <x v="0"/>
    <x v="1"/>
    <x v="0"/>
    <s v="INR"/>
    <x v="1"/>
    <m/>
  </r>
  <r>
    <s v="user7285"/>
    <x v="1"/>
    <x v="0"/>
    <m/>
    <n v="27"/>
    <n v="6"/>
    <x v="35"/>
    <n v="2022"/>
    <x v="5136"/>
    <x v="34"/>
    <x v="0"/>
    <x v="1"/>
    <x v="0"/>
    <s v="INR"/>
    <x v="1"/>
    <m/>
  </r>
  <r>
    <s v="user7289"/>
    <x v="3"/>
    <x v="0"/>
    <m/>
    <n v="27"/>
    <n v="6"/>
    <x v="35"/>
    <n v="2022"/>
    <x v="5137"/>
    <x v="34"/>
    <x v="0"/>
    <x v="3"/>
    <x v="0"/>
    <s v="INR"/>
    <x v="3"/>
    <m/>
  </r>
  <r>
    <s v="user1334"/>
    <x v="9"/>
    <x v="0"/>
    <m/>
    <n v="27"/>
    <n v="6"/>
    <x v="35"/>
    <n v="2022"/>
    <x v="5138"/>
    <x v="34"/>
    <x v="0"/>
    <x v="1"/>
    <x v="0"/>
    <s v="INR"/>
    <x v="1"/>
    <m/>
  </r>
  <r>
    <s v="user7293"/>
    <x v="24"/>
    <x v="0"/>
    <m/>
    <n v="27"/>
    <n v="6"/>
    <x v="35"/>
    <n v="2022"/>
    <x v="5139"/>
    <x v="34"/>
    <x v="3"/>
    <x v="7"/>
    <x v="0"/>
    <s v="INR"/>
    <x v="7"/>
    <m/>
  </r>
  <r>
    <s v="user7294"/>
    <x v="7"/>
    <x v="0"/>
    <m/>
    <n v="27"/>
    <n v="6"/>
    <x v="35"/>
    <n v="2022"/>
    <x v="5139"/>
    <x v="34"/>
    <x v="0"/>
    <x v="7"/>
    <x v="0"/>
    <s v="INR"/>
    <x v="7"/>
    <m/>
  </r>
  <r>
    <s v="user7295"/>
    <x v="11"/>
    <x v="0"/>
    <m/>
    <n v="27"/>
    <n v="6"/>
    <x v="35"/>
    <n v="2022"/>
    <x v="5140"/>
    <x v="34"/>
    <x v="0"/>
    <x v="20"/>
    <x v="0"/>
    <s v="USD"/>
    <x v="23"/>
    <m/>
  </r>
  <r>
    <s v="user7296"/>
    <x v="7"/>
    <x v="0"/>
    <m/>
    <n v="27"/>
    <n v="6"/>
    <x v="35"/>
    <n v="2022"/>
    <x v="5141"/>
    <x v="34"/>
    <x v="1"/>
    <x v="7"/>
    <x v="0"/>
    <s v="INR"/>
    <x v="7"/>
    <m/>
  </r>
  <r>
    <s v="user7298"/>
    <x v="4"/>
    <x v="0"/>
    <m/>
    <n v="27"/>
    <n v="6"/>
    <x v="35"/>
    <n v="2022"/>
    <x v="5142"/>
    <x v="34"/>
    <x v="0"/>
    <x v="2"/>
    <x v="0"/>
    <s v="INR"/>
    <x v="2"/>
    <m/>
  </r>
  <r>
    <s v="user7299"/>
    <x v="1"/>
    <x v="1"/>
    <m/>
    <n v="27"/>
    <n v="6"/>
    <x v="35"/>
    <n v="2022"/>
    <x v="5143"/>
    <x v="34"/>
    <x v="0"/>
    <x v="1"/>
    <x v="2"/>
    <s v="INR"/>
    <x v="1"/>
    <s v="NA"/>
  </r>
  <r>
    <s v="user7301"/>
    <x v="3"/>
    <x v="0"/>
    <m/>
    <n v="27"/>
    <n v="6"/>
    <x v="35"/>
    <n v="2022"/>
    <x v="5144"/>
    <x v="34"/>
    <x v="0"/>
    <x v="3"/>
    <x v="0"/>
    <s v="INR"/>
    <x v="3"/>
    <m/>
  </r>
  <r>
    <s v="user5881"/>
    <x v="3"/>
    <x v="1"/>
    <m/>
    <n v="27"/>
    <n v="6"/>
    <x v="35"/>
    <n v="2022"/>
    <x v="5145"/>
    <x v="34"/>
    <x v="0"/>
    <x v="3"/>
    <x v="2"/>
    <s v="INR"/>
    <x v="3"/>
    <s v="NA"/>
  </r>
  <r>
    <s v="user7303"/>
    <x v="8"/>
    <x v="1"/>
    <m/>
    <n v="27"/>
    <n v="6"/>
    <x v="35"/>
    <n v="2022"/>
    <x v="5146"/>
    <x v="34"/>
    <x v="0"/>
    <x v="1"/>
    <x v="2"/>
    <s v="INR"/>
    <x v="1"/>
    <s v="NA"/>
  </r>
  <r>
    <s v="user7295"/>
    <x v="11"/>
    <x v="1"/>
    <m/>
    <n v="27"/>
    <n v="6"/>
    <x v="35"/>
    <n v="2022"/>
    <x v="5147"/>
    <x v="34"/>
    <x v="0"/>
    <x v="20"/>
    <x v="5"/>
    <s v="USD"/>
    <x v="23"/>
    <s v="NA"/>
  </r>
  <r>
    <s v="user7306"/>
    <x v="21"/>
    <x v="1"/>
    <m/>
    <n v="27"/>
    <n v="6"/>
    <x v="35"/>
    <n v="2022"/>
    <x v="5148"/>
    <x v="34"/>
    <x v="0"/>
    <x v="7"/>
    <x v="3"/>
    <s v="INR"/>
    <x v="7"/>
    <s v="NA"/>
  </r>
  <r>
    <s v="user1334"/>
    <x v="9"/>
    <x v="0"/>
    <m/>
    <n v="27"/>
    <n v="6"/>
    <x v="35"/>
    <n v="2022"/>
    <x v="5149"/>
    <x v="34"/>
    <x v="0"/>
    <x v="1"/>
    <x v="0"/>
    <s v="INR"/>
    <x v="1"/>
    <m/>
  </r>
  <r>
    <s v="user7307"/>
    <x v="18"/>
    <x v="0"/>
    <m/>
    <n v="27"/>
    <n v="6"/>
    <x v="35"/>
    <n v="2022"/>
    <x v="5150"/>
    <x v="34"/>
    <x v="0"/>
    <x v="11"/>
    <x v="0"/>
    <s v="INR"/>
    <x v="11"/>
    <m/>
  </r>
  <r>
    <s v="user7308"/>
    <x v="11"/>
    <x v="0"/>
    <m/>
    <n v="27"/>
    <n v="6"/>
    <x v="35"/>
    <n v="2022"/>
    <x v="5151"/>
    <x v="34"/>
    <x v="0"/>
    <x v="7"/>
    <x v="0"/>
    <s v="INR"/>
    <x v="7"/>
    <m/>
  </r>
  <r>
    <s v="user7309"/>
    <x v="74"/>
    <x v="0"/>
    <m/>
    <n v="27"/>
    <n v="6"/>
    <x v="35"/>
    <n v="2022"/>
    <x v="5152"/>
    <x v="34"/>
    <x v="3"/>
    <x v="7"/>
    <x v="0"/>
    <s v="INR"/>
    <x v="7"/>
    <m/>
  </r>
  <r>
    <s v="user1334"/>
    <x v="11"/>
    <x v="0"/>
    <m/>
    <n v="27"/>
    <n v="6"/>
    <x v="35"/>
    <n v="2022"/>
    <x v="5144"/>
    <x v="34"/>
    <x v="0"/>
    <x v="7"/>
    <x v="0"/>
    <s v="INR"/>
    <x v="7"/>
    <m/>
  </r>
  <r>
    <s v="user1334"/>
    <x v="11"/>
    <x v="0"/>
    <m/>
    <n v="27"/>
    <n v="6"/>
    <x v="35"/>
    <n v="2022"/>
    <x v="5153"/>
    <x v="34"/>
    <x v="0"/>
    <x v="7"/>
    <x v="0"/>
    <s v="INR"/>
    <x v="7"/>
    <m/>
  </r>
  <r>
    <s v="user1334"/>
    <x v="49"/>
    <x v="0"/>
    <m/>
    <n v="27"/>
    <n v="6"/>
    <x v="35"/>
    <n v="2022"/>
    <x v="5154"/>
    <x v="34"/>
    <x v="0"/>
    <x v="7"/>
    <x v="0"/>
    <s v="INR"/>
    <x v="7"/>
    <m/>
  </r>
  <r>
    <s v="user7310"/>
    <x v="3"/>
    <x v="1"/>
    <m/>
    <n v="27"/>
    <n v="6"/>
    <x v="35"/>
    <n v="2022"/>
    <x v="5155"/>
    <x v="34"/>
    <x v="0"/>
    <x v="3"/>
    <x v="5"/>
    <s v="INR"/>
    <x v="3"/>
    <s v="NA"/>
  </r>
  <r>
    <s v="user7294"/>
    <x v="7"/>
    <x v="0"/>
    <m/>
    <n v="27"/>
    <n v="6"/>
    <x v="35"/>
    <n v="2022"/>
    <x v="5156"/>
    <x v="34"/>
    <x v="0"/>
    <x v="7"/>
    <x v="0"/>
    <s v="INR"/>
    <x v="7"/>
    <m/>
  </r>
  <r>
    <s v="user7313"/>
    <x v="7"/>
    <x v="0"/>
    <m/>
    <n v="27"/>
    <n v="6"/>
    <x v="35"/>
    <n v="2022"/>
    <x v="5157"/>
    <x v="34"/>
    <x v="1"/>
    <x v="7"/>
    <x v="0"/>
    <s v="INR"/>
    <x v="7"/>
    <m/>
  </r>
  <r>
    <s v="user7315"/>
    <x v="120"/>
    <x v="0"/>
    <m/>
    <n v="27"/>
    <n v="6"/>
    <x v="35"/>
    <n v="2022"/>
    <x v="5158"/>
    <x v="34"/>
    <x v="0"/>
    <x v="7"/>
    <x v="0"/>
    <s v="INR"/>
    <x v="7"/>
    <m/>
  </r>
  <r>
    <s v="user7316"/>
    <x v="7"/>
    <x v="0"/>
    <m/>
    <n v="27"/>
    <n v="6"/>
    <x v="35"/>
    <n v="2022"/>
    <x v="5159"/>
    <x v="34"/>
    <x v="1"/>
    <x v="8"/>
    <x v="0"/>
    <s v="USD"/>
    <x v="8"/>
    <m/>
  </r>
  <r>
    <s v="user7317"/>
    <x v="49"/>
    <x v="0"/>
    <m/>
    <n v="27"/>
    <n v="6"/>
    <x v="35"/>
    <n v="2022"/>
    <x v="5160"/>
    <x v="34"/>
    <x v="0"/>
    <x v="7"/>
    <x v="0"/>
    <s v="INR"/>
    <x v="7"/>
    <m/>
  </r>
  <r>
    <s v="user7317"/>
    <x v="49"/>
    <x v="0"/>
    <m/>
    <n v="27"/>
    <n v="6"/>
    <x v="35"/>
    <n v="2022"/>
    <x v="5161"/>
    <x v="34"/>
    <x v="0"/>
    <x v="7"/>
    <x v="0"/>
    <s v="INR"/>
    <x v="7"/>
    <m/>
  </r>
  <r>
    <s v="user7320"/>
    <x v="9"/>
    <x v="0"/>
    <m/>
    <n v="27"/>
    <n v="6"/>
    <x v="35"/>
    <n v="2022"/>
    <x v="5162"/>
    <x v="34"/>
    <x v="0"/>
    <x v="1"/>
    <x v="0"/>
    <s v="INR"/>
    <x v="1"/>
    <m/>
  </r>
  <r>
    <s v="user7293"/>
    <x v="24"/>
    <x v="2"/>
    <s v="Coupon1"/>
    <n v="27"/>
    <n v="6"/>
    <x v="35"/>
    <n v="2022"/>
    <x v="5147"/>
    <x v="29"/>
    <x v="3"/>
    <x v="54"/>
    <x v="2"/>
    <s v="INR"/>
    <x v="63"/>
    <s v="NA"/>
  </r>
  <r>
    <s v="user7293"/>
    <x v="24"/>
    <x v="0"/>
    <s v="Coupon1"/>
    <n v="27"/>
    <n v="6"/>
    <x v="35"/>
    <n v="2022"/>
    <x v="5163"/>
    <x v="34"/>
    <x v="3"/>
    <x v="54"/>
    <x v="0"/>
    <s v="INR"/>
    <x v="63"/>
    <m/>
  </r>
  <r>
    <s v="user1334"/>
    <x v="9"/>
    <x v="0"/>
    <m/>
    <n v="27"/>
    <n v="6"/>
    <x v="35"/>
    <n v="2022"/>
    <x v="5144"/>
    <x v="34"/>
    <x v="0"/>
    <x v="1"/>
    <x v="0"/>
    <s v="INR"/>
    <x v="1"/>
    <m/>
  </r>
  <r>
    <s v="user7324"/>
    <x v="49"/>
    <x v="0"/>
    <m/>
    <n v="27"/>
    <n v="6"/>
    <x v="35"/>
    <n v="2022"/>
    <x v="5164"/>
    <x v="34"/>
    <x v="0"/>
    <x v="7"/>
    <x v="0"/>
    <s v="INR"/>
    <x v="7"/>
    <m/>
  </r>
  <r>
    <s v="user7326"/>
    <x v="7"/>
    <x v="0"/>
    <m/>
    <n v="27"/>
    <n v="6"/>
    <x v="35"/>
    <n v="2022"/>
    <x v="5165"/>
    <x v="34"/>
    <x v="1"/>
    <x v="7"/>
    <x v="0"/>
    <s v="INR"/>
    <x v="7"/>
    <m/>
  </r>
  <r>
    <s v="user7327"/>
    <x v="3"/>
    <x v="1"/>
    <m/>
    <n v="27"/>
    <n v="6"/>
    <x v="35"/>
    <n v="2022"/>
    <x v="5166"/>
    <x v="34"/>
    <x v="0"/>
    <x v="3"/>
    <x v="5"/>
    <s v="INR"/>
    <x v="3"/>
    <s v="NA"/>
  </r>
  <r>
    <s v="user7328"/>
    <x v="120"/>
    <x v="1"/>
    <m/>
    <n v="27"/>
    <n v="6"/>
    <x v="35"/>
    <n v="2022"/>
    <x v="5167"/>
    <x v="34"/>
    <x v="0"/>
    <x v="7"/>
    <x v="1"/>
    <s v="INR"/>
    <x v="7"/>
    <s v="NA"/>
  </r>
  <r>
    <s v="user7317"/>
    <x v="49"/>
    <x v="0"/>
    <m/>
    <n v="27"/>
    <n v="6"/>
    <x v="35"/>
    <n v="2022"/>
    <x v="5167"/>
    <x v="34"/>
    <x v="0"/>
    <x v="7"/>
    <x v="0"/>
    <s v="INR"/>
    <x v="7"/>
    <m/>
  </r>
  <r>
    <s v="user7316"/>
    <x v="7"/>
    <x v="0"/>
    <m/>
    <n v="27"/>
    <n v="6"/>
    <x v="35"/>
    <n v="2022"/>
    <x v="5168"/>
    <x v="34"/>
    <x v="1"/>
    <x v="8"/>
    <x v="0"/>
    <s v="USD"/>
    <x v="8"/>
    <m/>
  </r>
  <r>
    <s v="user7317"/>
    <x v="49"/>
    <x v="1"/>
    <m/>
    <n v="27"/>
    <n v="6"/>
    <x v="35"/>
    <n v="2022"/>
    <x v="5159"/>
    <x v="34"/>
    <x v="0"/>
    <x v="7"/>
    <x v="5"/>
    <s v="INR"/>
    <x v="7"/>
    <s v="NA"/>
  </r>
  <r>
    <s v="user7331"/>
    <x v="8"/>
    <x v="1"/>
    <m/>
    <n v="27"/>
    <n v="6"/>
    <x v="35"/>
    <n v="2022"/>
    <x v="5169"/>
    <x v="34"/>
    <x v="0"/>
    <x v="1"/>
    <x v="1"/>
    <s v="INR"/>
    <x v="1"/>
    <s v="NA"/>
  </r>
  <r>
    <s v="user7334"/>
    <x v="120"/>
    <x v="0"/>
    <m/>
    <n v="27"/>
    <n v="6"/>
    <x v="35"/>
    <n v="2022"/>
    <x v="5170"/>
    <x v="34"/>
    <x v="0"/>
    <x v="7"/>
    <x v="0"/>
    <s v="INR"/>
    <x v="7"/>
    <m/>
  </r>
  <r>
    <s v="user7335"/>
    <x v="7"/>
    <x v="0"/>
    <m/>
    <n v="27"/>
    <n v="6"/>
    <x v="35"/>
    <n v="2022"/>
    <x v="5171"/>
    <x v="34"/>
    <x v="1"/>
    <x v="8"/>
    <x v="0"/>
    <s v="USD"/>
    <x v="8"/>
    <m/>
  </r>
  <r>
    <s v="user7336"/>
    <x v="3"/>
    <x v="0"/>
    <m/>
    <n v="27"/>
    <n v="6"/>
    <x v="35"/>
    <n v="2022"/>
    <x v="5172"/>
    <x v="34"/>
    <x v="0"/>
    <x v="3"/>
    <x v="0"/>
    <s v="INR"/>
    <x v="3"/>
    <m/>
  </r>
  <r>
    <s v="user7033"/>
    <x v="11"/>
    <x v="0"/>
    <m/>
    <n v="27"/>
    <n v="6"/>
    <x v="35"/>
    <n v="2022"/>
    <x v="5173"/>
    <x v="34"/>
    <x v="0"/>
    <x v="7"/>
    <x v="0"/>
    <s v="INR"/>
    <x v="7"/>
    <m/>
  </r>
  <r>
    <s v="user7033"/>
    <x v="49"/>
    <x v="0"/>
    <m/>
    <n v="27"/>
    <n v="6"/>
    <x v="35"/>
    <n v="2022"/>
    <x v="5174"/>
    <x v="34"/>
    <x v="0"/>
    <x v="7"/>
    <x v="0"/>
    <s v="INR"/>
    <x v="7"/>
    <m/>
  </r>
  <r>
    <s v="user3638"/>
    <x v="49"/>
    <x v="0"/>
    <m/>
    <n v="27"/>
    <n v="6"/>
    <x v="35"/>
    <n v="2022"/>
    <x v="5175"/>
    <x v="34"/>
    <x v="0"/>
    <x v="7"/>
    <x v="0"/>
    <s v="INR"/>
    <x v="7"/>
    <m/>
  </r>
  <r>
    <s v="user6218"/>
    <x v="11"/>
    <x v="0"/>
    <m/>
    <n v="27"/>
    <n v="6"/>
    <x v="35"/>
    <n v="2022"/>
    <x v="5176"/>
    <x v="34"/>
    <x v="0"/>
    <x v="7"/>
    <x v="0"/>
    <s v="INR"/>
    <x v="7"/>
    <m/>
  </r>
  <r>
    <s v="user7340"/>
    <x v="7"/>
    <x v="0"/>
    <m/>
    <n v="27"/>
    <n v="6"/>
    <x v="35"/>
    <n v="2022"/>
    <x v="5177"/>
    <x v="34"/>
    <x v="0"/>
    <x v="7"/>
    <x v="0"/>
    <s v="INR"/>
    <x v="7"/>
    <m/>
  </r>
  <r>
    <s v="user7331"/>
    <x v="8"/>
    <x v="0"/>
    <m/>
    <n v="27"/>
    <n v="6"/>
    <x v="35"/>
    <n v="2022"/>
    <x v="5178"/>
    <x v="34"/>
    <x v="0"/>
    <x v="1"/>
    <x v="0"/>
    <s v="INR"/>
    <x v="1"/>
    <m/>
  </r>
  <r>
    <s v="user7344"/>
    <x v="4"/>
    <x v="0"/>
    <m/>
    <n v="27"/>
    <n v="6"/>
    <x v="35"/>
    <n v="2022"/>
    <x v="5179"/>
    <x v="34"/>
    <x v="0"/>
    <x v="2"/>
    <x v="0"/>
    <s v="INR"/>
    <x v="2"/>
    <m/>
  </r>
  <r>
    <s v="user6212"/>
    <x v="4"/>
    <x v="0"/>
    <m/>
    <n v="27"/>
    <n v="6"/>
    <x v="35"/>
    <n v="2022"/>
    <x v="5180"/>
    <x v="34"/>
    <x v="0"/>
    <x v="2"/>
    <x v="0"/>
    <s v="INR"/>
    <x v="2"/>
    <m/>
  </r>
  <r>
    <s v="user7345"/>
    <x v="7"/>
    <x v="0"/>
    <m/>
    <n v="27"/>
    <n v="6"/>
    <x v="35"/>
    <n v="2022"/>
    <x v="5181"/>
    <x v="34"/>
    <x v="1"/>
    <x v="7"/>
    <x v="0"/>
    <s v="INR"/>
    <x v="7"/>
    <m/>
  </r>
  <r>
    <s v="user7346"/>
    <x v="49"/>
    <x v="0"/>
    <m/>
    <n v="27"/>
    <n v="6"/>
    <x v="35"/>
    <n v="2022"/>
    <x v="5182"/>
    <x v="34"/>
    <x v="0"/>
    <x v="7"/>
    <x v="0"/>
    <s v="INR"/>
    <x v="7"/>
    <m/>
  </r>
  <r>
    <s v="user7347"/>
    <x v="10"/>
    <x v="0"/>
    <m/>
    <n v="27"/>
    <n v="6"/>
    <x v="35"/>
    <n v="2022"/>
    <x v="5183"/>
    <x v="34"/>
    <x v="1"/>
    <x v="7"/>
    <x v="0"/>
    <s v="INR"/>
    <x v="7"/>
    <m/>
  </r>
  <r>
    <s v="user7348"/>
    <x v="4"/>
    <x v="1"/>
    <m/>
    <n v="27"/>
    <n v="6"/>
    <x v="35"/>
    <n v="2022"/>
    <x v="5184"/>
    <x v="34"/>
    <x v="0"/>
    <x v="2"/>
    <x v="2"/>
    <s v="INR"/>
    <x v="2"/>
    <s v="NA"/>
  </r>
  <r>
    <s v="user7349"/>
    <x v="120"/>
    <x v="0"/>
    <m/>
    <n v="27"/>
    <n v="6"/>
    <x v="35"/>
    <n v="2022"/>
    <x v="5185"/>
    <x v="34"/>
    <x v="0"/>
    <x v="7"/>
    <x v="0"/>
    <s v="INR"/>
    <x v="7"/>
    <m/>
  </r>
  <r>
    <s v="user7351"/>
    <x v="2"/>
    <x v="0"/>
    <m/>
    <n v="27"/>
    <n v="6"/>
    <x v="35"/>
    <n v="2022"/>
    <x v="5186"/>
    <x v="35"/>
    <x v="0"/>
    <x v="2"/>
    <x v="0"/>
    <s v="INR"/>
    <x v="2"/>
    <m/>
  </r>
  <r>
    <s v="user7351"/>
    <x v="2"/>
    <x v="0"/>
    <m/>
    <n v="27"/>
    <n v="6"/>
    <x v="35"/>
    <n v="2022"/>
    <x v="5187"/>
    <x v="35"/>
    <x v="0"/>
    <x v="2"/>
    <x v="0"/>
    <s v="INR"/>
    <x v="2"/>
    <m/>
  </r>
  <r>
    <s v="user7352"/>
    <x v="7"/>
    <x v="0"/>
    <m/>
    <n v="27"/>
    <n v="6"/>
    <x v="35"/>
    <n v="2022"/>
    <x v="5188"/>
    <x v="35"/>
    <x v="1"/>
    <x v="7"/>
    <x v="0"/>
    <s v="INR"/>
    <x v="7"/>
    <m/>
  </r>
  <r>
    <s v="user7353"/>
    <x v="74"/>
    <x v="0"/>
    <m/>
    <n v="27"/>
    <n v="6"/>
    <x v="35"/>
    <n v="2022"/>
    <x v="5189"/>
    <x v="34"/>
    <x v="0"/>
    <x v="7"/>
    <x v="0"/>
    <s v="INR"/>
    <x v="7"/>
    <m/>
  </r>
  <r>
    <s v="user7352"/>
    <x v="11"/>
    <x v="0"/>
    <m/>
    <n v="27"/>
    <n v="6"/>
    <x v="35"/>
    <n v="2022"/>
    <x v="5190"/>
    <x v="34"/>
    <x v="0"/>
    <x v="7"/>
    <x v="0"/>
    <s v="INR"/>
    <x v="7"/>
    <m/>
  </r>
  <r>
    <s v="user7356"/>
    <x v="3"/>
    <x v="0"/>
    <m/>
    <n v="27"/>
    <n v="6"/>
    <x v="35"/>
    <n v="2022"/>
    <x v="5191"/>
    <x v="34"/>
    <x v="0"/>
    <x v="3"/>
    <x v="0"/>
    <s v="INR"/>
    <x v="3"/>
    <m/>
  </r>
  <r>
    <s v="user7359"/>
    <x v="7"/>
    <x v="0"/>
    <m/>
    <n v="27"/>
    <n v="6"/>
    <x v="35"/>
    <n v="2022"/>
    <x v="5192"/>
    <x v="34"/>
    <x v="1"/>
    <x v="8"/>
    <x v="0"/>
    <s v="USD"/>
    <x v="8"/>
    <m/>
  </r>
  <r>
    <s v="user7360"/>
    <x v="120"/>
    <x v="0"/>
    <m/>
    <n v="27"/>
    <n v="6"/>
    <x v="35"/>
    <n v="2022"/>
    <x v="5193"/>
    <x v="34"/>
    <x v="0"/>
    <x v="7"/>
    <x v="0"/>
    <s v="INR"/>
    <x v="7"/>
    <m/>
  </r>
  <r>
    <s v="user7346"/>
    <x v="11"/>
    <x v="0"/>
    <m/>
    <n v="27"/>
    <n v="6"/>
    <x v="35"/>
    <n v="2022"/>
    <x v="5194"/>
    <x v="34"/>
    <x v="0"/>
    <x v="7"/>
    <x v="0"/>
    <s v="INR"/>
    <x v="7"/>
    <m/>
  </r>
  <r>
    <s v="user7362"/>
    <x v="11"/>
    <x v="0"/>
    <m/>
    <n v="27"/>
    <n v="6"/>
    <x v="35"/>
    <n v="2022"/>
    <x v="5195"/>
    <x v="34"/>
    <x v="0"/>
    <x v="7"/>
    <x v="0"/>
    <s v="INR"/>
    <x v="7"/>
    <m/>
  </r>
  <r>
    <s v="user7362"/>
    <x v="11"/>
    <x v="0"/>
    <m/>
    <n v="27"/>
    <n v="6"/>
    <x v="35"/>
    <n v="2022"/>
    <x v="5196"/>
    <x v="34"/>
    <x v="0"/>
    <x v="7"/>
    <x v="0"/>
    <s v="INR"/>
    <x v="7"/>
    <m/>
  </r>
  <r>
    <s v="user7363"/>
    <x v="11"/>
    <x v="0"/>
    <m/>
    <n v="27"/>
    <n v="6"/>
    <x v="35"/>
    <n v="2022"/>
    <x v="5197"/>
    <x v="35"/>
    <x v="0"/>
    <x v="7"/>
    <x v="0"/>
    <s v="INR"/>
    <x v="7"/>
    <m/>
  </r>
  <r>
    <s v="user7364"/>
    <x v="7"/>
    <x v="0"/>
    <m/>
    <n v="27"/>
    <n v="6"/>
    <x v="35"/>
    <n v="2022"/>
    <x v="5198"/>
    <x v="35"/>
    <x v="1"/>
    <x v="8"/>
    <x v="0"/>
    <s v="USD"/>
    <x v="8"/>
    <m/>
  </r>
  <r>
    <s v="user7365"/>
    <x v="26"/>
    <x v="0"/>
    <m/>
    <n v="27"/>
    <n v="6"/>
    <x v="35"/>
    <n v="2022"/>
    <x v="5199"/>
    <x v="35"/>
    <x v="3"/>
    <x v="48"/>
    <x v="0"/>
    <s v="INR"/>
    <x v="57"/>
    <m/>
  </r>
  <r>
    <s v="user7366"/>
    <x v="36"/>
    <x v="0"/>
    <m/>
    <n v="27"/>
    <n v="6"/>
    <x v="35"/>
    <n v="2022"/>
    <x v="5200"/>
    <x v="35"/>
    <x v="3"/>
    <x v="1"/>
    <x v="0"/>
    <s v="INR"/>
    <x v="1"/>
    <m/>
  </r>
  <r>
    <s v="user7365"/>
    <x v="26"/>
    <x v="0"/>
    <m/>
    <n v="27"/>
    <n v="6"/>
    <x v="35"/>
    <n v="2022"/>
    <x v="5201"/>
    <x v="35"/>
    <x v="1"/>
    <x v="48"/>
    <x v="0"/>
    <s v="INR"/>
    <x v="57"/>
    <m/>
  </r>
  <r>
    <s v="user5011"/>
    <x v="2"/>
    <x v="0"/>
    <m/>
    <n v="27"/>
    <n v="6"/>
    <x v="35"/>
    <n v="2022"/>
    <x v="5202"/>
    <x v="35"/>
    <x v="0"/>
    <x v="2"/>
    <x v="0"/>
    <s v="INR"/>
    <x v="2"/>
    <m/>
  </r>
  <r>
    <s v="user7367"/>
    <x v="7"/>
    <x v="0"/>
    <m/>
    <n v="27"/>
    <n v="6"/>
    <x v="35"/>
    <n v="2022"/>
    <x v="5203"/>
    <x v="35"/>
    <x v="1"/>
    <x v="8"/>
    <x v="0"/>
    <s v="USD"/>
    <x v="8"/>
    <m/>
  </r>
  <r>
    <s v="user7368"/>
    <x v="15"/>
    <x v="0"/>
    <m/>
    <n v="27"/>
    <n v="6"/>
    <x v="35"/>
    <n v="2022"/>
    <x v="5204"/>
    <x v="35"/>
    <x v="0"/>
    <x v="14"/>
    <x v="0"/>
    <s v="USD"/>
    <x v="14"/>
    <m/>
  </r>
  <r>
    <s v="user7370"/>
    <x v="21"/>
    <x v="0"/>
    <m/>
    <n v="27"/>
    <n v="6"/>
    <x v="35"/>
    <n v="2022"/>
    <x v="5205"/>
    <x v="35"/>
    <x v="0"/>
    <x v="7"/>
    <x v="0"/>
    <s v="INR"/>
    <x v="7"/>
    <m/>
  </r>
  <r>
    <s v="user7371"/>
    <x v="11"/>
    <x v="0"/>
    <m/>
    <n v="27"/>
    <n v="6"/>
    <x v="35"/>
    <n v="2022"/>
    <x v="5206"/>
    <x v="35"/>
    <x v="0"/>
    <x v="7"/>
    <x v="0"/>
    <s v="INR"/>
    <x v="7"/>
    <m/>
  </r>
  <r>
    <s v="user7372"/>
    <x v="2"/>
    <x v="0"/>
    <m/>
    <n v="26"/>
    <n v="6"/>
    <x v="36"/>
    <n v="2022"/>
    <x v="5207"/>
    <x v="35"/>
    <x v="0"/>
    <x v="2"/>
    <x v="0"/>
    <s v="INR"/>
    <x v="2"/>
    <m/>
  </r>
  <r>
    <s v="user7373"/>
    <x v="4"/>
    <x v="0"/>
    <m/>
    <n v="26"/>
    <n v="6"/>
    <x v="36"/>
    <n v="2022"/>
    <x v="5208"/>
    <x v="35"/>
    <x v="0"/>
    <x v="2"/>
    <x v="0"/>
    <s v="INR"/>
    <x v="2"/>
    <m/>
  </r>
  <r>
    <s v="user7374"/>
    <x v="21"/>
    <x v="0"/>
    <m/>
    <n v="26"/>
    <n v="6"/>
    <x v="36"/>
    <n v="2022"/>
    <x v="5209"/>
    <x v="35"/>
    <x v="0"/>
    <x v="7"/>
    <x v="0"/>
    <s v="INR"/>
    <x v="7"/>
    <m/>
  </r>
  <r>
    <s v="user7375"/>
    <x v="120"/>
    <x v="0"/>
    <m/>
    <n v="26"/>
    <n v="6"/>
    <x v="36"/>
    <n v="2022"/>
    <x v="5210"/>
    <x v="35"/>
    <x v="0"/>
    <x v="7"/>
    <x v="0"/>
    <s v="INR"/>
    <x v="7"/>
    <m/>
  </r>
  <r>
    <s v="user7377"/>
    <x v="120"/>
    <x v="0"/>
    <m/>
    <n v="27"/>
    <n v="6"/>
    <x v="35"/>
    <n v="2022"/>
    <x v="5193"/>
    <x v="34"/>
    <x v="0"/>
    <x v="7"/>
    <x v="0"/>
    <s v="INR"/>
    <x v="7"/>
    <m/>
  </r>
  <r>
    <s v="user7347"/>
    <x v="7"/>
    <x v="0"/>
    <m/>
    <n v="27"/>
    <n v="6"/>
    <x v="35"/>
    <n v="2022"/>
    <x v="5211"/>
    <x v="34"/>
    <x v="1"/>
    <x v="7"/>
    <x v="0"/>
    <s v="INR"/>
    <x v="7"/>
    <m/>
  </r>
  <r>
    <s v="user7379"/>
    <x v="120"/>
    <x v="0"/>
    <m/>
    <n v="27"/>
    <n v="6"/>
    <x v="35"/>
    <n v="2022"/>
    <x v="5212"/>
    <x v="34"/>
    <x v="0"/>
    <x v="20"/>
    <x v="0"/>
    <s v="USD"/>
    <x v="23"/>
    <m/>
  </r>
  <r>
    <s v="user7363"/>
    <x v="11"/>
    <x v="0"/>
    <m/>
    <n v="27"/>
    <n v="6"/>
    <x v="35"/>
    <n v="2022"/>
    <x v="5213"/>
    <x v="35"/>
    <x v="0"/>
    <x v="7"/>
    <x v="0"/>
    <s v="INR"/>
    <x v="7"/>
    <m/>
  </r>
  <r>
    <s v="user7380"/>
    <x v="34"/>
    <x v="0"/>
    <m/>
    <n v="27"/>
    <n v="6"/>
    <x v="35"/>
    <n v="2022"/>
    <x v="5214"/>
    <x v="35"/>
    <x v="0"/>
    <x v="16"/>
    <x v="0"/>
    <s v="USD"/>
    <x v="16"/>
    <m/>
  </r>
  <r>
    <s v="user7212"/>
    <x v="49"/>
    <x v="0"/>
    <m/>
    <n v="27"/>
    <n v="6"/>
    <x v="35"/>
    <n v="2022"/>
    <x v="5215"/>
    <x v="35"/>
    <x v="0"/>
    <x v="7"/>
    <x v="0"/>
    <s v="INR"/>
    <x v="7"/>
    <m/>
  </r>
  <r>
    <s v="user5011"/>
    <x v="2"/>
    <x v="0"/>
    <m/>
    <n v="27"/>
    <n v="6"/>
    <x v="35"/>
    <n v="2022"/>
    <x v="5204"/>
    <x v="35"/>
    <x v="0"/>
    <x v="2"/>
    <x v="0"/>
    <s v="INR"/>
    <x v="2"/>
    <m/>
  </r>
  <r>
    <s v="user7383"/>
    <x v="7"/>
    <x v="0"/>
    <m/>
    <n v="27"/>
    <n v="6"/>
    <x v="35"/>
    <n v="2022"/>
    <x v="5216"/>
    <x v="35"/>
    <x v="1"/>
    <x v="7"/>
    <x v="0"/>
    <s v="INR"/>
    <x v="7"/>
    <m/>
  </r>
  <r>
    <s v="user7384"/>
    <x v="106"/>
    <x v="0"/>
    <m/>
    <n v="27"/>
    <n v="6"/>
    <x v="35"/>
    <n v="2022"/>
    <x v="5217"/>
    <x v="35"/>
    <x v="1"/>
    <x v="6"/>
    <x v="0"/>
    <s v="INR"/>
    <x v="6"/>
    <m/>
  </r>
  <r>
    <s v="user7385"/>
    <x v="2"/>
    <x v="0"/>
    <m/>
    <n v="27"/>
    <n v="6"/>
    <x v="35"/>
    <n v="2022"/>
    <x v="5218"/>
    <x v="35"/>
    <x v="0"/>
    <x v="2"/>
    <x v="0"/>
    <s v="INR"/>
    <x v="2"/>
    <m/>
  </r>
  <r>
    <s v="user7386"/>
    <x v="49"/>
    <x v="0"/>
    <m/>
    <n v="26"/>
    <n v="6"/>
    <x v="36"/>
    <n v="2022"/>
    <x v="5219"/>
    <x v="35"/>
    <x v="0"/>
    <x v="7"/>
    <x v="0"/>
    <s v="INR"/>
    <x v="7"/>
    <m/>
  </r>
  <r>
    <s v="user7307"/>
    <x v="3"/>
    <x v="0"/>
    <m/>
    <n v="26"/>
    <n v="6"/>
    <x v="36"/>
    <n v="2022"/>
    <x v="5220"/>
    <x v="35"/>
    <x v="0"/>
    <x v="3"/>
    <x v="0"/>
    <s v="INR"/>
    <x v="3"/>
    <m/>
  </r>
  <r>
    <s v="user7388"/>
    <x v="49"/>
    <x v="0"/>
    <m/>
    <n v="26"/>
    <n v="6"/>
    <x v="36"/>
    <n v="2022"/>
    <x v="5221"/>
    <x v="35"/>
    <x v="0"/>
    <x v="7"/>
    <x v="0"/>
    <s v="INR"/>
    <x v="7"/>
    <m/>
  </r>
  <r>
    <s v="user7389"/>
    <x v="7"/>
    <x v="0"/>
    <s v="Coupon60"/>
    <n v="26"/>
    <n v="6"/>
    <x v="36"/>
    <n v="2022"/>
    <x v="5222"/>
    <x v="35"/>
    <x v="1"/>
    <x v="7"/>
    <x v="0"/>
    <s v="INR"/>
    <x v="7"/>
    <m/>
  </r>
  <r>
    <s v="user7391"/>
    <x v="7"/>
    <x v="0"/>
    <m/>
    <n v="26"/>
    <n v="6"/>
    <x v="36"/>
    <n v="2022"/>
    <x v="5223"/>
    <x v="35"/>
    <x v="1"/>
    <x v="7"/>
    <x v="0"/>
    <s v="INR"/>
    <x v="7"/>
    <m/>
  </r>
  <r>
    <s v="user7392"/>
    <x v="11"/>
    <x v="0"/>
    <m/>
    <n v="26"/>
    <n v="6"/>
    <x v="36"/>
    <n v="2022"/>
    <x v="5224"/>
    <x v="35"/>
    <x v="1"/>
    <x v="7"/>
    <x v="0"/>
    <s v="INR"/>
    <x v="7"/>
    <m/>
  </r>
  <r>
    <s v="user7310"/>
    <x v="3"/>
    <x v="0"/>
    <m/>
    <n v="26"/>
    <n v="6"/>
    <x v="36"/>
    <n v="2022"/>
    <x v="5225"/>
    <x v="35"/>
    <x v="0"/>
    <x v="3"/>
    <x v="0"/>
    <s v="INR"/>
    <x v="3"/>
    <m/>
  </r>
  <r>
    <s v="user7393"/>
    <x v="4"/>
    <x v="0"/>
    <m/>
    <n v="26"/>
    <n v="6"/>
    <x v="36"/>
    <n v="2022"/>
    <x v="5226"/>
    <x v="35"/>
    <x v="0"/>
    <x v="2"/>
    <x v="0"/>
    <s v="INR"/>
    <x v="2"/>
    <m/>
  </r>
  <r>
    <s v="user7394"/>
    <x v="7"/>
    <x v="0"/>
    <m/>
    <n v="26"/>
    <n v="6"/>
    <x v="36"/>
    <n v="2022"/>
    <x v="5227"/>
    <x v="35"/>
    <x v="1"/>
    <x v="7"/>
    <x v="0"/>
    <s v="INR"/>
    <x v="7"/>
    <m/>
  </r>
  <r>
    <s v="user7395"/>
    <x v="9"/>
    <x v="1"/>
    <m/>
    <n v="26"/>
    <n v="6"/>
    <x v="36"/>
    <n v="2022"/>
    <x v="5228"/>
    <x v="35"/>
    <x v="0"/>
    <x v="1"/>
    <x v="5"/>
    <s v="INR"/>
    <x v="1"/>
    <s v="NA"/>
  </r>
  <r>
    <s v="user7396"/>
    <x v="37"/>
    <x v="0"/>
    <m/>
    <n v="26"/>
    <n v="6"/>
    <x v="36"/>
    <n v="2022"/>
    <x v="5229"/>
    <x v="35"/>
    <x v="0"/>
    <x v="6"/>
    <x v="0"/>
    <s v="INR"/>
    <x v="6"/>
    <m/>
  </r>
  <r>
    <s v="user7397"/>
    <x v="7"/>
    <x v="0"/>
    <m/>
    <n v="26"/>
    <n v="6"/>
    <x v="36"/>
    <n v="2022"/>
    <x v="5230"/>
    <x v="35"/>
    <x v="1"/>
    <x v="8"/>
    <x v="0"/>
    <s v="USD"/>
    <x v="8"/>
    <m/>
  </r>
  <r>
    <s v="user6838"/>
    <x v="11"/>
    <x v="0"/>
    <m/>
    <n v="26"/>
    <n v="6"/>
    <x v="36"/>
    <n v="2022"/>
    <x v="5231"/>
    <x v="35"/>
    <x v="0"/>
    <x v="7"/>
    <x v="0"/>
    <s v="INR"/>
    <x v="7"/>
    <m/>
  </r>
  <r>
    <s v="user7398"/>
    <x v="120"/>
    <x v="0"/>
    <m/>
    <n v="27"/>
    <n v="6"/>
    <x v="35"/>
    <n v="2022"/>
    <x v="5232"/>
    <x v="35"/>
    <x v="0"/>
    <x v="7"/>
    <x v="0"/>
    <s v="INR"/>
    <x v="7"/>
    <m/>
  </r>
  <r>
    <s v="user5695"/>
    <x v="3"/>
    <x v="0"/>
    <m/>
    <n v="26"/>
    <n v="6"/>
    <x v="36"/>
    <n v="2022"/>
    <x v="5233"/>
    <x v="35"/>
    <x v="0"/>
    <x v="3"/>
    <x v="0"/>
    <s v="INR"/>
    <x v="3"/>
    <m/>
  </r>
  <r>
    <s v="user7374"/>
    <x v="21"/>
    <x v="0"/>
    <m/>
    <n v="26"/>
    <n v="6"/>
    <x v="36"/>
    <n v="2022"/>
    <x v="5234"/>
    <x v="35"/>
    <x v="0"/>
    <x v="7"/>
    <x v="0"/>
    <s v="INR"/>
    <x v="7"/>
    <m/>
  </r>
  <r>
    <s v="user7400"/>
    <x v="120"/>
    <x v="0"/>
    <m/>
    <n v="26"/>
    <n v="6"/>
    <x v="36"/>
    <n v="2022"/>
    <x v="5235"/>
    <x v="35"/>
    <x v="0"/>
    <x v="7"/>
    <x v="0"/>
    <s v="INR"/>
    <x v="7"/>
    <m/>
  </r>
  <r>
    <s v="user7400"/>
    <x v="120"/>
    <x v="0"/>
    <m/>
    <n v="26"/>
    <n v="6"/>
    <x v="36"/>
    <n v="2022"/>
    <x v="5236"/>
    <x v="35"/>
    <x v="0"/>
    <x v="7"/>
    <x v="0"/>
    <s v="INR"/>
    <x v="7"/>
    <m/>
  </r>
  <r>
    <s v="user7275"/>
    <x v="4"/>
    <x v="0"/>
    <m/>
    <n v="26"/>
    <n v="6"/>
    <x v="36"/>
    <n v="2022"/>
    <x v="5237"/>
    <x v="35"/>
    <x v="0"/>
    <x v="2"/>
    <x v="0"/>
    <s v="INR"/>
    <x v="2"/>
    <m/>
  </r>
  <r>
    <s v="user7402"/>
    <x v="3"/>
    <x v="1"/>
    <m/>
    <n v="26"/>
    <n v="6"/>
    <x v="36"/>
    <n v="2022"/>
    <x v="5238"/>
    <x v="35"/>
    <x v="0"/>
    <x v="3"/>
    <x v="2"/>
    <s v="INR"/>
    <x v="3"/>
    <s v="NA"/>
  </r>
  <r>
    <s v="user7405"/>
    <x v="120"/>
    <x v="0"/>
    <m/>
    <n v="26"/>
    <n v="6"/>
    <x v="36"/>
    <n v="2022"/>
    <x v="5239"/>
    <x v="35"/>
    <x v="0"/>
    <x v="7"/>
    <x v="0"/>
    <s v="INR"/>
    <x v="7"/>
    <m/>
  </r>
  <r>
    <s v="user3034"/>
    <x v="11"/>
    <x v="0"/>
    <m/>
    <n v="26"/>
    <n v="6"/>
    <x v="36"/>
    <n v="2022"/>
    <x v="5240"/>
    <x v="35"/>
    <x v="0"/>
    <x v="7"/>
    <x v="0"/>
    <s v="INR"/>
    <x v="7"/>
    <m/>
  </r>
  <r>
    <s v="user7394"/>
    <x v="7"/>
    <x v="0"/>
    <m/>
    <n v="26"/>
    <n v="6"/>
    <x v="36"/>
    <n v="2022"/>
    <x v="5241"/>
    <x v="35"/>
    <x v="1"/>
    <x v="7"/>
    <x v="0"/>
    <s v="INR"/>
    <x v="7"/>
    <m/>
  </r>
  <r>
    <s v="user7397"/>
    <x v="7"/>
    <x v="0"/>
    <m/>
    <n v="26"/>
    <n v="6"/>
    <x v="36"/>
    <n v="2022"/>
    <x v="5242"/>
    <x v="35"/>
    <x v="1"/>
    <x v="8"/>
    <x v="0"/>
    <s v="USD"/>
    <x v="8"/>
    <m/>
  </r>
  <r>
    <s v="user7409"/>
    <x v="11"/>
    <x v="0"/>
    <m/>
    <n v="26"/>
    <n v="6"/>
    <x v="36"/>
    <n v="2022"/>
    <x v="5243"/>
    <x v="35"/>
    <x v="0"/>
    <x v="7"/>
    <x v="0"/>
    <s v="INR"/>
    <x v="7"/>
    <m/>
  </r>
  <r>
    <s v="user7410"/>
    <x v="25"/>
    <x v="0"/>
    <m/>
    <n v="26"/>
    <n v="6"/>
    <x v="36"/>
    <n v="2022"/>
    <x v="5244"/>
    <x v="35"/>
    <x v="0"/>
    <x v="20"/>
    <x v="0"/>
    <s v="USD"/>
    <x v="23"/>
    <m/>
  </r>
  <r>
    <s v="user7411"/>
    <x v="3"/>
    <x v="0"/>
    <m/>
    <n v="26"/>
    <n v="6"/>
    <x v="36"/>
    <n v="2022"/>
    <x v="5245"/>
    <x v="35"/>
    <x v="0"/>
    <x v="3"/>
    <x v="0"/>
    <s v="INR"/>
    <x v="3"/>
    <m/>
  </r>
  <r>
    <s v="user7410"/>
    <x v="25"/>
    <x v="0"/>
    <m/>
    <n v="26"/>
    <n v="6"/>
    <x v="36"/>
    <n v="2022"/>
    <x v="5246"/>
    <x v="35"/>
    <x v="0"/>
    <x v="20"/>
    <x v="0"/>
    <s v="USD"/>
    <x v="23"/>
    <m/>
  </r>
  <r>
    <s v="user7414"/>
    <x v="3"/>
    <x v="0"/>
    <m/>
    <n v="26"/>
    <n v="6"/>
    <x v="36"/>
    <n v="2022"/>
    <x v="5247"/>
    <x v="35"/>
    <x v="0"/>
    <x v="3"/>
    <x v="0"/>
    <s v="INR"/>
    <x v="3"/>
    <m/>
  </r>
  <r>
    <s v="user7415"/>
    <x v="38"/>
    <x v="0"/>
    <m/>
    <n v="26"/>
    <n v="6"/>
    <x v="36"/>
    <n v="2022"/>
    <x v="5248"/>
    <x v="35"/>
    <x v="0"/>
    <x v="18"/>
    <x v="0"/>
    <s v="INR"/>
    <x v="20"/>
    <m/>
  </r>
  <r>
    <s v="user7417"/>
    <x v="2"/>
    <x v="0"/>
    <m/>
    <n v="26"/>
    <n v="6"/>
    <x v="36"/>
    <n v="2022"/>
    <x v="5249"/>
    <x v="35"/>
    <x v="0"/>
    <x v="2"/>
    <x v="0"/>
    <s v="INR"/>
    <x v="2"/>
    <m/>
  </r>
  <r>
    <s v="user7375"/>
    <x v="120"/>
    <x v="0"/>
    <m/>
    <n v="26"/>
    <n v="6"/>
    <x v="36"/>
    <n v="2022"/>
    <x v="5250"/>
    <x v="35"/>
    <x v="0"/>
    <x v="7"/>
    <x v="0"/>
    <s v="INR"/>
    <x v="7"/>
    <m/>
  </r>
  <r>
    <s v="user7394"/>
    <x v="7"/>
    <x v="0"/>
    <m/>
    <n v="26"/>
    <n v="6"/>
    <x v="36"/>
    <n v="2022"/>
    <x v="5251"/>
    <x v="35"/>
    <x v="1"/>
    <x v="7"/>
    <x v="0"/>
    <s v="INR"/>
    <x v="7"/>
    <m/>
  </r>
  <r>
    <s v="user7420"/>
    <x v="11"/>
    <x v="0"/>
    <m/>
    <n v="26"/>
    <n v="6"/>
    <x v="36"/>
    <n v="2022"/>
    <x v="5252"/>
    <x v="35"/>
    <x v="0"/>
    <x v="7"/>
    <x v="0"/>
    <s v="INR"/>
    <x v="7"/>
    <m/>
  </r>
  <r>
    <s v="user7421"/>
    <x v="11"/>
    <x v="1"/>
    <m/>
    <n v="26"/>
    <n v="6"/>
    <x v="36"/>
    <n v="2022"/>
    <x v="5253"/>
    <x v="35"/>
    <x v="0"/>
    <x v="7"/>
    <x v="2"/>
    <s v="INR"/>
    <x v="7"/>
    <s v="NA"/>
  </r>
  <r>
    <s v="user7424"/>
    <x v="7"/>
    <x v="0"/>
    <m/>
    <n v="26"/>
    <n v="6"/>
    <x v="36"/>
    <n v="2022"/>
    <x v="5254"/>
    <x v="35"/>
    <x v="1"/>
    <x v="7"/>
    <x v="0"/>
    <s v="INR"/>
    <x v="7"/>
    <m/>
  </r>
  <r>
    <s v="user7426"/>
    <x v="34"/>
    <x v="0"/>
    <m/>
    <n v="26"/>
    <n v="6"/>
    <x v="36"/>
    <n v="2022"/>
    <x v="5255"/>
    <x v="35"/>
    <x v="0"/>
    <x v="7"/>
    <x v="0"/>
    <s v="INR"/>
    <x v="7"/>
    <m/>
  </r>
  <r>
    <s v="user7377"/>
    <x v="120"/>
    <x v="0"/>
    <m/>
    <n v="26"/>
    <n v="6"/>
    <x v="36"/>
    <n v="2022"/>
    <x v="5256"/>
    <x v="35"/>
    <x v="0"/>
    <x v="7"/>
    <x v="0"/>
    <s v="INR"/>
    <x v="7"/>
    <m/>
  </r>
  <r>
    <s v="user7120"/>
    <x v="17"/>
    <x v="0"/>
    <m/>
    <n v="26"/>
    <n v="6"/>
    <x v="36"/>
    <n v="2022"/>
    <x v="5257"/>
    <x v="35"/>
    <x v="0"/>
    <x v="2"/>
    <x v="0"/>
    <s v="INR"/>
    <x v="2"/>
    <m/>
  </r>
  <r>
    <s v="user7430"/>
    <x v="7"/>
    <x v="0"/>
    <m/>
    <n v="26"/>
    <n v="6"/>
    <x v="36"/>
    <n v="2022"/>
    <x v="5258"/>
    <x v="35"/>
    <x v="1"/>
    <x v="8"/>
    <x v="0"/>
    <s v="USD"/>
    <x v="8"/>
    <m/>
  </r>
  <r>
    <s v="user7430"/>
    <x v="7"/>
    <x v="0"/>
    <m/>
    <n v="26"/>
    <n v="6"/>
    <x v="36"/>
    <n v="2022"/>
    <x v="5259"/>
    <x v="35"/>
    <x v="1"/>
    <x v="8"/>
    <x v="0"/>
    <s v="USD"/>
    <x v="8"/>
    <m/>
  </r>
  <r>
    <s v="user6027"/>
    <x v="0"/>
    <x v="0"/>
    <s v="Coupon1"/>
    <n v="26"/>
    <n v="6"/>
    <x v="36"/>
    <n v="2022"/>
    <x v="5245"/>
    <x v="35"/>
    <x v="0"/>
    <x v="11"/>
    <x v="0"/>
    <s v="INR"/>
    <x v="11"/>
    <m/>
  </r>
  <r>
    <s v="user6027"/>
    <x v="0"/>
    <x v="0"/>
    <s v="Coupon1"/>
    <n v="26"/>
    <n v="6"/>
    <x v="36"/>
    <n v="2022"/>
    <x v="5260"/>
    <x v="35"/>
    <x v="0"/>
    <x v="11"/>
    <x v="0"/>
    <s v="INR"/>
    <x v="11"/>
    <m/>
  </r>
  <r>
    <s v="user7433"/>
    <x v="127"/>
    <x v="0"/>
    <m/>
    <n v="26"/>
    <n v="6"/>
    <x v="36"/>
    <n v="2022"/>
    <x v="5246"/>
    <x v="35"/>
    <x v="0"/>
    <x v="7"/>
    <x v="0"/>
    <s v="INR"/>
    <x v="7"/>
    <m/>
  </r>
  <r>
    <s v="user7410"/>
    <x v="25"/>
    <x v="0"/>
    <m/>
    <n v="26"/>
    <n v="6"/>
    <x v="36"/>
    <n v="2022"/>
    <x v="5261"/>
    <x v="35"/>
    <x v="0"/>
    <x v="20"/>
    <x v="0"/>
    <s v="USD"/>
    <x v="23"/>
    <m/>
  </r>
  <r>
    <s v="user7436"/>
    <x v="7"/>
    <x v="0"/>
    <m/>
    <n v="26"/>
    <n v="6"/>
    <x v="36"/>
    <n v="2022"/>
    <x v="5262"/>
    <x v="35"/>
    <x v="1"/>
    <x v="7"/>
    <x v="0"/>
    <s v="INR"/>
    <x v="7"/>
    <m/>
  </r>
  <r>
    <s v="user7260"/>
    <x v="18"/>
    <x v="1"/>
    <m/>
    <n v="26"/>
    <n v="6"/>
    <x v="36"/>
    <n v="2022"/>
    <x v="5263"/>
    <x v="35"/>
    <x v="0"/>
    <x v="11"/>
    <x v="2"/>
    <s v="INR"/>
    <x v="11"/>
    <s v="NA"/>
  </r>
  <r>
    <s v="user7440"/>
    <x v="7"/>
    <x v="0"/>
    <s v="Coupon61"/>
    <n v="26"/>
    <n v="6"/>
    <x v="36"/>
    <n v="2022"/>
    <x v="5264"/>
    <x v="35"/>
    <x v="1"/>
    <x v="7"/>
    <x v="0"/>
    <s v="INR"/>
    <x v="7"/>
    <m/>
  </r>
  <r>
    <s v="user7441"/>
    <x v="7"/>
    <x v="0"/>
    <m/>
    <n v="26"/>
    <n v="6"/>
    <x v="36"/>
    <n v="2022"/>
    <x v="5265"/>
    <x v="35"/>
    <x v="0"/>
    <x v="7"/>
    <x v="0"/>
    <s v="INR"/>
    <x v="7"/>
    <m/>
  </r>
  <r>
    <s v="user7441"/>
    <x v="7"/>
    <x v="0"/>
    <m/>
    <n v="26"/>
    <n v="6"/>
    <x v="36"/>
    <n v="2022"/>
    <x v="5266"/>
    <x v="35"/>
    <x v="0"/>
    <x v="7"/>
    <x v="0"/>
    <s v="INR"/>
    <x v="7"/>
    <m/>
  </r>
  <r>
    <s v="user7441"/>
    <x v="7"/>
    <x v="0"/>
    <m/>
    <n v="26"/>
    <n v="6"/>
    <x v="36"/>
    <n v="2022"/>
    <x v="5267"/>
    <x v="35"/>
    <x v="0"/>
    <x v="7"/>
    <x v="0"/>
    <s v="INR"/>
    <x v="7"/>
    <m/>
  </r>
  <r>
    <s v="user7442"/>
    <x v="7"/>
    <x v="0"/>
    <m/>
    <n v="26"/>
    <n v="6"/>
    <x v="36"/>
    <n v="2022"/>
    <x v="5268"/>
    <x v="35"/>
    <x v="0"/>
    <x v="8"/>
    <x v="0"/>
    <s v="USD"/>
    <x v="8"/>
    <m/>
  </r>
  <r>
    <s v="user7120"/>
    <x v="17"/>
    <x v="0"/>
    <m/>
    <n v="26"/>
    <n v="6"/>
    <x v="36"/>
    <n v="2022"/>
    <x v="5269"/>
    <x v="35"/>
    <x v="0"/>
    <x v="2"/>
    <x v="0"/>
    <s v="INR"/>
    <x v="2"/>
    <m/>
  </r>
  <r>
    <s v="user7443"/>
    <x v="3"/>
    <x v="1"/>
    <m/>
    <n v="26"/>
    <n v="6"/>
    <x v="36"/>
    <n v="2022"/>
    <x v="5270"/>
    <x v="35"/>
    <x v="0"/>
    <x v="3"/>
    <x v="2"/>
    <s v="INR"/>
    <x v="3"/>
    <s v="NA"/>
  </r>
  <r>
    <s v="user7443"/>
    <x v="3"/>
    <x v="0"/>
    <m/>
    <n v="26"/>
    <n v="6"/>
    <x v="36"/>
    <n v="2022"/>
    <x v="5271"/>
    <x v="35"/>
    <x v="0"/>
    <x v="3"/>
    <x v="0"/>
    <s v="INR"/>
    <x v="3"/>
    <m/>
  </r>
  <r>
    <s v="user7444"/>
    <x v="120"/>
    <x v="0"/>
    <m/>
    <n v="26"/>
    <n v="6"/>
    <x v="36"/>
    <n v="2022"/>
    <x v="5272"/>
    <x v="35"/>
    <x v="0"/>
    <x v="7"/>
    <x v="0"/>
    <s v="INR"/>
    <x v="7"/>
    <m/>
  </r>
  <r>
    <s v="user7446"/>
    <x v="11"/>
    <x v="0"/>
    <m/>
    <n v="26"/>
    <n v="6"/>
    <x v="36"/>
    <n v="2022"/>
    <x v="5258"/>
    <x v="35"/>
    <x v="0"/>
    <x v="7"/>
    <x v="0"/>
    <s v="INR"/>
    <x v="7"/>
    <m/>
  </r>
  <r>
    <s v="user7449"/>
    <x v="120"/>
    <x v="0"/>
    <m/>
    <n v="26"/>
    <n v="6"/>
    <x v="36"/>
    <n v="2022"/>
    <x v="5273"/>
    <x v="35"/>
    <x v="0"/>
    <x v="7"/>
    <x v="0"/>
    <s v="INR"/>
    <x v="7"/>
    <m/>
  </r>
  <r>
    <s v="user5825"/>
    <x v="77"/>
    <x v="0"/>
    <m/>
    <n v="26"/>
    <n v="6"/>
    <x v="36"/>
    <n v="2022"/>
    <x v="5274"/>
    <x v="35"/>
    <x v="0"/>
    <x v="1"/>
    <x v="0"/>
    <s v="INR"/>
    <x v="1"/>
    <m/>
  </r>
  <r>
    <s v="user7450"/>
    <x v="17"/>
    <x v="0"/>
    <m/>
    <n v="26"/>
    <n v="6"/>
    <x v="36"/>
    <n v="2022"/>
    <x v="5275"/>
    <x v="35"/>
    <x v="0"/>
    <x v="2"/>
    <x v="0"/>
    <s v="INR"/>
    <x v="2"/>
    <m/>
  </r>
  <r>
    <s v="user7452"/>
    <x v="7"/>
    <x v="0"/>
    <m/>
    <n v="26"/>
    <n v="6"/>
    <x v="36"/>
    <n v="2022"/>
    <x v="5276"/>
    <x v="35"/>
    <x v="1"/>
    <x v="7"/>
    <x v="0"/>
    <s v="INR"/>
    <x v="7"/>
    <m/>
  </r>
  <r>
    <s v="user7453"/>
    <x v="11"/>
    <x v="0"/>
    <m/>
    <n v="26"/>
    <n v="6"/>
    <x v="36"/>
    <n v="2022"/>
    <x v="5277"/>
    <x v="35"/>
    <x v="0"/>
    <x v="7"/>
    <x v="0"/>
    <s v="INR"/>
    <x v="7"/>
    <m/>
  </r>
  <r>
    <s v="user7455"/>
    <x v="3"/>
    <x v="0"/>
    <m/>
    <n v="26"/>
    <n v="6"/>
    <x v="36"/>
    <n v="2022"/>
    <x v="5278"/>
    <x v="35"/>
    <x v="0"/>
    <x v="3"/>
    <x v="0"/>
    <s v="INR"/>
    <x v="3"/>
    <m/>
  </r>
  <r>
    <s v="user7441"/>
    <x v="7"/>
    <x v="0"/>
    <m/>
    <n v="26"/>
    <n v="6"/>
    <x v="36"/>
    <n v="2022"/>
    <x v="5279"/>
    <x v="35"/>
    <x v="0"/>
    <x v="7"/>
    <x v="0"/>
    <s v="INR"/>
    <x v="7"/>
    <m/>
  </r>
  <r>
    <s v="user7430"/>
    <x v="7"/>
    <x v="0"/>
    <m/>
    <n v="26"/>
    <n v="6"/>
    <x v="36"/>
    <n v="2022"/>
    <x v="5280"/>
    <x v="35"/>
    <x v="1"/>
    <x v="8"/>
    <x v="0"/>
    <s v="USD"/>
    <x v="8"/>
    <m/>
  </r>
  <r>
    <s v="user7457"/>
    <x v="44"/>
    <x v="0"/>
    <m/>
    <n v="26"/>
    <n v="6"/>
    <x v="36"/>
    <n v="2022"/>
    <x v="5281"/>
    <x v="35"/>
    <x v="1"/>
    <x v="19"/>
    <x v="0"/>
    <s v="INR"/>
    <x v="22"/>
    <m/>
  </r>
  <r>
    <s v="user7458"/>
    <x v="2"/>
    <x v="0"/>
    <m/>
    <n v="26"/>
    <n v="6"/>
    <x v="36"/>
    <n v="2022"/>
    <x v="5282"/>
    <x v="35"/>
    <x v="0"/>
    <x v="2"/>
    <x v="0"/>
    <s v="INR"/>
    <x v="2"/>
    <m/>
  </r>
  <r>
    <s v="user7459"/>
    <x v="49"/>
    <x v="1"/>
    <m/>
    <n v="26"/>
    <n v="6"/>
    <x v="36"/>
    <n v="2022"/>
    <x v="5283"/>
    <x v="35"/>
    <x v="0"/>
    <x v="7"/>
    <x v="2"/>
    <s v="INR"/>
    <x v="7"/>
    <s v="NA"/>
  </r>
  <r>
    <s v="user7461"/>
    <x v="49"/>
    <x v="1"/>
    <m/>
    <n v="26"/>
    <n v="6"/>
    <x v="36"/>
    <n v="2022"/>
    <x v="5284"/>
    <x v="35"/>
    <x v="0"/>
    <x v="7"/>
    <x v="2"/>
    <s v="INR"/>
    <x v="7"/>
    <s v="NA"/>
  </r>
  <r>
    <s v="user7462"/>
    <x v="7"/>
    <x v="0"/>
    <s v="Coupon62"/>
    <n v="26"/>
    <n v="6"/>
    <x v="36"/>
    <n v="2022"/>
    <x v="5285"/>
    <x v="35"/>
    <x v="1"/>
    <x v="7"/>
    <x v="0"/>
    <s v="INR"/>
    <x v="7"/>
    <m/>
  </r>
  <r>
    <s v="user7463"/>
    <x v="7"/>
    <x v="0"/>
    <m/>
    <n v="26"/>
    <n v="6"/>
    <x v="36"/>
    <n v="2022"/>
    <x v="5286"/>
    <x v="35"/>
    <x v="1"/>
    <x v="7"/>
    <x v="0"/>
    <s v="INR"/>
    <x v="7"/>
    <m/>
  </r>
  <r>
    <s v="user7464"/>
    <x v="11"/>
    <x v="0"/>
    <m/>
    <n v="26"/>
    <n v="6"/>
    <x v="36"/>
    <n v="2022"/>
    <x v="5287"/>
    <x v="35"/>
    <x v="0"/>
    <x v="7"/>
    <x v="0"/>
    <s v="INR"/>
    <x v="7"/>
    <m/>
  </r>
  <r>
    <s v="user7466"/>
    <x v="11"/>
    <x v="0"/>
    <m/>
    <n v="26"/>
    <n v="6"/>
    <x v="36"/>
    <n v="2022"/>
    <x v="5288"/>
    <x v="35"/>
    <x v="0"/>
    <x v="20"/>
    <x v="0"/>
    <s v="USD"/>
    <x v="23"/>
    <m/>
  </r>
  <r>
    <s v="user6541"/>
    <x v="4"/>
    <x v="1"/>
    <m/>
    <n v="26"/>
    <n v="6"/>
    <x v="36"/>
    <n v="2022"/>
    <x v="5289"/>
    <x v="35"/>
    <x v="0"/>
    <x v="2"/>
    <x v="2"/>
    <s v="INR"/>
    <x v="2"/>
    <s v="NA"/>
  </r>
  <r>
    <s v="user7457"/>
    <x v="44"/>
    <x v="1"/>
    <m/>
    <n v="26"/>
    <n v="6"/>
    <x v="36"/>
    <n v="2022"/>
    <x v="5290"/>
    <x v="35"/>
    <x v="1"/>
    <x v="19"/>
    <x v="4"/>
    <s v="INR"/>
    <x v="22"/>
    <s v="ICIC"/>
  </r>
  <r>
    <s v="user7459"/>
    <x v="94"/>
    <x v="0"/>
    <m/>
    <n v="26"/>
    <n v="6"/>
    <x v="36"/>
    <n v="2022"/>
    <x v="5291"/>
    <x v="35"/>
    <x v="0"/>
    <x v="7"/>
    <x v="0"/>
    <s v="INR"/>
    <x v="7"/>
    <m/>
  </r>
  <r>
    <s v="user7468"/>
    <x v="7"/>
    <x v="0"/>
    <m/>
    <n v="26"/>
    <n v="6"/>
    <x v="36"/>
    <n v="2022"/>
    <x v="5292"/>
    <x v="35"/>
    <x v="0"/>
    <x v="7"/>
    <x v="0"/>
    <s v="INR"/>
    <x v="7"/>
    <m/>
  </r>
  <r>
    <s v="user7471"/>
    <x v="2"/>
    <x v="0"/>
    <m/>
    <n v="26"/>
    <n v="6"/>
    <x v="36"/>
    <n v="2022"/>
    <x v="5293"/>
    <x v="35"/>
    <x v="0"/>
    <x v="2"/>
    <x v="0"/>
    <s v="INR"/>
    <x v="2"/>
    <m/>
  </r>
  <r>
    <s v="user7471"/>
    <x v="2"/>
    <x v="0"/>
    <m/>
    <n v="26"/>
    <n v="6"/>
    <x v="36"/>
    <n v="2022"/>
    <x v="5294"/>
    <x v="35"/>
    <x v="0"/>
    <x v="2"/>
    <x v="0"/>
    <s v="INR"/>
    <x v="2"/>
    <m/>
  </r>
  <r>
    <s v="user7472"/>
    <x v="106"/>
    <x v="0"/>
    <m/>
    <n v="26"/>
    <n v="6"/>
    <x v="36"/>
    <n v="2022"/>
    <x v="5286"/>
    <x v="35"/>
    <x v="0"/>
    <x v="6"/>
    <x v="0"/>
    <s v="INR"/>
    <x v="6"/>
    <m/>
  </r>
  <r>
    <s v="user7474"/>
    <x v="3"/>
    <x v="0"/>
    <m/>
    <n v="26"/>
    <n v="6"/>
    <x v="36"/>
    <n v="2022"/>
    <x v="5295"/>
    <x v="35"/>
    <x v="0"/>
    <x v="3"/>
    <x v="0"/>
    <s v="INR"/>
    <x v="3"/>
    <m/>
  </r>
  <r>
    <s v="user7476"/>
    <x v="18"/>
    <x v="0"/>
    <m/>
    <n v="26"/>
    <n v="6"/>
    <x v="36"/>
    <n v="2022"/>
    <x v="5296"/>
    <x v="35"/>
    <x v="0"/>
    <x v="11"/>
    <x v="0"/>
    <s v="INR"/>
    <x v="11"/>
    <m/>
  </r>
  <r>
    <s v="user7477"/>
    <x v="7"/>
    <x v="0"/>
    <m/>
    <n v="26"/>
    <n v="6"/>
    <x v="36"/>
    <n v="2022"/>
    <x v="5297"/>
    <x v="35"/>
    <x v="1"/>
    <x v="8"/>
    <x v="0"/>
    <s v="USD"/>
    <x v="8"/>
    <m/>
  </r>
  <r>
    <s v="user7476"/>
    <x v="18"/>
    <x v="0"/>
    <m/>
    <n v="26"/>
    <n v="6"/>
    <x v="36"/>
    <n v="2022"/>
    <x v="5298"/>
    <x v="35"/>
    <x v="0"/>
    <x v="11"/>
    <x v="0"/>
    <s v="INR"/>
    <x v="11"/>
    <m/>
  </r>
  <r>
    <s v="user7479"/>
    <x v="3"/>
    <x v="1"/>
    <m/>
    <n v="26"/>
    <n v="6"/>
    <x v="36"/>
    <n v="2022"/>
    <x v="5299"/>
    <x v="35"/>
    <x v="0"/>
    <x v="3"/>
    <x v="5"/>
    <s v="INR"/>
    <x v="3"/>
    <s v="NA"/>
  </r>
  <r>
    <s v="user3909"/>
    <x v="7"/>
    <x v="0"/>
    <s v="Coupon26"/>
    <n v="26"/>
    <n v="6"/>
    <x v="36"/>
    <n v="2022"/>
    <x v="5300"/>
    <x v="35"/>
    <x v="1"/>
    <x v="7"/>
    <x v="0"/>
    <s v="INR"/>
    <x v="7"/>
    <m/>
  </r>
  <r>
    <s v="user7480"/>
    <x v="0"/>
    <x v="0"/>
    <s v="Coupon1"/>
    <n v="26"/>
    <n v="6"/>
    <x v="36"/>
    <n v="2022"/>
    <x v="5301"/>
    <x v="35"/>
    <x v="0"/>
    <x v="11"/>
    <x v="0"/>
    <s v="INR"/>
    <x v="11"/>
    <m/>
  </r>
  <r>
    <s v="user628"/>
    <x v="17"/>
    <x v="0"/>
    <m/>
    <n v="26"/>
    <n v="6"/>
    <x v="36"/>
    <n v="2022"/>
    <x v="5302"/>
    <x v="35"/>
    <x v="2"/>
    <x v="2"/>
    <x v="0"/>
    <s v="INR"/>
    <x v="2"/>
    <m/>
  </r>
  <r>
    <s v="user6220"/>
    <x v="3"/>
    <x v="0"/>
    <m/>
    <n v="26"/>
    <n v="6"/>
    <x v="36"/>
    <n v="2022"/>
    <x v="5303"/>
    <x v="35"/>
    <x v="0"/>
    <x v="3"/>
    <x v="0"/>
    <s v="INR"/>
    <x v="3"/>
    <m/>
  </r>
  <r>
    <s v="user7482"/>
    <x v="1"/>
    <x v="0"/>
    <m/>
    <n v="26"/>
    <n v="6"/>
    <x v="36"/>
    <n v="2022"/>
    <x v="5304"/>
    <x v="35"/>
    <x v="0"/>
    <x v="1"/>
    <x v="0"/>
    <s v="INR"/>
    <x v="1"/>
    <m/>
  </r>
  <r>
    <s v="user7483"/>
    <x v="11"/>
    <x v="0"/>
    <m/>
    <n v="26"/>
    <n v="6"/>
    <x v="36"/>
    <n v="2022"/>
    <x v="5305"/>
    <x v="35"/>
    <x v="0"/>
    <x v="7"/>
    <x v="0"/>
    <s v="INR"/>
    <x v="7"/>
    <m/>
  </r>
  <r>
    <s v="user7484"/>
    <x v="38"/>
    <x v="0"/>
    <m/>
    <n v="26"/>
    <n v="6"/>
    <x v="36"/>
    <n v="2022"/>
    <x v="5306"/>
    <x v="35"/>
    <x v="0"/>
    <x v="18"/>
    <x v="0"/>
    <s v="INR"/>
    <x v="20"/>
    <m/>
  </r>
  <r>
    <s v="user7485"/>
    <x v="7"/>
    <x v="0"/>
    <m/>
    <n v="26"/>
    <n v="6"/>
    <x v="36"/>
    <n v="2022"/>
    <x v="5307"/>
    <x v="35"/>
    <x v="1"/>
    <x v="7"/>
    <x v="0"/>
    <s v="INR"/>
    <x v="7"/>
    <m/>
  </r>
  <r>
    <s v="user7486"/>
    <x v="7"/>
    <x v="0"/>
    <m/>
    <n v="26"/>
    <n v="6"/>
    <x v="36"/>
    <n v="2022"/>
    <x v="5308"/>
    <x v="35"/>
    <x v="1"/>
    <x v="7"/>
    <x v="0"/>
    <s v="INR"/>
    <x v="7"/>
    <m/>
  </r>
  <r>
    <s v="user7487"/>
    <x v="3"/>
    <x v="0"/>
    <m/>
    <n v="26"/>
    <n v="6"/>
    <x v="36"/>
    <n v="2022"/>
    <x v="5309"/>
    <x v="35"/>
    <x v="0"/>
    <x v="3"/>
    <x v="0"/>
    <s v="INR"/>
    <x v="3"/>
    <m/>
  </r>
  <r>
    <s v="user7489"/>
    <x v="3"/>
    <x v="0"/>
    <m/>
    <n v="26"/>
    <n v="6"/>
    <x v="36"/>
    <n v="2022"/>
    <x v="5310"/>
    <x v="35"/>
    <x v="0"/>
    <x v="3"/>
    <x v="0"/>
    <s v="INR"/>
    <x v="3"/>
    <m/>
  </r>
  <r>
    <s v="user7466"/>
    <x v="106"/>
    <x v="0"/>
    <m/>
    <n v="26"/>
    <n v="6"/>
    <x v="36"/>
    <n v="2022"/>
    <x v="5311"/>
    <x v="35"/>
    <x v="2"/>
    <x v="20"/>
    <x v="0"/>
    <s v="USD"/>
    <x v="23"/>
    <m/>
  </r>
  <r>
    <s v="user7461"/>
    <x v="49"/>
    <x v="0"/>
    <m/>
    <n v="26"/>
    <n v="6"/>
    <x v="36"/>
    <n v="2022"/>
    <x v="5312"/>
    <x v="35"/>
    <x v="0"/>
    <x v="7"/>
    <x v="0"/>
    <s v="INR"/>
    <x v="7"/>
    <m/>
  </r>
  <r>
    <s v="user7490"/>
    <x v="7"/>
    <x v="0"/>
    <s v="Coupon63"/>
    <n v="26"/>
    <n v="6"/>
    <x v="36"/>
    <n v="2022"/>
    <x v="5313"/>
    <x v="35"/>
    <x v="1"/>
    <x v="7"/>
    <x v="0"/>
    <s v="INR"/>
    <x v="7"/>
    <m/>
  </r>
  <r>
    <s v="user7477"/>
    <x v="7"/>
    <x v="0"/>
    <m/>
    <n v="26"/>
    <n v="6"/>
    <x v="36"/>
    <n v="2022"/>
    <x v="5314"/>
    <x v="35"/>
    <x v="1"/>
    <x v="8"/>
    <x v="0"/>
    <s v="USD"/>
    <x v="8"/>
    <m/>
  </r>
  <r>
    <s v="user7295"/>
    <x v="11"/>
    <x v="0"/>
    <m/>
    <n v="26"/>
    <n v="6"/>
    <x v="36"/>
    <n v="2022"/>
    <x v="5315"/>
    <x v="35"/>
    <x v="0"/>
    <x v="20"/>
    <x v="0"/>
    <s v="USD"/>
    <x v="23"/>
    <m/>
  </r>
  <r>
    <s v="user7492"/>
    <x v="21"/>
    <x v="0"/>
    <m/>
    <n v="26"/>
    <n v="6"/>
    <x v="36"/>
    <n v="2022"/>
    <x v="5316"/>
    <x v="35"/>
    <x v="0"/>
    <x v="7"/>
    <x v="0"/>
    <s v="INR"/>
    <x v="7"/>
    <m/>
  </r>
  <r>
    <s v="user7492"/>
    <x v="21"/>
    <x v="1"/>
    <m/>
    <n v="26"/>
    <n v="6"/>
    <x v="36"/>
    <n v="2022"/>
    <x v="5317"/>
    <x v="35"/>
    <x v="0"/>
    <x v="7"/>
    <x v="2"/>
    <s v="INR"/>
    <x v="7"/>
    <s v="NA"/>
  </r>
  <r>
    <s v="user7480"/>
    <x v="0"/>
    <x v="1"/>
    <s v="Coupon1"/>
    <n v="26"/>
    <n v="6"/>
    <x v="36"/>
    <n v="2022"/>
    <x v="5300"/>
    <x v="35"/>
    <x v="0"/>
    <x v="11"/>
    <x v="3"/>
    <s v="INR"/>
    <x v="11"/>
    <s v="NA"/>
  </r>
  <r>
    <s v="user7493"/>
    <x v="23"/>
    <x v="1"/>
    <m/>
    <n v="26"/>
    <n v="6"/>
    <x v="36"/>
    <n v="2022"/>
    <x v="5318"/>
    <x v="35"/>
    <x v="0"/>
    <x v="12"/>
    <x v="2"/>
    <s v="INR"/>
    <x v="12"/>
    <s v="NA"/>
  </r>
  <r>
    <s v="user7482"/>
    <x v="1"/>
    <x v="1"/>
    <m/>
    <n v="26"/>
    <n v="6"/>
    <x v="36"/>
    <n v="2022"/>
    <x v="5319"/>
    <x v="35"/>
    <x v="0"/>
    <x v="1"/>
    <x v="1"/>
    <s v="INR"/>
    <x v="1"/>
    <s v="NA"/>
  </r>
  <r>
    <s v="user7482"/>
    <x v="1"/>
    <x v="0"/>
    <m/>
    <n v="26"/>
    <n v="6"/>
    <x v="36"/>
    <n v="2022"/>
    <x v="5320"/>
    <x v="35"/>
    <x v="0"/>
    <x v="1"/>
    <x v="0"/>
    <s v="INR"/>
    <x v="1"/>
    <m/>
  </r>
  <r>
    <s v="user7482"/>
    <x v="1"/>
    <x v="0"/>
    <m/>
    <n v="26"/>
    <n v="6"/>
    <x v="36"/>
    <n v="2022"/>
    <x v="5321"/>
    <x v="35"/>
    <x v="0"/>
    <x v="1"/>
    <x v="0"/>
    <s v="INR"/>
    <x v="1"/>
    <m/>
  </r>
  <r>
    <s v="user7495"/>
    <x v="9"/>
    <x v="1"/>
    <m/>
    <n v="26"/>
    <n v="6"/>
    <x v="36"/>
    <n v="2022"/>
    <x v="5322"/>
    <x v="35"/>
    <x v="0"/>
    <x v="1"/>
    <x v="3"/>
    <s v="INR"/>
    <x v="1"/>
    <s v="NA"/>
  </r>
  <r>
    <s v="user7497"/>
    <x v="2"/>
    <x v="1"/>
    <m/>
    <n v="26"/>
    <n v="6"/>
    <x v="36"/>
    <n v="2022"/>
    <x v="5323"/>
    <x v="35"/>
    <x v="0"/>
    <x v="2"/>
    <x v="2"/>
    <s v="INR"/>
    <x v="2"/>
    <s v="NA"/>
  </r>
  <r>
    <s v="user7499"/>
    <x v="49"/>
    <x v="0"/>
    <m/>
    <n v="26"/>
    <n v="6"/>
    <x v="36"/>
    <n v="2022"/>
    <x v="5324"/>
    <x v="35"/>
    <x v="0"/>
    <x v="7"/>
    <x v="0"/>
    <s v="INR"/>
    <x v="7"/>
    <m/>
  </r>
  <r>
    <s v="user7500"/>
    <x v="3"/>
    <x v="0"/>
    <m/>
    <n v="26"/>
    <n v="6"/>
    <x v="36"/>
    <n v="2022"/>
    <x v="5325"/>
    <x v="35"/>
    <x v="0"/>
    <x v="3"/>
    <x v="0"/>
    <s v="INR"/>
    <x v="3"/>
    <m/>
  </r>
  <r>
    <s v="user7503"/>
    <x v="3"/>
    <x v="0"/>
    <m/>
    <n v="26"/>
    <n v="6"/>
    <x v="36"/>
    <n v="2022"/>
    <x v="5326"/>
    <x v="35"/>
    <x v="0"/>
    <x v="3"/>
    <x v="0"/>
    <s v="INR"/>
    <x v="3"/>
    <m/>
  </r>
  <r>
    <s v="user7493"/>
    <x v="23"/>
    <x v="0"/>
    <m/>
    <n v="26"/>
    <n v="6"/>
    <x v="36"/>
    <n v="2022"/>
    <x v="5327"/>
    <x v="35"/>
    <x v="0"/>
    <x v="12"/>
    <x v="0"/>
    <s v="INR"/>
    <x v="12"/>
    <m/>
  </r>
  <r>
    <s v="user7504"/>
    <x v="2"/>
    <x v="1"/>
    <m/>
    <n v="26"/>
    <n v="6"/>
    <x v="36"/>
    <n v="2022"/>
    <x v="5328"/>
    <x v="35"/>
    <x v="0"/>
    <x v="2"/>
    <x v="2"/>
    <s v="INR"/>
    <x v="2"/>
    <s v="NA"/>
  </r>
  <r>
    <s v="user7506"/>
    <x v="7"/>
    <x v="0"/>
    <m/>
    <n v="26"/>
    <n v="6"/>
    <x v="36"/>
    <n v="2022"/>
    <x v="5329"/>
    <x v="35"/>
    <x v="1"/>
    <x v="7"/>
    <x v="0"/>
    <s v="INR"/>
    <x v="7"/>
    <m/>
  </r>
  <r>
    <s v="user7507"/>
    <x v="3"/>
    <x v="0"/>
    <m/>
    <n v="26"/>
    <n v="6"/>
    <x v="36"/>
    <n v="2022"/>
    <x v="5330"/>
    <x v="35"/>
    <x v="0"/>
    <x v="3"/>
    <x v="0"/>
    <s v="INR"/>
    <x v="3"/>
    <m/>
  </r>
  <r>
    <s v="user7509"/>
    <x v="2"/>
    <x v="1"/>
    <m/>
    <n v="26"/>
    <n v="6"/>
    <x v="36"/>
    <n v="2022"/>
    <x v="5331"/>
    <x v="35"/>
    <x v="0"/>
    <x v="2"/>
    <x v="2"/>
    <s v="INR"/>
    <x v="2"/>
    <s v="NA"/>
  </r>
  <r>
    <s v="user7510"/>
    <x v="7"/>
    <x v="0"/>
    <m/>
    <n v="26"/>
    <n v="6"/>
    <x v="36"/>
    <n v="2022"/>
    <x v="5332"/>
    <x v="35"/>
    <x v="1"/>
    <x v="7"/>
    <x v="0"/>
    <s v="INR"/>
    <x v="7"/>
    <m/>
  </r>
  <r>
    <s v="user7511"/>
    <x v="38"/>
    <x v="0"/>
    <m/>
    <n v="26"/>
    <n v="6"/>
    <x v="36"/>
    <n v="2022"/>
    <x v="5333"/>
    <x v="35"/>
    <x v="0"/>
    <x v="18"/>
    <x v="0"/>
    <s v="INR"/>
    <x v="20"/>
    <m/>
  </r>
  <r>
    <s v="user7511"/>
    <x v="38"/>
    <x v="0"/>
    <m/>
    <n v="26"/>
    <n v="6"/>
    <x v="36"/>
    <n v="2022"/>
    <x v="5334"/>
    <x v="35"/>
    <x v="0"/>
    <x v="18"/>
    <x v="0"/>
    <s v="INR"/>
    <x v="20"/>
    <m/>
  </r>
  <r>
    <s v="user7349"/>
    <x v="120"/>
    <x v="0"/>
    <m/>
    <n v="26"/>
    <n v="6"/>
    <x v="36"/>
    <n v="2022"/>
    <x v="5335"/>
    <x v="35"/>
    <x v="0"/>
    <x v="7"/>
    <x v="0"/>
    <s v="INR"/>
    <x v="7"/>
    <m/>
  </r>
  <r>
    <s v="user7512"/>
    <x v="65"/>
    <x v="1"/>
    <m/>
    <n v="26"/>
    <n v="6"/>
    <x v="36"/>
    <n v="2022"/>
    <x v="5336"/>
    <x v="35"/>
    <x v="0"/>
    <x v="2"/>
    <x v="5"/>
    <s v="INR"/>
    <x v="2"/>
    <s v="NA"/>
  </r>
  <r>
    <s v="user7513"/>
    <x v="11"/>
    <x v="0"/>
    <m/>
    <n v="26"/>
    <n v="6"/>
    <x v="36"/>
    <n v="2022"/>
    <x v="5337"/>
    <x v="36"/>
    <x v="1"/>
    <x v="7"/>
    <x v="0"/>
    <s v="INR"/>
    <x v="7"/>
    <m/>
  </r>
  <r>
    <s v="user7514"/>
    <x v="4"/>
    <x v="0"/>
    <m/>
    <n v="26"/>
    <n v="6"/>
    <x v="36"/>
    <n v="2022"/>
    <x v="5338"/>
    <x v="36"/>
    <x v="0"/>
    <x v="2"/>
    <x v="0"/>
    <s v="INR"/>
    <x v="2"/>
    <m/>
  </r>
  <r>
    <s v="user5721"/>
    <x v="17"/>
    <x v="0"/>
    <m/>
    <n v="26"/>
    <n v="6"/>
    <x v="36"/>
    <n v="2022"/>
    <x v="5339"/>
    <x v="36"/>
    <x v="0"/>
    <x v="2"/>
    <x v="0"/>
    <s v="INR"/>
    <x v="2"/>
    <m/>
  </r>
  <r>
    <s v="user6991"/>
    <x v="17"/>
    <x v="0"/>
    <m/>
    <n v="25"/>
    <n v="6"/>
    <x v="37"/>
    <n v="2022"/>
    <x v="5340"/>
    <x v="36"/>
    <x v="0"/>
    <x v="2"/>
    <x v="0"/>
    <s v="INR"/>
    <x v="2"/>
    <m/>
  </r>
  <r>
    <s v="user5628"/>
    <x v="24"/>
    <x v="1"/>
    <m/>
    <n v="25"/>
    <n v="6"/>
    <x v="37"/>
    <n v="2022"/>
    <x v="5341"/>
    <x v="36"/>
    <x v="0"/>
    <x v="7"/>
    <x v="2"/>
    <s v="INR"/>
    <x v="7"/>
    <s v="NA"/>
  </r>
  <r>
    <s v="user7518"/>
    <x v="7"/>
    <x v="0"/>
    <m/>
    <n v="25"/>
    <n v="6"/>
    <x v="37"/>
    <n v="2022"/>
    <x v="5342"/>
    <x v="36"/>
    <x v="1"/>
    <x v="8"/>
    <x v="0"/>
    <s v="USD"/>
    <x v="8"/>
    <m/>
  </r>
  <r>
    <s v="user7519"/>
    <x v="127"/>
    <x v="0"/>
    <m/>
    <n v="26"/>
    <n v="6"/>
    <x v="36"/>
    <n v="2022"/>
    <x v="5343"/>
    <x v="35"/>
    <x v="0"/>
    <x v="7"/>
    <x v="0"/>
    <s v="INR"/>
    <x v="7"/>
    <m/>
  </r>
  <r>
    <s v="user7510"/>
    <x v="23"/>
    <x v="0"/>
    <m/>
    <n v="26"/>
    <n v="6"/>
    <x v="36"/>
    <n v="2022"/>
    <x v="5344"/>
    <x v="35"/>
    <x v="1"/>
    <x v="12"/>
    <x v="0"/>
    <s v="INR"/>
    <x v="12"/>
    <m/>
  </r>
  <r>
    <s v="user7511"/>
    <x v="38"/>
    <x v="1"/>
    <m/>
    <n v="26"/>
    <n v="6"/>
    <x v="36"/>
    <n v="2022"/>
    <x v="5345"/>
    <x v="35"/>
    <x v="0"/>
    <x v="18"/>
    <x v="2"/>
    <s v="INR"/>
    <x v="20"/>
    <s v="NA"/>
  </r>
  <r>
    <s v="user7521"/>
    <x v="7"/>
    <x v="0"/>
    <m/>
    <n v="26"/>
    <n v="6"/>
    <x v="36"/>
    <n v="2022"/>
    <x v="5346"/>
    <x v="36"/>
    <x v="1"/>
    <x v="8"/>
    <x v="0"/>
    <s v="USD"/>
    <x v="8"/>
    <m/>
  </r>
  <r>
    <s v="user7522"/>
    <x v="11"/>
    <x v="0"/>
    <m/>
    <n v="26"/>
    <n v="6"/>
    <x v="36"/>
    <n v="2022"/>
    <x v="5347"/>
    <x v="36"/>
    <x v="1"/>
    <x v="20"/>
    <x v="0"/>
    <s v="USD"/>
    <x v="23"/>
    <m/>
  </r>
  <r>
    <s v="user6991"/>
    <x v="17"/>
    <x v="0"/>
    <m/>
    <n v="26"/>
    <n v="6"/>
    <x v="36"/>
    <n v="2022"/>
    <x v="5348"/>
    <x v="36"/>
    <x v="0"/>
    <x v="2"/>
    <x v="0"/>
    <s v="INR"/>
    <x v="2"/>
    <m/>
  </r>
  <r>
    <s v="user5721"/>
    <x v="96"/>
    <x v="0"/>
    <m/>
    <n v="26"/>
    <n v="6"/>
    <x v="36"/>
    <n v="2022"/>
    <x v="5349"/>
    <x v="36"/>
    <x v="0"/>
    <x v="61"/>
    <x v="0"/>
    <s v="INR"/>
    <x v="71"/>
    <m/>
  </r>
  <r>
    <s v="user7525"/>
    <x v="7"/>
    <x v="0"/>
    <m/>
    <n v="26"/>
    <n v="6"/>
    <x v="36"/>
    <n v="2022"/>
    <x v="5350"/>
    <x v="36"/>
    <x v="1"/>
    <x v="7"/>
    <x v="0"/>
    <s v="INR"/>
    <x v="7"/>
    <m/>
  </r>
  <r>
    <s v="user7526"/>
    <x v="21"/>
    <x v="0"/>
    <m/>
    <n v="25"/>
    <n v="6"/>
    <x v="37"/>
    <n v="2022"/>
    <x v="5351"/>
    <x v="36"/>
    <x v="0"/>
    <x v="7"/>
    <x v="0"/>
    <s v="INR"/>
    <x v="7"/>
    <m/>
  </r>
  <r>
    <s v="user7527"/>
    <x v="106"/>
    <x v="0"/>
    <m/>
    <n v="25"/>
    <n v="6"/>
    <x v="37"/>
    <n v="2022"/>
    <x v="5352"/>
    <x v="36"/>
    <x v="0"/>
    <x v="6"/>
    <x v="0"/>
    <s v="INR"/>
    <x v="6"/>
    <m/>
  </r>
  <r>
    <s v="user7529"/>
    <x v="2"/>
    <x v="0"/>
    <m/>
    <n v="25"/>
    <n v="6"/>
    <x v="37"/>
    <n v="2022"/>
    <x v="5353"/>
    <x v="36"/>
    <x v="0"/>
    <x v="2"/>
    <x v="0"/>
    <s v="INR"/>
    <x v="2"/>
    <m/>
  </r>
  <r>
    <s v="user628"/>
    <x v="17"/>
    <x v="0"/>
    <m/>
    <n v="25"/>
    <n v="6"/>
    <x v="37"/>
    <n v="2022"/>
    <x v="5354"/>
    <x v="36"/>
    <x v="0"/>
    <x v="2"/>
    <x v="0"/>
    <s v="INR"/>
    <x v="2"/>
    <m/>
  </r>
  <r>
    <s v="user7531"/>
    <x v="7"/>
    <x v="0"/>
    <m/>
    <n v="25"/>
    <n v="6"/>
    <x v="37"/>
    <n v="2022"/>
    <x v="5355"/>
    <x v="36"/>
    <x v="0"/>
    <x v="8"/>
    <x v="0"/>
    <s v="USD"/>
    <x v="8"/>
    <m/>
  </r>
  <r>
    <s v="user7531"/>
    <x v="7"/>
    <x v="0"/>
    <m/>
    <n v="25"/>
    <n v="6"/>
    <x v="37"/>
    <n v="2022"/>
    <x v="5356"/>
    <x v="36"/>
    <x v="0"/>
    <x v="8"/>
    <x v="0"/>
    <s v="USD"/>
    <x v="8"/>
    <m/>
  </r>
  <r>
    <s v="user628"/>
    <x v="17"/>
    <x v="0"/>
    <m/>
    <n v="25"/>
    <n v="6"/>
    <x v="37"/>
    <n v="2022"/>
    <x v="5357"/>
    <x v="36"/>
    <x v="0"/>
    <x v="2"/>
    <x v="0"/>
    <s v="INR"/>
    <x v="2"/>
    <m/>
  </r>
  <r>
    <s v="user7534"/>
    <x v="3"/>
    <x v="0"/>
    <m/>
    <n v="26"/>
    <n v="6"/>
    <x v="36"/>
    <n v="2022"/>
    <x v="5358"/>
    <x v="35"/>
    <x v="0"/>
    <x v="3"/>
    <x v="0"/>
    <s v="INR"/>
    <x v="3"/>
    <m/>
  </r>
  <r>
    <s v="user7535"/>
    <x v="3"/>
    <x v="0"/>
    <m/>
    <n v="26"/>
    <n v="6"/>
    <x v="36"/>
    <n v="2022"/>
    <x v="5359"/>
    <x v="35"/>
    <x v="0"/>
    <x v="3"/>
    <x v="0"/>
    <s v="INR"/>
    <x v="3"/>
    <m/>
  </r>
  <r>
    <s v="user7521"/>
    <x v="7"/>
    <x v="0"/>
    <m/>
    <n v="26"/>
    <n v="6"/>
    <x v="36"/>
    <n v="2022"/>
    <x v="5360"/>
    <x v="36"/>
    <x v="1"/>
    <x v="8"/>
    <x v="0"/>
    <s v="USD"/>
    <x v="8"/>
    <m/>
  </r>
  <r>
    <s v="user6991"/>
    <x v="17"/>
    <x v="0"/>
    <m/>
    <n v="26"/>
    <n v="6"/>
    <x v="36"/>
    <n v="2022"/>
    <x v="5361"/>
    <x v="36"/>
    <x v="0"/>
    <x v="2"/>
    <x v="0"/>
    <s v="INR"/>
    <x v="2"/>
    <m/>
  </r>
  <r>
    <s v="user7536"/>
    <x v="11"/>
    <x v="0"/>
    <m/>
    <n v="26"/>
    <n v="6"/>
    <x v="36"/>
    <n v="2022"/>
    <x v="5362"/>
    <x v="36"/>
    <x v="0"/>
    <x v="7"/>
    <x v="0"/>
    <s v="INR"/>
    <x v="7"/>
    <m/>
  </r>
  <r>
    <s v="user5721"/>
    <x v="17"/>
    <x v="0"/>
    <m/>
    <n v="26"/>
    <n v="6"/>
    <x v="36"/>
    <n v="2022"/>
    <x v="5363"/>
    <x v="36"/>
    <x v="0"/>
    <x v="2"/>
    <x v="0"/>
    <s v="INR"/>
    <x v="2"/>
    <m/>
  </r>
  <r>
    <s v="user7539"/>
    <x v="57"/>
    <x v="0"/>
    <m/>
    <n v="25"/>
    <n v="6"/>
    <x v="37"/>
    <n v="2022"/>
    <x v="5364"/>
    <x v="36"/>
    <x v="0"/>
    <x v="30"/>
    <x v="0"/>
    <s v="INR"/>
    <x v="33"/>
    <m/>
  </r>
  <r>
    <s v="user7540"/>
    <x v="57"/>
    <x v="0"/>
    <m/>
    <n v="25"/>
    <n v="6"/>
    <x v="37"/>
    <n v="2022"/>
    <x v="5352"/>
    <x v="36"/>
    <x v="0"/>
    <x v="30"/>
    <x v="0"/>
    <s v="INR"/>
    <x v="33"/>
    <m/>
  </r>
  <r>
    <s v="user5779"/>
    <x v="24"/>
    <x v="0"/>
    <m/>
    <n v="25"/>
    <n v="6"/>
    <x v="37"/>
    <n v="2022"/>
    <x v="5365"/>
    <x v="36"/>
    <x v="0"/>
    <x v="7"/>
    <x v="0"/>
    <s v="INR"/>
    <x v="7"/>
    <m/>
  </r>
  <r>
    <s v="user7531"/>
    <x v="7"/>
    <x v="0"/>
    <m/>
    <n v="25"/>
    <n v="6"/>
    <x v="37"/>
    <n v="2022"/>
    <x v="5366"/>
    <x v="36"/>
    <x v="0"/>
    <x v="8"/>
    <x v="0"/>
    <s v="USD"/>
    <x v="8"/>
    <m/>
  </r>
  <r>
    <s v="user7543"/>
    <x v="2"/>
    <x v="0"/>
    <m/>
    <n v="25"/>
    <n v="6"/>
    <x v="37"/>
    <n v="2022"/>
    <x v="5367"/>
    <x v="36"/>
    <x v="0"/>
    <x v="2"/>
    <x v="0"/>
    <s v="INR"/>
    <x v="2"/>
    <m/>
  </r>
  <r>
    <s v="user7545"/>
    <x v="7"/>
    <x v="0"/>
    <m/>
    <n v="25"/>
    <n v="6"/>
    <x v="37"/>
    <n v="2022"/>
    <x v="5368"/>
    <x v="36"/>
    <x v="1"/>
    <x v="8"/>
    <x v="0"/>
    <s v="USD"/>
    <x v="8"/>
    <m/>
  </r>
  <r>
    <s v="user5779"/>
    <x v="18"/>
    <x v="0"/>
    <m/>
    <n v="25"/>
    <n v="6"/>
    <x v="37"/>
    <n v="2022"/>
    <x v="5369"/>
    <x v="36"/>
    <x v="0"/>
    <x v="11"/>
    <x v="0"/>
    <s v="INR"/>
    <x v="11"/>
    <m/>
  </r>
  <r>
    <s v="user7546"/>
    <x v="3"/>
    <x v="0"/>
    <m/>
    <n v="25"/>
    <n v="6"/>
    <x v="37"/>
    <n v="2022"/>
    <x v="5370"/>
    <x v="36"/>
    <x v="0"/>
    <x v="3"/>
    <x v="0"/>
    <s v="INR"/>
    <x v="3"/>
    <m/>
  </r>
  <r>
    <s v="user5779"/>
    <x v="0"/>
    <x v="0"/>
    <m/>
    <n v="25"/>
    <n v="6"/>
    <x v="37"/>
    <n v="2022"/>
    <x v="5371"/>
    <x v="36"/>
    <x v="0"/>
    <x v="0"/>
    <x v="0"/>
    <s v="INR"/>
    <x v="0"/>
    <m/>
  </r>
  <r>
    <s v="user5779"/>
    <x v="11"/>
    <x v="0"/>
    <m/>
    <n v="25"/>
    <n v="6"/>
    <x v="37"/>
    <n v="2022"/>
    <x v="5372"/>
    <x v="36"/>
    <x v="0"/>
    <x v="7"/>
    <x v="0"/>
    <s v="INR"/>
    <x v="7"/>
    <m/>
  </r>
  <r>
    <s v="user7547"/>
    <x v="2"/>
    <x v="0"/>
    <m/>
    <n v="25"/>
    <n v="6"/>
    <x v="37"/>
    <n v="2022"/>
    <x v="5373"/>
    <x v="36"/>
    <x v="0"/>
    <x v="2"/>
    <x v="0"/>
    <s v="INR"/>
    <x v="2"/>
    <m/>
  </r>
  <r>
    <s v="user7547"/>
    <x v="2"/>
    <x v="1"/>
    <m/>
    <n v="25"/>
    <n v="6"/>
    <x v="37"/>
    <n v="2022"/>
    <x v="5374"/>
    <x v="36"/>
    <x v="0"/>
    <x v="2"/>
    <x v="2"/>
    <s v="INR"/>
    <x v="2"/>
    <s v="NA"/>
  </r>
  <r>
    <s v="user7549"/>
    <x v="94"/>
    <x v="1"/>
    <m/>
    <n v="25"/>
    <n v="6"/>
    <x v="37"/>
    <n v="2022"/>
    <x v="5375"/>
    <x v="36"/>
    <x v="0"/>
    <x v="7"/>
    <x v="2"/>
    <s v="INR"/>
    <x v="7"/>
    <s v="NA"/>
  </r>
  <r>
    <s v="user7551"/>
    <x v="4"/>
    <x v="0"/>
    <m/>
    <n v="25"/>
    <n v="6"/>
    <x v="37"/>
    <n v="2022"/>
    <x v="5376"/>
    <x v="36"/>
    <x v="0"/>
    <x v="2"/>
    <x v="0"/>
    <s v="INR"/>
    <x v="2"/>
    <m/>
  </r>
  <r>
    <s v="user628"/>
    <x v="17"/>
    <x v="0"/>
    <m/>
    <n v="25"/>
    <n v="6"/>
    <x v="37"/>
    <n v="2022"/>
    <x v="5377"/>
    <x v="36"/>
    <x v="2"/>
    <x v="2"/>
    <x v="0"/>
    <s v="INR"/>
    <x v="2"/>
    <m/>
  </r>
  <r>
    <s v="user7539"/>
    <x v="57"/>
    <x v="1"/>
    <m/>
    <n v="25"/>
    <n v="6"/>
    <x v="37"/>
    <n v="2022"/>
    <x v="5378"/>
    <x v="36"/>
    <x v="0"/>
    <x v="30"/>
    <x v="2"/>
    <s v="INR"/>
    <x v="33"/>
    <s v="NA"/>
  </r>
  <r>
    <s v="user7539"/>
    <x v="57"/>
    <x v="0"/>
    <m/>
    <n v="25"/>
    <n v="6"/>
    <x v="37"/>
    <n v="2022"/>
    <x v="5379"/>
    <x v="36"/>
    <x v="0"/>
    <x v="30"/>
    <x v="0"/>
    <s v="INR"/>
    <x v="33"/>
    <m/>
  </r>
  <r>
    <s v="user7556"/>
    <x v="120"/>
    <x v="0"/>
    <m/>
    <n v="25"/>
    <n v="6"/>
    <x v="37"/>
    <n v="2022"/>
    <x v="5380"/>
    <x v="36"/>
    <x v="0"/>
    <x v="7"/>
    <x v="0"/>
    <s v="INR"/>
    <x v="7"/>
    <m/>
  </r>
  <r>
    <s v="user7558"/>
    <x v="4"/>
    <x v="0"/>
    <m/>
    <n v="25"/>
    <n v="6"/>
    <x v="37"/>
    <n v="2022"/>
    <x v="5381"/>
    <x v="36"/>
    <x v="0"/>
    <x v="2"/>
    <x v="0"/>
    <s v="INR"/>
    <x v="2"/>
    <m/>
  </r>
  <r>
    <s v="user7560"/>
    <x v="3"/>
    <x v="0"/>
    <m/>
    <n v="25"/>
    <n v="6"/>
    <x v="37"/>
    <n v="2022"/>
    <x v="5382"/>
    <x v="36"/>
    <x v="0"/>
    <x v="3"/>
    <x v="0"/>
    <s v="INR"/>
    <x v="3"/>
    <m/>
  </r>
  <r>
    <s v="user7561"/>
    <x v="43"/>
    <x v="0"/>
    <m/>
    <n v="25"/>
    <n v="6"/>
    <x v="37"/>
    <n v="2022"/>
    <x v="5383"/>
    <x v="36"/>
    <x v="0"/>
    <x v="6"/>
    <x v="0"/>
    <s v="INR"/>
    <x v="6"/>
    <m/>
  </r>
  <r>
    <s v="user7563"/>
    <x v="11"/>
    <x v="0"/>
    <m/>
    <n v="25"/>
    <n v="6"/>
    <x v="37"/>
    <n v="2022"/>
    <x v="5384"/>
    <x v="36"/>
    <x v="0"/>
    <x v="7"/>
    <x v="0"/>
    <s v="INR"/>
    <x v="7"/>
    <m/>
  </r>
  <r>
    <s v="user7565"/>
    <x v="11"/>
    <x v="0"/>
    <m/>
    <n v="25"/>
    <n v="6"/>
    <x v="37"/>
    <n v="2022"/>
    <x v="5385"/>
    <x v="36"/>
    <x v="0"/>
    <x v="7"/>
    <x v="0"/>
    <s v="INR"/>
    <x v="7"/>
    <m/>
  </r>
  <r>
    <s v="user7566"/>
    <x v="65"/>
    <x v="0"/>
    <m/>
    <n v="25"/>
    <n v="6"/>
    <x v="37"/>
    <n v="2022"/>
    <x v="5382"/>
    <x v="36"/>
    <x v="1"/>
    <x v="2"/>
    <x v="0"/>
    <s v="INR"/>
    <x v="2"/>
    <m/>
  </r>
  <r>
    <s v="user7573"/>
    <x v="7"/>
    <x v="0"/>
    <m/>
    <n v="25"/>
    <n v="6"/>
    <x v="37"/>
    <n v="2022"/>
    <x v="5386"/>
    <x v="36"/>
    <x v="1"/>
    <x v="7"/>
    <x v="0"/>
    <s v="INR"/>
    <x v="7"/>
    <m/>
  </r>
  <r>
    <s v="user7574"/>
    <x v="7"/>
    <x v="0"/>
    <m/>
    <n v="25"/>
    <n v="6"/>
    <x v="37"/>
    <n v="2022"/>
    <x v="5387"/>
    <x v="36"/>
    <x v="1"/>
    <x v="7"/>
    <x v="0"/>
    <s v="INR"/>
    <x v="7"/>
    <m/>
  </r>
  <r>
    <s v="user6647"/>
    <x v="2"/>
    <x v="0"/>
    <m/>
    <n v="25"/>
    <n v="6"/>
    <x v="37"/>
    <n v="2022"/>
    <x v="5388"/>
    <x v="36"/>
    <x v="0"/>
    <x v="2"/>
    <x v="0"/>
    <s v="INR"/>
    <x v="2"/>
    <m/>
  </r>
  <r>
    <s v="user7575"/>
    <x v="3"/>
    <x v="0"/>
    <m/>
    <n v="25"/>
    <n v="6"/>
    <x v="37"/>
    <n v="2022"/>
    <x v="5389"/>
    <x v="36"/>
    <x v="0"/>
    <x v="3"/>
    <x v="0"/>
    <s v="INR"/>
    <x v="3"/>
    <m/>
  </r>
  <r>
    <s v="user7577"/>
    <x v="7"/>
    <x v="0"/>
    <m/>
    <n v="25"/>
    <n v="6"/>
    <x v="37"/>
    <n v="2022"/>
    <x v="5390"/>
    <x v="36"/>
    <x v="1"/>
    <x v="7"/>
    <x v="0"/>
    <s v="INR"/>
    <x v="7"/>
    <m/>
  </r>
  <r>
    <s v="user5304"/>
    <x v="2"/>
    <x v="0"/>
    <m/>
    <n v="25"/>
    <n v="6"/>
    <x v="37"/>
    <n v="2022"/>
    <x v="5391"/>
    <x v="36"/>
    <x v="0"/>
    <x v="2"/>
    <x v="0"/>
    <s v="INR"/>
    <x v="2"/>
    <m/>
  </r>
  <r>
    <s v="user5304"/>
    <x v="2"/>
    <x v="0"/>
    <m/>
    <n v="25"/>
    <n v="6"/>
    <x v="37"/>
    <n v="2022"/>
    <x v="5392"/>
    <x v="36"/>
    <x v="0"/>
    <x v="2"/>
    <x v="0"/>
    <s v="INR"/>
    <x v="2"/>
    <m/>
  </r>
  <r>
    <s v="user7579"/>
    <x v="2"/>
    <x v="0"/>
    <m/>
    <n v="25"/>
    <n v="6"/>
    <x v="37"/>
    <n v="2022"/>
    <x v="5393"/>
    <x v="36"/>
    <x v="0"/>
    <x v="2"/>
    <x v="0"/>
    <s v="INR"/>
    <x v="2"/>
    <m/>
  </r>
  <r>
    <s v="user7580"/>
    <x v="120"/>
    <x v="0"/>
    <m/>
    <n v="25"/>
    <n v="6"/>
    <x v="37"/>
    <n v="2022"/>
    <x v="5394"/>
    <x v="36"/>
    <x v="0"/>
    <x v="7"/>
    <x v="0"/>
    <s v="INR"/>
    <x v="7"/>
    <m/>
  </r>
  <r>
    <s v="user7583"/>
    <x v="74"/>
    <x v="0"/>
    <m/>
    <n v="25"/>
    <n v="6"/>
    <x v="37"/>
    <n v="2022"/>
    <x v="5395"/>
    <x v="36"/>
    <x v="1"/>
    <x v="7"/>
    <x v="0"/>
    <s v="INR"/>
    <x v="7"/>
    <m/>
  </r>
  <r>
    <s v="user7584"/>
    <x v="49"/>
    <x v="0"/>
    <m/>
    <n v="25"/>
    <n v="6"/>
    <x v="37"/>
    <n v="2022"/>
    <x v="5396"/>
    <x v="36"/>
    <x v="0"/>
    <x v="7"/>
    <x v="0"/>
    <s v="INR"/>
    <x v="7"/>
    <m/>
  </r>
  <r>
    <s v="user7585"/>
    <x v="3"/>
    <x v="0"/>
    <m/>
    <n v="25"/>
    <n v="6"/>
    <x v="37"/>
    <n v="2022"/>
    <x v="5397"/>
    <x v="36"/>
    <x v="0"/>
    <x v="3"/>
    <x v="0"/>
    <s v="INR"/>
    <x v="3"/>
    <m/>
  </r>
  <r>
    <s v="user7586"/>
    <x v="4"/>
    <x v="0"/>
    <m/>
    <n v="25"/>
    <n v="6"/>
    <x v="37"/>
    <n v="2022"/>
    <x v="5398"/>
    <x v="36"/>
    <x v="0"/>
    <x v="2"/>
    <x v="0"/>
    <s v="INR"/>
    <x v="2"/>
    <m/>
  </r>
  <r>
    <s v="user7587"/>
    <x v="3"/>
    <x v="0"/>
    <m/>
    <n v="25"/>
    <n v="6"/>
    <x v="37"/>
    <n v="2022"/>
    <x v="5399"/>
    <x v="36"/>
    <x v="0"/>
    <x v="3"/>
    <x v="0"/>
    <s v="INR"/>
    <x v="3"/>
    <m/>
  </r>
  <r>
    <s v="user7588"/>
    <x v="21"/>
    <x v="0"/>
    <m/>
    <n v="25"/>
    <n v="6"/>
    <x v="37"/>
    <n v="2022"/>
    <x v="5400"/>
    <x v="36"/>
    <x v="0"/>
    <x v="7"/>
    <x v="0"/>
    <s v="INR"/>
    <x v="7"/>
    <m/>
  </r>
  <r>
    <s v="user7591"/>
    <x v="113"/>
    <x v="0"/>
    <m/>
    <n v="25"/>
    <n v="6"/>
    <x v="37"/>
    <n v="2022"/>
    <x v="5401"/>
    <x v="36"/>
    <x v="0"/>
    <x v="62"/>
    <x v="0"/>
    <s v="INR"/>
    <x v="72"/>
    <m/>
  </r>
  <r>
    <s v="user7592"/>
    <x v="11"/>
    <x v="0"/>
    <m/>
    <n v="25"/>
    <n v="6"/>
    <x v="37"/>
    <n v="2022"/>
    <x v="5402"/>
    <x v="36"/>
    <x v="0"/>
    <x v="7"/>
    <x v="0"/>
    <s v="INR"/>
    <x v="7"/>
    <m/>
  </r>
  <r>
    <s v="user6647"/>
    <x v="2"/>
    <x v="0"/>
    <m/>
    <n v="25"/>
    <n v="6"/>
    <x v="37"/>
    <n v="2022"/>
    <x v="5403"/>
    <x v="36"/>
    <x v="0"/>
    <x v="2"/>
    <x v="0"/>
    <s v="INR"/>
    <x v="2"/>
    <m/>
  </r>
  <r>
    <s v="user7295"/>
    <x v="11"/>
    <x v="0"/>
    <m/>
    <n v="25"/>
    <n v="6"/>
    <x v="37"/>
    <n v="2022"/>
    <x v="5404"/>
    <x v="36"/>
    <x v="0"/>
    <x v="20"/>
    <x v="0"/>
    <s v="USD"/>
    <x v="23"/>
    <m/>
  </r>
  <r>
    <s v="user7295"/>
    <x v="11"/>
    <x v="0"/>
    <m/>
    <n v="25"/>
    <n v="6"/>
    <x v="37"/>
    <n v="2022"/>
    <x v="5405"/>
    <x v="36"/>
    <x v="0"/>
    <x v="20"/>
    <x v="0"/>
    <s v="USD"/>
    <x v="23"/>
    <m/>
  </r>
  <r>
    <s v="user6861"/>
    <x v="3"/>
    <x v="0"/>
    <m/>
    <n v="25"/>
    <n v="6"/>
    <x v="37"/>
    <n v="2022"/>
    <x v="5406"/>
    <x v="36"/>
    <x v="0"/>
    <x v="3"/>
    <x v="0"/>
    <s v="INR"/>
    <x v="3"/>
    <m/>
  </r>
  <r>
    <s v="user7594"/>
    <x v="2"/>
    <x v="0"/>
    <m/>
    <n v="25"/>
    <n v="6"/>
    <x v="37"/>
    <n v="2022"/>
    <x v="5407"/>
    <x v="36"/>
    <x v="0"/>
    <x v="2"/>
    <x v="0"/>
    <s v="INR"/>
    <x v="2"/>
    <m/>
  </r>
  <r>
    <s v="user7595"/>
    <x v="2"/>
    <x v="0"/>
    <m/>
    <n v="25"/>
    <n v="6"/>
    <x v="37"/>
    <n v="2022"/>
    <x v="5408"/>
    <x v="36"/>
    <x v="0"/>
    <x v="2"/>
    <x v="0"/>
    <s v="INR"/>
    <x v="2"/>
    <m/>
  </r>
  <r>
    <s v="user5721"/>
    <x v="17"/>
    <x v="0"/>
    <m/>
    <n v="25"/>
    <n v="6"/>
    <x v="37"/>
    <n v="2022"/>
    <x v="5409"/>
    <x v="36"/>
    <x v="0"/>
    <x v="2"/>
    <x v="0"/>
    <s v="INR"/>
    <x v="2"/>
    <m/>
  </r>
  <r>
    <s v="user5721"/>
    <x v="17"/>
    <x v="0"/>
    <m/>
    <n v="25"/>
    <n v="6"/>
    <x v="37"/>
    <n v="2022"/>
    <x v="5410"/>
    <x v="36"/>
    <x v="0"/>
    <x v="2"/>
    <x v="0"/>
    <s v="INR"/>
    <x v="2"/>
    <m/>
  </r>
  <r>
    <s v="user4838"/>
    <x v="3"/>
    <x v="0"/>
    <m/>
    <n v="25"/>
    <n v="6"/>
    <x v="37"/>
    <n v="2022"/>
    <x v="5411"/>
    <x v="36"/>
    <x v="0"/>
    <x v="3"/>
    <x v="0"/>
    <s v="INR"/>
    <x v="3"/>
    <m/>
  </r>
  <r>
    <s v="user7583"/>
    <x v="74"/>
    <x v="0"/>
    <m/>
    <n v="25"/>
    <n v="6"/>
    <x v="37"/>
    <n v="2022"/>
    <x v="5412"/>
    <x v="36"/>
    <x v="1"/>
    <x v="7"/>
    <x v="0"/>
    <s v="INR"/>
    <x v="7"/>
    <m/>
  </r>
  <r>
    <s v="user7596"/>
    <x v="7"/>
    <x v="0"/>
    <m/>
    <n v="25"/>
    <n v="6"/>
    <x v="37"/>
    <n v="2022"/>
    <x v="5413"/>
    <x v="36"/>
    <x v="1"/>
    <x v="7"/>
    <x v="0"/>
    <s v="INR"/>
    <x v="7"/>
    <m/>
  </r>
  <r>
    <s v="user7597"/>
    <x v="2"/>
    <x v="0"/>
    <m/>
    <n v="25"/>
    <n v="6"/>
    <x v="37"/>
    <n v="2022"/>
    <x v="5413"/>
    <x v="36"/>
    <x v="0"/>
    <x v="2"/>
    <x v="0"/>
    <s v="INR"/>
    <x v="2"/>
    <m/>
  </r>
  <r>
    <s v="user7598"/>
    <x v="3"/>
    <x v="0"/>
    <m/>
    <n v="25"/>
    <n v="6"/>
    <x v="37"/>
    <n v="2022"/>
    <x v="5414"/>
    <x v="36"/>
    <x v="0"/>
    <x v="3"/>
    <x v="0"/>
    <s v="INR"/>
    <x v="3"/>
    <m/>
  </r>
  <r>
    <s v="user7599"/>
    <x v="120"/>
    <x v="0"/>
    <m/>
    <n v="25"/>
    <n v="6"/>
    <x v="37"/>
    <n v="2022"/>
    <x v="5415"/>
    <x v="36"/>
    <x v="0"/>
    <x v="7"/>
    <x v="0"/>
    <s v="INR"/>
    <x v="7"/>
    <m/>
  </r>
  <r>
    <s v="user7600"/>
    <x v="7"/>
    <x v="0"/>
    <m/>
    <n v="25"/>
    <n v="6"/>
    <x v="37"/>
    <n v="2022"/>
    <x v="5416"/>
    <x v="36"/>
    <x v="1"/>
    <x v="8"/>
    <x v="0"/>
    <s v="USD"/>
    <x v="8"/>
    <m/>
  </r>
  <r>
    <s v="user7601"/>
    <x v="11"/>
    <x v="2"/>
    <m/>
    <n v="25"/>
    <n v="6"/>
    <x v="37"/>
    <n v="2022"/>
    <x v="5417"/>
    <x v="33"/>
    <x v="0"/>
    <x v="7"/>
    <x v="5"/>
    <s v="INR"/>
    <x v="7"/>
    <s v="NA"/>
  </r>
  <r>
    <s v="user7601"/>
    <x v="11"/>
    <x v="0"/>
    <m/>
    <n v="25"/>
    <n v="6"/>
    <x v="37"/>
    <n v="2022"/>
    <x v="5418"/>
    <x v="36"/>
    <x v="0"/>
    <x v="7"/>
    <x v="0"/>
    <s v="INR"/>
    <x v="7"/>
    <m/>
  </r>
  <r>
    <s v="user7603"/>
    <x v="7"/>
    <x v="0"/>
    <m/>
    <n v="25"/>
    <n v="6"/>
    <x v="37"/>
    <n v="2022"/>
    <x v="5419"/>
    <x v="36"/>
    <x v="0"/>
    <x v="7"/>
    <x v="0"/>
    <s v="INR"/>
    <x v="7"/>
    <m/>
  </r>
  <r>
    <s v="user4838"/>
    <x v="3"/>
    <x v="0"/>
    <m/>
    <n v="25"/>
    <n v="6"/>
    <x v="37"/>
    <n v="2022"/>
    <x v="5420"/>
    <x v="36"/>
    <x v="0"/>
    <x v="3"/>
    <x v="0"/>
    <s v="INR"/>
    <x v="3"/>
    <m/>
  </r>
  <r>
    <s v="user7604"/>
    <x v="23"/>
    <x v="0"/>
    <m/>
    <n v="25"/>
    <n v="6"/>
    <x v="37"/>
    <n v="2022"/>
    <x v="5393"/>
    <x v="36"/>
    <x v="0"/>
    <x v="12"/>
    <x v="0"/>
    <s v="INR"/>
    <x v="12"/>
    <m/>
  </r>
  <r>
    <s v="user6647"/>
    <x v="17"/>
    <x v="0"/>
    <m/>
    <n v="25"/>
    <n v="6"/>
    <x v="37"/>
    <n v="2022"/>
    <x v="5421"/>
    <x v="36"/>
    <x v="0"/>
    <x v="2"/>
    <x v="0"/>
    <s v="INR"/>
    <x v="2"/>
    <m/>
  </r>
  <r>
    <s v="user7606"/>
    <x v="49"/>
    <x v="0"/>
    <m/>
    <n v="25"/>
    <n v="6"/>
    <x v="37"/>
    <n v="2022"/>
    <x v="5422"/>
    <x v="36"/>
    <x v="0"/>
    <x v="7"/>
    <x v="0"/>
    <s v="INR"/>
    <x v="7"/>
    <m/>
  </r>
  <r>
    <s v="user7607"/>
    <x v="120"/>
    <x v="0"/>
    <m/>
    <n v="25"/>
    <n v="6"/>
    <x v="37"/>
    <n v="2022"/>
    <x v="5423"/>
    <x v="36"/>
    <x v="0"/>
    <x v="7"/>
    <x v="0"/>
    <s v="INR"/>
    <x v="7"/>
    <m/>
  </r>
  <r>
    <s v="user7607"/>
    <x v="120"/>
    <x v="0"/>
    <m/>
    <n v="25"/>
    <n v="6"/>
    <x v="37"/>
    <n v="2022"/>
    <x v="5424"/>
    <x v="36"/>
    <x v="0"/>
    <x v="7"/>
    <x v="0"/>
    <s v="INR"/>
    <x v="7"/>
    <m/>
  </r>
  <r>
    <s v="user6638"/>
    <x v="67"/>
    <x v="0"/>
    <m/>
    <n v="25"/>
    <n v="6"/>
    <x v="37"/>
    <n v="2022"/>
    <x v="5425"/>
    <x v="36"/>
    <x v="1"/>
    <x v="8"/>
    <x v="0"/>
    <s v="USD"/>
    <x v="8"/>
    <m/>
  </r>
  <r>
    <s v="user7601"/>
    <x v="11"/>
    <x v="0"/>
    <m/>
    <n v="25"/>
    <n v="6"/>
    <x v="37"/>
    <n v="2022"/>
    <x v="5426"/>
    <x v="36"/>
    <x v="0"/>
    <x v="7"/>
    <x v="0"/>
    <s v="INR"/>
    <x v="7"/>
    <m/>
  </r>
  <r>
    <s v="user5689"/>
    <x v="11"/>
    <x v="0"/>
    <m/>
    <n v="25"/>
    <n v="6"/>
    <x v="37"/>
    <n v="2022"/>
    <x v="5427"/>
    <x v="36"/>
    <x v="0"/>
    <x v="20"/>
    <x v="0"/>
    <s v="USD"/>
    <x v="23"/>
    <m/>
  </r>
  <r>
    <s v="user5277"/>
    <x v="0"/>
    <x v="1"/>
    <s v="Coupon9"/>
    <n v="25"/>
    <n v="6"/>
    <x v="37"/>
    <n v="2022"/>
    <x v="5428"/>
    <x v="36"/>
    <x v="0"/>
    <x v="26"/>
    <x v="4"/>
    <s v="INR"/>
    <x v="29"/>
    <s v="HDFC"/>
  </r>
  <r>
    <s v="user7612"/>
    <x v="2"/>
    <x v="1"/>
    <m/>
    <n v="25"/>
    <n v="6"/>
    <x v="37"/>
    <n v="2022"/>
    <x v="5429"/>
    <x v="36"/>
    <x v="0"/>
    <x v="2"/>
    <x v="2"/>
    <s v="INR"/>
    <x v="2"/>
    <s v="NA"/>
  </r>
  <r>
    <s v="user7613"/>
    <x v="78"/>
    <x v="1"/>
    <s v="Coupon1"/>
    <n v="25"/>
    <n v="6"/>
    <x v="37"/>
    <n v="2022"/>
    <x v="5430"/>
    <x v="36"/>
    <x v="0"/>
    <x v="54"/>
    <x v="2"/>
    <s v="INR"/>
    <x v="63"/>
    <s v="NA"/>
  </r>
  <r>
    <s v="user7614"/>
    <x v="5"/>
    <x v="0"/>
    <m/>
    <n v="25"/>
    <n v="6"/>
    <x v="37"/>
    <n v="2022"/>
    <x v="5430"/>
    <x v="36"/>
    <x v="0"/>
    <x v="5"/>
    <x v="0"/>
    <s v="INR"/>
    <x v="5"/>
    <m/>
  </r>
  <r>
    <s v="user7615"/>
    <x v="25"/>
    <x v="0"/>
    <m/>
    <n v="25"/>
    <n v="6"/>
    <x v="37"/>
    <n v="2022"/>
    <x v="5431"/>
    <x v="36"/>
    <x v="0"/>
    <x v="1"/>
    <x v="0"/>
    <s v="INR"/>
    <x v="1"/>
    <m/>
  </r>
  <r>
    <s v="user7601"/>
    <x v="49"/>
    <x v="0"/>
    <m/>
    <n v="25"/>
    <n v="6"/>
    <x v="37"/>
    <n v="2022"/>
    <x v="5432"/>
    <x v="36"/>
    <x v="0"/>
    <x v="7"/>
    <x v="0"/>
    <s v="INR"/>
    <x v="7"/>
    <m/>
  </r>
  <r>
    <s v="user7616"/>
    <x v="120"/>
    <x v="0"/>
    <m/>
    <n v="25"/>
    <n v="6"/>
    <x v="37"/>
    <n v="2022"/>
    <x v="5433"/>
    <x v="36"/>
    <x v="0"/>
    <x v="7"/>
    <x v="0"/>
    <s v="INR"/>
    <x v="7"/>
    <m/>
  </r>
  <r>
    <s v="user7617"/>
    <x v="37"/>
    <x v="0"/>
    <m/>
    <n v="25"/>
    <n v="6"/>
    <x v="37"/>
    <n v="2022"/>
    <x v="5434"/>
    <x v="36"/>
    <x v="1"/>
    <x v="6"/>
    <x v="0"/>
    <s v="INR"/>
    <x v="6"/>
    <m/>
  </r>
  <r>
    <s v="user7619"/>
    <x v="3"/>
    <x v="0"/>
    <m/>
    <n v="25"/>
    <n v="6"/>
    <x v="37"/>
    <n v="2022"/>
    <x v="5435"/>
    <x v="36"/>
    <x v="0"/>
    <x v="3"/>
    <x v="0"/>
    <s v="INR"/>
    <x v="3"/>
    <m/>
  </r>
  <r>
    <s v="user6517"/>
    <x v="49"/>
    <x v="2"/>
    <m/>
    <n v="25"/>
    <n v="6"/>
    <x v="37"/>
    <n v="2022"/>
    <x v="5436"/>
    <x v="29"/>
    <x v="0"/>
    <x v="7"/>
    <x v="2"/>
    <s v="INR"/>
    <x v="7"/>
    <s v="NA"/>
  </r>
  <r>
    <s v="user7621"/>
    <x v="10"/>
    <x v="0"/>
    <m/>
    <n v="25"/>
    <n v="6"/>
    <x v="37"/>
    <n v="2022"/>
    <x v="5437"/>
    <x v="36"/>
    <x v="0"/>
    <x v="7"/>
    <x v="0"/>
    <s v="INR"/>
    <x v="7"/>
    <m/>
  </r>
  <r>
    <s v="user7622"/>
    <x v="7"/>
    <x v="0"/>
    <m/>
    <n v="25"/>
    <n v="6"/>
    <x v="37"/>
    <n v="2022"/>
    <x v="5438"/>
    <x v="36"/>
    <x v="1"/>
    <x v="7"/>
    <x v="0"/>
    <s v="INR"/>
    <x v="7"/>
    <m/>
  </r>
  <r>
    <s v="user7624"/>
    <x v="3"/>
    <x v="0"/>
    <m/>
    <n v="25"/>
    <n v="6"/>
    <x v="37"/>
    <n v="2022"/>
    <x v="5439"/>
    <x v="36"/>
    <x v="0"/>
    <x v="3"/>
    <x v="0"/>
    <s v="INR"/>
    <x v="3"/>
    <m/>
  </r>
  <r>
    <s v="user6517"/>
    <x v="49"/>
    <x v="0"/>
    <m/>
    <n v="25"/>
    <n v="6"/>
    <x v="37"/>
    <n v="2022"/>
    <x v="5440"/>
    <x v="36"/>
    <x v="0"/>
    <x v="7"/>
    <x v="0"/>
    <s v="INR"/>
    <x v="7"/>
    <m/>
  </r>
  <r>
    <s v="user7625"/>
    <x v="11"/>
    <x v="0"/>
    <m/>
    <n v="25"/>
    <n v="6"/>
    <x v="37"/>
    <n v="2022"/>
    <x v="5435"/>
    <x v="36"/>
    <x v="1"/>
    <x v="7"/>
    <x v="0"/>
    <s v="INR"/>
    <x v="7"/>
    <m/>
  </r>
  <r>
    <s v="user6517"/>
    <x v="49"/>
    <x v="0"/>
    <m/>
    <n v="25"/>
    <n v="6"/>
    <x v="37"/>
    <n v="2022"/>
    <x v="5441"/>
    <x v="36"/>
    <x v="0"/>
    <x v="7"/>
    <x v="0"/>
    <s v="INR"/>
    <x v="7"/>
    <m/>
  </r>
  <r>
    <s v="user7626"/>
    <x v="3"/>
    <x v="1"/>
    <m/>
    <n v="25"/>
    <n v="6"/>
    <x v="37"/>
    <n v="2022"/>
    <x v="5442"/>
    <x v="36"/>
    <x v="0"/>
    <x v="3"/>
    <x v="2"/>
    <s v="INR"/>
    <x v="3"/>
    <s v="NA"/>
  </r>
  <r>
    <s v="user7612"/>
    <x v="2"/>
    <x v="0"/>
    <m/>
    <n v="25"/>
    <n v="6"/>
    <x v="37"/>
    <n v="2022"/>
    <x v="5429"/>
    <x v="36"/>
    <x v="0"/>
    <x v="2"/>
    <x v="0"/>
    <s v="INR"/>
    <x v="2"/>
    <m/>
  </r>
  <r>
    <s v="user7629"/>
    <x v="7"/>
    <x v="0"/>
    <m/>
    <n v="25"/>
    <n v="6"/>
    <x v="37"/>
    <n v="2022"/>
    <x v="5443"/>
    <x v="36"/>
    <x v="0"/>
    <x v="7"/>
    <x v="0"/>
    <s v="INR"/>
    <x v="7"/>
    <m/>
  </r>
  <r>
    <s v="user7633"/>
    <x v="7"/>
    <x v="0"/>
    <m/>
    <n v="25"/>
    <n v="6"/>
    <x v="37"/>
    <n v="2022"/>
    <x v="5444"/>
    <x v="36"/>
    <x v="1"/>
    <x v="8"/>
    <x v="0"/>
    <s v="USD"/>
    <x v="8"/>
    <m/>
  </r>
  <r>
    <s v="user7633"/>
    <x v="7"/>
    <x v="0"/>
    <m/>
    <n v="25"/>
    <n v="6"/>
    <x v="37"/>
    <n v="2022"/>
    <x v="5445"/>
    <x v="36"/>
    <x v="1"/>
    <x v="8"/>
    <x v="0"/>
    <s v="USD"/>
    <x v="8"/>
    <m/>
  </r>
  <r>
    <s v="user7634"/>
    <x v="3"/>
    <x v="0"/>
    <m/>
    <n v="25"/>
    <n v="6"/>
    <x v="37"/>
    <n v="2022"/>
    <x v="5446"/>
    <x v="36"/>
    <x v="0"/>
    <x v="3"/>
    <x v="0"/>
    <s v="INR"/>
    <x v="3"/>
    <m/>
  </r>
  <r>
    <s v="user7504"/>
    <x v="2"/>
    <x v="0"/>
    <m/>
    <n v="25"/>
    <n v="6"/>
    <x v="37"/>
    <n v="2022"/>
    <x v="5447"/>
    <x v="36"/>
    <x v="0"/>
    <x v="2"/>
    <x v="0"/>
    <s v="INR"/>
    <x v="2"/>
    <m/>
  </r>
  <r>
    <s v="user984"/>
    <x v="3"/>
    <x v="0"/>
    <m/>
    <n v="25"/>
    <n v="6"/>
    <x v="37"/>
    <n v="2022"/>
    <x v="5448"/>
    <x v="36"/>
    <x v="0"/>
    <x v="3"/>
    <x v="0"/>
    <s v="INR"/>
    <x v="3"/>
    <m/>
  </r>
  <r>
    <s v="user7639"/>
    <x v="11"/>
    <x v="0"/>
    <m/>
    <n v="25"/>
    <n v="6"/>
    <x v="37"/>
    <n v="2022"/>
    <x v="5449"/>
    <x v="36"/>
    <x v="0"/>
    <x v="7"/>
    <x v="0"/>
    <s v="INR"/>
    <x v="7"/>
    <m/>
  </r>
  <r>
    <s v="user7640"/>
    <x v="120"/>
    <x v="0"/>
    <m/>
    <n v="25"/>
    <n v="6"/>
    <x v="37"/>
    <n v="2022"/>
    <x v="5450"/>
    <x v="36"/>
    <x v="0"/>
    <x v="7"/>
    <x v="0"/>
    <s v="INR"/>
    <x v="7"/>
    <m/>
  </r>
  <r>
    <s v="user7640"/>
    <x v="120"/>
    <x v="1"/>
    <m/>
    <n v="25"/>
    <n v="6"/>
    <x v="37"/>
    <n v="2022"/>
    <x v="5451"/>
    <x v="36"/>
    <x v="0"/>
    <x v="7"/>
    <x v="2"/>
    <s v="INR"/>
    <x v="7"/>
    <s v="NA"/>
  </r>
  <r>
    <s v="user7641"/>
    <x v="3"/>
    <x v="1"/>
    <m/>
    <n v="25"/>
    <n v="6"/>
    <x v="37"/>
    <n v="2022"/>
    <x v="5452"/>
    <x v="36"/>
    <x v="0"/>
    <x v="3"/>
    <x v="5"/>
    <s v="INR"/>
    <x v="3"/>
    <s v="NA"/>
  </r>
  <r>
    <s v="user7642"/>
    <x v="3"/>
    <x v="0"/>
    <m/>
    <n v="25"/>
    <n v="6"/>
    <x v="37"/>
    <n v="2022"/>
    <x v="5453"/>
    <x v="36"/>
    <x v="0"/>
    <x v="3"/>
    <x v="0"/>
    <s v="INR"/>
    <x v="3"/>
    <m/>
  </r>
  <r>
    <s v="user7633"/>
    <x v="7"/>
    <x v="0"/>
    <m/>
    <n v="25"/>
    <n v="6"/>
    <x v="37"/>
    <n v="2022"/>
    <x v="5454"/>
    <x v="36"/>
    <x v="1"/>
    <x v="8"/>
    <x v="0"/>
    <s v="USD"/>
    <x v="8"/>
    <m/>
  </r>
  <r>
    <s v="user7644"/>
    <x v="49"/>
    <x v="0"/>
    <m/>
    <n v="25"/>
    <n v="6"/>
    <x v="37"/>
    <n v="2022"/>
    <x v="5455"/>
    <x v="36"/>
    <x v="0"/>
    <x v="7"/>
    <x v="0"/>
    <s v="INR"/>
    <x v="7"/>
    <m/>
  </r>
  <r>
    <s v="user7645"/>
    <x v="3"/>
    <x v="0"/>
    <m/>
    <n v="25"/>
    <n v="6"/>
    <x v="37"/>
    <n v="2022"/>
    <x v="5456"/>
    <x v="36"/>
    <x v="0"/>
    <x v="3"/>
    <x v="0"/>
    <s v="INR"/>
    <x v="3"/>
    <m/>
  </r>
  <r>
    <s v="user7647"/>
    <x v="38"/>
    <x v="0"/>
    <m/>
    <n v="25"/>
    <n v="6"/>
    <x v="37"/>
    <n v="2022"/>
    <x v="5457"/>
    <x v="36"/>
    <x v="0"/>
    <x v="18"/>
    <x v="0"/>
    <s v="INR"/>
    <x v="20"/>
    <m/>
  </r>
  <r>
    <s v="user7648"/>
    <x v="3"/>
    <x v="0"/>
    <m/>
    <n v="25"/>
    <n v="6"/>
    <x v="37"/>
    <n v="2022"/>
    <x v="5458"/>
    <x v="36"/>
    <x v="0"/>
    <x v="3"/>
    <x v="0"/>
    <s v="INR"/>
    <x v="3"/>
    <m/>
  </r>
  <r>
    <s v="user7649"/>
    <x v="2"/>
    <x v="0"/>
    <m/>
    <n v="25"/>
    <n v="6"/>
    <x v="37"/>
    <n v="2022"/>
    <x v="5459"/>
    <x v="36"/>
    <x v="0"/>
    <x v="2"/>
    <x v="0"/>
    <s v="INR"/>
    <x v="2"/>
    <m/>
  </r>
  <r>
    <s v="user7650"/>
    <x v="3"/>
    <x v="0"/>
    <m/>
    <n v="25"/>
    <n v="6"/>
    <x v="37"/>
    <n v="2022"/>
    <x v="5460"/>
    <x v="36"/>
    <x v="0"/>
    <x v="3"/>
    <x v="0"/>
    <s v="INR"/>
    <x v="3"/>
    <m/>
  </r>
  <r>
    <s v="user7651"/>
    <x v="3"/>
    <x v="0"/>
    <m/>
    <n v="25"/>
    <n v="6"/>
    <x v="37"/>
    <n v="2022"/>
    <x v="5461"/>
    <x v="36"/>
    <x v="0"/>
    <x v="3"/>
    <x v="0"/>
    <s v="INR"/>
    <x v="3"/>
    <m/>
  </r>
  <r>
    <s v="user7653"/>
    <x v="120"/>
    <x v="0"/>
    <m/>
    <n v="25"/>
    <n v="6"/>
    <x v="37"/>
    <n v="2022"/>
    <x v="5462"/>
    <x v="36"/>
    <x v="0"/>
    <x v="7"/>
    <x v="0"/>
    <s v="INR"/>
    <x v="7"/>
    <m/>
  </r>
  <r>
    <s v="user7654"/>
    <x v="3"/>
    <x v="0"/>
    <m/>
    <n v="25"/>
    <n v="6"/>
    <x v="37"/>
    <n v="2022"/>
    <x v="5463"/>
    <x v="36"/>
    <x v="0"/>
    <x v="3"/>
    <x v="0"/>
    <s v="INR"/>
    <x v="3"/>
    <m/>
  </r>
  <r>
    <s v="user7655"/>
    <x v="23"/>
    <x v="0"/>
    <m/>
    <n v="25"/>
    <n v="6"/>
    <x v="37"/>
    <n v="2022"/>
    <x v="5464"/>
    <x v="36"/>
    <x v="1"/>
    <x v="12"/>
    <x v="0"/>
    <s v="INR"/>
    <x v="12"/>
    <m/>
  </r>
  <r>
    <s v="user7633"/>
    <x v="7"/>
    <x v="0"/>
    <m/>
    <n v="25"/>
    <n v="6"/>
    <x v="37"/>
    <n v="2022"/>
    <x v="5465"/>
    <x v="36"/>
    <x v="1"/>
    <x v="8"/>
    <x v="0"/>
    <s v="USD"/>
    <x v="8"/>
    <m/>
  </r>
  <r>
    <s v="user7657"/>
    <x v="7"/>
    <x v="0"/>
    <m/>
    <n v="25"/>
    <n v="6"/>
    <x v="37"/>
    <n v="2022"/>
    <x v="5466"/>
    <x v="36"/>
    <x v="1"/>
    <x v="7"/>
    <x v="0"/>
    <s v="INR"/>
    <x v="7"/>
    <m/>
  </r>
  <r>
    <s v="user7659"/>
    <x v="3"/>
    <x v="0"/>
    <m/>
    <n v="25"/>
    <n v="6"/>
    <x v="37"/>
    <n v="2022"/>
    <x v="5467"/>
    <x v="36"/>
    <x v="0"/>
    <x v="3"/>
    <x v="0"/>
    <s v="INR"/>
    <x v="3"/>
    <m/>
  </r>
  <r>
    <s v="user7660"/>
    <x v="18"/>
    <x v="0"/>
    <m/>
    <n v="25"/>
    <n v="6"/>
    <x v="37"/>
    <n v="2022"/>
    <x v="5468"/>
    <x v="36"/>
    <x v="0"/>
    <x v="11"/>
    <x v="0"/>
    <s v="INR"/>
    <x v="11"/>
    <m/>
  </r>
  <r>
    <s v="user7497"/>
    <x v="2"/>
    <x v="0"/>
    <m/>
    <n v="25"/>
    <n v="6"/>
    <x v="37"/>
    <n v="2022"/>
    <x v="5469"/>
    <x v="37"/>
    <x v="0"/>
    <x v="2"/>
    <x v="0"/>
    <s v="INR"/>
    <x v="2"/>
    <m/>
  </r>
  <r>
    <s v="user7667"/>
    <x v="120"/>
    <x v="0"/>
    <m/>
    <n v="25"/>
    <n v="6"/>
    <x v="37"/>
    <n v="2022"/>
    <x v="5470"/>
    <x v="37"/>
    <x v="0"/>
    <x v="7"/>
    <x v="0"/>
    <s v="INR"/>
    <x v="7"/>
    <m/>
  </r>
  <r>
    <s v="user7668"/>
    <x v="7"/>
    <x v="0"/>
    <m/>
    <n v="25"/>
    <n v="6"/>
    <x v="37"/>
    <n v="2022"/>
    <x v="5471"/>
    <x v="37"/>
    <x v="1"/>
    <x v="7"/>
    <x v="0"/>
    <s v="INR"/>
    <x v="7"/>
    <m/>
  </r>
  <r>
    <s v="user4180"/>
    <x v="2"/>
    <x v="0"/>
    <m/>
    <n v="24"/>
    <n v="6"/>
    <x v="38"/>
    <n v="2022"/>
    <x v="5472"/>
    <x v="37"/>
    <x v="0"/>
    <x v="2"/>
    <x v="0"/>
    <s v="INR"/>
    <x v="2"/>
    <m/>
  </r>
  <r>
    <s v="user7670"/>
    <x v="17"/>
    <x v="0"/>
    <m/>
    <n v="24"/>
    <n v="6"/>
    <x v="38"/>
    <n v="2022"/>
    <x v="5473"/>
    <x v="37"/>
    <x v="0"/>
    <x v="2"/>
    <x v="0"/>
    <s v="INR"/>
    <x v="2"/>
    <m/>
  </r>
  <r>
    <s v="user4180"/>
    <x v="2"/>
    <x v="0"/>
    <m/>
    <n v="24"/>
    <n v="6"/>
    <x v="38"/>
    <n v="2022"/>
    <x v="5474"/>
    <x v="37"/>
    <x v="0"/>
    <x v="2"/>
    <x v="0"/>
    <s v="INR"/>
    <x v="2"/>
    <m/>
  </r>
  <r>
    <s v="user7672"/>
    <x v="89"/>
    <x v="0"/>
    <m/>
    <n v="24"/>
    <n v="6"/>
    <x v="38"/>
    <n v="2022"/>
    <x v="5475"/>
    <x v="37"/>
    <x v="0"/>
    <x v="40"/>
    <x v="0"/>
    <s v="INR"/>
    <x v="47"/>
    <m/>
  </r>
  <r>
    <s v="user7650"/>
    <x v="3"/>
    <x v="0"/>
    <m/>
    <n v="24"/>
    <n v="6"/>
    <x v="38"/>
    <n v="2022"/>
    <x v="5476"/>
    <x v="37"/>
    <x v="0"/>
    <x v="3"/>
    <x v="0"/>
    <s v="INR"/>
    <x v="3"/>
    <m/>
  </r>
  <r>
    <s v="user7673"/>
    <x v="7"/>
    <x v="0"/>
    <m/>
    <n v="24"/>
    <n v="6"/>
    <x v="38"/>
    <n v="2022"/>
    <x v="5477"/>
    <x v="37"/>
    <x v="1"/>
    <x v="7"/>
    <x v="0"/>
    <s v="INR"/>
    <x v="7"/>
    <m/>
  </r>
  <r>
    <s v="user7674"/>
    <x v="7"/>
    <x v="0"/>
    <m/>
    <n v="24"/>
    <n v="6"/>
    <x v="38"/>
    <n v="2022"/>
    <x v="5478"/>
    <x v="37"/>
    <x v="1"/>
    <x v="7"/>
    <x v="0"/>
    <s v="INR"/>
    <x v="7"/>
    <m/>
  </r>
  <r>
    <s v="user7676"/>
    <x v="11"/>
    <x v="0"/>
    <m/>
    <n v="24"/>
    <n v="6"/>
    <x v="38"/>
    <n v="2022"/>
    <x v="5479"/>
    <x v="37"/>
    <x v="0"/>
    <x v="7"/>
    <x v="0"/>
    <s v="INR"/>
    <x v="7"/>
    <m/>
  </r>
  <r>
    <s v="user6960"/>
    <x v="120"/>
    <x v="0"/>
    <m/>
    <n v="24"/>
    <n v="6"/>
    <x v="38"/>
    <n v="2022"/>
    <x v="5480"/>
    <x v="37"/>
    <x v="0"/>
    <x v="7"/>
    <x v="0"/>
    <s v="INR"/>
    <x v="7"/>
    <m/>
  </r>
  <r>
    <s v="user7681"/>
    <x v="7"/>
    <x v="0"/>
    <s v="Coupon8"/>
    <n v="24"/>
    <n v="6"/>
    <x v="38"/>
    <n v="2022"/>
    <x v="5481"/>
    <x v="37"/>
    <x v="1"/>
    <x v="7"/>
    <x v="0"/>
    <s v="INR"/>
    <x v="7"/>
    <m/>
  </r>
  <r>
    <s v="user7682"/>
    <x v="7"/>
    <x v="0"/>
    <m/>
    <n v="24"/>
    <n v="6"/>
    <x v="38"/>
    <n v="2022"/>
    <x v="5482"/>
    <x v="37"/>
    <x v="1"/>
    <x v="8"/>
    <x v="0"/>
    <s v="USD"/>
    <x v="8"/>
    <m/>
  </r>
  <r>
    <s v="user7684"/>
    <x v="49"/>
    <x v="0"/>
    <m/>
    <n v="24"/>
    <n v="6"/>
    <x v="38"/>
    <n v="2022"/>
    <x v="5483"/>
    <x v="37"/>
    <x v="0"/>
    <x v="7"/>
    <x v="0"/>
    <s v="INR"/>
    <x v="7"/>
    <m/>
  </r>
  <r>
    <s v="user7685"/>
    <x v="3"/>
    <x v="1"/>
    <m/>
    <n v="24"/>
    <n v="6"/>
    <x v="38"/>
    <n v="2022"/>
    <x v="5484"/>
    <x v="37"/>
    <x v="0"/>
    <x v="3"/>
    <x v="1"/>
    <s v="INR"/>
    <x v="3"/>
    <s v="NA"/>
  </r>
  <r>
    <s v="user7685"/>
    <x v="3"/>
    <x v="0"/>
    <m/>
    <n v="24"/>
    <n v="6"/>
    <x v="38"/>
    <n v="2022"/>
    <x v="5485"/>
    <x v="37"/>
    <x v="0"/>
    <x v="3"/>
    <x v="0"/>
    <s v="INR"/>
    <x v="3"/>
    <m/>
  </r>
  <r>
    <s v="user7687"/>
    <x v="7"/>
    <x v="0"/>
    <m/>
    <n v="24"/>
    <n v="6"/>
    <x v="38"/>
    <n v="2022"/>
    <x v="5486"/>
    <x v="37"/>
    <x v="1"/>
    <x v="8"/>
    <x v="0"/>
    <s v="USD"/>
    <x v="8"/>
    <m/>
  </r>
  <r>
    <s v="user1639"/>
    <x v="4"/>
    <x v="0"/>
    <m/>
    <n v="24"/>
    <n v="6"/>
    <x v="38"/>
    <n v="2022"/>
    <x v="5487"/>
    <x v="37"/>
    <x v="0"/>
    <x v="2"/>
    <x v="0"/>
    <s v="INR"/>
    <x v="2"/>
    <m/>
  </r>
  <r>
    <s v="user7692"/>
    <x v="24"/>
    <x v="0"/>
    <m/>
    <n v="25"/>
    <n v="6"/>
    <x v="37"/>
    <n v="2022"/>
    <x v="5488"/>
    <x v="37"/>
    <x v="1"/>
    <x v="7"/>
    <x v="0"/>
    <s v="INR"/>
    <x v="7"/>
    <m/>
  </r>
  <r>
    <s v="user7693"/>
    <x v="3"/>
    <x v="0"/>
    <m/>
    <n v="25"/>
    <n v="6"/>
    <x v="37"/>
    <n v="2022"/>
    <x v="5489"/>
    <x v="37"/>
    <x v="0"/>
    <x v="3"/>
    <x v="0"/>
    <s v="INR"/>
    <x v="3"/>
    <m/>
  </r>
  <r>
    <s v="user7446"/>
    <x v="11"/>
    <x v="0"/>
    <m/>
    <n v="25"/>
    <n v="6"/>
    <x v="37"/>
    <n v="2022"/>
    <x v="5490"/>
    <x v="37"/>
    <x v="0"/>
    <x v="7"/>
    <x v="0"/>
    <s v="INR"/>
    <x v="7"/>
    <m/>
  </r>
  <r>
    <s v="user7694"/>
    <x v="3"/>
    <x v="0"/>
    <m/>
    <n v="25"/>
    <n v="6"/>
    <x v="37"/>
    <n v="2022"/>
    <x v="5491"/>
    <x v="37"/>
    <x v="0"/>
    <x v="3"/>
    <x v="0"/>
    <s v="INR"/>
    <x v="3"/>
    <m/>
  </r>
  <r>
    <s v="user7695"/>
    <x v="3"/>
    <x v="0"/>
    <m/>
    <n v="25"/>
    <n v="6"/>
    <x v="37"/>
    <n v="2022"/>
    <x v="5492"/>
    <x v="37"/>
    <x v="0"/>
    <x v="3"/>
    <x v="0"/>
    <s v="INR"/>
    <x v="3"/>
    <m/>
  </r>
  <r>
    <s v="user7696"/>
    <x v="7"/>
    <x v="0"/>
    <m/>
    <n v="25"/>
    <n v="6"/>
    <x v="37"/>
    <n v="2022"/>
    <x v="5493"/>
    <x v="37"/>
    <x v="1"/>
    <x v="7"/>
    <x v="0"/>
    <s v="INR"/>
    <x v="7"/>
    <m/>
  </r>
  <r>
    <s v="user7697"/>
    <x v="3"/>
    <x v="0"/>
    <m/>
    <n v="24"/>
    <n v="6"/>
    <x v="38"/>
    <n v="2022"/>
    <x v="5473"/>
    <x v="37"/>
    <x v="0"/>
    <x v="3"/>
    <x v="0"/>
    <s v="INR"/>
    <x v="3"/>
    <m/>
  </r>
  <r>
    <s v="user3028"/>
    <x v="16"/>
    <x v="0"/>
    <m/>
    <n v="24"/>
    <n v="6"/>
    <x v="38"/>
    <n v="2022"/>
    <x v="5494"/>
    <x v="37"/>
    <x v="0"/>
    <x v="2"/>
    <x v="0"/>
    <s v="INR"/>
    <x v="2"/>
    <m/>
  </r>
  <r>
    <s v="user7699"/>
    <x v="120"/>
    <x v="0"/>
    <m/>
    <n v="24"/>
    <n v="6"/>
    <x v="38"/>
    <n v="2022"/>
    <x v="5495"/>
    <x v="37"/>
    <x v="0"/>
    <x v="7"/>
    <x v="0"/>
    <s v="INR"/>
    <x v="7"/>
    <m/>
  </r>
  <r>
    <s v="user7650"/>
    <x v="3"/>
    <x v="1"/>
    <m/>
    <n v="24"/>
    <n v="6"/>
    <x v="38"/>
    <n v="2022"/>
    <x v="5475"/>
    <x v="37"/>
    <x v="0"/>
    <x v="3"/>
    <x v="4"/>
    <s v="INR"/>
    <x v="3"/>
    <s v="IDIB"/>
  </r>
  <r>
    <s v="user7700"/>
    <x v="7"/>
    <x v="0"/>
    <m/>
    <n v="24"/>
    <n v="6"/>
    <x v="38"/>
    <n v="2022"/>
    <x v="5496"/>
    <x v="37"/>
    <x v="1"/>
    <x v="7"/>
    <x v="0"/>
    <s v="INR"/>
    <x v="7"/>
    <m/>
  </r>
  <r>
    <s v="user7682"/>
    <x v="7"/>
    <x v="0"/>
    <m/>
    <n v="24"/>
    <n v="6"/>
    <x v="38"/>
    <n v="2022"/>
    <x v="5497"/>
    <x v="37"/>
    <x v="1"/>
    <x v="8"/>
    <x v="0"/>
    <s v="USD"/>
    <x v="8"/>
    <m/>
  </r>
  <r>
    <s v="user7702"/>
    <x v="11"/>
    <x v="0"/>
    <m/>
    <n v="24"/>
    <n v="6"/>
    <x v="38"/>
    <n v="2022"/>
    <x v="5498"/>
    <x v="37"/>
    <x v="0"/>
    <x v="7"/>
    <x v="0"/>
    <s v="INR"/>
    <x v="7"/>
    <m/>
  </r>
  <r>
    <s v="user7704"/>
    <x v="11"/>
    <x v="0"/>
    <m/>
    <n v="24"/>
    <n v="6"/>
    <x v="38"/>
    <n v="2022"/>
    <x v="5499"/>
    <x v="37"/>
    <x v="0"/>
    <x v="7"/>
    <x v="0"/>
    <s v="INR"/>
    <x v="7"/>
    <m/>
  </r>
  <r>
    <s v="user7705"/>
    <x v="3"/>
    <x v="1"/>
    <m/>
    <n v="24"/>
    <n v="6"/>
    <x v="38"/>
    <n v="2022"/>
    <x v="5500"/>
    <x v="37"/>
    <x v="0"/>
    <x v="3"/>
    <x v="2"/>
    <s v="INR"/>
    <x v="3"/>
    <s v="NA"/>
  </r>
  <r>
    <s v="user7497"/>
    <x v="2"/>
    <x v="0"/>
    <m/>
    <n v="25"/>
    <n v="6"/>
    <x v="37"/>
    <n v="2022"/>
    <x v="5501"/>
    <x v="37"/>
    <x v="0"/>
    <x v="2"/>
    <x v="0"/>
    <s v="INR"/>
    <x v="2"/>
    <m/>
  </r>
  <r>
    <s v="user4180"/>
    <x v="2"/>
    <x v="0"/>
    <m/>
    <n v="24"/>
    <n v="6"/>
    <x v="38"/>
    <n v="2022"/>
    <x v="5502"/>
    <x v="37"/>
    <x v="0"/>
    <x v="2"/>
    <x v="0"/>
    <s v="INR"/>
    <x v="2"/>
    <m/>
  </r>
  <r>
    <s v="user7707"/>
    <x v="49"/>
    <x v="1"/>
    <m/>
    <n v="24"/>
    <n v="6"/>
    <x v="38"/>
    <n v="2022"/>
    <x v="5494"/>
    <x v="37"/>
    <x v="0"/>
    <x v="7"/>
    <x v="2"/>
    <s v="INR"/>
    <x v="7"/>
    <s v="NA"/>
  </r>
  <r>
    <s v="user7708"/>
    <x v="3"/>
    <x v="0"/>
    <m/>
    <n v="24"/>
    <n v="6"/>
    <x v="38"/>
    <n v="2022"/>
    <x v="5503"/>
    <x v="37"/>
    <x v="0"/>
    <x v="3"/>
    <x v="0"/>
    <s v="INR"/>
    <x v="3"/>
    <m/>
  </r>
  <r>
    <s v="user7490"/>
    <x v="7"/>
    <x v="0"/>
    <s v="Coupon63"/>
    <n v="24"/>
    <n v="6"/>
    <x v="38"/>
    <n v="2022"/>
    <x v="5504"/>
    <x v="37"/>
    <x v="1"/>
    <x v="7"/>
    <x v="0"/>
    <s v="INR"/>
    <x v="7"/>
    <m/>
  </r>
  <r>
    <s v="user7709"/>
    <x v="120"/>
    <x v="0"/>
    <m/>
    <n v="24"/>
    <n v="6"/>
    <x v="38"/>
    <n v="2022"/>
    <x v="5505"/>
    <x v="37"/>
    <x v="0"/>
    <x v="7"/>
    <x v="0"/>
    <s v="INR"/>
    <x v="7"/>
    <m/>
  </r>
  <r>
    <s v="user7712"/>
    <x v="3"/>
    <x v="0"/>
    <m/>
    <n v="24"/>
    <n v="6"/>
    <x v="38"/>
    <n v="2022"/>
    <x v="5506"/>
    <x v="37"/>
    <x v="0"/>
    <x v="3"/>
    <x v="0"/>
    <s v="INR"/>
    <x v="3"/>
    <m/>
  </r>
  <r>
    <s v="user7211"/>
    <x v="7"/>
    <x v="0"/>
    <s v="Coupon26"/>
    <n v="24"/>
    <n v="6"/>
    <x v="38"/>
    <n v="2022"/>
    <x v="5507"/>
    <x v="37"/>
    <x v="1"/>
    <x v="7"/>
    <x v="0"/>
    <s v="INR"/>
    <x v="7"/>
    <m/>
  </r>
  <r>
    <s v="user7682"/>
    <x v="7"/>
    <x v="0"/>
    <m/>
    <n v="24"/>
    <n v="6"/>
    <x v="38"/>
    <n v="2022"/>
    <x v="5508"/>
    <x v="37"/>
    <x v="1"/>
    <x v="8"/>
    <x v="0"/>
    <s v="USD"/>
    <x v="8"/>
    <m/>
  </r>
  <r>
    <s v="user7558"/>
    <x v="4"/>
    <x v="0"/>
    <m/>
    <n v="24"/>
    <n v="6"/>
    <x v="38"/>
    <n v="2022"/>
    <x v="5509"/>
    <x v="37"/>
    <x v="0"/>
    <x v="2"/>
    <x v="0"/>
    <s v="INR"/>
    <x v="2"/>
    <m/>
  </r>
  <r>
    <s v="user6631"/>
    <x v="120"/>
    <x v="0"/>
    <m/>
    <n v="24"/>
    <n v="6"/>
    <x v="38"/>
    <n v="2022"/>
    <x v="5510"/>
    <x v="37"/>
    <x v="0"/>
    <x v="7"/>
    <x v="0"/>
    <s v="INR"/>
    <x v="7"/>
    <m/>
  </r>
  <r>
    <s v="user6346"/>
    <x v="4"/>
    <x v="0"/>
    <m/>
    <n v="24"/>
    <n v="6"/>
    <x v="38"/>
    <n v="2022"/>
    <x v="5511"/>
    <x v="37"/>
    <x v="0"/>
    <x v="2"/>
    <x v="0"/>
    <s v="INR"/>
    <x v="2"/>
    <m/>
  </r>
  <r>
    <s v="user6346"/>
    <x v="4"/>
    <x v="0"/>
    <m/>
    <n v="24"/>
    <n v="6"/>
    <x v="38"/>
    <n v="2022"/>
    <x v="5512"/>
    <x v="37"/>
    <x v="0"/>
    <x v="2"/>
    <x v="0"/>
    <s v="INR"/>
    <x v="2"/>
    <m/>
  </r>
  <r>
    <s v="user3034"/>
    <x v="34"/>
    <x v="0"/>
    <m/>
    <n v="24"/>
    <n v="6"/>
    <x v="38"/>
    <n v="2022"/>
    <x v="5513"/>
    <x v="37"/>
    <x v="3"/>
    <x v="7"/>
    <x v="0"/>
    <s v="INR"/>
    <x v="7"/>
    <m/>
  </r>
  <r>
    <s v="user7714"/>
    <x v="7"/>
    <x v="0"/>
    <m/>
    <n v="24"/>
    <n v="6"/>
    <x v="38"/>
    <n v="2022"/>
    <x v="5514"/>
    <x v="37"/>
    <x v="1"/>
    <x v="7"/>
    <x v="0"/>
    <s v="INR"/>
    <x v="7"/>
    <m/>
  </r>
  <r>
    <s v="user7715"/>
    <x v="74"/>
    <x v="0"/>
    <m/>
    <n v="24"/>
    <n v="6"/>
    <x v="38"/>
    <n v="2022"/>
    <x v="5515"/>
    <x v="37"/>
    <x v="1"/>
    <x v="7"/>
    <x v="0"/>
    <s v="INR"/>
    <x v="7"/>
    <m/>
  </r>
  <r>
    <s v="user7717"/>
    <x v="49"/>
    <x v="0"/>
    <m/>
    <n v="24"/>
    <n v="6"/>
    <x v="38"/>
    <n v="2022"/>
    <x v="5516"/>
    <x v="37"/>
    <x v="0"/>
    <x v="7"/>
    <x v="0"/>
    <s v="INR"/>
    <x v="7"/>
    <m/>
  </r>
  <r>
    <s v="user7719"/>
    <x v="7"/>
    <x v="0"/>
    <m/>
    <n v="24"/>
    <n v="6"/>
    <x v="38"/>
    <n v="2022"/>
    <x v="5517"/>
    <x v="37"/>
    <x v="0"/>
    <x v="7"/>
    <x v="0"/>
    <s v="INR"/>
    <x v="7"/>
    <m/>
  </r>
  <r>
    <s v="user7719"/>
    <x v="7"/>
    <x v="0"/>
    <m/>
    <n v="24"/>
    <n v="6"/>
    <x v="38"/>
    <n v="2022"/>
    <x v="5518"/>
    <x v="37"/>
    <x v="0"/>
    <x v="7"/>
    <x v="0"/>
    <s v="INR"/>
    <x v="7"/>
    <m/>
  </r>
  <r>
    <s v="user7721"/>
    <x v="3"/>
    <x v="0"/>
    <m/>
    <n v="24"/>
    <n v="6"/>
    <x v="38"/>
    <n v="2022"/>
    <x v="5519"/>
    <x v="37"/>
    <x v="0"/>
    <x v="3"/>
    <x v="0"/>
    <s v="INR"/>
    <x v="3"/>
    <m/>
  </r>
  <r>
    <s v="user7722"/>
    <x v="106"/>
    <x v="0"/>
    <m/>
    <n v="24"/>
    <n v="6"/>
    <x v="38"/>
    <n v="2022"/>
    <x v="5520"/>
    <x v="37"/>
    <x v="0"/>
    <x v="6"/>
    <x v="0"/>
    <s v="INR"/>
    <x v="6"/>
    <m/>
  </r>
  <r>
    <s v="user7717"/>
    <x v="11"/>
    <x v="0"/>
    <m/>
    <n v="24"/>
    <n v="6"/>
    <x v="38"/>
    <n v="2022"/>
    <x v="5516"/>
    <x v="37"/>
    <x v="0"/>
    <x v="7"/>
    <x v="0"/>
    <s v="INR"/>
    <x v="7"/>
    <m/>
  </r>
  <r>
    <s v="user5305"/>
    <x v="11"/>
    <x v="0"/>
    <m/>
    <n v="24"/>
    <n v="6"/>
    <x v="38"/>
    <n v="2022"/>
    <x v="5521"/>
    <x v="37"/>
    <x v="0"/>
    <x v="7"/>
    <x v="0"/>
    <s v="INR"/>
    <x v="7"/>
    <m/>
  </r>
  <r>
    <s v="user7726"/>
    <x v="7"/>
    <x v="0"/>
    <m/>
    <n v="24"/>
    <n v="6"/>
    <x v="38"/>
    <n v="2022"/>
    <x v="5522"/>
    <x v="37"/>
    <x v="1"/>
    <x v="7"/>
    <x v="0"/>
    <s v="INR"/>
    <x v="7"/>
    <m/>
  </r>
  <r>
    <s v="user7726"/>
    <x v="7"/>
    <x v="0"/>
    <m/>
    <n v="24"/>
    <n v="6"/>
    <x v="38"/>
    <n v="2022"/>
    <x v="5523"/>
    <x v="37"/>
    <x v="1"/>
    <x v="7"/>
    <x v="0"/>
    <s v="INR"/>
    <x v="7"/>
    <m/>
  </r>
  <r>
    <s v="user7547"/>
    <x v="2"/>
    <x v="0"/>
    <m/>
    <n v="24"/>
    <n v="6"/>
    <x v="38"/>
    <n v="2022"/>
    <x v="5524"/>
    <x v="37"/>
    <x v="0"/>
    <x v="2"/>
    <x v="0"/>
    <s v="INR"/>
    <x v="2"/>
    <m/>
  </r>
  <r>
    <s v="user7727"/>
    <x v="128"/>
    <x v="0"/>
    <m/>
    <n v="24"/>
    <n v="6"/>
    <x v="38"/>
    <n v="2022"/>
    <x v="5525"/>
    <x v="37"/>
    <x v="1"/>
    <x v="7"/>
    <x v="0"/>
    <s v="INR"/>
    <x v="7"/>
    <m/>
  </r>
  <r>
    <s v="user7731"/>
    <x v="11"/>
    <x v="0"/>
    <m/>
    <n v="24"/>
    <n v="6"/>
    <x v="38"/>
    <n v="2022"/>
    <x v="5526"/>
    <x v="37"/>
    <x v="0"/>
    <x v="7"/>
    <x v="0"/>
    <s v="INR"/>
    <x v="7"/>
    <m/>
  </r>
  <r>
    <s v="user7732"/>
    <x v="7"/>
    <x v="0"/>
    <m/>
    <n v="24"/>
    <n v="6"/>
    <x v="38"/>
    <n v="2022"/>
    <x v="5527"/>
    <x v="37"/>
    <x v="0"/>
    <x v="7"/>
    <x v="0"/>
    <s v="INR"/>
    <x v="7"/>
    <m/>
  </r>
  <r>
    <s v="user7684"/>
    <x v="49"/>
    <x v="0"/>
    <m/>
    <n v="24"/>
    <n v="6"/>
    <x v="38"/>
    <n v="2022"/>
    <x v="5528"/>
    <x v="37"/>
    <x v="0"/>
    <x v="7"/>
    <x v="0"/>
    <s v="INR"/>
    <x v="7"/>
    <m/>
  </r>
  <r>
    <s v="user7734"/>
    <x v="2"/>
    <x v="1"/>
    <m/>
    <n v="24"/>
    <n v="6"/>
    <x v="38"/>
    <n v="2022"/>
    <x v="5528"/>
    <x v="37"/>
    <x v="0"/>
    <x v="2"/>
    <x v="2"/>
    <s v="INR"/>
    <x v="2"/>
    <s v="NA"/>
  </r>
  <r>
    <s v="user7736"/>
    <x v="28"/>
    <x v="2"/>
    <m/>
    <n v="24"/>
    <n v="6"/>
    <x v="38"/>
    <n v="2022"/>
    <x v="5529"/>
    <x v="32"/>
    <x v="0"/>
    <x v="7"/>
    <x v="2"/>
    <s v="INR"/>
    <x v="7"/>
    <s v="NA"/>
  </r>
  <r>
    <s v="user7737"/>
    <x v="2"/>
    <x v="1"/>
    <m/>
    <n v="24"/>
    <n v="6"/>
    <x v="38"/>
    <n v="2022"/>
    <x v="5530"/>
    <x v="37"/>
    <x v="0"/>
    <x v="2"/>
    <x v="5"/>
    <s v="INR"/>
    <x v="2"/>
    <s v="NA"/>
  </r>
  <r>
    <s v="user7740"/>
    <x v="4"/>
    <x v="0"/>
    <m/>
    <n v="24"/>
    <n v="6"/>
    <x v="38"/>
    <n v="2022"/>
    <x v="5531"/>
    <x v="37"/>
    <x v="0"/>
    <x v="2"/>
    <x v="0"/>
    <s v="INR"/>
    <x v="2"/>
    <m/>
  </r>
  <r>
    <s v="user7737"/>
    <x v="2"/>
    <x v="0"/>
    <m/>
    <n v="24"/>
    <n v="6"/>
    <x v="38"/>
    <n v="2022"/>
    <x v="5532"/>
    <x v="37"/>
    <x v="0"/>
    <x v="2"/>
    <x v="0"/>
    <s v="INR"/>
    <x v="2"/>
    <m/>
  </r>
  <r>
    <s v="user7741"/>
    <x v="120"/>
    <x v="0"/>
    <m/>
    <n v="24"/>
    <n v="6"/>
    <x v="38"/>
    <n v="2022"/>
    <x v="5533"/>
    <x v="37"/>
    <x v="0"/>
    <x v="7"/>
    <x v="0"/>
    <s v="INR"/>
    <x v="7"/>
    <m/>
  </r>
  <r>
    <s v="user1334"/>
    <x v="0"/>
    <x v="0"/>
    <s v="Coupon3"/>
    <n v="24"/>
    <n v="6"/>
    <x v="38"/>
    <n v="2022"/>
    <x v="5534"/>
    <x v="37"/>
    <x v="0"/>
    <x v="13"/>
    <x v="0"/>
    <s v="INR"/>
    <x v="13"/>
    <m/>
  </r>
  <r>
    <s v="user7742"/>
    <x v="37"/>
    <x v="1"/>
    <m/>
    <n v="24"/>
    <n v="6"/>
    <x v="38"/>
    <n v="2022"/>
    <x v="5535"/>
    <x v="37"/>
    <x v="0"/>
    <x v="6"/>
    <x v="2"/>
    <s v="INR"/>
    <x v="6"/>
    <s v="NA"/>
  </r>
  <r>
    <s v="user5190"/>
    <x v="3"/>
    <x v="0"/>
    <m/>
    <n v="24"/>
    <n v="6"/>
    <x v="38"/>
    <n v="2022"/>
    <x v="5536"/>
    <x v="37"/>
    <x v="0"/>
    <x v="3"/>
    <x v="0"/>
    <s v="INR"/>
    <x v="3"/>
    <m/>
  </r>
  <r>
    <s v="user7743"/>
    <x v="11"/>
    <x v="0"/>
    <m/>
    <n v="24"/>
    <n v="6"/>
    <x v="38"/>
    <n v="2022"/>
    <x v="5536"/>
    <x v="37"/>
    <x v="0"/>
    <x v="7"/>
    <x v="0"/>
    <s v="INR"/>
    <x v="7"/>
    <m/>
  </r>
  <r>
    <s v="user7744"/>
    <x v="24"/>
    <x v="0"/>
    <m/>
    <n v="24"/>
    <n v="6"/>
    <x v="38"/>
    <n v="2022"/>
    <x v="5537"/>
    <x v="37"/>
    <x v="0"/>
    <x v="7"/>
    <x v="0"/>
    <s v="INR"/>
    <x v="7"/>
    <m/>
  </r>
  <r>
    <s v="user7745"/>
    <x v="49"/>
    <x v="0"/>
    <m/>
    <n v="24"/>
    <n v="6"/>
    <x v="38"/>
    <n v="2022"/>
    <x v="5538"/>
    <x v="37"/>
    <x v="0"/>
    <x v="20"/>
    <x v="0"/>
    <s v="USD"/>
    <x v="23"/>
    <m/>
  </r>
  <r>
    <s v="user7746"/>
    <x v="49"/>
    <x v="0"/>
    <m/>
    <n v="24"/>
    <n v="6"/>
    <x v="38"/>
    <n v="2022"/>
    <x v="5539"/>
    <x v="37"/>
    <x v="0"/>
    <x v="7"/>
    <x v="0"/>
    <s v="INR"/>
    <x v="7"/>
    <m/>
  </r>
  <r>
    <s v="user5305"/>
    <x v="30"/>
    <x v="0"/>
    <m/>
    <n v="24"/>
    <n v="6"/>
    <x v="38"/>
    <n v="2022"/>
    <x v="5540"/>
    <x v="37"/>
    <x v="3"/>
    <x v="7"/>
    <x v="0"/>
    <s v="INR"/>
    <x v="7"/>
    <m/>
  </r>
  <r>
    <s v="user7747"/>
    <x v="7"/>
    <x v="0"/>
    <m/>
    <n v="24"/>
    <n v="6"/>
    <x v="38"/>
    <n v="2022"/>
    <x v="5541"/>
    <x v="37"/>
    <x v="1"/>
    <x v="7"/>
    <x v="0"/>
    <s v="INR"/>
    <x v="7"/>
    <m/>
  </r>
  <r>
    <s v="user7650"/>
    <x v="3"/>
    <x v="0"/>
    <m/>
    <n v="24"/>
    <n v="6"/>
    <x v="38"/>
    <n v="2022"/>
    <x v="5542"/>
    <x v="37"/>
    <x v="0"/>
    <x v="3"/>
    <x v="0"/>
    <s v="INR"/>
    <x v="3"/>
    <m/>
  </r>
  <r>
    <s v="user7547"/>
    <x v="2"/>
    <x v="0"/>
    <m/>
    <n v="24"/>
    <n v="6"/>
    <x v="38"/>
    <n v="2022"/>
    <x v="5543"/>
    <x v="37"/>
    <x v="0"/>
    <x v="2"/>
    <x v="0"/>
    <s v="INR"/>
    <x v="2"/>
    <m/>
  </r>
  <r>
    <s v="user7750"/>
    <x v="2"/>
    <x v="0"/>
    <m/>
    <n v="24"/>
    <n v="6"/>
    <x v="38"/>
    <n v="2022"/>
    <x v="5544"/>
    <x v="37"/>
    <x v="0"/>
    <x v="2"/>
    <x v="0"/>
    <s v="INR"/>
    <x v="2"/>
    <m/>
  </r>
  <r>
    <s v="user7751"/>
    <x v="7"/>
    <x v="0"/>
    <m/>
    <n v="24"/>
    <n v="6"/>
    <x v="38"/>
    <n v="2022"/>
    <x v="5545"/>
    <x v="37"/>
    <x v="1"/>
    <x v="7"/>
    <x v="0"/>
    <s v="INR"/>
    <x v="7"/>
    <m/>
  </r>
  <r>
    <s v="user7684"/>
    <x v="49"/>
    <x v="0"/>
    <m/>
    <n v="24"/>
    <n v="6"/>
    <x v="38"/>
    <n v="2022"/>
    <x v="5546"/>
    <x v="37"/>
    <x v="0"/>
    <x v="7"/>
    <x v="0"/>
    <s v="INR"/>
    <x v="7"/>
    <m/>
  </r>
  <r>
    <s v="user7734"/>
    <x v="2"/>
    <x v="0"/>
    <m/>
    <n v="24"/>
    <n v="6"/>
    <x v="38"/>
    <n v="2022"/>
    <x v="5546"/>
    <x v="37"/>
    <x v="0"/>
    <x v="2"/>
    <x v="0"/>
    <s v="INR"/>
    <x v="2"/>
    <m/>
  </r>
  <r>
    <s v="user7752"/>
    <x v="23"/>
    <x v="0"/>
    <m/>
    <n v="24"/>
    <n v="6"/>
    <x v="38"/>
    <n v="2022"/>
    <x v="5547"/>
    <x v="37"/>
    <x v="0"/>
    <x v="12"/>
    <x v="0"/>
    <s v="INR"/>
    <x v="12"/>
    <m/>
  </r>
  <r>
    <s v="user7752"/>
    <x v="23"/>
    <x v="0"/>
    <m/>
    <n v="24"/>
    <n v="6"/>
    <x v="38"/>
    <n v="2022"/>
    <x v="5548"/>
    <x v="37"/>
    <x v="0"/>
    <x v="12"/>
    <x v="0"/>
    <s v="INR"/>
    <x v="12"/>
    <m/>
  </r>
  <r>
    <s v="user7752"/>
    <x v="23"/>
    <x v="0"/>
    <m/>
    <n v="24"/>
    <n v="6"/>
    <x v="38"/>
    <n v="2022"/>
    <x v="5549"/>
    <x v="37"/>
    <x v="0"/>
    <x v="12"/>
    <x v="0"/>
    <s v="INR"/>
    <x v="12"/>
    <m/>
  </r>
  <r>
    <s v="user7752"/>
    <x v="23"/>
    <x v="0"/>
    <m/>
    <n v="24"/>
    <n v="6"/>
    <x v="38"/>
    <n v="2022"/>
    <x v="5550"/>
    <x v="37"/>
    <x v="0"/>
    <x v="12"/>
    <x v="0"/>
    <s v="INR"/>
    <x v="12"/>
    <m/>
  </r>
  <r>
    <s v="user7753"/>
    <x v="2"/>
    <x v="0"/>
    <m/>
    <n v="24"/>
    <n v="6"/>
    <x v="38"/>
    <n v="2022"/>
    <x v="5551"/>
    <x v="37"/>
    <x v="0"/>
    <x v="2"/>
    <x v="0"/>
    <s v="INR"/>
    <x v="2"/>
    <m/>
  </r>
  <r>
    <s v="user7737"/>
    <x v="2"/>
    <x v="0"/>
    <m/>
    <n v="24"/>
    <n v="6"/>
    <x v="38"/>
    <n v="2022"/>
    <x v="5552"/>
    <x v="37"/>
    <x v="0"/>
    <x v="2"/>
    <x v="0"/>
    <s v="INR"/>
    <x v="2"/>
    <m/>
  </r>
  <r>
    <s v="user7755"/>
    <x v="9"/>
    <x v="1"/>
    <m/>
    <n v="24"/>
    <n v="6"/>
    <x v="38"/>
    <n v="2022"/>
    <x v="5553"/>
    <x v="37"/>
    <x v="0"/>
    <x v="1"/>
    <x v="4"/>
    <s v="INR"/>
    <x v="1"/>
    <s v="HDFC"/>
  </r>
  <r>
    <s v="user7756"/>
    <x v="17"/>
    <x v="0"/>
    <m/>
    <n v="24"/>
    <n v="6"/>
    <x v="38"/>
    <n v="2022"/>
    <x v="5554"/>
    <x v="37"/>
    <x v="0"/>
    <x v="2"/>
    <x v="0"/>
    <s v="INR"/>
    <x v="2"/>
    <m/>
  </r>
  <r>
    <s v="user1334"/>
    <x v="0"/>
    <x v="0"/>
    <s v="Coupon3"/>
    <n v="24"/>
    <n v="6"/>
    <x v="38"/>
    <n v="2022"/>
    <x v="5555"/>
    <x v="37"/>
    <x v="0"/>
    <x v="13"/>
    <x v="0"/>
    <s v="INR"/>
    <x v="13"/>
    <m/>
  </r>
  <r>
    <s v="user7757"/>
    <x v="24"/>
    <x v="1"/>
    <m/>
    <n v="24"/>
    <n v="6"/>
    <x v="38"/>
    <n v="2022"/>
    <x v="5556"/>
    <x v="37"/>
    <x v="2"/>
    <x v="7"/>
    <x v="2"/>
    <s v="INR"/>
    <x v="7"/>
    <s v="NA"/>
  </r>
  <r>
    <s v="user7758"/>
    <x v="11"/>
    <x v="0"/>
    <m/>
    <n v="24"/>
    <n v="6"/>
    <x v="38"/>
    <n v="2022"/>
    <x v="5557"/>
    <x v="37"/>
    <x v="0"/>
    <x v="7"/>
    <x v="0"/>
    <s v="INR"/>
    <x v="7"/>
    <m/>
  </r>
  <r>
    <s v="user7760"/>
    <x v="11"/>
    <x v="0"/>
    <m/>
    <n v="24"/>
    <n v="6"/>
    <x v="38"/>
    <n v="2022"/>
    <x v="5558"/>
    <x v="37"/>
    <x v="0"/>
    <x v="7"/>
    <x v="0"/>
    <s v="INR"/>
    <x v="7"/>
    <m/>
  </r>
  <r>
    <s v="user7762"/>
    <x v="11"/>
    <x v="0"/>
    <m/>
    <n v="24"/>
    <n v="6"/>
    <x v="38"/>
    <n v="2022"/>
    <x v="5559"/>
    <x v="37"/>
    <x v="0"/>
    <x v="7"/>
    <x v="0"/>
    <s v="INR"/>
    <x v="7"/>
    <m/>
  </r>
  <r>
    <s v="user7762"/>
    <x v="11"/>
    <x v="0"/>
    <m/>
    <n v="24"/>
    <n v="6"/>
    <x v="38"/>
    <n v="2022"/>
    <x v="5560"/>
    <x v="37"/>
    <x v="0"/>
    <x v="7"/>
    <x v="0"/>
    <s v="INR"/>
    <x v="7"/>
    <m/>
  </r>
  <r>
    <s v="user7764"/>
    <x v="34"/>
    <x v="0"/>
    <m/>
    <n v="24"/>
    <n v="6"/>
    <x v="38"/>
    <n v="2022"/>
    <x v="5560"/>
    <x v="37"/>
    <x v="0"/>
    <x v="7"/>
    <x v="0"/>
    <s v="INR"/>
    <x v="7"/>
    <m/>
  </r>
  <r>
    <s v="user7746"/>
    <x v="49"/>
    <x v="1"/>
    <m/>
    <n v="24"/>
    <n v="6"/>
    <x v="38"/>
    <n v="2022"/>
    <x v="5561"/>
    <x v="37"/>
    <x v="0"/>
    <x v="7"/>
    <x v="5"/>
    <s v="INR"/>
    <x v="7"/>
    <s v="NA"/>
  </r>
  <r>
    <s v="user7746"/>
    <x v="49"/>
    <x v="0"/>
    <m/>
    <n v="24"/>
    <n v="6"/>
    <x v="38"/>
    <n v="2022"/>
    <x v="5562"/>
    <x v="37"/>
    <x v="0"/>
    <x v="7"/>
    <x v="0"/>
    <s v="INR"/>
    <x v="7"/>
    <m/>
  </r>
  <r>
    <s v="user7765"/>
    <x v="120"/>
    <x v="1"/>
    <m/>
    <n v="24"/>
    <n v="6"/>
    <x v="38"/>
    <n v="2022"/>
    <x v="5563"/>
    <x v="37"/>
    <x v="0"/>
    <x v="7"/>
    <x v="2"/>
    <s v="INR"/>
    <x v="7"/>
    <s v="NA"/>
  </r>
  <r>
    <s v="user7747"/>
    <x v="3"/>
    <x v="0"/>
    <m/>
    <n v="24"/>
    <n v="6"/>
    <x v="38"/>
    <n v="2022"/>
    <x v="5564"/>
    <x v="37"/>
    <x v="0"/>
    <x v="3"/>
    <x v="0"/>
    <s v="INR"/>
    <x v="3"/>
    <m/>
  </r>
  <r>
    <s v="user7547"/>
    <x v="2"/>
    <x v="0"/>
    <m/>
    <n v="24"/>
    <n v="6"/>
    <x v="38"/>
    <n v="2022"/>
    <x v="5565"/>
    <x v="37"/>
    <x v="0"/>
    <x v="2"/>
    <x v="0"/>
    <s v="INR"/>
    <x v="2"/>
    <m/>
  </r>
  <r>
    <s v="user7547"/>
    <x v="2"/>
    <x v="0"/>
    <m/>
    <n v="24"/>
    <n v="6"/>
    <x v="38"/>
    <n v="2022"/>
    <x v="5566"/>
    <x v="37"/>
    <x v="0"/>
    <x v="2"/>
    <x v="0"/>
    <s v="INR"/>
    <x v="2"/>
    <m/>
  </r>
  <r>
    <s v="user7727"/>
    <x v="7"/>
    <x v="0"/>
    <m/>
    <n v="24"/>
    <n v="6"/>
    <x v="38"/>
    <n v="2022"/>
    <x v="5567"/>
    <x v="37"/>
    <x v="1"/>
    <x v="7"/>
    <x v="0"/>
    <s v="INR"/>
    <x v="7"/>
    <m/>
  </r>
  <r>
    <s v="user7767"/>
    <x v="3"/>
    <x v="0"/>
    <m/>
    <n v="24"/>
    <n v="6"/>
    <x v="38"/>
    <n v="2022"/>
    <x v="5546"/>
    <x v="37"/>
    <x v="0"/>
    <x v="3"/>
    <x v="0"/>
    <s v="INR"/>
    <x v="3"/>
    <m/>
  </r>
  <r>
    <s v="user7768"/>
    <x v="13"/>
    <x v="0"/>
    <m/>
    <n v="24"/>
    <n v="6"/>
    <x v="38"/>
    <n v="2022"/>
    <x v="5568"/>
    <x v="37"/>
    <x v="0"/>
    <x v="20"/>
    <x v="0"/>
    <s v="USD"/>
    <x v="23"/>
    <m/>
  </r>
  <r>
    <s v="user7753"/>
    <x v="2"/>
    <x v="0"/>
    <m/>
    <n v="24"/>
    <n v="6"/>
    <x v="38"/>
    <n v="2022"/>
    <x v="5569"/>
    <x v="37"/>
    <x v="0"/>
    <x v="2"/>
    <x v="0"/>
    <s v="INR"/>
    <x v="2"/>
    <m/>
  </r>
  <r>
    <s v="user7737"/>
    <x v="2"/>
    <x v="0"/>
    <m/>
    <n v="24"/>
    <n v="6"/>
    <x v="38"/>
    <n v="2022"/>
    <x v="5570"/>
    <x v="37"/>
    <x v="0"/>
    <x v="2"/>
    <x v="0"/>
    <s v="INR"/>
    <x v="2"/>
    <m/>
  </r>
  <r>
    <s v="user7772"/>
    <x v="120"/>
    <x v="0"/>
    <m/>
    <n v="24"/>
    <n v="6"/>
    <x v="38"/>
    <n v="2022"/>
    <x v="5571"/>
    <x v="37"/>
    <x v="0"/>
    <x v="7"/>
    <x v="0"/>
    <s v="INR"/>
    <x v="7"/>
    <m/>
  </r>
  <r>
    <s v="user7772"/>
    <x v="120"/>
    <x v="0"/>
    <m/>
    <n v="24"/>
    <n v="6"/>
    <x v="38"/>
    <n v="2022"/>
    <x v="5572"/>
    <x v="37"/>
    <x v="0"/>
    <x v="7"/>
    <x v="0"/>
    <s v="INR"/>
    <x v="7"/>
    <m/>
  </r>
  <r>
    <s v="user7746"/>
    <x v="49"/>
    <x v="0"/>
    <m/>
    <n v="24"/>
    <n v="6"/>
    <x v="38"/>
    <n v="2022"/>
    <x v="5572"/>
    <x v="37"/>
    <x v="0"/>
    <x v="7"/>
    <x v="0"/>
    <s v="INR"/>
    <x v="7"/>
    <m/>
  </r>
  <r>
    <s v="user7762"/>
    <x v="11"/>
    <x v="0"/>
    <m/>
    <n v="24"/>
    <n v="6"/>
    <x v="38"/>
    <n v="2022"/>
    <x v="5561"/>
    <x v="37"/>
    <x v="0"/>
    <x v="7"/>
    <x v="0"/>
    <s v="INR"/>
    <x v="7"/>
    <m/>
  </r>
  <r>
    <s v="user6668"/>
    <x v="78"/>
    <x v="0"/>
    <m/>
    <n v="24"/>
    <n v="6"/>
    <x v="38"/>
    <n v="2022"/>
    <x v="5573"/>
    <x v="37"/>
    <x v="0"/>
    <x v="7"/>
    <x v="0"/>
    <s v="INR"/>
    <x v="7"/>
    <m/>
  </r>
  <r>
    <s v="user7734"/>
    <x v="2"/>
    <x v="0"/>
    <m/>
    <n v="24"/>
    <n v="6"/>
    <x v="38"/>
    <n v="2022"/>
    <x v="5574"/>
    <x v="37"/>
    <x v="0"/>
    <x v="2"/>
    <x v="0"/>
    <s v="INR"/>
    <x v="2"/>
    <m/>
  </r>
  <r>
    <s v="user7773"/>
    <x v="7"/>
    <x v="0"/>
    <m/>
    <n v="24"/>
    <n v="6"/>
    <x v="38"/>
    <n v="2022"/>
    <x v="5575"/>
    <x v="37"/>
    <x v="1"/>
    <x v="8"/>
    <x v="0"/>
    <s v="USD"/>
    <x v="8"/>
    <m/>
  </r>
  <r>
    <s v="user7773"/>
    <x v="7"/>
    <x v="0"/>
    <m/>
    <n v="24"/>
    <n v="6"/>
    <x v="38"/>
    <n v="2022"/>
    <x v="5576"/>
    <x v="37"/>
    <x v="1"/>
    <x v="8"/>
    <x v="0"/>
    <s v="USD"/>
    <x v="8"/>
    <m/>
  </r>
  <r>
    <s v="user7774"/>
    <x v="9"/>
    <x v="0"/>
    <m/>
    <n v="24"/>
    <n v="6"/>
    <x v="38"/>
    <n v="2022"/>
    <x v="5577"/>
    <x v="37"/>
    <x v="0"/>
    <x v="1"/>
    <x v="0"/>
    <s v="INR"/>
    <x v="1"/>
    <m/>
  </r>
  <r>
    <s v="user6456"/>
    <x v="4"/>
    <x v="0"/>
    <m/>
    <n v="24"/>
    <n v="6"/>
    <x v="38"/>
    <n v="2022"/>
    <x v="5578"/>
    <x v="37"/>
    <x v="0"/>
    <x v="2"/>
    <x v="0"/>
    <s v="INR"/>
    <x v="2"/>
    <m/>
  </r>
  <r>
    <s v="user3939"/>
    <x v="8"/>
    <x v="0"/>
    <m/>
    <n v="24"/>
    <n v="6"/>
    <x v="38"/>
    <n v="2022"/>
    <x v="5579"/>
    <x v="37"/>
    <x v="0"/>
    <x v="1"/>
    <x v="0"/>
    <s v="INR"/>
    <x v="1"/>
    <m/>
  </r>
  <r>
    <s v="user7775"/>
    <x v="3"/>
    <x v="0"/>
    <m/>
    <n v="24"/>
    <n v="6"/>
    <x v="38"/>
    <n v="2022"/>
    <x v="5580"/>
    <x v="37"/>
    <x v="0"/>
    <x v="3"/>
    <x v="0"/>
    <s v="INR"/>
    <x v="3"/>
    <m/>
  </r>
  <r>
    <s v="user297"/>
    <x v="69"/>
    <x v="0"/>
    <m/>
    <n v="24"/>
    <n v="6"/>
    <x v="38"/>
    <n v="2022"/>
    <x v="5581"/>
    <x v="37"/>
    <x v="0"/>
    <x v="1"/>
    <x v="0"/>
    <s v="INR"/>
    <x v="1"/>
    <m/>
  </r>
  <r>
    <s v="user7613"/>
    <x v="25"/>
    <x v="1"/>
    <s v="Coupon1"/>
    <n v="24"/>
    <n v="6"/>
    <x v="38"/>
    <n v="2022"/>
    <x v="5582"/>
    <x v="37"/>
    <x v="0"/>
    <x v="47"/>
    <x v="2"/>
    <s v="INR"/>
    <x v="56"/>
    <s v="NA"/>
  </r>
  <r>
    <s v="user7777"/>
    <x v="7"/>
    <x v="0"/>
    <m/>
    <n v="24"/>
    <n v="6"/>
    <x v="38"/>
    <n v="2022"/>
    <x v="5583"/>
    <x v="37"/>
    <x v="1"/>
    <x v="7"/>
    <x v="0"/>
    <s v="INR"/>
    <x v="7"/>
    <m/>
  </r>
  <r>
    <s v="user7778"/>
    <x v="18"/>
    <x v="0"/>
    <m/>
    <n v="24"/>
    <n v="6"/>
    <x v="38"/>
    <n v="2022"/>
    <x v="5584"/>
    <x v="37"/>
    <x v="0"/>
    <x v="11"/>
    <x v="0"/>
    <s v="INR"/>
    <x v="11"/>
    <m/>
  </r>
  <r>
    <s v="user7779"/>
    <x v="7"/>
    <x v="0"/>
    <m/>
    <n v="24"/>
    <n v="6"/>
    <x v="38"/>
    <n v="2022"/>
    <x v="5585"/>
    <x v="37"/>
    <x v="1"/>
    <x v="7"/>
    <x v="0"/>
    <s v="INR"/>
    <x v="7"/>
    <m/>
  </r>
  <r>
    <s v="user7780"/>
    <x v="18"/>
    <x v="0"/>
    <m/>
    <n v="24"/>
    <n v="6"/>
    <x v="38"/>
    <n v="2022"/>
    <x v="5586"/>
    <x v="37"/>
    <x v="0"/>
    <x v="11"/>
    <x v="0"/>
    <s v="INR"/>
    <x v="11"/>
    <m/>
  </r>
  <r>
    <s v="user7368"/>
    <x v="15"/>
    <x v="0"/>
    <m/>
    <n v="24"/>
    <n v="6"/>
    <x v="38"/>
    <n v="2022"/>
    <x v="5587"/>
    <x v="37"/>
    <x v="0"/>
    <x v="14"/>
    <x v="0"/>
    <s v="USD"/>
    <x v="14"/>
    <m/>
  </r>
  <r>
    <s v="user7781"/>
    <x v="21"/>
    <x v="0"/>
    <m/>
    <n v="24"/>
    <n v="6"/>
    <x v="38"/>
    <n v="2022"/>
    <x v="5588"/>
    <x v="37"/>
    <x v="0"/>
    <x v="7"/>
    <x v="0"/>
    <s v="INR"/>
    <x v="7"/>
    <m/>
  </r>
  <r>
    <s v="user7782"/>
    <x v="103"/>
    <x v="1"/>
    <m/>
    <n v="24"/>
    <n v="6"/>
    <x v="38"/>
    <n v="2022"/>
    <x v="5589"/>
    <x v="37"/>
    <x v="0"/>
    <x v="52"/>
    <x v="2"/>
    <s v="INR"/>
    <x v="61"/>
    <s v="NA"/>
  </r>
  <r>
    <s v="user7782"/>
    <x v="18"/>
    <x v="0"/>
    <m/>
    <n v="24"/>
    <n v="6"/>
    <x v="38"/>
    <n v="2022"/>
    <x v="5590"/>
    <x v="37"/>
    <x v="0"/>
    <x v="11"/>
    <x v="0"/>
    <s v="INR"/>
    <x v="11"/>
    <m/>
  </r>
  <r>
    <s v="user7783"/>
    <x v="2"/>
    <x v="1"/>
    <m/>
    <n v="24"/>
    <n v="6"/>
    <x v="38"/>
    <n v="2022"/>
    <x v="5591"/>
    <x v="37"/>
    <x v="0"/>
    <x v="2"/>
    <x v="3"/>
    <s v="INR"/>
    <x v="2"/>
    <s v="NA"/>
  </r>
  <r>
    <s v="user7784"/>
    <x v="9"/>
    <x v="1"/>
    <m/>
    <n v="24"/>
    <n v="6"/>
    <x v="38"/>
    <n v="2022"/>
    <x v="5592"/>
    <x v="37"/>
    <x v="0"/>
    <x v="1"/>
    <x v="2"/>
    <s v="INR"/>
    <x v="1"/>
    <s v="NA"/>
  </r>
  <r>
    <s v="user3099"/>
    <x v="0"/>
    <x v="0"/>
    <s v="Coupon9"/>
    <n v="24"/>
    <n v="6"/>
    <x v="38"/>
    <n v="2022"/>
    <x v="5593"/>
    <x v="37"/>
    <x v="0"/>
    <x v="26"/>
    <x v="0"/>
    <s v="INR"/>
    <x v="29"/>
    <m/>
  </r>
  <r>
    <s v="user7774"/>
    <x v="9"/>
    <x v="0"/>
    <m/>
    <n v="24"/>
    <n v="6"/>
    <x v="38"/>
    <n v="2022"/>
    <x v="5594"/>
    <x v="37"/>
    <x v="0"/>
    <x v="1"/>
    <x v="0"/>
    <s v="INR"/>
    <x v="1"/>
    <m/>
  </r>
  <r>
    <s v="user5531"/>
    <x v="7"/>
    <x v="0"/>
    <m/>
    <n v="24"/>
    <n v="6"/>
    <x v="38"/>
    <n v="2022"/>
    <x v="5595"/>
    <x v="37"/>
    <x v="0"/>
    <x v="8"/>
    <x v="0"/>
    <s v="USD"/>
    <x v="8"/>
    <m/>
  </r>
  <r>
    <s v="user7734"/>
    <x v="2"/>
    <x v="0"/>
    <m/>
    <n v="24"/>
    <n v="6"/>
    <x v="38"/>
    <n v="2022"/>
    <x v="5596"/>
    <x v="37"/>
    <x v="0"/>
    <x v="2"/>
    <x v="0"/>
    <s v="INR"/>
    <x v="2"/>
    <m/>
  </r>
  <r>
    <s v="user7786"/>
    <x v="57"/>
    <x v="0"/>
    <m/>
    <n v="24"/>
    <n v="6"/>
    <x v="38"/>
    <n v="2022"/>
    <x v="5597"/>
    <x v="37"/>
    <x v="0"/>
    <x v="30"/>
    <x v="0"/>
    <s v="INR"/>
    <x v="33"/>
    <m/>
  </r>
  <r>
    <s v="user7504"/>
    <x v="2"/>
    <x v="0"/>
    <m/>
    <n v="24"/>
    <n v="6"/>
    <x v="38"/>
    <n v="2022"/>
    <x v="5598"/>
    <x v="37"/>
    <x v="0"/>
    <x v="2"/>
    <x v="0"/>
    <s v="INR"/>
    <x v="2"/>
    <m/>
  </r>
  <r>
    <s v="user7789"/>
    <x v="3"/>
    <x v="0"/>
    <m/>
    <n v="24"/>
    <n v="6"/>
    <x v="38"/>
    <n v="2022"/>
    <x v="5599"/>
    <x v="37"/>
    <x v="0"/>
    <x v="3"/>
    <x v="0"/>
    <s v="INR"/>
    <x v="3"/>
    <m/>
  </r>
  <r>
    <s v="user7791"/>
    <x v="7"/>
    <x v="0"/>
    <m/>
    <n v="24"/>
    <n v="6"/>
    <x v="38"/>
    <n v="2022"/>
    <x v="5580"/>
    <x v="37"/>
    <x v="1"/>
    <x v="8"/>
    <x v="0"/>
    <s v="USD"/>
    <x v="8"/>
    <m/>
  </r>
  <r>
    <s v="user7795"/>
    <x v="7"/>
    <x v="0"/>
    <m/>
    <n v="24"/>
    <n v="6"/>
    <x v="38"/>
    <n v="2022"/>
    <x v="5600"/>
    <x v="37"/>
    <x v="1"/>
    <x v="7"/>
    <x v="0"/>
    <s v="INR"/>
    <x v="7"/>
    <m/>
  </r>
  <r>
    <s v="user7303"/>
    <x v="8"/>
    <x v="0"/>
    <m/>
    <n v="24"/>
    <n v="6"/>
    <x v="38"/>
    <n v="2022"/>
    <x v="5601"/>
    <x v="37"/>
    <x v="0"/>
    <x v="1"/>
    <x v="0"/>
    <s v="INR"/>
    <x v="1"/>
    <m/>
  </r>
  <r>
    <s v="user7797"/>
    <x v="7"/>
    <x v="0"/>
    <m/>
    <n v="24"/>
    <n v="6"/>
    <x v="38"/>
    <n v="2022"/>
    <x v="5602"/>
    <x v="37"/>
    <x v="1"/>
    <x v="7"/>
    <x v="0"/>
    <s v="INR"/>
    <x v="7"/>
    <m/>
  </r>
  <r>
    <s v="user7799"/>
    <x v="1"/>
    <x v="0"/>
    <m/>
    <n v="24"/>
    <n v="6"/>
    <x v="38"/>
    <n v="2022"/>
    <x v="5603"/>
    <x v="37"/>
    <x v="0"/>
    <x v="1"/>
    <x v="0"/>
    <s v="INR"/>
    <x v="1"/>
    <m/>
  </r>
  <r>
    <s v="user7476"/>
    <x v="18"/>
    <x v="0"/>
    <m/>
    <n v="24"/>
    <n v="6"/>
    <x v="38"/>
    <n v="2022"/>
    <x v="5604"/>
    <x v="37"/>
    <x v="0"/>
    <x v="11"/>
    <x v="0"/>
    <s v="INR"/>
    <x v="11"/>
    <m/>
  </r>
  <r>
    <s v="user7802"/>
    <x v="28"/>
    <x v="0"/>
    <m/>
    <n v="24"/>
    <n v="6"/>
    <x v="38"/>
    <n v="2022"/>
    <x v="5605"/>
    <x v="37"/>
    <x v="0"/>
    <x v="7"/>
    <x v="0"/>
    <s v="INR"/>
    <x v="7"/>
    <m/>
  </r>
  <r>
    <s v="user7803"/>
    <x v="3"/>
    <x v="1"/>
    <m/>
    <n v="24"/>
    <n v="6"/>
    <x v="38"/>
    <n v="2022"/>
    <x v="5606"/>
    <x v="37"/>
    <x v="0"/>
    <x v="3"/>
    <x v="2"/>
    <s v="INR"/>
    <x v="3"/>
    <s v="NA"/>
  </r>
  <r>
    <s v="user7774"/>
    <x v="24"/>
    <x v="0"/>
    <m/>
    <n v="24"/>
    <n v="6"/>
    <x v="38"/>
    <n v="2022"/>
    <x v="5607"/>
    <x v="37"/>
    <x v="0"/>
    <x v="7"/>
    <x v="0"/>
    <s v="INR"/>
    <x v="7"/>
    <m/>
  </r>
  <r>
    <s v="user7746"/>
    <x v="49"/>
    <x v="0"/>
    <m/>
    <n v="24"/>
    <n v="6"/>
    <x v="38"/>
    <n v="2022"/>
    <x v="5608"/>
    <x v="37"/>
    <x v="0"/>
    <x v="7"/>
    <x v="0"/>
    <s v="INR"/>
    <x v="7"/>
    <m/>
  </r>
  <r>
    <s v="user7804"/>
    <x v="7"/>
    <x v="0"/>
    <m/>
    <n v="24"/>
    <n v="6"/>
    <x v="38"/>
    <n v="2022"/>
    <x v="5609"/>
    <x v="37"/>
    <x v="0"/>
    <x v="7"/>
    <x v="0"/>
    <s v="INR"/>
    <x v="7"/>
    <m/>
  </r>
  <r>
    <s v="user7805"/>
    <x v="3"/>
    <x v="0"/>
    <m/>
    <n v="24"/>
    <n v="6"/>
    <x v="38"/>
    <n v="2022"/>
    <x v="5610"/>
    <x v="37"/>
    <x v="0"/>
    <x v="3"/>
    <x v="0"/>
    <s v="INR"/>
    <x v="3"/>
    <m/>
  </r>
  <r>
    <s v="user7806"/>
    <x v="2"/>
    <x v="1"/>
    <m/>
    <n v="24"/>
    <n v="6"/>
    <x v="38"/>
    <n v="2022"/>
    <x v="5599"/>
    <x v="37"/>
    <x v="0"/>
    <x v="2"/>
    <x v="2"/>
    <s v="INR"/>
    <x v="2"/>
    <s v="NA"/>
  </r>
  <r>
    <s v="user3939"/>
    <x v="8"/>
    <x v="0"/>
    <m/>
    <n v="24"/>
    <n v="6"/>
    <x v="38"/>
    <n v="2022"/>
    <x v="5611"/>
    <x v="37"/>
    <x v="0"/>
    <x v="1"/>
    <x v="0"/>
    <s v="INR"/>
    <x v="1"/>
    <m/>
  </r>
  <r>
    <s v="user7807"/>
    <x v="87"/>
    <x v="1"/>
    <m/>
    <n v="24"/>
    <n v="6"/>
    <x v="38"/>
    <n v="2022"/>
    <x v="5612"/>
    <x v="37"/>
    <x v="0"/>
    <x v="24"/>
    <x v="2"/>
    <s v="INR"/>
    <x v="27"/>
    <s v="NA"/>
  </r>
  <r>
    <s v="user7808"/>
    <x v="7"/>
    <x v="0"/>
    <m/>
    <n v="24"/>
    <n v="6"/>
    <x v="38"/>
    <n v="2022"/>
    <x v="5581"/>
    <x v="37"/>
    <x v="1"/>
    <x v="7"/>
    <x v="0"/>
    <s v="INR"/>
    <x v="7"/>
    <m/>
  </r>
  <r>
    <s v="user7809"/>
    <x v="7"/>
    <x v="0"/>
    <m/>
    <n v="24"/>
    <n v="6"/>
    <x v="38"/>
    <n v="2022"/>
    <x v="5613"/>
    <x v="37"/>
    <x v="1"/>
    <x v="7"/>
    <x v="0"/>
    <s v="INR"/>
    <x v="7"/>
    <m/>
  </r>
  <r>
    <s v="user7811"/>
    <x v="3"/>
    <x v="0"/>
    <m/>
    <n v="24"/>
    <n v="6"/>
    <x v="38"/>
    <n v="2022"/>
    <x v="5614"/>
    <x v="37"/>
    <x v="0"/>
    <x v="3"/>
    <x v="0"/>
    <s v="INR"/>
    <x v="3"/>
    <m/>
  </r>
  <r>
    <s v="user7816"/>
    <x v="50"/>
    <x v="0"/>
    <m/>
    <n v="24"/>
    <n v="6"/>
    <x v="38"/>
    <n v="2022"/>
    <x v="5615"/>
    <x v="37"/>
    <x v="2"/>
    <x v="24"/>
    <x v="0"/>
    <s v="INR"/>
    <x v="27"/>
    <m/>
  </r>
  <r>
    <s v="user7818"/>
    <x v="7"/>
    <x v="0"/>
    <m/>
    <n v="24"/>
    <n v="6"/>
    <x v="38"/>
    <n v="2022"/>
    <x v="5616"/>
    <x v="38"/>
    <x v="1"/>
    <x v="8"/>
    <x v="0"/>
    <s v="USD"/>
    <x v="8"/>
    <m/>
  </r>
  <r>
    <s v="user7819"/>
    <x v="7"/>
    <x v="0"/>
    <m/>
    <n v="24"/>
    <n v="6"/>
    <x v="38"/>
    <n v="2022"/>
    <x v="5617"/>
    <x v="38"/>
    <x v="1"/>
    <x v="8"/>
    <x v="0"/>
    <s v="USD"/>
    <x v="8"/>
    <m/>
  </r>
  <r>
    <s v="user7828"/>
    <x v="9"/>
    <x v="1"/>
    <m/>
    <n v="23"/>
    <n v="6"/>
    <x v="39"/>
    <n v="2022"/>
    <x v="5618"/>
    <x v="38"/>
    <x v="0"/>
    <x v="1"/>
    <x v="2"/>
    <s v="INR"/>
    <x v="1"/>
    <s v="NA"/>
  </r>
  <r>
    <s v="user5921"/>
    <x v="0"/>
    <x v="0"/>
    <m/>
    <n v="23"/>
    <n v="6"/>
    <x v="39"/>
    <n v="2022"/>
    <x v="5619"/>
    <x v="38"/>
    <x v="0"/>
    <x v="0"/>
    <x v="0"/>
    <s v="INR"/>
    <x v="0"/>
    <m/>
  </r>
  <r>
    <s v="user7831"/>
    <x v="0"/>
    <x v="0"/>
    <m/>
    <n v="23"/>
    <n v="6"/>
    <x v="39"/>
    <n v="2022"/>
    <x v="5620"/>
    <x v="38"/>
    <x v="0"/>
    <x v="0"/>
    <x v="0"/>
    <s v="INR"/>
    <x v="0"/>
    <m/>
  </r>
  <r>
    <s v="user7832"/>
    <x v="7"/>
    <x v="0"/>
    <m/>
    <n v="23"/>
    <n v="6"/>
    <x v="39"/>
    <n v="2022"/>
    <x v="5621"/>
    <x v="38"/>
    <x v="0"/>
    <x v="7"/>
    <x v="0"/>
    <s v="INR"/>
    <x v="7"/>
    <m/>
  </r>
  <r>
    <s v="user7833"/>
    <x v="1"/>
    <x v="0"/>
    <m/>
    <n v="23"/>
    <n v="6"/>
    <x v="39"/>
    <n v="2022"/>
    <x v="5622"/>
    <x v="38"/>
    <x v="0"/>
    <x v="1"/>
    <x v="0"/>
    <s v="INR"/>
    <x v="1"/>
    <m/>
  </r>
  <r>
    <s v="user7834"/>
    <x v="3"/>
    <x v="0"/>
    <m/>
    <n v="23"/>
    <n v="6"/>
    <x v="39"/>
    <n v="2022"/>
    <x v="5623"/>
    <x v="38"/>
    <x v="0"/>
    <x v="3"/>
    <x v="0"/>
    <s v="INR"/>
    <x v="3"/>
    <m/>
  </r>
  <r>
    <s v="user7835"/>
    <x v="4"/>
    <x v="0"/>
    <m/>
    <n v="23"/>
    <n v="6"/>
    <x v="39"/>
    <n v="2022"/>
    <x v="5624"/>
    <x v="38"/>
    <x v="0"/>
    <x v="2"/>
    <x v="0"/>
    <s v="INR"/>
    <x v="2"/>
    <m/>
  </r>
  <r>
    <s v="user7687"/>
    <x v="7"/>
    <x v="0"/>
    <m/>
    <n v="23"/>
    <n v="6"/>
    <x v="39"/>
    <n v="2022"/>
    <x v="5625"/>
    <x v="38"/>
    <x v="1"/>
    <x v="8"/>
    <x v="0"/>
    <s v="USD"/>
    <x v="8"/>
    <m/>
  </r>
  <r>
    <s v="user7837"/>
    <x v="6"/>
    <x v="0"/>
    <m/>
    <n v="23"/>
    <n v="6"/>
    <x v="39"/>
    <n v="2022"/>
    <x v="5626"/>
    <x v="38"/>
    <x v="0"/>
    <x v="6"/>
    <x v="0"/>
    <s v="INR"/>
    <x v="6"/>
    <m/>
  </r>
  <r>
    <s v="user7838"/>
    <x v="7"/>
    <x v="0"/>
    <m/>
    <n v="23"/>
    <n v="6"/>
    <x v="39"/>
    <n v="2022"/>
    <x v="5627"/>
    <x v="38"/>
    <x v="0"/>
    <x v="7"/>
    <x v="0"/>
    <s v="INR"/>
    <x v="7"/>
    <m/>
  </r>
  <r>
    <s v="user7839"/>
    <x v="9"/>
    <x v="0"/>
    <m/>
    <n v="23"/>
    <n v="6"/>
    <x v="39"/>
    <n v="2022"/>
    <x v="5628"/>
    <x v="38"/>
    <x v="0"/>
    <x v="1"/>
    <x v="0"/>
    <s v="INR"/>
    <x v="1"/>
    <m/>
  </r>
  <r>
    <s v="user7840"/>
    <x v="3"/>
    <x v="0"/>
    <m/>
    <n v="23"/>
    <n v="6"/>
    <x v="39"/>
    <n v="2022"/>
    <x v="5629"/>
    <x v="38"/>
    <x v="0"/>
    <x v="3"/>
    <x v="0"/>
    <s v="INR"/>
    <x v="3"/>
    <m/>
  </r>
  <r>
    <s v="user7841"/>
    <x v="42"/>
    <x v="0"/>
    <m/>
    <n v="23"/>
    <n v="6"/>
    <x v="39"/>
    <n v="2022"/>
    <x v="5630"/>
    <x v="38"/>
    <x v="2"/>
    <x v="17"/>
    <x v="0"/>
    <s v="INR"/>
    <x v="21"/>
    <m/>
  </r>
  <r>
    <s v="user7842"/>
    <x v="1"/>
    <x v="0"/>
    <m/>
    <n v="23"/>
    <n v="6"/>
    <x v="39"/>
    <n v="2022"/>
    <x v="5631"/>
    <x v="38"/>
    <x v="0"/>
    <x v="1"/>
    <x v="0"/>
    <s v="INR"/>
    <x v="1"/>
    <m/>
  </r>
  <r>
    <s v="user7843"/>
    <x v="3"/>
    <x v="1"/>
    <m/>
    <n v="23"/>
    <n v="6"/>
    <x v="39"/>
    <n v="2022"/>
    <x v="5632"/>
    <x v="38"/>
    <x v="0"/>
    <x v="3"/>
    <x v="5"/>
    <s v="INR"/>
    <x v="3"/>
    <s v="NA"/>
  </r>
  <r>
    <s v="user7845"/>
    <x v="3"/>
    <x v="0"/>
    <m/>
    <n v="23"/>
    <n v="6"/>
    <x v="39"/>
    <n v="2022"/>
    <x v="5633"/>
    <x v="38"/>
    <x v="0"/>
    <x v="3"/>
    <x v="0"/>
    <s v="INR"/>
    <x v="3"/>
    <m/>
  </r>
  <r>
    <s v="user7846"/>
    <x v="42"/>
    <x v="0"/>
    <m/>
    <n v="23"/>
    <n v="6"/>
    <x v="39"/>
    <n v="2022"/>
    <x v="5634"/>
    <x v="38"/>
    <x v="2"/>
    <x v="17"/>
    <x v="0"/>
    <s v="INR"/>
    <x v="21"/>
    <m/>
  </r>
  <r>
    <s v="user7848"/>
    <x v="3"/>
    <x v="0"/>
    <m/>
    <n v="23"/>
    <n v="6"/>
    <x v="39"/>
    <n v="2022"/>
    <x v="5635"/>
    <x v="38"/>
    <x v="0"/>
    <x v="3"/>
    <x v="0"/>
    <s v="INR"/>
    <x v="3"/>
    <m/>
  </r>
  <r>
    <s v="user7849"/>
    <x v="7"/>
    <x v="0"/>
    <m/>
    <n v="23"/>
    <n v="6"/>
    <x v="39"/>
    <n v="2022"/>
    <x v="5636"/>
    <x v="38"/>
    <x v="1"/>
    <x v="7"/>
    <x v="0"/>
    <s v="INR"/>
    <x v="7"/>
    <m/>
  </r>
  <r>
    <s v="user3123"/>
    <x v="26"/>
    <x v="1"/>
    <m/>
    <n v="23"/>
    <n v="6"/>
    <x v="39"/>
    <n v="2022"/>
    <x v="5637"/>
    <x v="38"/>
    <x v="2"/>
    <x v="48"/>
    <x v="2"/>
    <s v="INR"/>
    <x v="57"/>
    <s v="NA"/>
  </r>
  <r>
    <s v="user7850"/>
    <x v="9"/>
    <x v="0"/>
    <m/>
    <n v="23"/>
    <n v="6"/>
    <x v="39"/>
    <n v="2022"/>
    <x v="5638"/>
    <x v="38"/>
    <x v="0"/>
    <x v="1"/>
    <x v="0"/>
    <s v="INR"/>
    <x v="1"/>
    <m/>
  </r>
  <r>
    <s v="user7831"/>
    <x v="0"/>
    <x v="0"/>
    <m/>
    <n v="23"/>
    <n v="6"/>
    <x v="39"/>
    <n v="2022"/>
    <x v="5639"/>
    <x v="38"/>
    <x v="0"/>
    <x v="0"/>
    <x v="0"/>
    <s v="INR"/>
    <x v="0"/>
    <m/>
  </r>
  <r>
    <s v="user7831"/>
    <x v="0"/>
    <x v="0"/>
    <m/>
    <n v="23"/>
    <n v="6"/>
    <x v="39"/>
    <n v="2022"/>
    <x v="5640"/>
    <x v="38"/>
    <x v="0"/>
    <x v="0"/>
    <x v="0"/>
    <s v="INR"/>
    <x v="0"/>
    <m/>
  </r>
  <r>
    <s v="user7854"/>
    <x v="1"/>
    <x v="0"/>
    <m/>
    <n v="23"/>
    <n v="6"/>
    <x v="39"/>
    <n v="2022"/>
    <x v="5641"/>
    <x v="38"/>
    <x v="0"/>
    <x v="1"/>
    <x v="0"/>
    <s v="INR"/>
    <x v="1"/>
    <m/>
  </r>
  <r>
    <s v="user7855"/>
    <x v="3"/>
    <x v="0"/>
    <m/>
    <n v="23"/>
    <n v="6"/>
    <x v="39"/>
    <n v="2022"/>
    <x v="5642"/>
    <x v="38"/>
    <x v="0"/>
    <x v="3"/>
    <x v="0"/>
    <s v="INR"/>
    <x v="3"/>
    <m/>
  </r>
  <r>
    <s v="user7856"/>
    <x v="7"/>
    <x v="0"/>
    <m/>
    <n v="23"/>
    <n v="6"/>
    <x v="39"/>
    <n v="2022"/>
    <x v="5643"/>
    <x v="38"/>
    <x v="1"/>
    <x v="7"/>
    <x v="0"/>
    <s v="INR"/>
    <x v="7"/>
    <m/>
  </r>
  <r>
    <s v="user7859"/>
    <x v="1"/>
    <x v="0"/>
    <m/>
    <n v="23"/>
    <n v="6"/>
    <x v="39"/>
    <n v="2022"/>
    <x v="5644"/>
    <x v="38"/>
    <x v="0"/>
    <x v="1"/>
    <x v="0"/>
    <s v="INR"/>
    <x v="1"/>
    <m/>
  </r>
  <r>
    <s v="user7860"/>
    <x v="5"/>
    <x v="0"/>
    <m/>
    <n v="23"/>
    <n v="6"/>
    <x v="39"/>
    <n v="2022"/>
    <x v="5645"/>
    <x v="38"/>
    <x v="0"/>
    <x v="5"/>
    <x v="0"/>
    <s v="INR"/>
    <x v="5"/>
    <m/>
  </r>
  <r>
    <s v="user7861"/>
    <x v="3"/>
    <x v="0"/>
    <m/>
    <n v="23"/>
    <n v="6"/>
    <x v="39"/>
    <n v="2022"/>
    <x v="5646"/>
    <x v="38"/>
    <x v="0"/>
    <x v="3"/>
    <x v="0"/>
    <s v="INR"/>
    <x v="3"/>
    <m/>
  </r>
  <r>
    <s v="user7862"/>
    <x v="7"/>
    <x v="0"/>
    <m/>
    <n v="23"/>
    <n v="6"/>
    <x v="39"/>
    <n v="2022"/>
    <x v="5647"/>
    <x v="38"/>
    <x v="1"/>
    <x v="7"/>
    <x v="0"/>
    <s v="INR"/>
    <x v="7"/>
    <m/>
  </r>
  <r>
    <s v="user7863"/>
    <x v="3"/>
    <x v="0"/>
    <m/>
    <n v="23"/>
    <n v="6"/>
    <x v="39"/>
    <n v="2022"/>
    <x v="5648"/>
    <x v="38"/>
    <x v="0"/>
    <x v="3"/>
    <x v="0"/>
    <s v="INR"/>
    <x v="3"/>
    <m/>
  </r>
  <r>
    <s v="user7819"/>
    <x v="7"/>
    <x v="0"/>
    <m/>
    <n v="24"/>
    <n v="6"/>
    <x v="38"/>
    <n v="2022"/>
    <x v="5649"/>
    <x v="38"/>
    <x v="0"/>
    <x v="8"/>
    <x v="0"/>
    <s v="USD"/>
    <x v="8"/>
    <m/>
  </r>
  <r>
    <s v="user5721"/>
    <x v="96"/>
    <x v="0"/>
    <m/>
    <n v="24"/>
    <n v="6"/>
    <x v="38"/>
    <n v="2022"/>
    <x v="5650"/>
    <x v="38"/>
    <x v="0"/>
    <x v="18"/>
    <x v="0"/>
    <s v="INR"/>
    <x v="20"/>
    <m/>
  </r>
  <r>
    <s v="user7737"/>
    <x v="2"/>
    <x v="0"/>
    <m/>
    <n v="24"/>
    <n v="6"/>
    <x v="38"/>
    <n v="2022"/>
    <x v="5651"/>
    <x v="38"/>
    <x v="0"/>
    <x v="2"/>
    <x v="0"/>
    <s v="INR"/>
    <x v="2"/>
    <m/>
  </r>
  <r>
    <s v="user762"/>
    <x v="25"/>
    <x v="1"/>
    <m/>
    <n v="24"/>
    <n v="6"/>
    <x v="38"/>
    <n v="2022"/>
    <x v="5652"/>
    <x v="38"/>
    <x v="0"/>
    <x v="1"/>
    <x v="2"/>
    <s v="INR"/>
    <x v="1"/>
    <s v="NA"/>
  </r>
  <r>
    <s v="user7828"/>
    <x v="9"/>
    <x v="0"/>
    <m/>
    <n v="23"/>
    <n v="6"/>
    <x v="39"/>
    <n v="2022"/>
    <x v="5653"/>
    <x v="38"/>
    <x v="0"/>
    <x v="1"/>
    <x v="0"/>
    <s v="INR"/>
    <x v="1"/>
    <m/>
  </r>
  <r>
    <s v="user7850"/>
    <x v="9"/>
    <x v="0"/>
    <m/>
    <n v="23"/>
    <n v="6"/>
    <x v="39"/>
    <n v="2022"/>
    <x v="5654"/>
    <x v="38"/>
    <x v="0"/>
    <x v="1"/>
    <x v="0"/>
    <s v="INR"/>
    <x v="1"/>
    <m/>
  </r>
  <r>
    <s v="user7870"/>
    <x v="8"/>
    <x v="0"/>
    <m/>
    <n v="23"/>
    <n v="6"/>
    <x v="39"/>
    <n v="2022"/>
    <x v="5655"/>
    <x v="38"/>
    <x v="0"/>
    <x v="1"/>
    <x v="0"/>
    <s v="INR"/>
    <x v="1"/>
    <m/>
  </r>
  <r>
    <s v="user7861"/>
    <x v="96"/>
    <x v="0"/>
    <m/>
    <n v="23"/>
    <n v="6"/>
    <x v="39"/>
    <n v="2022"/>
    <x v="5656"/>
    <x v="38"/>
    <x v="0"/>
    <x v="18"/>
    <x v="0"/>
    <s v="INR"/>
    <x v="20"/>
    <m/>
  </r>
  <r>
    <s v="user7872"/>
    <x v="8"/>
    <x v="1"/>
    <m/>
    <n v="23"/>
    <n v="6"/>
    <x v="39"/>
    <n v="2022"/>
    <x v="5657"/>
    <x v="38"/>
    <x v="0"/>
    <x v="1"/>
    <x v="2"/>
    <s v="INR"/>
    <x v="1"/>
    <s v="NA"/>
  </r>
  <r>
    <s v="user7834"/>
    <x v="3"/>
    <x v="0"/>
    <m/>
    <n v="23"/>
    <n v="6"/>
    <x v="39"/>
    <n v="2022"/>
    <x v="5622"/>
    <x v="38"/>
    <x v="0"/>
    <x v="3"/>
    <x v="0"/>
    <s v="INR"/>
    <x v="3"/>
    <m/>
  </r>
  <r>
    <s v="user7459"/>
    <x v="8"/>
    <x v="0"/>
    <m/>
    <n v="23"/>
    <n v="6"/>
    <x v="39"/>
    <n v="2022"/>
    <x v="5658"/>
    <x v="38"/>
    <x v="0"/>
    <x v="1"/>
    <x v="0"/>
    <s v="INR"/>
    <x v="1"/>
    <m/>
  </r>
  <r>
    <s v="user7873"/>
    <x v="3"/>
    <x v="0"/>
    <m/>
    <n v="23"/>
    <n v="6"/>
    <x v="39"/>
    <n v="2022"/>
    <x v="5659"/>
    <x v="38"/>
    <x v="0"/>
    <x v="3"/>
    <x v="0"/>
    <s v="INR"/>
    <x v="3"/>
    <m/>
  </r>
  <r>
    <s v="user7687"/>
    <x v="7"/>
    <x v="0"/>
    <m/>
    <n v="23"/>
    <n v="6"/>
    <x v="39"/>
    <n v="2022"/>
    <x v="5660"/>
    <x v="38"/>
    <x v="1"/>
    <x v="8"/>
    <x v="0"/>
    <s v="USD"/>
    <x v="8"/>
    <m/>
  </r>
  <r>
    <s v="user7838"/>
    <x v="7"/>
    <x v="0"/>
    <m/>
    <n v="23"/>
    <n v="6"/>
    <x v="39"/>
    <n v="2022"/>
    <x v="5661"/>
    <x v="38"/>
    <x v="0"/>
    <x v="7"/>
    <x v="0"/>
    <s v="INR"/>
    <x v="7"/>
    <m/>
  </r>
  <r>
    <s v="user7740"/>
    <x v="4"/>
    <x v="0"/>
    <m/>
    <n v="23"/>
    <n v="6"/>
    <x v="39"/>
    <n v="2022"/>
    <x v="5662"/>
    <x v="38"/>
    <x v="0"/>
    <x v="2"/>
    <x v="0"/>
    <s v="INR"/>
    <x v="2"/>
    <m/>
  </r>
  <r>
    <s v="user7875"/>
    <x v="7"/>
    <x v="0"/>
    <m/>
    <n v="23"/>
    <n v="6"/>
    <x v="39"/>
    <n v="2022"/>
    <x v="5663"/>
    <x v="38"/>
    <x v="1"/>
    <x v="7"/>
    <x v="0"/>
    <s v="INR"/>
    <x v="7"/>
    <m/>
  </r>
  <r>
    <s v="user4751"/>
    <x v="103"/>
    <x v="0"/>
    <m/>
    <n v="23"/>
    <n v="6"/>
    <x v="39"/>
    <n v="2022"/>
    <x v="5664"/>
    <x v="38"/>
    <x v="0"/>
    <x v="52"/>
    <x v="0"/>
    <s v="INR"/>
    <x v="61"/>
    <m/>
  </r>
  <r>
    <s v="user7879"/>
    <x v="4"/>
    <x v="0"/>
    <m/>
    <n v="23"/>
    <n v="6"/>
    <x v="39"/>
    <n v="2022"/>
    <x v="5665"/>
    <x v="38"/>
    <x v="0"/>
    <x v="2"/>
    <x v="0"/>
    <s v="INR"/>
    <x v="2"/>
    <m/>
  </r>
  <r>
    <s v="user7880"/>
    <x v="1"/>
    <x v="0"/>
    <m/>
    <n v="23"/>
    <n v="6"/>
    <x v="39"/>
    <n v="2022"/>
    <x v="5666"/>
    <x v="38"/>
    <x v="0"/>
    <x v="1"/>
    <x v="0"/>
    <s v="INR"/>
    <x v="1"/>
    <m/>
  </r>
  <r>
    <s v="user7881"/>
    <x v="3"/>
    <x v="0"/>
    <m/>
    <n v="23"/>
    <n v="6"/>
    <x v="39"/>
    <n v="2022"/>
    <x v="5667"/>
    <x v="38"/>
    <x v="0"/>
    <x v="3"/>
    <x v="0"/>
    <s v="INR"/>
    <x v="3"/>
    <m/>
  </r>
  <r>
    <s v="user7882"/>
    <x v="129"/>
    <x v="0"/>
    <m/>
    <n v="23"/>
    <n v="6"/>
    <x v="39"/>
    <n v="2022"/>
    <x v="5668"/>
    <x v="38"/>
    <x v="0"/>
    <x v="7"/>
    <x v="0"/>
    <s v="INR"/>
    <x v="7"/>
    <m/>
  </r>
  <r>
    <s v="user7883"/>
    <x v="7"/>
    <x v="0"/>
    <m/>
    <n v="23"/>
    <n v="6"/>
    <x v="39"/>
    <n v="2022"/>
    <x v="5669"/>
    <x v="38"/>
    <x v="0"/>
    <x v="8"/>
    <x v="0"/>
    <s v="USD"/>
    <x v="8"/>
    <m/>
  </r>
  <r>
    <s v="user7885"/>
    <x v="7"/>
    <x v="0"/>
    <m/>
    <n v="23"/>
    <n v="6"/>
    <x v="39"/>
    <n v="2022"/>
    <x v="5670"/>
    <x v="38"/>
    <x v="0"/>
    <x v="7"/>
    <x v="0"/>
    <s v="INR"/>
    <x v="7"/>
    <m/>
  </r>
  <r>
    <s v="user7886"/>
    <x v="8"/>
    <x v="0"/>
    <m/>
    <n v="23"/>
    <n v="6"/>
    <x v="39"/>
    <n v="2022"/>
    <x v="5671"/>
    <x v="38"/>
    <x v="0"/>
    <x v="1"/>
    <x v="0"/>
    <s v="INR"/>
    <x v="1"/>
    <m/>
  </r>
  <r>
    <s v="user7887"/>
    <x v="104"/>
    <x v="0"/>
    <m/>
    <n v="23"/>
    <n v="6"/>
    <x v="39"/>
    <n v="2022"/>
    <x v="5672"/>
    <x v="38"/>
    <x v="2"/>
    <x v="7"/>
    <x v="0"/>
    <s v="INR"/>
    <x v="7"/>
    <m/>
  </r>
  <r>
    <s v="user7875"/>
    <x v="7"/>
    <x v="0"/>
    <m/>
    <n v="23"/>
    <n v="6"/>
    <x v="39"/>
    <n v="2022"/>
    <x v="5673"/>
    <x v="38"/>
    <x v="1"/>
    <x v="7"/>
    <x v="0"/>
    <s v="INR"/>
    <x v="7"/>
    <m/>
  </r>
  <r>
    <s v="user7888"/>
    <x v="34"/>
    <x v="0"/>
    <m/>
    <n v="23"/>
    <n v="6"/>
    <x v="39"/>
    <n v="2022"/>
    <x v="5674"/>
    <x v="38"/>
    <x v="0"/>
    <x v="7"/>
    <x v="0"/>
    <s v="INR"/>
    <x v="7"/>
    <m/>
  </r>
  <r>
    <s v="user7889"/>
    <x v="7"/>
    <x v="0"/>
    <m/>
    <n v="23"/>
    <n v="6"/>
    <x v="39"/>
    <n v="2022"/>
    <x v="5675"/>
    <x v="38"/>
    <x v="1"/>
    <x v="7"/>
    <x v="0"/>
    <s v="INR"/>
    <x v="7"/>
    <m/>
  </r>
  <r>
    <s v="user7891"/>
    <x v="4"/>
    <x v="0"/>
    <m/>
    <n v="23"/>
    <n v="6"/>
    <x v="39"/>
    <n v="2022"/>
    <x v="5676"/>
    <x v="38"/>
    <x v="0"/>
    <x v="2"/>
    <x v="0"/>
    <s v="INR"/>
    <x v="2"/>
    <m/>
  </r>
  <r>
    <s v="user993"/>
    <x v="0"/>
    <x v="0"/>
    <s v="Coupon9"/>
    <n v="23"/>
    <n v="6"/>
    <x v="39"/>
    <n v="2022"/>
    <x v="5677"/>
    <x v="38"/>
    <x v="0"/>
    <x v="26"/>
    <x v="0"/>
    <s v="INR"/>
    <x v="29"/>
    <m/>
  </r>
  <r>
    <s v="user3939"/>
    <x v="8"/>
    <x v="0"/>
    <m/>
    <n v="23"/>
    <n v="6"/>
    <x v="39"/>
    <n v="2022"/>
    <x v="5678"/>
    <x v="38"/>
    <x v="0"/>
    <x v="1"/>
    <x v="0"/>
    <s v="INR"/>
    <x v="1"/>
    <m/>
  </r>
  <r>
    <s v="user7879"/>
    <x v="4"/>
    <x v="0"/>
    <m/>
    <n v="23"/>
    <n v="6"/>
    <x v="39"/>
    <n v="2022"/>
    <x v="5678"/>
    <x v="38"/>
    <x v="0"/>
    <x v="2"/>
    <x v="0"/>
    <s v="INR"/>
    <x v="2"/>
    <m/>
  </r>
  <r>
    <s v="user1343"/>
    <x v="7"/>
    <x v="0"/>
    <s v="Coupon26"/>
    <n v="23"/>
    <n v="6"/>
    <x v="39"/>
    <n v="2022"/>
    <x v="5679"/>
    <x v="38"/>
    <x v="0"/>
    <x v="7"/>
    <x v="0"/>
    <s v="INR"/>
    <x v="7"/>
    <m/>
  </r>
  <r>
    <s v="user7893"/>
    <x v="9"/>
    <x v="0"/>
    <m/>
    <n v="23"/>
    <n v="6"/>
    <x v="39"/>
    <n v="2022"/>
    <x v="5680"/>
    <x v="38"/>
    <x v="0"/>
    <x v="1"/>
    <x v="0"/>
    <s v="INR"/>
    <x v="1"/>
    <m/>
  </r>
  <r>
    <s v="user1481"/>
    <x v="4"/>
    <x v="0"/>
    <s v="Coupon13"/>
    <n v="23"/>
    <n v="6"/>
    <x v="39"/>
    <n v="2022"/>
    <x v="5681"/>
    <x v="38"/>
    <x v="0"/>
    <x v="28"/>
    <x v="0"/>
    <s v="INR"/>
    <x v="31"/>
    <m/>
  </r>
  <r>
    <s v="user7897"/>
    <x v="7"/>
    <x v="0"/>
    <m/>
    <n v="23"/>
    <n v="6"/>
    <x v="39"/>
    <n v="2022"/>
    <x v="5682"/>
    <x v="38"/>
    <x v="0"/>
    <x v="7"/>
    <x v="0"/>
    <s v="INR"/>
    <x v="7"/>
    <m/>
  </r>
  <r>
    <s v="user7899"/>
    <x v="9"/>
    <x v="0"/>
    <m/>
    <n v="23"/>
    <n v="6"/>
    <x v="39"/>
    <n v="2022"/>
    <x v="5672"/>
    <x v="38"/>
    <x v="0"/>
    <x v="1"/>
    <x v="0"/>
    <s v="INR"/>
    <x v="1"/>
    <m/>
  </r>
  <r>
    <s v="user7887"/>
    <x v="104"/>
    <x v="0"/>
    <m/>
    <n v="23"/>
    <n v="6"/>
    <x v="39"/>
    <n v="2022"/>
    <x v="5683"/>
    <x v="38"/>
    <x v="1"/>
    <x v="7"/>
    <x v="0"/>
    <s v="INR"/>
    <x v="7"/>
    <m/>
  </r>
  <r>
    <s v="user7887"/>
    <x v="104"/>
    <x v="0"/>
    <m/>
    <n v="23"/>
    <n v="6"/>
    <x v="39"/>
    <n v="2022"/>
    <x v="5684"/>
    <x v="38"/>
    <x v="1"/>
    <x v="7"/>
    <x v="0"/>
    <s v="INR"/>
    <x v="7"/>
    <m/>
  </r>
  <r>
    <s v="user7887"/>
    <x v="104"/>
    <x v="0"/>
    <m/>
    <n v="23"/>
    <n v="6"/>
    <x v="39"/>
    <n v="2022"/>
    <x v="5685"/>
    <x v="38"/>
    <x v="1"/>
    <x v="7"/>
    <x v="0"/>
    <s v="INR"/>
    <x v="7"/>
    <m/>
  </r>
  <r>
    <s v="user7900"/>
    <x v="38"/>
    <x v="0"/>
    <s v="Coupon26"/>
    <n v="23"/>
    <n v="6"/>
    <x v="39"/>
    <n v="2022"/>
    <x v="5686"/>
    <x v="38"/>
    <x v="1"/>
    <x v="18"/>
    <x v="0"/>
    <s v="INR"/>
    <x v="20"/>
    <m/>
  </r>
  <r>
    <s v="user7887"/>
    <x v="104"/>
    <x v="0"/>
    <m/>
    <n v="23"/>
    <n v="6"/>
    <x v="39"/>
    <n v="2022"/>
    <x v="5687"/>
    <x v="38"/>
    <x v="1"/>
    <x v="7"/>
    <x v="0"/>
    <s v="INR"/>
    <x v="7"/>
    <m/>
  </r>
  <r>
    <s v="user7893"/>
    <x v="9"/>
    <x v="1"/>
    <m/>
    <n v="23"/>
    <n v="6"/>
    <x v="39"/>
    <n v="2022"/>
    <x v="5688"/>
    <x v="38"/>
    <x v="0"/>
    <x v="1"/>
    <x v="2"/>
    <s v="INR"/>
    <x v="1"/>
    <s v="NA"/>
  </r>
  <r>
    <s v="user7905"/>
    <x v="3"/>
    <x v="0"/>
    <m/>
    <n v="23"/>
    <n v="6"/>
    <x v="39"/>
    <n v="2022"/>
    <x v="5689"/>
    <x v="38"/>
    <x v="0"/>
    <x v="3"/>
    <x v="0"/>
    <s v="INR"/>
    <x v="3"/>
    <m/>
  </r>
  <r>
    <s v="user7908"/>
    <x v="7"/>
    <x v="0"/>
    <m/>
    <n v="23"/>
    <n v="6"/>
    <x v="39"/>
    <n v="2022"/>
    <x v="5690"/>
    <x v="38"/>
    <x v="1"/>
    <x v="7"/>
    <x v="0"/>
    <s v="INR"/>
    <x v="7"/>
    <m/>
  </r>
  <r>
    <s v="user7897"/>
    <x v="35"/>
    <x v="0"/>
    <m/>
    <n v="23"/>
    <n v="6"/>
    <x v="39"/>
    <n v="2022"/>
    <x v="5691"/>
    <x v="38"/>
    <x v="0"/>
    <x v="24"/>
    <x v="0"/>
    <s v="INR"/>
    <x v="27"/>
    <m/>
  </r>
  <r>
    <s v="user7909"/>
    <x v="4"/>
    <x v="0"/>
    <m/>
    <n v="23"/>
    <n v="6"/>
    <x v="39"/>
    <n v="2022"/>
    <x v="5692"/>
    <x v="38"/>
    <x v="0"/>
    <x v="2"/>
    <x v="0"/>
    <s v="INR"/>
    <x v="2"/>
    <m/>
  </r>
  <r>
    <s v="user7887"/>
    <x v="104"/>
    <x v="0"/>
    <m/>
    <n v="23"/>
    <n v="6"/>
    <x v="39"/>
    <n v="2022"/>
    <x v="5693"/>
    <x v="38"/>
    <x v="1"/>
    <x v="7"/>
    <x v="0"/>
    <s v="INR"/>
    <x v="7"/>
    <m/>
  </r>
  <r>
    <s v="user7887"/>
    <x v="104"/>
    <x v="0"/>
    <m/>
    <n v="23"/>
    <n v="6"/>
    <x v="39"/>
    <n v="2022"/>
    <x v="5694"/>
    <x v="38"/>
    <x v="1"/>
    <x v="7"/>
    <x v="0"/>
    <s v="INR"/>
    <x v="7"/>
    <m/>
  </r>
  <r>
    <s v="user7887"/>
    <x v="104"/>
    <x v="0"/>
    <m/>
    <n v="23"/>
    <n v="6"/>
    <x v="39"/>
    <n v="2022"/>
    <x v="5695"/>
    <x v="38"/>
    <x v="1"/>
    <x v="7"/>
    <x v="0"/>
    <s v="INR"/>
    <x v="7"/>
    <m/>
  </r>
  <r>
    <s v="user7911"/>
    <x v="2"/>
    <x v="1"/>
    <m/>
    <n v="23"/>
    <n v="6"/>
    <x v="39"/>
    <n v="2022"/>
    <x v="5696"/>
    <x v="38"/>
    <x v="0"/>
    <x v="2"/>
    <x v="5"/>
    <s v="INR"/>
    <x v="2"/>
    <s v="NA"/>
  </r>
  <r>
    <s v="user7913"/>
    <x v="7"/>
    <x v="0"/>
    <m/>
    <n v="23"/>
    <n v="6"/>
    <x v="39"/>
    <n v="2022"/>
    <x v="5697"/>
    <x v="38"/>
    <x v="1"/>
    <x v="8"/>
    <x v="0"/>
    <s v="USD"/>
    <x v="8"/>
    <m/>
  </r>
  <r>
    <s v="user5489"/>
    <x v="2"/>
    <x v="1"/>
    <m/>
    <n v="23"/>
    <n v="6"/>
    <x v="39"/>
    <n v="2022"/>
    <x v="5698"/>
    <x v="38"/>
    <x v="0"/>
    <x v="2"/>
    <x v="2"/>
    <s v="INR"/>
    <x v="2"/>
    <s v="NA"/>
  </r>
  <r>
    <s v="user7887"/>
    <x v="104"/>
    <x v="0"/>
    <m/>
    <n v="23"/>
    <n v="6"/>
    <x v="39"/>
    <n v="2022"/>
    <x v="5699"/>
    <x v="38"/>
    <x v="1"/>
    <x v="7"/>
    <x v="0"/>
    <s v="INR"/>
    <x v="7"/>
    <m/>
  </r>
  <r>
    <s v="user7915"/>
    <x v="0"/>
    <x v="0"/>
    <m/>
    <n v="23"/>
    <n v="6"/>
    <x v="39"/>
    <n v="2022"/>
    <x v="5700"/>
    <x v="38"/>
    <x v="0"/>
    <x v="0"/>
    <x v="0"/>
    <s v="INR"/>
    <x v="0"/>
    <m/>
  </r>
  <r>
    <s v="user7916"/>
    <x v="3"/>
    <x v="0"/>
    <m/>
    <n v="23"/>
    <n v="6"/>
    <x v="39"/>
    <n v="2022"/>
    <x v="5701"/>
    <x v="38"/>
    <x v="0"/>
    <x v="3"/>
    <x v="0"/>
    <s v="INR"/>
    <x v="3"/>
    <m/>
  </r>
  <r>
    <s v="user7775"/>
    <x v="1"/>
    <x v="1"/>
    <m/>
    <n v="23"/>
    <n v="6"/>
    <x v="39"/>
    <n v="2022"/>
    <x v="5702"/>
    <x v="38"/>
    <x v="0"/>
    <x v="1"/>
    <x v="2"/>
    <s v="INR"/>
    <x v="1"/>
    <s v="NA"/>
  </r>
  <r>
    <s v="user7917"/>
    <x v="32"/>
    <x v="0"/>
    <m/>
    <n v="23"/>
    <n v="6"/>
    <x v="39"/>
    <n v="2022"/>
    <x v="5703"/>
    <x v="38"/>
    <x v="0"/>
    <x v="11"/>
    <x v="0"/>
    <s v="INR"/>
    <x v="11"/>
    <m/>
  </r>
  <r>
    <s v="user7919"/>
    <x v="1"/>
    <x v="0"/>
    <m/>
    <n v="23"/>
    <n v="6"/>
    <x v="39"/>
    <n v="2022"/>
    <x v="5704"/>
    <x v="38"/>
    <x v="0"/>
    <x v="1"/>
    <x v="0"/>
    <s v="INR"/>
    <x v="1"/>
    <m/>
  </r>
  <r>
    <s v="user7920"/>
    <x v="3"/>
    <x v="1"/>
    <m/>
    <n v="23"/>
    <n v="6"/>
    <x v="39"/>
    <n v="2022"/>
    <x v="5705"/>
    <x v="38"/>
    <x v="0"/>
    <x v="3"/>
    <x v="2"/>
    <s v="INR"/>
    <x v="3"/>
    <s v="NA"/>
  </r>
  <r>
    <s v="user6382"/>
    <x v="0"/>
    <x v="0"/>
    <s v="Coupon3"/>
    <n v="23"/>
    <n v="6"/>
    <x v="39"/>
    <n v="2022"/>
    <x v="5706"/>
    <x v="38"/>
    <x v="0"/>
    <x v="13"/>
    <x v="0"/>
    <s v="INR"/>
    <x v="13"/>
    <m/>
  </r>
  <r>
    <s v="user7923"/>
    <x v="38"/>
    <x v="1"/>
    <m/>
    <n v="23"/>
    <n v="6"/>
    <x v="39"/>
    <n v="2022"/>
    <x v="5707"/>
    <x v="38"/>
    <x v="0"/>
    <x v="18"/>
    <x v="4"/>
    <s v="INR"/>
    <x v="20"/>
    <s v="HDFC"/>
  </r>
  <r>
    <s v="user7924"/>
    <x v="17"/>
    <x v="0"/>
    <m/>
    <n v="23"/>
    <n v="6"/>
    <x v="39"/>
    <n v="2022"/>
    <x v="5708"/>
    <x v="38"/>
    <x v="0"/>
    <x v="2"/>
    <x v="0"/>
    <s v="INR"/>
    <x v="2"/>
    <m/>
  </r>
  <r>
    <s v="user7926"/>
    <x v="7"/>
    <x v="0"/>
    <m/>
    <n v="23"/>
    <n v="6"/>
    <x v="39"/>
    <n v="2022"/>
    <x v="5709"/>
    <x v="38"/>
    <x v="1"/>
    <x v="7"/>
    <x v="0"/>
    <s v="INR"/>
    <x v="7"/>
    <m/>
  </r>
  <r>
    <s v="user7927"/>
    <x v="7"/>
    <x v="0"/>
    <m/>
    <n v="23"/>
    <n v="6"/>
    <x v="39"/>
    <n v="2022"/>
    <x v="5710"/>
    <x v="38"/>
    <x v="1"/>
    <x v="8"/>
    <x v="0"/>
    <s v="USD"/>
    <x v="8"/>
    <m/>
  </r>
  <r>
    <s v="user7928"/>
    <x v="8"/>
    <x v="0"/>
    <m/>
    <n v="23"/>
    <n v="6"/>
    <x v="39"/>
    <n v="2022"/>
    <x v="5711"/>
    <x v="38"/>
    <x v="0"/>
    <x v="1"/>
    <x v="0"/>
    <s v="INR"/>
    <x v="1"/>
    <m/>
  </r>
  <r>
    <s v="user7930"/>
    <x v="7"/>
    <x v="0"/>
    <m/>
    <n v="23"/>
    <n v="6"/>
    <x v="39"/>
    <n v="2022"/>
    <x v="5712"/>
    <x v="38"/>
    <x v="1"/>
    <x v="7"/>
    <x v="0"/>
    <s v="INR"/>
    <x v="7"/>
    <m/>
  </r>
  <r>
    <s v="user7931"/>
    <x v="7"/>
    <x v="0"/>
    <m/>
    <n v="23"/>
    <n v="6"/>
    <x v="39"/>
    <n v="2022"/>
    <x v="5713"/>
    <x v="38"/>
    <x v="0"/>
    <x v="7"/>
    <x v="0"/>
    <s v="INR"/>
    <x v="7"/>
    <m/>
  </r>
  <r>
    <s v="user7931"/>
    <x v="7"/>
    <x v="0"/>
    <m/>
    <n v="23"/>
    <n v="6"/>
    <x v="39"/>
    <n v="2022"/>
    <x v="5714"/>
    <x v="38"/>
    <x v="0"/>
    <x v="7"/>
    <x v="0"/>
    <s v="INR"/>
    <x v="7"/>
    <m/>
  </r>
  <r>
    <s v="user7933"/>
    <x v="2"/>
    <x v="1"/>
    <m/>
    <n v="23"/>
    <n v="6"/>
    <x v="39"/>
    <n v="2022"/>
    <x v="5704"/>
    <x v="38"/>
    <x v="0"/>
    <x v="2"/>
    <x v="2"/>
    <s v="INR"/>
    <x v="2"/>
    <s v="NA"/>
  </r>
  <r>
    <s v="user7934"/>
    <x v="4"/>
    <x v="0"/>
    <s v="Coupon1"/>
    <n v="23"/>
    <n v="6"/>
    <x v="39"/>
    <n v="2022"/>
    <x v="5715"/>
    <x v="38"/>
    <x v="0"/>
    <x v="7"/>
    <x v="0"/>
    <s v="INR"/>
    <x v="7"/>
    <m/>
  </r>
  <r>
    <s v="user7935"/>
    <x v="8"/>
    <x v="1"/>
    <m/>
    <n v="23"/>
    <n v="6"/>
    <x v="39"/>
    <n v="2022"/>
    <x v="5716"/>
    <x v="38"/>
    <x v="0"/>
    <x v="1"/>
    <x v="5"/>
    <s v="INR"/>
    <x v="1"/>
    <s v="NA"/>
  </r>
  <r>
    <s v="user7937"/>
    <x v="32"/>
    <x v="0"/>
    <m/>
    <n v="23"/>
    <n v="6"/>
    <x v="39"/>
    <n v="2022"/>
    <x v="5717"/>
    <x v="38"/>
    <x v="0"/>
    <x v="11"/>
    <x v="0"/>
    <s v="INR"/>
    <x v="11"/>
    <m/>
  </r>
  <r>
    <s v="user7938"/>
    <x v="3"/>
    <x v="0"/>
    <m/>
    <n v="23"/>
    <n v="6"/>
    <x v="39"/>
    <n v="2022"/>
    <x v="5718"/>
    <x v="38"/>
    <x v="0"/>
    <x v="3"/>
    <x v="0"/>
    <s v="INR"/>
    <x v="3"/>
    <m/>
  </r>
  <r>
    <s v="user7939"/>
    <x v="7"/>
    <x v="0"/>
    <m/>
    <n v="23"/>
    <n v="6"/>
    <x v="39"/>
    <n v="2022"/>
    <x v="5719"/>
    <x v="38"/>
    <x v="1"/>
    <x v="7"/>
    <x v="0"/>
    <s v="INR"/>
    <x v="7"/>
    <m/>
  </r>
  <r>
    <s v="user7940"/>
    <x v="7"/>
    <x v="0"/>
    <m/>
    <n v="23"/>
    <n v="6"/>
    <x v="39"/>
    <n v="2022"/>
    <x v="5719"/>
    <x v="38"/>
    <x v="1"/>
    <x v="7"/>
    <x v="0"/>
    <s v="INR"/>
    <x v="7"/>
    <m/>
  </r>
  <r>
    <s v="user7942"/>
    <x v="7"/>
    <x v="0"/>
    <m/>
    <n v="23"/>
    <n v="6"/>
    <x v="39"/>
    <n v="2022"/>
    <x v="5720"/>
    <x v="38"/>
    <x v="1"/>
    <x v="7"/>
    <x v="0"/>
    <s v="INR"/>
    <x v="7"/>
    <m/>
  </r>
  <r>
    <s v="user7943"/>
    <x v="1"/>
    <x v="0"/>
    <m/>
    <n v="23"/>
    <n v="6"/>
    <x v="39"/>
    <n v="2022"/>
    <x v="5721"/>
    <x v="38"/>
    <x v="0"/>
    <x v="1"/>
    <x v="0"/>
    <s v="INR"/>
    <x v="1"/>
    <m/>
  </r>
  <r>
    <s v="user7947"/>
    <x v="3"/>
    <x v="0"/>
    <m/>
    <n v="23"/>
    <n v="6"/>
    <x v="39"/>
    <n v="2022"/>
    <x v="5710"/>
    <x v="38"/>
    <x v="0"/>
    <x v="3"/>
    <x v="0"/>
    <s v="INR"/>
    <x v="3"/>
    <m/>
  </r>
  <r>
    <s v="user7927"/>
    <x v="7"/>
    <x v="0"/>
    <m/>
    <n v="23"/>
    <n v="6"/>
    <x v="39"/>
    <n v="2022"/>
    <x v="5722"/>
    <x v="38"/>
    <x v="1"/>
    <x v="8"/>
    <x v="0"/>
    <s v="USD"/>
    <x v="8"/>
    <m/>
  </r>
  <r>
    <s v="user7948"/>
    <x v="99"/>
    <x v="1"/>
    <m/>
    <n v="23"/>
    <n v="6"/>
    <x v="39"/>
    <n v="2022"/>
    <x v="5723"/>
    <x v="38"/>
    <x v="0"/>
    <x v="7"/>
    <x v="5"/>
    <s v="INR"/>
    <x v="7"/>
    <s v="NA"/>
  </r>
  <r>
    <s v="user7950"/>
    <x v="3"/>
    <x v="0"/>
    <m/>
    <n v="23"/>
    <n v="6"/>
    <x v="39"/>
    <n v="2022"/>
    <x v="5724"/>
    <x v="38"/>
    <x v="0"/>
    <x v="3"/>
    <x v="0"/>
    <s v="INR"/>
    <x v="3"/>
    <m/>
  </r>
  <r>
    <s v="user7951"/>
    <x v="23"/>
    <x v="0"/>
    <m/>
    <n v="23"/>
    <n v="6"/>
    <x v="39"/>
    <n v="2022"/>
    <x v="5725"/>
    <x v="38"/>
    <x v="3"/>
    <x v="12"/>
    <x v="0"/>
    <s v="INR"/>
    <x v="12"/>
    <m/>
  </r>
  <r>
    <s v="user7952"/>
    <x v="7"/>
    <x v="0"/>
    <m/>
    <n v="23"/>
    <n v="6"/>
    <x v="39"/>
    <n v="2022"/>
    <x v="5726"/>
    <x v="38"/>
    <x v="1"/>
    <x v="7"/>
    <x v="0"/>
    <s v="INR"/>
    <x v="7"/>
    <m/>
  </r>
  <r>
    <s v="user7933"/>
    <x v="2"/>
    <x v="0"/>
    <m/>
    <n v="23"/>
    <n v="6"/>
    <x v="39"/>
    <n v="2022"/>
    <x v="5715"/>
    <x v="38"/>
    <x v="0"/>
    <x v="2"/>
    <x v="0"/>
    <s v="INR"/>
    <x v="2"/>
    <m/>
  </r>
  <r>
    <s v="user7953"/>
    <x v="110"/>
    <x v="0"/>
    <s v="Coupon64"/>
    <n v="23"/>
    <n v="6"/>
    <x v="39"/>
    <n v="2022"/>
    <x v="5727"/>
    <x v="38"/>
    <x v="0"/>
    <x v="63"/>
    <x v="0"/>
    <s v="INR"/>
    <x v="73"/>
    <m/>
  </r>
  <r>
    <s v="user7954"/>
    <x v="7"/>
    <x v="0"/>
    <m/>
    <n v="23"/>
    <n v="6"/>
    <x v="39"/>
    <n v="2022"/>
    <x v="5728"/>
    <x v="38"/>
    <x v="1"/>
    <x v="64"/>
    <x v="0"/>
    <s v="INR"/>
    <x v="74"/>
    <m/>
  </r>
  <r>
    <s v="user7956"/>
    <x v="7"/>
    <x v="0"/>
    <m/>
    <n v="23"/>
    <n v="6"/>
    <x v="39"/>
    <n v="2022"/>
    <x v="5729"/>
    <x v="38"/>
    <x v="1"/>
    <x v="64"/>
    <x v="0"/>
    <s v="INR"/>
    <x v="74"/>
    <m/>
  </r>
  <r>
    <s v="user7957"/>
    <x v="2"/>
    <x v="0"/>
    <m/>
    <n v="23"/>
    <n v="6"/>
    <x v="39"/>
    <n v="2022"/>
    <x v="5730"/>
    <x v="38"/>
    <x v="0"/>
    <x v="65"/>
    <x v="0"/>
    <s v="INR"/>
    <x v="75"/>
    <m/>
  </r>
  <r>
    <s v="user7958"/>
    <x v="8"/>
    <x v="0"/>
    <m/>
    <n v="23"/>
    <n v="6"/>
    <x v="39"/>
    <n v="2022"/>
    <x v="5731"/>
    <x v="38"/>
    <x v="0"/>
    <x v="66"/>
    <x v="0"/>
    <s v="INR"/>
    <x v="76"/>
    <m/>
  </r>
  <r>
    <s v="user7959"/>
    <x v="113"/>
    <x v="0"/>
    <m/>
    <n v="23"/>
    <n v="6"/>
    <x v="39"/>
    <n v="2022"/>
    <x v="5732"/>
    <x v="38"/>
    <x v="1"/>
    <x v="67"/>
    <x v="0"/>
    <s v="INR"/>
    <x v="77"/>
    <m/>
  </r>
  <r>
    <s v="user7961"/>
    <x v="130"/>
    <x v="0"/>
    <m/>
    <n v="23"/>
    <n v="6"/>
    <x v="39"/>
    <n v="2022"/>
    <x v="5733"/>
    <x v="38"/>
    <x v="0"/>
    <x v="68"/>
    <x v="0"/>
    <s v="INR"/>
    <x v="78"/>
    <m/>
  </r>
  <r>
    <s v="user7930"/>
    <x v="7"/>
    <x v="0"/>
    <m/>
    <n v="23"/>
    <n v="6"/>
    <x v="39"/>
    <n v="2022"/>
    <x v="5712"/>
    <x v="38"/>
    <x v="1"/>
    <x v="64"/>
    <x v="0"/>
    <s v="INR"/>
    <x v="74"/>
    <m/>
  </r>
  <r>
    <s v="user7964"/>
    <x v="19"/>
    <x v="1"/>
    <s v="Coupon1"/>
    <n v="23"/>
    <n v="6"/>
    <x v="39"/>
    <n v="2022"/>
    <x v="5734"/>
    <x v="38"/>
    <x v="3"/>
    <x v="69"/>
    <x v="2"/>
    <s v="INR"/>
    <x v="79"/>
    <s v="NA"/>
  </r>
  <r>
    <s v="user7965"/>
    <x v="57"/>
    <x v="0"/>
    <m/>
    <n v="23"/>
    <n v="6"/>
    <x v="39"/>
    <n v="2022"/>
    <x v="5735"/>
    <x v="38"/>
    <x v="0"/>
    <x v="70"/>
    <x v="0"/>
    <s v="INR"/>
    <x v="80"/>
    <m/>
  </r>
  <r>
    <s v="user7967"/>
    <x v="74"/>
    <x v="0"/>
    <m/>
    <n v="23"/>
    <n v="6"/>
    <x v="39"/>
    <n v="2022"/>
    <x v="5736"/>
    <x v="38"/>
    <x v="1"/>
    <x v="64"/>
    <x v="0"/>
    <s v="INR"/>
    <x v="74"/>
    <m/>
  </r>
  <r>
    <s v="user7969"/>
    <x v="21"/>
    <x v="0"/>
    <m/>
    <n v="23"/>
    <n v="6"/>
    <x v="39"/>
    <n v="2022"/>
    <x v="5737"/>
    <x v="39"/>
    <x v="0"/>
    <x v="64"/>
    <x v="0"/>
    <s v="USD"/>
    <x v="38"/>
    <m/>
  </r>
  <r>
    <s v="user7970"/>
    <x v="3"/>
    <x v="0"/>
    <m/>
    <n v="23"/>
    <n v="6"/>
    <x v="39"/>
    <n v="2022"/>
    <x v="5738"/>
    <x v="38"/>
    <x v="0"/>
    <x v="71"/>
    <x v="0"/>
    <s v="INR"/>
    <x v="81"/>
    <m/>
  </r>
  <r>
    <s v="user7971"/>
    <x v="15"/>
    <x v="0"/>
    <m/>
    <n v="23"/>
    <n v="6"/>
    <x v="39"/>
    <n v="2022"/>
    <x v="5739"/>
    <x v="38"/>
    <x v="0"/>
    <x v="65"/>
    <x v="0"/>
    <s v="INR"/>
    <x v="75"/>
    <m/>
  </r>
  <r>
    <s v="user7951"/>
    <x v="23"/>
    <x v="0"/>
    <s v="Coupon1"/>
    <n v="23"/>
    <n v="6"/>
    <x v="39"/>
    <n v="2022"/>
    <x v="5739"/>
    <x v="38"/>
    <x v="3"/>
    <x v="72"/>
    <x v="0"/>
    <s v="INR"/>
    <x v="82"/>
    <m/>
  </r>
  <r>
    <s v="user7951"/>
    <x v="0"/>
    <x v="0"/>
    <s v="Coupon17"/>
    <n v="23"/>
    <n v="6"/>
    <x v="39"/>
    <n v="2022"/>
    <x v="5740"/>
    <x v="38"/>
    <x v="0"/>
    <x v="64"/>
    <x v="0"/>
    <s v="INR"/>
    <x v="74"/>
    <m/>
  </r>
  <r>
    <s v="user7972"/>
    <x v="3"/>
    <x v="0"/>
    <m/>
    <n v="23"/>
    <n v="6"/>
    <x v="39"/>
    <n v="2022"/>
    <x v="5741"/>
    <x v="38"/>
    <x v="0"/>
    <x v="71"/>
    <x v="0"/>
    <s v="INR"/>
    <x v="81"/>
    <m/>
  </r>
  <r>
    <s v="user7973"/>
    <x v="3"/>
    <x v="0"/>
    <m/>
    <n v="23"/>
    <n v="6"/>
    <x v="39"/>
    <n v="2022"/>
    <x v="5742"/>
    <x v="38"/>
    <x v="0"/>
    <x v="71"/>
    <x v="0"/>
    <s v="INR"/>
    <x v="81"/>
    <m/>
  </r>
  <r>
    <s v="user7974"/>
    <x v="3"/>
    <x v="0"/>
    <m/>
    <n v="23"/>
    <n v="6"/>
    <x v="39"/>
    <n v="2022"/>
    <x v="5743"/>
    <x v="38"/>
    <x v="0"/>
    <x v="71"/>
    <x v="0"/>
    <s v="INR"/>
    <x v="81"/>
    <m/>
  </r>
  <r>
    <s v="user7975"/>
    <x v="7"/>
    <x v="0"/>
    <m/>
    <n v="23"/>
    <n v="6"/>
    <x v="39"/>
    <n v="2022"/>
    <x v="5744"/>
    <x v="38"/>
    <x v="1"/>
    <x v="64"/>
    <x v="0"/>
    <s v="INR"/>
    <x v="74"/>
    <m/>
  </r>
  <r>
    <s v="user7977"/>
    <x v="3"/>
    <x v="0"/>
    <m/>
    <n v="23"/>
    <n v="6"/>
    <x v="39"/>
    <n v="2022"/>
    <x v="5745"/>
    <x v="39"/>
    <x v="0"/>
    <x v="71"/>
    <x v="0"/>
    <s v="INR"/>
    <x v="81"/>
    <m/>
  </r>
  <r>
    <s v="user7978"/>
    <x v="8"/>
    <x v="1"/>
    <m/>
    <n v="23"/>
    <n v="6"/>
    <x v="39"/>
    <n v="2022"/>
    <x v="5746"/>
    <x v="39"/>
    <x v="0"/>
    <x v="66"/>
    <x v="2"/>
    <s v="INR"/>
    <x v="76"/>
    <s v="NA"/>
  </r>
  <r>
    <s v="user7979"/>
    <x v="102"/>
    <x v="0"/>
    <m/>
    <n v="23"/>
    <n v="6"/>
    <x v="39"/>
    <n v="2022"/>
    <x v="5747"/>
    <x v="39"/>
    <x v="0"/>
    <x v="64"/>
    <x v="0"/>
    <s v="INR"/>
    <x v="74"/>
    <m/>
  </r>
  <r>
    <s v="user7980"/>
    <x v="2"/>
    <x v="0"/>
    <m/>
    <n v="22"/>
    <n v="6"/>
    <x v="40"/>
    <n v="2022"/>
    <x v="5748"/>
    <x v="39"/>
    <x v="0"/>
    <x v="65"/>
    <x v="0"/>
    <s v="INR"/>
    <x v="75"/>
    <m/>
  </r>
  <r>
    <s v="user7933"/>
    <x v="2"/>
    <x v="0"/>
    <m/>
    <n v="22"/>
    <n v="6"/>
    <x v="40"/>
    <n v="2022"/>
    <x v="5749"/>
    <x v="39"/>
    <x v="0"/>
    <x v="65"/>
    <x v="0"/>
    <s v="INR"/>
    <x v="75"/>
    <m/>
  </r>
  <r>
    <s v="user7981"/>
    <x v="116"/>
    <x v="1"/>
    <m/>
    <n v="22"/>
    <n v="6"/>
    <x v="40"/>
    <n v="2022"/>
    <x v="5750"/>
    <x v="39"/>
    <x v="0"/>
    <x v="66"/>
    <x v="5"/>
    <s v="INR"/>
    <x v="76"/>
    <s v="NA"/>
  </r>
  <r>
    <s v="user306"/>
    <x v="9"/>
    <x v="1"/>
    <m/>
    <n v="22"/>
    <n v="6"/>
    <x v="40"/>
    <n v="2022"/>
    <x v="5750"/>
    <x v="39"/>
    <x v="0"/>
    <x v="66"/>
    <x v="2"/>
    <s v="INR"/>
    <x v="76"/>
    <s v="NA"/>
  </r>
  <r>
    <s v="user7982"/>
    <x v="1"/>
    <x v="0"/>
    <m/>
    <n v="22"/>
    <n v="6"/>
    <x v="40"/>
    <n v="2022"/>
    <x v="5751"/>
    <x v="39"/>
    <x v="0"/>
    <x v="66"/>
    <x v="0"/>
    <s v="INR"/>
    <x v="76"/>
    <m/>
  </r>
  <r>
    <s v="user7951"/>
    <x v="24"/>
    <x v="0"/>
    <m/>
    <n v="22"/>
    <n v="6"/>
    <x v="40"/>
    <n v="2022"/>
    <x v="5752"/>
    <x v="39"/>
    <x v="3"/>
    <x v="64"/>
    <x v="0"/>
    <s v="INR"/>
    <x v="74"/>
    <m/>
  </r>
  <r>
    <s v="user7951"/>
    <x v="24"/>
    <x v="0"/>
    <m/>
    <n v="22"/>
    <n v="6"/>
    <x v="40"/>
    <n v="2022"/>
    <x v="5753"/>
    <x v="39"/>
    <x v="3"/>
    <x v="64"/>
    <x v="0"/>
    <s v="INR"/>
    <x v="74"/>
    <m/>
  </r>
  <r>
    <s v="user7951"/>
    <x v="24"/>
    <x v="0"/>
    <m/>
    <n v="22"/>
    <n v="6"/>
    <x v="40"/>
    <n v="2022"/>
    <x v="5754"/>
    <x v="39"/>
    <x v="3"/>
    <x v="64"/>
    <x v="0"/>
    <s v="INR"/>
    <x v="74"/>
    <m/>
  </r>
  <r>
    <s v="user7983"/>
    <x v="7"/>
    <x v="0"/>
    <m/>
    <n v="22"/>
    <n v="6"/>
    <x v="40"/>
    <n v="2022"/>
    <x v="5755"/>
    <x v="39"/>
    <x v="1"/>
    <x v="64"/>
    <x v="0"/>
    <s v="INR"/>
    <x v="74"/>
    <m/>
  </r>
  <r>
    <s v="user7985"/>
    <x v="103"/>
    <x v="0"/>
    <m/>
    <n v="22"/>
    <n v="6"/>
    <x v="40"/>
    <n v="2022"/>
    <x v="5756"/>
    <x v="39"/>
    <x v="0"/>
    <x v="73"/>
    <x v="0"/>
    <s v="INR"/>
    <x v="83"/>
    <m/>
  </r>
  <r>
    <s v="user7986"/>
    <x v="3"/>
    <x v="0"/>
    <m/>
    <n v="22"/>
    <n v="6"/>
    <x v="40"/>
    <n v="2022"/>
    <x v="5757"/>
    <x v="39"/>
    <x v="0"/>
    <x v="71"/>
    <x v="0"/>
    <s v="INR"/>
    <x v="81"/>
    <m/>
  </r>
  <r>
    <s v="user3568"/>
    <x v="4"/>
    <x v="0"/>
    <m/>
    <n v="22"/>
    <n v="6"/>
    <x v="40"/>
    <n v="2022"/>
    <x v="5758"/>
    <x v="39"/>
    <x v="0"/>
    <x v="65"/>
    <x v="0"/>
    <s v="INR"/>
    <x v="75"/>
    <m/>
  </r>
  <r>
    <s v="user7987"/>
    <x v="3"/>
    <x v="0"/>
    <m/>
    <n v="22"/>
    <n v="6"/>
    <x v="40"/>
    <n v="2022"/>
    <x v="5759"/>
    <x v="39"/>
    <x v="0"/>
    <x v="71"/>
    <x v="0"/>
    <s v="INR"/>
    <x v="81"/>
    <m/>
  </r>
  <r>
    <s v="user7988"/>
    <x v="1"/>
    <x v="0"/>
    <m/>
    <n v="22"/>
    <n v="6"/>
    <x v="40"/>
    <n v="2022"/>
    <x v="5760"/>
    <x v="39"/>
    <x v="0"/>
    <x v="66"/>
    <x v="0"/>
    <s v="INR"/>
    <x v="76"/>
    <m/>
  </r>
  <r>
    <s v="user7989"/>
    <x v="1"/>
    <x v="0"/>
    <m/>
    <n v="22"/>
    <n v="6"/>
    <x v="40"/>
    <n v="2022"/>
    <x v="5761"/>
    <x v="39"/>
    <x v="0"/>
    <x v="66"/>
    <x v="0"/>
    <s v="INR"/>
    <x v="76"/>
    <m/>
  </r>
  <r>
    <s v="user7990"/>
    <x v="0"/>
    <x v="1"/>
    <m/>
    <n v="22"/>
    <n v="6"/>
    <x v="40"/>
    <n v="2022"/>
    <x v="5762"/>
    <x v="39"/>
    <x v="0"/>
    <x v="74"/>
    <x v="4"/>
    <s v="INR"/>
    <x v="84"/>
    <s v="ICIC"/>
  </r>
  <r>
    <s v="user7993"/>
    <x v="57"/>
    <x v="0"/>
    <m/>
    <n v="23"/>
    <n v="6"/>
    <x v="39"/>
    <n v="2022"/>
    <x v="5763"/>
    <x v="39"/>
    <x v="0"/>
    <x v="70"/>
    <x v="0"/>
    <s v="INR"/>
    <x v="80"/>
    <m/>
  </r>
  <r>
    <s v="user7995"/>
    <x v="4"/>
    <x v="0"/>
    <m/>
    <n v="23"/>
    <n v="6"/>
    <x v="39"/>
    <n v="2022"/>
    <x v="5764"/>
    <x v="39"/>
    <x v="0"/>
    <x v="65"/>
    <x v="0"/>
    <s v="INR"/>
    <x v="75"/>
    <m/>
  </r>
  <r>
    <s v="user7996"/>
    <x v="2"/>
    <x v="0"/>
    <m/>
    <n v="23"/>
    <n v="6"/>
    <x v="39"/>
    <n v="2022"/>
    <x v="5765"/>
    <x v="39"/>
    <x v="0"/>
    <x v="65"/>
    <x v="0"/>
    <s v="INR"/>
    <x v="75"/>
    <m/>
  </r>
  <r>
    <s v="user7997"/>
    <x v="17"/>
    <x v="0"/>
    <m/>
    <n v="23"/>
    <n v="6"/>
    <x v="39"/>
    <n v="2022"/>
    <x v="5766"/>
    <x v="39"/>
    <x v="0"/>
    <x v="65"/>
    <x v="0"/>
    <s v="INR"/>
    <x v="75"/>
    <m/>
  </r>
  <r>
    <s v="user7998"/>
    <x v="9"/>
    <x v="1"/>
    <m/>
    <n v="23"/>
    <n v="6"/>
    <x v="39"/>
    <n v="2022"/>
    <x v="5767"/>
    <x v="39"/>
    <x v="0"/>
    <x v="66"/>
    <x v="2"/>
    <s v="INR"/>
    <x v="76"/>
    <s v="NA"/>
  </r>
  <r>
    <s v="user7999"/>
    <x v="57"/>
    <x v="0"/>
    <m/>
    <n v="23"/>
    <n v="6"/>
    <x v="39"/>
    <n v="2022"/>
    <x v="5767"/>
    <x v="39"/>
    <x v="0"/>
    <x v="70"/>
    <x v="0"/>
    <s v="INR"/>
    <x v="80"/>
    <m/>
  </r>
  <r>
    <s v="user8000"/>
    <x v="74"/>
    <x v="0"/>
    <m/>
    <n v="22"/>
    <n v="6"/>
    <x v="40"/>
    <n v="2022"/>
    <x v="5749"/>
    <x v="39"/>
    <x v="1"/>
    <x v="64"/>
    <x v="0"/>
    <s v="INR"/>
    <x v="74"/>
    <m/>
  </r>
  <r>
    <s v="user7933"/>
    <x v="2"/>
    <x v="0"/>
    <m/>
    <n v="22"/>
    <n v="6"/>
    <x v="40"/>
    <n v="2022"/>
    <x v="5768"/>
    <x v="39"/>
    <x v="0"/>
    <x v="65"/>
    <x v="0"/>
    <s v="INR"/>
    <x v="75"/>
    <m/>
  </r>
  <r>
    <s v="user8001"/>
    <x v="62"/>
    <x v="0"/>
    <m/>
    <n v="22"/>
    <n v="6"/>
    <x v="40"/>
    <n v="2022"/>
    <x v="5769"/>
    <x v="39"/>
    <x v="1"/>
    <x v="75"/>
    <x v="0"/>
    <s v="INR"/>
    <x v="85"/>
    <m/>
  </r>
  <r>
    <s v="user8005"/>
    <x v="10"/>
    <x v="0"/>
    <s v="Coupon26"/>
    <n v="22"/>
    <n v="6"/>
    <x v="40"/>
    <n v="2022"/>
    <x v="5770"/>
    <x v="39"/>
    <x v="0"/>
    <x v="64"/>
    <x v="0"/>
    <s v="INR"/>
    <x v="74"/>
    <m/>
  </r>
  <r>
    <s v="user7989"/>
    <x v="106"/>
    <x v="0"/>
    <m/>
    <n v="22"/>
    <n v="6"/>
    <x v="40"/>
    <n v="2022"/>
    <x v="5759"/>
    <x v="39"/>
    <x v="0"/>
    <x v="76"/>
    <x v="0"/>
    <s v="INR"/>
    <x v="86"/>
    <m/>
  </r>
  <r>
    <s v="user6170"/>
    <x v="0"/>
    <x v="0"/>
    <s v="Coupon9"/>
    <n v="22"/>
    <n v="6"/>
    <x v="40"/>
    <n v="2022"/>
    <x v="5762"/>
    <x v="39"/>
    <x v="0"/>
    <x v="77"/>
    <x v="0"/>
    <s v="INR"/>
    <x v="87"/>
    <m/>
  </r>
  <r>
    <s v="user7990"/>
    <x v="0"/>
    <x v="0"/>
    <m/>
    <n v="22"/>
    <n v="6"/>
    <x v="40"/>
    <n v="2022"/>
    <x v="5771"/>
    <x v="39"/>
    <x v="0"/>
    <x v="74"/>
    <x v="0"/>
    <s v="INR"/>
    <x v="84"/>
    <m/>
  </r>
  <r>
    <s v="user8006"/>
    <x v="7"/>
    <x v="0"/>
    <m/>
    <n v="22"/>
    <n v="6"/>
    <x v="40"/>
    <n v="2022"/>
    <x v="5772"/>
    <x v="39"/>
    <x v="0"/>
    <x v="64"/>
    <x v="0"/>
    <s v="INR"/>
    <x v="74"/>
    <m/>
  </r>
  <r>
    <s v="user8008"/>
    <x v="74"/>
    <x v="0"/>
    <s v="Coupon26"/>
    <n v="23"/>
    <n v="6"/>
    <x v="39"/>
    <n v="2022"/>
    <x v="5773"/>
    <x v="39"/>
    <x v="0"/>
    <x v="64"/>
    <x v="0"/>
    <s v="INR"/>
    <x v="74"/>
    <m/>
  </r>
  <r>
    <s v="user8009"/>
    <x v="1"/>
    <x v="0"/>
    <m/>
    <n v="23"/>
    <n v="6"/>
    <x v="39"/>
    <n v="2022"/>
    <x v="5774"/>
    <x v="39"/>
    <x v="0"/>
    <x v="66"/>
    <x v="0"/>
    <s v="INR"/>
    <x v="76"/>
    <m/>
  </r>
  <r>
    <s v="user8010"/>
    <x v="9"/>
    <x v="0"/>
    <m/>
    <n v="23"/>
    <n v="6"/>
    <x v="39"/>
    <n v="2022"/>
    <x v="5775"/>
    <x v="39"/>
    <x v="0"/>
    <x v="66"/>
    <x v="0"/>
    <s v="INR"/>
    <x v="76"/>
    <m/>
  </r>
  <r>
    <s v="user7933"/>
    <x v="2"/>
    <x v="0"/>
    <m/>
    <n v="22"/>
    <n v="6"/>
    <x v="40"/>
    <n v="2022"/>
    <x v="5776"/>
    <x v="39"/>
    <x v="0"/>
    <x v="65"/>
    <x v="0"/>
    <s v="INR"/>
    <x v="75"/>
    <m/>
  </r>
  <r>
    <s v="user8014"/>
    <x v="1"/>
    <x v="0"/>
    <m/>
    <n v="22"/>
    <n v="6"/>
    <x v="40"/>
    <n v="2022"/>
    <x v="5777"/>
    <x v="39"/>
    <x v="0"/>
    <x v="66"/>
    <x v="0"/>
    <s v="INR"/>
    <x v="76"/>
    <m/>
  </r>
  <r>
    <s v="user7951"/>
    <x v="37"/>
    <x v="0"/>
    <m/>
    <n v="22"/>
    <n v="6"/>
    <x v="40"/>
    <n v="2022"/>
    <x v="5778"/>
    <x v="39"/>
    <x v="3"/>
    <x v="76"/>
    <x v="0"/>
    <s v="INR"/>
    <x v="86"/>
    <m/>
  </r>
  <r>
    <s v="user7951"/>
    <x v="24"/>
    <x v="0"/>
    <m/>
    <n v="22"/>
    <n v="6"/>
    <x v="40"/>
    <n v="2022"/>
    <x v="5779"/>
    <x v="39"/>
    <x v="3"/>
    <x v="64"/>
    <x v="0"/>
    <s v="INR"/>
    <x v="74"/>
    <m/>
  </r>
  <r>
    <s v="user7933"/>
    <x v="2"/>
    <x v="0"/>
    <m/>
    <n v="22"/>
    <n v="6"/>
    <x v="40"/>
    <n v="2022"/>
    <x v="5780"/>
    <x v="39"/>
    <x v="0"/>
    <x v="65"/>
    <x v="0"/>
    <s v="INR"/>
    <x v="75"/>
    <m/>
  </r>
  <r>
    <s v="user7951"/>
    <x v="0"/>
    <x v="0"/>
    <s v="Coupon17"/>
    <n v="22"/>
    <n v="6"/>
    <x v="40"/>
    <n v="2022"/>
    <x v="5781"/>
    <x v="39"/>
    <x v="0"/>
    <x v="64"/>
    <x v="0"/>
    <s v="INR"/>
    <x v="74"/>
    <m/>
  </r>
  <r>
    <s v="user7933"/>
    <x v="2"/>
    <x v="0"/>
    <m/>
    <n v="22"/>
    <n v="6"/>
    <x v="40"/>
    <n v="2022"/>
    <x v="5782"/>
    <x v="39"/>
    <x v="0"/>
    <x v="65"/>
    <x v="0"/>
    <s v="INR"/>
    <x v="75"/>
    <m/>
  </r>
  <r>
    <s v="user3087"/>
    <x v="1"/>
    <x v="1"/>
    <m/>
    <n v="22"/>
    <n v="6"/>
    <x v="40"/>
    <n v="2022"/>
    <x v="5783"/>
    <x v="39"/>
    <x v="0"/>
    <x v="66"/>
    <x v="2"/>
    <s v="INR"/>
    <x v="76"/>
    <s v="NA"/>
  </r>
  <r>
    <s v="user8019"/>
    <x v="3"/>
    <x v="0"/>
    <m/>
    <n v="22"/>
    <n v="6"/>
    <x v="40"/>
    <n v="2022"/>
    <x v="5784"/>
    <x v="39"/>
    <x v="0"/>
    <x v="71"/>
    <x v="0"/>
    <s v="INR"/>
    <x v="81"/>
    <m/>
  </r>
  <r>
    <s v="user7989"/>
    <x v="1"/>
    <x v="1"/>
    <m/>
    <n v="22"/>
    <n v="6"/>
    <x v="40"/>
    <n v="2022"/>
    <x v="5785"/>
    <x v="39"/>
    <x v="0"/>
    <x v="66"/>
    <x v="2"/>
    <s v="INR"/>
    <x v="76"/>
    <s v="NA"/>
  </r>
  <r>
    <s v="user8020"/>
    <x v="49"/>
    <x v="0"/>
    <m/>
    <n v="22"/>
    <n v="6"/>
    <x v="40"/>
    <n v="2022"/>
    <x v="5786"/>
    <x v="39"/>
    <x v="1"/>
    <x v="64"/>
    <x v="0"/>
    <s v="INR"/>
    <x v="74"/>
    <m/>
  </r>
  <r>
    <s v="user8021"/>
    <x v="7"/>
    <x v="0"/>
    <m/>
    <n v="22"/>
    <n v="6"/>
    <x v="40"/>
    <n v="2022"/>
    <x v="5787"/>
    <x v="39"/>
    <x v="1"/>
    <x v="64"/>
    <x v="0"/>
    <s v="INR"/>
    <x v="74"/>
    <m/>
  </r>
  <r>
    <s v="user8022"/>
    <x v="7"/>
    <x v="0"/>
    <m/>
    <n v="22"/>
    <n v="6"/>
    <x v="40"/>
    <n v="2022"/>
    <x v="5788"/>
    <x v="39"/>
    <x v="1"/>
    <x v="64"/>
    <x v="0"/>
    <s v="INR"/>
    <x v="74"/>
    <m/>
  </r>
  <r>
    <s v="user8024"/>
    <x v="8"/>
    <x v="0"/>
    <m/>
    <n v="22"/>
    <n v="6"/>
    <x v="40"/>
    <n v="2022"/>
    <x v="5789"/>
    <x v="39"/>
    <x v="0"/>
    <x v="66"/>
    <x v="0"/>
    <s v="INR"/>
    <x v="76"/>
    <m/>
  </r>
  <r>
    <s v="user8025"/>
    <x v="7"/>
    <x v="0"/>
    <m/>
    <n v="22"/>
    <n v="6"/>
    <x v="40"/>
    <n v="2022"/>
    <x v="5790"/>
    <x v="39"/>
    <x v="1"/>
    <x v="64"/>
    <x v="0"/>
    <s v="INR"/>
    <x v="74"/>
    <m/>
  </r>
  <r>
    <s v="user8026"/>
    <x v="82"/>
    <x v="0"/>
    <m/>
    <n v="22"/>
    <n v="6"/>
    <x v="40"/>
    <n v="2022"/>
    <x v="5791"/>
    <x v="39"/>
    <x v="0"/>
    <x v="78"/>
    <x v="0"/>
    <s v="USD"/>
    <x v="14"/>
    <m/>
  </r>
  <r>
    <s v="user8027"/>
    <x v="8"/>
    <x v="0"/>
    <m/>
    <n v="22"/>
    <n v="6"/>
    <x v="40"/>
    <n v="2022"/>
    <x v="5792"/>
    <x v="39"/>
    <x v="0"/>
    <x v="66"/>
    <x v="0"/>
    <s v="INR"/>
    <x v="76"/>
    <m/>
  </r>
  <r>
    <s v="user8029"/>
    <x v="3"/>
    <x v="0"/>
    <m/>
    <n v="22"/>
    <n v="6"/>
    <x v="40"/>
    <n v="2022"/>
    <x v="5793"/>
    <x v="39"/>
    <x v="0"/>
    <x v="71"/>
    <x v="0"/>
    <s v="INR"/>
    <x v="81"/>
    <m/>
  </r>
  <r>
    <s v="user8031"/>
    <x v="3"/>
    <x v="0"/>
    <m/>
    <n v="22"/>
    <n v="6"/>
    <x v="40"/>
    <n v="2022"/>
    <x v="5794"/>
    <x v="39"/>
    <x v="0"/>
    <x v="71"/>
    <x v="0"/>
    <s v="INR"/>
    <x v="81"/>
    <m/>
  </r>
  <r>
    <s v="user8033"/>
    <x v="3"/>
    <x v="0"/>
    <m/>
    <n v="22"/>
    <n v="6"/>
    <x v="40"/>
    <n v="2022"/>
    <x v="5795"/>
    <x v="39"/>
    <x v="0"/>
    <x v="79"/>
    <x v="0"/>
    <s v="USD"/>
    <x v="15"/>
    <m/>
  </r>
  <r>
    <s v="user8034"/>
    <x v="7"/>
    <x v="0"/>
    <m/>
    <n v="22"/>
    <n v="6"/>
    <x v="40"/>
    <n v="2022"/>
    <x v="5796"/>
    <x v="39"/>
    <x v="1"/>
    <x v="64"/>
    <x v="0"/>
    <s v="INR"/>
    <x v="74"/>
    <m/>
  </r>
  <r>
    <s v="user8038"/>
    <x v="36"/>
    <x v="0"/>
    <m/>
    <n v="22"/>
    <n v="6"/>
    <x v="40"/>
    <n v="2022"/>
    <x v="5797"/>
    <x v="39"/>
    <x v="1"/>
    <x v="66"/>
    <x v="0"/>
    <s v="INR"/>
    <x v="76"/>
    <m/>
  </r>
  <r>
    <s v="user8039"/>
    <x v="77"/>
    <x v="0"/>
    <m/>
    <n v="22"/>
    <n v="6"/>
    <x v="40"/>
    <n v="2022"/>
    <x v="5798"/>
    <x v="39"/>
    <x v="0"/>
    <x v="66"/>
    <x v="0"/>
    <s v="INR"/>
    <x v="76"/>
    <m/>
  </r>
  <r>
    <s v="user8040"/>
    <x v="7"/>
    <x v="0"/>
    <m/>
    <n v="22"/>
    <n v="6"/>
    <x v="40"/>
    <n v="2022"/>
    <x v="5798"/>
    <x v="39"/>
    <x v="1"/>
    <x v="64"/>
    <x v="0"/>
    <s v="INR"/>
    <x v="74"/>
    <m/>
  </r>
  <r>
    <s v="user3087"/>
    <x v="1"/>
    <x v="0"/>
    <m/>
    <n v="22"/>
    <n v="6"/>
    <x v="40"/>
    <n v="2022"/>
    <x v="5799"/>
    <x v="39"/>
    <x v="0"/>
    <x v="66"/>
    <x v="0"/>
    <s v="INR"/>
    <x v="76"/>
    <m/>
  </r>
  <r>
    <s v="user8041"/>
    <x v="8"/>
    <x v="1"/>
    <m/>
    <n v="22"/>
    <n v="6"/>
    <x v="40"/>
    <n v="2022"/>
    <x v="5800"/>
    <x v="39"/>
    <x v="0"/>
    <x v="66"/>
    <x v="1"/>
    <s v="INR"/>
    <x v="76"/>
    <s v="NA"/>
  </r>
  <r>
    <s v="user8042"/>
    <x v="2"/>
    <x v="0"/>
    <m/>
    <n v="22"/>
    <n v="6"/>
    <x v="40"/>
    <n v="2022"/>
    <x v="5801"/>
    <x v="39"/>
    <x v="0"/>
    <x v="65"/>
    <x v="0"/>
    <s v="INR"/>
    <x v="75"/>
    <m/>
  </r>
  <r>
    <s v="user8043"/>
    <x v="2"/>
    <x v="0"/>
    <m/>
    <n v="22"/>
    <n v="6"/>
    <x v="40"/>
    <n v="2022"/>
    <x v="5802"/>
    <x v="39"/>
    <x v="0"/>
    <x v="80"/>
    <x v="0"/>
    <s v="USD"/>
    <x v="4"/>
    <m/>
  </r>
  <r>
    <s v="user8048"/>
    <x v="2"/>
    <x v="0"/>
    <m/>
    <n v="22"/>
    <n v="6"/>
    <x v="40"/>
    <n v="2022"/>
    <x v="5803"/>
    <x v="39"/>
    <x v="0"/>
    <x v="65"/>
    <x v="0"/>
    <s v="INR"/>
    <x v="75"/>
    <m/>
  </r>
  <r>
    <s v="user7493"/>
    <x v="6"/>
    <x v="1"/>
    <m/>
    <n v="22"/>
    <n v="6"/>
    <x v="40"/>
    <n v="2022"/>
    <x v="5772"/>
    <x v="39"/>
    <x v="0"/>
    <x v="76"/>
    <x v="2"/>
    <s v="INR"/>
    <x v="86"/>
    <s v="NA"/>
  </r>
  <r>
    <s v="user8049"/>
    <x v="2"/>
    <x v="0"/>
    <m/>
    <n v="22"/>
    <n v="6"/>
    <x v="40"/>
    <n v="2022"/>
    <x v="5804"/>
    <x v="39"/>
    <x v="0"/>
    <x v="65"/>
    <x v="0"/>
    <s v="INR"/>
    <x v="75"/>
    <m/>
  </r>
  <r>
    <s v="user8050"/>
    <x v="3"/>
    <x v="0"/>
    <m/>
    <n v="22"/>
    <n v="6"/>
    <x v="40"/>
    <n v="2022"/>
    <x v="5787"/>
    <x v="39"/>
    <x v="0"/>
    <x v="71"/>
    <x v="0"/>
    <s v="INR"/>
    <x v="81"/>
    <m/>
  </r>
  <r>
    <s v="user8051"/>
    <x v="7"/>
    <x v="0"/>
    <s v="Coupon40"/>
    <n v="22"/>
    <n v="6"/>
    <x v="40"/>
    <n v="2022"/>
    <x v="5805"/>
    <x v="39"/>
    <x v="1"/>
    <x v="64"/>
    <x v="0"/>
    <s v="INR"/>
    <x v="74"/>
    <m/>
  </r>
  <r>
    <s v="user7947"/>
    <x v="3"/>
    <x v="0"/>
    <m/>
    <n v="22"/>
    <n v="6"/>
    <x v="40"/>
    <n v="2022"/>
    <x v="5806"/>
    <x v="39"/>
    <x v="0"/>
    <x v="71"/>
    <x v="0"/>
    <s v="INR"/>
    <x v="81"/>
    <m/>
  </r>
  <r>
    <s v="user8053"/>
    <x v="7"/>
    <x v="0"/>
    <m/>
    <n v="22"/>
    <n v="6"/>
    <x v="40"/>
    <n v="2022"/>
    <x v="5791"/>
    <x v="39"/>
    <x v="1"/>
    <x v="81"/>
    <x v="0"/>
    <s v="USD"/>
    <x v="8"/>
    <m/>
  </r>
  <r>
    <s v="user8054"/>
    <x v="74"/>
    <x v="0"/>
    <m/>
    <n v="22"/>
    <n v="6"/>
    <x v="40"/>
    <n v="2022"/>
    <x v="5807"/>
    <x v="39"/>
    <x v="0"/>
    <x v="64"/>
    <x v="0"/>
    <s v="INR"/>
    <x v="74"/>
    <m/>
  </r>
  <r>
    <s v="user8056"/>
    <x v="2"/>
    <x v="0"/>
    <m/>
    <n v="22"/>
    <n v="6"/>
    <x v="40"/>
    <n v="2022"/>
    <x v="5808"/>
    <x v="39"/>
    <x v="0"/>
    <x v="80"/>
    <x v="0"/>
    <s v="USD"/>
    <x v="4"/>
    <m/>
  </r>
  <r>
    <s v="user8059"/>
    <x v="19"/>
    <x v="0"/>
    <s v="Coupon26"/>
    <n v="22"/>
    <n v="6"/>
    <x v="40"/>
    <n v="2022"/>
    <x v="5809"/>
    <x v="39"/>
    <x v="1"/>
    <x v="64"/>
    <x v="0"/>
    <s v="INR"/>
    <x v="74"/>
    <m/>
  </r>
  <r>
    <s v="user8060"/>
    <x v="7"/>
    <x v="0"/>
    <m/>
    <n v="22"/>
    <n v="6"/>
    <x v="40"/>
    <n v="2022"/>
    <x v="5810"/>
    <x v="39"/>
    <x v="1"/>
    <x v="64"/>
    <x v="0"/>
    <s v="INR"/>
    <x v="74"/>
    <m/>
  </r>
  <r>
    <s v="user8061"/>
    <x v="79"/>
    <x v="0"/>
    <m/>
    <n v="22"/>
    <n v="6"/>
    <x v="40"/>
    <n v="2022"/>
    <x v="5811"/>
    <x v="39"/>
    <x v="0"/>
    <x v="82"/>
    <x v="0"/>
    <s v="INR"/>
    <x v="88"/>
    <m/>
  </r>
  <r>
    <s v="user7965"/>
    <x v="2"/>
    <x v="0"/>
    <m/>
    <n v="22"/>
    <n v="6"/>
    <x v="40"/>
    <n v="2022"/>
    <x v="5812"/>
    <x v="39"/>
    <x v="0"/>
    <x v="65"/>
    <x v="0"/>
    <s v="INR"/>
    <x v="75"/>
    <m/>
  </r>
  <r>
    <s v="user8062"/>
    <x v="4"/>
    <x v="0"/>
    <m/>
    <n v="22"/>
    <n v="6"/>
    <x v="40"/>
    <n v="2022"/>
    <x v="5813"/>
    <x v="39"/>
    <x v="0"/>
    <x v="65"/>
    <x v="0"/>
    <s v="INR"/>
    <x v="75"/>
    <m/>
  </r>
  <r>
    <s v="user7712"/>
    <x v="3"/>
    <x v="0"/>
    <m/>
    <n v="22"/>
    <n v="6"/>
    <x v="40"/>
    <n v="2022"/>
    <x v="5814"/>
    <x v="39"/>
    <x v="0"/>
    <x v="71"/>
    <x v="0"/>
    <s v="INR"/>
    <x v="81"/>
    <m/>
  </r>
  <r>
    <s v="user8065"/>
    <x v="17"/>
    <x v="1"/>
    <m/>
    <n v="22"/>
    <n v="6"/>
    <x v="40"/>
    <n v="2022"/>
    <x v="5815"/>
    <x v="39"/>
    <x v="0"/>
    <x v="65"/>
    <x v="2"/>
    <s v="INR"/>
    <x v="75"/>
    <s v="NA"/>
  </r>
  <r>
    <s v="user7990"/>
    <x v="9"/>
    <x v="1"/>
    <m/>
    <n v="22"/>
    <n v="6"/>
    <x v="40"/>
    <n v="2022"/>
    <x v="5816"/>
    <x v="39"/>
    <x v="0"/>
    <x v="66"/>
    <x v="4"/>
    <s v="INR"/>
    <x v="76"/>
    <s v="ICIC"/>
  </r>
  <r>
    <s v="user8066"/>
    <x v="23"/>
    <x v="0"/>
    <m/>
    <n v="22"/>
    <n v="6"/>
    <x v="40"/>
    <n v="2022"/>
    <x v="5817"/>
    <x v="39"/>
    <x v="0"/>
    <x v="83"/>
    <x v="0"/>
    <s v="INR"/>
    <x v="89"/>
    <m/>
  </r>
  <r>
    <s v="user8068"/>
    <x v="7"/>
    <x v="0"/>
    <m/>
    <n v="22"/>
    <n v="6"/>
    <x v="40"/>
    <n v="2022"/>
    <x v="5818"/>
    <x v="39"/>
    <x v="1"/>
    <x v="81"/>
    <x v="0"/>
    <s v="USD"/>
    <x v="8"/>
    <m/>
  </r>
  <r>
    <s v="user8072"/>
    <x v="7"/>
    <x v="0"/>
    <m/>
    <n v="22"/>
    <n v="6"/>
    <x v="40"/>
    <n v="2022"/>
    <x v="5819"/>
    <x v="39"/>
    <x v="1"/>
    <x v="64"/>
    <x v="0"/>
    <s v="INR"/>
    <x v="74"/>
    <m/>
  </r>
  <r>
    <s v="user8073"/>
    <x v="7"/>
    <x v="0"/>
    <m/>
    <n v="22"/>
    <n v="6"/>
    <x v="40"/>
    <n v="2022"/>
    <x v="5820"/>
    <x v="39"/>
    <x v="1"/>
    <x v="81"/>
    <x v="0"/>
    <s v="USD"/>
    <x v="8"/>
    <m/>
  </r>
  <r>
    <s v="user8076"/>
    <x v="1"/>
    <x v="0"/>
    <m/>
    <n v="22"/>
    <n v="6"/>
    <x v="40"/>
    <n v="2022"/>
    <x v="5808"/>
    <x v="39"/>
    <x v="0"/>
    <x v="66"/>
    <x v="0"/>
    <s v="INR"/>
    <x v="76"/>
    <m/>
  </r>
  <r>
    <s v="user8077"/>
    <x v="7"/>
    <x v="0"/>
    <m/>
    <n v="22"/>
    <n v="6"/>
    <x v="40"/>
    <n v="2022"/>
    <x v="5808"/>
    <x v="39"/>
    <x v="1"/>
    <x v="81"/>
    <x v="0"/>
    <s v="USD"/>
    <x v="8"/>
    <m/>
  </r>
  <r>
    <s v="user8079"/>
    <x v="17"/>
    <x v="0"/>
    <m/>
    <n v="22"/>
    <n v="6"/>
    <x v="40"/>
    <n v="2022"/>
    <x v="5821"/>
    <x v="39"/>
    <x v="0"/>
    <x v="65"/>
    <x v="0"/>
    <s v="INR"/>
    <x v="75"/>
    <m/>
  </r>
  <r>
    <s v="user8041"/>
    <x v="8"/>
    <x v="0"/>
    <m/>
    <n v="22"/>
    <n v="6"/>
    <x v="40"/>
    <n v="2022"/>
    <x v="5822"/>
    <x v="39"/>
    <x v="0"/>
    <x v="66"/>
    <x v="0"/>
    <s v="INR"/>
    <x v="76"/>
    <m/>
  </r>
  <r>
    <s v="user8080"/>
    <x v="7"/>
    <x v="0"/>
    <s v="Coupon65"/>
    <n v="22"/>
    <n v="6"/>
    <x v="40"/>
    <n v="2022"/>
    <x v="5823"/>
    <x v="39"/>
    <x v="1"/>
    <x v="64"/>
    <x v="0"/>
    <s v="INR"/>
    <x v="74"/>
    <m/>
  </r>
  <r>
    <s v="user8081"/>
    <x v="7"/>
    <x v="0"/>
    <m/>
    <n v="22"/>
    <n v="6"/>
    <x v="40"/>
    <n v="2022"/>
    <x v="5824"/>
    <x v="39"/>
    <x v="1"/>
    <x v="64"/>
    <x v="0"/>
    <s v="INR"/>
    <x v="74"/>
    <m/>
  </r>
  <r>
    <s v="user8082"/>
    <x v="14"/>
    <x v="0"/>
    <m/>
    <n v="22"/>
    <n v="6"/>
    <x v="40"/>
    <n v="2022"/>
    <x v="5825"/>
    <x v="39"/>
    <x v="0"/>
    <x v="65"/>
    <x v="0"/>
    <s v="INR"/>
    <x v="75"/>
    <m/>
  </r>
  <r>
    <s v="user7169"/>
    <x v="2"/>
    <x v="0"/>
    <m/>
    <n v="22"/>
    <n v="6"/>
    <x v="40"/>
    <n v="2022"/>
    <x v="5826"/>
    <x v="39"/>
    <x v="0"/>
    <x v="65"/>
    <x v="0"/>
    <s v="INR"/>
    <x v="75"/>
    <m/>
  </r>
  <r>
    <s v="user6062"/>
    <x v="69"/>
    <x v="0"/>
    <m/>
    <n v="22"/>
    <n v="6"/>
    <x v="40"/>
    <n v="2022"/>
    <x v="5827"/>
    <x v="39"/>
    <x v="0"/>
    <x v="76"/>
    <x v="0"/>
    <s v="INR"/>
    <x v="86"/>
    <m/>
  </r>
  <r>
    <s v="user8087"/>
    <x v="9"/>
    <x v="1"/>
    <m/>
    <n v="22"/>
    <n v="6"/>
    <x v="40"/>
    <n v="2022"/>
    <x v="5828"/>
    <x v="39"/>
    <x v="0"/>
    <x v="66"/>
    <x v="2"/>
    <s v="INR"/>
    <x v="76"/>
    <s v="NA"/>
  </r>
  <r>
    <s v="user8090"/>
    <x v="7"/>
    <x v="0"/>
    <m/>
    <n v="22"/>
    <n v="6"/>
    <x v="40"/>
    <n v="2022"/>
    <x v="5829"/>
    <x v="39"/>
    <x v="1"/>
    <x v="64"/>
    <x v="0"/>
    <s v="INR"/>
    <x v="74"/>
    <m/>
  </r>
  <r>
    <s v="user8091"/>
    <x v="38"/>
    <x v="0"/>
    <m/>
    <n v="22"/>
    <n v="6"/>
    <x v="40"/>
    <n v="2022"/>
    <x v="5830"/>
    <x v="39"/>
    <x v="1"/>
    <x v="84"/>
    <x v="0"/>
    <s v="INR"/>
    <x v="90"/>
    <m/>
  </r>
  <r>
    <s v="user8093"/>
    <x v="2"/>
    <x v="0"/>
    <m/>
    <n v="22"/>
    <n v="6"/>
    <x v="40"/>
    <n v="2022"/>
    <x v="5831"/>
    <x v="39"/>
    <x v="0"/>
    <x v="65"/>
    <x v="0"/>
    <s v="INR"/>
    <x v="75"/>
    <m/>
  </r>
  <r>
    <s v="user8094"/>
    <x v="38"/>
    <x v="0"/>
    <m/>
    <n v="22"/>
    <n v="6"/>
    <x v="40"/>
    <n v="2022"/>
    <x v="5831"/>
    <x v="39"/>
    <x v="0"/>
    <x v="84"/>
    <x v="0"/>
    <s v="INR"/>
    <x v="90"/>
    <m/>
  </r>
  <r>
    <s v="user8095"/>
    <x v="17"/>
    <x v="0"/>
    <m/>
    <n v="22"/>
    <n v="6"/>
    <x v="40"/>
    <n v="2022"/>
    <x v="5832"/>
    <x v="39"/>
    <x v="0"/>
    <x v="65"/>
    <x v="0"/>
    <s v="INR"/>
    <x v="75"/>
    <m/>
  </r>
  <r>
    <s v="user7169"/>
    <x v="2"/>
    <x v="0"/>
    <m/>
    <n v="22"/>
    <n v="6"/>
    <x v="40"/>
    <n v="2022"/>
    <x v="5833"/>
    <x v="39"/>
    <x v="0"/>
    <x v="65"/>
    <x v="0"/>
    <s v="INR"/>
    <x v="75"/>
    <m/>
  </r>
  <r>
    <s v="user8048"/>
    <x v="2"/>
    <x v="0"/>
    <m/>
    <n v="22"/>
    <n v="6"/>
    <x v="40"/>
    <n v="2022"/>
    <x v="5834"/>
    <x v="39"/>
    <x v="0"/>
    <x v="65"/>
    <x v="0"/>
    <s v="INR"/>
    <x v="75"/>
    <m/>
  </r>
  <r>
    <s v="user8039"/>
    <x v="106"/>
    <x v="0"/>
    <m/>
    <n v="22"/>
    <n v="6"/>
    <x v="40"/>
    <n v="2022"/>
    <x v="5835"/>
    <x v="39"/>
    <x v="0"/>
    <x v="76"/>
    <x v="0"/>
    <s v="INR"/>
    <x v="86"/>
    <m/>
  </r>
  <r>
    <s v="user8039"/>
    <x v="106"/>
    <x v="0"/>
    <m/>
    <n v="22"/>
    <n v="6"/>
    <x v="40"/>
    <n v="2022"/>
    <x v="5836"/>
    <x v="39"/>
    <x v="0"/>
    <x v="76"/>
    <x v="0"/>
    <s v="INR"/>
    <x v="86"/>
    <m/>
  </r>
  <r>
    <s v="user8096"/>
    <x v="74"/>
    <x v="0"/>
    <m/>
    <n v="22"/>
    <n v="6"/>
    <x v="40"/>
    <n v="2022"/>
    <x v="5837"/>
    <x v="39"/>
    <x v="1"/>
    <x v="64"/>
    <x v="0"/>
    <s v="INR"/>
    <x v="74"/>
    <m/>
  </r>
  <r>
    <s v="user8098"/>
    <x v="3"/>
    <x v="0"/>
    <m/>
    <n v="22"/>
    <n v="6"/>
    <x v="40"/>
    <n v="2022"/>
    <x v="5838"/>
    <x v="39"/>
    <x v="0"/>
    <x v="71"/>
    <x v="0"/>
    <s v="INR"/>
    <x v="81"/>
    <m/>
  </r>
  <r>
    <s v="user8099"/>
    <x v="14"/>
    <x v="0"/>
    <m/>
    <n v="22"/>
    <n v="6"/>
    <x v="40"/>
    <n v="2022"/>
    <x v="5839"/>
    <x v="39"/>
    <x v="0"/>
    <x v="79"/>
    <x v="0"/>
    <s v="USD"/>
    <x v="15"/>
    <m/>
  </r>
  <r>
    <s v="user8100"/>
    <x v="7"/>
    <x v="0"/>
    <m/>
    <n v="22"/>
    <n v="6"/>
    <x v="40"/>
    <n v="2022"/>
    <x v="5840"/>
    <x v="39"/>
    <x v="1"/>
    <x v="64"/>
    <x v="0"/>
    <s v="INR"/>
    <x v="74"/>
    <m/>
  </r>
  <r>
    <s v="user8101"/>
    <x v="7"/>
    <x v="0"/>
    <m/>
    <n v="22"/>
    <n v="6"/>
    <x v="40"/>
    <n v="2022"/>
    <x v="5841"/>
    <x v="39"/>
    <x v="1"/>
    <x v="64"/>
    <x v="0"/>
    <s v="INR"/>
    <x v="74"/>
    <m/>
  </r>
  <r>
    <s v="user8102"/>
    <x v="37"/>
    <x v="0"/>
    <m/>
    <n v="22"/>
    <n v="6"/>
    <x v="40"/>
    <n v="2022"/>
    <x v="5842"/>
    <x v="39"/>
    <x v="0"/>
    <x v="76"/>
    <x v="0"/>
    <s v="INR"/>
    <x v="86"/>
    <m/>
  </r>
  <r>
    <s v="user8105"/>
    <x v="111"/>
    <x v="0"/>
    <m/>
    <n v="22"/>
    <n v="6"/>
    <x v="40"/>
    <n v="2022"/>
    <x v="5843"/>
    <x v="39"/>
    <x v="0"/>
    <x v="85"/>
    <x v="0"/>
    <s v="INR"/>
    <x v="91"/>
    <m/>
  </r>
  <r>
    <s v="user7211"/>
    <x v="7"/>
    <x v="0"/>
    <m/>
    <n v="22"/>
    <n v="6"/>
    <x v="40"/>
    <n v="2022"/>
    <x v="5844"/>
    <x v="39"/>
    <x v="1"/>
    <x v="64"/>
    <x v="0"/>
    <s v="INR"/>
    <x v="74"/>
    <m/>
  </r>
  <r>
    <s v="user8108"/>
    <x v="131"/>
    <x v="0"/>
    <m/>
    <n v="22"/>
    <n v="6"/>
    <x v="40"/>
    <n v="2022"/>
    <x v="5845"/>
    <x v="39"/>
    <x v="0"/>
    <x v="64"/>
    <x v="0"/>
    <s v="INR"/>
    <x v="74"/>
    <m/>
  </r>
  <r>
    <s v="user8109"/>
    <x v="3"/>
    <x v="0"/>
    <m/>
    <n v="22"/>
    <n v="6"/>
    <x v="40"/>
    <n v="2022"/>
    <x v="5846"/>
    <x v="39"/>
    <x v="0"/>
    <x v="71"/>
    <x v="0"/>
    <s v="INR"/>
    <x v="81"/>
    <m/>
  </r>
  <r>
    <s v="user8110"/>
    <x v="7"/>
    <x v="0"/>
    <m/>
    <n v="22"/>
    <n v="6"/>
    <x v="40"/>
    <n v="2022"/>
    <x v="5847"/>
    <x v="39"/>
    <x v="1"/>
    <x v="64"/>
    <x v="0"/>
    <s v="INR"/>
    <x v="74"/>
    <m/>
  </r>
  <r>
    <s v="user8112"/>
    <x v="2"/>
    <x v="1"/>
    <m/>
    <n v="22"/>
    <n v="6"/>
    <x v="40"/>
    <n v="2022"/>
    <x v="5848"/>
    <x v="39"/>
    <x v="0"/>
    <x v="65"/>
    <x v="2"/>
    <s v="INR"/>
    <x v="75"/>
    <s v="NA"/>
  </r>
  <r>
    <s v="user5946"/>
    <x v="0"/>
    <x v="0"/>
    <m/>
    <n v="22"/>
    <n v="6"/>
    <x v="40"/>
    <n v="2022"/>
    <x v="5849"/>
    <x v="39"/>
    <x v="0"/>
    <x v="74"/>
    <x v="0"/>
    <s v="INR"/>
    <x v="84"/>
    <m/>
  </r>
  <r>
    <s v="user5946"/>
    <x v="0"/>
    <x v="0"/>
    <m/>
    <n v="22"/>
    <n v="6"/>
    <x v="40"/>
    <n v="2022"/>
    <x v="5850"/>
    <x v="39"/>
    <x v="0"/>
    <x v="74"/>
    <x v="0"/>
    <s v="INR"/>
    <x v="84"/>
    <m/>
  </r>
  <r>
    <s v="user1948"/>
    <x v="96"/>
    <x v="0"/>
    <m/>
    <n v="22"/>
    <n v="6"/>
    <x v="40"/>
    <n v="2022"/>
    <x v="5851"/>
    <x v="39"/>
    <x v="0"/>
    <x v="84"/>
    <x v="0"/>
    <s v="INR"/>
    <x v="90"/>
    <m/>
  </r>
  <r>
    <s v="user5465"/>
    <x v="7"/>
    <x v="0"/>
    <s v="Coupon66"/>
    <n v="22"/>
    <n v="6"/>
    <x v="40"/>
    <n v="2022"/>
    <x v="5852"/>
    <x v="39"/>
    <x v="1"/>
    <x v="64"/>
    <x v="0"/>
    <s v="INR"/>
    <x v="74"/>
    <m/>
  </r>
  <r>
    <s v="user8116"/>
    <x v="34"/>
    <x v="0"/>
    <m/>
    <n v="22"/>
    <n v="6"/>
    <x v="40"/>
    <n v="2022"/>
    <x v="5853"/>
    <x v="39"/>
    <x v="2"/>
    <x v="64"/>
    <x v="0"/>
    <s v="INR"/>
    <x v="74"/>
    <m/>
  </r>
  <r>
    <s v="user8119"/>
    <x v="7"/>
    <x v="0"/>
    <m/>
    <n v="22"/>
    <n v="6"/>
    <x v="40"/>
    <n v="2022"/>
    <x v="5838"/>
    <x v="39"/>
    <x v="1"/>
    <x v="64"/>
    <x v="0"/>
    <s v="INR"/>
    <x v="74"/>
    <m/>
  </r>
  <r>
    <s v="user8120"/>
    <x v="9"/>
    <x v="0"/>
    <m/>
    <n v="22"/>
    <n v="6"/>
    <x v="40"/>
    <n v="2022"/>
    <x v="5854"/>
    <x v="39"/>
    <x v="0"/>
    <x v="66"/>
    <x v="0"/>
    <s v="INR"/>
    <x v="76"/>
    <m/>
  </r>
  <r>
    <s v="user8042"/>
    <x v="2"/>
    <x v="0"/>
    <m/>
    <n v="22"/>
    <n v="6"/>
    <x v="40"/>
    <n v="2022"/>
    <x v="5855"/>
    <x v="39"/>
    <x v="0"/>
    <x v="65"/>
    <x v="0"/>
    <s v="INR"/>
    <x v="75"/>
    <m/>
  </r>
  <r>
    <s v="user8122"/>
    <x v="2"/>
    <x v="0"/>
    <m/>
    <n v="22"/>
    <n v="6"/>
    <x v="40"/>
    <n v="2022"/>
    <x v="5842"/>
    <x v="39"/>
    <x v="0"/>
    <x v="65"/>
    <x v="0"/>
    <s v="INR"/>
    <x v="75"/>
    <m/>
  </r>
  <r>
    <s v="user8123"/>
    <x v="23"/>
    <x v="0"/>
    <m/>
    <n v="22"/>
    <n v="6"/>
    <x v="40"/>
    <n v="2022"/>
    <x v="5856"/>
    <x v="39"/>
    <x v="1"/>
    <x v="83"/>
    <x v="0"/>
    <s v="INR"/>
    <x v="89"/>
    <m/>
  </r>
  <r>
    <s v="user8125"/>
    <x v="31"/>
    <x v="0"/>
    <m/>
    <n v="22"/>
    <n v="6"/>
    <x v="40"/>
    <n v="2022"/>
    <x v="5857"/>
    <x v="39"/>
    <x v="0"/>
    <x v="64"/>
    <x v="0"/>
    <s v="INR"/>
    <x v="74"/>
    <m/>
  </r>
  <r>
    <s v="user1334"/>
    <x v="0"/>
    <x v="0"/>
    <s v="Coupon9"/>
    <n v="22"/>
    <n v="6"/>
    <x v="40"/>
    <n v="2022"/>
    <x v="5858"/>
    <x v="39"/>
    <x v="0"/>
    <x v="77"/>
    <x v="0"/>
    <s v="INR"/>
    <x v="87"/>
    <m/>
  </r>
  <r>
    <s v="user8126"/>
    <x v="7"/>
    <x v="0"/>
    <m/>
    <n v="22"/>
    <n v="6"/>
    <x v="40"/>
    <n v="2022"/>
    <x v="5859"/>
    <x v="39"/>
    <x v="1"/>
    <x v="64"/>
    <x v="0"/>
    <s v="INR"/>
    <x v="74"/>
    <m/>
  </r>
  <r>
    <s v="user8109"/>
    <x v="3"/>
    <x v="1"/>
    <m/>
    <n v="22"/>
    <n v="6"/>
    <x v="40"/>
    <n v="2022"/>
    <x v="5845"/>
    <x v="39"/>
    <x v="0"/>
    <x v="71"/>
    <x v="2"/>
    <s v="INR"/>
    <x v="81"/>
    <s v="NA"/>
  </r>
  <r>
    <s v="user8109"/>
    <x v="3"/>
    <x v="0"/>
    <m/>
    <n v="22"/>
    <n v="6"/>
    <x v="40"/>
    <n v="2022"/>
    <x v="5860"/>
    <x v="39"/>
    <x v="0"/>
    <x v="71"/>
    <x v="0"/>
    <s v="INR"/>
    <x v="81"/>
    <m/>
  </r>
  <r>
    <s v="user8128"/>
    <x v="7"/>
    <x v="0"/>
    <m/>
    <n v="22"/>
    <n v="6"/>
    <x v="40"/>
    <n v="2022"/>
    <x v="5861"/>
    <x v="39"/>
    <x v="1"/>
    <x v="64"/>
    <x v="0"/>
    <s v="INR"/>
    <x v="74"/>
    <m/>
  </r>
  <r>
    <s v="user8129"/>
    <x v="57"/>
    <x v="0"/>
    <m/>
    <n v="22"/>
    <n v="6"/>
    <x v="40"/>
    <n v="2022"/>
    <x v="5862"/>
    <x v="39"/>
    <x v="0"/>
    <x v="70"/>
    <x v="0"/>
    <s v="INR"/>
    <x v="80"/>
    <m/>
  </r>
  <r>
    <s v="user8130"/>
    <x v="7"/>
    <x v="0"/>
    <m/>
    <n v="22"/>
    <n v="6"/>
    <x v="40"/>
    <n v="2022"/>
    <x v="5863"/>
    <x v="39"/>
    <x v="1"/>
    <x v="81"/>
    <x v="0"/>
    <s v="USD"/>
    <x v="8"/>
    <m/>
  </r>
  <r>
    <s v="user8132"/>
    <x v="11"/>
    <x v="0"/>
    <m/>
    <n v="22"/>
    <n v="6"/>
    <x v="40"/>
    <n v="2022"/>
    <x v="5864"/>
    <x v="39"/>
    <x v="0"/>
    <x v="64"/>
    <x v="0"/>
    <s v="INR"/>
    <x v="74"/>
    <m/>
  </r>
  <r>
    <s v="user8133"/>
    <x v="96"/>
    <x v="0"/>
    <m/>
    <n v="22"/>
    <n v="6"/>
    <x v="40"/>
    <n v="2022"/>
    <x v="5865"/>
    <x v="39"/>
    <x v="0"/>
    <x v="84"/>
    <x v="0"/>
    <s v="INR"/>
    <x v="90"/>
    <m/>
  </r>
  <r>
    <s v="user8135"/>
    <x v="1"/>
    <x v="0"/>
    <m/>
    <n v="22"/>
    <n v="6"/>
    <x v="40"/>
    <n v="2022"/>
    <x v="5866"/>
    <x v="39"/>
    <x v="0"/>
    <x v="66"/>
    <x v="0"/>
    <s v="INR"/>
    <x v="76"/>
    <m/>
  </r>
  <r>
    <s v="user8109"/>
    <x v="3"/>
    <x v="0"/>
    <m/>
    <n v="22"/>
    <n v="6"/>
    <x v="40"/>
    <n v="2022"/>
    <x v="5867"/>
    <x v="39"/>
    <x v="0"/>
    <x v="71"/>
    <x v="0"/>
    <s v="INR"/>
    <x v="81"/>
    <m/>
  </r>
  <r>
    <s v="user8136"/>
    <x v="8"/>
    <x v="0"/>
    <m/>
    <n v="22"/>
    <n v="6"/>
    <x v="40"/>
    <n v="2022"/>
    <x v="5868"/>
    <x v="39"/>
    <x v="0"/>
    <x v="66"/>
    <x v="0"/>
    <s v="INR"/>
    <x v="76"/>
    <m/>
  </r>
  <r>
    <s v="user7253"/>
    <x v="104"/>
    <x v="1"/>
    <m/>
    <n v="22"/>
    <n v="6"/>
    <x v="40"/>
    <n v="2022"/>
    <x v="5869"/>
    <x v="39"/>
    <x v="0"/>
    <x v="86"/>
    <x v="5"/>
    <s v="INR"/>
    <x v="92"/>
    <s v="NA"/>
  </r>
  <r>
    <s v="user2229"/>
    <x v="44"/>
    <x v="1"/>
    <m/>
    <n v="22"/>
    <n v="6"/>
    <x v="40"/>
    <n v="2022"/>
    <x v="5870"/>
    <x v="39"/>
    <x v="0"/>
    <x v="87"/>
    <x v="4"/>
    <s v="INR"/>
    <x v="93"/>
    <s v="YESB"/>
  </r>
  <r>
    <s v="user2229"/>
    <x v="44"/>
    <x v="0"/>
    <m/>
    <n v="22"/>
    <n v="6"/>
    <x v="40"/>
    <n v="2022"/>
    <x v="5870"/>
    <x v="39"/>
    <x v="0"/>
    <x v="87"/>
    <x v="0"/>
    <s v="INR"/>
    <x v="93"/>
    <m/>
  </r>
  <r>
    <s v="user8123"/>
    <x v="24"/>
    <x v="0"/>
    <m/>
    <n v="22"/>
    <n v="6"/>
    <x v="40"/>
    <n v="2022"/>
    <x v="5871"/>
    <x v="39"/>
    <x v="1"/>
    <x v="64"/>
    <x v="0"/>
    <s v="INR"/>
    <x v="74"/>
    <m/>
  </r>
  <r>
    <s v="user7211"/>
    <x v="7"/>
    <x v="0"/>
    <m/>
    <n v="22"/>
    <n v="6"/>
    <x v="40"/>
    <n v="2022"/>
    <x v="5872"/>
    <x v="39"/>
    <x v="1"/>
    <x v="64"/>
    <x v="0"/>
    <s v="INR"/>
    <x v="74"/>
    <m/>
  </r>
  <r>
    <s v="user8110"/>
    <x v="7"/>
    <x v="0"/>
    <m/>
    <n v="22"/>
    <n v="6"/>
    <x v="40"/>
    <n v="2022"/>
    <x v="5873"/>
    <x v="39"/>
    <x v="1"/>
    <x v="64"/>
    <x v="0"/>
    <s v="INR"/>
    <x v="74"/>
    <m/>
  </r>
  <r>
    <s v="user8133"/>
    <x v="57"/>
    <x v="0"/>
    <m/>
    <n v="22"/>
    <n v="6"/>
    <x v="40"/>
    <n v="2022"/>
    <x v="5864"/>
    <x v="39"/>
    <x v="0"/>
    <x v="70"/>
    <x v="0"/>
    <s v="INR"/>
    <x v="80"/>
    <m/>
  </r>
  <r>
    <s v="user8133"/>
    <x v="96"/>
    <x v="0"/>
    <m/>
    <n v="22"/>
    <n v="6"/>
    <x v="40"/>
    <n v="2022"/>
    <x v="5874"/>
    <x v="39"/>
    <x v="0"/>
    <x v="84"/>
    <x v="0"/>
    <s v="INR"/>
    <x v="90"/>
    <m/>
  </r>
  <r>
    <s v="user8140"/>
    <x v="7"/>
    <x v="0"/>
    <m/>
    <n v="22"/>
    <n v="6"/>
    <x v="40"/>
    <n v="2022"/>
    <x v="5874"/>
    <x v="39"/>
    <x v="1"/>
    <x v="64"/>
    <x v="0"/>
    <s v="INR"/>
    <x v="74"/>
    <m/>
  </r>
  <r>
    <s v="user8141"/>
    <x v="7"/>
    <x v="0"/>
    <m/>
    <n v="22"/>
    <n v="6"/>
    <x v="40"/>
    <n v="2022"/>
    <x v="5875"/>
    <x v="39"/>
    <x v="1"/>
    <x v="64"/>
    <x v="0"/>
    <s v="INR"/>
    <x v="74"/>
    <m/>
  </r>
  <r>
    <s v="user8142"/>
    <x v="7"/>
    <x v="0"/>
    <m/>
    <n v="22"/>
    <n v="6"/>
    <x v="40"/>
    <n v="2022"/>
    <x v="5876"/>
    <x v="39"/>
    <x v="1"/>
    <x v="64"/>
    <x v="0"/>
    <s v="INR"/>
    <x v="74"/>
    <m/>
  </r>
  <r>
    <s v="user8143"/>
    <x v="24"/>
    <x v="0"/>
    <m/>
    <n v="22"/>
    <n v="6"/>
    <x v="40"/>
    <n v="2022"/>
    <x v="5877"/>
    <x v="39"/>
    <x v="0"/>
    <x v="64"/>
    <x v="0"/>
    <s v="INR"/>
    <x v="74"/>
    <m/>
  </r>
  <r>
    <s v="user8144"/>
    <x v="1"/>
    <x v="0"/>
    <m/>
    <n v="22"/>
    <n v="6"/>
    <x v="40"/>
    <n v="2022"/>
    <x v="5878"/>
    <x v="39"/>
    <x v="0"/>
    <x v="66"/>
    <x v="0"/>
    <s v="INR"/>
    <x v="76"/>
    <m/>
  </r>
  <r>
    <s v="user8145"/>
    <x v="7"/>
    <x v="0"/>
    <m/>
    <n v="22"/>
    <n v="6"/>
    <x v="40"/>
    <n v="2022"/>
    <x v="5879"/>
    <x v="39"/>
    <x v="1"/>
    <x v="64"/>
    <x v="0"/>
    <s v="INR"/>
    <x v="74"/>
    <m/>
  </r>
  <r>
    <s v="user8147"/>
    <x v="129"/>
    <x v="0"/>
    <m/>
    <n v="22"/>
    <n v="6"/>
    <x v="40"/>
    <n v="2022"/>
    <x v="5880"/>
    <x v="39"/>
    <x v="2"/>
    <x v="64"/>
    <x v="0"/>
    <s v="INR"/>
    <x v="74"/>
    <m/>
  </r>
  <r>
    <s v="user8149"/>
    <x v="7"/>
    <x v="0"/>
    <m/>
    <n v="22"/>
    <n v="6"/>
    <x v="40"/>
    <n v="2022"/>
    <x v="5881"/>
    <x v="39"/>
    <x v="1"/>
    <x v="64"/>
    <x v="0"/>
    <s v="INR"/>
    <x v="74"/>
    <m/>
  </r>
  <r>
    <s v="user8151"/>
    <x v="36"/>
    <x v="0"/>
    <s v="Coupon67"/>
    <n v="22"/>
    <n v="6"/>
    <x v="40"/>
    <n v="2022"/>
    <x v="5882"/>
    <x v="39"/>
    <x v="0"/>
    <x v="66"/>
    <x v="0"/>
    <s v="INR"/>
    <x v="76"/>
    <m/>
  </r>
  <r>
    <s v="user8152"/>
    <x v="1"/>
    <x v="0"/>
    <m/>
    <n v="22"/>
    <n v="6"/>
    <x v="40"/>
    <n v="2022"/>
    <x v="5883"/>
    <x v="39"/>
    <x v="0"/>
    <x v="66"/>
    <x v="0"/>
    <s v="INR"/>
    <x v="76"/>
    <m/>
  </r>
  <r>
    <s v="user8156"/>
    <x v="21"/>
    <x v="0"/>
    <m/>
    <n v="22"/>
    <n v="6"/>
    <x v="40"/>
    <n v="2022"/>
    <x v="5884"/>
    <x v="39"/>
    <x v="0"/>
    <x v="64"/>
    <x v="0"/>
    <s v="INR"/>
    <x v="74"/>
    <m/>
  </r>
  <r>
    <s v="user8157"/>
    <x v="23"/>
    <x v="0"/>
    <m/>
    <n v="22"/>
    <n v="6"/>
    <x v="40"/>
    <n v="2022"/>
    <x v="5885"/>
    <x v="39"/>
    <x v="0"/>
    <x v="83"/>
    <x v="0"/>
    <s v="INR"/>
    <x v="89"/>
    <m/>
  </r>
  <r>
    <s v="user8157"/>
    <x v="106"/>
    <x v="0"/>
    <m/>
    <n v="22"/>
    <n v="6"/>
    <x v="40"/>
    <n v="2022"/>
    <x v="5886"/>
    <x v="39"/>
    <x v="0"/>
    <x v="76"/>
    <x v="0"/>
    <s v="INR"/>
    <x v="86"/>
    <m/>
  </r>
  <r>
    <s v="user8159"/>
    <x v="9"/>
    <x v="1"/>
    <m/>
    <n v="22"/>
    <n v="6"/>
    <x v="40"/>
    <n v="2022"/>
    <x v="5887"/>
    <x v="39"/>
    <x v="0"/>
    <x v="66"/>
    <x v="3"/>
    <s v="INR"/>
    <x v="76"/>
    <s v="NA"/>
  </r>
  <r>
    <s v="user8160"/>
    <x v="8"/>
    <x v="0"/>
    <m/>
    <n v="22"/>
    <n v="6"/>
    <x v="40"/>
    <n v="2022"/>
    <x v="5887"/>
    <x v="39"/>
    <x v="0"/>
    <x v="66"/>
    <x v="0"/>
    <s v="INR"/>
    <x v="76"/>
    <m/>
  </r>
  <r>
    <s v="user8161"/>
    <x v="7"/>
    <x v="0"/>
    <s v="Coupon68"/>
    <n v="22"/>
    <n v="6"/>
    <x v="40"/>
    <n v="2022"/>
    <x v="5888"/>
    <x v="39"/>
    <x v="1"/>
    <x v="64"/>
    <x v="0"/>
    <s v="INR"/>
    <x v="74"/>
    <m/>
  </r>
  <r>
    <s v="user8162"/>
    <x v="34"/>
    <x v="0"/>
    <m/>
    <n v="22"/>
    <n v="6"/>
    <x v="40"/>
    <n v="2022"/>
    <x v="5889"/>
    <x v="39"/>
    <x v="0"/>
    <x v="64"/>
    <x v="0"/>
    <s v="INR"/>
    <x v="74"/>
    <m/>
  </r>
  <r>
    <s v="user8164"/>
    <x v="2"/>
    <x v="0"/>
    <m/>
    <n v="22"/>
    <n v="6"/>
    <x v="40"/>
    <n v="2022"/>
    <x v="5890"/>
    <x v="39"/>
    <x v="0"/>
    <x v="65"/>
    <x v="0"/>
    <s v="INR"/>
    <x v="75"/>
    <m/>
  </r>
  <r>
    <s v="user8166"/>
    <x v="7"/>
    <x v="0"/>
    <m/>
    <n v="22"/>
    <n v="6"/>
    <x v="40"/>
    <n v="2022"/>
    <x v="5891"/>
    <x v="40"/>
    <x v="1"/>
    <x v="64"/>
    <x v="0"/>
    <s v="INR"/>
    <x v="74"/>
    <m/>
  </r>
  <r>
    <s v="user8168"/>
    <x v="9"/>
    <x v="0"/>
    <m/>
    <n v="22"/>
    <n v="6"/>
    <x v="40"/>
    <n v="2022"/>
    <x v="5892"/>
    <x v="40"/>
    <x v="0"/>
    <x v="66"/>
    <x v="0"/>
    <s v="INR"/>
    <x v="76"/>
    <m/>
  </r>
  <r>
    <s v="user8171"/>
    <x v="9"/>
    <x v="0"/>
    <m/>
    <n v="22"/>
    <n v="6"/>
    <x v="40"/>
    <n v="2022"/>
    <x v="5893"/>
    <x v="40"/>
    <x v="0"/>
    <x v="66"/>
    <x v="0"/>
    <s v="INR"/>
    <x v="76"/>
    <m/>
  </r>
  <r>
    <s v="user6869"/>
    <x v="2"/>
    <x v="0"/>
    <m/>
    <n v="22"/>
    <n v="6"/>
    <x v="40"/>
    <n v="2022"/>
    <x v="5894"/>
    <x v="40"/>
    <x v="0"/>
    <x v="65"/>
    <x v="0"/>
    <s v="INR"/>
    <x v="75"/>
    <m/>
  </r>
  <r>
    <s v="user1500"/>
    <x v="3"/>
    <x v="0"/>
    <m/>
    <n v="21"/>
    <n v="6"/>
    <x v="41"/>
    <n v="2022"/>
    <x v="5895"/>
    <x v="40"/>
    <x v="0"/>
    <x v="71"/>
    <x v="0"/>
    <s v="INR"/>
    <x v="81"/>
    <m/>
  </r>
  <r>
    <s v="user8175"/>
    <x v="7"/>
    <x v="0"/>
    <m/>
    <n v="21"/>
    <n v="6"/>
    <x v="41"/>
    <n v="2022"/>
    <x v="5896"/>
    <x v="40"/>
    <x v="1"/>
    <x v="76"/>
    <x v="0"/>
    <s v="INR"/>
    <x v="86"/>
    <m/>
  </r>
  <r>
    <s v="user8179"/>
    <x v="3"/>
    <x v="0"/>
    <m/>
    <n v="22"/>
    <n v="6"/>
    <x v="40"/>
    <n v="2022"/>
    <x v="5884"/>
    <x v="39"/>
    <x v="0"/>
    <x v="71"/>
    <x v="0"/>
    <s v="INR"/>
    <x v="81"/>
    <m/>
  </r>
  <r>
    <s v="user8157"/>
    <x v="106"/>
    <x v="0"/>
    <m/>
    <n v="22"/>
    <n v="6"/>
    <x v="40"/>
    <n v="2022"/>
    <x v="5885"/>
    <x v="39"/>
    <x v="0"/>
    <x v="76"/>
    <x v="0"/>
    <s v="INR"/>
    <x v="86"/>
    <m/>
  </r>
  <r>
    <s v="user8181"/>
    <x v="7"/>
    <x v="0"/>
    <m/>
    <n v="22"/>
    <n v="6"/>
    <x v="40"/>
    <n v="2022"/>
    <x v="5897"/>
    <x v="39"/>
    <x v="1"/>
    <x v="64"/>
    <x v="0"/>
    <s v="INR"/>
    <x v="74"/>
    <m/>
  </r>
  <r>
    <s v="user8182"/>
    <x v="7"/>
    <x v="0"/>
    <m/>
    <n v="22"/>
    <n v="6"/>
    <x v="40"/>
    <n v="2022"/>
    <x v="5898"/>
    <x v="39"/>
    <x v="1"/>
    <x v="64"/>
    <x v="0"/>
    <s v="INR"/>
    <x v="74"/>
    <m/>
  </r>
  <r>
    <s v="user8184"/>
    <x v="77"/>
    <x v="0"/>
    <m/>
    <n v="22"/>
    <n v="6"/>
    <x v="40"/>
    <n v="2022"/>
    <x v="5899"/>
    <x v="39"/>
    <x v="0"/>
    <x v="66"/>
    <x v="0"/>
    <s v="INR"/>
    <x v="76"/>
    <m/>
  </r>
  <r>
    <s v="user7712"/>
    <x v="3"/>
    <x v="0"/>
    <m/>
    <n v="22"/>
    <n v="6"/>
    <x v="40"/>
    <n v="2022"/>
    <x v="5900"/>
    <x v="39"/>
    <x v="0"/>
    <x v="71"/>
    <x v="0"/>
    <s v="INR"/>
    <x v="81"/>
    <m/>
  </r>
  <r>
    <s v="user8186"/>
    <x v="8"/>
    <x v="0"/>
    <m/>
    <n v="22"/>
    <n v="6"/>
    <x v="40"/>
    <n v="2022"/>
    <x v="5901"/>
    <x v="40"/>
    <x v="0"/>
    <x v="66"/>
    <x v="0"/>
    <s v="INR"/>
    <x v="76"/>
    <m/>
  </r>
  <r>
    <s v="user8186"/>
    <x v="8"/>
    <x v="0"/>
    <m/>
    <n v="22"/>
    <n v="6"/>
    <x v="40"/>
    <n v="2022"/>
    <x v="5902"/>
    <x v="40"/>
    <x v="0"/>
    <x v="66"/>
    <x v="0"/>
    <s v="INR"/>
    <x v="76"/>
    <m/>
  </r>
  <r>
    <s v="user8188"/>
    <x v="3"/>
    <x v="0"/>
    <m/>
    <n v="22"/>
    <n v="6"/>
    <x v="40"/>
    <n v="2022"/>
    <x v="5903"/>
    <x v="40"/>
    <x v="0"/>
    <x v="71"/>
    <x v="0"/>
    <s v="INR"/>
    <x v="81"/>
    <m/>
  </r>
  <r>
    <s v="user8168"/>
    <x v="9"/>
    <x v="0"/>
    <m/>
    <n v="22"/>
    <n v="6"/>
    <x v="40"/>
    <n v="2022"/>
    <x v="5904"/>
    <x v="40"/>
    <x v="0"/>
    <x v="66"/>
    <x v="0"/>
    <s v="INR"/>
    <x v="76"/>
    <m/>
  </r>
  <r>
    <s v="user8189"/>
    <x v="3"/>
    <x v="0"/>
    <m/>
    <n v="22"/>
    <n v="6"/>
    <x v="40"/>
    <n v="2022"/>
    <x v="5905"/>
    <x v="40"/>
    <x v="0"/>
    <x v="71"/>
    <x v="0"/>
    <s v="INR"/>
    <x v="81"/>
    <m/>
  </r>
  <r>
    <s v="user462"/>
    <x v="7"/>
    <x v="0"/>
    <m/>
    <n v="22"/>
    <n v="6"/>
    <x v="40"/>
    <n v="2022"/>
    <x v="5906"/>
    <x v="40"/>
    <x v="0"/>
    <x v="64"/>
    <x v="0"/>
    <s v="INR"/>
    <x v="74"/>
    <m/>
  </r>
  <r>
    <s v="user8193"/>
    <x v="7"/>
    <x v="0"/>
    <m/>
    <n v="21"/>
    <n v="6"/>
    <x v="41"/>
    <n v="2022"/>
    <x v="5907"/>
    <x v="40"/>
    <x v="1"/>
    <x v="81"/>
    <x v="0"/>
    <s v="USD"/>
    <x v="8"/>
    <m/>
  </r>
  <r>
    <s v="user8194"/>
    <x v="7"/>
    <x v="0"/>
    <m/>
    <n v="21"/>
    <n v="6"/>
    <x v="41"/>
    <n v="2022"/>
    <x v="5908"/>
    <x v="40"/>
    <x v="1"/>
    <x v="64"/>
    <x v="0"/>
    <s v="INR"/>
    <x v="74"/>
    <m/>
  </r>
  <r>
    <s v="user8195"/>
    <x v="7"/>
    <x v="0"/>
    <m/>
    <n v="21"/>
    <n v="6"/>
    <x v="41"/>
    <n v="2022"/>
    <x v="5909"/>
    <x v="40"/>
    <x v="1"/>
    <x v="64"/>
    <x v="0"/>
    <s v="INR"/>
    <x v="74"/>
    <m/>
  </r>
  <r>
    <s v="user8196"/>
    <x v="18"/>
    <x v="1"/>
    <m/>
    <n v="21"/>
    <n v="6"/>
    <x v="41"/>
    <n v="2022"/>
    <x v="5910"/>
    <x v="40"/>
    <x v="0"/>
    <x v="88"/>
    <x v="5"/>
    <s v="INR"/>
    <x v="94"/>
    <s v="NA"/>
  </r>
  <r>
    <s v="user8197"/>
    <x v="11"/>
    <x v="0"/>
    <m/>
    <n v="21"/>
    <n v="6"/>
    <x v="41"/>
    <n v="2022"/>
    <x v="5911"/>
    <x v="40"/>
    <x v="1"/>
    <x v="76"/>
    <x v="0"/>
    <s v="INR"/>
    <x v="86"/>
    <m/>
  </r>
  <r>
    <s v="user8199"/>
    <x v="0"/>
    <x v="0"/>
    <m/>
    <n v="21"/>
    <n v="6"/>
    <x v="41"/>
    <n v="2022"/>
    <x v="5912"/>
    <x v="40"/>
    <x v="0"/>
    <x v="74"/>
    <x v="0"/>
    <s v="INR"/>
    <x v="84"/>
    <m/>
  </r>
  <r>
    <s v="user8200"/>
    <x v="38"/>
    <x v="0"/>
    <m/>
    <n v="21"/>
    <n v="6"/>
    <x v="41"/>
    <n v="2022"/>
    <x v="5913"/>
    <x v="40"/>
    <x v="1"/>
    <x v="76"/>
    <x v="0"/>
    <s v="INR"/>
    <x v="86"/>
    <m/>
  </r>
  <r>
    <s v="user5663"/>
    <x v="4"/>
    <x v="1"/>
    <m/>
    <n v="22"/>
    <n v="6"/>
    <x v="40"/>
    <n v="2022"/>
    <x v="5914"/>
    <x v="39"/>
    <x v="0"/>
    <x v="65"/>
    <x v="2"/>
    <s v="INR"/>
    <x v="75"/>
    <s v="NA"/>
  </r>
  <r>
    <s v="user8204"/>
    <x v="106"/>
    <x v="0"/>
    <m/>
    <n v="22"/>
    <n v="6"/>
    <x v="40"/>
    <n v="2022"/>
    <x v="5915"/>
    <x v="39"/>
    <x v="0"/>
    <x v="76"/>
    <x v="0"/>
    <s v="INR"/>
    <x v="86"/>
    <m/>
  </r>
  <r>
    <s v="user8205"/>
    <x v="26"/>
    <x v="0"/>
    <m/>
    <n v="22"/>
    <n v="6"/>
    <x v="40"/>
    <n v="2022"/>
    <x v="5916"/>
    <x v="39"/>
    <x v="1"/>
    <x v="89"/>
    <x v="0"/>
    <s v="INR"/>
    <x v="95"/>
    <m/>
  </r>
  <r>
    <s v="user8211"/>
    <x v="17"/>
    <x v="0"/>
    <m/>
    <n v="22"/>
    <n v="6"/>
    <x v="40"/>
    <n v="2022"/>
    <x v="5917"/>
    <x v="40"/>
    <x v="0"/>
    <x v="65"/>
    <x v="0"/>
    <s v="INR"/>
    <x v="75"/>
    <m/>
  </r>
  <r>
    <s v="user8213"/>
    <x v="74"/>
    <x v="0"/>
    <s v="Coupon26"/>
    <n v="21"/>
    <n v="6"/>
    <x v="41"/>
    <n v="2022"/>
    <x v="5918"/>
    <x v="40"/>
    <x v="1"/>
    <x v="64"/>
    <x v="0"/>
    <s v="INR"/>
    <x v="74"/>
    <m/>
  </r>
  <r>
    <s v="user5288"/>
    <x v="8"/>
    <x v="0"/>
    <m/>
    <n v="21"/>
    <n v="6"/>
    <x v="41"/>
    <n v="2022"/>
    <x v="5919"/>
    <x v="40"/>
    <x v="0"/>
    <x v="66"/>
    <x v="0"/>
    <s v="INR"/>
    <x v="76"/>
    <m/>
  </r>
  <r>
    <s v="user8197"/>
    <x v="11"/>
    <x v="1"/>
    <m/>
    <n v="21"/>
    <n v="6"/>
    <x v="41"/>
    <n v="2022"/>
    <x v="5920"/>
    <x v="40"/>
    <x v="1"/>
    <x v="76"/>
    <x v="2"/>
    <s v="INR"/>
    <x v="86"/>
    <s v="NA"/>
  </r>
  <r>
    <s v="user8197"/>
    <x v="11"/>
    <x v="0"/>
    <m/>
    <n v="21"/>
    <n v="6"/>
    <x v="41"/>
    <n v="2022"/>
    <x v="5921"/>
    <x v="40"/>
    <x v="1"/>
    <x v="76"/>
    <x v="0"/>
    <s v="INR"/>
    <x v="86"/>
    <m/>
  </r>
  <r>
    <s v="user8218"/>
    <x v="9"/>
    <x v="1"/>
    <m/>
    <n v="21"/>
    <n v="6"/>
    <x v="41"/>
    <n v="2022"/>
    <x v="5922"/>
    <x v="40"/>
    <x v="0"/>
    <x v="66"/>
    <x v="2"/>
    <s v="INR"/>
    <x v="76"/>
    <s v="NA"/>
  </r>
  <r>
    <s v="user8219"/>
    <x v="7"/>
    <x v="0"/>
    <m/>
    <n v="21"/>
    <n v="6"/>
    <x v="41"/>
    <n v="2022"/>
    <x v="5923"/>
    <x v="40"/>
    <x v="1"/>
    <x v="76"/>
    <x v="0"/>
    <s v="INR"/>
    <x v="86"/>
    <m/>
  </r>
  <r>
    <s v="user8219"/>
    <x v="7"/>
    <x v="0"/>
    <m/>
    <n v="21"/>
    <n v="6"/>
    <x v="41"/>
    <n v="2022"/>
    <x v="5924"/>
    <x v="40"/>
    <x v="1"/>
    <x v="76"/>
    <x v="0"/>
    <s v="INR"/>
    <x v="86"/>
    <m/>
  </r>
  <r>
    <s v="user425"/>
    <x v="50"/>
    <x v="0"/>
    <m/>
    <n v="21"/>
    <n v="6"/>
    <x v="41"/>
    <n v="2022"/>
    <x v="5925"/>
    <x v="40"/>
    <x v="0"/>
    <x v="76"/>
    <x v="0"/>
    <s v="INR"/>
    <x v="86"/>
    <m/>
  </r>
  <r>
    <s v="user8221"/>
    <x v="7"/>
    <x v="0"/>
    <m/>
    <n v="21"/>
    <n v="6"/>
    <x v="41"/>
    <n v="2022"/>
    <x v="5926"/>
    <x v="40"/>
    <x v="1"/>
    <x v="76"/>
    <x v="0"/>
    <s v="INR"/>
    <x v="86"/>
    <m/>
  </r>
  <r>
    <s v="user8222"/>
    <x v="2"/>
    <x v="0"/>
    <m/>
    <n v="21"/>
    <n v="6"/>
    <x v="41"/>
    <n v="2022"/>
    <x v="5927"/>
    <x v="40"/>
    <x v="0"/>
    <x v="65"/>
    <x v="0"/>
    <s v="INR"/>
    <x v="75"/>
    <m/>
  </r>
  <r>
    <s v="user8224"/>
    <x v="0"/>
    <x v="0"/>
    <m/>
    <n v="21"/>
    <n v="6"/>
    <x v="41"/>
    <n v="2022"/>
    <x v="5928"/>
    <x v="40"/>
    <x v="0"/>
    <x v="74"/>
    <x v="0"/>
    <s v="INR"/>
    <x v="84"/>
    <m/>
  </r>
  <r>
    <s v="user8225"/>
    <x v="4"/>
    <x v="0"/>
    <m/>
    <n v="21"/>
    <n v="6"/>
    <x v="41"/>
    <n v="2022"/>
    <x v="5929"/>
    <x v="40"/>
    <x v="0"/>
    <x v="65"/>
    <x v="0"/>
    <s v="INR"/>
    <x v="75"/>
    <m/>
  </r>
  <r>
    <s v="user3019"/>
    <x v="87"/>
    <x v="0"/>
    <m/>
    <n v="21"/>
    <n v="6"/>
    <x v="41"/>
    <n v="2022"/>
    <x v="5930"/>
    <x v="40"/>
    <x v="0"/>
    <x v="76"/>
    <x v="0"/>
    <s v="INR"/>
    <x v="86"/>
    <m/>
  </r>
  <r>
    <s v="user8226"/>
    <x v="18"/>
    <x v="0"/>
    <m/>
    <n v="21"/>
    <n v="6"/>
    <x v="41"/>
    <n v="2022"/>
    <x v="5930"/>
    <x v="40"/>
    <x v="0"/>
    <x v="88"/>
    <x v="0"/>
    <s v="INR"/>
    <x v="94"/>
    <m/>
  </r>
  <r>
    <s v="user8227"/>
    <x v="7"/>
    <x v="0"/>
    <m/>
    <n v="21"/>
    <n v="6"/>
    <x v="41"/>
    <n v="2022"/>
    <x v="5931"/>
    <x v="40"/>
    <x v="0"/>
    <x v="76"/>
    <x v="0"/>
    <s v="INR"/>
    <x v="86"/>
    <m/>
  </r>
  <r>
    <s v="user7375"/>
    <x v="1"/>
    <x v="0"/>
    <m/>
    <n v="21"/>
    <n v="6"/>
    <x v="41"/>
    <n v="2022"/>
    <x v="5932"/>
    <x v="40"/>
    <x v="0"/>
    <x v="66"/>
    <x v="0"/>
    <s v="INR"/>
    <x v="76"/>
    <m/>
  </r>
  <r>
    <s v="user8228"/>
    <x v="112"/>
    <x v="1"/>
    <m/>
    <n v="21"/>
    <n v="6"/>
    <x v="41"/>
    <n v="2022"/>
    <x v="5933"/>
    <x v="40"/>
    <x v="0"/>
    <x v="76"/>
    <x v="2"/>
    <s v="INR"/>
    <x v="86"/>
    <s v="NA"/>
  </r>
  <r>
    <s v="user762"/>
    <x v="21"/>
    <x v="1"/>
    <m/>
    <n v="21"/>
    <n v="6"/>
    <x v="41"/>
    <n v="2022"/>
    <x v="5934"/>
    <x v="40"/>
    <x v="0"/>
    <x v="64"/>
    <x v="2"/>
    <s v="INR"/>
    <x v="74"/>
    <s v="NA"/>
  </r>
  <r>
    <s v="user762"/>
    <x v="21"/>
    <x v="0"/>
    <m/>
    <n v="21"/>
    <n v="6"/>
    <x v="41"/>
    <n v="2022"/>
    <x v="5935"/>
    <x v="40"/>
    <x v="0"/>
    <x v="64"/>
    <x v="0"/>
    <s v="INR"/>
    <x v="74"/>
    <m/>
  </r>
  <r>
    <s v="user8229"/>
    <x v="3"/>
    <x v="0"/>
    <m/>
    <n v="21"/>
    <n v="6"/>
    <x v="41"/>
    <n v="2022"/>
    <x v="5936"/>
    <x v="40"/>
    <x v="0"/>
    <x v="71"/>
    <x v="0"/>
    <s v="INR"/>
    <x v="81"/>
    <m/>
  </r>
  <r>
    <s v="user8230"/>
    <x v="3"/>
    <x v="0"/>
    <m/>
    <n v="21"/>
    <n v="6"/>
    <x v="41"/>
    <n v="2022"/>
    <x v="5937"/>
    <x v="40"/>
    <x v="0"/>
    <x v="71"/>
    <x v="0"/>
    <s v="INR"/>
    <x v="81"/>
    <m/>
  </r>
  <r>
    <s v="user8231"/>
    <x v="11"/>
    <x v="1"/>
    <m/>
    <n v="21"/>
    <n v="6"/>
    <x v="41"/>
    <n v="2022"/>
    <x v="5938"/>
    <x v="40"/>
    <x v="1"/>
    <x v="76"/>
    <x v="3"/>
    <s v="INR"/>
    <x v="86"/>
    <s v="NA"/>
  </r>
  <r>
    <s v="user4770"/>
    <x v="10"/>
    <x v="0"/>
    <m/>
    <n v="21"/>
    <n v="6"/>
    <x v="41"/>
    <n v="2022"/>
    <x v="5939"/>
    <x v="40"/>
    <x v="1"/>
    <x v="76"/>
    <x v="0"/>
    <s v="INR"/>
    <x v="86"/>
    <m/>
  </r>
  <r>
    <s v="user7712"/>
    <x v="3"/>
    <x v="0"/>
    <m/>
    <n v="21"/>
    <n v="6"/>
    <x v="41"/>
    <n v="2022"/>
    <x v="5940"/>
    <x v="40"/>
    <x v="0"/>
    <x v="71"/>
    <x v="0"/>
    <s v="INR"/>
    <x v="81"/>
    <m/>
  </r>
  <r>
    <s v="user8233"/>
    <x v="116"/>
    <x v="1"/>
    <m/>
    <n v="21"/>
    <n v="6"/>
    <x v="41"/>
    <n v="2022"/>
    <x v="5941"/>
    <x v="40"/>
    <x v="0"/>
    <x v="76"/>
    <x v="2"/>
    <s v="INR"/>
    <x v="86"/>
    <s v="NA"/>
  </r>
  <r>
    <s v="user8234"/>
    <x v="2"/>
    <x v="1"/>
    <m/>
    <n v="21"/>
    <n v="6"/>
    <x v="41"/>
    <n v="2022"/>
    <x v="5942"/>
    <x v="40"/>
    <x v="0"/>
    <x v="65"/>
    <x v="2"/>
    <s v="INR"/>
    <x v="75"/>
    <s v="NA"/>
  </r>
  <r>
    <s v="user8236"/>
    <x v="9"/>
    <x v="0"/>
    <m/>
    <n v="21"/>
    <n v="6"/>
    <x v="41"/>
    <n v="2022"/>
    <x v="5943"/>
    <x v="40"/>
    <x v="0"/>
    <x v="66"/>
    <x v="0"/>
    <s v="INR"/>
    <x v="76"/>
    <m/>
  </r>
  <r>
    <s v="user8239"/>
    <x v="86"/>
    <x v="1"/>
    <m/>
    <n v="21"/>
    <n v="6"/>
    <x v="41"/>
    <n v="2022"/>
    <x v="5944"/>
    <x v="40"/>
    <x v="3"/>
    <x v="76"/>
    <x v="2"/>
    <s v="INR"/>
    <x v="86"/>
    <s v="NA"/>
  </r>
  <r>
    <s v="user8240"/>
    <x v="7"/>
    <x v="0"/>
    <m/>
    <n v="21"/>
    <n v="6"/>
    <x v="41"/>
    <n v="2022"/>
    <x v="5945"/>
    <x v="40"/>
    <x v="1"/>
    <x v="76"/>
    <x v="0"/>
    <s v="INR"/>
    <x v="86"/>
    <m/>
  </r>
  <r>
    <s v="user8241"/>
    <x v="11"/>
    <x v="0"/>
    <m/>
    <n v="21"/>
    <n v="6"/>
    <x v="41"/>
    <n v="2022"/>
    <x v="5945"/>
    <x v="40"/>
    <x v="1"/>
    <x v="76"/>
    <x v="0"/>
    <s v="INR"/>
    <x v="86"/>
    <m/>
  </r>
  <r>
    <s v="user8243"/>
    <x v="28"/>
    <x v="1"/>
    <m/>
    <n v="21"/>
    <n v="6"/>
    <x v="41"/>
    <n v="2022"/>
    <x v="5946"/>
    <x v="40"/>
    <x v="0"/>
    <x v="76"/>
    <x v="2"/>
    <s v="INR"/>
    <x v="86"/>
    <s v="NA"/>
  </r>
  <r>
    <s v="user8218"/>
    <x v="9"/>
    <x v="0"/>
    <m/>
    <n v="21"/>
    <n v="6"/>
    <x v="41"/>
    <n v="2022"/>
    <x v="5947"/>
    <x v="40"/>
    <x v="0"/>
    <x v="66"/>
    <x v="0"/>
    <s v="INR"/>
    <x v="76"/>
    <m/>
  </r>
  <r>
    <s v="user8218"/>
    <x v="9"/>
    <x v="0"/>
    <m/>
    <n v="21"/>
    <n v="6"/>
    <x v="41"/>
    <n v="2022"/>
    <x v="5948"/>
    <x v="40"/>
    <x v="0"/>
    <x v="66"/>
    <x v="0"/>
    <s v="INR"/>
    <x v="76"/>
    <m/>
  </r>
  <r>
    <s v="user8246"/>
    <x v="7"/>
    <x v="0"/>
    <m/>
    <n v="21"/>
    <n v="6"/>
    <x v="41"/>
    <n v="2022"/>
    <x v="5934"/>
    <x v="40"/>
    <x v="1"/>
    <x v="76"/>
    <x v="0"/>
    <s v="INR"/>
    <x v="86"/>
    <m/>
  </r>
  <r>
    <s v="user8248"/>
    <x v="9"/>
    <x v="0"/>
    <m/>
    <n v="21"/>
    <n v="6"/>
    <x v="41"/>
    <n v="2022"/>
    <x v="5949"/>
    <x v="40"/>
    <x v="0"/>
    <x v="66"/>
    <x v="0"/>
    <s v="INR"/>
    <x v="76"/>
    <m/>
  </r>
  <r>
    <s v="user8250"/>
    <x v="9"/>
    <x v="0"/>
    <m/>
    <n v="21"/>
    <n v="6"/>
    <x v="41"/>
    <n v="2022"/>
    <x v="5950"/>
    <x v="40"/>
    <x v="0"/>
    <x v="66"/>
    <x v="0"/>
    <s v="INR"/>
    <x v="76"/>
    <m/>
  </r>
  <r>
    <s v="user8252"/>
    <x v="11"/>
    <x v="0"/>
    <m/>
    <n v="21"/>
    <n v="6"/>
    <x v="41"/>
    <n v="2022"/>
    <x v="5951"/>
    <x v="40"/>
    <x v="0"/>
    <x v="76"/>
    <x v="0"/>
    <s v="INR"/>
    <x v="86"/>
    <m/>
  </r>
  <r>
    <s v="user8109"/>
    <x v="3"/>
    <x v="0"/>
    <m/>
    <n v="21"/>
    <n v="6"/>
    <x v="41"/>
    <n v="2022"/>
    <x v="5952"/>
    <x v="40"/>
    <x v="0"/>
    <x v="71"/>
    <x v="0"/>
    <s v="INR"/>
    <x v="81"/>
    <m/>
  </r>
  <r>
    <s v="user8234"/>
    <x v="2"/>
    <x v="0"/>
    <m/>
    <n v="21"/>
    <n v="6"/>
    <x v="41"/>
    <n v="2022"/>
    <x v="5953"/>
    <x v="40"/>
    <x v="0"/>
    <x v="65"/>
    <x v="0"/>
    <s v="INR"/>
    <x v="75"/>
    <m/>
  </r>
  <r>
    <s v="user8234"/>
    <x v="2"/>
    <x v="0"/>
    <m/>
    <n v="21"/>
    <n v="6"/>
    <x v="41"/>
    <n v="2022"/>
    <x v="5954"/>
    <x v="40"/>
    <x v="0"/>
    <x v="65"/>
    <x v="0"/>
    <s v="INR"/>
    <x v="75"/>
    <m/>
  </r>
  <r>
    <s v="user8253"/>
    <x v="28"/>
    <x v="0"/>
    <m/>
    <n v="21"/>
    <n v="6"/>
    <x v="41"/>
    <n v="2022"/>
    <x v="5955"/>
    <x v="40"/>
    <x v="0"/>
    <x v="76"/>
    <x v="0"/>
    <s v="INR"/>
    <x v="86"/>
    <m/>
  </r>
  <r>
    <s v="user8257"/>
    <x v="1"/>
    <x v="0"/>
    <m/>
    <n v="21"/>
    <n v="6"/>
    <x v="41"/>
    <n v="2022"/>
    <x v="5956"/>
    <x v="40"/>
    <x v="0"/>
    <x v="66"/>
    <x v="0"/>
    <s v="INR"/>
    <x v="76"/>
    <m/>
  </r>
  <r>
    <s v="user8259"/>
    <x v="7"/>
    <x v="0"/>
    <m/>
    <n v="21"/>
    <n v="6"/>
    <x v="41"/>
    <n v="2022"/>
    <x v="5957"/>
    <x v="40"/>
    <x v="1"/>
    <x v="76"/>
    <x v="0"/>
    <s v="INR"/>
    <x v="86"/>
    <m/>
  </r>
  <r>
    <s v="user8260"/>
    <x v="7"/>
    <x v="0"/>
    <m/>
    <n v="21"/>
    <n v="6"/>
    <x v="41"/>
    <n v="2022"/>
    <x v="5958"/>
    <x v="40"/>
    <x v="1"/>
    <x v="76"/>
    <x v="0"/>
    <s v="INR"/>
    <x v="86"/>
    <m/>
  </r>
  <r>
    <s v="user8261"/>
    <x v="2"/>
    <x v="1"/>
    <m/>
    <n v="21"/>
    <n v="6"/>
    <x v="41"/>
    <n v="2022"/>
    <x v="5959"/>
    <x v="40"/>
    <x v="0"/>
    <x v="65"/>
    <x v="2"/>
    <s v="INR"/>
    <x v="75"/>
    <s v="NA"/>
  </r>
  <r>
    <s v="user8226"/>
    <x v="18"/>
    <x v="1"/>
    <m/>
    <n v="21"/>
    <n v="6"/>
    <x v="41"/>
    <n v="2022"/>
    <x v="5960"/>
    <x v="40"/>
    <x v="0"/>
    <x v="88"/>
    <x v="2"/>
    <s v="INR"/>
    <x v="94"/>
    <s v="NA"/>
  </r>
  <r>
    <s v="user8264"/>
    <x v="1"/>
    <x v="0"/>
    <m/>
    <n v="21"/>
    <n v="6"/>
    <x v="41"/>
    <n v="2022"/>
    <x v="5961"/>
    <x v="40"/>
    <x v="0"/>
    <x v="66"/>
    <x v="0"/>
    <s v="INR"/>
    <x v="76"/>
    <m/>
  </r>
  <r>
    <s v="user8265"/>
    <x v="2"/>
    <x v="0"/>
    <m/>
    <n v="21"/>
    <n v="6"/>
    <x v="41"/>
    <n v="2022"/>
    <x v="5962"/>
    <x v="40"/>
    <x v="0"/>
    <x v="65"/>
    <x v="0"/>
    <s v="INR"/>
    <x v="75"/>
    <m/>
  </r>
  <r>
    <s v="user8227"/>
    <x v="7"/>
    <x v="0"/>
    <m/>
    <n v="21"/>
    <n v="6"/>
    <x v="41"/>
    <n v="2022"/>
    <x v="5963"/>
    <x v="40"/>
    <x v="1"/>
    <x v="76"/>
    <x v="0"/>
    <s v="INR"/>
    <x v="86"/>
    <m/>
  </r>
  <r>
    <s v="user6458"/>
    <x v="8"/>
    <x v="1"/>
    <m/>
    <n v="21"/>
    <n v="6"/>
    <x v="41"/>
    <n v="2022"/>
    <x v="5964"/>
    <x v="40"/>
    <x v="0"/>
    <x v="66"/>
    <x v="2"/>
    <s v="INR"/>
    <x v="76"/>
    <s v="NA"/>
  </r>
  <r>
    <s v="user8267"/>
    <x v="67"/>
    <x v="1"/>
    <m/>
    <n v="21"/>
    <n v="6"/>
    <x v="41"/>
    <n v="2022"/>
    <x v="5965"/>
    <x v="40"/>
    <x v="0"/>
    <x v="76"/>
    <x v="5"/>
    <s v="INR"/>
    <x v="86"/>
    <s v="NA"/>
  </r>
  <r>
    <s v="user8252"/>
    <x v="11"/>
    <x v="1"/>
    <m/>
    <n v="21"/>
    <n v="6"/>
    <x v="41"/>
    <n v="2022"/>
    <x v="5966"/>
    <x v="40"/>
    <x v="0"/>
    <x v="76"/>
    <x v="2"/>
    <s v="INR"/>
    <x v="86"/>
    <s v="NA"/>
  </r>
  <r>
    <s v="user8231"/>
    <x v="28"/>
    <x v="1"/>
    <m/>
    <n v="21"/>
    <n v="6"/>
    <x v="41"/>
    <n v="2022"/>
    <x v="5967"/>
    <x v="40"/>
    <x v="1"/>
    <x v="76"/>
    <x v="3"/>
    <s v="INR"/>
    <x v="86"/>
    <s v="NA"/>
  </r>
  <r>
    <s v="user8231"/>
    <x v="7"/>
    <x v="1"/>
    <m/>
    <n v="21"/>
    <n v="6"/>
    <x v="41"/>
    <n v="2022"/>
    <x v="5968"/>
    <x v="40"/>
    <x v="1"/>
    <x v="76"/>
    <x v="3"/>
    <s v="INR"/>
    <x v="86"/>
    <s v="NA"/>
  </r>
  <r>
    <s v="user8274"/>
    <x v="3"/>
    <x v="0"/>
    <m/>
    <n v="21"/>
    <n v="6"/>
    <x v="41"/>
    <n v="2022"/>
    <x v="5969"/>
    <x v="40"/>
    <x v="0"/>
    <x v="71"/>
    <x v="0"/>
    <s v="INR"/>
    <x v="81"/>
    <m/>
  </r>
  <r>
    <s v="user8258"/>
    <x v="7"/>
    <x v="0"/>
    <m/>
    <n v="21"/>
    <n v="6"/>
    <x v="41"/>
    <n v="2022"/>
    <x v="5970"/>
    <x v="40"/>
    <x v="1"/>
    <x v="76"/>
    <x v="0"/>
    <s v="INR"/>
    <x v="86"/>
    <m/>
  </r>
  <r>
    <s v="user8275"/>
    <x v="83"/>
    <x v="0"/>
    <m/>
    <n v="21"/>
    <n v="6"/>
    <x v="41"/>
    <n v="2022"/>
    <x v="5971"/>
    <x v="40"/>
    <x v="0"/>
    <x v="76"/>
    <x v="0"/>
    <s v="INR"/>
    <x v="86"/>
    <m/>
  </r>
  <r>
    <s v="user8276"/>
    <x v="7"/>
    <x v="0"/>
    <m/>
    <n v="21"/>
    <n v="6"/>
    <x v="41"/>
    <n v="2022"/>
    <x v="5972"/>
    <x v="40"/>
    <x v="1"/>
    <x v="76"/>
    <x v="0"/>
    <s v="INR"/>
    <x v="86"/>
    <m/>
  </r>
  <r>
    <s v="user8277"/>
    <x v="7"/>
    <x v="0"/>
    <m/>
    <n v="21"/>
    <n v="6"/>
    <x v="41"/>
    <n v="2022"/>
    <x v="5973"/>
    <x v="40"/>
    <x v="2"/>
    <x v="81"/>
    <x v="0"/>
    <s v="USD"/>
    <x v="8"/>
    <m/>
  </r>
  <r>
    <s v="user8278"/>
    <x v="7"/>
    <x v="0"/>
    <m/>
    <n v="21"/>
    <n v="6"/>
    <x v="41"/>
    <n v="2022"/>
    <x v="5974"/>
    <x v="40"/>
    <x v="1"/>
    <x v="76"/>
    <x v="0"/>
    <s v="INR"/>
    <x v="86"/>
    <m/>
  </r>
  <r>
    <s v="user8278"/>
    <x v="7"/>
    <x v="0"/>
    <m/>
    <n v="21"/>
    <n v="6"/>
    <x v="41"/>
    <n v="2022"/>
    <x v="5975"/>
    <x v="40"/>
    <x v="1"/>
    <x v="76"/>
    <x v="0"/>
    <s v="INR"/>
    <x v="86"/>
    <m/>
  </r>
  <r>
    <s v="user8277"/>
    <x v="7"/>
    <x v="0"/>
    <m/>
    <n v="21"/>
    <n v="6"/>
    <x v="41"/>
    <n v="2022"/>
    <x v="5976"/>
    <x v="40"/>
    <x v="2"/>
    <x v="81"/>
    <x v="0"/>
    <s v="USD"/>
    <x v="8"/>
    <m/>
  </r>
  <r>
    <s v="user8281"/>
    <x v="54"/>
    <x v="1"/>
    <m/>
    <n v="21"/>
    <n v="6"/>
    <x v="41"/>
    <n v="2022"/>
    <x v="5977"/>
    <x v="40"/>
    <x v="0"/>
    <x v="76"/>
    <x v="2"/>
    <s v="INR"/>
    <x v="86"/>
    <s v="NA"/>
  </r>
  <r>
    <s v="user8282"/>
    <x v="9"/>
    <x v="0"/>
    <m/>
    <n v="21"/>
    <n v="6"/>
    <x v="41"/>
    <n v="2022"/>
    <x v="5978"/>
    <x v="40"/>
    <x v="0"/>
    <x v="66"/>
    <x v="0"/>
    <s v="INR"/>
    <x v="76"/>
    <m/>
  </r>
  <r>
    <s v="user2229"/>
    <x v="129"/>
    <x v="0"/>
    <s v="Coupon22"/>
    <n v="21"/>
    <n v="6"/>
    <x v="41"/>
    <n v="2022"/>
    <x v="5979"/>
    <x v="40"/>
    <x v="0"/>
    <x v="76"/>
    <x v="0"/>
    <s v="INR"/>
    <x v="86"/>
    <m/>
  </r>
  <r>
    <s v="user8284"/>
    <x v="7"/>
    <x v="0"/>
    <m/>
    <n v="21"/>
    <n v="6"/>
    <x v="41"/>
    <n v="2022"/>
    <x v="5980"/>
    <x v="40"/>
    <x v="1"/>
    <x v="81"/>
    <x v="0"/>
    <s v="USD"/>
    <x v="8"/>
    <m/>
  </r>
  <r>
    <s v="user8287"/>
    <x v="49"/>
    <x v="0"/>
    <m/>
    <n v="21"/>
    <n v="6"/>
    <x v="41"/>
    <n v="2022"/>
    <x v="5981"/>
    <x v="40"/>
    <x v="0"/>
    <x v="76"/>
    <x v="0"/>
    <s v="INR"/>
    <x v="86"/>
    <m/>
  </r>
  <r>
    <s v="user3231"/>
    <x v="18"/>
    <x v="1"/>
    <m/>
    <n v="21"/>
    <n v="6"/>
    <x v="41"/>
    <n v="2022"/>
    <x v="5982"/>
    <x v="40"/>
    <x v="0"/>
    <x v="88"/>
    <x v="5"/>
    <s v="INR"/>
    <x v="94"/>
    <s v="NA"/>
  </r>
  <r>
    <s v="user8288"/>
    <x v="65"/>
    <x v="1"/>
    <m/>
    <n v="21"/>
    <n v="6"/>
    <x v="41"/>
    <n v="2022"/>
    <x v="5983"/>
    <x v="40"/>
    <x v="1"/>
    <x v="76"/>
    <x v="2"/>
    <s v="INR"/>
    <x v="86"/>
    <s v="NA"/>
  </r>
  <r>
    <s v="user3231"/>
    <x v="18"/>
    <x v="0"/>
    <m/>
    <n v="21"/>
    <n v="6"/>
    <x v="41"/>
    <n v="2022"/>
    <x v="5983"/>
    <x v="40"/>
    <x v="0"/>
    <x v="88"/>
    <x v="0"/>
    <s v="INR"/>
    <x v="94"/>
    <m/>
  </r>
  <r>
    <s v="user8289"/>
    <x v="23"/>
    <x v="1"/>
    <m/>
    <n v="21"/>
    <n v="6"/>
    <x v="41"/>
    <n v="2022"/>
    <x v="5984"/>
    <x v="40"/>
    <x v="0"/>
    <x v="76"/>
    <x v="5"/>
    <s v="INR"/>
    <x v="86"/>
    <s v="NA"/>
  </r>
  <r>
    <s v="user8290"/>
    <x v="34"/>
    <x v="1"/>
    <m/>
    <n v="21"/>
    <n v="6"/>
    <x v="41"/>
    <n v="2022"/>
    <x v="5985"/>
    <x v="40"/>
    <x v="0"/>
    <x v="76"/>
    <x v="2"/>
    <s v="INR"/>
    <x v="86"/>
    <s v="NA"/>
  </r>
  <r>
    <s v="user8291"/>
    <x v="34"/>
    <x v="0"/>
    <m/>
    <n v="21"/>
    <n v="6"/>
    <x v="41"/>
    <n v="2022"/>
    <x v="5986"/>
    <x v="40"/>
    <x v="0"/>
    <x v="90"/>
    <x v="0"/>
    <s v="USD"/>
    <x v="16"/>
    <m/>
  </r>
  <r>
    <s v="user8289"/>
    <x v="11"/>
    <x v="1"/>
    <m/>
    <n v="21"/>
    <n v="6"/>
    <x v="41"/>
    <n v="2022"/>
    <x v="5987"/>
    <x v="40"/>
    <x v="0"/>
    <x v="76"/>
    <x v="5"/>
    <s v="INR"/>
    <x v="86"/>
    <s v="NA"/>
  </r>
  <r>
    <s v="user8292"/>
    <x v="2"/>
    <x v="0"/>
    <m/>
    <n v="21"/>
    <n v="6"/>
    <x v="41"/>
    <n v="2022"/>
    <x v="5988"/>
    <x v="40"/>
    <x v="0"/>
    <x v="65"/>
    <x v="0"/>
    <s v="INR"/>
    <x v="75"/>
    <m/>
  </r>
  <r>
    <s v="user8277"/>
    <x v="7"/>
    <x v="0"/>
    <m/>
    <n v="21"/>
    <n v="6"/>
    <x v="41"/>
    <n v="2022"/>
    <x v="5989"/>
    <x v="40"/>
    <x v="2"/>
    <x v="81"/>
    <x v="0"/>
    <s v="USD"/>
    <x v="8"/>
    <m/>
  </r>
  <r>
    <s v="user8277"/>
    <x v="7"/>
    <x v="0"/>
    <m/>
    <n v="21"/>
    <n v="6"/>
    <x v="41"/>
    <n v="2022"/>
    <x v="5990"/>
    <x v="40"/>
    <x v="1"/>
    <x v="81"/>
    <x v="0"/>
    <s v="USD"/>
    <x v="8"/>
    <m/>
  </r>
  <r>
    <s v="user8277"/>
    <x v="7"/>
    <x v="0"/>
    <m/>
    <n v="21"/>
    <n v="6"/>
    <x v="41"/>
    <n v="2022"/>
    <x v="5991"/>
    <x v="40"/>
    <x v="1"/>
    <x v="81"/>
    <x v="0"/>
    <s v="USD"/>
    <x v="8"/>
    <m/>
  </r>
  <r>
    <s v="user8295"/>
    <x v="7"/>
    <x v="0"/>
    <s v="Coupon69"/>
    <n v="21"/>
    <n v="6"/>
    <x v="41"/>
    <n v="2022"/>
    <x v="5992"/>
    <x v="40"/>
    <x v="1"/>
    <x v="76"/>
    <x v="0"/>
    <s v="INR"/>
    <x v="86"/>
    <m/>
  </r>
  <r>
    <s v="user8296"/>
    <x v="7"/>
    <x v="0"/>
    <m/>
    <n v="21"/>
    <n v="6"/>
    <x v="41"/>
    <n v="2022"/>
    <x v="5993"/>
    <x v="40"/>
    <x v="1"/>
    <x v="81"/>
    <x v="0"/>
    <s v="USD"/>
    <x v="8"/>
    <m/>
  </r>
  <r>
    <s v="user7253"/>
    <x v="129"/>
    <x v="0"/>
    <s v="Coupon23"/>
    <n v="21"/>
    <n v="6"/>
    <x v="41"/>
    <n v="2022"/>
    <x v="5994"/>
    <x v="40"/>
    <x v="0"/>
    <x v="91"/>
    <x v="0"/>
    <s v="INR"/>
    <x v="96"/>
    <m/>
  </r>
  <r>
    <s v="user2229"/>
    <x v="129"/>
    <x v="0"/>
    <s v="Coupon22"/>
    <n v="21"/>
    <n v="6"/>
    <x v="41"/>
    <n v="2022"/>
    <x v="5995"/>
    <x v="40"/>
    <x v="0"/>
    <x v="92"/>
    <x v="0"/>
    <s v="INR"/>
    <x v="97"/>
    <m/>
  </r>
  <r>
    <s v="user8296"/>
    <x v="7"/>
    <x v="0"/>
    <m/>
    <n v="21"/>
    <n v="6"/>
    <x v="41"/>
    <n v="2022"/>
    <x v="5979"/>
    <x v="40"/>
    <x v="1"/>
    <x v="81"/>
    <x v="0"/>
    <s v="USD"/>
    <x v="8"/>
    <m/>
  </r>
  <r>
    <s v="user8297"/>
    <x v="7"/>
    <x v="0"/>
    <s v="Coupon8"/>
    <n v="21"/>
    <n v="6"/>
    <x v="41"/>
    <n v="2022"/>
    <x v="5980"/>
    <x v="40"/>
    <x v="1"/>
    <x v="76"/>
    <x v="0"/>
    <s v="INR"/>
    <x v="86"/>
    <m/>
  </r>
  <r>
    <s v="user3617"/>
    <x v="3"/>
    <x v="1"/>
    <m/>
    <n v="21"/>
    <n v="6"/>
    <x v="41"/>
    <n v="2022"/>
    <x v="5996"/>
    <x v="40"/>
    <x v="0"/>
    <x v="71"/>
    <x v="2"/>
    <s v="INR"/>
    <x v="81"/>
    <s v="NA"/>
  </r>
  <r>
    <s v="user5492"/>
    <x v="9"/>
    <x v="0"/>
    <m/>
    <n v="21"/>
    <n v="6"/>
    <x v="41"/>
    <n v="2022"/>
    <x v="5997"/>
    <x v="40"/>
    <x v="0"/>
    <x v="66"/>
    <x v="0"/>
    <s v="INR"/>
    <x v="76"/>
    <m/>
  </r>
  <r>
    <s v="user8299"/>
    <x v="3"/>
    <x v="0"/>
    <m/>
    <n v="21"/>
    <n v="6"/>
    <x v="41"/>
    <n v="2022"/>
    <x v="5998"/>
    <x v="40"/>
    <x v="0"/>
    <x v="71"/>
    <x v="0"/>
    <s v="INR"/>
    <x v="81"/>
    <m/>
  </r>
  <r>
    <s v="user8287"/>
    <x v="17"/>
    <x v="0"/>
    <m/>
    <n v="21"/>
    <n v="6"/>
    <x v="41"/>
    <n v="2022"/>
    <x v="5999"/>
    <x v="40"/>
    <x v="0"/>
    <x v="65"/>
    <x v="0"/>
    <s v="INR"/>
    <x v="75"/>
    <m/>
  </r>
  <r>
    <s v="user8287"/>
    <x v="17"/>
    <x v="0"/>
    <m/>
    <n v="21"/>
    <n v="6"/>
    <x v="41"/>
    <n v="2022"/>
    <x v="6000"/>
    <x v="40"/>
    <x v="0"/>
    <x v="65"/>
    <x v="0"/>
    <s v="INR"/>
    <x v="75"/>
    <m/>
  </r>
  <r>
    <s v="user8301"/>
    <x v="2"/>
    <x v="0"/>
    <m/>
    <n v="21"/>
    <n v="6"/>
    <x v="41"/>
    <n v="2022"/>
    <x v="6001"/>
    <x v="40"/>
    <x v="0"/>
    <x v="65"/>
    <x v="0"/>
    <s v="INR"/>
    <x v="75"/>
    <m/>
  </r>
  <r>
    <s v="user8304"/>
    <x v="7"/>
    <x v="0"/>
    <s v="Coupon70"/>
    <n v="21"/>
    <n v="6"/>
    <x v="41"/>
    <n v="2022"/>
    <x v="6002"/>
    <x v="40"/>
    <x v="1"/>
    <x v="76"/>
    <x v="0"/>
    <s v="INR"/>
    <x v="86"/>
    <m/>
  </r>
  <r>
    <s v="user6183"/>
    <x v="7"/>
    <x v="0"/>
    <m/>
    <n v="21"/>
    <n v="6"/>
    <x v="41"/>
    <n v="2022"/>
    <x v="6003"/>
    <x v="40"/>
    <x v="1"/>
    <x v="76"/>
    <x v="0"/>
    <s v="INR"/>
    <x v="86"/>
    <m/>
  </r>
  <r>
    <s v="user8305"/>
    <x v="18"/>
    <x v="0"/>
    <m/>
    <n v="21"/>
    <n v="6"/>
    <x v="41"/>
    <n v="2022"/>
    <x v="6004"/>
    <x v="40"/>
    <x v="0"/>
    <x v="88"/>
    <x v="0"/>
    <s v="INR"/>
    <x v="94"/>
    <m/>
  </r>
  <r>
    <s v="user8296"/>
    <x v="7"/>
    <x v="0"/>
    <m/>
    <n v="21"/>
    <n v="6"/>
    <x v="41"/>
    <n v="2022"/>
    <x v="6005"/>
    <x v="40"/>
    <x v="1"/>
    <x v="81"/>
    <x v="0"/>
    <s v="USD"/>
    <x v="8"/>
    <m/>
  </r>
  <r>
    <s v="user7253"/>
    <x v="129"/>
    <x v="0"/>
    <s v="Coupon23"/>
    <n v="21"/>
    <n v="6"/>
    <x v="41"/>
    <n v="2022"/>
    <x v="5995"/>
    <x v="40"/>
    <x v="0"/>
    <x v="91"/>
    <x v="0"/>
    <s v="INR"/>
    <x v="96"/>
    <m/>
  </r>
  <r>
    <s v="user2229"/>
    <x v="129"/>
    <x v="0"/>
    <s v="Coupon22"/>
    <n v="21"/>
    <n v="6"/>
    <x v="41"/>
    <n v="2022"/>
    <x v="6006"/>
    <x v="40"/>
    <x v="0"/>
    <x v="76"/>
    <x v="0"/>
    <s v="INR"/>
    <x v="86"/>
    <m/>
  </r>
  <r>
    <s v="user8309"/>
    <x v="7"/>
    <x v="0"/>
    <m/>
    <n v="21"/>
    <n v="6"/>
    <x v="41"/>
    <n v="2022"/>
    <x v="6007"/>
    <x v="40"/>
    <x v="1"/>
    <x v="76"/>
    <x v="0"/>
    <s v="INR"/>
    <x v="86"/>
    <m/>
  </r>
  <r>
    <s v="user8311"/>
    <x v="7"/>
    <x v="0"/>
    <m/>
    <n v="21"/>
    <n v="6"/>
    <x v="41"/>
    <n v="2022"/>
    <x v="6008"/>
    <x v="40"/>
    <x v="1"/>
    <x v="76"/>
    <x v="0"/>
    <s v="INR"/>
    <x v="86"/>
    <m/>
  </r>
  <r>
    <s v="user8287"/>
    <x v="17"/>
    <x v="0"/>
    <m/>
    <n v="21"/>
    <n v="6"/>
    <x v="41"/>
    <n v="2022"/>
    <x v="6009"/>
    <x v="40"/>
    <x v="0"/>
    <x v="65"/>
    <x v="0"/>
    <s v="INR"/>
    <x v="75"/>
    <m/>
  </r>
  <r>
    <s v="user6436"/>
    <x v="3"/>
    <x v="0"/>
    <m/>
    <n v="21"/>
    <n v="6"/>
    <x v="41"/>
    <n v="2022"/>
    <x v="6010"/>
    <x v="40"/>
    <x v="0"/>
    <x v="71"/>
    <x v="0"/>
    <s v="INR"/>
    <x v="81"/>
    <m/>
  </r>
  <r>
    <s v="user8312"/>
    <x v="129"/>
    <x v="0"/>
    <m/>
    <n v="21"/>
    <n v="6"/>
    <x v="41"/>
    <n v="2022"/>
    <x v="6011"/>
    <x v="40"/>
    <x v="0"/>
    <x v="76"/>
    <x v="0"/>
    <s v="INR"/>
    <x v="86"/>
    <m/>
  </r>
  <r>
    <s v="user8313"/>
    <x v="3"/>
    <x v="1"/>
    <m/>
    <n v="21"/>
    <n v="6"/>
    <x v="41"/>
    <n v="2022"/>
    <x v="6012"/>
    <x v="40"/>
    <x v="0"/>
    <x v="71"/>
    <x v="2"/>
    <s v="INR"/>
    <x v="81"/>
    <s v="NA"/>
  </r>
  <r>
    <s v="user8314"/>
    <x v="28"/>
    <x v="1"/>
    <m/>
    <n v="21"/>
    <n v="6"/>
    <x v="41"/>
    <n v="2022"/>
    <x v="6013"/>
    <x v="40"/>
    <x v="1"/>
    <x v="76"/>
    <x v="2"/>
    <s v="INR"/>
    <x v="86"/>
    <s v="NA"/>
  </r>
  <r>
    <s v="user8289"/>
    <x v="52"/>
    <x v="1"/>
    <m/>
    <n v="21"/>
    <n v="6"/>
    <x v="41"/>
    <n v="2022"/>
    <x v="6014"/>
    <x v="40"/>
    <x v="0"/>
    <x v="76"/>
    <x v="5"/>
    <s v="INR"/>
    <x v="86"/>
    <s v="NA"/>
  </r>
  <r>
    <s v="user6183"/>
    <x v="7"/>
    <x v="1"/>
    <m/>
    <n v="21"/>
    <n v="6"/>
    <x v="41"/>
    <n v="2022"/>
    <x v="6015"/>
    <x v="40"/>
    <x v="1"/>
    <x v="76"/>
    <x v="2"/>
    <s v="INR"/>
    <x v="86"/>
    <s v="NA"/>
  </r>
  <r>
    <s v="user8315"/>
    <x v="3"/>
    <x v="1"/>
    <m/>
    <n v="21"/>
    <n v="6"/>
    <x v="41"/>
    <n v="2022"/>
    <x v="6016"/>
    <x v="40"/>
    <x v="0"/>
    <x v="71"/>
    <x v="2"/>
    <s v="INR"/>
    <x v="81"/>
    <s v="NA"/>
  </r>
  <r>
    <s v="user6318"/>
    <x v="36"/>
    <x v="0"/>
    <m/>
    <n v="21"/>
    <n v="6"/>
    <x v="41"/>
    <n v="2022"/>
    <x v="6017"/>
    <x v="40"/>
    <x v="0"/>
    <x v="76"/>
    <x v="0"/>
    <s v="INR"/>
    <x v="86"/>
    <m/>
  </r>
  <r>
    <s v="user8316"/>
    <x v="7"/>
    <x v="0"/>
    <m/>
    <n v="21"/>
    <n v="6"/>
    <x v="41"/>
    <n v="2022"/>
    <x v="6018"/>
    <x v="40"/>
    <x v="0"/>
    <x v="76"/>
    <x v="0"/>
    <s v="INR"/>
    <x v="86"/>
    <m/>
  </r>
  <r>
    <s v="user8318"/>
    <x v="3"/>
    <x v="0"/>
    <m/>
    <n v="21"/>
    <n v="6"/>
    <x v="41"/>
    <n v="2022"/>
    <x v="6019"/>
    <x v="40"/>
    <x v="0"/>
    <x v="71"/>
    <x v="0"/>
    <s v="INR"/>
    <x v="81"/>
    <m/>
  </r>
  <r>
    <s v="user8321"/>
    <x v="46"/>
    <x v="0"/>
    <m/>
    <n v="21"/>
    <n v="6"/>
    <x v="41"/>
    <n v="2022"/>
    <x v="6020"/>
    <x v="40"/>
    <x v="0"/>
    <x v="93"/>
    <x v="0"/>
    <s v="USD"/>
    <x v="23"/>
    <m/>
  </r>
  <r>
    <s v="user8322"/>
    <x v="105"/>
    <x v="1"/>
    <m/>
    <n v="21"/>
    <n v="6"/>
    <x v="41"/>
    <n v="2022"/>
    <x v="6021"/>
    <x v="40"/>
    <x v="0"/>
    <x v="76"/>
    <x v="2"/>
    <s v="INR"/>
    <x v="86"/>
    <s v="NA"/>
  </r>
  <r>
    <s v="user8324"/>
    <x v="3"/>
    <x v="1"/>
    <m/>
    <n v="21"/>
    <n v="6"/>
    <x v="41"/>
    <n v="2022"/>
    <x v="6022"/>
    <x v="40"/>
    <x v="0"/>
    <x v="71"/>
    <x v="2"/>
    <s v="INR"/>
    <x v="81"/>
    <s v="NA"/>
  </r>
  <r>
    <s v="user8325"/>
    <x v="3"/>
    <x v="0"/>
    <m/>
    <n v="21"/>
    <n v="6"/>
    <x v="41"/>
    <n v="2022"/>
    <x v="6023"/>
    <x v="40"/>
    <x v="0"/>
    <x v="71"/>
    <x v="0"/>
    <s v="INR"/>
    <x v="81"/>
    <m/>
  </r>
  <r>
    <s v="user8326"/>
    <x v="50"/>
    <x v="1"/>
    <m/>
    <n v="21"/>
    <n v="6"/>
    <x v="41"/>
    <n v="2022"/>
    <x v="6024"/>
    <x v="40"/>
    <x v="3"/>
    <x v="76"/>
    <x v="2"/>
    <s v="INR"/>
    <x v="86"/>
    <s v="NA"/>
  </r>
  <r>
    <s v="user8326"/>
    <x v="50"/>
    <x v="0"/>
    <m/>
    <n v="21"/>
    <n v="6"/>
    <x v="41"/>
    <n v="2022"/>
    <x v="6025"/>
    <x v="40"/>
    <x v="3"/>
    <x v="76"/>
    <x v="0"/>
    <s v="INR"/>
    <x v="86"/>
    <m/>
  </r>
  <r>
    <s v="user8328"/>
    <x v="46"/>
    <x v="0"/>
    <m/>
    <n v="21"/>
    <n v="6"/>
    <x v="41"/>
    <n v="2022"/>
    <x v="6026"/>
    <x v="40"/>
    <x v="0"/>
    <x v="93"/>
    <x v="0"/>
    <s v="USD"/>
    <x v="23"/>
    <m/>
  </r>
  <r>
    <s v="user8329"/>
    <x v="2"/>
    <x v="0"/>
    <m/>
    <n v="21"/>
    <n v="6"/>
    <x v="41"/>
    <n v="2022"/>
    <x v="6027"/>
    <x v="40"/>
    <x v="0"/>
    <x v="65"/>
    <x v="0"/>
    <s v="INR"/>
    <x v="75"/>
    <m/>
  </r>
  <r>
    <s v="user8330"/>
    <x v="23"/>
    <x v="1"/>
    <m/>
    <n v="21"/>
    <n v="6"/>
    <x v="41"/>
    <n v="2022"/>
    <x v="6028"/>
    <x v="40"/>
    <x v="0"/>
    <x v="76"/>
    <x v="2"/>
    <s v="INR"/>
    <x v="86"/>
    <s v="NA"/>
  </r>
  <r>
    <s v="user8330"/>
    <x v="23"/>
    <x v="0"/>
    <m/>
    <n v="21"/>
    <n v="6"/>
    <x v="41"/>
    <n v="2022"/>
    <x v="6028"/>
    <x v="40"/>
    <x v="0"/>
    <x v="76"/>
    <x v="0"/>
    <s v="INR"/>
    <x v="86"/>
    <m/>
  </r>
  <r>
    <s v="user8316"/>
    <x v="7"/>
    <x v="0"/>
    <m/>
    <n v="21"/>
    <n v="6"/>
    <x v="41"/>
    <n v="2022"/>
    <x v="6029"/>
    <x v="40"/>
    <x v="0"/>
    <x v="76"/>
    <x v="0"/>
    <s v="INR"/>
    <x v="86"/>
    <m/>
  </r>
  <r>
    <s v="user8316"/>
    <x v="7"/>
    <x v="0"/>
    <m/>
    <n v="21"/>
    <n v="6"/>
    <x v="41"/>
    <n v="2022"/>
    <x v="6030"/>
    <x v="40"/>
    <x v="0"/>
    <x v="76"/>
    <x v="0"/>
    <s v="INR"/>
    <x v="86"/>
    <m/>
  </r>
  <r>
    <s v="user437"/>
    <x v="9"/>
    <x v="0"/>
    <m/>
    <n v="21"/>
    <n v="6"/>
    <x v="41"/>
    <n v="2022"/>
    <x v="6031"/>
    <x v="40"/>
    <x v="0"/>
    <x v="66"/>
    <x v="0"/>
    <s v="INR"/>
    <x v="76"/>
    <m/>
  </r>
  <r>
    <s v="user8333"/>
    <x v="7"/>
    <x v="0"/>
    <m/>
    <n v="21"/>
    <n v="6"/>
    <x v="41"/>
    <n v="2022"/>
    <x v="6032"/>
    <x v="40"/>
    <x v="0"/>
    <x v="76"/>
    <x v="0"/>
    <s v="INR"/>
    <x v="86"/>
    <m/>
  </r>
  <r>
    <s v="user8335"/>
    <x v="65"/>
    <x v="1"/>
    <m/>
    <n v="21"/>
    <n v="6"/>
    <x v="41"/>
    <n v="2022"/>
    <x v="6033"/>
    <x v="40"/>
    <x v="1"/>
    <x v="76"/>
    <x v="5"/>
    <s v="INR"/>
    <x v="86"/>
    <s v="NA"/>
  </r>
  <r>
    <s v="user8336"/>
    <x v="66"/>
    <x v="1"/>
    <s v="Coupon1"/>
    <n v="21"/>
    <n v="6"/>
    <x v="41"/>
    <n v="2022"/>
    <x v="6034"/>
    <x v="40"/>
    <x v="0"/>
    <x v="94"/>
    <x v="2"/>
    <s v="INR"/>
    <x v="98"/>
    <s v="NA"/>
  </r>
  <r>
    <s v="user297"/>
    <x v="0"/>
    <x v="0"/>
    <s v="Coupon3"/>
    <n v="21"/>
    <n v="6"/>
    <x v="41"/>
    <n v="2022"/>
    <x v="6035"/>
    <x v="40"/>
    <x v="0"/>
    <x v="95"/>
    <x v="0"/>
    <s v="INR"/>
    <x v="99"/>
    <m/>
  </r>
  <r>
    <s v="user8338"/>
    <x v="6"/>
    <x v="0"/>
    <m/>
    <n v="21"/>
    <n v="6"/>
    <x v="41"/>
    <n v="2022"/>
    <x v="6036"/>
    <x v="40"/>
    <x v="0"/>
    <x v="76"/>
    <x v="0"/>
    <s v="INR"/>
    <x v="86"/>
    <m/>
  </r>
  <r>
    <s v="user8340"/>
    <x v="9"/>
    <x v="1"/>
    <m/>
    <n v="21"/>
    <n v="6"/>
    <x v="41"/>
    <n v="2022"/>
    <x v="6037"/>
    <x v="40"/>
    <x v="0"/>
    <x v="66"/>
    <x v="2"/>
    <s v="INR"/>
    <x v="76"/>
    <s v="NA"/>
  </r>
  <r>
    <s v="user8335"/>
    <x v="65"/>
    <x v="0"/>
    <m/>
    <n v="21"/>
    <n v="6"/>
    <x v="41"/>
    <n v="2022"/>
    <x v="6038"/>
    <x v="40"/>
    <x v="1"/>
    <x v="76"/>
    <x v="0"/>
    <s v="INR"/>
    <x v="86"/>
    <m/>
  </r>
  <r>
    <s v="user8313"/>
    <x v="3"/>
    <x v="0"/>
    <m/>
    <n v="21"/>
    <n v="6"/>
    <x v="41"/>
    <n v="2022"/>
    <x v="6039"/>
    <x v="40"/>
    <x v="0"/>
    <x v="71"/>
    <x v="0"/>
    <s v="INR"/>
    <x v="81"/>
    <m/>
  </r>
  <r>
    <s v="user8316"/>
    <x v="7"/>
    <x v="1"/>
    <m/>
    <n v="21"/>
    <n v="6"/>
    <x v="41"/>
    <n v="2022"/>
    <x v="6040"/>
    <x v="40"/>
    <x v="0"/>
    <x v="76"/>
    <x v="2"/>
    <s v="INR"/>
    <x v="86"/>
    <s v="NA"/>
  </r>
  <r>
    <s v="user8326"/>
    <x v="50"/>
    <x v="0"/>
    <m/>
    <n v="21"/>
    <n v="6"/>
    <x v="41"/>
    <n v="2022"/>
    <x v="6041"/>
    <x v="40"/>
    <x v="3"/>
    <x v="76"/>
    <x v="0"/>
    <s v="INR"/>
    <x v="86"/>
    <m/>
  </r>
  <r>
    <s v="user8345"/>
    <x v="2"/>
    <x v="0"/>
    <m/>
    <n v="21"/>
    <n v="6"/>
    <x v="41"/>
    <n v="2022"/>
    <x v="6042"/>
    <x v="40"/>
    <x v="0"/>
    <x v="65"/>
    <x v="0"/>
    <s v="INR"/>
    <x v="75"/>
    <m/>
  </r>
  <r>
    <s v="user7900"/>
    <x v="7"/>
    <x v="0"/>
    <m/>
    <n v="21"/>
    <n v="6"/>
    <x v="41"/>
    <n v="2022"/>
    <x v="6026"/>
    <x v="40"/>
    <x v="1"/>
    <x v="76"/>
    <x v="0"/>
    <s v="INR"/>
    <x v="86"/>
    <m/>
  </r>
  <r>
    <s v="user8346"/>
    <x v="7"/>
    <x v="0"/>
    <m/>
    <n v="21"/>
    <n v="6"/>
    <x v="41"/>
    <n v="2022"/>
    <x v="6043"/>
    <x v="40"/>
    <x v="1"/>
    <x v="76"/>
    <x v="0"/>
    <s v="INR"/>
    <x v="86"/>
    <m/>
  </r>
  <r>
    <s v="user7212"/>
    <x v="8"/>
    <x v="0"/>
    <m/>
    <n v="21"/>
    <n v="6"/>
    <x v="41"/>
    <n v="2022"/>
    <x v="6044"/>
    <x v="40"/>
    <x v="0"/>
    <x v="66"/>
    <x v="0"/>
    <s v="INR"/>
    <x v="76"/>
    <m/>
  </r>
  <r>
    <s v="user7762"/>
    <x v="36"/>
    <x v="1"/>
    <s v="Coupon1"/>
    <n v="21"/>
    <n v="6"/>
    <x v="41"/>
    <n v="2022"/>
    <x v="6033"/>
    <x v="40"/>
    <x v="3"/>
    <x v="94"/>
    <x v="2"/>
    <s v="INR"/>
    <x v="98"/>
    <s v="NA"/>
  </r>
  <r>
    <s v="user8347"/>
    <x v="44"/>
    <x v="1"/>
    <m/>
    <n v="21"/>
    <n v="6"/>
    <x v="41"/>
    <n v="2022"/>
    <x v="6045"/>
    <x v="40"/>
    <x v="0"/>
    <x v="76"/>
    <x v="2"/>
    <s v="INR"/>
    <x v="86"/>
    <s v="NA"/>
  </r>
  <r>
    <s v="user8348"/>
    <x v="1"/>
    <x v="0"/>
    <m/>
    <n v="21"/>
    <n v="6"/>
    <x v="41"/>
    <n v="2022"/>
    <x v="6046"/>
    <x v="40"/>
    <x v="0"/>
    <x v="66"/>
    <x v="0"/>
    <s v="INR"/>
    <x v="76"/>
    <m/>
  </r>
  <r>
    <s v="user8350"/>
    <x v="9"/>
    <x v="0"/>
    <m/>
    <n v="21"/>
    <n v="6"/>
    <x v="41"/>
    <n v="2022"/>
    <x v="6047"/>
    <x v="40"/>
    <x v="0"/>
    <x v="66"/>
    <x v="0"/>
    <s v="INR"/>
    <x v="76"/>
    <m/>
  </r>
  <r>
    <s v="user8062"/>
    <x v="4"/>
    <x v="0"/>
    <m/>
    <n v="21"/>
    <n v="6"/>
    <x v="41"/>
    <n v="2022"/>
    <x v="6048"/>
    <x v="40"/>
    <x v="0"/>
    <x v="65"/>
    <x v="0"/>
    <s v="INR"/>
    <x v="75"/>
    <m/>
  </r>
  <r>
    <s v="user8351"/>
    <x v="7"/>
    <x v="0"/>
    <m/>
    <n v="21"/>
    <n v="6"/>
    <x v="41"/>
    <n v="2022"/>
    <x v="6038"/>
    <x v="40"/>
    <x v="0"/>
    <x v="76"/>
    <x v="0"/>
    <s v="INR"/>
    <x v="86"/>
    <m/>
  </r>
  <r>
    <s v="user8355"/>
    <x v="11"/>
    <x v="1"/>
    <m/>
    <n v="21"/>
    <n v="6"/>
    <x v="41"/>
    <n v="2022"/>
    <x v="6049"/>
    <x v="40"/>
    <x v="0"/>
    <x v="76"/>
    <x v="3"/>
    <s v="INR"/>
    <x v="86"/>
    <s v="NA"/>
  </r>
  <r>
    <s v="user8358"/>
    <x v="50"/>
    <x v="0"/>
    <m/>
    <n v="21"/>
    <n v="6"/>
    <x v="41"/>
    <n v="2022"/>
    <x v="6050"/>
    <x v="40"/>
    <x v="0"/>
    <x v="76"/>
    <x v="0"/>
    <s v="INR"/>
    <x v="86"/>
    <m/>
  </r>
  <r>
    <s v="user8359"/>
    <x v="9"/>
    <x v="0"/>
    <m/>
    <n v="21"/>
    <n v="6"/>
    <x v="41"/>
    <n v="2022"/>
    <x v="6051"/>
    <x v="40"/>
    <x v="0"/>
    <x v="66"/>
    <x v="0"/>
    <s v="INR"/>
    <x v="76"/>
    <m/>
  </r>
  <r>
    <s v="user8361"/>
    <x v="3"/>
    <x v="0"/>
    <m/>
    <n v="21"/>
    <n v="6"/>
    <x v="41"/>
    <n v="2022"/>
    <x v="6052"/>
    <x v="40"/>
    <x v="0"/>
    <x v="71"/>
    <x v="0"/>
    <s v="INR"/>
    <x v="81"/>
    <m/>
  </r>
  <r>
    <s v="user8365"/>
    <x v="3"/>
    <x v="0"/>
    <m/>
    <n v="21"/>
    <n v="6"/>
    <x v="41"/>
    <n v="2022"/>
    <x v="6053"/>
    <x v="40"/>
    <x v="0"/>
    <x v="71"/>
    <x v="0"/>
    <s v="INR"/>
    <x v="81"/>
    <m/>
  </r>
  <r>
    <s v="user8366"/>
    <x v="129"/>
    <x v="0"/>
    <m/>
    <n v="21"/>
    <n v="6"/>
    <x v="41"/>
    <n v="2022"/>
    <x v="6054"/>
    <x v="40"/>
    <x v="1"/>
    <x v="76"/>
    <x v="0"/>
    <s v="INR"/>
    <x v="86"/>
    <m/>
  </r>
  <r>
    <s v="user8367"/>
    <x v="3"/>
    <x v="0"/>
    <m/>
    <n v="21"/>
    <n v="6"/>
    <x v="41"/>
    <n v="2022"/>
    <x v="6055"/>
    <x v="40"/>
    <x v="0"/>
    <x v="71"/>
    <x v="0"/>
    <s v="INR"/>
    <x v="81"/>
    <m/>
  </r>
  <r>
    <s v="user8368"/>
    <x v="7"/>
    <x v="0"/>
    <m/>
    <n v="21"/>
    <n v="6"/>
    <x v="41"/>
    <n v="2022"/>
    <x v="6056"/>
    <x v="40"/>
    <x v="1"/>
    <x v="76"/>
    <x v="0"/>
    <s v="INR"/>
    <x v="86"/>
    <m/>
  </r>
  <r>
    <s v="user8369"/>
    <x v="16"/>
    <x v="0"/>
    <m/>
    <n v="21"/>
    <n v="6"/>
    <x v="41"/>
    <n v="2022"/>
    <x v="6057"/>
    <x v="40"/>
    <x v="2"/>
    <x v="76"/>
    <x v="0"/>
    <s v="INR"/>
    <x v="86"/>
    <m/>
  </r>
  <r>
    <s v="user8370"/>
    <x v="8"/>
    <x v="0"/>
    <m/>
    <n v="21"/>
    <n v="6"/>
    <x v="41"/>
    <n v="2022"/>
    <x v="6058"/>
    <x v="40"/>
    <x v="0"/>
    <x v="66"/>
    <x v="0"/>
    <s v="INR"/>
    <x v="76"/>
    <m/>
  </r>
  <r>
    <s v="user8371"/>
    <x v="7"/>
    <x v="0"/>
    <m/>
    <n v="21"/>
    <n v="6"/>
    <x v="41"/>
    <n v="2022"/>
    <x v="6059"/>
    <x v="40"/>
    <x v="1"/>
    <x v="76"/>
    <x v="0"/>
    <s v="INR"/>
    <x v="86"/>
    <m/>
  </r>
  <r>
    <s v="user8372"/>
    <x v="59"/>
    <x v="0"/>
    <m/>
    <n v="21"/>
    <n v="6"/>
    <x v="41"/>
    <n v="2022"/>
    <x v="6060"/>
    <x v="40"/>
    <x v="0"/>
    <x v="76"/>
    <x v="0"/>
    <s v="INR"/>
    <x v="86"/>
    <m/>
  </r>
  <r>
    <s v="user8377"/>
    <x v="7"/>
    <x v="1"/>
    <m/>
    <n v="21"/>
    <n v="6"/>
    <x v="41"/>
    <n v="2022"/>
    <x v="6061"/>
    <x v="40"/>
    <x v="0"/>
    <x v="76"/>
    <x v="2"/>
    <s v="INR"/>
    <x v="86"/>
    <s v="NA"/>
  </r>
  <r>
    <s v="user8369"/>
    <x v="16"/>
    <x v="1"/>
    <m/>
    <n v="21"/>
    <n v="6"/>
    <x v="41"/>
    <n v="2022"/>
    <x v="6062"/>
    <x v="40"/>
    <x v="2"/>
    <x v="76"/>
    <x v="2"/>
    <s v="INR"/>
    <x v="86"/>
    <s v="NA"/>
  </r>
  <r>
    <s v="user8379"/>
    <x v="19"/>
    <x v="0"/>
    <m/>
    <n v="21"/>
    <n v="6"/>
    <x v="41"/>
    <n v="2022"/>
    <x v="6063"/>
    <x v="40"/>
    <x v="0"/>
    <x v="76"/>
    <x v="0"/>
    <s v="INR"/>
    <x v="86"/>
    <m/>
  </r>
  <r>
    <s v="user8380"/>
    <x v="4"/>
    <x v="0"/>
    <m/>
    <n v="21"/>
    <n v="6"/>
    <x v="41"/>
    <n v="2022"/>
    <x v="6064"/>
    <x v="40"/>
    <x v="0"/>
    <x v="65"/>
    <x v="0"/>
    <s v="INR"/>
    <x v="75"/>
    <m/>
  </r>
  <r>
    <s v="user8383"/>
    <x v="3"/>
    <x v="1"/>
    <m/>
    <n v="21"/>
    <n v="6"/>
    <x v="41"/>
    <n v="2022"/>
    <x v="6065"/>
    <x v="40"/>
    <x v="0"/>
    <x v="71"/>
    <x v="2"/>
    <s v="INR"/>
    <x v="81"/>
    <s v="NA"/>
  </r>
  <r>
    <s v="user8383"/>
    <x v="3"/>
    <x v="0"/>
    <m/>
    <n v="21"/>
    <n v="6"/>
    <x v="41"/>
    <n v="2022"/>
    <x v="6066"/>
    <x v="40"/>
    <x v="0"/>
    <x v="71"/>
    <x v="0"/>
    <s v="INR"/>
    <x v="81"/>
    <m/>
  </r>
  <r>
    <s v="user8385"/>
    <x v="3"/>
    <x v="0"/>
    <m/>
    <n v="21"/>
    <n v="6"/>
    <x v="41"/>
    <n v="2022"/>
    <x v="6067"/>
    <x v="40"/>
    <x v="0"/>
    <x v="71"/>
    <x v="0"/>
    <s v="INR"/>
    <x v="81"/>
    <m/>
  </r>
  <r>
    <s v="user8386"/>
    <x v="3"/>
    <x v="0"/>
    <m/>
    <n v="21"/>
    <n v="6"/>
    <x v="41"/>
    <n v="2022"/>
    <x v="6068"/>
    <x v="40"/>
    <x v="0"/>
    <x v="71"/>
    <x v="0"/>
    <s v="INR"/>
    <x v="81"/>
    <m/>
  </r>
  <r>
    <s v="user8392"/>
    <x v="3"/>
    <x v="0"/>
    <m/>
    <n v="21"/>
    <n v="6"/>
    <x v="41"/>
    <n v="2022"/>
    <x v="6069"/>
    <x v="40"/>
    <x v="0"/>
    <x v="71"/>
    <x v="0"/>
    <s v="INR"/>
    <x v="81"/>
    <m/>
  </r>
  <r>
    <s v="user8393"/>
    <x v="77"/>
    <x v="1"/>
    <m/>
    <n v="21"/>
    <n v="6"/>
    <x v="41"/>
    <n v="2022"/>
    <x v="6070"/>
    <x v="40"/>
    <x v="3"/>
    <x v="76"/>
    <x v="2"/>
    <s v="INR"/>
    <x v="86"/>
    <s v="NA"/>
  </r>
  <r>
    <s v="user7707"/>
    <x v="8"/>
    <x v="0"/>
    <m/>
    <n v="21"/>
    <n v="6"/>
    <x v="41"/>
    <n v="2022"/>
    <x v="6071"/>
    <x v="40"/>
    <x v="0"/>
    <x v="66"/>
    <x v="0"/>
    <s v="INR"/>
    <x v="76"/>
    <m/>
  </r>
  <r>
    <s v="user8399"/>
    <x v="7"/>
    <x v="0"/>
    <m/>
    <n v="21"/>
    <n v="6"/>
    <x v="41"/>
    <n v="2022"/>
    <x v="6072"/>
    <x v="41"/>
    <x v="1"/>
    <x v="76"/>
    <x v="0"/>
    <s v="INR"/>
    <x v="86"/>
    <m/>
  </r>
  <r>
    <s v="user8400"/>
    <x v="7"/>
    <x v="0"/>
    <m/>
    <n v="21"/>
    <n v="6"/>
    <x v="41"/>
    <n v="2022"/>
    <x v="6073"/>
    <x v="41"/>
    <x v="1"/>
    <x v="81"/>
    <x v="0"/>
    <s v="USD"/>
    <x v="8"/>
    <m/>
  </r>
  <r>
    <s v="user7797"/>
    <x v="7"/>
    <x v="0"/>
    <m/>
    <n v="21"/>
    <n v="6"/>
    <x v="41"/>
    <n v="2022"/>
    <x v="6074"/>
    <x v="41"/>
    <x v="1"/>
    <x v="76"/>
    <x v="0"/>
    <s v="INR"/>
    <x v="86"/>
    <m/>
  </r>
  <r>
    <s v="user8404"/>
    <x v="8"/>
    <x v="0"/>
    <m/>
    <n v="21"/>
    <n v="6"/>
    <x v="41"/>
    <n v="2022"/>
    <x v="6075"/>
    <x v="40"/>
    <x v="0"/>
    <x v="66"/>
    <x v="0"/>
    <s v="INR"/>
    <x v="76"/>
    <m/>
  </r>
  <r>
    <s v="user8406"/>
    <x v="8"/>
    <x v="0"/>
    <m/>
    <n v="21"/>
    <n v="6"/>
    <x v="41"/>
    <n v="2022"/>
    <x v="6076"/>
    <x v="40"/>
    <x v="0"/>
    <x v="66"/>
    <x v="0"/>
    <s v="INR"/>
    <x v="76"/>
    <m/>
  </r>
  <r>
    <s v="user8369"/>
    <x v="16"/>
    <x v="0"/>
    <m/>
    <n v="21"/>
    <n v="6"/>
    <x v="41"/>
    <n v="2022"/>
    <x v="6077"/>
    <x v="40"/>
    <x v="2"/>
    <x v="76"/>
    <x v="0"/>
    <s v="INR"/>
    <x v="86"/>
    <m/>
  </r>
  <r>
    <s v="user8372"/>
    <x v="28"/>
    <x v="1"/>
    <m/>
    <n v="21"/>
    <n v="6"/>
    <x v="41"/>
    <n v="2022"/>
    <x v="6078"/>
    <x v="40"/>
    <x v="0"/>
    <x v="76"/>
    <x v="2"/>
    <s v="INR"/>
    <x v="86"/>
    <s v="NA"/>
  </r>
  <r>
    <s v="user8409"/>
    <x v="9"/>
    <x v="1"/>
    <m/>
    <n v="21"/>
    <n v="6"/>
    <x v="41"/>
    <n v="2022"/>
    <x v="6079"/>
    <x v="40"/>
    <x v="0"/>
    <x v="66"/>
    <x v="2"/>
    <s v="INR"/>
    <x v="76"/>
    <s v="NA"/>
  </r>
  <r>
    <s v="user8412"/>
    <x v="9"/>
    <x v="1"/>
    <m/>
    <n v="21"/>
    <n v="6"/>
    <x v="41"/>
    <n v="2022"/>
    <x v="6080"/>
    <x v="40"/>
    <x v="0"/>
    <x v="66"/>
    <x v="2"/>
    <s v="INR"/>
    <x v="76"/>
    <s v="NA"/>
  </r>
  <r>
    <s v="user8415"/>
    <x v="11"/>
    <x v="1"/>
    <m/>
    <n v="21"/>
    <n v="6"/>
    <x v="41"/>
    <n v="2022"/>
    <x v="6081"/>
    <x v="40"/>
    <x v="0"/>
    <x v="76"/>
    <x v="2"/>
    <s v="INR"/>
    <x v="86"/>
    <s v="NA"/>
  </r>
  <r>
    <s v="user7707"/>
    <x v="8"/>
    <x v="0"/>
    <m/>
    <n v="21"/>
    <n v="6"/>
    <x v="41"/>
    <n v="2022"/>
    <x v="6082"/>
    <x v="40"/>
    <x v="0"/>
    <x v="66"/>
    <x v="0"/>
    <s v="INR"/>
    <x v="76"/>
    <m/>
  </r>
  <r>
    <s v="user8417"/>
    <x v="110"/>
    <x v="1"/>
    <m/>
    <n v="21"/>
    <n v="6"/>
    <x v="41"/>
    <n v="2022"/>
    <x v="6083"/>
    <x v="40"/>
    <x v="0"/>
    <x v="76"/>
    <x v="2"/>
    <s v="INR"/>
    <x v="86"/>
    <s v="NA"/>
  </r>
  <r>
    <s v="user8418"/>
    <x v="33"/>
    <x v="1"/>
    <m/>
    <n v="21"/>
    <n v="6"/>
    <x v="41"/>
    <n v="2022"/>
    <x v="6084"/>
    <x v="41"/>
    <x v="0"/>
    <x v="76"/>
    <x v="2"/>
    <s v="INR"/>
    <x v="86"/>
    <s v="NA"/>
  </r>
  <r>
    <s v="user8400"/>
    <x v="7"/>
    <x v="0"/>
    <m/>
    <n v="21"/>
    <n v="6"/>
    <x v="41"/>
    <n v="2022"/>
    <x v="6085"/>
    <x v="41"/>
    <x v="1"/>
    <x v="81"/>
    <x v="0"/>
    <s v="USD"/>
    <x v="8"/>
    <m/>
  </r>
  <r>
    <s v="user8419"/>
    <x v="3"/>
    <x v="1"/>
    <m/>
    <n v="21"/>
    <n v="6"/>
    <x v="41"/>
    <n v="2022"/>
    <x v="6073"/>
    <x v="41"/>
    <x v="0"/>
    <x v="71"/>
    <x v="5"/>
    <s v="INR"/>
    <x v="81"/>
    <s v="NA"/>
  </r>
  <r>
    <s v="user8420"/>
    <x v="7"/>
    <x v="0"/>
    <m/>
    <n v="21"/>
    <n v="6"/>
    <x v="41"/>
    <n v="2022"/>
    <x v="6086"/>
    <x v="41"/>
    <x v="1"/>
    <x v="81"/>
    <x v="0"/>
    <s v="USD"/>
    <x v="8"/>
    <m/>
  </r>
  <r>
    <s v="user8420"/>
    <x v="7"/>
    <x v="0"/>
    <m/>
    <n v="21"/>
    <n v="6"/>
    <x v="41"/>
    <n v="2022"/>
    <x v="6087"/>
    <x v="41"/>
    <x v="1"/>
    <x v="81"/>
    <x v="0"/>
    <s v="USD"/>
    <x v="8"/>
    <m/>
  </r>
  <r>
    <s v="user8421"/>
    <x v="1"/>
    <x v="0"/>
    <m/>
    <n v="21"/>
    <n v="6"/>
    <x v="41"/>
    <n v="2022"/>
    <x v="6088"/>
    <x v="41"/>
    <x v="0"/>
    <x v="66"/>
    <x v="0"/>
    <s v="INR"/>
    <x v="76"/>
    <m/>
  </r>
  <r>
    <s v="user8422"/>
    <x v="24"/>
    <x v="0"/>
    <m/>
    <n v="21"/>
    <n v="6"/>
    <x v="41"/>
    <n v="2022"/>
    <x v="6089"/>
    <x v="41"/>
    <x v="2"/>
    <x v="76"/>
    <x v="0"/>
    <s v="INR"/>
    <x v="86"/>
    <m/>
  </r>
  <r>
    <s v="user8424"/>
    <x v="9"/>
    <x v="0"/>
    <m/>
    <n v="21"/>
    <n v="6"/>
    <x v="41"/>
    <n v="2022"/>
    <x v="6090"/>
    <x v="41"/>
    <x v="0"/>
    <x v="66"/>
    <x v="0"/>
    <s v="INR"/>
    <x v="76"/>
    <m/>
  </r>
  <r>
    <s v="user8425"/>
    <x v="36"/>
    <x v="0"/>
    <m/>
    <n v="20"/>
    <n v="6"/>
    <x v="42"/>
    <n v="2022"/>
    <x v="6091"/>
    <x v="41"/>
    <x v="0"/>
    <x v="76"/>
    <x v="0"/>
    <s v="INR"/>
    <x v="86"/>
    <m/>
  </r>
  <r>
    <s v="user8333"/>
    <x v="7"/>
    <x v="0"/>
    <m/>
    <n v="20"/>
    <n v="6"/>
    <x v="42"/>
    <n v="2022"/>
    <x v="6092"/>
    <x v="41"/>
    <x v="0"/>
    <x v="76"/>
    <x v="0"/>
    <s v="INR"/>
    <x v="86"/>
    <m/>
  </r>
  <r>
    <s v="user8426"/>
    <x v="8"/>
    <x v="1"/>
    <m/>
    <n v="20"/>
    <n v="6"/>
    <x v="42"/>
    <n v="2022"/>
    <x v="6093"/>
    <x v="41"/>
    <x v="0"/>
    <x v="66"/>
    <x v="2"/>
    <s v="INR"/>
    <x v="76"/>
    <s v="NA"/>
  </r>
  <r>
    <s v="user8427"/>
    <x v="7"/>
    <x v="1"/>
    <m/>
    <n v="20"/>
    <n v="6"/>
    <x v="42"/>
    <n v="2022"/>
    <x v="6094"/>
    <x v="41"/>
    <x v="1"/>
    <x v="76"/>
    <x v="2"/>
    <s v="INR"/>
    <x v="86"/>
    <s v="NA"/>
  </r>
  <r>
    <s v="user8427"/>
    <x v="7"/>
    <x v="0"/>
    <m/>
    <n v="20"/>
    <n v="6"/>
    <x v="42"/>
    <n v="2022"/>
    <x v="6094"/>
    <x v="41"/>
    <x v="1"/>
    <x v="76"/>
    <x v="0"/>
    <s v="INR"/>
    <x v="86"/>
    <m/>
  </r>
  <r>
    <s v="user6929"/>
    <x v="3"/>
    <x v="1"/>
    <m/>
    <n v="21"/>
    <n v="6"/>
    <x v="41"/>
    <n v="2022"/>
    <x v="6095"/>
    <x v="40"/>
    <x v="0"/>
    <x v="71"/>
    <x v="2"/>
    <s v="INR"/>
    <x v="81"/>
    <s v="NA"/>
  </r>
  <r>
    <s v="user8429"/>
    <x v="7"/>
    <x v="0"/>
    <m/>
    <n v="21"/>
    <n v="6"/>
    <x v="41"/>
    <n v="2022"/>
    <x v="6083"/>
    <x v="40"/>
    <x v="1"/>
    <x v="76"/>
    <x v="0"/>
    <s v="INR"/>
    <x v="86"/>
    <m/>
  </r>
  <r>
    <s v="user8400"/>
    <x v="50"/>
    <x v="0"/>
    <m/>
    <n v="21"/>
    <n v="6"/>
    <x v="41"/>
    <n v="2022"/>
    <x v="6096"/>
    <x v="41"/>
    <x v="1"/>
    <x v="90"/>
    <x v="0"/>
    <s v="USD"/>
    <x v="16"/>
    <m/>
  </r>
  <r>
    <s v="user8420"/>
    <x v="7"/>
    <x v="0"/>
    <m/>
    <n v="21"/>
    <n v="6"/>
    <x v="41"/>
    <n v="2022"/>
    <x v="6097"/>
    <x v="41"/>
    <x v="1"/>
    <x v="81"/>
    <x v="0"/>
    <s v="USD"/>
    <x v="8"/>
    <m/>
  </r>
  <r>
    <s v="user8425"/>
    <x v="36"/>
    <x v="1"/>
    <m/>
    <n v="20"/>
    <n v="6"/>
    <x v="42"/>
    <n v="2022"/>
    <x v="6098"/>
    <x v="41"/>
    <x v="0"/>
    <x v="76"/>
    <x v="2"/>
    <s v="INR"/>
    <x v="86"/>
    <s v="NA"/>
  </r>
  <r>
    <s v="user8431"/>
    <x v="7"/>
    <x v="0"/>
    <m/>
    <n v="20"/>
    <n v="6"/>
    <x v="42"/>
    <n v="2022"/>
    <x v="6099"/>
    <x v="41"/>
    <x v="1"/>
    <x v="81"/>
    <x v="0"/>
    <s v="USD"/>
    <x v="8"/>
    <m/>
  </r>
  <r>
    <s v="user7395"/>
    <x v="9"/>
    <x v="0"/>
    <m/>
    <n v="20"/>
    <n v="6"/>
    <x v="42"/>
    <n v="2022"/>
    <x v="6100"/>
    <x v="41"/>
    <x v="0"/>
    <x v="66"/>
    <x v="0"/>
    <s v="INR"/>
    <x v="76"/>
    <m/>
  </r>
  <r>
    <s v="user8432"/>
    <x v="3"/>
    <x v="1"/>
    <m/>
    <n v="20"/>
    <n v="6"/>
    <x v="42"/>
    <n v="2022"/>
    <x v="6101"/>
    <x v="41"/>
    <x v="0"/>
    <x v="71"/>
    <x v="3"/>
    <s v="INR"/>
    <x v="81"/>
    <s v="NA"/>
  </r>
  <r>
    <s v="user8433"/>
    <x v="24"/>
    <x v="0"/>
    <m/>
    <n v="20"/>
    <n v="6"/>
    <x v="42"/>
    <n v="2022"/>
    <x v="6092"/>
    <x v="41"/>
    <x v="2"/>
    <x v="76"/>
    <x v="0"/>
    <s v="INR"/>
    <x v="86"/>
    <m/>
  </r>
  <r>
    <s v="user8436"/>
    <x v="126"/>
    <x v="1"/>
    <m/>
    <n v="20"/>
    <n v="6"/>
    <x v="42"/>
    <n v="2022"/>
    <x v="6102"/>
    <x v="41"/>
    <x v="0"/>
    <x v="76"/>
    <x v="2"/>
    <s v="INR"/>
    <x v="86"/>
    <s v="NA"/>
  </r>
  <r>
    <s v="user8437"/>
    <x v="19"/>
    <x v="1"/>
    <m/>
    <n v="20"/>
    <n v="6"/>
    <x v="42"/>
    <n v="2022"/>
    <x v="6103"/>
    <x v="41"/>
    <x v="2"/>
    <x v="76"/>
    <x v="2"/>
    <s v="INR"/>
    <x v="86"/>
    <s v="NA"/>
  </r>
  <r>
    <s v="user8438"/>
    <x v="9"/>
    <x v="1"/>
    <m/>
    <n v="20"/>
    <n v="6"/>
    <x v="42"/>
    <n v="2022"/>
    <x v="6104"/>
    <x v="41"/>
    <x v="0"/>
    <x v="66"/>
    <x v="2"/>
    <s v="INR"/>
    <x v="76"/>
    <s v="NA"/>
  </r>
  <r>
    <s v="user8439"/>
    <x v="1"/>
    <x v="0"/>
    <m/>
    <n v="20"/>
    <n v="6"/>
    <x v="42"/>
    <n v="2022"/>
    <x v="6104"/>
    <x v="41"/>
    <x v="0"/>
    <x v="66"/>
    <x v="0"/>
    <s v="INR"/>
    <x v="76"/>
    <m/>
  </r>
  <r>
    <s v="user8440"/>
    <x v="11"/>
    <x v="1"/>
    <s v="Coupon1"/>
    <n v="20"/>
    <n v="6"/>
    <x v="42"/>
    <n v="2022"/>
    <x v="6105"/>
    <x v="41"/>
    <x v="0"/>
    <x v="94"/>
    <x v="2"/>
    <s v="INR"/>
    <x v="98"/>
    <s v="NA"/>
  </r>
  <r>
    <s v="user8442"/>
    <x v="1"/>
    <x v="0"/>
    <m/>
    <n v="20"/>
    <n v="6"/>
    <x v="42"/>
    <n v="2022"/>
    <x v="6106"/>
    <x v="41"/>
    <x v="0"/>
    <x v="66"/>
    <x v="0"/>
    <s v="INR"/>
    <x v="76"/>
    <m/>
  </r>
  <r>
    <s v="user8431"/>
    <x v="7"/>
    <x v="0"/>
    <m/>
    <n v="20"/>
    <n v="6"/>
    <x v="42"/>
    <n v="2022"/>
    <x v="6107"/>
    <x v="41"/>
    <x v="1"/>
    <x v="81"/>
    <x v="0"/>
    <s v="USD"/>
    <x v="8"/>
    <m/>
  </r>
  <r>
    <s v="user8443"/>
    <x v="7"/>
    <x v="0"/>
    <m/>
    <n v="20"/>
    <n v="6"/>
    <x v="42"/>
    <n v="2022"/>
    <x v="6108"/>
    <x v="41"/>
    <x v="1"/>
    <x v="76"/>
    <x v="0"/>
    <s v="INR"/>
    <x v="86"/>
    <m/>
  </r>
  <r>
    <s v="user8444"/>
    <x v="17"/>
    <x v="0"/>
    <m/>
    <n v="20"/>
    <n v="6"/>
    <x v="42"/>
    <n v="2022"/>
    <x v="6109"/>
    <x v="41"/>
    <x v="0"/>
    <x v="65"/>
    <x v="0"/>
    <s v="INR"/>
    <x v="75"/>
    <m/>
  </r>
  <r>
    <s v="user8445"/>
    <x v="25"/>
    <x v="0"/>
    <m/>
    <n v="20"/>
    <n v="6"/>
    <x v="42"/>
    <n v="2022"/>
    <x v="6110"/>
    <x v="41"/>
    <x v="2"/>
    <x v="76"/>
    <x v="0"/>
    <s v="INR"/>
    <x v="86"/>
    <m/>
  </r>
  <r>
    <s v="user8448"/>
    <x v="7"/>
    <x v="0"/>
    <m/>
    <n v="20"/>
    <n v="6"/>
    <x v="42"/>
    <n v="2022"/>
    <x v="6111"/>
    <x v="41"/>
    <x v="1"/>
    <x v="81"/>
    <x v="0"/>
    <s v="USD"/>
    <x v="8"/>
    <m/>
  </r>
  <r>
    <s v="user8448"/>
    <x v="7"/>
    <x v="0"/>
    <m/>
    <n v="20"/>
    <n v="6"/>
    <x v="42"/>
    <n v="2022"/>
    <x v="6112"/>
    <x v="41"/>
    <x v="1"/>
    <x v="81"/>
    <x v="0"/>
    <s v="USD"/>
    <x v="8"/>
    <m/>
  </r>
  <r>
    <s v="user8449"/>
    <x v="2"/>
    <x v="0"/>
    <m/>
    <n v="20"/>
    <n v="6"/>
    <x v="42"/>
    <n v="2022"/>
    <x v="6113"/>
    <x v="41"/>
    <x v="0"/>
    <x v="65"/>
    <x v="0"/>
    <s v="INR"/>
    <x v="75"/>
    <m/>
  </r>
  <r>
    <s v="user8440"/>
    <x v="11"/>
    <x v="0"/>
    <s v="Coupon1"/>
    <n v="20"/>
    <n v="6"/>
    <x v="42"/>
    <n v="2022"/>
    <x v="6114"/>
    <x v="41"/>
    <x v="0"/>
    <x v="94"/>
    <x v="0"/>
    <s v="INR"/>
    <x v="98"/>
    <m/>
  </r>
  <r>
    <s v="user8449"/>
    <x v="2"/>
    <x v="0"/>
    <m/>
    <n v="20"/>
    <n v="6"/>
    <x v="42"/>
    <n v="2022"/>
    <x v="6103"/>
    <x v="41"/>
    <x v="0"/>
    <x v="65"/>
    <x v="0"/>
    <s v="INR"/>
    <x v="75"/>
    <m/>
  </r>
  <r>
    <s v="user8450"/>
    <x v="3"/>
    <x v="0"/>
    <m/>
    <n v="20"/>
    <n v="6"/>
    <x v="42"/>
    <n v="2022"/>
    <x v="6103"/>
    <x v="41"/>
    <x v="0"/>
    <x v="71"/>
    <x v="0"/>
    <s v="INR"/>
    <x v="81"/>
    <m/>
  </r>
  <r>
    <s v="user8436"/>
    <x v="74"/>
    <x v="1"/>
    <m/>
    <n v="20"/>
    <n v="6"/>
    <x v="42"/>
    <n v="2022"/>
    <x v="6103"/>
    <x v="41"/>
    <x v="0"/>
    <x v="76"/>
    <x v="2"/>
    <s v="INR"/>
    <x v="86"/>
    <s v="NA"/>
  </r>
  <r>
    <s v="user8440"/>
    <x v="11"/>
    <x v="0"/>
    <s v="Coupon1"/>
    <n v="20"/>
    <n v="6"/>
    <x v="42"/>
    <n v="2022"/>
    <x v="6115"/>
    <x v="41"/>
    <x v="0"/>
    <x v="94"/>
    <x v="0"/>
    <s v="INR"/>
    <x v="98"/>
    <m/>
  </r>
  <r>
    <s v="user8449"/>
    <x v="2"/>
    <x v="0"/>
    <m/>
    <n v="20"/>
    <n v="6"/>
    <x v="42"/>
    <n v="2022"/>
    <x v="6116"/>
    <x v="41"/>
    <x v="0"/>
    <x v="65"/>
    <x v="0"/>
    <s v="INR"/>
    <x v="75"/>
    <m/>
  </r>
  <r>
    <s v="user8436"/>
    <x v="46"/>
    <x v="1"/>
    <m/>
    <n v="20"/>
    <n v="6"/>
    <x v="42"/>
    <n v="2022"/>
    <x v="6106"/>
    <x v="41"/>
    <x v="0"/>
    <x v="76"/>
    <x v="2"/>
    <s v="INR"/>
    <x v="86"/>
    <s v="NA"/>
  </r>
  <r>
    <s v="user8440"/>
    <x v="11"/>
    <x v="0"/>
    <s v="Coupon1"/>
    <n v="20"/>
    <n v="6"/>
    <x v="42"/>
    <n v="2022"/>
    <x v="6117"/>
    <x v="41"/>
    <x v="0"/>
    <x v="94"/>
    <x v="0"/>
    <s v="INR"/>
    <x v="98"/>
    <m/>
  </r>
  <r>
    <s v="user8451"/>
    <x v="7"/>
    <x v="0"/>
    <m/>
    <n v="20"/>
    <n v="6"/>
    <x v="42"/>
    <n v="2022"/>
    <x v="6118"/>
    <x v="41"/>
    <x v="1"/>
    <x v="76"/>
    <x v="0"/>
    <s v="INR"/>
    <x v="86"/>
    <m/>
  </r>
  <r>
    <s v="user8452"/>
    <x v="25"/>
    <x v="1"/>
    <m/>
    <n v="20"/>
    <n v="6"/>
    <x v="42"/>
    <n v="2022"/>
    <x v="6119"/>
    <x v="41"/>
    <x v="0"/>
    <x v="76"/>
    <x v="2"/>
    <s v="INR"/>
    <x v="86"/>
    <s v="NA"/>
  </r>
  <r>
    <s v="user8454"/>
    <x v="2"/>
    <x v="0"/>
    <m/>
    <n v="20"/>
    <n v="6"/>
    <x v="42"/>
    <n v="2022"/>
    <x v="6120"/>
    <x v="41"/>
    <x v="0"/>
    <x v="80"/>
    <x v="0"/>
    <s v="USD"/>
    <x v="4"/>
    <m/>
  </r>
  <r>
    <s v="user8455"/>
    <x v="3"/>
    <x v="0"/>
    <m/>
    <n v="20"/>
    <n v="6"/>
    <x v="42"/>
    <n v="2022"/>
    <x v="6121"/>
    <x v="41"/>
    <x v="0"/>
    <x v="71"/>
    <x v="0"/>
    <s v="INR"/>
    <x v="81"/>
    <m/>
  </r>
  <r>
    <s v="user7395"/>
    <x v="9"/>
    <x v="0"/>
    <m/>
    <n v="20"/>
    <n v="6"/>
    <x v="42"/>
    <n v="2022"/>
    <x v="6122"/>
    <x v="41"/>
    <x v="0"/>
    <x v="66"/>
    <x v="0"/>
    <s v="INR"/>
    <x v="76"/>
    <m/>
  </r>
  <r>
    <s v="user7395"/>
    <x v="9"/>
    <x v="0"/>
    <m/>
    <n v="20"/>
    <n v="6"/>
    <x v="42"/>
    <n v="2022"/>
    <x v="6123"/>
    <x v="41"/>
    <x v="0"/>
    <x v="66"/>
    <x v="0"/>
    <s v="INR"/>
    <x v="76"/>
    <m/>
  </r>
  <r>
    <s v="user8456"/>
    <x v="10"/>
    <x v="0"/>
    <m/>
    <n v="20"/>
    <n v="6"/>
    <x v="42"/>
    <n v="2022"/>
    <x v="6124"/>
    <x v="41"/>
    <x v="1"/>
    <x v="76"/>
    <x v="0"/>
    <s v="INR"/>
    <x v="86"/>
    <m/>
  </r>
  <r>
    <s v="user8457"/>
    <x v="0"/>
    <x v="0"/>
    <m/>
    <n v="20"/>
    <n v="6"/>
    <x v="42"/>
    <n v="2022"/>
    <x v="6125"/>
    <x v="41"/>
    <x v="0"/>
    <x v="74"/>
    <x v="0"/>
    <s v="INR"/>
    <x v="84"/>
    <m/>
  </r>
  <r>
    <s v="user8457"/>
    <x v="0"/>
    <x v="0"/>
    <s v="Coupon1"/>
    <n v="20"/>
    <n v="6"/>
    <x v="42"/>
    <n v="2022"/>
    <x v="6126"/>
    <x v="41"/>
    <x v="0"/>
    <x v="88"/>
    <x v="0"/>
    <s v="INR"/>
    <x v="94"/>
    <m/>
  </r>
  <r>
    <s v="user8459"/>
    <x v="104"/>
    <x v="0"/>
    <m/>
    <n v="20"/>
    <n v="6"/>
    <x v="42"/>
    <n v="2022"/>
    <x v="6127"/>
    <x v="41"/>
    <x v="1"/>
    <x v="76"/>
    <x v="0"/>
    <s v="INR"/>
    <x v="86"/>
    <m/>
  </r>
  <r>
    <s v="user8460"/>
    <x v="59"/>
    <x v="1"/>
    <m/>
    <n v="20"/>
    <n v="6"/>
    <x v="42"/>
    <n v="2022"/>
    <x v="6127"/>
    <x v="41"/>
    <x v="0"/>
    <x v="76"/>
    <x v="5"/>
    <s v="INR"/>
    <x v="86"/>
    <s v="NA"/>
  </r>
  <r>
    <s v="user8462"/>
    <x v="0"/>
    <x v="0"/>
    <s v="Coupon1"/>
    <n v="20"/>
    <n v="6"/>
    <x v="42"/>
    <n v="2022"/>
    <x v="6128"/>
    <x v="41"/>
    <x v="0"/>
    <x v="88"/>
    <x v="0"/>
    <s v="INR"/>
    <x v="94"/>
    <m/>
  </r>
  <r>
    <s v="user8463"/>
    <x v="9"/>
    <x v="0"/>
    <m/>
    <n v="20"/>
    <n v="6"/>
    <x v="42"/>
    <n v="2022"/>
    <x v="6129"/>
    <x v="41"/>
    <x v="0"/>
    <x v="66"/>
    <x v="0"/>
    <s v="INR"/>
    <x v="76"/>
    <m/>
  </r>
  <r>
    <s v="user8464"/>
    <x v="74"/>
    <x v="0"/>
    <s v="Coupon26"/>
    <n v="20"/>
    <n v="6"/>
    <x v="42"/>
    <n v="2022"/>
    <x v="6130"/>
    <x v="41"/>
    <x v="0"/>
    <x v="76"/>
    <x v="0"/>
    <s v="INR"/>
    <x v="86"/>
    <m/>
  </r>
  <r>
    <s v="user8436"/>
    <x v="3"/>
    <x v="0"/>
    <m/>
    <n v="20"/>
    <n v="6"/>
    <x v="42"/>
    <n v="2022"/>
    <x v="6131"/>
    <x v="41"/>
    <x v="0"/>
    <x v="71"/>
    <x v="0"/>
    <s v="INR"/>
    <x v="81"/>
    <m/>
  </r>
  <r>
    <s v="user8465"/>
    <x v="7"/>
    <x v="0"/>
    <m/>
    <n v="20"/>
    <n v="6"/>
    <x v="42"/>
    <n v="2022"/>
    <x v="6132"/>
    <x v="41"/>
    <x v="1"/>
    <x v="76"/>
    <x v="0"/>
    <s v="INR"/>
    <x v="86"/>
    <m/>
  </r>
  <r>
    <s v="user8466"/>
    <x v="7"/>
    <x v="0"/>
    <m/>
    <n v="20"/>
    <n v="6"/>
    <x v="42"/>
    <n v="2022"/>
    <x v="6133"/>
    <x v="41"/>
    <x v="1"/>
    <x v="76"/>
    <x v="0"/>
    <s v="INR"/>
    <x v="86"/>
    <m/>
  </r>
  <r>
    <s v="user8467"/>
    <x v="38"/>
    <x v="0"/>
    <m/>
    <n v="20"/>
    <n v="6"/>
    <x v="42"/>
    <n v="2022"/>
    <x v="6102"/>
    <x v="41"/>
    <x v="0"/>
    <x v="76"/>
    <x v="0"/>
    <s v="INR"/>
    <x v="86"/>
    <m/>
  </r>
  <r>
    <s v="user8440"/>
    <x v="11"/>
    <x v="0"/>
    <s v="Coupon1"/>
    <n v="20"/>
    <n v="6"/>
    <x v="42"/>
    <n v="2022"/>
    <x v="6134"/>
    <x v="41"/>
    <x v="0"/>
    <x v="94"/>
    <x v="0"/>
    <s v="INR"/>
    <x v="98"/>
    <m/>
  </r>
  <r>
    <s v="user8440"/>
    <x v="11"/>
    <x v="0"/>
    <s v="Coupon1"/>
    <n v="20"/>
    <n v="6"/>
    <x v="42"/>
    <n v="2022"/>
    <x v="6135"/>
    <x v="41"/>
    <x v="0"/>
    <x v="94"/>
    <x v="0"/>
    <s v="INR"/>
    <x v="98"/>
    <m/>
  </r>
  <r>
    <s v="user8468"/>
    <x v="8"/>
    <x v="1"/>
    <m/>
    <n v="20"/>
    <n v="6"/>
    <x v="42"/>
    <n v="2022"/>
    <x v="6103"/>
    <x v="41"/>
    <x v="0"/>
    <x v="66"/>
    <x v="2"/>
    <s v="INR"/>
    <x v="76"/>
    <s v="NA"/>
  </r>
  <r>
    <s v="user8449"/>
    <x v="2"/>
    <x v="0"/>
    <m/>
    <n v="20"/>
    <n v="6"/>
    <x v="42"/>
    <n v="2022"/>
    <x v="6105"/>
    <x v="41"/>
    <x v="0"/>
    <x v="65"/>
    <x v="0"/>
    <s v="INR"/>
    <x v="75"/>
    <m/>
  </r>
  <r>
    <s v="user8469"/>
    <x v="28"/>
    <x v="1"/>
    <m/>
    <n v="20"/>
    <n v="6"/>
    <x v="42"/>
    <n v="2022"/>
    <x v="6136"/>
    <x v="41"/>
    <x v="3"/>
    <x v="76"/>
    <x v="2"/>
    <s v="INR"/>
    <x v="86"/>
    <s v="NA"/>
  </r>
  <r>
    <s v="user8470"/>
    <x v="74"/>
    <x v="0"/>
    <m/>
    <n v="20"/>
    <n v="6"/>
    <x v="42"/>
    <n v="2022"/>
    <x v="6137"/>
    <x v="41"/>
    <x v="0"/>
    <x v="76"/>
    <x v="0"/>
    <s v="INR"/>
    <x v="86"/>
    <m/>
  </r>
  <r>
    <s v="user8472"/>
    <x v="2"/>
    <x v="0"/>
    <m/>
    <n v="20"/>
    <n v="6"/>
    <x v="42"/>
    <n v="2022"/>
    <x v="6123"/>
    <x v="41"/>
    <x v="0"/>
    <x v="80"/>
    <x v="0"/>
    <s v="USD"/>
    <x v="4"/>
    <m/>
  </r>
  <r>
    <s v="user8457"/>
    <x v="0"/>
    <x v="1"/>
    <s v="Coupon1"/>
    <n v="20"/>
    <n v="6"/>
    <x v="42"/>
    <n v="2022"/>
    <x v="6138"/>
    <x v="41"/>
    <x v="0"/>
    <x v="88"/>
    <x v="5"/>
    <s v="INR"/>
    <x v="94"/>
    <s v="NA"/>
  </r>
  <r>
    <s v="user8457"/>
    <x v="0"/>
    <x v="0"/>
    <s v="Coupon1"/>
    <n v="20"/>
    <n v="6"/>
    <x v="42"/>
    <n v="2022"/>
    <x v="6139"/>
    <x v="41"/>
    <x v="0"/>
    <x v="88"/>
    <x v="0"/>
    <s v="INR"/>
    <x v="94"/>
    <m/>
  </r>
  <r>
    <s v="user8457"/>
    <x v="0"/>
    <x v="0"/>
    <s v="Coupon1"/>
    <n v="20"/>
    <n v="6"/>
    <x v="42"/>
    <n v="2022"/>
    <x v="6125"/>
    <x v="41"/>
    <x v="0"/>
    <x v="88"/>
    <x v="0"/>
    <s v="INR"/>
    <x v="94"/>
    <m/>
  </r>
  <r>
    <s v="user8473"/>
    <x v="7"/>
    <x v="0"/>
    <m/>
    <n v="20"/>
    <n v="6"/>
    <x v="42"/>
    <n v="2022"/>
    <x v="6140"/>
    <x v="41"/>
    <x v="0"/>
    <x v="76"/>
    <x v="0"/>
    <s v="INR"/>
    <x v="86"/>
    <m/>
  </r>
  <r>
    <s v="user8459"/>
    <x v="104"/>
    <x v="0"/>
    <m/>
    <n v="20"/>
    <n v="6"/>
    <x v="42"/>
    <n v="2022"/>
    <x v="6141"/>
    <x v="41"/>
    <x v="1"/>
    <x v="76"/>
    <x v="0"/>
    <s v="INR"/>
    <x v="86"/>
    <m/>
  </r>
  <r>
    <s v="user8474"/>
    <x v="67"/>
    <x v="1"/>
    <m/>
    <n v="20"/>
    <n v="6"/>
    <x v="42"/>
    <n v="2022"/>
    <x v="6142"/>
    <x v="41"/>
    <x v="1"/>
    <x v="76"/>
    <x v="2"/>
    <s v="INR"/>
    <x v="86"/>
    <s v="NA"/>
  </r>
  <r>
    <s v="user8462"/>
    <x v="0"/>
    <x v="1"/>
    <s v="Coupon1"/>
    <n v="20"/>
    <n v="6"/>
    <x v="42"/>
    <n v="2022"/>
    <x v="6143"/>
    <x v="41"/>
    <x v="0"/>
    <x v="88"/>
    <x v="1"/>
    <s v="INR"/>
    <x v="94"/>
    <s v="NA"/>
  </r>
  <r>
    <s v="user8477"/>
    <x v="2"/>
    <x v="0"/>
    <m/>
    <n v="20"/>
    <n v="6"/>
    <x v="42"/>
    <n v="2022"/>
    <x v="6144"/>
    <x v="41"/>
    <x v="0"/>
    <x v="65"/>
    <x v="0"/>
    <s v="INR"/>
    <x v="75"/>
    <m/>
  </r>
  <r>
    <s v="user8478"/>
    <x v="9"/>
    <x v="0"/>
    <m/>
    <n v="20"/>
    <n v="6"/>
    <x v="42"/>
    <n v="2022"/>
    <x v="6145"/>
    <x v="41"/>
    <x v="0"/>
    <x v="66"/>
    <x v="0"/>
    <s v="INR"/>
    <x v="76"/>
    <m/>
  </r>
  <r>
    <s v="user8479"/>
    <x v="4"/>
    <x v="0"/>
    <m/>
    <n v="20"/>
    <n v="6"/>
    <x v="42"/>
    <n v="2022"/>
    <x v="6146"/>
    <x v="41"/>
    <x v="0"/>
    <x v="65"/>
    <x v="0"/>
    <s v="INR"/>
    <x v="75"/>
    <m/>
  </r>
  <r>
    <s v="user8481"/>
    <x v="84"/>
    <x v="0"/>
    <m/>
    <n v="20"/>
    <n v="6"/>
    <x v="42"/>
    <n v="2022"/>
    <x v="6147"/>
    <x v="41"/>
    <x v="0"/>
    <x v="76"/>
    <x v="0"/>
    <s v="INR"/>
    <x v="86"/>
    <m/>
  </r>
  <r>
    <s v="user1440"/>
    <x v="24"/>
    <x v="0"/>
    <m/>
    <n v="20"/>
    <n v="6"/>
    <x v="42"/>
    <n v="2022"/>
    <x v="6148"/>
    <x v="41"/>
    <x v="0"/>
    <x v="76"/>
    <x v="0"/>
    <s v="INR"/>
    <x v="86"/>
    <m/>
  </r>
  <r>
    <s v="user8485"/>
    <x v="38"/>
    <x v="0"/>
    <m/>
    <n v="20"/>
    <n v="6"/>
    <x v="42"/>
    <n v="2022"/>
    <x v="6149"/>
    <x v="41"/>
    <x v="0"/>
    <x v="76"/>
    <x v="0"/>
    <s v="INR"/>
    <x v="86"/>
    <m/>
  </r>
  <r>
    <s v="user8486"/>
    <x v="11"/>
    <x v="1"/>
    <s v="Coupon1"/>
    <n v="20"/>
    <n v="6"/>
    <x v="42"/>
    <n v="2022"/>
    <x v="6150"/>
    <x v="41"/>
    <x v="0"/>
    <x v="94"/>
    <x v="2"/>
    <s v="INR"/>
    <x v="98"/>
    <s v="NA"/>
  </r>
  <r>
    <s v="user7860"/>
    <x v="5"/>
    <x v="0"/>
    <m/>
    <n v="20"/>
    <n v="6"/>
    <x v="42"/>
    <n v="2022"/>
    <x v="6151"/>
    <x v="41"/>
    <x v="0"/>
    <x v="96"/>
    <x v="0"/>
    <s v="INR"/>
    <x v="100"/>
    <m/>
  </r>
  <r>
    <s v="user7395"/>
    <x v="9"/>
    <x v="0"/>
    <m/>
    <n v="20"/>
    <n v="6"/>
    <x v="42"/>
    <n v="2022"/>
    <x v="6124"/>
    <x v="41"/>
    <x v="0"/>
    <x v="66"/>
    <x v="0"/>
    <s v="INR"/>
    <x v="76"/>
    <m/>
  </r>
  <r>
    <s v="user8491"/>
    <x v="9"/>
    <x v="0"/>
    <m/>
    <n v="20"/>
    <n v="6"/>
    <x v="42"/>
    <n v="2022"/>
    <x v="6124"/>
    <x v="41"/>
    <x v="0"/>
    <x v="66"/>
    <x v="0"/>
    <s v="INR"/>
    <x v="76"/>
    <m/>
  </r>
  <r>
    <s v="user8492"/>
    <x v="11"/>
    <x v="1"/>
    <m/>
    <n v="20"/>
    <n v="6"/>
    <x v="42"/>
    <n v="2022"/>
    <x v="6152"/>
    <x v="41"/>
    <x v="0"/>
    <x v="76"/>
    <x v="5"/>
    <s v="INR"/>
    <x v="86"/>
    <s v="NA"/>
  </r>
  <r>
    <s v="user8493"/>
    <x v="74"/>
    <x v="0"/>
    <m/>
    <n v="20"/>
    <n v="6"/>
    <x v="42"/>
    <n v="2022"/>
    <x v="6153"/>
    <x v="41"/>
    <x v="0"/>
    <x v="76"/>
    <x v="0"/>
    <s v="INR"/>
    <x v="86"/>
    <m/>
  </r>
  <r>
    <s v="user8474"/>
    <x v="67"/>
    <x v="0"/>
    <s v="Coupon26"/>
    <n v="20"/>
    <n v="6"/>
    <x v="42"/>
    <n v="2022"/>
    <x v="6154"/>
    <x v="41"/>
    <x v="1"/>
    <x v="76"/>
    <x v="0"/>
    <s v="INR"/>
    <x v="86"/>
    <m/>
  </r>
  <r>
    <s v="user8495"/>
    <x v="38"/>
    <x v="0"/>
    <m/>
    <n v="20"/>
    <n v="6"/>
    <x v="42"/>
    <n v="2022"/>
    <x v="6155"/>
    <x v="41"/>
    <x v="3"/>
    <x v="76"/>
    <x v="0"/>
    <s v="INR"/>
    <x v="86"/>
    <m/>
  </r>
  <r>
    <s v="user8497"/>
    <x v="7"/>
    <x v="0"/>
    <m/>
    <n v="20"/>
    <n v="6"/>
    <x v="42"/>
    <n v="2022"/>
    <x v="6156"/>
    <x v="41"/>
    <x v="1"/>
    <x v="76"/>
    <x v="0"/>
    <s v="INR"/>
    <x v="86"/>
    <m/>
  </r>
  <r>
    <s v="user8498"/>
    <x v="4"/>
    <x v="0"/>
    <m/>
    <n v="20"/>
    <n v="6"/>
    <x v="42"/>
    <n v="2022"/>
    <x v="6149"/>
    <x v="41"/>
    <x v="0"/>
    <x v="65"/>
    <x v="0"/>
    <s v="INR"/>
    <x v="75"/>
    <m/>
  </r>
  <r>
    <s v="user8499"/>
    <x v="4"/>
    <x v="0"/>
    <m/>
    <n v="20"/>
    <n v="6"/>
    <x v="42"/>
    <n v="2022"/>
    <x v="6157"/>
    <x v="41"/>
    <x v="0"/>
    <x v="65"/>
    <x v="0"/>
    <s v="INR"/>
    <x v="75"/>
    <m/>
  </r>
  <r>
    <s v="user8500"/>
    <x v="7"/>
    <x v="0"/>
    <m/>
    <n v="20"/>
    <n v="6"/>
    <x v="42"/>
    <n v="2022"/>
    <x v="6158"/>
    <x v="41"/>
    <x v="1"/>
    <x v="76"/>
    <x v="0"/>
    <s v="INR"/>
    <x v="86"/>
    <m/>
  </r>
  <r>
    <s v="user3058"/>
    <x v="24"/>
    <x v="0"/>
    <m/>
    <n v="20"/>
    <n v="6"/>
    <x v="42"/>
    <n v="2022"/>
    <x v="6159"/>
    <x v="41"/>
    <x v="0"/>
    <x v="76"/>
    <x v="0"/>
    <s v="INR"/>
    <x v="86"/>
    <m/>
  </r>
  <r>
    <s v="user8440"/>
    <x v="11"/>
    <x v="0"/>
    <m/>
    <n v="20"/>
    <n v="6"/>
    <x v="42"/>
    <n v="2022"/>
    <x v="6160"/>
    <x v="41"/>
    <x v="0"/>
    <x v="76"/>
    <x v="0"/>
    <s v="INR"/>
    <x v="86"/>
    <m/>
  </r>
  <r>
    <s v="user8501"/>
    <x v="94"/>
    <x v="1"/>
    <s v="Coupon1"/>
    <n v="20"/>
    <n v="6"/>
    <x v="42"/>
    <n v="2022"/>
    <x v="6161"/>
    <x v="41"/>
    <x v="3"/>
    <x v="94"/>
    <x v="2"/>
    <s v="INR"/>
    <x v="98"/>
    <s v="NA"/>
  </r>
  <r>
    <s v="user8234"/>
    <x v="2"/>
    <x v="0"/>
    <m/>
    <n v="20"/>
    <n v="6"/>
    <x v="42"/>
    <n v="2022"/>
    <x v="6162"/>
    <x v="41"/>
    <x v="0"/>
    <x v="65"/>
    <x v="0"/>
    <s v="INR"/>
    <x v="75"/>
    <m/>
  </r>
  <r>
    <s v="user8502"/>
    <x v="7"/>
    <x v="0"/>
    <m/>
    <n v="20"/>
    <n v="6"/>
    <x v="42"/>
    <n v="2022"/>
    <x v="6163"/>
    <x v="41"/>
    <x v="1"/>
    <x v="76"/>
    <x v="0"/>
    <s v="INR"/>
    <x v="86"/>
    <m/>
  </r>
  <r>
    <s v="user8503"/>
    <x v="17"/>
    <x v="0"/>
    <m/>
    <n v="20"/>
    <n v="6"/>
    <x v="42"/>
    <n v="2022"/>
    <x v="6164"/>
    <x v="41"/>
    <x v="0"/>
    <x v="65"/>
    <x v="0"/>
    <s v="INR"/>
    <x v="75"/>
    <m/>
  </r>
  <r>
    <s v="user8504"/>
    <x v="3"/>
    <x v="0"/>
    <m/>
    <n v="20"/>
    <n v="6"/>
    <x v="42"/>
    <n v="2022"/>
    <x v="6165"/>
    <x v="41"/>
    <x v="0"/>
    <x v="71"/>
    <x v="0"/>
    <s v="INR"/>
    <x v="81"/>
    <m/>
  </r>
  <r>
    <s v="user5168"/>
    <x v="3"/>
    <x v="1"/>
    <m/>
    <n v="20"/>
    <n v="6"/>
    <x v="42"/>
    <n v="2022"/>
    <x v="6166"/>
    <x v="41"/>
    <x v="0"/>
    <x v="71"/>
    <x v="2"/>
    <s v="INR"/>
    <x v="81"/>
    <s v="NA"/>
  </r>
  <r>
    <s v="user8507"/>
    <x v="7"/>
    <x v="0"/>
    <m/>
    <n v="20"/>
    <n v="6"/>
    <x v="42"/>
    <n v="2022"/>
    <x v="6167"/>
    <x v="41"/>
    <x v="1"/>
    <x v="76"/>
    <x v="0"/>
    <s v="INR"/>
    <x v="86"/>
    <m/>
  </r>
  <r>
    <s v="user8510"/>
    <x v="2"/>
    <x v="0"/>
    <m/>
    <n v="20"/>
    <n v="6"/>
    <x v="42"/>
    <n v="2022"/>
    <x v="6157"/>
    <x v="41"/>
    <x v="0"/>
    <x v="65"/>
    <x v="0"/>
    <s v="INR"/>
    <x v="75"/>
    <m/>
  </r>
  <r>
    <s v="user7860"/>
    <x v="5"/>
    <x v="0"/>
    <m/>
    <n v="20"/>
    <n v="6"/>
    <x v="42"/>
    <n v="2022"/>
    <x v="6168"/>
    <x v="41"/>
    <x v="0"/>
    <x v="96"/>
    <x v="0"/>
    <s v="INR"/>
    <x v="100"/>
    <m/>
  </r>
  <r>
    <s v="user8512"/>
    <x v="9"/>
    <x v="0"/>
    <m/>
    <n v="20"/>
    <n v="6"/>
    <x v="42"/>
    <n v="2022"/>
    <x v="6169"/>
    <x v="41"/>
    <x v="0"/>
    <x v="66"/>
    <x v="0"/>
    <s v="INR"/>
    <x v="76"/>
    <m/>
  </r>
  <r>
    <s v="user8452"/>
    <x v="38"/>
    <x v="1"/>
    <m/>
    <n v="20"/>
    <n v="6"/>
    <x v="42"/>
    <n v="2022"/>
    <x v="6170"/>
    <x v="41"/>
    <x v="0"/>
    <x v="76"/>
    <x v="2"/>
    <s v="INR"/>
    <x v="86"/>
    <s v="NA"/>
  </r>
  <r>
    <s v="user8514"/>
    <x v="96"/>
    <x v="1"/>
    <m/>
    <n v="20"/>
    <n v="6"/>
    <x v="42"/>
    <n v="2022"/>
    <x v="6171"/>
    <x v="41"/>
    <x v="0"/>
    <x v="84"/>
    <x v="2"/>
    <s v="INR"/>
    <x v="90"/>
    <s v="NA"/>
  </r>
  <r>
    <s v="user8486"/>
    <x v="11"/>
    <x v="0"/>
    <m/>
    <n v="20"/>
    <n v="6"/>
    <x v="42"/>
    <n v="2022"/>
    <x v="6171"/>
    <x v="41"/>
    <x v="0"/>
    <x v="76"/>
    <x v="0"/>
    <s v="INR"/>
    <x v="86"/>
    <m/>
  </r>
  <r>
    <s v="user8486"/>
    <x v="11"/>
    <x v="0"/>
    <m/>
    <n v="20"/>
    <n v="6"/>
    <x v="42"/>
    <n v="2022"/>
    <x v="6172"/>
    <x v="41"/>
    <x v="0"/>
    <x v="76"/>
    <x v="0"/>
    <s v="INR"/>
    <x v="86"/>
    <m/>
  </r>
  <r>
    <s v="user5305"/>
    <x v="30"/>
    <x v="0"/>
    <m/>
    <n v="20"/>
    <n v="6"/>
    <x v="42"/>
    <n v="2022"/>
    <x v="6173"/>
    <x v="41"/>
    <x v="0"/>
    <x v="76"/>
    <x v="0"/>
    <s v="INR"/>
    <x v="86"/>
    <m/>
  </r>
  <r>
    <s v="user8516"/>
    <x v="3"/>
    <x v="0"/>
    <m/>
    <n v="20"/>
    <n v="6"/>
    <x v="42"/>
    <n v="2022"/>
    <x v="6174"/>
    <x v="41"/>
    <x v="0"/>
    <x v="71"/>
    <x v="0"/>
    <s v="INR"/>
    <x v="81"/>
    <m/>
  </r>
  <r>
    <s v="user8520"/>
    <x v="68"/>
    <x v="0"/>
    <s v="Coupon26"/>
    <n v="20"/>
    <n v="6"/>
    <x v="42"/>
    <n v="2022"/>
    <x v="6175"/>
    <x v="41"/>
    <x v="0"/>
    <x v="76"/>
    <x v="0"/>
    <s v="INR"/>
    <x v="86"/>
    <m/>
  </r>
  <r>
    <s v="user8522"/>
    <x v="24"/>
    <x v="0"/>
    <m/>
    <n v="20"/>
    <n v="6"/>
    <x v="42"/>
    <n v="2022"/>
    <x v="6176"/>
    <x v="41"/>
    <x v="0"/>
    <x v="76"/>
    <x v="0"/>
    <s v="INR"/>
    <x v="86"/>
    <m/>
  </r>
  <r>
    <s v="user6679"/>
    <x v="84"/>
    <x v="0"/>
    <m/>
    <n v="20"/>
    <n v="6"/>
    <x v="42"/>
    <n v="2022"/>
    <x v="6177"/>
    <x v="41"/>
    <x v="0"/>
    <x v="76"/>
    <x v="0"/>
    <s v="INR"/>
    <x v="86"/>
    <m/>
  </r>
  <r>
    <s v="user6679"/>
    <x v="84"/>
    <x v="0"/>
    <m/>
    <n v="20"/>
    <n v="6"/>
    <x v="42"/>
    <n v="2022"/>
    <x v="6178"/>
    <x v="41"/>
    <x v="0"/>
    <x v="76"/>
    <x v="0"/>
    <s v="INR"/>
    <x v="86"/>
    <m/>
  </r>
  <r>
    <s v="user6679"/>
    <x v="84"/>
    <x v="0"/>
    <m/>
    <n v="20"/>
    <n v="6"/>
    <x v="42"/>
    <n v="2022"/>
    <x v="6179"/>
    <x v="41"/>
    <x v="0"/>
    <x v="76"/>
    <x v="0"/>
    <s v="INR"/>
    <x v="86"/>
    <m/>
  </r>
  <r>
    <s v="user6679"/>
    <x v="84"/>
    <x v="0"/>
    <m/>
    <n v="20"/>
    <n v="6"/>
    <x v="42"/>
    <n v="2022"/>
    <x v="6180"/>
    <x v="41"/>
    <x v="0"/>
    <x v="76"/>
    <x v="0"/>
    <s v="INR"/>
    <x v="86"/>
    <m/>
  </r>
  <r>
    <s v="user1440"/>
    <x v="24"/>
    <x v="0"/>
    <m/>
    <n v="20"/>
    <n v="6"/>
    <x v="42"/>
    <n v="2022"/>
    <x v="6181"/>
    <x v="41"/>
    <x v="0"/>
    <x v="76"/>
    <x v="0"/>
    <s v="INR"/>
    <x v="86"/>
    <m/>
  </r>
  <r>
    <s v="user8523"/>
    <x v="7"/>
    <x v="1"/>
    <m/>
    <n v="20"/>
    <n v="6"/>
    <x v="42"/>
    <n v="2022"/>
    <x v="6182"/>
    <x v="41"/>
    <x v="0"/>
    <x v="76"/>
    <x v="3"/>
    <s v="INR"/>
    <x v="86"/>
    <s v="NA"/>
  </r>
  <r>
    <s v="user8523"/>
    <x v="28"/>
    <x v="0"/>
    <m/>
    <n v="20"/>
    <n v="6"/>
    <x v="42"/>
    <n v="2022"/>
    <x v="6183"/>
    <x v="41"/>
    <x v="0"/>
    <x v="76"/>
    <x v="0"/>
    <s v="INR"/>
    <x v="86"/>
    <m/>
  </r>
  <r>
    <s v="user8525"/>
    <x v="3"/>
    <x v="2"/>
    <m/>
    <n v="20"/>
    <n v="6"/>
    <x v="42"/>
    <n v="2022"/>
    <x v="6184"/>
    <x v="39"/>
    <x v="0"/>
    <x v="71"/>
    <x v="2"/>
    <s v="INR"/>
    <x v="81"/>
    <s v="NA"/>
  </r>
  <r>
    <s v="user8526"/>
    <x v="7"/>
    <x v="0"/>
    <m/>
    <n v="20"/>
    <n v="6"/>
    <x v="42"/>
    <n v="2022"/>
    <x v="6185"/>
    <x v="41"/>
    <x v="1"/>
    <x v="76"/>
    <x v="0"/>
    <s v="INR"/>
    <x v="86"/>
    <m/>
  </r>
  <r>
    <s v="user8527"/>
    <x v="3"/>
    <x v="0"/>
    <m/>
    <n v="20"/>
    <n v="6"/>
    <x v="42"/>
    <n v="2022"/>
    <x v="6186"/>
    <x v="41"/>
    <x v="0"/>
    <x v="71"/>
    <x v="0"/>
    <s v="INR"/>
    <x v="81"/>
    <m/>
  </r>
  <r>
    <s v="user8529"/>
    <x v="95"/>
    <x v="0"/>
    <m/>
    <n v="20"/>
    <n v="6"/>
    <x v="42"/>
    <n v="2022"/>
    <x v="6187"/>
    <x v="41"/>
    <x v="0"/>
    <x v="90"/>
    <x v="0"/>
    <s v="USD"/>
    <x v="16"/>
    <m/>
  </r>
  <r>
    <s v="user6631"/>
    <x v="1"/>
    <x v="0"/>
    <m/>
    <n v="20"/>
    <n v="6"/>
    <x v="42"/>
    <n v="2022"/>
    <x v="6188"/>
    <x v="41"/>
    <x v="0"/>
    <x v="66"/>
    <x v="0"/>
    <s v="INR"/>
    <x v="76"/>
    <m/>
  </r>
  <r>
    <s v="user8530"/>
    <x v="58"/>
    <x v="1"/>
    <m/>
    <n v="20"/>
    <n v="6"/>
    <x v="42"/>
    <n v="2022"/>
    <x v="6189"/>
    <x v="41"/>
    <x v="0"/>
    <x v="76"/>
    <x v="2"/>
    <s v="INR"/>
    <x v="86"/>
    <s v="NA"/>
  </r>
  <r>
    <s v="user8530"/>
    <x v="58"/>
    <x v="0"/>
    <m/>
    <n v="20"/>
    <n v="6"/>
    <x v="42"/>
    <n v="2022"/>
    <x v="6190"/>
    <x v="41"/>
    <x v="0"/>
    <x v="76"/>
    <x v="0"/>
    <s v="INR"/>
    <x v="86"/>
    <m/>
  </r>
  <r>
    <s v="user8530"/>
    <x v="58"/>
    <x v="0"/>
    <m/>
    <n v="20"/>
    <n v="6"/>
    <x v="42"/>
    <n v="2022"/>
    <x v="6191"/>
    <x v="41"/>
    <x v="0"/>
    <x v="76"/>
    <x v="0"/>
    <s v="INR"/>
    <x v="86"/>
    <m/>
  </r>
  <r>
    <s v="user6679"/>
    <x v="84"/>
    <x v="0"/>
    <m/>
    <n v="20"/>
    <n v="6"/>
    <x v="42"/>
    <n v="2022"/>
    <x v="6175"/>
    <x v="41"/>
    <x v="0"/>
    <x v="76"/>
    <x v="0"/>
    <s v="INR"/>
    <x v="86"/>
    <m/>
  </r>
  <r>
    <s v="user8062"/>
    <x v="4"/>
    <x v="0"/>
    <m/>
    <n v="20"/>
    <n v="6"/>
    <x v="42"/>
    <n v="2022"/>
    <x v="6179"/>
    <x v="41"/>
    <x v="0"/>
    <x v="65"/>
    <x v="0"/>
    <s v="INR"/>
    <x v="75"/>
    <m/>
  </r>
  <r>
    <s v="user6679"/>
    <x v="84"/>
    <x v="0"/>
    <m/>
    <n v="20"/>
    <n v="6"/>
    <x v="42"/>
    <n v="2022"/>
    <x v="6192"/>
    <x v="41"/>
    <x v="0"/>
    <x v="76"/>
    <x v="0"/>
    <s v="INR"/>
    <x v="86"/>
    <m/>
  </r>
  <r>
    <s v="user8534"/>
    <x v="1"/>
    <x v="0"/>
    <m/>
    <n v="20"/>
    <n v="6"/>
    <x v="42"/>
    <n v="2022"/>
    <x v="6193"/>
    <x v="41"/>
    <x v="0"/>
    <x v="66"/>
    <x v="0"/>
    <s v="INR"/>
    <x v="76"/>
    <m/>
  </r>
  <r>
    <s v="user8105"/>
    <x v="126"/>
    <x v="0"/>
    <m/>
    <n v="20"/>
    <n v="6"/>
    <x v="42"/>
    <n v="2022"/>
    <x v="6194"/>
    <x v="41"/>
    <x v="0"/>
    <x v="76"/>
    <x v="0"/>
    <s v="INR"/>
    <x v="86"/>
    <m/>
  </r>
  <r>
    <s v="user8537"/>
    <x v="1"/>
    <x v="0"/>
    <m/>
    <n v="20"/>
    <n v="6"/>
    <x v="42"/>
    <n v="2022"/>
    <x v="6195"/>
    <x v="41"/>
    <x v="0"/>
    <x v="66"/>
    <x v="0"/>
    <s v="INR"/>
    <x v="76"/>
    <m/>
  </r>
  <r>
    <s v="user8538"/>
    <x v="37"/>
    <x v="1"/>
    <m/>
    <n v="20"/>
    <n v="6"/>
    <x v="42"/>
    <n v="2022"/>
    <x v="6177"/>
    <x v="41"/>
    <x v="0"/>
    <x v="76"/>
    <x v="2"/>
    <s v="INR"/>
    <x v="86"/>
    <s v="NA"/>
  </r>
  <r>
    <s v="user4066"/>
    <x v="28"/>
    <x v="1"/>
    <m/>
    <n v="20"/>
    <n v="6"/>
    <x v="42"/>
    <n v="2022"/>
    <x v="6177"/>
    <x v="41"/>
    <x v="0"/>
    <x v="76"/>
    <x v="2"/>
    <s v="INR"/>
    <x v="86"/>
    <s v="NA"/>
  </r>
  <r>
    <s v="user8539"/>
    <x v="3"/>
    <x v="0"/>
    <m/>
    <n v="20"/>
    <n v="6"/>
    <x v="42"/>
    <n v="2022"/>
    <x v="6180"/>
    <x v="41"/>
    <x v="0"/>
    <x v="71"/>
    <x v="0"/>
    <s v="INR"/>
    <x v="81"/>
    <m/>
  </r>
  <r>
    <s v="user8541"/>
    <x v="2"/>
    <x v="0"/>
    <m/>
    <n v="20"/>
    <n v="6"/>
    <x v="42"/>
    <n v="2022"/>
    <x v="6196"/>
    <x v="41"/>
    <x v="0"/>
    <x v="65"/>
    <x v="0"/>
    <s v="INR"/>
    <x v="75"/>
    <m/>
  </r>
  <r>
    <s v="user8543"/>
    <x v="1"/>
    <x v="0"/>
    <m/>
    <n v="20"/>
    <n v="6"/>
    <x v="42"/>
    <n v="2022"/>
    <x v="6197"/>
    <x v="41"/>
    <x v="0"/>
    <x v="66"/>
    <x v="0"/>
    <s v="INR"/>
    <x v="76"/>
    <m/>
  </r>
  <r>
    <s v="user8544"/>
    <x v="7"/>
    <x v="0"/>
    <m/>
    <n v="20"/>
    <n v="6"/>
    <x v="42"/>
    <n v="2022"/>
    <x v="6198"/>
    <x v="41"/>
    <x v="1"/>
    <x v="76"/>
    <x v="0"/>
    <s v="INR"/>
    <x v="86"/>
    <m/>
  </r>
  <r>
    <s v="user8545"/>
    <x v="7"/>
    <x v="0"/>
    <m/>
    <n v="20"/>
    <n v="6"/>
    <x v="42"/>
    <n v="2022"/>
    <x v="6199"/>
    <x v="41"/>
    <x v="1"/>
    <x v="76"/>
    <x v="0"/>
    <s v="INR"/>
    <x v="86"/>
    <m/>
  </r>
  <r>
    <s v="user8547"/>
    <x v="9"/>
    <x v="0"/>
    <m/>
    <n v="20"/>
    <n v="6"/>
    <x v="42"/>
    <n v="2022"/>
    <x v="6200"/>
    <x v="41"/>
    <x v="0"/>
    <x v="66"/>
    <x v="0"/>
    <s v="INR"/>
    <x v="76"/>
    <m/>
  </r>
  <r>
    <s v="user8549"/>
    <x v="50"/>
    <x v="0"/>
    <m/>
    <n v="20"/>
    <n v="6"/>
    <x v="42"/>
    <n v="2022"/>
    <x v="6201"/>
    <x v="41"/>
    <x v="0"/>
    <x v="76"/>
    <x v="0"/>
    <s v="INR"/>
    <x v="86"/>
    <m/>
  </r>
  <r>
    <s v="user8401"/>
    <x v="3"/>
    <x v="0"/>
    <m/>
    <n v="20"/>
    <n v="6"/>
    <x v="42"/>
    <n v="2022"/>
    <x v="6202"/>
    <x v="41"/>
    <x v="0"/>
    <x v="71"/>
    <x v="0"/>
    <s v="INR"/>
    <x v="81"/>
    <m/>
  </r>
  <r>
    <s v="user8543"/>
    <x v="1"/>
    <x v="0"/>
    <m/>
    <n v="20"/>
    <n v="6"/>
    <x v="42"/>
    <n v="2022"/>
    <x v="6203"/>
    <x v="41"/>
    <x v="0"/>
    <x v="66"/>
    <x v="0"/>
    <s v="INR"/>
    <x v="76"/>
    <m/>
  </r>
  <r>
    <s v="user8550"/>
    <x v="2"/>
    <x v="0"/>
    <m/>
    <n v="20"/>
    <n v="6"/>
    <x v="42"/>
    <n v="2022"/>
    <x v="6204"/>
    <x v="41"/>
    <x v="0"/>
    <x v="65"/>
    <x v="0"/>
    <s v="INR"/>
    <x v="75"/>
    <m/>
  </r>
  <r>
    <s v="user8553"/>
    <x v="7"/>
    <x v="0"/>
    <m/>
    <n v="20"/>
    <n v="6"/>
    <x v="42"/>
    <n v="2022"/>
    <x v="6205"/>
    <x v="41"/>
    <x v="1"/>
    <x v="76"/>
    <x v="0"/>
    <s v="INR"/>
    <x v="86"/>
    <m/>
  </r>
  <r>
    <s v="user8554"/>
    <x v="28"/>
    <x v="1"/>
    <m/>
    <n v="20"/>
    <n v="6"/>
    <x v="42"/>
    <n v="2022"/>
    <x v="6206"/>
    <x v="41"/>
    <x v="0"/>
    <x v="76"/>
    <x v="2"/>
    <s v="INR"/>
    <x v="86"/>
    <s v="NA"/>
  </r>
  <r>
    <s v="user8555"/>
    <x v="94"/>
    <x v="0"/>
    <m/>
    <n v="20"/>
    <n v="6"/>
    <x v="42"/>
    <n v="2022"/>
    <x v="6207"/>
    <x v="41"/>
    <x v="1"/>
    <x v="81"/>
    <x v="0"/>
    <s v="USD"/>
    <x v="8"/>
    <m/>
  </r>
  <r>
    <s v="user8554"/>
    <x v="7"/>
    <x v="1"/>
    <m/>
    <n v="20"/>
    <n v="6"/>
    <x v="42"/>
    <n v="2022"/>
    <x v="6201"/>
    <x v="41"/>
    <x v="0"/>
    <x v="76"/>
    <x v="2"/>
    <s v="INR"/>
    <x v="86"/>
    <s v="NA"/>
  </r>
  <r>
    <s v="user8555"/>
    <x v="94"/>
    <x v="0"/>
    <m/>
    <n v="20"/>
    <n v="6"/>
    <x v="42"/>
    <n v="2022"/>
    <x v="6208"/>
    <x v="41"/>
    <x v="1"/>
    <x v="81"/>
    <x v="0"/>
    <s v="USD"/>
    <x v="8"/>
    <m/>
  </r>
  <r>
    <s v="user8558"/>
    <x v="7"/>
    <x v="0"/>
    <m/>
    <n v="20"/>
    <n v="6"/>
    <x v="42"/>
    <n v="2022"/>
    <x v="6209"/>
    <x v="41"/>
    <x v="0"/>
    <x v="81"/>
    <x v="0"/>
    <s v="USD"/>
    <x v="8"/>
    <m/>
  </r>
  <r>
    <s v="user8559"/>
    <x v="9"/>
    <x v="1"/>
    <m/>
    <n v="20"/>
    <n v="6"/>
    <x v="42"/>
    <n v="2022"/>
    <x v="6210"/>
    <x v="41"/>
    <x v="0"/>
    <x v="66"/>
    <x v="2"/>
    <s v="INR"/>
    <x v="76"/>
    <s v="NA"/>
  </r>
  <r>
    <s v="user8562"/>
    <x v="3"/>
    <x v="0"/>
    <m/>
    <n v="20"/>
    <n v="6"/>
    <x v="42"/>
    <n v="2022"/>
    <x v="6211"/>
    <x v="41"/>
    <x v="0"/>
    <x v="71"/>
    <x v="0"/>
    <s v="INR"/>
    <x v="81"/>
    <m/>
  </r>
  <r>
    <s v="user8564"/>
    <x v="3"/>
    <x v="0"/>
    <m/>
    <n v="20"/>
    <n v="6"/>
    <x v="42"/>
    <n v="2022"/>
    <x v="6212"/>
    <x v="41"/>
    <x v="0"/>
    <x v="71"/>
    <x v="0"/>
    <s v="INR"/>
    <x v="81"/>
    <m/>
  </r>
  <r>
    <s v="user8565"/>
    <x v="7"/>
    <x v="0"/>
    <m/>
    <n v="20"/>
    <n v="6"/>
    <x v="42"/>
    <n v="2022"/>
    <x v="6213"/>
    <x v="41"/>
    <x v="1"/>
    <x v="76"/>
    <x v="0"/>
    <s v="INR"/>
    <x v="86"/>
    <m/>
  </r>
  <r>
    <s v="user8566"/>
    <x v="7"/>
    <x v="0"/>
    <m/>
    <n v="20"/>
    <n v="6"/>
    <x v="42"/>
    <n v="2022"/>
    <x v="6214"/>
    <x v="41"/>
    <x v="1"/>
    <x v="76"/>
    <x v="0"/>
    <s v="INR"/>
    <x v="86"/>
    <m/>
  </r>
  <r>
    <s v="user8568"/>
    <x v="54"/>
    <x v="0"/>
    <s v="Coupon26"/>
    <n v="20"/>
    <n v="6"/>
    <x v="42"/>
    <n v="2022"/>
    <x v="6215"/>
    <x v="41"/>
    <x v="0"/>
    <x v="76"/>
    <x v="0"/>
    <s v="INR"/>
    <x v="86"/>
    <m/>
  </r>
  <r>
    <s v="user8570"/>
    <x v="7"/>
    <x v="0"/>
    <m/>
    <n v="20"/>
    <n v="6"/>
    <x v="42"/>
    <n v="2022"/>
    <x v="6216"/>
    <x v="41"/>
    <x v="1"/>
    <x v="76"/>
    <x v="0"/>
    <s v="INR"/>
    <x v="86"/>
    <m/>
  </r>
  <r>
    <s v="user8571"/>
    <x v="46"/>
    <x v="0"/>
    <m/>
    <n v="20"/>
    <n v="6"/>
    <x v="42"/>
    <n v="2022"/>
    <x v="6217"/>
    <x v="41"/>
    <x v="0"/>
    <x v="76"/>
    <x v="0"/>
    <s v="INR"/>
    <x v="86"/>
    <m/>
  </r>
  <r>
    <s v="user8572"/>
    <x v="1"/>
    <x v="0"/>
    <m/>
    <n v="20"/>
    <n v="6"/>
    <x v="42"/>
    <n v="2022"/>
    <x v="6218"/>
    <x v="41"/>
    <x v="0"/>
    <x v="66"/>
    <x v="0"/>
    <s v="INR"/>
    <x v="76"/>
    <m/>
  </r>
  <r>
    <s v="user8351"/>
    <x v="11"/>
    <x v="0"/>
    <m/>
    <n v="20"/>
    <n v="6"/>
    <x v="42"/>
    <n v="2022"/>
    <x v="6218"/>
    <x v="41"/>
    <x v="0"/>
    <x v="76"/>
    <x v="0"/>
    <s v="INR"/>
    <x v="86"/>
    <m/>
  </r>
  <r>
    <s v="user851"/>
    <x v="7"/>
    <x v="1"/>
    <m/>
    <n v="20"/>
    <n v="6"/>
    <x v="42"/>
    <n v="2022"/>
    <x v="6218"/>
    <x v="41"/>
    <x v="0"/>
    <x v="76"/>
    <x v="2"/>
    <s v="INR"/>
    <x v="86"/>
    <s v="NA"/>
  </r>
  <r>
    <s v="user851"/>
    <x v="7"/>
    <x v="0"/>
    <m/>
    <n v="20"/>
    <n v="6"/>
    <x v="42"/>
    <n v="2022"/>
    <x v="6218"/>
    <x v="41"/>
    <x v="0"/>
    <x v="76"/>
    <x v="0"/>
    <s v="INR"/>
    <x v="86"/>
    <m/>
  </r>
  <r>
    <s v="user8570"/>
    <x v="7"/>
    <x v="0"/>
    <m/>
    <n v="20"/>
    <n v="6"/>
    <x v="42"/>
    <n v="2022"/>
    <x v="6219"/>
    <x v="41"/>
    <x v="1"/>
    <x v="76"/>
    <x v="0"/>
    <s v="INR"/>
    <x v="86"/>
    <m/>
  </r>
  <r>
    <s v="user8351"/>
    <x v="11"/>
    <x v="1"/>
    <m/>
    <n v="20"/>
    <n v="6"/>
    <x v="42"/>
    <n v="2022"/>
    <x v="6220"/>
    <x v="41"/>
    <x v="0"/>
    <x v="76"/>
    <x v="2"/>
    <s v="INR"/>
    <x v="86"/>
    <s v="NA"/>
  </r>
  <r>
    <s v="user8574"/>
    <x v="24"/>
    <x v="1"/>
    <m/>
    <n v="20"/>
    <n v="6"/>
    <x v="42"/>
    <n v="2022"/>
    <x v="6221"/>
    <x v="41"/>
    <x v="0"/>
    <x v="76"/>
    <x v="2"/>
    <s v="INR"/>
    <x v="86"/>
    <s v="NA"/>
  </r>
  <r>
    <s v="user8558"/>
    <x v="7"/>
    <x v="0"/>
    <m/>
    <n v="20"/>
    <n v="6"/>
    <x v="42"/>
    <n v="2022"/>
    <x v="6222"/>
    <x v="41"/>
    <x v="1"/>
    <x v="81"/>
    <x v="0"/>
    <s v="USD"/>
    <x v="8"/>
    <m/>
  </r>
  <r>
    <s v="user8576"/>
    <x v="16"/>
    <x v="1"/>
    <s v="Coupon71"/>
    <n v="20"/>
    <n v="6"/>
    <x v="42"/>
    <n v="2022"/>
    <x v="6223"/>
    <x v="41"/>
    <x v="0"/>
    <x v="92"/>
    <x v="5"/>
    <s v="INR"/>
    <x v="97"/>
    <s v="NA"/>
  </r>
  <r>
    <s v="user8577"/>
    <x v="3"/>
    <x v="0"/>
    <m/>
    <n v="20"/>
    <n v="6"/>
    <x v="42"/>
    <n v="2022"/>
    <x v="6224"/>
    <x v="41"/>
    <x v="0"/>
    <x v="71"/>
    <x v="0"/>
    <s v="INR"/>
    <x v="81"/>
    <m/>
  </r>
  <r>
    <s v="user8578"/>
    <x v="46"/>
    <x v="1"/>
    <m/>
    <n v="20"/>
    <n v="6"/>
    <x v="42"/>
    <n v="2022"/>
    <x v="6225"/>
    <x v="41"/>
    <x v="0"/>
    <x v="76"/>
    <x v="2"/>
    <s v="INR"/>
    <x v="86"/>
    <s v="NA"/>
  </r>
  <r>
    <s v="user8525"/>
    <x v="3"/>
    <x v="0"/>
    <m/>
    <n v="20"/>
    <n v="6"/>
    <x v="42"/>
    <n v="2022"/>
    <x v="6226"/>
    <x v="41"/>
    <x v="0"/>
    <x v="71"/>
    <x v="0"/>
    <s v="INR"/>
    <x v="81"/>
    <m/>
  </r>
  <r>
    <s v="user8583"/>
    <x v="7"/>
    <x v="0"/>
    <s v="Coupon26"/>
    <n v="20"/>
    <n v="6"/>
    <x v="42"/>
    <n v="2022"/>
    <x v="6227"/>
    <x v="41"/>
    <x v="1"/>
    <x v="76"/>
    <x v="0"/>
    <s v="INR"/>
    <x v="86"/>
    <m/>
  </r>
  <r>
    <s v="user8574"/>
    <x v="24"/>
    <x v="0"/>
    <m/>
    <n v="20"/>
    <n v="6"/>
    <x v="42"/>
    <n v="2022"/>
    <x v="6221"/>
    <x v="41"/>
    <x v="0"/>
    <x v="76"/>
    <x v="0"/>
    <s v="INR"/>
    <x v="86"/>
    <m/>
  </r>
  <r>
    <s v="user8584"/>
    <x v="7"/>
    <x v="0"/>
    <m/>
    <n v="20"/>
    <n v="6"/>
    <x v="42"/>
    <n v="2022"/>
    <x v="6221"/>
    <x v="41"/>
    <x v="1"/>
    <x v="76"/>
    <x v="0"/>
    <s v="INR"/>
    <x v="86"/>
    <m/>
  </r>
  <r>
    <s v="user8576"/>
    <x v="7"/>
    <x v="1"/>
    <m/>
    <n v="20"/>
    <n v="6"/>
    <x v="42"/>
    <n v="2022"/>
    <x v="6228"/>
    <x v="41"/>
    <x v="0"/>
    <x v="76"/>
    <x v="5"/>
    <s v="INR"/>
    <x v="86"/>
    <s v="NA"/>
  </r>
  <r>
    <s v="user8585"/>
    <x v="7"/>
    <x v="1"/>
    <m/>
    <n v="20"/>
    <n v="6"/>
    <x v="42"/>
    <n v="2022"/>
    <x v="6228"/>
    <x v="41"/>
    <x v="1"/>
    <x v="76"/>
    <x v="2"/>
    <s v="INR"/>
    <x v="86"/>
    <s v="NA"/>
  </r>
  <r>
    <s v="user8587"/>
    <x v="38"/>
    <x v="0"/>
    <m/>
    <n v="20"/>
    <n v="6"/>
    <x v="42"/>
    <n v="2022"/>
    <x v="6229"/>
    <x v="41"/>
    <x v="1"/>
    <x v="76"/>
    <x v="0"/>
    <s v="INR"/>
    <x v="86"/>
    <m/>
  </r>
  <r>
    <s v="user8578"/>
    <x v="46"/>
    <x v="0"/>
    <m/>
    <n v="20"/>
    <n v="6"/>
    <x v="42"/>
    <n v="2022"/>
    <x v="6230"/>
    <x v="41"/>
    <x v="0"/>
    <x v="76"/>
    <x v="0"/>
    <s v="INR"/>
    <x v="86"/>
    <m/>
  </r>
  <r>
    <s v="user8588"/>
    <x v="8"/>
    <x v="0"/>
    <m/>
    <n v="20"/>
    <n v="6"/>
    <x v="42"/>
    <n v="2022"/>
    <x v="6231"/>
    <x v="41"/>
    <x v="0"/>
    <x v="66"/>
    <x v="0"/>
    <s v="INR"/>
    <x v="76"/>
    <m/>
  </r>
  <r>
    <s v="user8590"/>
    <x v="7"/>
    <x v="0"/>
    <m/>
    <n v="20"/>
    <n v="6"/>
    <x v="42"/>
    <n v="2022"/>
    <x v="6232"/>
    <x v="41"/>
    <x v="1"/>
    <x v="76"/>
    <x v="0"/>
    <s v="INR"/>
    <x v="86"/>
    <m/>
  </r>
  <r>
    <s v="user8591"/>
    <x v="7"/>
    <x v="0"/>
    <m/>
    <n v="20"/>
    <n v="6"/>
    <x v="42"/>
    <n v="2022"/>
    <x v="6233"/>
    <x v="41"/>
    <x v="0"/>
    <x v="76"/>
    <x v="0"/>
    <s v="INR"/>
    <x v="86"/>
    <m/>
  </r>
  <r>
    <s v="user8592"/>
    <x v="2"/>
    <x v="0"/>
    <m/>
    <n v="20"/>
    <n v="6"/>
    <x v="42"/>
    <n v="2022"/>
    <x v="6234"/>
    <x v="41"/>
    <x v="0"/>
    <x v="65"/>
    <x v="0"/>
    <s v="INR"/>
    <x v="75"/>
    <m/>
  </r>
  <r>
    <s v="user8594"/>
    <x v="80"/>
    <x v="1"/>
    <s v="Coupon72"/>
    <n v="20"/>
    <n v="6"/>
    <x v="42"/>
    <n v="2022"/>
    <x v="6235"/>
    <x v="41"/>
    <x v="0"/>
    <x v="92"/>
    <x v="5"/>
    <s v="INR"/>
    <x v="97"/>
    <s v="NA"/>
  </r>
  <r>
    <s v="user8598"/>
    <x v="7"/>
    <x v="0"/>
    <m/>
    <n v="20"/>
    <n v="6"/>
    <x v="42"/>
    <n v="2022"/>
    <x v="6236"/>
    <x v="41"/>
    <x v="0"/>
    <x v="76"/>
    <x v="0"/>
    <s v="INR"/>
    <x v="86"/>
    <m/>
  </r>
  <r>
    <s v="user8599"/>
    <x v="38"/>
    <x v="1"/>
    <m/>
    <n v="20"/>
    <n v="6"/>
    <x v="42"/>
    <n v="2022"/>
    <x v="6237"/>
    <x v="41"/>
    <x v="0"/>
    <x v="76"/>
    <x v="2"/>
    <s v="INR"/>
    <x v="86"/>
    <s v="NA"/>
  </r>
  <r>
    <s v="user8599"/>
    <x v="44"/>
    <x v="0"/>
    <m/>
    <n v="20"/>
    <n v="6"/>
    <x v="42"/>
    <n v="2022"/>
    <x v="6238"/>
    <x v="41"/>
    <x v="0"/>
    <x v="76"/>
    <x v="0"/>
    <s v="INR"/>
    <x v="86"/>
    <m/>
  </r>
  <r>
    <s v="user8602"/>
    <x v="7"/>
    <x v="0"/>
    <m/>
    <n v="20"/>
    <n v="6"/>
    <x v="42"/>
    <n v="2022"/>
    <x v="6239"/>
    <x v="41"/>
    <x v="1"/>
    <x v="76"/>
    <x v="0"/>
    <s v="INR"/>
    <x v="86"/>
    <m/>
  </r>
  <r>
    <s v="user8603"/>
    <x v="53"/>
    <x v="0"/>
    <s v="Coupon73"/>
    <n v="20"/>
    <n v="6"/>
    <x v="42"/>
    <n v="2022"/>
    <x v="6240"/>
    <x v="41"/>
    <x v="0"/>
    <x v="94"/>
    <x v="0"/>
    <s v="INR"/>
    <x v="98"/>
    <m/>
  </r>
  <r>
    <s v="user8604"/>
    <x v="3"/>
    <x v="0"/>
    <m/>
    <n v="20"/>
    <n v="6"/>
    <x v="42"/>
    <n v="2022"/>
    <x v="6241"/>
    <x v="41"/>
    <x v="0"/>
    <x v="71"/>
    <x v="0"/>
    <s v="INR"/>
    <x v="81"/>
    <m/>
  </r>
  <r>
    <s v="user8605"/>
    <x v="48"/>
    <x v="0"/>
    <m/>
    <n v="20"/>
    <n v="6"/>
    <x v="42"/>
    <n v="2022"/>
    <x v="6242"/>
    <x v="41"/>
    <x v="0"/>
    <x v="76"/>
    <x v="0"/>
    <s v="INR"/>
    <x v="86"/>
    <m/>
  </r>
  <r>
    <s v="user8606"/>
    <x v="7"/>
    <x v="0"/>
    <m/>
    <n v="20"/>
    <n v="6"/>
    <x v="42"/>
    <n v="2022"/>
    <x v="6242"/>
    <x v="41"/>
    <x v="1"/>
    <x v="76"/>
    <x v="0"/>
    <s v="INR"/>
    <x v="86"/>
    <m/>
  </r>
  <r>
    <s v="user8599"/>
    <x v="44"/>
    <x v="0"/>
    <m/>
    <n v="20"/>
    <n v="6"/>
    <x v="42"/>
    <n v="2022"/>
    <x v="6243"/>
    <x v="41"/>
    <x v="0"/>
    <x v="76"/>
    <x v="0"/>
    <s v="INR"/>
    <x v="86"/>
    <m/>
  </r>
  <r>
    <s v="user8583"/>
    <x v="7"/>
    <x v="0"/>
    <s v="Coupon26"/>
    <n v="20"/>
    <n v="6"/>
    <x v="42"/>
    <n v="2022"/>
    <x v="6214"/>
    <x v="41"/>
    <x v="1"/>
    <x v="76"/>
    <x v="0"/>
    <s v="INR"/>
    <x v="86"/>
    <m/>
  </r>
  <r>
    <s v="user5384"/>
    <x v="34"/>
    <x v="1"/>
    <m/>
    <n v="20"/>
    <n v="6"/>
    <x v="42"/>
    <n v="2022"/>
    <x v="6244"/>
    <x v="41"/>
    <x v="0"/>
    <x v="76"/>
    <x v="2"/>
    <s v="INR"/>
    <x v="86"/>
    <s v="NA"/>
  </r>
  <r>
    <s v="user8609"/>
    <x v="29"/>
    <x v="1"/>
    <s v="Coupon1"/>
    <n v="20"/>
    <n v="6"/>
    <x v="42"/>
    <n v="2022"/>
    <x v="6245"/>
    <x v="41"/>
    <x v="3"/>
    <x v="94"/>
    <x v="3"/>
    <s v="INR"/>
    <x v="98"/>
    <s v="NA"/>
  </r>
  <r>
    <s v="user8610"/>
    <x v="2"/>
    <x v="0"/>
    <m/>
    <n v="20"/>
    <n v="6"/>
    <x v="42"/>
    <n v="2022"/>
    <x v="6246"/>
    <x v="41"/>
    <x v="0"/>
    <x v="65"/>
    <x v="0"/>
    <s v="INR"/>
    <x v="75"/>
    <m/>
  </r>
  <r>
    <s v="user8611"/>
    <x v="24"/>
    <x v="0"/>
    <m/>
    <n v="20"/>
    <n v="6"/>
    <x v="42"/>
    <n v="2022"/>
    <x v="6247"/>
    <x v="41"/>
    <x v="0"/>
    <x v="76"/>
    <x v="0"/>
    <s v="INR"/>
    <x v="86"/>
    <m/>
  </r>
  <r>
    <s v="user8612"/>
    <x v="2"/>
    <x v="0"/>
    <m/>
    <n v="20"/>
    <n v="6"/>
    <x v="42"/>
    <n v="2022"/>
    <x v="6248"/>
    <x v="41"/>
    <x v="0"/>
    <x v="65"/>
    <x v="0"/>
    <s v="INR"/>
    <x v="75"/>
    <m/>
  </r>
  <r>
    <s v="user8615"/>
    <x v="7"/>
    <x v="0"/>
    <m/>
    <n v="20"/>
    <n v="6"/>
    <x v="42"/>
    <n v="2022"/>
    <x v="6249"/>
    <x v="41"/>
    <x v="0"/>
    <x v="76"/>
    <x v="0"/>
    <s v="INR"/>
    <x v="86"/>
    <m/>
  </r>
  <r>
    <s v="user6629"/>
    <x v="17"/>
    <x v="0"/>
    <m/>
    <n v="20"/>
    <n v="6"/>
    <x v="42"/>
    <n v="2022"/>
    <x v="6250"/>
    <x v="41"/>
    <x v="0"/>
    <x v="65"/>
    <x v="0"/>
    <s v="INR"/>
    <x v="75"/>
    <m/>
  </r>
  <r>
    <s v="user8616"/>
    <x v="83"/>
    <x v="1"/>
    <m/>
    <n v="20"/>
    <n v="6"/>
    <x v="42"/>
    <n v="2022"/>
    <x v="6251"/>
    <x v="41"/>
    <x v="2"/>
    <x v="76"/>
    <x v="4"/>
    <s v="INR"/>
    <x v="86"/>
    <s v="CIUB"/>
  </r>
  <r>
    <s v="user8599"/>
    <x v="44"/>
    <x v="1"/>
    <m/>
    <n v="20"/>
    <n v="6"/>
    <x v="42"/>
    <n v="2022"/>
    <x v="6252"/>
    <x v="41"/>
    <x v="0"/>
    <x v="76"/>
    <x v="2"/>
    <s v="INR"/>
    <x v="86"/>
    <s v="NA"/>
  </r>
  <r>
    <s v="user8618"/>
    <x v="25"/>
    <x v="1"/>
    <m/>
    <n v="20"/>
    <n v="6"/>
    <x v="42"/>
    <n v="2022"/>
    <x v="6253"/>
    <x v="41"/>
    <x v="0"/>
    <x v="76"/>
    <x v="2"/>
    <s v="INR"/>
    <x v="86"/>
    <s v="NA"/>
  </r>
  <r>
    <s v="user8616"/>
    <x v="83"/>
    <x v="0"/>
    <m/>
    <n v="20"/>
    <n v="6"/>
    <x v="42"/>
    <n v="2022"/>
    <x v="6254"/>
    <x v="41"/>
    <x v="0"/>
    <x v="76"/>
    <x v="0"/>
    <s v="INR"/>
    <x v="86"/>
    <m/>
  </r>
  <r>
    <s v="user8599"/>
    <x v="44"/>
    <x v="0"/>
    <m/>
    <n v="20"/>
    <n v="6"/>
    <x v="42"/>
    <n v="2022"/>
    <x v="6255"/>
    <x v="41"/>
    <x v="0"/>
    <x v="76"/>
    <x v="0"/>
    <s v="INR"/>
    <x v="86"/>
    <m/>
  </r>
  <r>
    <s v="user8620"/>
    <x v="8"/>
    <x v="1"/>
    <m/>
    <n v="20"/>
    <n v="6"/>
    <x v="42"/>
    <n v="2022"/>
    <x v="6256"/>
    <x v="41"/>
    <x v="0"/>
    <x v="66"/>
    <x v="2"/>
    <s v="INR"/>
    <x v="76"/>
    <s v="NA"/>
  </r>
  <r>
    <s v="user8621"/>
    <x v="30"/>
    <x v="1"/>
    <m/>
    <n v="20"/>
    <n v="6"/>
    <x v="42"/>
    <n v="2022"/>
    <x v="6257"/>
    <x v="41"/>
    <x v="0"/>
    <x v="76"/>
    <x v="2"/>
    <s v="INR"/>
    <x v="86"/>
    <s v="NA"/>
  </r>
  <r>
    <s v="user8624"/>
    <x v="59"/>
    <x v="1"/>
    <m/>
    <n v="20"/>
    <n v="6"/>
    <x v="42"/>
    <n v="2022"/>
    <x v="6258"/>
    <x v="41"/>
    <x v="2"/>
    <x v="76"/>
    <x v="1"/>
    <s v="INR"/>
    <x v="86"/>
    <s v="NA"/>
  </r>
  <r>
    <s v="user8625"/>
    <x v="67"/>
    <x v="0"/>
    <m/>
    <n v="20"/>
    <n v="6"/>
    <x v="42"/>
    <n v="2022"/>
    <x v="6259"/>
    <x v="41"/>
    <x v="0"/>
    <x v="81"/>
    <x v="0"/>
    <s v="USD"/>
    <x v="8"/>
    <m/>
  </r>
  <r>
    <s v="user8629"/>
    <x v="7"/>
    <x v="0"/>
    <m/>
    <n v="20"/>
    <n v="6"/>
    <x v="42"/>
    <n v="2022"/>
    <x v="6260"/>
    <x v="41"/>
    <x v="1"/>
    <x v="76"/>
    <x v="0"/>
    <s v="INR"/>
    <x v="86"/>
    <m/>
  </r>
  <r>
    <s v="user8630"/>
    <x v="7"/>
    <x v="0"/>
    <m/>
    <n v="20"/>
    <n v="6"/>
    <x v="42"/>
    <n v="2022"/>
    <x v="6261"/>
    <x v="41"/>
    <x v="0"/>
    <x v="76"/>
    <x v="0"/>
    <s v="INR"/>
    <x v="86"/>
    <m/>
  </r>
  <r>
    <s v="user8594"/>
    <x v="11"/>
    <x v="1"/>
    <m/>
    <n v="20"/>
    <n v="6"/>
    <x v="42"/>
    <n v="2022"/>
    <x v="6262"/>
    <x v="41"/>
    <x v="0"/>
    <x v="76"/>
    <x v="5"/>
    <s v="INR"/>
    <x v="86"/>
    <s v="NA"/>
  </r>
  <r>
    <s v="user8631"/>
    <x v="7"/>
    <x v="0"/>
    <m/>
    <n v="20"/>
    <n v="6"/>
    <x v="42"/>
    <n v="2022"/>
    <x v="6263"/>
    <x v="41"/>
    <x v="0"/>
    <x v="76"/>
    <x v="0"/>
    <s v="INR"/>
    <x v="86"/>
    <m/>
  </r>
  <r>
    <s v="user8610"/>
    <x v="2"/>
    <x v="0"/>
    <m/>
    <n v="20"/>
    <n v="6"/>
    <x v="42"/>
    <n v="2022"/>
    <x v="6264"/>
    <x v="41"/>
    <x v="0"/>
    <x v="65"/>
    <x v="0"/>
    <s v="INR"/>
    <x v="75"/>
    <m/>
  </r>
  <r>
    <s v="user8633"/>
    <x v="7"/>
    <x v="0"/>
    <m/>
    <n v="20"/>
    <n v="6"/>
    <x v="42"/>
    <n v="2022"/>
    <x v="6265"/>
    <x v="41"/>
    <x v="1"/>
    <x v="76"/>
    <x v="0"/>
    <s v="INR"/>
    <x v="86"/>
    <m/>
  </r>
  <r>
    <s v="user8611"/>
    <x v="24"/>
    <x v="1"/>
    <m/>
    <n v="20"/>
    <n v="6"/>
    <x v="42"/>
    <n v="2022"/>
    <x v="6248"/>
    <x v="41"/>
    <x v="0"/>
    <x v="76"/>
    <x v="5"/>
    <s v="INR"/>
    <x v="86"/>
    <s v="NA"/>
  </r>
  <r>
    <s v="user8611"/>
    <x v="24"/>
    <x v="0"/>
    <m/>
    <n v="20"/>
    <n v="6"/>
    <x v="42"/>
    <n v="2022"/>
    <x v="6248"/>
    <x v="41"/>
    <x v="0"/>
    <x v="76"/>
    <x v="0"/>
    <s v="INR"/>
    <x v="86"/>
    <m/>
  </r>
  <r>
    <s v="user8616"/>
    <x v="97"/>
    <x v="1"/>
    <s v="Coupon74"/>
    <n v="20"/>
    <n v="6"/>
    <x v="42"/>
    <n v="2022"/>
    <x v="6266"/>
    <x v="41"/>
    <x v="0"/>
    <x v="92"/>
    <x v="4"/>
    <s v="INR"/>
    <x v="97"/>
    <s v="CIUB"/>
  </r>
  <r>
    <s v="user8636"/>
    <x v="3"/>
    <x v="0"/>
    <m/>
    <n v="20"/>
    <n v="6"/>
    <x v="42"/>
    <n v="2022"/>
    <x v="6267"/>
    <x v="41"/>
    <x v="0"/>
    <x v="71"/>
    <x v="0"/>
    <s v="INR"/>
    <x v="81"/>
    <m/>
  </r>
  <r>
    <s v="user8637"/>
    <x v="7"/>
    <x v="0"/>
    <m/>
    <n v="20"/>
    <n v="6"/>
    <x v="42"/>
    <n v="2022"/>
    <x v="6268"/>
    <x v="41"/>
    <x v="1"/>
    <x v="76"/>
    <x v="0"/>
    <s v="INR"/>
    <x v="86"/>
    <m/>
  </r>
  <r>
    <s v="user8638"/>
    <x v="17"/>
    <x v="0"/>
    <m/>
    <n v="20"/>
    <n v="6"/>
    <x v="42"/>
    <n v="2022"/>
    <x v="6269"/>
    <x v="41"/>
    <x v="0"/>
    <x v="65"/>
    <x v="0"/>
    <s v="INR"/>
    <x v="75"/>
    <m/>
  </r>
  <r>
    <s v="user8639"/>
    <x v="49"/>
    <x v="1"/>
    <m/>
    <n v="20"/>
    <n v="6"/>
    <x v="42"/>
    <n v="2022"/>
    <x v="6270"/>
    <x v="41"/>
    <x v="2"/>
    <x v="76"/>
    <x v="2"/>
    <s v="INR"/>
    <x v="86"/>
    <s v="NA"/>
  </r>
  <r>
    <s v="user8640"/>
    <x v="9"/>
    <x v="0"/>
    <m/>
    <n v="20"/>
    <n v="6"/>
    <x v="42"/>
    <n v="2022"/>
    <x v="6271"/>
    <x v="41"/>
    <x v="0"/>
    <x v="66"/>
    <x v="0"/>
    <s v="INR"/>
    <x v="76"/>
    <m/>
  </r>
  <r>
    <s v="user8641"/>
    <x v="75"/>
    <x v="0"/>
    <m/>
    <n v="20"/>
    <n v="6"/>
    <x v="42"/>
    <n v="2022"/>
    <x v="6272"/>
    <x v="41"/>
    <x v="1"/>
    <x v="76"/>
    <x v="0"/>
    <s v="INR"/>
    <x v="86"/>
    <m/>
  </r>
  <r>
    <s v="user8599"/>
    <x v="44"/>
    <x v="0"/>
    <m/>
    <n v="20"/>
    <n v="6"/>
    <x v="42"/>
    <n v="2022"/>
    <x v="6273"/>
    <x v="41"/>
    <x v="0"/>
    <x v="76"/>
    <x v="0"/>
    <s v="INR"/>
    <x v="86"/>
    <m/>
  </r>
  <r>
    <s v="user8642"/>
    <x v="78"/>
    <x v="1"/>
    <m/>
    <n v="20"/>
    <n v="6"/>
    <x v="42"/>
    <n v="2022"/>
    <x v="6274"/>
    <x v="41"/>
    <x v="2"/>
    <x v="76"/>
    <x v="5"/>
    <s v="INR"/>
    <x v="86"/>
    <s v="NA"/>
  </r>
  <r>
    <s v="user8599"/>
    <x v="44"/>
    <x v="0"/>
    <m/>
    <n v="20"/>
    <n v="6"/>
    <x v="42"/>
    <n v="2022"/>
    <x v="6275"/>
    <x v="41"/>
    <x v="0"/>
    <x v="76"/>
    <x v="0"/>
    <s v="INR"/>
    <x v="86"/>
    <m/>
  </r>
  <r>
    <s v="user8644"/>
    <x v="27"/>
    <x v="0"/>
    <m/>
    <n v="20"/>
    <n v="6"/>
    <x v="42"/>
    <n v="2022"/>
    <x v="6276"/>
    <x v="41"/>
    <x v="0"/>
    <x v="88"/>
    <x v="0"/>
    <s v="INR"/>
    <x v="94"/>
    <m/>
  </r>
  <r>
    <s v="user8645"/>
    <x v="34"/>
    <x v="1"/>
    <m/>
    <n v="20"/>
    <n v="6"/>
    <x v="42"/>
    <n v="2022"/>
    <x v="6277"/>
    <x v="41"/>
    <x v="0"/>
    <x v="76"/>
    <x v="2"/>
    <s v="INR"/>
    <x v="86"/>
    <s v="NA"/>
  </r>
  <r>
    <s v="user8646"/>
    <x v="2"/>
    <x v="0"/>
    <m/>
    <n v="20"/>
    <n v="6"/>
    <x v="42"/>
    <n v="2022"/>
    <x v="6278"/>
    <x v="41"/>
    <x v="0"/>
    <x v="65"/>
    <x v="0"/>
    <s v="INR"/>
    <x v="75"/>
    <m/>
  </r>
  <r>
    <s v="user8629"/>
    <x v="7"/>
    <x v="0"/>
    <m/>
    <n v="20"/>
    <n v="6"/>
    <x v="42"/>
    <n v="2022"/>
    <x v="6279"/>
    <x v="41"/>
    <x v="1"/>
    <x v="76"/>
    <x v="0"/>
    <s v="INR"/>
    <x v="86"/>
    <m/>
  </r>
  <r>
    <s v="user3135"/>
    <x v="16"/>
    <x v="1"/>
    <m/>
    <n v="20"/>
    <n v="6"/>
    <x v="42"/>
    <n v="2022"/>
    <x v="6280"/>
    <x v="41"/>
    <x v="0"/>
    <x v="76"/>
    <x v="3"/>
    <s v="INR"/>
    <x v="86"/>
    <s v="NA"/>
  </r>
  <r>
    <s v="user8647"/>
    <x v="3"/>
    <x v="0"/>
    <m/>
    <n v="20"/>
    <n v="6"/>
    <x v="42"/>
    <n v="2022"/>
    <x v="6280"/>
    <x v="41"/>
    <x v="0"/>
    <x v="71"/>
    <x v="0"/>
    <s v="INR"/>
    <x v="81"/>
    <m/>
  </r>
  <r>
    <s v="user8648"/>
    <x v="2"/>
    <x v="0"/>
    <m/>
    <n v="20"/>
    <n v="6"/>
    <x v="42"/>
    <n v="2022"/>
    <x v="6281"/>
    <x v="41"/>
    <x v="0"/>
    <x v="65"/>
    <x v="0"/>
    <s v="INR"/>
    <x v="75"/>
    <m/>
  </r>
  <r>
    <s v="user8649"/>
    <x v="2"/>
    <x v="0"/>
    <m/>
    <n v="20"/>
    <n v="6"/>
    <x v="42"/>
    <n v="2022"/>
    <x v="6282"/>
    <x v="41"/>
    <x v="0"/>
    <x v="65"/>
    <x v="0"/>
    <s v="INR"/>
    <x v="75"/>
    <m/>
  </r>
  <r>
    <s v="user8650"/>
    <x v="25"/>
    <x v="0"/>
    <m/>
    <n v="20"/>
    <n v="6"/>
    <x v="42"/>
    <n v="2022"/>
    <x v="6283"/>
    <x v="41"/>
    <x v="0"/>
    <x v="76"/>
    <x v="0"/>
    <s v="INR"/>
    <x v="86"/>
    <m/>
  </r>
  <r>
    <s v="user8651"/>
    <x v="1"/>
    <x v="0"/>
    <m/>
    <n v="20"/>
    <n v="6"/>
    <x v="42"/>
    <n v="2022"/>
    <x v="6284"/>
    <x v="41"/>
    <x v="0"/>
    <x v="66"/>
    <x v="0"/>
    <s v="INR"/>
    <x v="76"/>
    <m/>
  </r>
  <r>
    <s v="user7561"/>
    <x v="7"/>
    <x v="1"/>
    <m/>
    <n v="20"/>
    <n v="6"/>
    <x v="42"/>
    <n v="2022"/>
    <x v="6285"/>
    <x v="41"/>
    <x v="1"/>
    <x v="76"/>
    <x v="5"/>
    <s v="INR"/>
    <x v="86"/>
    <s v="NA"/>
  </r>
  <r>
    <s v="user7561"/>
    <x v="28"/>
    <x v="0"/>
    <m/>
    <n v="20"/>
    <n v="6"/>
    <x v="42"/>
    <n v="2022"/>
    <x v="6286"/>
    <x v="41"/>
    <x v="1"/>
    <x v="76"/>
    <x v="0"/>
    <s v="INR"/>
    <x v="86"/>
    <m/>
  </r>
  <r>
    <s v="user8645"/>
    <x v="34"/>
    <x v="0"/>
    <m/>
    <n v="20"/>
    <n v="6"/>
    <x v="42"/>
    <n v="2022"/>
    <x v="6277"/>
    <x v="41"/>
    <x v="0"/>
    <x v="76"/>
    <x v="0"/>
    <s v="INR"/>
    <x v="86"/>
    <m/>
  </r>
  <r>
    <s v="user8652"/>
    <x v="11"/>
    <x v="1"/>
    <m/>
    <n v="20"/>
    <n v="6"/>
    <x v="42"/>
    <n v="2022"/>
    <x v="6277"/>
    <x v="41"/>
    <x v="0"/>
    <x v="76"/>
    <x v="2"/>
    <s v="INR"/>
    <x v="86"/>
    <s v="NA"/>
  </r>
  <r>
    <s v="user8654"/>
    <x v="7"/>
    <x v="1"/>
    <m/>
    <n v="20"/>
    <n v="6"/>
    <x v="42"/>
    <n v="2022"/>
    <x v="6287"/>
    <x v="41"/>
    <x v="0"/>
    <x v="76"/>
    <x v="2"/>
    <s v="INR"/>
    <x v="86"/>
    <s v="NA"/>
  </r>
  <r>
    <s v="user8655"/>
    <x v="15"/>
    <x v="1"/>
    <m/>
    <n v="20"/>
    <n v="6"/>
    <x v="42"/>
    <n v="2022"/>
    <x v="6288"/>
    <x v="41"/>
    <x v="0"/>
    <x v="76"/>
    <x v="5"/>
    <s v="INR"/>
    <x v="86"/>
    <s v="NA"/>
  </r>
  <r>
    <s v="user8656"/>
    <x v="17"/>
    <x v="0"/>
    <m/>
    <n v="20"/>
    <n v="6"/>
    <x v="42"/>
    <n v="2022"/>
    <x v="6289"/>
    <x v="41"/>
    <x v="0"/>
    <x v="65"/>
    <x v="0"/>
    <s v="INR"/>
    <x v="75"/>
    <m/>
  </r>
  <r>
    <s v="user8657"/>
    <x v="3"/>
    <x v="0"/>
    <m/>
    <n v="20"/>
    <n v="6"/>
    <x v="42"/>
    <n v="2022"/>
    <x v="6290"/>
    <x v="41"/>
    <x v="0"/>
    <x v="71"/>
    <x v="0"/>
    <s v="INR"/>
    <x v="81"/>
    <m/>
  </r>
  <r>
    <s v="user8658"/>
    <x v="22"/>
    <x v="1"/>
    <m/>
    <n v="20"/>
    <n v="6"/>
    <x v="42"/>
    <n v="2022"/>
    <x v="6291"/>
    <x v="41"/>
    <x v="0"/>
    <x v="76"/>
    <x v="5"/>
    <s v="INR"/>
    <x v="86"/>
    <s v="NA"/>
  </r>
  <r>
    <s v="user8659"/>
    <x v="0"/>
    <x v="0"/>
    <m/>
    <n v="20"/>
    <n v="6"/>
    <x v="42"/>
    <n v="2022"/>
    <x v="6292"/>
    <x v="41"/>
    <x v="0"/>
    <x v="97"/>
    <x v="0"/>
    <s v="USD"/>
    <x v="18"/>
    <m/>
  </r>
  <r>
    <s v="user8660"/>
    <x v="34"/>
    <x v="0"/>
    <m/>
    <n v="20"/>
    <n v="6"/>
    <x v="42"/>
    <n v="2022"/>
    <x v="6293"/>
    <x v="41"/>
    <x v="2"/>
    <x v="76"/>
    <x v="0"/>
    <s v="INR"/>
    <x v="86"/>
    <m/>
  </r>
  <r>
    <s v="user8661"/>
    <x v="3"/>
    <x v="0"/>
    <m/>
    <n v="20"/>
    <n v="6"/>
    <x v="42"/>
    <n v="2022"/>
    <x v="6294"/>
    <x v="41"/>
    <x v="0"/>
    <x v="71"/>
    <x v="0"/>
    <s v="INR"/>
    <x v="81"/>
    <m/>
  </r>
  <r>
    <s v="user8662"/>
    <x v="49"/>
    <x v="0"/>
    <m/>
    <n v="20"/>
    <n v="6"/>
    <x v="42"/>
    <n v="2022"/>
    <x v="6295"/>
    <x v="42"/>
    <x v="2"/>
    <x v="93"/>
    <x v="0"/>
    <s v="USD"/>
    <x v="23"/>
    <m/>
  </r>
  <r>
    <s v="user8663"/>
    <x v="8"/>
    <x v="1"/>
    <m/>
    <n v="20"/>
    <n v="6"/>
    <x v="42"/>
    <n v="2022"/>
    <x v="6296"/>
    <x v="42"/>
    <x v="0"/>
    <x v="66"/>
    <x v="2"/>
    <s v="INR"/>
    <x v="76"/>
    <s v="NA"/>
  </r>
  <r>
    <s v="user8664"/>
    <x v="17"/>
    <x v="0"/>
    <m/>
    <n v="20"/>
    <n v="6"/>
    <x v="42"/>
    <n v="2022"/>
    <x v="6297"/>
    <x v="42"/>
    <x v="0"/>
    <x v="65"/>
    <x v="0"/>
    <s v="INR"/>
    <x v="75"/>
    <m/>
  </r>
  <r>
    <s v="user8665"/>
    <x v="80"/>
    <x v="1"/>
    <m/>
    <n v="20"/>
    <n v="6"/>
    <x v="42"/>
    <n v="2022"/>
    <x v="6298"/>
    <x v="42"/>
    <x v="1"/>
    <x v="76"/>
    <x v="2"/>
    <s v="INR"/>
    <x v="86"/>
    <s v="NA"/>
  </r>
  <r>
    <s v="user8666"/>
    <x v="2"/>
    <x v="0"/>
    <m/>
    <n v="20"/>
    <n v="6"/>
    <x v="42"/>
    <n v="2022"/>
    <x v="6299"/>
    <x v="42"/>
    <x v="0"/>
    <x v="65"/>
    <x v="0"/>
    <s v="INR"/>
    <x v="75"/>
    <m/>
  </r>
  <r>
    <s v="user8667"/>
    <x v="38"/>
    <x v="0"/>
    <m/>
    <n v="20"/>
    <n v="6"/>
    <x v="42"/>
    <n v="2022"/>
    <x v="6300"/>
    <x v="42"/>
    <x v="0"/>
    <x v="76"/>
    <x v="0"/>
    <s v="INR"/>
    <x v="86"/>
    <m/>
  </r>
  <r>
    <s v="user8666"/>
    <x v="2"/>
    <x v="0"/>
    <m/>
    <n v="20"/>
    <n v="6"/>
    <x v="42"/>
    <n v="2022"/>
    <x v="6301"/>
    <x v="42"/>
    <x v="0"/>
    <x v="65"/>
    <x v="0"/>
    <s v="INR"/>
    <x v="75"/>
    <m/>
  </r>
  <r>
    <s v="user8668"/>
    <x v="0"/>
    <x v="1"/>
    <s v="Coupon1"/>
    <n v="20"/>
    <n v="6"/>
    <x v="42"/>
    <n v="2022"/>
    <x v="6302"/>
    <x v="42"/>
    <x v="0"/>
    <x v="88"/>
    <x v="5"/>
    <s v="INR"/>
    <x v="94"/>
    <s v="NA"/>
  </r>
  <r>
    <s v="user8668"/>
    <x v="0"/>
    <x v="0"/>
    <s v="Coupon1"/>
    <n v="20"/>
    <n v="6"/>
    <x v="42"/>
    <n v="2022"/>
    <x v="6303"/>
    <x v="42"/>
    <x v="0"/>
    <x v="88"/>
    <x v="0"/>
    <s v="INR"/>
    <x v="94"/>
    <m/>
  </r>
  <r>
    <s v="user8667"/>
    <x v="96"/>
    <x v="0"/>
    <m/>
    <n v="20"/>
    <n v="6"/>
    <x v="42"/>
    <n v="2022"/>
    <x v="6304"/>
    <x v="42"/>
    <x v="0"/>
    <x v="84"/>
    <x v="0"/>
    <s v="INR"/>
    <x v="90"/>
    <m/>
  </r>
  <r>
    <s v="user8669"/>
    <x v="9"/>
    <x v="0"/>
    <m/>
    <n v="20"/>
    <n v="6"/>
    <x v="42"/>
    <n v="2022"/>
    <x v="6305"/>
    <x v="42"/>
    <x v="0"/>
    <x v="66"/>
    <x v="0"/>
    <s v="INR"/>
    <x v="76"/>
    <m/>
  </r>
  <r>
    <s v="user8670"/>
    <x v="132"/>
    <x v="1"/>
    <m/>
    <n v="20"/>
    <n v="6"/>
    <x v="42"/>
    <n v="2022"/>
    <x v="6306"/>
    <x v="42"/>
    <x v="0"/>
    <x v="76"/>
    <x v="2"/>
    <s v="INR"/>
    <x v="86"/>
    <s v="NA"/>
  </r>
  <r>
    <s v="user8671"/>
    <x v="4"/>
    <x v="0"/>
    <m/>
    <n v="20"/>
    <n v="6"/>
    <x v="42"/>
    <n v="2022"/>
    <x v="6307"/>
    <x v="42"/>
    <x v="0"/>
    <x v="65"/>
    <x v="0"/>
    <s v="INR"/>
    <x v="75"/>
    <m/>
  </r>
  <r>
    <s v="user8672"/>
    <x v="7"/>
    <x v="0"/>
    <m/>
    <n v="20"/>
    <n v="6"/>
    <x v="42"/>
    <n v="2022"/>
    <x v="6307"/>
    <x v="42"/>
    <x v="1"/>
    <x v="76"/>
    <x v="0"/>
    <s v="INR"/>
    <x v="86"/>
    <m/>
  </r>
  <r>
    <s v="user8672"/>
    <x v="63"/>
    <x v="0"/>
    <m/>
    <n v="20"/>
    <n v="6"/>
    <x v="42"/>
    <n v="2022"/>
    <x v="6308"/>
    <x v="42"/>
    <x v="0"/>
    <x v="76"/>
    <x v="0"/>
    <s v="INR"/>
    <x v="86"/>
    <m/>
  </r>
  <r>
    <s v="user8674"/>
    <x v="8"/>
    <x v="1"/>
    <m/>
    <n v="20"/>
    <n v="6"/>
    <x v="42"/>
    <n v="2022"/>
    <x v="6309"/>
    <x v="42"/>
    <x v="0"/>
    <x v="66"/>
    <x v="2"/>
    <s v="INR"/>
    <x v="76"/>
    <s v="NA"/>
  </r>
  <r>
    <s v="user8650"/>
    <x v="25"/>
    <x v="0"/>
    <m/>
    <n v="20"/>
    <n v="6"/>
    <x v="42"/>
    <n v="2022"/>
    <x v="6310"/>
    <x v="41"/>
    <x v="0"/>
    <x v="76"/>
    <x v="0"/>
    <s v="INR"/>
    <x v="86"/>
    <m/>
  </r>
  <r>
    <s v="user8676"/>
    <x v="31"/>
    <x v="0"/>
    <m/>
    <n v="20"/>
    <n v="6"/>
    <x v="42"/>
    <n v="2022"/>
    <x v="6311"/>
    <x v="41"/>
    <x v="0"/>
    <x v="90"/>
    <x v="0"/>
    <s v="USD"/>
    <x v="16"/>
    <m/>
  </r>
  <r>
    <s v="user8452"/>
    <x v="11"/>
    <x v="1"/>
    <m/>
    <n v="20"/>
    <n v="6"/>
    <x v="42"/>
    <n v="2022"/>
    <x v="6312"/>
    <x v="41"/>
    <x v="0"/>
    <x v="76"/>
    <x v="2"/>
    <s v="INR"/>
    <x v="86"/>
    <s v="NA"/>
  </r>
  <r>
    <s v="user3087"/>
    <x v="1"/>
    <x v="0"/>
    <m/>
    <n v="20"/>
    <n v="6"/>
    <x v="42"/>
    <n v="2022"/>
    <x v="6287"/>
    <x v="41"/>
    <x v="0"/>
    <x v="66"/>
    <x v="0"/>
    <s v="INR"/>
    <x v="76"/>
    <m/>
  </r>
  <r>
    <s v="user8677"/>
    <x v="3"/>
    <x v="0"/>
    <m/>
    <n v="20"/>
    <n v="6"/>
    <x v="42"/>
    <n v="2022"/>
    <x v="6313"/>
    <x v="41"/>
    <x v="0"/>
    <x v="71"/>
    <x v="0"/>
    <s v="INR"/>
    <x v="81"/>
    <m/>
  </r>
  <r>
    <s v="user8678"/>
    <x v="107"/>
    <x v="1"/>
    <m/>
    <n v="20"/>
    <n v="6"/>
    <x v="42"/>
    <n v="2022"/>
    <x v="6314"/>
    <x v="41"/>
    <x v="3"/>
    <x v="76"/>
    <x v="2"/>
    <s v="INR"/>
    <x v="86"/>
    <s v="NA"/>
  </r>
  <r>
    <s v="user8680"/>
    <x v="0"/>
    <x v="0"/>
    <s v="Coupon9"/>
    <n v="20"/>
    <n v="6"/>
    <x v="42"/>
    <n v="2022"/>
    <x v="6315"/>
    <x v="41"/>
    <x v="0"/>
    <x v="77"/>
    <x v="0"/>
    <s v="INR"/>
    <x v="87"/>
    <m/>
  </r>
  <r>
    <s v="user8681"/>
    <x v="67"/>
    <x v="1"/>
    <m/>
    <n v="20"/>
    <n v="6"/>
    <x v="42"/>
    <n v="2022"/>
    <x v="6316"/>
    <x v="42"/>
    <x v="0"/>
    <x v="76"/>
    <x v="5"/>
    <s v="INR"/>
    <x v="86"/>
    <s v="NA"/>
  </r>
  <r>
    <s v="user8682"/>
    <x v="28"/>
    <x v="0"/>
    <m/>
    <n v="20"/>
    <n v="6"/>
    <x v="42"/>
    <n v="2022"/>
    <x v="6297"/>
    <x v="42"/>
    <x v="1"/>
    <x v="76"/>
    <x v="0"/>
    <s v="INR"/>
    <x v="86"/>
    <m/>
  </r>
  <r>
    <s v="user8672"/>
    <x v="58"/>
    <x v="1"/>
    <s v="Coupon75"/>
    <n v="20"/>
    <n v="6"/>
    <x v="42"/>
    <n v="2022"/>
    <x v="6298"/>
    <x v="42"/>
    <x v="1"/>
    <x v="92"/>
    <x v="3"/>
    <s v="INR"/>
    <x v="97"/>
    <s v="NA"/>
  </r>
  <r>
    <s v="user8672"/>
    <x v="58"/>
    <x v="0"/>
    <m/>
    <n v="20"/>
    <n v="6"/>
    <x v="42"/>
    <n v="2022"/>
    <x v="6317"/>
    <x v="42"/>
    <x v="1"/>
    <x v="76"/>
    <x v="0"/>
    <s v="INR"/>
    <x v="86"/>
    <m/>
  </r>
  <r>
    <s v="user8667"/>
    <x v="38"/>
    <x v="1"/>
    <m/>
    <n v="20"/>
    <n v="6"/>
    <x v="42"/>
    <n v="2022"/>
    <x v="6318"/>
    <x v="42"/>
    <x v="0"/>
    <x v="76"/>
    <x v="2"/>
    <s v="INR"/>
    <x v="86"/>
    <s v="NA"/>
  </r>
  <r>
    <s v="user8668"/>
    <x v="0"/>
    <x v="0"/>
    <s v="Coupon1"/>
    <n v="20"/>
    <n v="6"/>
    <x v="42"/>
    <n v="2022"/>
    <x v="6319"/>
    <x v="42"/>
    <x v="0"/>
    <x v="88"/>
    <x v="0"/>
    <s v="INR"/>
    <x v="94"/>
    <m/>
  </r>
  <r>
    <s v="user8672"/>
    <x v="46"/>
    <x v="1"/>
    <m/>
    <n v="20"/>
    <n v="6"/>
    <x v="42"/>
    <n v="2022"/>
    <x v="6320"/>
    <x v="42"/>
    <x v="0"/>
    <x v="76"/>
    <x v="3"/>
    <s v="INR"/>
    <x v="86"/>
    <s v="NA"/>
  </r>
  <r>
    <s v="user8672"/>
    <x v="63"/>
    <x v="1"/>
    <m/>
    <n v="20"/>
    <n v="6"/>
    <x v="42"/>
    <n v="2022"/>
    <x v="6304"/>
    <x v="42"/>
    <x v="0"/>
    <x v="76"/>
    <x v="3"/>
    <s v="INR"/>
    <x v="86"/>
    <s v="NA"/>
  </r>
  <r>
    <s v="user8670"/>
    <x v="78"/>
    <x v="1"/>
    <m/>
    <n v="20"/>
    <n v="6"/>
    <x v="42"/>
    <n v="2022"/>
    <x v="6321"/>
    <x v="42"/>
    <x v="0"/>
    <x v="76"/>
    <x v="2"/>
    <s v="INR"/>
    <x v="86"/>
    <s v="NA"/>
  </r>
  <r>
    <s v="user7858"/>
    <x v="14"/>
    <x v="0"/>
    <m/>
    <n v="20"/>
    <n v="6"/>
    <x v="42"/>
    <n v="2022"/>
    <x v="6309"/>
    <x v="42"/>
    <x v="0"/>
    <x v="65"/>
    <x v="0"/>
    <s v="INR"/>
    <x v="75"/>
    <m/>
  </r>
  <r>
    <s v="user8683"/>
    <x v="7"/>
    <x v="0"/>
    <m/>
    <n v="20"/>
    <n v="6"/>
    <x v="42"/>
    <n v="2022"/>
    <x v="6322"/>
    <x v="42"/>
    <x v="1"/>
    <x v="81"/>
    <x v="0"/>
    <s v="USD"/>
    <x v="8"/>
    <m/>
  </r>
  <r>
    <s v="user8668"/>
    <x v="9"/>
    <x v="0"/>
    <m/>
    <n v="19"/>
    <n v="6"/>
    <x v="43"/>
    <n v="2022"/>
    <x v="6323"/>
    <x v="42"/>
    <x v="0"/>
    <x v="66"/>
    <x v="0"/>
    <s v="INR"/>
    <x v="76"/>
    <m/>
  </r>
  <r>
    <s v="user8684"/>
    <x v="96"/>
    <x v="0"/>
    <m/>
    <n v="19"/>
    <n v="6"/>
    <x v="43"/>
    <n v="2022"/>
    <x v="6324"/>
    <x v="42"/>
    <x v="0"/>
    <x v="84"/>
    <x v="0"/>
    <s v="INR"/>
    <x v="90"/>
    <m/>
  </r>
  <r>
    <s v="user8685"/>
    <x v="3"/>
    <x v="0"/>
    <m/>
    <n v="19"/>
    <n v="6"/>
    <x v="43"/>
    <n v="2022"/>
    <x v="6325"/>
    <x v="42"/>
    <x v="0"/>
    <x v="71"/>
    <x v="0"/>
    <s v="INR"/>
    <x v="81"/>
    <m/>
  </r>
  <r>
    <s v="user8687"/>
    <x v="34"/>
    <x v="0"/>
    <m/>
    <n v="19"/>
    <n v="6"/>
    <x v="43"/>
    <n v="2022"/>
    <x v="6326"/>
    <x v="42"/>
    <x v="2"/>
    <x v="76"/>
    <x v="0"/>
    <s v="INR"/>
    <x v="86"/>
    <m/>
  </r>
  <r>
    <s v="user8278"/>
    <x v="28"/>
    <x v="1"/>
    <m/>
    <n v="19"/>
    <n v="6"/>
    <x v="43"/>
    <n v="2022"/>
    <x v="6327"/>
    <x v="42"/>
    <x v="0"/>
    <x v="76"/>
    <x v="4"/>
    <s v="INR"/>
    <x v="86"/>
    <s v="KKBK"/>
  </r>
  <r>
    <s v="user8689"/>
    <x v="30"/>
    <x v="1"/>
    <m/>
    <n v="19"/>
    <n v="6"/>
    <x v="43"/>
    <n v="2022"/>
    <x v="6328"/>
    <x v="42"/>
    <x v="1"/>
    <x v="76"/>
    <x v="2"/>
    <s v="INR"/>
    <x v="86"/>
    <s v="NA"/>
  </r>
  <r>
    <s v="user6287"/>
    <x v="102"/>
    <x v="1"/>
    <m/>
    <n v="19"/>
    <n v="6"/>
    <x v="43"/>
    <n v="2022"/>
    <x v="6329"/>
    <x v="42"/>
    <x v="1"/>
    <x v="76"/>
    <x v="2"/>
    <s v="INR"/>
    <x v="86"/>
    <s v="NA"/>
  </r>
  <r>
    <s v="user8691"/>
    <x v="2"/>
    <x v="1"/>
    <m/>
    <n v="20"/>
    <n v="6"/>
    <x v="42"/>
    <n v="2022"/>
    <x v="6330"/>
    <x v="41"/>
    <x v="0"/>
    <x v="65"/>
    <x v="2"/>
    <s v="INR"/>
    <x v="75"/>
    <s v="NA"/>
  </r>
  <r>
    <s v="user8660"/>
    <x v="34"/>
    <x v="0"/>
    <m/>
    <n v="20"/>
    <n v="6"/>
    <x v="42"/>
    <n v="2022"/>
    <x v="6331"/>
    <x v="41"/>
    <x v="2"/>
    <x v="76"/>
    <x v="0"/>
    <s v="INR"/>
    <x v="86"/>
    <m/>
  </r>
  <r>
    <s v="user8695"/>
    <x v="8"/>
    <x v="1"/>
    <m/>
    <n v="20"/>
    <n v="6"/>
    <x v="42"/>
    <n v="2022"/>
    <x v="6332"/>
    <x v="42"/>
    <x v="0"/>
    <x v="66"/>
    <x v="2"/>
    <s v="INR"/>
    <x v="76"/>
    <s v="NA"/>
  </r>
  <r>
    <s v="user8666"/>
    <x v="2"/>
    <x v="0"/>
    <m/>
    <n v="20"/>
    <n v="6"/>
    <x v="42"/>
    <n v="2022"/>
    <x v="6333"/>
    <x v="42"/>
    <x v="0"/>
    <x v="65"/>
    <x v="0"/>
    <s v="INR"/>
    <x v="75"/>
    <m/>
  </r>
  <r>
    <s v="user8668"/>
    <x v="0"/>
    <x v="0"/>
    <s v="Coupon1"/>
    <n v="20"/>
    <n v="6"/>
    <x v="42"/>
    <n v="2022"/>
    <x v="6334"/>
    <x v="42"/>
    <x v="0"/>
    <x v="88"/>
    <x v="0"/>
    <s v="INR"/>
    <x v="94"/>
    <m/>
  </r>
  <r>
    <s v="user8701"/>
    <x v="7"/>
    <x v="0"/>
    <m/>
    <n v="20"/>
    <n v="6"/>
    <x v="42"/>
    <n v="2022"/>
    <x v="6335"/>
    <x v="42"/>
    <x v="1"/>
    <x v="76"/>
    <x v="0"/>
    <s v="INR"/>
    <x v="86"/>
    <m/>
  </r>
  <r>
    <s v="user8702"/>
    <x v="34"/>
    <x v="0"/>
    <m/>
    <n v="20"/>
    <n v="6"/>
    <x v="42"/>
    <n v="2022"/>
    <x v="6336"/>
    <x v="42"/>
    <x v="0"/>
    <x v="76"/>
    <x v="0"/>
    <s v="INR"/>
    <x v="86"/>
    <m/>
  </r>
  <r>
    <s v="user8684"/>
    <x v="96"/>
    <x v="0"/>
    <m/>
    <n v="19"/>
    <n v="6"/>
    <x v="43"/>
    <n v="2022"/>
    <x v="6337"/>
    <x v="42"/>
    <x v="0"/>
    <x v="84"/>
    <x v="0"/>
    <s v="INR"/>
    <x v="90"/>
    <m/>
  </r>
  <r>
    <s v="user8703"/>
    <x v="7"/>
    <x v="0"/>
    <m/>
    <n v="19"/>
    <n v="6"/>
    <x v="43"/>
    <n v="2022"/>
    <x v="6338"/>
    <x v="42"/>
    <x v="1"/>
    <x v="76"/>
    <x v="0"/>
    <s v="INR"/>
    <x v="86"/>
    <m/>
  </r>
  <r>
    <s v="user8468"/>
    <x v="8"/>
    <x v="0"/>
    <m/>
    <n v="19"/>
    <n v="6"/>
    <x v="43"/>
    <n v="2022"/>
    <x v="6339"/>
    <x v="42"/>
    <x v="0"/>
    <x v="66"/>
    <x v="0"/>
    <s v="INR"/>
    <x v="76"/>
    <m/>
  </r>
  <r>
    <s v="user8704"/>
    <x v="16"/>
    <x v="0"/>
    <m/>
    <n v="19"/>
    <n v="6"/>
    <x v="43"/>
    <n v="2022"/>
    <x v="6340"/>
    <x v="42"/>
    <x v="0"/>
    <x v="76"/>
    <x v="0"/>
    <s v="INR"/>
    <x v="86"/>
    <m/>
  </r>
  <r>
    <s v="user8687"/>
    <x v="34"/>
    <x v="0"/>
    <m/>
    <n v="19"/>
    <n v="6"/>
    <x v="43"/>
    <n v="2022"/>
    <x v="6341"/>
    <x v="42"/>
    <x v="2"/>
    <x v="76"/>
    <x v="0"/>
    <s v="INR"/>
    <x v="86"/>
    <m/>
  </r>
  <r>
    <s v="user8687"/>
    <x v="38"/>
    <x v="0"/>
    <m/>
    <n v="19"/>
    <n v="6"/>
    <x v="43"/>
    <n v="2022"/>
    <x v="6342"/>
    <x v="42"/>
    <x v="2"/>
    <x v="76"/>
    <x v="0"/>
    <s v="INR"/>
    <x v="86"/>
    <m/>
  </r>
  <r>
    <s v="user8687"/>
    <x v="34"/>
    <x v="0"/>
    <m/>
    <n v="19"/>
    <n v="6"/>
    <x v="43"/>
    <n v="2022"/>
    <x v="6343"/>
    <x v="42"/>
    <x v="2"/>
    <x v="76"/>
    <x v="0"/>
    <s v="INR"/>
    <x v="86"/>
    <m/>
  </r>
  <r>
    <s v="user8705"/>
    <x v="23"/>
    <x v="1"/>
    <m/>
    <n v="19"/>
    <n v="6"/>
    <x v="43"/>
    <n v="2022"/>
    <x v="6329"/>
    <x v="42"/>
    <x v="0"/>
    <x v="76"/>
    <x v="2"/>
    <s v="INR"/>
    <x v="86"/>
    <s v="NA"/>
  </r>
  <r>
    <s v="user8707"/>
    <x v="3"/>
    <x v="0"/>
    <m/>
    <n v="19"/>
    <n v="6"/>
    <x v="43"/>
    <n v="2022"/>
    <x v="6344"/>
    <x v="42"/>
    <x v="0"/>
    <x v="71"/>
    <x v="0"/>
    <s v="INR"/>
    <x v="81"/>
    <m/>
  </r>
  <r>
    <s v="user8709"/>
    <x v="7"/>
    <x v="0"/>
    <m/>
    <n v="19"/>
    <n v="6"/>
    <x v="43"/>
    <n v="2022"/>
    <x v="6345"/>
    <x v="42"/>
    <x v="1"/>
    <x v="76"/>
    <x v="0"/>
    <s v="INR"/>
    <x v="86"/>
    <m/>
  </r>
  <r>
    <s v="user8710"/>
    <x v="25"/>
    <x v="1"/>
    <m/>
    <n v="19"/>
    <n v="6"/>
    <x v="43"/>
    <n v="2022"/>
    <x v="6325"/>
    <x v="42"/>
    <x v="1"/>
    <x v="76"/>
    <x v="2"/>
    <s v="INR"/>
    <x v="86"/>
    <s v="NA"/>
  </r>
  <r>
    <s v="user6848"/>
    <x v="132"/>
    <x v="0"/>
    <m/>
    <n v="19"/>
    <n v="6"/>
    <x v="43"/>
    <n v="2022"/>
    <x v="6339"/>
    <x v="42"/>
    <x v="0"/>
    <x v="93"/>
    <x v="0"/>
    <s v="USD"/>
    <x v="23"/>
    <m/>
  </r>
  <r>
    <s v="user8687"/>
    <x v="34"/>
    <x v="1"/>
    <m/>
    <n v="19"/>
    <n v="6"/>
    <x v="43"/>
    <n v="2022"/>
    <x v="6346"/>
    <x v="42"/>
    <x v="2"/>
    <x v="76"/>
    <x v="2"/>
    <s v="INR"/>
    <x v="86"/>
    <s v="NA"/>
  </r>
  <r>
    <s v="user8687"/>
    <x v="36"/>
    <x v="0"/>
    <m/>
    <n v="19"/>
    <n v="6"/>
    <x v="43"/>
    <n v="2022"/>
    <x v="6343"/>
    <x v="42"/>
    <x v="2"/>
    <x v="76"/>
    <x v="0"/>
    <s v="INR"/>
    <x v="86"/>
    <m/>
  </r>
  <r>
    <s v="user8687"/>
    <x v="34"/>
    <x v="0"/>
    <m/>
    <n v="19"/>
    <n v="6"/>
    <x v="43"/>
    <n v="2022"/>
    <x v="6347"/>
    <x v="42"/>
    <x v="2"/>
    <x v="76"/>
    <x v="0"/>
    <s v="INR"/>
    <x v="86"/>
    <m/>
  </r>
  <r>
    <s v="user8712"/>
    <x v="11"/>
    <x v="1"/>
    <m/>
    <n v="19"/>
    <n v="6"/>
    <x v="43"/>
    <n v="2022"/>
    <x v="6348"/>
    <x v="42"/>
    <x v="1"/>
    <x v="76"/>
    <x v="2"/>
    <s v="INR"/>
    <x v="86"/>
    <s v="NA"/>
  </r>
  <r>
    <s v="user8705"/>
    <x v="23"/>
    <x v="0"/>
    <m/>
    <n v="19"/>
    <n v="6"/>
    <x v="43"/>
    <n v="2022"/>
    <x v="6349"/>
    <x v="42"/>
    <x v="0"/>
    <x v="76"/>
    <x v="0"/>
    <s v="INR"/>
    <x v="86"/>
    <m/>
  </r>
  <r>
    <s v="user6287"/>
    <x v="87"/>
    <x v="1"/>
    <m/>
    <n v="19"/>
    <n v="6"/>
    <x v="43"/>
    <n v="2022"/>
    <x v="6350"/>
    <x v="42"/>
    <x v="1"/>
    <x v="76"/>
    <x v="2"/>
    <s v="INR"/>
    <x v="86"/>
    <s v="NA"/>
  </r>
  <r>
    <s v="user8709"/>
    <x v="7"/>
    <x v="1"/>
    <m/>
    <n v="19"/>
    <n v="6"/>
    <x v="43"/>
    <n v="2022"/>
    <x v="6351"/>
    <x v="42"/>
    <x v="1"/>
    <x v="76"/>
    <x v="2"/>
    <s v="INR"/>
    <x v="86"/>
    <s v="NA"/>
  </r>
  <r>
    <s v="user8713"/>
    <x v="7"/>
    <x v="0"/>
    <m/>
    <n v="19"/>
    <n v="6"/>
    <x v="43"/>
    <n v="2022"/>
    <x v="6352"/>
    <x v="42"/>
    <x v="1"/>
    <x v="76"/>
    <x v="0"/>
    <s v="INR"/>
    <x v="86"/>
    <m/>
  </r>
  <r>
    <s v="user8714"/>
    <x v="24"/>
    <x v="0"/>
    <m/>
    <n v="19"/>
    <n v="6"/>
    <x v="43"/>
    <n v="2022"/>
    <x v="6353"/>
    <x v="42"/>
    <x v="2"/>
    <x v="76"/>
    <x v="0"/>
    <s v="INR"/>
    <x v="86"/>
    <m/>
  </r>
  <r>
    <s v="user8714"/>
    <x v="24"/>
    <x v="0"/>
    <m/>
    <n v="19"/>
    <n v="6"/>
    <x v="43"/>
    <n v="2022"/>
    <x v="6354"/>
    <x v="42"/>
    <x v="2"/>
    <x v="76"/>
    <x v="0"/>
    <s v="INR"/>
    <x v="86"/>
    <m/>
  </r>
  <r>
    <s v="user8716"/>
    <x v="3"/>
    <x v="0"/>
    <m/>
    <n v="19"/>
    <n v="6"/>
    <x v="43"/>
    <n v="2022"/>
    <x v="6355"/>
    <x v="42"/>
    <x v="0"/>
    <x v="71"/>
    <x v="0"/>
    <s v="INR"/>
    <x v="81"/>
    <m/>
  </r>
  <r>
    <s v="user8717"/>
    <x v="3"/>
    <x v="0"/>
    <m/>
    <n v="19"/>
    <n v="6"/>
    <x v="43"/>
    <n v="2022"/>
    <x v="6356"/>
    <x v="42"/>
    <x v="0"/>
    <x v="71"/>
    <x v="0"/>
    <s v="INR"/>
    <x v="81"/>
    <m/>
  </r>
  <r>
    <s v="user8718"/>
    <x v="103"/>
    <x v="0"/>
    <m/>
    <n v="19"/>
    <n v="6"/>
    <x v="43"/>
    <n v="2022"/>
    <x v="6357"/>
    <x v="42"/>
    <x v="0"/>
    <x v="76"/>
    <x v="0"/>
    <s v="INR"/>
    <x v="86"/>
    <m/>
  </r>
  <r>
    <s v="user8720"/>
    <x v="3"/>
    <x v="0"/>
    <m/>
    <n v="19"/>
    <n v="6"/>
    <x v="43"/>
    <n v="2022"/>
    <x v="6358"/>
    <x v="42"/>
    <x v="0"/>
    <x v="71"/>
    <x v="0"/>
    <s v="INR"/>
    <x v="81"/>
    <m/>
  </r>
  <r>
    <s v="user8721"/>
    <x v="4"/>
    <x v="0"/>
    <m/>
    <n v="19"/>
    <n v="6"/>
    <x v="43"/>
    <n v="2022"/>
    <x v="6359"/>
    <x v="42"/>
    <x v="0"/>
    <x v="65"/>
    <x v="0"/>
    <s v="INR"/>
    <x v="75"/>
    <m/>
  </r>
  <r>
    <s v="user8722"/>
    <x v="7"/>
    <x v="0"/>
    <m/>
    <n v="19"/>
    <n v="6"/>
    <x v="43"/>
    <n v="2022"/>
    <x v="6360"/>
    <x v="42"/>
    <x v="1"/>
    <x v="76"/>
    <x v="0"/>
    <s v="INR"/>
    <x v="86"/>
    <m/>
  </r>
  <r>
    <s v="user8723"/>
    <x v="23"/>
    <x v="1"/>
    <m/>
    <n v="19"/>
    <n v="6"/>
    <x v="43"/>
    <n v="2022"/>
    <x v="6361"/>
    <x v="42"/>
    <x v="0"/>
    <x v="76"/>
    <x v="2"/>
    <s v="INR"/>
    <x v="86"/>
    <s v="NA"/>
  </r>
  <r>
    <s v="user8724"/>
    <x v="31"/>
    <x v="1"/>
    <m/>
    <n v="19"/>
    <n v="6"/>
    <x v="43"/>
    <n v="2022"/>
    <x v="6362"/>
    <x v="42"/>
    <x v="1"/>
    <x v="76"/>
    <x v="2"/>
    <s v="INR"/>
    <x v="86"/>
    <s v="NA"/>
  </r>
  <r>
    <s v="user5587"/>
    <x v="133"/>
    <x v="1"/>
    <m/>
    <n v="19"/>
    <n v="6"/>
    <x v="43"/>
    <n v="2022"/>
    <x v="6362"/>
    <x v="42"/>
    <x v="2"/>
    <x v="76"/>
    <x v="2"/>
    <s v="INR"/>
    <x v="86"/>
    <s v="NA"/>
  </r>
  <r>
    <s v="user8725"/>
    <x v="11"/>
    <x v="0"/>
    <m/>
    <n v="19"/>
    <n v="6"/>
    <x v="43"/>
    <n v="2022"/>
    <x v="6363"/>
    <x v="42"/>
    <x v="3"/>
    <x v="76"/>
    <x v="0"/>
    <s v="INR"/>
    <x v="86"/>
    <m/>
  </r>
  <r>
    <s v="user8726"/>
    <x v="11"/>
    <x v="1"/>
    <s v="Coupon1"/>
    <n v="19"/>
    <n v="6"/>
    <x v="43"/>
    <n v="2022"/>
    <x v="6364"/>
    <x v="42"/>
    <x v="1"/>
    <x v="94"/>
    <x v="2"/>
    <s v="INR"/>
    <x v="98"/>
    <s v="NA"/>
  </r>
  <r>
    <s v="user8727"/>
    <x v="2"/>
    <x v="0"/>
    <m/>
    <n v="19"/>
    <n v="6"/>
    <x v="43"/>
    <n v="2022"/>
    <x v="6365"/>
    <x v="42"/>
    <x v="0"/>
    <x v="65"/>
    <x v="0"/>
    <s v="INR"/>
    <x v="75"/>
    <m/>
  </r>
  <r>
    <s v="user5587"/>
    <x v="81"/>
    <x v="1"/>
    <m/>
    <n v="19"/>
    <n v="6"/>
    <x v="43"/>
    <n v="2022"/>
    <x v="6366"/>
    <x v="42"/>
    <x v="2"/>
    <x v="76"/>
    <x v="2"/>
    <s v="INR"/>
    <x v="86"/>
    <s v="NA"/>
  </r>
  <r>
    <s v="user8728"/>
    <x v="23"/>
    <x v="1"/>
    <m/>
    <n v="19"/>
    <n v="6"/>
    <x v="43"/>
    <n v="2022"/>
    <x v="6367"/>
    <x v="42"/>
    <x v="0"/>
    <x v="76"/>
    <x v="4"/>
    <s v="INR"/>
    <x v="86"/>
    <s v="ICIC"/>
  </r>
  <r>
    <s v="user5587"/>
    <x v="77"/>
    <x v="1"/>
    <m/>
    <n v="19"/>
    <n v="6"/>
    <x v="43"/>
    <n v="2022"/>
    <x v="6368"/>
    <x v="42"/>
    <x v="2"/>
    <x v="76"/>
    <x v="2"/>
    <s v="INR"/>
    <x v="86"/>
    <s v="NA"/>
  </r>
  <r>
    <s v="user8729"/>
    <x v="9"/>
    <x v="0"/>
    <m/>
    <n v="19"/>
    <n v="6"/>
    <x v="43"/>
    <n v="2022"/>
    <x v="6369"/>
    <x v="42"/>
    <x v="0"/>
    <x v="66"/>
    <x v="0"/>
    <s v="INR"/>
    <x v="76"/>
    <m/>
  </r>
  <r>
    <s v="user8709"/>
    <x v="7"/>
    <x v="0"/>
    <m/>
    <n v="19"/>
    <n v="6"/>
    <x v="43"/>
    <n v="2022"/>
    <x v="6370"/>
    <x v="42"/>
    <x v="1"/>
    <x v="76"/>
    <x v="0"/>
    <s v="INR"/>
    <x v="86"/>
    <m/>
  </r>
  <r>
    <s v="user6602"/>
    <x v="0"/>
    <x v="0"/>
    <m/>
    <n v="19"/>
    <n v="6"/>
    <x v="43"/>
    <n v="2022"/>
    <x v="6371"/>
    <x v="42"/>
    <x v="0"/>
    <x v="74"/>
    <x v="0"/>
    <s v="INR"/>
    <x v="84"/>
    <m/>
  </r>
  <r>
    <s v="user1059"/>
    <x v="2"/>
    <x v="0"/>
    <m/>
    <n v="19"/>
    <n v="6"/>
    <x v="43"/>
    <n v="2022"/>
    <x v="6351"/>
    <x v="42"/>
    <x v="0"/>
    <x v="65"/>
    <x v="0"/>
    <s v="INR"/>
    <x v="75"/>
    <m/>
  </r>
  <r>
    <s v="user8731"/>
    <x v="2"/>
    <x v="0"/>
    <m/>
    <n v="19"/>
    <n v="6"/>
    <x v="43"/>
    <n v="2022"/>
    <x v="6372"/>
    <x v="42"/>
    <x v="0"/>
    <x v="65"/>
    <x v="0"/>
    <s v="INR"/>
    <x v="75"/>
    <m/>
  </r>
  <r>
    <s v="user8735"/>
    <x v="9"/>
    <x v="2"/>
    <m/>
    <n v="19"/>
    <n v="6"/>
    <x v="43"/>
    <n v="2022"/>
    <x v="6353"/>
    <x v="40"/>
    <x v="0"/>
    <x v="66"/>
    <x v="2"/>
    <s v="INR"/>
    <x v="76"/>
    <s v="NA"/>
  </r>
  <r>
    <s v="user8736"/>
    <x v="30"/>
    <x v="0"/>
    <m/>
    <n v="19"/>
    <n v="6"/>
    <x v="43"/>
    <n v="2022"/>
    <x v="6373"/>
    <x v="42"/>
    <x v="1"/>
    <x v="76"/>
    <x v="0"/>
    <s v="INR"/>
    <x v="86"/>
    <m/>
  </r>
  <r>
    <s v="user8737"/>
    <x v="25"/>
    <x v="1"/>
    <m/>
    <n v="19"/>
    <n v="6"/>
    <x v="43"/>
    <n v="2022"/>
    <x v="6374"/>
    <x v="42"/>
    <x v="0"/>
    <x v="76"/>
    <x v="5"/>
    <s v="INR"/>
    <x v="86"/>
    <s v="NA"/>
  </r>
  <r>
    <s v="user8738"/>
    <x v="8"/>
    <x v="0"/>
    <m/>
    <n v="19"/>
    <n v="6"/>
    <x v="43"/>
    <n v="2022"/>
    <x v="6375"/>
    <x v="42"/>
    <x v="0"/>
    <x v="66"/>
    <x v="0"/>
    <s v="INR"/>
    <x v="76"/>
    <m/>
  </r>
  <r>
    <s v="user8724"/>
    <x v="65"/>
    <x v="0"/>
    <m/>
    <n v="19"/>
    <n v="6"/>
    <x v="43"/>
    <n v="2022"/>
    <x v="6359"/>
    <x v="42"/>
    <x v="2"/>
    <x v="76"/>
    <x v="0"/>
    <s v="INR"/>
    <x v="86"/>
    <m/>
  </r>
  <r>
    <s v="user8727"/>
    <x v="2"/>
    <x v="0"/>
    <m/>
    <n v="19"/>
    <n v="6"/>
    <x v="43"/>
    <n v="2022"/>
    <x v="6359"/>
    <x v="42"/>
    <x v="0"/>
    <x v="65"/>
    <x v="0"/>
    <s v="INR"/>
    <x v="75"/>
    <m/>
  </r>
  <r>
    <s v="user8723"/>
    <x v="28"/>
    <x v="1"/>
    <m/>
    <n v="19"/>
    <n v="6"/>
    <x v="43"/>
    <n v="2022"/>
    <x v="6376"/>
    <x v="42"/>
    <x v="0"/>
    <x v="76"/>
    <x v="2"/>
    <s v="INR"/>
    <x v="86"/>
    <s v="NA"/>
  </r>
  <r>
    <s v="user8725"/>
    <x v="11"/>
    <x v="1"/>
    <s v="Coupon1"/>
    <n v="19"/>
    <n v="6"/>
    <x v="43"/>
    <n v="2022"/>
    <x v="6377"/>
    <x v="42"/>
    <x v="3"/>
    <x v="94"/>
    <x v="2"/>
    <s v="INR"/>
    <x v="98"/>
    <s v="NA"/>
  </r>
  <r>
    <s v="user8728"/>
    <x v="7"/>
    <x v="1"/>
    <m/>
    <n v="19"/>
    <n v="6"/>
    <x v="43"/>
    <n v="2022"/>
    <x v="6378"/>
    <x v="42"/>
    <x v="0"/>
    <x v="76"/>
    <x v="4"/>
    <s v="INR"/>
    <x v="86"/>
    <s v="ICIC"/>
  </r>
  <r>
    <s v="user8740"/>
    <x v="3"/>
    <x v="0"/>
    <m/>
    <n v="19"/>
    <n v="6"/>
    <x v="43"/>
    <n v="2022"/>
    <x v="6379"/>
    <x v="42"/>
    <x v="0"/>
    <x v="71"/>
    <x v="0"/>
    <s v="INR"/>
    <x v="81"/>
    <m/>
  </r>
  <r>
    <s v="user8741"/>
    <x v="7"/>
    <x v="0"/>
    <m/>
    <n v="19"/>
    <n v="6"/>
    <x v="43"/>
    <n v="2022"/>
    <x v="6379"/>
    <x v="42"/>
    <x v="1"/>
    <x v="76"/>
    <x v="0"/>
    <s v="INR"/>
    <x v="86"/>
    <m/>
  </r>
  <r>
    <s v="user4923"/>
    <x v="0"/>
    <x v="1"/>
    <s v="Coupon1"/>
    <n v="19"/>
    <n v="6"/>
    <x v="43"/>
    <n v="2022"/>
    <x v="6380"/>
    <x v="42"/>
    <x v="0"/>
    <x v="88"/>
    <x v="5"/>
    <s v="INR"/>
    <x v="94"/>
    <s v="NA"/>
  </r>
  <r>
    <s v="user8742"/>
    <x v="65"/>
    <x v="0"/>
    <m/>
    <n v="19"/>
    <n v="6"/>
    <x v="43"/>
    <n v="2022"/>
    <x v="6381"/>
    <x v="42"/>
    <x v="1"/>
    <x v="76"/>
    <x v="0"/>
    <s v="INR"/>
    <x v="86"/>
    <m/>
  </r>
  <r>
    <s v="user8743"/>
    <x v="133"/>
    <x v="2"/>
    <m/>
    <n v="19"/>
    <n v="6"/>
    <x v="43"/>
    <n v="2022"/>
    <x v="6382"/>
    <x v="30"/>
    <x v="0"/>
    <x v="76"/>
    <x v="2"/>
    <s v="INR"/>
    <x v="86"/>
    <s v="NA"/>
  </r>
  <r>
    <s v="user8744"/>
    <x v="38"/>
    <x v="1"/>
    <m/>
    <n v="19"/>
    <n v="6"/>
    <x v="43"/>
    <n v="2022"/>
    <x v="6383"/>
    <x v="42"/>
    <x v="0"/>
    <x v="76"/>
    <x v="2"/>
    <s v="INR"/>
    <x v="86"/>
    <s v="NA"/>
  </r>
  <r>
    <s v="user8649"/>
    <x v="2"/>
    <x v="0"/>
    <m/>
    <n v="19"/>
    <n v="6"/>
    <x v="43"/>
    <n v="2022"/>
    <x v="6384"/>
    <x v="42"/>
    <x v="0"/>
    <x v="65"/>
    <x v="0"/>
    <s v="INR"/>
    <x v="75"/>
    <m/>
  </r>
  <r>
    <s v="user2929"/>
    <x v="67"/>
    <x v="0"/>
    <m/>
    <n v="19"/>
    <n v="6"/>
    <x v="43"/>
    <n v="2022"/>
    <x v="6385"/>
    <x v="42"/>
    <x v="0"/>
    <x v="76"/>
    <x v="0"/>
    <s v="INR"/>
    <x v="86"/>
    <m/>
  </r>
  <r>
    <s v="user8709"/>
    <x v="7"/>
    <x v="0"/>
    <m/>
    <n v="19"/>
    <n v="6"/>
    <x v="43"/>
    <n v="2022"/>
    <x v="6386"/>
    <x v="42"/>
    <x v="1"/>
    <x v="76"/>
    <x v="0"/>
    <s v="INR"/>
    <x v="86"/>
    <m/>
  </r>
  <r>
    <s v="user6602"/>
    <x v="0"/>
    <x v="0"/>
    <m/>
    <n v="19"/>
    <n v="6"/>
    <x v="43"/>
    <n v="2022"/>
    <x v="6386"/>
    <x v="42"/>
    <x v="0"/>
    <x v="74"/>
    <x v="0"/>
    <s v="INR"/>
    <x v="84"/>
    <m/>
  </r>
  <r>
    <s v="user8747"/>
    <x v="110"/>
    <x v="0"/>
    <m/>
    <n v="19"/>
    <n v="6"/>
    <x v="43"/>
    <n v="2022"/>
    <x v="6386"/>
    <x v="42"/>
    <x v="0"/>
    <x v="76"/>
    <x v="0"/>
    <s v="INR"/>
    <x v="86"/>
    <m/>
  </r>
  <r>
    <s v="user8748"/>
    <x v="7"/>
    <x v="0"/>
    <m/>
    <n v="19"/>
    <n v="6"/>
    <x v="43"/>
    <n v="2022"/>
    <x v="6371"/>
    <x v="42"/>
    <x v="1"/>
    <x v="76"/>
    <x v="0"/>
    <s v="INR"/>
    <x v="86"/>
    <m/>
  </r>
  <r>
    <s v="user8749"/>
    <x v="7"/>
    <x v="1"/>
    <m/>
    <n v="19"/>
    <n v="6"/>
    <x v="43"/>
    <n v="2022"/>
    <x v="6387"/>
    <x v="42"/>
    <x v="1"/>
    <x v="76"/>
    <x v="2"/>
    <s v="INR"/>
    <x v="86"/>
    <s v="NA"/>
  </r>
  <r>
    <s v="user8749"/>
    <x v="7"/>
    <x v="0"/>
    <m/>
    <n v="19"/>
    <n v="6"/>
    <x v="43"/>
    <n v="2022"/>
    <x v="6387"/>
    <x v="42"/>
    <x v="1"/>
    <x v="76"/>
    <x v="0"/>
    <s v="INR"/>
    <x v="86"/>
    <m/>
  </r>
  <r>
    <s v="user7860"/>
    <x v="2"/>
    <x v="0"/>
    <m/>
    <n v="19"/>
    <n v="6"/>
    <x v="43"/>
    <n v="2022"/>
    <x v="6388"/>
    <x v="42"/>
    <x v="0"/>
    <x v="65"/>
    <x v="0"/>
    <s v="INR"/>
    <x v="75"/>
    <m/>
  </r>
  <r>
    <s v="user8751"/>
    <x v="11"/>
    <x v="1"/>
    <s v="Coupon76"/>
    <n v="19"/>
    <n v="6"/>
    <x v="43"/>
    <n v="2022"/>
    <x v="6389"/>
    <x v="42"/>
    <x v="0"/>
    <x v="92"/>
    <x v="2"/>
    <s v="INR"/>
    <x v="97"/>
    <s v="NA"/>
  </r>
  <r>
    <s v="user8751"/>
    <x v="11"/>
    <x v="0"/>
    <m/>
    <n v="19"/>
    <n v="6"/>
    <x v="43"/>
    <n v="2022"/>
    <x v="6390"/>
    <x v="42"/>
    <x v="0"/>
    <x v="76"/>
    <x v="0"/>
    <s v="INR"/>
    <x v="86"/>
    <m/>
  </r>
  <r>
    <s v="user8752"/>
    <x v="7"/>
    <x v="0"/>
    <m/>
    <n v="19"/>
    <n v="6"/>
    <x v="43"/>
    <n v="2022"/>
    <x v="6391"/>
    <x v="42"/>
    <x v="1"/>
    <x v="76"/>
    <x v="0"/>
    <s v="INR"/>
    <x v="86"/>
    <m/>
  </r>
  <r>
    <s v="user8755"/>
    <x v="0"/>
    <x v="0"/>
    <m/>
    <n v="19"/>
    <n v="6"/>
    <x v="43"/>
    <n v="2022"/>
    <x v="6392"/>
    <x v="42"/>
    <x v="0"/>
    <x v="74"/>
    <x v="0"/>
    <s v="INR"/>
    <x v="84"/>
    <m/>
  </r>
  <r>
    <s v="user8755"/>
    <x v="0"/>
    <x v="0"/>
    <m/>
    <n v="19"/>
    <n v="6"/>
    <x v="43"/>
    <n v="2022"/>
    <x v="6393"/>
    <x v="42"/>
    <x v="0"/>
    <x v="74"/>
    <x v="0"/>
    <s v="INR"/>
    <x v="84"/>
    <m/>
  </r>
  <r>
    <s v="user8727"/>
    <x v="2"/>
    <x v="1"/>
    <m/>
    <n v="19"/>
    <n v="6"/>
    <x v="43"/>
    <n v="2022"/>
    <x v="6375"/>
    <x v="42"/>
    <x v="0"/>
    <x v="65"/>
    <x v="5"/>
    <s v="INR"/>
    <x v="75"/>
    <s v="NA"/>
  </r>
  <r>
    <s v="user8756"/>
    <x v="80"/>
    <x v="1"/>
    <m/>
    <n v="19"/>
    <n v="6"/>
    <x v="43"/>
    <n v="2022"/>
    <x v="6360"/>
    <x v="42"/>
    <x v="0"/>
    <x v="76"/>
    <x v="2"/>
    <s v="INR"/>
    <x v="86"/>
    <s v="NA"/>
  </r>
  <r>
    <s v="user8725"/>
    <x v="11"/>
    <x v="0"/>
    <m/>
    <n v="19"/>
    <n v="6"/>
    <x v="43"/>
    <n v="2022"/>
    <x v="6361"/>
    <x v="42"/>
    <x v="0"/>
    <x v="76"/>
    <x v="0"/>
    <s v="INR"/>
    <x v="86"/>
    <m/>
  </r>
  <r>
    <s v="user8757"/>
    <x v="7"/>
    <x v="0"/>
    <m/>
    <n v="19"/>
    <n v="6"/>
    <x v="43"/>
    <n v="2022"/>
    <x v="6394"/>
    <x v="42"/>
    <x v="1"/>
    <x v="76"/>
    <x v="0"/>
    <s v="INR"/>
    <x v="86"/>
    <m/>
  </r>
  <r>
    <s v="user8724"/>
    <x v="65"/>
    <x v="1"/>
    <m/>
    <n v="19"/>
    <n v="6"/>
    <x v="43"/>
    <n v="2022"/>
    <x v="6376"/>
    <x v="42"/>
    <x v="1"/>
    <x v="76"/>
    <x v="2"/>
    <s v="INR"/>
    <x v="86"/>
    <s v="NA"/>
  </r>
  <r>
    <s v="user8724"/>
    <x v="65"/>
    <x v="0"/>
    <m/>
    <n v="19"/>
    <n v="6"/>
    <x v="43"/>
    <n v="2022"/>
    <x v="6395"/>
    <x v="42"/>
    <x v="1"/>
    <x v="76"/>
    <x v="0"/>
    <s v="INR"/>
    <x v="86"/>
    <m/>
  </r>
  <r>
    <s v="user8760"/>
    <x v="134"/>
    <x v="1"/>
    <m/>
    <n v="19"/>
    <n v="6"/>
    <x v="43"/>
    <n v="2022"/>
    <x v="6396"/>
    <x v="42"/>
    <x v="0"/>
    <x v="76"/>
    <x v="6"/>
    <s v="INR"/>
    <x v="86"/>
    <s v="NA"/>
  </r>
  <r>
    <s v="user8737"/>
    <x v="25"/>
    <x v="0"/>
    <m/>
    <n v="19"/>
    <n v="6"/>
    <x v="43"/>
    <n v="2022"/>
    <x v="6396"/>
    <x v="42"/>
    <x v="0"/>
    <x v="76"/>
    <x v="0"/>
    <s v="INR"/>
    <x v="86"/>
    <m/>
  </r>
  <r>
    <s v="user8760"/>
    <x v="134"/>
    <x v="0"/>
    <m/>
    <n v="19"/>
    <n v="6"/>
    <x v="43"/>
    <n v="2022"/>
    <x v="6397"/>
    <x v="42"/>
    <x v="0"/>
    <x v="76"/>
    <x v="0"/>
    <s v="INR"/>
    <x v="86"/>
    <m/>
  </r>
  <r>
    <s v="user8762"/>
    <x v="52"/>
    <x v="1"/>
    <m/>
    <n v="19"/>
    <n v="6"/>
    <x v="43"/>
    <n v="2022"/>
    <x v="6398"/>
    <x v="42"/>
    <x v="1"/>
    <x v="76"/>
    <x v="4"/>
    <s v="INR"/>
    <x v="86"/>
    <s v="ICIC"/>
  </r>
  <r>
    <s v="user8762"/>
    <x v="52"/>
    <x v="0"/>
    <m/>
    <n v="19"/>
    <n v="6"/>
    <x v="43"/>
    <n v="2022"/>
    <x v="6399"/>
    <x v="42"/>
    <x v="1"/>
    <x v="76"/>
    <x v="0"/>
    <s v="INR"/>
    <x v="86"/>
    <m/>
  </r>
  <r>
    <s v="user4552"/>
    <x v="31"/>
    <x v="1"/>
    <s v="Coupon1"/>
    <n v="19"/>
    <n v="6"/>
    <x v="43"/>
    <n v="2022"/>
    <x v="6400"/>
    <x v="42"/>
    <x v="3"/>
    <x v="94"/>
    <x v="3"/>
    <s v="INR"/>
    <x v="98"/>
    <s v="NA"/>
  </r>
  <r>
    <s v="user8763"/>
    <x v="30"/>
    <x v="0"/>
    <m/>
    <n v="19"/>
    <n v="6"/>
    <x v="43"/>
    <n v="2022"/>
    <x v="6369"/>
    <x v="42"/>
    <x v="0"/>
    <x v="76"/>
    <x v="0"/>
    <s v="INR"/>
    <x v="86"/>
    <m/>
  </r>
  <r>
    <s v="user8728"/>
    <x v="11"/>
    <x v="1"/>
    <m/>
    <n v="19"/>
    <n v="6"/>
    <x v="43"/>
    <n v="2022"/>
    <x v="6401"/>
    <x v="42"/>
    <x v="0"/>
    <x v="76"/>
    <x v="4"/>
    <s v="INR"/>
    <x v="86"/>
    <s v="ICIC"/>
  </r>
  <r>
    <s v="user8764"/>
    <x v="3"/>
    <x v="0"/>
    <m/>
    <n v="19"/>
    <n v="6"/>
    <x v="43"/>
    <n v="2022"/>
    <x v="6402"/>
    <x v="42"/>
    <x v="0"/>
    <x v="71"/>
    <x v="0"/>
    <s v="INR"/>
    <x v="81"/>
    <m/>
  </r>
  <r>
    <s v="user8766"/>
    <x v="41"/>
    <x v="0"/>
    <m/>
    <n v="19"/>
    <n v="6"/>
    <x v="43"/>
    <n v="2022"/>
    <x v="6403"/>
    <x v="42"/>
    <x v="0"/>
    <x v="76"/>
    <x v="0"/>
    <s v="INR"/>
    <x v="86"/>
    <m/>
  </r>
  <r>
    <s v="user8767"/>
    <x v="1"/>
    <x v="0"/>
    <m/>
    <n v="19"/>
    <n v="6"/>
    <x v="43"/>
    <n v="2022"/>
    <x v="6380"/>
    <x v="42"/>
    <x v="0"/>
    <x v="66"/>
    <x v="0"/>
    <s v="INR"/>
    <x v="76"/>
    <m/>
  </r>
  <r>
    <s v="user8737"/>
    <x v="25"/>
    <x v="0"/>
    <m/>
    <n v="19"/>
    <n v="6"/>
    <x v="43"/>
    <n v="2022"/>
    <x v="6404"/>
    <x v="42"/>
    <x v="0"/>
    <x v="76"/>
    <x v="0"/>
    <s v="INR"/>
    <x v="86"/>
    <m/>
  </r>
  <r>
    <s v="user8769"/>
    <x v="3"/>
    <x v="0"/>
    <m/>
    <n v="19"/>
    <n v="6"/>
    <x v="43"/>
    <n v="2022"/>
    <x v="6385"/>
    <x v="42"/>
    <x v="0"/>
    <x v="71"/>
    <x v="0"/>
    <s v="INR"/>
    <x v="81"/>
    <m/>
  </r>
  <r>
    <s v="user8770"/>
    <x v="7"/>
    <x v="0"/>
    <m/>
    <n v="19"/>
    <n v="6"/>
    <x v="43"/>
    <n v="2022"/>
    <x v="6405"/>
    <x v="42"/>
    <x v="1"/>
    <x v="76"/>
    <x v="0"/>
    <s v="INR"/>
    <x v="86"/>
    <m/>
  </r>
  <r>
    <s v="user8771"/>
    <x v="4"/>
    <x v="0"/>
    <m/>
    <n v="19"/>
    <n v="6"/>
    <x v="43"/>
    <n v="2022"/>
    <x v="6406"/>
    <x v="42"/>
    <x v="0"/>
    <x v="65"/>
    <x v="0"/>
    <s v="INR"/>
    <x v="75"/>
    <m/>
  </r>
  <r>
    <s v="user8772"/>
    <x v="9"/>
    <x v="0"/>
    <m/>
    <n v="19"/>
    <n v="6"/>
    <x v="43"/>
    <n v="2022"/>
    <x v="6407"/>
    <x v="42"/>
    <x v="0"/>
    <x v="66"/>
    <x v="0"/>
    <s v="INR"/>
    <x v="76"/>
    <m/>
  </r>
  <r>
    <s v="user6692"/>
    <x v="7"/>
    <x v="1"/>
    <m/>
    <n v="19"/>
    <n v="6"/>
    <x v="43"/>
    <n v="2022"/>
    <x v="6408"/>
    <x v="42"/>
    <x v="1"/>
    <x v="76"/>
    <x v="2"/>
    <s v="INR"/>
    <x v="86"/>
    <s v="NA"/>
  </r>
  <r>
    <s v="user8773"/>
    <x v="24"/>
    <x v="1"/>
    <m/>
    <n v="19"/>
    <n v="6"/>
    <x v="43"/>
    <n v="2022"/>
    <x v="6409"/>
    <x v="42"/>
    <x v="1"/>
    <x v="76"/>
    <x v="2"/>
    <s v="INR"/>
    <x v="86"/>
    <s v="NA"/>
  </r>
  <r>
    <s v="user4552"/>
    <x v="65"/>
    <x v="1"/>
    <s v="Coupon1"/>
    <n v="19"/>
    <n v="6"/>
    <x v="43"/>
    <n v="2022"/>
    <x v="6410"/>
    <x v="42"/>
    <x v="3"/>
    <x v="94"/>
    <x v="3"/>
    <s v="INR"/>
    <x v="98"/>
    <s v="NA"/>
  </r>
  <r>
    <s v="user8704"/>
    <x v="52"/>
    <x v="1"/>
    <m/>
    <n v="19"/>
    <n v="6"/>
    <x v="43"/>
    <n v="2022"/>
    <x v="6411"/>
    <x v="42"/>
    <x v="1"/>
    <x v="76"/>
    <x v="2"/>
    <s v="INR"/>
    <x v="86"/>
    <s v="NA"/>
  </r>
  <r>
    <s v="user8735"/>
    <x v="9"/>
    <x v="0"/>
    <m/>
    <n v="19"/>
    <n v="6"/>
    <x v="43"/>
    <n v="2022"/>
    <x v="6412"/>
    <x v="42"/>
    <x v="0"/>
    <x v="66"/>
    <x v="0"/>
    <s v="INR"/>
    <x v="76"/>
    <m/>
  </r>
  <r>
    <s v="user8775"/>
    <x v="7"/>
    <x v="0"/>
    <m/>
    <n v="19"/>
    <n v="6"/>
    <x v="43"/>
    <n v="2022"/>
    <x v="6413"/>
    <x v="42"/>
    <x v="1"/>
    <x v="76"/>
    <x v="0"/>
    <s v="INR"/>
    <x v="86"/>
    <m/>
  </r>
  <r>
    <s v="user7480"/>
    <x v="7"/>
    <x v="1"/>
    <m/>
    <n v="19"/>
    <n v="6"/>
    <x v="43"/>
    <n v="2022"/>
    <x v="6414"/>
    <x v="42"/>
    <x v="0"/>
    <x v="76"/>
    <x v="3"/>
    <s v="INR"/>
    <x v="86"/>
    <s v="NA"/>
  </r>
  <r>
    <s v="user7480"/>
    <x v="7"/>
    <x v="0"/>
    <m/>
    <n v="19"/>
    <n v="6"/>
    <x v="43"/>
    <n v="2022"/>
    <x v="6415"/>
    <x v="42"/>
    <x v="0"/>
    <x v="76"/>
    <x v="0"/>
    <s v="INR"/>
    <x v="86"/>
    <m/>
  </r>
  <r>
    <s v="user8776"/>
    <x v="53"/>
    <x v="0"/>
    <m/>
    <n v="19"/>
    <n v="6"/>
    <x v="43"/>
    <n v="2022"/>
    <x v="6416"/>
    <x v="42"/>
    <x v="0"/>
    <x v="76"/>
    <x v="0"/>
    <s v="INR"/>
    <x v="86"/>
    <m/>
  </r>
  <r>
    <s v="user8674"/>
    <x v="8"/>
    <x v="0"/>
    <m/>
    <n v="19"/>
    <n v="6"/>
    <x v="43"/>
    <n v="2022"/>
    <x v="6417"/>
    <x v="42"/>
    <x v="0"/>
    <x v="66"/>
    <x v="0"/>
    <s v="INR"/>
    <x v="76"/>
    <m/>
  </r>
  <r>
    <s v="user8674"/>
    <x v="8"/>
    <x v="0"/>
    <m/>
    <n v="19"/>
    <n v="6"/>
    <x v="43"/>
    <n v="2022"/>
    <x v="6418"/>
    <x v="42"/>
    <x v="0"/>
    <x v="66"/>
    <x v="0"/>
    <s v="INR"/>
    <x v="76"/>
    <m/>
  </r>
  <r>
    <s v="user8724"/>
    <x v="65"/>
    <x v="0"/>
    <m/>
    <n v="19"/>
    <n v="6"/>
    <x v="43"/>
    <n v="2022"/>
    <x v="6419"/>
    <x v="42"/>
    <x v="2"/>
    <x v="76"/>
    <x v="0"/>
    <s v="INR"/>
    <x v="86"/>
    <m/>
  </r>
  <r>
    <s v="user8743"/>
    <x v="133"/>
    <x v="0"/>
    <m/>
    <n v="19"/>
    <n v="6"/>
    <x v="43"/>
    <n v="2022"/>
    <x v="6420"/>
    <x v="42"/>
    <x v="2"/>
    <x v="76"/>
    <x v="0"/>
    <s v="INR"/>
    <x v="86"/>
    <m/>
  </r>
  <r>
    <s v="user8777"/>
    <x v="15"/>
    <x v="0"/>
    <m/>
    <n v="19"/>
    <n v="6"/>
    <x v="43"/>
    <n v="2022"/>
    <x v="6421"/>
    <x v="42"/>
    <x v="0"/>
    <x v="76"/>
    <x v="0"/>
    <s v="INR"/>
    <x v="86"/>
    <m/>
  </r>
  <r>
    <s v="user8778"/>
    <x v="38"/>
    <x v="1"/>
    <m/>
    <n v="19"/>
    <n v="6"/>
    <x v="43"/>
    <n v="2022"/>
    <x v="6422"/>
    <x v="42"/>
    <x v="0"/>
    <x v="76"/>
    <x v="5"/>
    <s v="INR"/>
    <x v="86"/>
    <s v="NA"/>
  </r>
  <r>
    <s v="user8779"/>
    <x v="15"/>
    <x v="0"/>
    <m/>
    <n v="19"/>
    <n v="6"/>
    <x v="43"/>
    <n v="2022"/>
    <x v="6422"/>
    <x v="42"/>
    <x v="1"/>
    <x v="76"/>
    <x v="0"/>
    <s v="INR"/>
    <x v="86"/>
    <m/>
  </r>
  <r>
    <s v="user8780"/>
    <x v="28"/>
    <x v="1"/>
    <m/>
    <n v="19"/>
    <n v="6"/>
    <x v="43"/>
    <n v="2022"/>
    <x v="6423"/>
    <x v="42"/>
    <x v="1"/>
    <x v="76"/>
    <x v="2"/>
    <s v="INR"/>
    <x v="86"/>
    <s v="NA"/>
  </r>
  <r>
    <s v="user8762"/>
    <x v="52"/>
    <x v="0"/>
    <m/>
    <n v="19"/>
    <n v="6"/>
    <x v="43"/>
    <n v="2022"/>
    <x v="6405"/>
    <x v="42"/>
    <x v="1"/>
    <x v="76"/>
    <x v="0"/>
    <s v="INR"/>
    <x v="86"/>
    <m/>
  </r>
  <r>
    <s v="user8704"/>
    <x v="16"/>
    <x v="0"/>
    <m/>
    <n v="19"/>
    <n v="6"/>
    <x v="43"/>
    <n v="2022"/>
    <x v="6400"/>
    <x v="42"/>
    <x v="0"/>
    <x v="76"/>
    <x v="0"/>
    <s v="INR"/>
    <x v="86"/>
    <m/>
  </r>
  <r>
    <s v="user8704"/>
    <x v="16"/>
    <x v="0"/>
    <m/>
    <n v="19"/>
    <n v="6"/>
    <x v="43"/>
    <n v="2022"/>
    <x v="6424"/>
    <x v="42"/>
    <x v="0"/>
    <x v="76"/>
    <x v="0"/>
    <s v="INR"/>
    <x v="86"/>
    <m/>
  </r>
  <r>
    <s v="user8704"/>
    <x v="16"/>
    <x v="0"/>
    <m/>
    <n v="19"/>
    <n v="6"/>
    <x v="43"/>
    <n v="2022"/>
    <x v="6425"/>
    <x v="42"/>
    <x v="0"/>
    <x v="76"/>
    <x v="0"/>
    <s v="INR"/>
    <x v="86"/>
    <m/>
  </r>
  <r>
    <s v="user8785"/>
    <x v="74"/>
    <x v="0"/>
    <m/>
    <n v="19"/>
    <n v="6"/>
    <x v="43"/>
    <n v="2022"/>
    <x v="6426"/>
    <x v="42"/>
    <x v="1"/>
    <x v="76"/>
    <x v="0"/>
    <s v="INR"/>
    <x v="86"/>
    <m/>
  </r>
  <r>
    <s v="user8787"/>
    <x v="71"/>
    <x v="0"/>
    <m/>
    <n v="19"/>
    <n v="6"/>
    <x v="43"/>
    <n v="2022"/>
    <x v="6411"/>
    <x v="42"/>
    <x v="0"/>
    <x v="76"/>
    <x v="0"/>
    <s v="INR"/>
    <x v="86"/>
    <m/>
  </r>
  <r>
    <s v="user8704"/>
    <x v="52"/>
    <x v="0"/>
    <m/>
    <n v="19"/>
    <n v="6"/>
    <x v="43"/>
    <n v="2022"/>
    <x v="6427"/>
    <x v="42"/>
    <x v="1"/>
    <x v="76"/>
    <x v="0"/>
    <s v="INR"/>
    <x v="86"/>
    <m/>
  </r>
  <r>
    <s v="user8789"/>
    <x v="11"/>
    <x v="1"/>
    <s v="Coupon1"/>
    <n v="19"/>
    <n v="6"/>
    <x v="43"/>
    <n v="2022"/>
    <x v="6428"/>
    <x v="42"/>
    <x v="1"/>
    <x v="94"/>
    <x v="4"/>
    <s v="INR"/>
    <x v="98"/>
    <s v="SBIN"/>
  </r>
  <r>
    <s v="user8776"/>
    <x v="53"/>
    <x v="0"/>
    <m/>
    <n v="19"/>
    <n v="6"/>
    <x v="43"/>
    <n v="2022"/>
    <x v="6429"/>
    <x v="42"/>
    <x v="0"/>
    <x v="76"/>
    <x v="0"/>
    <s v="INR"/>
    <x v="86"/>
    <m/>
  </r>
  <r>
    <s v="user8725"/>
    <x v="11"/>
    <x v="0"/>
    <m/>
    <n v="19"/>
    <n v="6"/>
    <x v="43"/>
    <n v="2022"/>
    <x v="6430"/>
    <x v="42"/>
    <x v="0"/>
    <x v="76"/>
    <x v="0"/>
    <s v="INR"/>
    <x v="86"/>
    <m/>
  </r>
  <r>
    <s v="user8777"/>
    <x v="15"/>
    <x v="0"/>
    <m/>
    <n v="19"/>
    <n v="6"/>
    <x v="43"/>
    <n v="2022"/>
    <x v="6431"/>
    <x v="42"/>
    <x v="0"/>
    <x v="76"/>
    <x v="0"/>
    <s v="INR"/>
    <x v="86"/>
    <m/>
  </r>
  <r>
    <s v="user8793"/>
    <x v="2"/>
    <x v="0"/>
    <m/>
    <n v="19"/>
    <n v="6"/>
    <x v="43"/>
    <n v="2022"/>
    <x v="6432"/>
    <x v="42"/>
    <x v="0"/>
    <x v="65"/>
    <x v="0"/>
    <s v="INR"/>
    <x v="75"/>
    <m/>
  </r>
  <r>
    <s v="user8725"/>
    <x v="0"/>
    <x v="0"/>
    <m/>
    <n v="19"/>
    <n v="6"/>
    <x v="43"/>
    <n v="2022"/>
    <x v="6433"/>
    <x v="42"/>
    <x v="0"/>
    <x v="74"/>
    <x v="0"/>
    <s v="INR"/>
    <x v="84"/>
    <m/>
  </r>
  <r>
    <s v="user8795"/>
    <x v="38"/>
    <x v="0"/>
    <m/>
    <n v="19"/>
    <n v="6"/>
    <x v="43"/>
    <n v="2022"/>
    <x v="6434"/>
    <x v="42"/>
    <x v="0"/>
    <x v="76"/>
    <x v="0"/>
    <s v="INR"/>
    <x v="86"/>
    <m/>
  </r>
  <r>
    <s v="user3238"/>
    <x v="99"/>
    <x v="0"/>
    <m/>
    <n v="19"/>
    <n v="6"/>
    <x v="43"/>
    <n v="2022"/>
    <x v="6435"/>
    <x v="42"/>
    <x v="0"/>
    <x v="76"/>
    <x v="0"/>
    <s v="INR"/>
    <x v="86"/>
    <m/>
  </r>
  <r>
    <s v="user8796"/>
    <x v="11"/>
    <x v="0"/>
    <m/>
    <n v="19"/>
    <n v="6"/>
    <x v="43"/>
    <n v="2022"/>
    <x v="6425"/>
    <x v="42"/>
    <x v="1"/>
    <x v="76"/>
    <x v="0"/>
    <s v="INR"/>
    <x v="86"/>
    <m/>
  </r>
  <r>
    <s v="user8798"/>
    <x v="5"/>
    <x v="0"/>
    <m/>
    <n v="19"/>
    <n v="6"/>
    <x v="43"/>
    <n v="2022"/>
    <x v="6436"/>
    <x v="42"/>
    <x v="0"/>
    <x v="96"/>
    <x v="0"/>
    <s v="INR"/>
    <x v="100"/>
    <m/>
  </r>
  <r>
    <s v="user8773"/>
    <x v="24"/>
    <x v="0"/>
    <m/>
    <n v="19"/>
    <n v="6"/>
    <x v="43"/>
    <n v="2022"/>
    <x v="6437"/>
    <x v="42"/>
    <x v="1"/>
    <x v="76"/>
    <x v="0"/>
    <s v="INR"/>
    <x v="86"/>
    <m/>
  </r>
  <r>
    <s v="user8800"/>
    <x v="7"/>
    <x v="0"/>
    <m/>
    <n v="19"/>
    <n v="6"/>
    <x v="43"/>
    <n v="2022"/>
    <x v="6416"/>
    <x v="42"/>
    <x v="1"/>
    <x v="76"/>
    <x v="0"/>
    <s v="INR"/>
    <x v="86"/>
    <m/>
  </r>
  <r>
    <s v="user8801"/>
    <x v="105"/>
    <x v="0"/>
    <m/>
    <n v="19"/>
    <n v="6"/>
    <x v="43"/>
    <n v="2022"/>
    <x v="6438"/>
    <x v="42"/>
    <x v="0"/>
    <x v="93"/>
    <x v="0"/>
    <s v="USD"/>
    <x v="23"/>
    <m/>
  </r>
  <r>
    <s v="user8776"/>
    <x v="53"/>
    <x v="1"/>
    <m/>
    <n v="19"/>
    <n v="6"/>
    <x v="43"/>
    <n v="2022"/>
    <x v="6418"/>
    <x v="42"/>
    <x v="0"/>
    <x v="76"/>
    <x v="3"/>
    <s v="INR"/>
    <x v="86"/>
    <s v="NA"/>
  </r>
  <r>
    <s v="user8802"/>
    <x v="11"/>
    <x v="1"/>
    <m/>
    <n v="19"/>
    <n v="6"/>
    <x v="43"/>
    <n v="2022"/>
    <x v="6439"/>
    <x v="42"/>
    <x v="0"/>
    <x v="76"/>
    <x v="2"/>
    <s v="INR"/>
    <x v="86"/>
    <s v="NA"/>
  </r>
  <r>
    <s v="user8779"/>
    <x v="15"/>
    <x v="1"/>
    <m/>
    <n v="19"/>
    <n v="6"/>
    <x v="43"/>
    <n v="2022"/>
    <x v="6422"/>
    <x v="42"/>
    <x v="1"/>
    <x v="76"/>
    <x v="5"/>
    <s v="INR"/>
    <x v="86"/>
    <s v="NA"/>
  </r>
  <r>
    <s v="user8804"/>
    <x v="50"/>
    <x v="0"/>
    <m/>
    <n v="19"/>
    <n v="6"/>
    <x v="43"/>
    <n v="2022"/>
    <x v="6440"/>
    <x v="42"/>
    <x v="2"/>
    <x v="76"/>
    <x v="0"/>
    <s v="INR"/>
    <x v="86"/>
    <m/>
  </r>
  <r>
    <s v="user8805"/>
    <x v="48"/>
    <x v="0"/>
    <m/>
    <n v="19"/>
    <n v="6"/>
    <x v="43"/>
    <n v="2022"/>
    <x v="6441"/>
    <x v="42"/>
    <x v="0"/>
    <x v="76"/>
    <x v="0"/>
    <s v="INR"/>
    <x v="86"/>
    <m/>
  </r>
  <r>
    <s v="user8806"/>
    <x v="7"/>
    <x v="0"/>
    <m/>
    <n v="19"/>
    <n v="6"/>
    <x v="43"/>
    <n v="2022"/>
    <x v="6442"/>
    <x v="42"/>
    <x v="1"/>
    <x v="76"/>
    <x v="0"/>
    <s v="INR"/>
    <x v="86"/>
    <m/>
  </r>
  <r>
    <s v="user8807"/>
    <x v="83"/>
    <x v="1"/>
    <m/>
    <n v="19"/>
    <n v="6"/>
    <x v="43"/>
    <n v="2022"/>
    <x v="6443"/>
    <x v="42"/>
    <x v="0"/>
    <x v="76"/>
    <x v="5"/>
    <s v="INR"/>
    <x v="86"/>
    <s v="NA"/>
  </r>
  <r>
    <s v="user8805"/>
    <x v="8"/>
    <x v="0"/>
    <m/>
    <n v="19"/>
    <n v="6"/>
    <x v="43"/>
    <n v="2022"/>
    <x v="6444"/>
    <x v="42"/>
    <x v="0"/>
    <x v="66"/>
    <x v="0"/>
    <s v="INR"/>
    <x v="76"/>
    <m/>
  </r>
  <r>
    <s v="user8795"/>
    <x v="38"/>
    <x v="1"/>
    <m/>
    <n v="19"/>
    <n v="6"/>
    <x v="43"/>
    <n v="2022"/>
    <x v="6434"/>
    <x v="42"/>
    <x v="0"/>
    <x v="76"/>
    <x v="2"/>
    <s v="INR"/>
    <x v="86"/>
    <s v="NA"/>
  </r>
  <r>
    <s v="user8810"/>
    <x v="28"/>
    <x v="0"/>
    <m/>
    <n v="19"/>
    <n v="6"/>
    <x v="43"/>
    <n v="2022"/>
    <x v="6445"/>
    <x v="42"/>
    <x v="0"/>
    <x v="76"/>
    <x v="0"/>
    <s v="INR"/>
    <x v="86"/>
    <m/>
  </r>
  <r>
    <s v="user8685"/>
    <x v="99"/>
    <x v="0"/>
    <s v="Coupon26"/>
    <n v="19"/>
    <n v="6"/>
    <x v="43"/>
    <n v="2022"/>
    <x v="6446"/>
    <x v="42"/>
    <x v="1"/>
    <x v="76"/>
    <x v="0"/>
    <s v="INR"/>
    <x v="86"/>
    <m/>
  </r>
  <r>
    <s v="user8811"/>
    <x v="87"/>
    <x v="1"/>
    <m/>
    <n v="19"/>
    <n v="6"/>
    <x v="43"/>
    <n v="2022"/>
    <x v="6446"/>
    <x v="42"/>
    <x v="2"/>
    <x v="76"/>
    <x v="5"/>
    <s v="INR"/>
    <x v="86"/>
    <s v="NA"/>
  </r>
  <r>
    <s v="user8813"/>
    <x v="77"/>
    <x v="1"/>
    <m/>
    <n v="19"/>
    <n v="6"/>
    <x v="43"/>
    <n v="2022"/>
    <x v="6447"/>
    <x v="42"/>
    <x v="2"/>
    <x v="76"/>
    <x v="5"/>
    <s v="INR"/>
    <x v="86"/>
    <s v="NA"/>
  </r>
  <r>
    <s v="user8814"/>
    <x v="7"/>
    <x v="0"/>
    <m/>
    <n v="19"/>
    <n v="6"/>
    <x v="43"/>
    <n v="2022"/>
    <x v="6448"/>
    <x v="42"/>
    <x v="1"/>
    <x v="76"/>
    <x v="0"/>
    <s v="INR"/>
    <x v="86"/>
    <m/>
  </r>
  <r>
    <s v="user6380"/>
    <x v="36"/>
    <x v="0"/>
    <m/>
    <n v="19"/>
    <n v="6"/>
    <x v="43"/>
    <n v="2022"/>
    <x v="6432"/>
    <x v="42"/>
    <x v="0"/>
    <x v="90"/>
    <x v="0"/>
    <s v="USD"/>
    <x v="16"/>
    <m/>
  </r>
  <r>
    <s v="user5757"/>
    <x v="6"/>
    <x v="0"/>
    <m/>
    <n v="19"/>
    <n v="6"/>
    <x v="43"/>
    <n v="2022"/>
    <x v="6449"/>
    <x v="42"/>
    <x v="0"/>
    <x v="76"/>
    <x v="0"/>
    <s v="INR"/>
    <x v="86"/>
    <m/>
  </r>
  <r>
    <s v="user8816"/>
    <x v="11"/>
    <x v="1"/>
    <s v="Coupon1"/>
    <n v="19"/>
    <n v="6"/>
    <x v="43"/>
    <n v="2022"/>
    <x v="6450"/>
    <x v="42"/>
    <x v="3"/>
    <x v="94"/>
    <x v="5"/>
    <s v="INR"/>
    <x v="98"/>
    <s v="NA"/>
  </r>
  <r>
    <s v="user8817"/>
    <x v="1"/>
    <x v="0"/>
    <m/>
    <n v="19"/>
    <n v="6"/>
    <x v="43"/>
    <n v="2022"/>
    <x v="6451"/>
    <x v="42"/>
    <x v="0"/>
    <x v="66"/>
    <x v="0"/>
    <s v="INR"/>
    <x v="76"/>
    <m/>
  </r>
  <r>
    <s v="user8818"/>
    <x v="7"/>
    <x v="0"/>
    <m/>
    <n v="19"/>
    <n v="6"/>
    <x v="43"/>
    <n v="2022"/>
    <x v="6452"/>
    <x v="42"/>
    <x v="1"/>
    <x v="76"/>
    <x v="0"/>
    <s v="INR"/>
    <x v="86"/>
    <m/>
  </r>
  <r>
    <s v="user8819"/>
    <x v="7"/>
    <x v="0"/>
    <m/>
    <n v="19"/>
    <n v="6"/>
    <x v="43"/>
    <n v="2022"/>
    <x v="6453"/>
    <x v="42"/>
    <x v="0"/>
    <x v="76"/>
    <x v="0"/>
    <s v="INR"/>
    <x v="86"/>
    <m/>
  </r>
  <r>
    <s v="user8819"/>
    <x v="7"/>
    <x v="0"/>
    <m/>
    <n v="19"/>
    <n v="6"/>
    <x v="43"/>
    <n v="2022"/>
    <x v="6454"/>
    <x v="42"/>
    <x v="0"/>
    <x v="76"/>
    <x v="0"/>
    <s v="INR"/>
    <x v="86"/>
    <m/>
  </r>
  <r>
    <s v="user8820"/>
    <x v="3"/>
    <x v="0"/>
    <m/>
    <n v="19"/>
    <n v="6"/>
    <x v="43"/>
    <n v="2022"/>
    <x v="6455"/>
    <x v="42"/>
    <x v="0"/>
    <x v="71"/>
    <x v="0"/>
    <s v="INR"/>
    <x v="81"/>
    <m/>
  </r>
  <r>
    <s v="user8821"/>
    <x v="3"/>
    <x v="0"/>
    <m/>
    <n v="19"/>
    <n v="6"/>
    <x v="43"/>
    <n v="2022"/>
    <x v="6456"/>
    <x v="42"/>
    <x v="0"/>
    <x v="71"/>
    <x v="0"/>
    <s v="INR"/>
    <x v="81"/>
    <m/>
  </r>
  <r>
    <s v="user8760"/>
    <x v="1"/>
    <x v="1"/>
    <m/>
    <n v="19"/>
    <n v="6"/>
    <x v="43"/>
    <n v="2022"/>
    <x v="6457"/>
    <x v="42"/>
    <x v="0"/>
    <x v="66"/>
    <x v="6"/>
    <s v="INR"/>
    <x v="76"/>
    <s v="NA"/>
  </r>
  <r>
    <s v="user8822"/>
    <x v="135"/>
    <x v="1"/>
    <s v="Coupon77"/>
    <n v="19"/>
    <n v="6"/>
    <x v="43"/>
    <n v="2022"/>
    <x v="6458"/>
    <x v="42"/>
    <x v="0"/>
    <x v="92"/>
    <x v="2"/>
    <s v="INR"/>
    <x v="97"/>
    <s v="NA"/>
  </r>
  <r>
    <s v="user8823"/>
    <x v="7"/>
    <x v="0"/>
    <m/>
    <n v="19"/>
    <n v="6"/>
    <x v="43"/>
    <n v="2022"/>
    <x v="6459"/>
    <x v="42"/>
    <x v="1"/>
    <x v="81"/>
    <x v="0"/>
    <s v="USD"/>
    <x v="8"/>
    <m/>
  </r>
  <r>
    <s v="user8824"/>
    <x v="83"/>
    <x v="0"/>
    <m/>
    <n v="19"/>
    <n v="6"/>
    <x v="43"/>
    <n v="2022"/>
    <x v="6460"/>
    <x v="42"/>
    <x v="0"/>
    <x v="76"/>
    <x v="0"/>
    <s v="INR"/>
    <x v="86"/>
    <m/>
  </r>
  <r>
    <s v="user8823"/>
    <x v="74"/>
    <x v="0"/>
    <m/>
    <n v="19"/>
    <n v="6"/>
    <x v="43"/>
    <n v="2022"/>
    <x v="6461"/>
    <x v="42"/>
    <x v="0"/>
    <x v="81"/>
    <x v="0"/>
    <s v="USD"/>
    <x v="8"/>
    <m/>
  </r>
  <r>
    <s v="user8825"/>
    <x v="28"/>
    <x v="1"/>
    <s v="Coupon78"/>
    <n v="19"/>
    <n v="6"/>
    <x v="43"/>
    <n v="2022"/>
    <x v="6462"/>
    <x v="42"/>
    <x v="0"/>
    <x v="92"/>
    <x v="5"/>
    <s v="INR"/>
    <x v="97"/>
    <s v="NA"/>
  </r>
  <r>
    <s v="user8826"/>
    <x v="24"/>
    <x v="0"/>
    <m/>
    <n v="19"/>
    <n v="6"/>
    <x v="43"/>
    <n v="2022"/>
    <x v="6463"/>
    <x v="42"/>
    <x v="1"/>
    <x v="76"/>
    <x v="0"/>
    <s v="INR"/>
    <x v="86"/>
    <m/>
  </r>
  <r>
    <s v="user8827"/>
    <x v="30"/>
    <x v="1"/>
    <m/>
    <n v="19"/>
    <n v="6"/>
    <x v="43"/>
    <n v="2022"/>
    <x v="6464"/>
    <x v="42"/>
    <x v="1"/>
    <x v="76"/>
    <x v="2"/>
    <s v="INR"/>
    <x v="86"/>
    <s v="NA"/>
  </r>
  <r>
    <s v="user6133"/>
    <x v="12"/>
    <x v="0"/>
    <m/>
    <n v="19"/>
    <n v="6"/>
    <x v="43"/>
    <n v="2022"/>
    <x v="6465"/>
    <x v="42"/>
    <x v="0"/>
    <x v="78"/>
    <x v="0"/>
    <s v="USD"/>
    <x v="14"/>
    <m/>
  </r>
  <r>
    <s v="user8828"/>
    <x v="11"/>
    <x v="1"/>
    <m/>
    <n v="19"/>
    <n v="6"/>
    <x v="43"/>
    <n v="2022"/>
    <x v="6466"/>
    <x v="42"/>
    <x v="0"/>
    <x v="76"/>
    <x v="2"/>
    <s v="INR"/>
    <x v="86"/>
    <s v="NA"/>
  </r>
  <r>
    <s v="user8829"/>
    <x v="7"/>
    <x v="0"/>
    <m/>
    <n v="19"/>
    <n v="6"/>
    <x v="43"/>
    <n v="2022"/>
    <x v="6466"/>
    <x v="42"/>
    <x v="1"/>
    <x v="76"/>
    <x v="0"/>
    <s v="INR"/>
    <x v="86"/>
    <m/>
  </r>
  <r>
    <s v="user8830"/>
    <x v="23"/>
    <x v="1"/>
    <m/>
    <n v="19"/>
    <n v="6"/>
    <x v="43"/>
    <n v="2022"/>
    <x v="6467"/>
    <x v="42"/>
    <x v="0"/>
    <x v="76"/>
    <x v="1"/>
    <s v="INR"/>
    <x v="86"/>
    <s v="NA"/>
  </r>
  <r>
    <s v="user8831"/>
    <x v="2"/>
    <x v="0"/>
    <m/>
    <n v="19"/>
    <n v="6"/>
    <x v="43"/>
    <n v="2022"/>
    <x v="6468"/>
    <x v="42"/>
    <x v="0"/>
    <x v="65"/>
    <x v="0"/>
    <s v="INR"/>
    <x v="75"/>
    <m/>
  </r>
  <r>
    <s v="user8832"/>
    <x v="50"/>
    <x v="0"/>
    <m/>
    <n v="19"/>
    <n v="6"/>
    <x v="43"/>
    <n v="2022"/>
    <x v="6468"/>
    <x v="42"/>
    <x v="1"/>
    <x v="76"/>
    <x v="0"/>
    <s v="INR"/>
    <x v="86"/>
    <m/>
  </r>
  <r>
    <s v="user8760"/>
    <x v="1"/>
    <x v="0"/>
    <m/>
    <n v="19"/>
    <n v="6"/>
    <x v="43"/>
    <n v="2022"/>
    <x v="6469"/>
    <x v="42"/>
    <x v="0"/>
    <x v="66"/>
    <x v="0"/>
    <s v="INR"/>
    <x v="76"/>
    <m/>
  </r>
  <r>
    <s v="user8833"/>
    <x v="9"/>
    <x v="0"/>
    <m/>
    <n v="19"/>
    <n v="6"/>
    <x v="43"/>
    <n v="2022"/>
    <x v="6470"/>
    <x v="42"/>
    <x v="0"/>
    <x v="66"/>
    <x v="0"/>
    <s v="INR"/>
    <x v="76"/>
    <m/>
  </r>
  <r>
    <s v="user8830"/>
    <x v="11"/>
    <x v="0"/>
    <m/>
    <n v="19"/>
    <n v="6"/>
    <x v="43"/>
    <n v="2022"/>
    <x v="6471"/>
    <x v="42"/>
    <x v="0"/>
    <x v="76"/>
    <x v="0"/>
    <s v="INR"/>
    <x v="86"/>
    <m/>
  </r>
  <r>
    <s v="user8835"/>
    <x v="24"/>
    <x v="1"/>
    <s v="Coupon1"/>
    <n v="19"/>
    <n v="6"/>
    <x v="43"/>
    <n v="2022"/>
    <x v="6471"/>
    <x v="42"/>
    <x v="3"/>
    <x v="94"/>
    <x v="2"/>
    <s v="INR"/>
    <x v="98"/>
    <s v="NA"/>
  </r>
  <r>
    <s v="user8836"/>
    <x v="1"/>
    <x v="0"/>
    <m/>
    <n v="19"/>
    <n v="6"/>
    <x v="43"/>
    <n v="2022"/>
    <x v="6472"/>
    <x v="42"/>
    <x v="0"/>
    <x v="66"/>
    <x v="0"/>
    <s v="INR"/>
    <x v="76"/>
    <m/>
  </r>
  <r>
    <s v="user8838"/>
    <x v="4"/>
    <x v="0"/>
    <m/>
    <n v="19"/>
    <n v="6"/>
    <x v="43"/>
    <n v="2022"/>
    <x v="6473"/>
    <x v="42"/>
    <x v="0"/>
    <x v="80"/>
    <x v="0"/>
    <s v="USD"/>
    <x v="4"/>
    <m/>
  </r>
  <r>
    <s v="user8558"/>
    <x v="7"/>
    <x v="0"/>
    <m/>
    <n v="19"/>
    <n v="6"/>
    <x v="43"/>
    <n v="2022"/>
    <x v="6474"/>
    <x v="42"/>
    <x v="1"/>
    <x v="81"/>
    <x v="0"/>
    <s v="USD"/>
    <x v="8"/>
    <m/>
  </r>
  <r>
    <s v="user8840"/>
    <x v="7"/>
    <x v="0"/>
    <m/>
    <n v="19"/>
    <n v="6"/>
    <x v="43"/>
    <n v="2022"/>
    <x v="6475"/>
    <x v="42"/>
    <x v="0"/>
    <x v="76"/>
    <x v="0"/>
    <s v="INR"/>
    <x v="86"/>
    <m/>
  </r>
  <r>
    <s v="user8558"/>
    <x v="7"/>
    <x v="0"/>
    <m/>
    <n v="19"/>
    <n v="6"/>
    <x v="43"/>
    <n v="2022"/>
    <x v="6476"/>
    <x v="42"/>
    <x v="1"/>
    <x v="81"/>
    <x v="0"/>
    <s v="USD"/>
    <x v="8"/>
    <m/>
  </r>
  <r>
    <s v="user8842"/>
    <x v="83"/>
    <x v="1"/>
    <m/>
    <n v="19"/>
    <n v="6"/>
    <x v="43"/>
    <n v="2022"/>
    <x v="6477"/>
    <x v="42"/>
    <x v="2"/>
    <x v="76"/>
    <x v="5"/>
    <s v="INR"/>
    <x v="86"/>
    <s v="NA"/>
  </r>
  <r>
    <s v="user8845"/>
    <x v="2"/>
    <x v="0"/>
    <m/>
    <n v="19"/>
    <n v="6"/>
    <x v="43"/>
    <n v="2022"/>
    <x v="6478"/>
    <x v="42"/>
    <x v="0"/>
    <x v="65"/>
    <x v="0"/>
    <s v="INR"/>
    <x v="75"/>
    <m/>
  </r>
  <r>
    <s v="user8846"/>
    <x v="7"/>
    <x v="0"/>
    <m/>
    <n v="19"/>
    <n v="6"/>
    <x v="43"/>
    <n v="2022"/>
    <x v="6479"/>
    <x v="42"/>
    <x v="1"/>
    <x v="76"/>
    <x v="0"/>
    <s v="INR"/>
    <x v="86"/>
    <m/>
  </r>
  <r>
    <s v="user8847"/>
    <x v="115"/>
    <x v="0"/>
    <m/>
    <n v="19"/>
    <n v="6"/>
    <x v="43"/>
    <n v="2022"/>
    <x v="6480"/>
    <x v="42"/>
    <x v="0"/>
    <x v="82"/>
    <x v="0"/>
    <s v="INR"/>
    <x v="88"/>
    <m/>
  </r>
  <r>
    <s v="user8826"/>
    <x v="24"/>
    <x v="1"/>
    <m/>
    <n v="19"/>
    <n v="6"/>
    <x v="43"/>
    <n v="2022"/>
    <x v="6481"/>
    <x v="42"/>
    <x v="1"/>
    <x v="76"/>
    <x v="2"/>
    <s v="INR"/>
    <x v="86"/>
    <s v="NA"/>
  </r>
  <r>
    <s v="user8825"/>
    <x v="7"/>
    <x v="1"/>
    <m/>
    <n v="19"/>
    <n v="6"/>
    <x v="43"/>
    <n v="2022"/>
    <x v="6482"/>
    <x v="42"/>
    <x v="0"/>
    <x v="76"/>
    <x v="5"/>
    <s v="INR"/>
    <x v="86"/>
    <s v="NA"/>
  </r>
  <r>
    <s v="user8523"/>
    <x v="16"/>
    <x v="0"/>
    <m/>
    <n v="19"/>
    <n v="6"/>
    <x v="43"/>
    <n v="2022"/>
    <x v="6483"/>
    <x v="42"/>
    <x v="0"/>
    <x v="76"/>
    <x v="0"/>
    <s v="INR"/>
    <x v="86"/>
    <m/>
  </r>
  <r>
    <s v="user8830"/>
    <x v="80"/>
    <x v="0"/>
    <m/>
    <n v="19"/>
    <n v="6"/>
    <x v="43"/>
    <n v="2022"/>
    <x v="6466"/>
    <x v="42"/>
    <x v="0"/>
    <x v="76"/>
    <x v="0"/>
    <s v="INR"/>
    <x v="86"/>
    <m/>
  </r>
  <r>
    <s v="user8848"/>
    <x v="7"/>
    <x v="0"/>
    <m/>
    <n v="19"/>
    <n v="6"/>
    <x v="43"/>
    <n v="2022"/>
    <x v="6484"/>
    <x v="42"/>
    <x v="1"/>
    <x v="76"/>
    <x v="0"/>
    <s v="INR"/>
    <x v="86"/>
    <m/>
  </r>
  <r>
    <s v="user8849"/>
    <x v="32"/>
    <x v="0"/>
    <m/>
    <n v="19"/>
    <n v="6"/>
    <x v="43"/>
    <n v="2022"/>
    <x v="6470"/>
    <x v="42"/>
    <x v="0"/>
    <x v="88"/>
    <x v="0"/>
    <s v="INR"/>
    <x v="94"/>
    <m/>
  </r>
  <r>
    <s v="user5178"/>
    <x v="2"/>
    <x v="0"/>
    <m/>
    <n v="19"/>
    <n v="6"/>
    <x v="43"/>
    <n v="2022"/>
    <x v="6485"/>
    <x v="42"/>
    <x v="0"/>
    <x v="65"/>
    <x v="0"/>
    <s v="INR"/>
    <x v="75"/>
    <m/>
  </r>
  <r>
    <s v="user8830"/>
    <x v="11"/>
    <x v="1"/>
    <m/>
    <n v="19"/>
    <n v="6"/>
    <x v="43"/>
    <n v="2022"/>
    <x v="6471"/>
    <x v="42"/>
    <x v="0"/>
    <x v="76"/>
    <x v="1"/>
    <s v="INR"/>
    <x v="86"/>
    <s v="NA"/>
  </r>
  <r>
    <s v="user8851"/>
    <x v="20"/>
    <x v="0"/>
    <m/>
    <n v="19"/>
    <n v="6"/>
    <x v="43"/>
    <n v="2022"/>
    <x v="6486"/>
    <x v="42"/>
    <x v="3"/>
    <x v="76"/>
    <x v="0"/>
    <s v="INR"/>
    <x v="86"/>
    <m/>
  </r>
  <r>
    <s v="user8838"/>
    <x v="4"/>
    <x v="0"/>
    <m/>
    <n v="19"/>
    <n v="6"/>
    <x v="43"/>
    <n v="2022"/>
    <x v="6487"/>
    <x v="42"/>
    <x v="0"/>
    <x v="80"/>
    <x v="0"/>
    <s v="USD"/>
    <x v="4"/>
    <m/>
  </r>
  <r>
    <s v="user8492"/>
    <x v="11"/>
    <x v="0"/>
    <m/>
    <n v="19"/>
    <n v="6"/>
    <x v="43"/>
    <n v="2022"/>
    <x v="6488"/>
    <x v="42"/>
    <x v="0"/>
    <x v="76"/>
    <x v="0"/>
    <s v="INR"/>
    <x v="86"/>
    <m/>
  </r>
  <r>
    <s v="user8492"/>
    <x v="11"/>
    <x v="0"/>
    <m/>
    <n v="19"/>
    <n v="6"/>
    <x v="43"/>
    <n v="2022"/>
    <x v="6489"/>
    <x v="42"/>
    <x v="0"/>
    <x v="76"/>
    <x v="0"/>
    <s v="INR"/>
    <x v="86"/>
    <m/>
  </r>
  <r>
    <s v="user8852"/>
    <x v="3"/>
    <x v="0"/>
    <m/>
    <n v="19"/>
    <n v="6"/>
    <x v="43"/>
    <n v="2022"/>
    <x v="6490"/>
    <x v="42"/>
    <x v="0"/>
    <x v="71"/>
    <x v="0"/>
    <s v="INR"/>
    <x v="81"/>
    <m/>
  </r>
  <r>
    <s v="user8853"/>
    <x v="95"/>
    <x v="1"/>
    <m/>
    <n v="19"/>
    <n v="6"/>
    <x v="43"/>
    <n v="2022"/>
    <x v="6491"/>
    <x v="42"/>
    <x v="0"/>
    <x v="76"/>
    <x v="2"/>
    <s v="INR"/>
    <x v="86"/>
    <s v="NA"/>
  </r>
  <r>
    <s v="user8855"/>
    <x v="67"/>
    <x v="1"/>
    <m/>
    <n v="19"/>
    <n v="6"/>
    <x v="43"/>
    <n v="2022"/>
    <x v="6492"/>
    <x v="42"/>
    <x v="1"/>
    <x v="76"/>
    <x v="4"/>
    <s v="INR"/>
    <x v="86"/>
    <s v="HDFC"/>
  </r>
  <r>
    <s v="user8856"/>
    <x v="7"/>
    <x v="0"/>
    <m/>
    <n v="19"/>
    <n v="6"/>
    <x v="43"/>
    <n v="2022"/>
    <x v="6493"/>
    <x v="42"/>
    <x v="0"/>
    <x v="76"/>
    <x v="0"/>
    <s v="INR"/>
    <x v="86"/>
    <m/>
  </r>
  <r>
    <s v="user8676"/>
    <x v="9"/>
    <x v="1"/>
    <m/>
    <n v="19"/>
    <n v="6"/>
    <x v="43"/>
    <n v="2022"/>
    <x v="6494"/>
    <x v="42"/>
    <x v="0"/>
    <x v="66"/>
    <x v="3"/>
    <s v="INR"/>
    <x v="76"/>
    <s v="NA"/>
  </r>
  <r>
    <s v="user8857"/>
    <x v="11"/>
    <x v="0"/>
    <m/>
    <n v="19"/>
    <n v="6"/>
    <x v="43"/>
    <n v="2022"/>
    <x v="6495"/>
    <x v="42"/>
    <x v="0"/>
    <x v="76"/>
    <x v="0"/>
    <s v="INR"/>
    <x v="86"/>
    <m/>
  </r>
  <r>
    <s v="user8857"/>
    <x v="0"/>
    <x v="0"/>
    <m/>
    <n v="19"/>
    <n v="6"/>
    <x v="43"/>
    <n v="2022"/>
    <x v="6496"/>
    <x v="42"/>
    <x v="0"/>
    <x v="74"/>
    <x v="0"/>
    <s v="INR"/>
    <x v="84"/>
    <m/>
  </r>
  <r>
    <s v="user8858"/>
    <x v="31"/>
    <x v="1"/>
    <m/>
    <n v="19"/>
    <n v="6"/>
    <x v="43"/>
    <n v="2022"/>
    <x v="6497"/>
    <x v="42"/>
    <x v="0"/>
    <x v="76"/>
    <x v="5"/>
    <s v="INR"/>
    <x v="86"/>
    <s v="NA"/>
  </r>
  <r>
    <s v="user8859"/>
    <x v="2"/>
    <x v="0"/>
    <m/>
    <n v="19"/>
    <n v="6"/>
    <x v="43"/>
    <n v="2022"/>
    <x v="6498"/>
    <x v="42"/>
    <x v="0"/>
    <x v="65"/>
    <x v="0"/>
    <s v="INR"/>
    <x v="75"/>
    <m/>
  </r>
  <r>
    <s v="user8830"/>
    <x v="80"/>
    <x v="1"/>
    <m/>
    <n v="19"/>
    <n v="6"/>
    <x v="43"/>
    <n v="2022"/>
    <x v="6466"/>
    <x v="42"/>
    <x v="0"/>
    <x v="76"/>
    <x v="1"/>
    <s v="INR"/>
    <x v="86"/>
    <s v="NA"/>
  </r>
  <r>
    <s v="user8827"/>
    <x v="30"/>
    <x v="0"/>
    <m/>
    <n v="19"/>
    <n v="6"/>
    <x v="43"/>
    <n v="2022"/>
    <x v="6466"/>
    <x v="42"/>
    <x v="1"/>
    <x v="76"/>
    <x v="0"/>
    <s v="INR"/>
    <x v="86"/>
    <m/>
  </r>
  <r>
    <s v="user8851"/>
    <x v="68"/>
    <x v="1"/>
    <s v="Coupon1"/>
    <n v="19"/>
    <n v="6"/>
    <x v="43"/>
    <n v="2022"/>
    <x v="6499"/>
    <x v="42"/>
    <x v="0"/>
    <x v="94"/>
    <x v="2"/>
    <s v="INR"/>
    <x v="98"/>
    <s v="NA"/>
  </r>
  <r>
    <s v="user8861"/>
    <x v="7"/>
    <x v="0"/>
    <m/>
    <n v="19"/>
    <n v="6"/>
    <x v="43"/>
    <n v="2022"/>
    <x v="6500"/>
    <x v="42"/>
    <x v="1"/>
    <x v="76"/>
    <x v="0"/>
    <s v="INR"/>
    <x v="86"/>
    <m/>
  </r>
  <r>
    <s v="user8652"/>
    <x v="11"/>
    <x v="0"/>
    <m/>
    <n v="19"/>
    <n v="6"/>
    <x v="43"/>
    <n v="2022"/>
    <x v="6501"/>
    <x v="42"/>
    <x v="0"/>
    <x v="76"/>
    <x v="0"/>
    <s v="INR"/>
    <x v="86"/>
    <m/>
  </r>
  <r>
    <s v="user8862"/>
    <x v="3"/>
    <x v="0"/>
    <m/>
    <n v="19"/>
    <n v="6"/>
    <x v="43"/>
    <n v="2022"/>
    <x v="6502"/>
    <x v="42"/>
    <x v="0"/>
    <x v="71"/>
    <x v="0"/>
    <s v="INR"/>
    <x v="81"/>
    <m/>
  </r>
  <r>
    <s v="user8853"/>
    <x v="72"/>
    <x v="1"/>
    <m/>
    <n v="19"/>
    <n v="6"/>
    <x v="43"/>
    <n v="2022"/>
    <x v="6503"/>
    <x v="42"/>
    <x v="0"/>
    <x v="76"/>
    <x v="2"/>
    <s v="INR"/>
    <x v="86"/>
    <s v="NA"/>
  </r>
  <r>
    <s v="user8863"/>
    <x v="3"/>
    <x v="1"/>
    <m/>
    <n v="19"/>
    <n v="6"/>
    <x v="43"/>
    <n v="2022"/>
    <x v="6504"/>
    <x v="42"/>
    <x v="0"/>
    <x v="71"/>
    <x v="5"/>
    <s v="INR"/>
    <x v="81"/>
    <s v="NA"/>
  </r>
  <r>
    <s v="user8863"/>
    <x v="3"/>
    <x v="0"/>
    <m/>
    <n v="19"/>
    <n v="6"/>
    <x v="43"/>
    <n v="2022"/>
    <x v="6505"/>
    <x v="42"/>
    <x v="0"/>
    <x v="71"/>
    <x v="0"/>
    <s v="INR"/>
    <x v="81"/>
    <m/>
  </r>
  <r>
    <s v="user8864"/>
    <x v="7"/>
    <x v="0"/>
    <m/>
    <n v="19"/>
    <n v="6"/>
    <x v="43"/>
    <n v="2022"/>
    <x v="6506"/>
    <x v="42"/>
    <x v="1"/>
    <x v="76"/>
    <x v="0"/>
    <s v="INR"/>
    <x v="86"/>
    <m/>
  </r>
  <r>
    <s v="user8865"/>
    <x v="7"/>
    <x v="0"/>
    <m/>
    <n v="19"/>
    <n v="6"/>
    <x v="43"/>
    <n v="2022"/>
    <x v="6507"/>
    <x v="42"/>
    <x v="0"/>
    <x v="76"/>
    <x v="0"/>
    <s v="INR"/>
    <x v="86"/>
    <m/>
  </r>
  <r>
    <s v="user8866"/>
    <x v="9"/>
    <x v="1"/>
    <m/>
    <n v="19"/>
    <n v="6"/>
    <x v="43"/>
    <n v="2022"/>
    <x v="6508"/>
    <x v="42"/>
    <x v="0"/>
    <x v="66"/>
    <x v="2"/>
    <s v="INR"/>
    <x v="76"/>
    <s v="NA"/>
  </r>
  <r>
    <s v="user8867"/>
    <x v="0"/>
    <x v="0"/>
    <m/>
    <n v="19"/>
    <n v="6"/>
    <x v="43"/>
    <n v="2022"/>
    <x v="6509"/>
    <x v="42"/>
    <x v="0"/>
    <x v="74"/>
    <x v="0"/>
    <s v="INR"/>
    <x v="84"/>
    <m/>
  </r>
  <r>
    <s v="user8868"/>
    <x v="17"/>
    <x v="0"/>
    <m/>
    <n v="19"/>
    <n v="6"/>
    <x v="43"/>
    <n v="2022"/>
    <x v="6510"/>
    <x v="42"/>
    <x v="0"/>
    <x v="65"/>
    <x v="0"/>
    <s v="INR"/>
    <x v="75"/>
    <m/>
  </r>
  <r>
    <s v="user5450"/>
    <x v="0"/>
    <x v="0"/>
    <s v="Coupon9"/>
    <n v="19"/>
    <n v="6"/>
    <x v="43"/>
    <n v="2022"/>
    <x v="6511"/>
    <x v="42"/>
    <x v="0"/>
    <x v="77"/>
    <x v="0"/>
    <s v="INR"/>
    <x v="87"/>
    <m/>
  </r>
  <r>
    <s v="user8869"/>
    <x v="86"/>
    <x v="0"/>
    <m/>
    <n v="19"/>
    <n v="6"/>
    <x v="43"/>
    <n v="2022"/>
    <x v="6512"/>
    <x v="42"/>
    <x v="0"/>
    <x v="76"/>
    <x v="0"/>
    <s v="INR"/>
    <x v="86"/>
    <m/>
  </r>
  <r>
    <s v="user8870"/>
    <x v="7"/>
    <x v="1"/>
    <s v="Coupon4"/>
    <n v="19"/>
    <n v="6"/>
    <x v="43"/>
    <n v="2022"/>
    <x v="6513"/>
    <x v="42"/>
    <x v="1"/>
    <x v="76"/>
    <x v="2"/>
    <s v="INR"/>
    <x v="86"/>
    <s v="NA"/>
  </r>
  <r>
    <s v="user5178"/>
    <x v="2"/>
    <x v="0"/>
    <m/>
    <n v="19"/>
    <n v="6"/>
    <x v="43"/>
    <n v="2022"/>
    <x v="6514"/>
    <x v="42"/>
    <x v="0"/>
    <x v="65"/>
    <x v="0"/>
    <s v="INR"/>
    <x v="75"/>
    <m/>
  </r>
  <r>
    <s v="user8874"/>
    <x v="53"/>
    <x v="0"/>
    <m/>
    <n v="19"/>
    <n v="6"/>
    <x v="43"/>
    <n v="2022"/>
    <x v="6488"/>
    <x v="42"/>
    <x v="0"/>
    <x v="76"/>
    <x v="0"/>
    <s v="INR"/>
    <x v="86"/>
    <m/>
  </r>
  <r>
    <s v="user8875"/>
    <x v="9"/>
    <x v="1"/>
    <m/>
    <n v="19"/>
    <n v="6"/>
    <x v="43"/>
    <n v="2022"/>
    <x v="6515"/>
    <x v="42"/>
    <x v="0"/>
    <x v="66"/>
    <x v="2"/>
    <s v="INR"/>
    <x v="76"/>
    <s v="NA"/>
  </r>
  <r>
    <s v="user8876"/>
    <x v="8"/>
    <x v="0"/>
    <m/>
    <n v="19"/>
    <n v="6"/>
    <x v="43"/>
    <n v="2022"/>
    <x v="6516"/>
    <x v="42"/>
    <x v="0"/>
    <x v="66"/>
    <x v="0"/>
    <s v="INR"/>
    <x v="76"/>
    <m/>
  </r>
  <r>
    <s v="user8676"/>
    <x v="9"/>
    <x v="0"/>
    <m/>
    <n v="19"/>
    <n v="6"/>
    <x v="43"/>
    <n v="2022"/>
    <x v="6517"/>
    <x v="42"/>
    <x v="0"/>
    <x v="66"/>
    <x v="0"/>
    <s v="INR"/>
    <x v="76"/>
    <m/>
  </r>
  <r>
    <s v="user8866"/>
    <x v="9"/>
    <x v="0"/>
    <m/>
    <n v="19"/>
    <n v="6"/>
    <x v="43"/>
    <n v="2022"/>
    <x v="6518"/>
    <x v="42"/>
    <x v="0"/>
    <x v="66"/>
    <x v="0"/>
    <s v="INR"/>
    <x v="76"/>
    <m/>
  </r>
  <r>
    <s v="user5178"/>
    <x v="2"/>
    <x v="0"/>
    <m/>
    <n v="19"/>
    <n v="6"/>
    <x v="43"/>
    <n v="2022"/>
    <x v="6513"/>
    <x v="42"/>
    <x v="0"/>
    <x v="65"/>
    <x v="0"/>
    <s v="INR"/>
    <x v="75"/>
    <m/>
  </r>
  <r>
    <s v="user5178"/>
    <x v="2"/>
    <x v="0"/>
    <m/>
    <n v="19"/>
    <n v="6"/>
    <x v="43"/>
    <n v="2022"/>
    <x v="6519"/>
    <x v="42"/>
    <x v="0"/>
    <x v="65"/>
    <x v="0"/>
    <s v="INR"/>
    <x v="75"/>
    <m/>
  </r>
  <r>
    <s v="user8879"/>
    <x v="3"/>
    <x v="0"/>
    <m/>
    <n v="19"/>
    <n v="6"/>
    <x v="43"/>
    <n v="2022"/>
    <x v="6520"/>
    <x v="42"/>
    <x v="0"/>
    <x v="71"/>
    <x v="0"/>
    <s v="INR"/>
    <x v="81"/>
    <m/>
  </r>
  <r>
    <s v="user8880"/>
    <x v="9"/>
    <x v="0"/>
    <m/>
    <n v="19"/>
    <n v="6"/>
    <x v="43"/>
    <n v="2022"/>
    <x v="6521"/>
    <x v="42"/>
    <x v="0"/>
    <x v="66"/>
    <x v="0"/>
    <s v="INR"/>
    <x v="76"/>
    <m/>
  </r>
  <r>
    <s v="user8881"/>
    <x v="7"/>
    <x v="0"/>
    <m/>
    <n v="19"/>
    <n v="6"/>
    <x v="43"/>
    <n v="2022"/>
    <x v="6522"/>
    <x v="42"/>
    <x v="0"/>
    <x v="76"/>
    <x v="0"/>
    <s v="INR"/>
    <x v="86"/>
    <m/>
  </r>
  <r>
    <s v="user8882"/>
    <x v="3"/>
    <x v="0"/>
    <m/>
    <n v="19"/>
    <n v="6"/>
    <x v="43"/>
    <n v="2022"/>
    <x v="6523"/>
    <x v="42"/>
    <x v="0"/>
    <x v="71"/>
    <x v="0"/>
    <s v="INR"/>
    <x v="81"/>
    <m/>
  </r>
  <r>
    <s v="user8885"/>
    <x v="28"/>
    <x v="1"/>
    <s v="Coupon59"/>
    <n v="19"/>
    <n v="6"/>
    <x v="43"/>
    <n v="2022"/>
    <x v="6524"/>
    <x v="42"/>
    <x v="0"/>
    <x v="76"/>
    <x v="2"/>
    <s v="INR"/>
    <x v="86"/>
    <s v="NA"/>
  </r>
  <r>
    <s v="user8886"/>
    <x v="7"/>
    <x v="0"/>
    <m/>
    <n v="19"/>
    <n v="6"/>
    <x v="43"/>
    <n v="2022"/>
    <x v="6525"/>
    <x v="42"/>
    <x v="1"/>
    <x v="76"/>
    <x v="0"/>
    <s v="INR"/>
    <x v="86"/>
    <m/>
  </r>
  <r>
    <s v="user6634"/>
    <x v="47"/>
    <x v="0"/>
    <m/>
    <n v="19"/>
    <n v="6"/>
    <x v="43"/>
    <n v="2022"/>
    <x v="6526"/>
    <x v="42"/>
    <x v="0"/>
    <x v="76"/>
    <x v="0"/>
    <s v="INR"/>
    <x v="86"/>
    <m/>
  </r>
  <r>
    <s v="user8889"/>
    <x v="30"/>
    <x v="1"/>
    <m/>
    <n v="19"/>
    <n v="6"/>
    <x v="43"/>
    <n v="2022"/>
    <x v="6527"/>
    <x v="42"/>
    <x v="0"/>
    <x v="76"/>
    <x v="2"/>
    <s v="INR"/>
    <x v="86"/>
    <s v="NA"/>
  </r>
  <r>
    <s v="user8676"/>
    <x v="9"/>
    <x v="0"/>
    <m/>
    <n v="19"/>
    <n v="6"/>
    <x v="43"/>
    <n v="2022"/>
    <x v="6506"/>
    <x v="42"/>
    <x v="0"/>
    <x v="66"/>
    <x v="0"/>
    <s v="INR"/>
    <x v="76"/>
    <m/>
  </r>
  <r>
    <s v="user8890"/>
    <x v="11"/>
    <x v="1"/>
    <s v="Coupon1"/>
    <n v="19"/>
    <n v="6"/>
    <x v="43"/>
    <n v="2022"/>
    <x v="6517"/>
    <x v="42"/>
    <x v="3"/>
    <x v="94"/>
    <x v="2"/>
    <s v="INR"/>
    <x v="98"/>
    <s v="NA"/>
  </r>
  <r>
    <s v="user8891"/>
    <x v="38"/>
    <x v="0"/>
    <s v="Coupon26"/>
    <n v="19"/>
    <n v="6"/>
    <x v="43"/>
    <n v="2022"/>
    <x v="6528"/>
    <x v="42"/>
    <x v="3"/>
    <x v="76"/>
    <x v="0"/>
    <s v="INR"/>
    <x v="86"/>
    <m/>
  </r>
  <r>
    <s v="user8893"/>
    <x v="28"/>
    <x v="1"/>
    <m/>
    <n v="19"/>
    <n v="6"/>
    <x v="43"/>
    <n v="2022"/>
    <x v="6529"/>
    <x v="42"/>
    <x v="0"/>
    <x v="76"/>
    <x v="2"/>
    <s v="INR"/>
    <x v="86"/>
    <s v="NA"/>
  </r>
  <r>
    <s v="user8893"/>
    <x v="28"/>
    <x v="1"/>
    <m/>
    <n v="19"/>
    <n v="6"/>
    <x v="43"/>
    <n v="2022"/>
    <x v="6530"/>
    <x v="42"/>
    <x v="0"/>
    <x v="76"/>
    <x v="3"/>
    <s v="INR"/>
    <x v="86"/>
    <s v="NA"/>
  </r>
  <r>
    <s v="user8807"/>
    <x v="68"/>
    <x v="1"/>
    <m/>
    <n v="19"/>
    <n v="6"/>
    <x v="43"/>
    <n v="2022"/>
    <x v="6531"/>
    <x v="42"/>
    <x v="0"/>
    <x v="76"/>
    <x v="5"/>
    <s v="INR"/>
    <x v="86"/>
    <s v="NA"/>
  </r>
  <r>
    <s v="user8894"/>
    <x v="56"/>
    <x v="0"/>
    <m/>
    <n v="19"/>
    <n v="6"/>
    <x v="43"/>
    <n v="2022"/>
    <x v="6513"/>
    <x v="42"/>
    <x v="1"/>
    <x v="76"/>
    <x v="0"/>
    <s v="INR"/>
    <x v="86"/>
    <m/>
  </r>
  <r>
    <s v="user5178"/>
    <x v="2"/>
    <x v="0"/>
    <m/>
    <n v="19"/>
    <n v="6"/>
    <x v="43"/>
    <n v="2022"/>
    <x v="6532"/>
    <x v="42"/>
    <x v="0"/>
    <x v="65"/>
    <x v="0"/>
    <s v="INR"/>
    <x v="75"/>
    <m/>
  </r>
  <r>
    <s v="user6404"/>
    <x v="28"/>
    <x v="1"/>
    <m/>
    <n v="19"/>
    <n v="6"/>
    <x v="43"/>
    <n v="2022"/>
    <x v="6514"/>
    <x v="42"/>
    <x v="2"/>
    <x v="76"/>
    <x v="2"/>
    <s v="INR"/>
    <x v="86"/>
    <s v="NA"/>
  </r>
  <r>
    <s v="user8895"/>
    <x v="2"/>
    <x v="0"/>
    <m/>
    <n v="19"/>
    <n v="6"/>
    <x v="43"/>
    <n v="2022"/>
    <x v="6533"/>
    <x v="42"/>
    <x v="0"/>
    <x v="65"/>
    <x v="0"/>
    <s v="INR"/>
    <x v="75"/>
    <m/>
  </r>
  <r>
    <s v="user8896"/>
    <x v="7"/>
    <x v="0"/>
    <m/>
    <n v="19"/>
    <n v="6"/>
    <x v="43"/>
    <n v="2022"/>
    <x v="6534"/>
    <x v="42"/>
    <x v="1"/>
    <x v="81"/>
    <x v="0"/>
    <s v="USD"/>
    <x v="8"/>
    <m/>
  </r>
  <r>
    <s v="user8897"/>
    <x v="48"/>
    <x v="1"/>
    <m/>
    <n v="19"/>
    <n v="6"/>
    <x v="43"/>
    <n v="2022"/>
    <x v="6535"/>
    <x v="42"/>
    <x v="2"/>
    <x v="76"/>
    <x v="3"/>
    <s v="INR"/>
    <x v="86"/>
    <s v="NA"/>
  </r>
  <r>
    <s v="user8899"/>
    <x v="49"/>
    <x v="1"/>
    <m/>
    <n v="19"/>
    <n v="6"/>
    <x v="43"/>
    <n v="2022"/>
    <x v="6536"/>
    <x v="42"/>
    <x v="2"/>
    <x v="76"/>
    <x v="2"/>
    <s v="INR"/>
    <x v="86"/>
    <s v="NA"/>
  </r>
  <r>
    <s v="user8900"/>
    <x v="9"/>
    <x v="0"/>
    <m/>
    <n v="19"/>
    <n v="6"/>
    <x v="43"/>
    <n v="2022"/>
    <x v="6537"/>
    <x v="42"/>
    <x v="0"/>
    <x v="66"/>
    <x v="0"/>
    <s v="INR"/>
    <x v="76"/>
    <m/>
  </r>
  <r>
    <s v="user8901"/>
    <x v="7"/>
    <x v="0"/>
    <m/>
    <n v="19"/>
    <n v="6"/>
    <x v="43"/>
    <n v="2022"/>
    <x v="6538"/>
    <x v="42"/>
    <x v="1"/>
    <x v="76"/>
    <x v="0"/>
    <s v="INR"/>
    <x v="86"/>
    <m/>
  </r>
  <r>
    <s v="user8903"/>
    <x v="2"/>
    <x v="0"/>
    <m/>
    <n v="19"/>
    <n v="6"/>
    <x v="43"/>
    <n v="2022"/>
    <x v="6539"/>
    <x v="42"/>
    <x v="0"/>
    <x v="65"/>
    <x v="0"/>
    <s v="INR"/>
    <x v="75"/>
    <m/>
  </r>
  <r>
    <s v="user8904"/>
    <x v="7"/>
    <x v="0"/>
    <m/>
    <n v="19"/>
    <n v="6"/>
    <x v="43"/>
    <n v="2022"/>
    <x v="6540"/>
    <x v="42"/>
    <x v="1"/>
    <x v="76"/>
    <x v="0"/>
    <s v="INR"/>
    <x v="86"/>
    <m/>
  </r>
  <r>
    <s v="user8822"/>
    <x v="97"/>
    <x v="1"/>
    <m/>
    <n v="19"/>
    <n v="6"/>
    <x v="43"/>
    <n v="2022"/>
    <x v="6541"/>
    <x v="42"/>
    <x v="0"/>
    <x v="76"/>
    <x v="2"/>
    <s v="INR"/>
    <x v="86"/>
    <s v="NA"/>
  </r>
  <r>
    <s v="user8906"/>
    <x v="132"/>
    <x v="1"/>
    <m/>
    <n v="19"/>
    <n v="6"/>
    <x v="43"/>
    <n v="2022"/>
    <x v="6542"/>
    <x v="42"/>
    <x v="0"/>
    <x v="76"/>
    <x v="2"/>
    <s v="INR"/>
    <x v="86"/>
    <s v="NA"/>
  </r>
  <r>
    <s v="user8907"/>
    <x v="96"/>
    <x v="0"/>
    <m/>
    <n v="19"/>
    <n v="6"/>
    <x v="43"/>
    <n v="2022"/>
    <x v="6543"/>
    <x v="42"/>
    <x v="0"/>
    <x v="84"/>
    <x v="0"/>
    <s v="INR"/>
    <x v="90"/>
    <m/>
  </r>
  <r>
    <s v="user6691"/>
    <x v="2"/>
    <x v="0"/>
    <m/>
    <n v="19"/>
    <n v="6"/>
    <x v="43"/>
    <n v="2022"/>
    <x v="6544"/>
    <x v="42"/>
    <x v="0"/>
    <x v="65"/>
    <x v="0"/>
    <s v="INR"/>
    <x v="75"/>
    <m/>
  </r>
  <r>
    <s v="user8908"/>
    <x v="2"/>
    <x v="0"/>
    <m/>
    <n v="19"/>
    <n v="6"/>
    <x v="43"/>
    <n v="2022"/>
    <x v="6545"/>
    <x v="42"/>
    <x v="0"/>
    <x v="65"/>
    <x v="0"/>
    <s v="INR"/>
    <x v="75"/>
    <m/>
  </r>
  <r>
    <s v="user8909"/>
    <x v="7"/>
    <x v="0"/>
    <s v="Coupon79"/>
    <n v="19"/>
    <n v="6"/>
    <x v="43"/>
    <n v="2022"/>
    <x v="6546"/>
    <x v="42"/>
    <x v="1"/>
    <x v="76"/>
    <x v="0"/>
    <s v="INR"/>
    <x v="86"/>
    <m/>
  </r>
  <r>
    <s v="user8853"/>
    <x v="59"/>
    <x v="1"/>
    <m/>
    <n v="19"/>
    <n v="6"/>
    <x v="43"/>
    <n v="2022"/>
    <x v="6547"/>
    <x v="42"/>
    <x v="0"/>
    <x v="76"/>
    <x v="2"/>
    <s v="INR"/>
    <x v="86"/>
    <s v="NA"/>
  </r>
  <r>
    <s v="user8904"/>
    <x v="7"/>
    <x v="0"/>
    <m/>
    <n v="19"/>
    <n v="6"/>
    <x v="43"/>
    <n v="2022"/>
    <x v="6548"/>
    <x v="42"/>
    <x v="1"/>
    <x v="76"/>
    <x v="0"/>
    <s v="INR"/>
    <x v="86"/>
    <m/>
  </r>
  <r>
    <s v="user8910"/>
    <x v="7"/>
    <x v="0"/>
    <m/>
    <n v="19"/>
    <n v="6"/>
    <x v="43"/>
    <n v="2022"/>
    <x v="6549"/>
    <x v="42"/>
    <x v="1"/>
    <x v="76"/>
    <x v="0"/>
    <s v="INR"/>
    <x v="86"/>
    <m/>
  </r>
  <r>
    <s v="user8911"/>
    <x v="3"/>
    <x v="0"/>
    <m/>
    <n v="19"/>
    <n v="6"/>
    <x v="43"/>
    <n v="2022"/>
    <x v="6550"/>
    <x v="42"/>
    <x v="0"/>
    <x v="71"/>
    <x v="0"/>
    <s v="INR"/>
    <x v="81"/>
    <m/>
  </r>
  <r>
    <s v="user8912"/>
    <x v="7"/>
    <x v="0"/>
    <m/>
    <n v="19"/>
    <n v="6"/>
    <x v="43"/>
    <n v="2022"/>
    <x v="6542"/>
    <x v="42"/>
    <x v="1"/>
    <x v="81"/>
    <x v="0"/>
    <s v="USD"/>
    <x v="8"/>
    <m/>
  </r>
  <r>
    <s v="user6691"/>
    <x v="2"/>
    <x v="0"/>
    <m/>
    <n v="19"/>
    <n v="6"/>
    <x v="43"/>
    <n v="2022"/>
    <x v="6551"/>
    <x v="42"/>
    <x v="0"/>
    <x v="65"/>
    <x v="0"/>
    <s v="INR"/>
    <x v="75"/>
    <m/>
  </r>
  <r>
    <s v="user8914"/>
    <x v="7"/>
    <x v="0"/>
    <m/>
    <n v="19"/>
    <n v="6"/>
    <x v="43"/>
    <n v="2022"/>
    <x v="6551"/>
    <x v="42"/>
    <x v="1"/>
    <x v="76"/>
    <x v="0"/>
    <s v="INR"/>
    <x v="86"/>
    <m/>
  </r>
  <r>
    <s v="user8915"/>
    <x v="83"/>
    <x v="0"/>
    <m/>
    <n v="19"/>
    <n v="6"/>
    <x v="43"/>
    <n v="2022"/>
    <x v="6551"/>
    <x v="42"/>
    <x v="1"/>
    <x v="76"/>
    <x v="0"/>
    <s v="INR"/>
    <x v="86"/>
    <m/>
  </r>
  <r>
    <s v="user8916"/>
    <x v="117"/>
    <x v="0"/>
    <m/>
    <n v="19"/>
    <n v="6"/>
    <x v="43"/>
    <n v="2022"/>
    <x v="6552"/>
    <x v="42"/>
    <x v="0"/>
    <x v="76"/>
    <x v="0"/>
    <s v="INR"/>
    <x v="86"/>
    <m/>
  </r>
  <r>
    <s v="user8917"/>
    <x v="8"/>
    <x v="1"/>
    <m/>
    <n v="19"/>
    <n v="6"/>
    <x v="43"/>
    <n v="2022"/>
    <x v="6553"/>
    <x v="42"/>
    <x v="0"/>
    <x v="66"/>
    <x v="5"/>
    <s v="INR"/>
    <x v="76"/>
    <s v="NA"/>
  </r>
  <r>
    <s v="user8918"/>
    <x v="3"/>
    <x v="0"/>
    <m/>
    <n v="19"/>
    <n v="6"/>
    <x v="43"/>
    <n v="2022"/>
    <x v="6554"/>
    <x v="42"/>
    <x v="0"/>
    <x v="71"/>
    <x v="0"/>
    <s v="INR"/>
    <x v="81"/>
    <m/>
  </r>
  <r>
    <s v="user8919"/>
    <x v="7"/>
    <x v="0"/>
    <m/>
    <n v="19"/>
    <n v="6"/>
    <x v="43"/>
    <n v="2022"/>
    <x v="6555"/>
    <x v="42"/>
    <x v="1"/>
    <x v="76"/>
    <x v="0"/>
    <s v="INR"/>
    <x v="86"/>
    <m/>
  </r>
  <r>
    <s v="user8920"/>
    <x v="24"/>
    <x v="0"/>
    <m/>
    <n v="19"/>
    <n v="6"/>
    <x v="43"/>
    <n v="2022"/>
    <x v="6555"/>
    <x v="42"/>
    <x v="1"/>
    <x v="76"/>
    <x v="0"/>
    <s v="INR"/>
    <x v="86"/>
    <m/>
  </r>
  <r>
    <s v="user8922"/>
    <x v="2"/>
    <x v="0"/>
    <s v="Coupon1"/>
    <n v="19"/>
    <n v="6"/>
    <x v="43"/>
    <n v="2022"/>
    <x v="6556"/>
    <x v="42"/>
    <x v="0"/>
    <x v="64"/>
    <x v="0"/>
    <s v="INR"/>
    <x v="74"/>
    <m/>
  </r>
  <r>
    <s v="user8923"/>
    <x v="7"/>
    <x v="0"/>
    <m/>
    <n v="19"/>
    <n v="6"/>
    <x v="43"/>
    <n v="2022"/>
    <x v="6556"/>
    <x v="42"/>
    <x v="1"/>
    <x v="76"/>
    <x v="0"/>
    <s v="INR"/>
    <x v="86"/>
    <m/>
  </r>
  <r>
    <s v="user8924"/>
    <x v="9"/>
    <x v="0"/>
    <m/>
    <n v="19"/>
    <n v="6"/>
    <x v="43"/>
    <n v="2022"/>
    <x v="6557"/>
    <x v="42"/>
    <x v="0"/>
    <x v="66"/>
    <x v="0"/>
    <s v="INR"/>
    <x v="76"/>
    <m/>
  </r>
  <r>
    <s v="user2665"/>
    <x v="28"/>
    <x v="0"/>
    <m/>
    <n v="19"/>
    <n v="6"/>
    <x v="43"/>
    <n v="2022"/>
    <x v="6558"/>
    <x v="42"/>
    <x v="0"/>
    <x v="76"/>
    <x v="0"/>
    <s v="INR"/>
    <x v="86"/>
    <m/>
  </r>
  <r>
    <s v="user8810"/>
    <x v="11"/>
    <x v="1"/>
    <m/>
    <n v="19"/>
    <n v="6"/>
    <x v="43"/>
    <n v="2022"/>
    <x v="6559"/>
    <x v="42"/>
    <x v="0"/>
    <x v="76"/>
    <x v="2"/>
    <s v="INR"/>
    <x v="86"/>
    <s v="NA"/>
  </r>
  <r>
    <s v="user8810"/>
    <x v="11"/>
    <x v="0"/>
    <m/>
    <n v="19"/>
    <n v="6"/>
    <x v="43"/>
    <n v="2022"/>
    <x v="6560"/>
    <x v="42"/>
    <x v="0"/>
    <x v="76"/>
    <x v="0"/>
    <s v="INR"/>
    <x v="86"/>
    <m/>
  </r>
  <r>
    <s v="user8925"/>
    <x v="3"/>
    <x v="0"/>
    <m/>
    <n v="19"/>
    <n v="6"/>
    <x v="43"/>
    <n v="2022"/>
    <x v="6561"/>
    <x v="42"/>
    <x v="0"/>
    <x v="71"/>
    <x v="0"/>
    <s v="INR"/>
    <x v="81"/>
    <m/>
  </r>
  <r>
    <s v="user8926"/>
    <x v="7"/>
    <x v="0"/>
    <m/>
    <n v="19"/>
    <n v="6"/>
    <x v="43"/>
    <n v="2022"/>
    <x v="6562"/>
    <x v="42"/>
    <x v="1"/>
    <x v="76"/>
    <x v="0"/>
    <s v="INR"/>
    <x v="86"/>
    <m/>
  </r>
  <r>
    <s v="user8928"/>
    <x v="9"/>
    <x v="0"/>
    <m/>
    <n v="19"/>
    <n v="6"/>
    <x v="43"/>
    <n v="2022"/>
    <x v="6563"/>
    <x v="42"/>
    <x v="0"/>
    <x v="66"/>
    <x v="0"/>
    <s v="INR"/>
    <x v="76"/>
    <m/>
  </r>
  <r>
    <s v="user8918"/>
    <x v="3"/>
    <x v="1"/>
    <m/>
    <n v="19"/>
    <n v="6"/>
    <x v="43"/>
    <n v="2022"/>
    <x v="6564"/>
    <x v="42"/>
    <x v="0"/>
    <x v="71"/>
    <x v="2"/>
    <s v="INR"/>
    <x v="81"/>
    <s v="NA"/>
  </r>
  <r>
    <s v="user6954"/>
    <x v="0"/>
    <x v="1"/>
    <s v="Coupon9"/>
    <n v="19"/>
    <n v="6"/>
    <x v="43"/>
    <n v="2022"/>
    <x v="6554"/>
    <x v="42"/>
    <x v="0"/>
    <x v="77"/>
    <x v="2"/>
    <s v="INR"/>
    <x v="87"/>
    <s v="NA"/>
  </r>
  <r>
    <s v="user8751"/>
    <x v="24"/>
    <x v="1"/>
    <m/>
    <n v="19"/>
    <n v="6"/>
    <x v="43"/>
    <n v="2022"/>
    <x v="6565"/>
    <x v="42"/>
    <x v="1"/>
    <x v="76"/>
    <x v="2"/>
    <s v="INR"/>
    <x v="86"/>
    <s v="NA"/>
  </r>
  <r>
    <s v="user8926"/>
    <x v="7"/>
    <x v="0"/>
    <m/>
    <n v="19"/>
    <n v="6"/>
    <x v="43"/>
    <n v="2022"/>
    <x v="6566"/>
    <x v="42"/>
    <x v="1"/>
    <x v="76"/>
    <x v="0"/>
    <s v="INR"/>
    <x v="86"/>
    <m/>
  </r>
  <r>
    <s v="user8930"/>
    <x v="3"/>
    <x v="0"/>
    <m/>
    <n v="19"/>
    <n v="6"/>
    <x v="43"/>
    <n v="2022"/>
    <x v="6567"/>
    <x v="42"/>
    <x v="0"/>
    <x v="71"/>
    <x v="0"/>
    <s v="INR"/>
    <x v="81"/>
    <m/>
  </r>
  <r>
    <s v="user4498"/>
    <x v="38"/>
    <x v="1"/>
    <m/>
    <n v="19"/>
    <n v="6"/>
    <x v="43"/>
    <n v="2022"/>
    <x v="6568"/>
    <x v="42"/>
    <x v="1"/>
    <x v="76"/>
    <x v="2"/>
    <s v="INR"/>
    <x v="86"/>
    <s v="NA"/>
  </r>
  <r>
    <s v="user8931"/>
    <x v="11"/>
    <x v="1"/>
    <m/>
    <n v="19"/>
    <n v="6"/>
    <x v="43"/>
    <n v="2022"/>
    <x v="6569"/>
    <x v="42"/>
    <x v="1"/>
    <x v="76"/>
    <x v="2"/>
    <s v="INR"/>
    <x v="86"/>
    <s v="NA"/>
  </r>
  <r>
    <s v="user8925"/>
    <x v="3"/>
    <x v="0"/>
    <m/>
    <n v="19"/>
    <n v="6"/>
    <x v="43"/>
    <n v="2022"/>
    <x v="6570"/>
    <x v="42"/>
    <x v="0"/>
    <x v="71"/>
    <x v="0"/>
    <s v="INR"/>
    <x v="81"/>
    <m/>
  </r>
  <r>
    <s v="user8811"/>
    <x v="87"/>
    <x v="0"/>
    <m/>
    <n v="19"/>
    <n v="6"/>
    <x v="43"/>
    <n v="2022"/>
    <x v="6571"/>
    <x v="42"/>
    <x v="2"/>
    <x v="76"/>
    <x v="0"/>
    <s v="INR"/>
    <x v="86"/>
    <m/>
  </r>
  <r>
    <s v="user8810"/>
    <x v="11"/>
    <x v="0"/>
    <m/>
    <n v="19"/>
    <n v="6"/>
    <x v="43"/>
    <n v="2022"/>
    <x v="6572"/>
    <x v="42"/>
    <x v="0"/>
    <x v="76"/>
    <x v="0"/>
    <s v="INR"/>
    <x v="86"/>
    <m/>
  </r>
  <r>
    <s v="user8932"/>
    <x v="7"/>
    <x v="0"/>
    <m/>
    <n v="19"/>
    <n v="6"/>
    <x v="43"/>
    <n v="2022"/>
    <x v="6572"/>
    <x v="42"/>
    <x v="1"/>
    <x v="76"/>
    <x v="0"/>
    <s v="INR"/>
    <x v="86"/>
    <m/>
  </r>
  <r>
    <s v="user8933"/>
    <x v="0"/>
    <x v="1"/>
    <s v="Coupon9"/>
    <n v="19"/>
    <n v="6"/>
    <x v="43"/>
    <n v="2022"/>
    <x v="6573"/>
    <x v="42"/>
    <x v="0"/>
    <x v="77"/>
    <x v="5"/>
    <s v="INR"/>
    <x v="87"/>
    <s v="NA"/>
  </r>
  <r>
    <s v="user8810"/>
    <x v="11"/>
    <x v="0"/>
    <m/>
    <n v="19"/>
    <n v="6"/>
    <x v="43"/>
    <n v="2022"/>
    <x v="6574"/>
    <x v="42"/>
    <x v="0"/>
    <x v="76"/>
    <x v="0"/>
    <s v="INR"/>
    <x v="86"/>
    <m/>
  </r>
  <r>
    <s v="user8935"/>
    <x v="7"/>
    <x v="0"/>
    <m/>
    <n v="19"/>
    <n v="6"/>
    <x v="43"/>
    <n v="2022"/>
    <x v="6575"/>
    <x v="42"/>
    <x v="1"/>
    <x v="76"/>
    <x v="0"/>
    <s v="INR"/>
    <x v="86"/>
    <m/>
  </r>
  <r>
    <s v="user8936"/>
    <x v="7"/>
    <x v="1"/>
    <m/>
    <n v="19"/>
    <n v="6"/>
    <x v="43"/>
    <n v="2022"/>
    <x v="6576"/>
    <x v="42"/>
    <x v="0"/>
    <x v="76"/>
    <x v="2"/>
    <s v="INR"/>
    <x v="86"/>
    <s v="NA"/>
  </r>
  <r>
    <s v="user8937"/>
    <x v="11"/>
    <x v="0"/>
    <m/>
    <n v="19"/>
    <n v="6"/>
    <x v="43"/>
    <n v="2022"/>
    <x v="6577"/>
    <x v="42"/>
    <x v="2"/>
    <x v="76"/>
    <x v="0"/>
    <s v="INR"/>
    <x v="86"/>
    <m/>
  </r>
  <r>
    <s v="user8937"/>
    <x v="11"/>
    <x v="0"/>
    <m/>
    <n v="19"/>
    <n v="6"/>
    <x v="43"/>
    <n v="2022"/>
    <x v="6578"/>
    <x v="42"/>
    <x v="0"/>
    <x v="76"/>
    <x v="0"/>
    <s v="INR"/>
    <x v="86"/>
    <m/>
  </r>
  <r>
    <s v="user8938"/>
    <x v="0"/>
    <x v="1"/>
    <s v="Coupon9"/>
    <n v="19"/>
    <n v="6"/>
    <x v="43"/>
    <n v="2022"/>
    <x v="6579"/>
    <x v="42"/>
    <x v="0"/>
    <x v="77"/>
    <x v="2"/>
    <s v="INR"/>
    <x v="87"/>
    <s v="NA"/>
  </r>
  <r>
    <s v="user8939"/>
    <x v="1"/>
    <x v="0"/>
    <m/>
    <n v="19"/>
    <n v="6"/>
    <x v="43"/>
    <n v="2022"/>
    <x v="6580"/>
    <x v="42"/>
    <x v="0"/>
    <x v="66"/>
    <x v="0"/>
    <s v="INR"/>
    <x v="76"/>
    <m/>
  </r>
  <r>
    <s v="user8922"/>
    <x v="2"/>
    <x v="0"/>
    <s v="Coupon1"/>
    <n v="19"/>
    <n v="6"/>
    <x v="43"/>
    <n v="2022"/>
    <x v="6557"/>
    <x v="42"/>
    <x v="0"/>
    <x v="64"/>
    <x v="0"/>
    <s v="INR"/>
    <x v="74"/>
    <m/>
  </r>
  <r>
    <s v="user8942"/>
    <x v="7"/>
    <x v="0"/>
    <m/>
    <n v="19"/>
    <n v="6"/>
    <x v="43"/>
    <n v="2022"/>
    <x v="6581"/>
    <x v="42"/>
    <x v="1"/>
    <x v="81"/>
    <x v="0"/>
    <s v="USD"/>
    <x v="8"/>
    <m/>
  </r>
  <r>
    <s v="user8925"/>
    <x v="3"/>
    <x v="0"/>
    <m/>
    <n v="19"/>
    <n v="6"/>
    <x v="43"/>
    <n v="2022"/>
    <x v="6582"/>
    <x v="42"/>
    <x v="0"/>
    <x v="71"/>
    <x v="0"/>
    <s v="INR"/>
    <x v="81"/>
    <m/>
  </r>
  <r>
    <s v="user8943"/>
    <x v="1"/>
    <x v="0"/>
    <m/>
    <n v="19"/>
    <n v="6"/>
    <x v="43"/>
    <n v="2022"/>
    <x v="6583"/>
    <x v="42"/>
    <x v="0"/>
    <x v="66"/>
    <x v="0"/>
    <s v="INR"/>
    <x v="76"/>
    <m/>
  </r>
  <r>
    <s v="user8944"/>
    <x v="7"/>
    <x v="0"/>
    <m/>
    <n v="19"/>
    <n v="6"/>
    <x v="43"/>
    <n v="2022"/>
    <x v="6584"/>
    <x v="42"/>
    <x v="1"/>
    <x v="76"/>
    <x v="0"/>
    <s v="INR"/>
    <x v="86"/>
    <m/>
  </r>
  <r>
    <s v="user8945"/>
    <x v="3"/>
    <x v="0"/>
    <m/>
    <n v="19"/>
    <n v="6"/>
    <x v="43"/>
    <n v="2022"/>
    <x v="6585"/>
    <x v="42"/>
    <x v="0"/>
    <x v="71"/>
    <x v="0"/>
    <s v="INR"/>
    <x v="81"/>
    <m/>
  </r>
  <r>
    <s v="user8946"/>
    <x v="24"/>
    <x v="1"/>
    <m/>
    <n v="19"/>
    <n v="6"/>
    <x v="43"/>
    <n v="2022"/>
    <x v="6578"/>
    <x v="42"/>
    <x v="0"/>
    <x v="76"/>
    <x v="2"/>
    <s v="INR"/>
    <x v="86"/>
    <s v="NA"/>
  </r>
  <r>
    <s v="user8948"/>
    <x v="30"/>
    <x v="1"/>
    <m/>
    <n v="19"/>
    <n v="6"/>
    <x v="43"/>
    <n v="2022"/>
    <x v="6586"/>
    <x v="42"/>
    <x v="1"/>
    <x v="76"/>
    <x v="2"/>
    <s v="INR"/>
    <x v="86"/>
    <s v="NA"/>
  </r>
  <r>
    <s v="user8949"/>
    <x v="30"/>
    <x v="1"/>
    <m/>
    <n v="19"/>
    <n v="6"/>
    <x v="43"/>
    <n v="2022"/>
    <x v="6587"/>
    <x v="42"/>
    <x v="1"/>
    <x v="76"/>
    <x v="2"/>
    <s v="INR"/>
    <x v="86"/>
    <s v="NA"/>
  </r>
  <r>
    <s v="user8951"/>
    <x v="10"/>
    <x v="0"/>
    <m/>
    <n v="19"/>
    <n v="6"/>
    <x v="43"/>
    <n v="2022"/>
    <x v="6588"/>
    <x v="42"/>
    <x v="1"/>
    <x v="76"/>
    <x v="0"/>
    <s v="INR"/>
    <x v="86"/>
    <m/>
  </r>
  <r>
    <s v="user8952"/>
    <x v="34"/>
    <x v="0"/>
    <m/>
    <n v="19"/>
    <n v="6"/>
    <x v="43"/>
    <n v="2022"/>
    <x v="6589"/>
    <x v="42"/>
    <x v="0"/>
    <x v="76"/>
    <x v="0"/>
    <s v="INR"/>
    <x v="86"/>
    <m/>
  </r>
  <r>
    <s v="user8952"/>
    <x v="96"/>
    <x v="0"/>
    <m/>
    <n v="19"/>
    <n v="6"/>
    <x v="43"/>
    <n v="2022"/>
    <x v="6590"/>
    <x v="42"/>
    <x v="0"/>
    <x v="98"/>
    <x v="0"/>
    <s v="USD"/>
    <x v="101"/>
    <m/>
  </r>
  <r>
    <s v="user8953"/>
    <x v="26"/>
    <x v="0"/>
    <m/>
    <n v="19"/>
    <n v="6"/>
    <x v="43"/>
    <n v="2022"/>
    <x v="6591"/>
    <x v="42"/>
    <x v="0"/>
    <x v="76"/>
    <x v="0"/>
    <s v="INR"/>
    <x v="86"/>
    <m/>
  </r>
  <r>
    <s v="user8954"/>
    <x v="0"/>
    <x v="1"/>
    <s v="Coupon49"/>
    <n v="19"/>
    <n v="6"/>
    <x v="43"/>
    <n v="2022"/>
    <x v="6592"/>
    <x v="42"/>
    <x v="0"/>
    <x v="64"/>
    <x v="2"/>
    <s v="INR"/>
    <x v="74"/>
    <s v="NA"/>
  </r>
  <r>
    <s v="user8955"/>
    <x v="7"/>
    <x v="0"/>
    <m/>
    <n v="19"/>
    <n v="6"/>
    <x v="43"/>
    <n v="2022"/>
    <x v="6593"/>
    <x v="42"/>
    <x v="1"/>
    <x v="81"/>
    <x v="0"/>
    <s v="USD"/>
    <x v="8"/>
    <m/>
  </r>
  <r>
    <s v="user8956"/>
    <x v="5"/>
    <x v="0"/>
    <m/>
    <n v="19"/>
    <n v="6"/>
    <x v="43"/>
    <n v="2022"/>
    <x v="6594"/>
    <x v="43"/>
    <x v="0"/>
    <x v="96"/>
    <x v="0"/>
    <s v="USD"/>
    <x v="19"/>
    <m/>
  </r>
  <r>
    <s v="user8810"/>
    <x v="11"/>
    <x v="0"/>
    <m/>
    <n v="19"/>
    <n v="6"/>
    <x v="43"/>
    <n v="2022"/>
    <x v="6595"/>
    <x v="42"/>
    <x v="0"/>
    <x v="76"/>
    <x v="0"/>
    <s v="INR"/>
    <x v="86"/>
    <m/>
  </r>
  <r>
    <s v="user8957"/>
    <x v="25"/>
    <x v="1"/>
    <s v="Coupon80"/>
    <n v="19"/>
    <n v="6"/>
    <x v="43"/>
    <n v="2022"/>
    <x v="6596"/>
    <x v="42"/>
    <x v="0"/>
    <x v="92"/>
    <x v="2"/>
    <s v="INR"/>
    <x v="97"/>
    <s v="NA"/>
  </r>
  <r>
    <s v="user8958"/>
    <x v="7"/>
    <x v="0"/>
    <m/>
    <n v="19"/>
    <n v="6"/>
    <x v="43"/>
    <n v="2022"/>
    <x v="6597"/>
    <x v="42"/>
    <x v="1"/>
    <x v="76"/>
    <x v="0"/>
    <s v="INR"/>
    <x v="86"/>
    <m/>
  </r>
  <r>
    <s v="user8958"/>
    <x v="7"/>
    <x v="0"/>
    <m/>
    <n v="19"/>
    <n v="6"/>
    <x v="43"/>
    <n v="2022"/>
    <x v="6585"/>
    <x v="42"/>
    <x v="1"/>
    <x v="76"/>
    <x v="0"/>
    <s v="INR"/>
    <x v="86"/>
    <m/>
  </r>
  <r>
    <s v="user8450"/>
    <x v="3"/>
    <x v="0"/>
    <m/>
    <n v="19"/>
    <n v="6"/>
    <x v="43"/>
    <n v="2022"/>
    <x v="6598"/>
    <x v="42"/>
    <x v="0"/>
    <x v="71"/>
    <x v="0"/>
    <s v="INR"/>
    <x v="81"/>
    <m/>
  </r>
  <r>
    <s v="user8937"/>
    <x v="11"/>
    <x v="1"/>
    <m/>
    <n v="19"/>
    <n v="6"/>
    <x v="43"/>
    <n v="2022"/>
    <x v="6599"/>
    <x v="42"/>
    <x v="0"/>
    <x v="76"/>
    <x v="2"/>
    <s v="INR"/>
    <x v="86"/>
    <s v="NA"/>
  </r>
  <r>
    <s v="user8689"/>
    <x v="7"/>
    <x v="1"/>
    <m/>
    <n v="19"/>
    <n v="6"/>
    <x v="43"/>
    <n v="2022"/>
    <x v="6600"/>
    <x v="42"/>
    <x v="1"/>
    <x v="76"/>
    <x v="2"/>
    <s v="INR"/>
    <x v="86"/>
    <s v="NA"/>
  </r>
  <r>
    <s v="user8960"/>
    <x v="3"/>
    <x v="0"/>
    <m/>
    <n v="19"/>
    <n v="6"/>
    <x v="43"/>
    <n v="2022"/>
    <x v="6601"/>
    <x v="42"/>
    <x v="0"/>
    <x v="71"/>
    <x v="0"/>
    <s v="INR"/>
    <x v="81"/>
    <m/>
  </r>
  <r>
    <s v="user8963"/>
    <x v="7"/>
    <x v="0"/>
    <m/>
    <n v="19"/>
    <n v="6"/>
    <x v="43"/>
    <n v="2022"/>
    <x v="6602"/>
    <x v="42"/>
    <x v="1"/>
    <x v="76"/>
    <x v="0"/>
    <s v="INR"/>
    <x v="86"/>
    <m/>
  </r>
  <r>
    <s v="user8953"/>
    <x v="26"/>
    <x v="1"/>
    <m/>
    <n v="19"/>
    <n v="6"/>
    <x v="43"/>
    <n v="2022"/>
    <x v="6603"/>
    <x v="42"/>
    <x v="0"/>
    <x v="76"/>
    <x v="2"/>
    <s v="INR"/>
    <x v="86"/>
    <s v="NA"/>
  </r>
  <r>
    <s v="user8965"/>
    <x v="1"/>
    <x v="0"/>
    <m/>
    <n v="19"/>
    <n v="6"/>
    <x v="43"/>
    <n v="2022"/>
    <x v="6604"/>
    <x v="42"/>
    <x v="0"/>
    <x v="66"/>
    <x v="0"/>
    <s v="INR"/>
    <x v="76"/>
    <m/>
  </r>
  <r>
    <s v="user8966"/>
    <x v="3"/>
    <x v="0"/>
    <m/>
    <n v="19"/>
    <n v="6"/>
    <x v="43"/>
    <n v="2022"/>
    <x v="6594"/>
    <x v="43"/>
    <x v="0"/>
    <x v="71"/>
    <x v="0"/>
    <s v="INR"/>
    <x v="81"/>
    <m/>
  </r>
  <r>
    <s v="user8967"/>
    <x v="25"/>
    <x v="0"/>
    <m/>
    <n v="19"/>
    <n v="6"/>
    <x v="43"/>
    <n v="2022"/>
    <x v="6605"/>
    <x v="43"/>
    <x v="3"/>
    <x v="76"/>
    <x v="0"/>
    <s v="INR"/>
    <x v="86"/>
    <m/>
  </r>
  <r>
    <s v="user8968"/>
    <x v="7"/>
    <x v="0"/>
    <m/>
    <n v="19"/>
    <n v="6"/>
    <x v="43"/>
    <n v="2022"/>
    <x v="6606"/>
    <x v="43"/>
    <x v="1"/>
    <x v="81"/>
    <x v="0"/>
    <s v="USD"/>
    <x v="8"/>
    <m/>
  </r>
  <r>
    <s v="user8970"/>
    <x v="1"/>
    <x v="0"/>
    <m/>
    <n v="19"/>
    <n v="6"/>
    <x v="43"/>
    <n v="2022"/>
    <x v="6607"/>
    <x v="43"/>
    <x v="0"/>
    <x v="66"/>
    <x v="0"/>
    <s v="INR"/>
    <x v="76"/>
    <m/>
  </r>
  <r>
    <s v="user8972"/>
    <x v="7"/>
    <x v="0"/>
    <m/>
    <n v="19"/>
    <n v="6"/>
    <x v="43"/>
    <n v="2022"/>
    <x v="6608"/>
    <x v="43"/>
    <x v="1"/>
    <x v="81"/>
    <x v="0"/>
    <s v="USD"/>
    <x v="8"/>
    <m/>
  </r>
  <r>
    <s v="user8974"/>
    <x v="29"/>
    <x v="0"/>
    <m/>
    <n v="19"/>
    <n v="6"/>
    <x v="43"/>
    <n v="2022"/>
    <x v="6609"/>
    <x v="43"/>
    <x v="0"/>
    <x v="81"/>
    <x v="0"/>
    <s v="USD"/>
    <x v="8"/>
    <m/>
  </r>
  <r>
    <s v="user8975"/>
    <x v="105"/>
    <x v="0"/>
    <m/>
    <n v="19"/>
    <n v="6"/>
    <x v="43"/>
    <n v="2022"/>
    <x v="6610"/>
    <x v="42"/>
    <x v="0"/>
    <x v="76"/>
    <x v="0"/>
    <s v="INR"/>
    <x v="86"/>
    <m/>
  </r>
  <r>
    <s v="user8976"/>
    <x v="2"/>
    <x v="0"/>
    <m/>
    <n v="19"/>
    <n v="6"/>
    <x v="43"/>
    <n v="2022"/>
    <x v="6611"/>
    <x v="42"/>
    <x v="0"/>
    <x v="65"/>
    <x v="0"/>
    <s v="INR"/>
    <x v="75"/>
    <m/>
  </r>
  <r>
    <s v="user8978"/>
    <x v="24"/>
    <x v="0"/>
    <m/>
    <n v="19"/>
    <n v="6"/>
    <x v="43"/>
    <n v="2022"/>
    <x v="6612"/>
    <x v="42"/>
    <x v="1"/>
    <x v="76"/>
    <x v="0"/>
    <s v="INR"/>
    <x v="86"/>
    <m/>
  </r>
  <r>
    <s v="user8978"/>
    <x v="24"/>
    <x v="0"/>
    <m/>
    <n v="19"/>
    <n v="6"/>
    <x v="43"/>
    <n v="2022"/>
    <x v="6613"/>
    <x v="42"/>
    <x v="1"/>
    <x v="76"/>
    <x v="0"/>
    <s v="INR"/>
    <x v="86"/>
    <m/>
  </r>
  <r>
    <s v="user8980"/>
    <x v="7"/>
    <x v="0"/>
    <m/>
    <n v="19"/>
    <n v="6"/>
    <x v="43"/>
    <n v="2022"/>
    <x v="6614"/>
    <x v="42"/>
    <x v="1"/>
    <x v="76"/>
    <x v="0"/>
    <s v="INR"/>
    <x v="86"/>
    <m/>
  </r>
  <r>
    <s v="user8954"/>
    <x v="0"/>
    <x v="0"/>
    <s v="Coupon49"/>
    <n v="19"/>
    <n v="6"/>
    <x v="43"/>
    <n v="2022"/>
    <x v="6615"/>
    <x v="42"/>
    <x v="0"/>
    <x v="64"/>
    <x v="0"/>
    <s v="INR"/>
    <x v="74"/>
    <m/>
  </r>
  <r>
    <s v="user8984"/>
    <x v="17"/>
    <x v="0"/>
    <m/>
    <n v="19"/>
    <n v="6"/>
    <x v="43"/>
    <n v="2022"/>
    <x v="6616"/>
    <x v="42"/>
    <x v="0"/>
    <x v="65"/>
    <x v="0"/>
    <s v="INR"/>
    <x v="75"/>
    <m/>
  </r>
  <r>
    <s v="user8955"/>
    <x v="7"/>
    <x v="0"/>
    <m/>
    <n v="19"/>
    <n v="6"/>
    <x v="43"/>
    <n v="2022"/>
    <x v="6617"/>
    <x v="42"/>
    <x v="0"/>
    <x v="81"/>
    <x v="0"/>
    <s v="USD"/>
    <x v="8"/>
    <m/>
  </r>
  <r>
    <s v="user8966"/>
    <x v="67"/>
    <x v="0"/>
    <m/>
    <n v="19"/>
    <n v="6"/>
    <x v="43"/>
    <n v="2022"/>
    <x v="6618"/>
    <x v="43"/>
    <x v="0"/>
    <x v="76"/>
    <x v="0"/>
    <s v="INR"/>
    <x v="86"/>
    <m/>
  </r>
  <r>
    <s v="user8968"/>
    <x v="7"/>
    <x v="0"/>
    <m/>
    <n v="19"/>
    <n v="6"/>
    <x v="43"/>
    <n v="2022"/>
    <x v="6619"/>
    <x v="43"/>
    <x v="1"/>
    <x v="81"/>
    <x v="0"/>
    <s v="USD"/>
    <x v="8"/>
    <m/>
  </r>
  <r>
    <s v="user8985"/>
    <x v="34"/>
    <x v="0"/>
    <m/>
    <n v="19"/>
    <n v="6"/>
    <x v="43"/>
    <n v="2022"/>
    <x v="6620"/>
    <x v="43"/>
    <x v="3"/>
    <x v="76"/>
    <x v="0"/>
    <s v="INR"/>
    <x v="86"/>
    <m/>
  </r>
  <r>
    <s v="user8986"/>
    <x v="7"/>
    <x v="0"/>
    <m/>
    <n v="19"/>
    <n v="6"/>
    <x v="43"/>
    <n v="2022"/>
    <x v="6621"/>
    <x v="43"/>
    <x v="1"/>
    <x v="81"/>
    <x v="0"/>
    <s v="USD"/>
    <x v="8"/>
    <m/>
  </r>
  <r>
    <s v="user8987"/>
    <x v="7"/>
    <x v="0"/>
    <m/>
    <n v="19"/>
    <n v="6"/>
    <x v="43"/>
    <n v="2022"/>
    <x v="6622"/>
    <x v="43"/>
    <x v="1"/>
    <x v="76"/>
    <x v="0"/>
    <s v="INR"/>
    <x v="86"/>
    <m/>
  </r>
  <r>
    <s v="user8972"/>
    <x v="7"/>
    <x v="0"/>
    <m/>
    <n v="19"/>
    <n v="6"/>
    <x v="43"/>
    <n v="2022"/>
    <x v="6623"/>
    <x v="43"/>
    <x v="1"/>
    <x v="81"/>
    <x v="0"/>
    <s v="USD"/>
    <x v="8"/>
    <m/>
  </r>
  <r>
    <s v="user8972"/>
    <x v="7"/>
    <x v="0"/>
    <m/>
    <n v="19"/>
    <n v="6"/>
    <x v="43"/>
    <n v="2022"/>
    <x v="6624"/>
    <x v="43"/>
    <x v="1"/>
    <x v="81"/>
    <x v="0"/>
    <s v="USD"/>
    <x v="8"/>
    <m/>
  </r>
  <r>
    <s v="user7521"/>
    <x v="7"/>
    <x v="0"/>
    <m/>
    <n v="19"/>
    <n v="6"/>
    <x v="43"/>
    <n v="2022"/>
    <x v="6625"/>
    <x v="43"/>
    <x v="1"/>
    <x v="81"/>
    <x v="0"/>
    <s v="USD"/>
    <x v="8"/>
    <m/>
  </r>
  <r>
    <s v="user8990"/>
    <x v="7"/>
    <x v="0"/>
    <m/>
    <n v="19"/>
    <n v="6"/>
    <x v="43"/>
    <n v="2022"/>
    <x v="6626"/>
    <x v="43"/>
    <x v="1"/>
    <x v="76"/>
    <x v="0"/>
    <s v="INR"/>
    <x v="86"/>
    <m/>
  </r>
  <r>
    <s v="user8993"/>
    <x v="7"/>
    <x v="0"/>
    <m/>
    <n v="19"/>
    <n v="6"/>
    <x v="43"/>
    <n v="2022"/>
    <x v="6627"/>
    <x v="43"/>
    <x v="1"/>
    <x v="81"/>
    <x v="0"/>
    <s v="USD"/>
    <x v="8"/>
    <m/>
  </r>
  <r>
    <s v="user8825"/>
    <x v="7"/>
    <x v="0"/>
    <m/>
    <n v="19"/>
    <n v="6"/>
    <x v="43"/>
    <n v="2022"/>
    <x v="6628"/>
    <x v="43"/>
    <x v="0"/>
    <x v="76"/>
    <x v="0"/>
    <s v="INR"/>
    <x v="86"/>
    <m/>
  </r>
  <r>
    <s v="user8994"/>
    <x v="36"/>
    <x v="1"/>
    <m/>
    <n v="18"/>
    <n v="6"/>
    <x v="44"/>
    <n v="2022"/>
    <x v="6629"/>
    <x v="43"/>
    <x v="0"/>
    <x v="76"/>
    <x v="2"/>
    <s v="INR"/>
    <x v="86"/>
    <s v="NA"/>
  </r>
  <r>
    <s v="user8994"/>
    <x v="24"/>
    <x v="1"/>
    <m/>
    <n v="18"/>
    <n v="6"/>
    <x v="44"/>
    <n v="2022"/>
    <x v="6630"/>
    <x v="43"/>
    <x v="0"/>
    <x v="76"/>
    <x v="2"/>
    <s v="INR"/>
    <x v="86"/>
    <s v="NA"/>
  </r>
  <r>
    <s v="user8995"/>
    <x v="1"/>
    <x v="0"/>
    <m/>
    <n v="18"/>
    <n v="6"/>
    <x v="44"/>
    <n v="2022"/>
    <x v="6631"/>
    <x v="43"/>
    <x v="0"/>
    <x v="66"/>
    <x v="0"/>
    <s v="INR"/>
    <x v="76"/>
    <m/>
  </r>
  <r>
    <s v="user8760"/>
    <x v="70"/>
    <x v="1"/>
    <m/>
    <n v="18"/>
    <n v="6"/>
    <x v="44"/>
    <n v="2022"/>
    <x v="6632"/>
    <x v="43"/>
    <x v="1"/>
    <x v="76"/>
    <x v="6"/>
    <s v="INR"/>
    <x v="86"/>
    <s v="NA"/>
  </r>
  <r>
    <s v="user8997"/>
    <x v="11"/>
    <x v="0"/>
    <m/>
    <n v="18"/>
    <n v="6"/>
    <x v="44"/>
    <n v="2022"/>
    <x v="6633"/>
    <x v="43"/>
    <x v="0"/>
    <x v="76"/>
    <x v="0"/>
    <s v="INR"/>
    <x v="86"/>
    <m/>
  </r>
  <r>
    <s v="user8997"/>
    <x v="11"/>
    <x v="0"/>
    <m/>
    <n v="18"/>
    <n v="6"/>
    <x v="44"/>
    <n v="2022"/>
    <x v="6634"/>
    <x v="43"/>
    <x v="0"/>
    <x v="76"/>
    <x v="0"/>
    <s v="INR"/>
    <x v="86"/>
    <m/>
  </r>
  <r>
    <s v="user8985"/>
    <x v="34"/>
    <x v="1"/>
    <m/>
    <n v="19"/>
    <n v="6"/>
    <x v="43"/>
    <n v="2022"/>
    <x v="6635"/>
    <x v="43"/>
    <x v="3"/>
    <x v="76"/>
    <x v="5"/>
    <s v="INR"/>
    <x v="86"/>
    <s v="NA"/>
  </r>
  <r>
    <s v="user8968"/>
    <x v="7"/>
    <x v="0"/>
    <m/>
    <n v="19"/>
    <n v="6"/>
    <x v="43"/>
    <n v="2022"/>
    <x v="6636"/>
    <x v="43"/>
    <x v="0"/>
    <x v="81"/>
    <x v="0"/>
    <s v="USD"/>
    <x v="8"/>
    <m/>
  </r>
  <r>
    <s v="user8986"/>
    <x v="7"/>
    <x v="0"/>
    <m/>
    <n v="19"/>
    <n v="6"/>
    <x v="43"/>
    <n v="2022"/>
    <x v="6637"/>
    <x v="43"/>
    <x v="1"/>
    <x v="81"/>
    <x v="0"/>
    <s v="USD"/>
    <x v="8"/>
    <m/>
  </r>
  <r>
    <s v="user7521"/>
    <x v="7"/>
    <x v="0"/>
    <m/>
    <n v="19"/>
    <n v="6"/>
    <x v="43"/>
    <n v="2022"/>
    <x v="6638"/>
    <x v="43"/>
    <x v="1"/>
    <x v="81"/>
    <x v="0"/>
    <s v="USD"/>
    <x v="8"/>
    <m/>
  </r>
  <r>
    <s v="user9002"/>
    <x v="2"/>
    <x v="0"/>
    <m/>
    <n v="19"/>
    <n v="6"/>
    <x v="43"/>
    <n v="2022"/>
    <x v="6639"/>
    <x v="43"/>
    <x v="0"/>
    <x v="65"/>
    <x v="0"/>
    <s v="INR"/>
    <x v="75"/>
    <m/>
  </r>
  <r>
    <s v="user9003"/>
    <x v="2"/>
    <x v="0"/>
    <m/>
    <n v="19"/>
    <n v="6"/>
    <x v="43"/>
    <n v="2022"/>
    <x v="6640"/>
    <x v="43"/>
    <x v="0"/>
    <x v="65"/>
    <x v="0"/>
    <s v="INR"/>
    <x v="75"/>
    <m/>
  </r>
  <r>
    <s v="user8993"/>
    <x v="7"/>
    <x v="0"/>
    <m/>
    <n v="19"/>
    <n v="6"/>
    <x v="43"/>
    <n v="2022"/>
    <x v="6641"/>
    <x v="43"/>
    <x v="1"/>
    <x v="81"/>
    <x v="0"/>
    <s v="USD"/>
    <x v="8"/>
    <m/>
  </r>
  <r>
    <s v="user8993"/>
    <x v="7"/>
    <x v="0"/>
    <m/>
    <n v="19"/>
    <n v="6"/>
    <x v="43"/>
    <n v="2022"/>
    <x v="6642"/>
    <x v="43"/>
    <x v="0"/>
    <x v="81"/>
    <x v="0"/>
    <s v="USD"/>
    <x v="8"/>
    <m/>
  </r>
  <r>
    <s v="user9004"/>
    <x v="18"/>
    <x v="0"/>
    <m/>
    <n v="18"/>
    <n v="6"/>
    <x v="44"/>
    <n v="2022"/>
    <x v="6643"/>
    <x v="43"/>
    <x v="0"/>
    <x v="88"/>
    <x v="0"/>
    <s v="INR"/>
    <x v="94"/>
    <m/>
  </r>
  <r>
    <s v="user9006"/>
    <x v="30"/>
    <x v="1"/>
    <m/>
    <n v="18"/>
    <n v="6"/>
    <x v="44"/>
    <n v="2022"/>
    <x v="6644"/>
    <x v="43"/>
    <x v="0"/>
    <x v="76"/>
    <x v="4"/>
    <s v="INR"/>
    <x v="86"/>
    <s v="CIUB"/>
  </r>
  <r>
    <s v="user9006"/>
    <x v="72"/>
    <x v="1"/>
    <m/>
    <n v="18"/>
    <n v="6"/>
    <x v="44"/>
    <n v="2022"/>
    <x v="6645"/>
    <x v="43"/>
    <x v="0"/>
    <x v="76"/>
    <x v="4"/>
    <s v="INR"/>
    <x v="86"/>
    <s v="CIUB"/>
  </r>
  <r>
    <s v="user9008"/>
    <x v="7"/>
    <x v="0"/>
    <m/>
    <n v="18"/>
    <n v="6"/>
    <x v="44"/>
    <n v="2022"/>
    <x v="6646"/>
    <x v="43"/>
    <x v="1"/>
    <x v="76"/>
    <x v="0"/>
    <s v="INR"/>
    <x v="86"/>
    <m/>
  </r>
  <r>
    <s v="user9011"/>
    <x v="30"/>
    <x v="0"/>
    <m/>
    <n v="18"/>
    <n v="6"/>
    <x v="44"/>
    <n v="2022"/>
    <x v="6647"/>
    <x v="43"/>
    <x v="1"/>
    <x v="76"/>
    <x v="0"/>
    <s v="INR"/>
    <x v="86"/>
    <m/>
  </r>
  <r>
    <s v="user9012"/>
    <x v="3"/>
    <x v="0"/>
    <m/>
    <n v="18"/>
    <n v="6"/>
    <x v="44"/>
    <n v="2022"/>
    <x v="6647"/>
    <x v="43"/>
    <x v="0"/>
    <x v="71"/>
    <x v="0"/>
    <s v="INR"/>
    <x v="81"/>
    <m/>
  </r>
  <r>
    <s v="user9013"/>
    <x v="7"/>
    <x v="0"/>
    <m/>
    <n v="18"/>
    <n v="6"/>
    <x v="44"/>
    <n v="2022"/>
    <x v="6648"/>
    <x v="43"/>
    <x v="0"/>
    <x v="76"/>
    <x v="0"/>
    <s v="INR"/>
    <x v="86"/>
    <m/>
  </r>
  <r>
    <s v="user9016"/>
    <x v="7"/>
    <x v="0"/>
    <m/>
    <n v="18"/>
    <n v="6"/>
    <x v="44"/>
    <n v="2022"/>
    <x v="6649"/>
    <x v="43"/>
    <x v="0"/>
    <x v="81"/>
    <x v="0"/>
    <s v="USD"/>
    <x v="8"/>
    <m/>
  </r>
  <r>
    <s v="user9017"/>
    <x v="34"/>
    <x v="0"/>
    <m/>
    <n v="18"/>
    <n v="6"/>
    <x v="44"/>
    <n v="2022"/>
    <x v="6649"/>
    <x v="43"/>
    <x v="2"/>
    <x v="76"/>
    <x v="0"/>
    <s v="INR"/>
    <x v="86"/>
    <m/>
  </r>
  <r>
    <s v="user8997"/>
    <x v="11"/>
    <x v="0"/>
    <m/>
    <n v="18"/>
    <n v="6"/>
    <x v="44"/>
    <n v="2022"/>
    <x v="6650"/>
    <x v="43"/>
    <x v="0"/>
    <x v="76"/>
    <x v="0"/>
    <s v="INR"/>
    <x v="86"/>
    <m/>
  </r>
  <r>
    <s v="user9018"/>
    <x v="2"/>
    <x v="0"/>
    <m/>
    <n v="19"/>
    <n v="6"/>
    <x v="43"/>
    <n v="2022"/>
    <x v="6651"/>
    <x v="43"/>
    <x v="0"/>
    <x v="65"/>
    <x v="0"/>
    <s v="INR"/>
    <x v="75"/>
    <m/>
  </r>
  <r>
    <s v="user8993"/>
    <x v="7"/>
    <x v="0"/>
    <m/>
    <n v="19"/>
    <n v="6"/>
    <x v="43"/>
    <n v="2022"/>
    <x v="6652"/>
    <x v="43"/>
    <x v="0"/>
    <x v="81"/>
    <x v="0"/>
    <s v="USD"/>
    <x v="8"/>
    <m/>
  </r>
  <r>
    <s v="user8825"/>
    <x v="7"/>
    <x v="0"/>
    <m/>
    <n v="19"/>
    <n v="6"/>
    <x v="43"/>
    <n v="2022"/>
    <x v="6653"/>
    <x v="43"/>
    <x v="0"/>
    <x v="76"/>
    <x v="0"/>
    <s v="INR"/>
    <x v="86"/>
    <m/>
  </r>
  <r>
    <s v="user8825"/>
    <x v="7"/>
    <x v="0"/>
    <m/>
    <n v="19"/>
    <n v="6"/>
    <x v="43"/>
    <n v="2022"/>
    <x v="6654"/>
    <x v="43"/>
    <x v="0"/>
    <x v="76"/>
    <x v="0"/>
    <s v="INR"/>
    <x v="86"/>
    <m/>
  </r>
  <r>
    <s v="user8825"/>
    <x v="7"/>
    <x v="0"/>
    <m/>
    <n v="18"/>
    <n v="6"/>
    <x v="44"/>
    <n v="2022"/>
    <x v="6655"/>
    <x v="43"/>
    <x v="0"/>
    <x v="76"/>
    <x v="0"/>
    <s v="INR"/>
    <x v="86"/>
    <m/>
  </r>
  <r>
    <s v="user9021"/>
    <x v="34"/>
    <x v="1"/>
    <m/>
    <n v="18"/>
    <n v="6"/>
    <x v="44"/>
    <n v="2022"/>
    <x v="6656"/>
    <x v="43"/>
    <x v="1"/>
    <x v="76"/>
    <x v="1"/>
    <s v="INR"/>
    <x v="86"/>
    <s v="NA"/>
  </r>
  <r>
    <s v="user9006"/>
    <x v="30"/>
    <x v="0"/>
    <m/>
    <n v="18"/>
    <n v="6"/>
    <x v="44"/>
    <n v="2022"/>
    <x v="6644"/>
    <x v="43"/>
    <x v="0"/>
    <x v="76"/>
    <x v="0"/>
    <s v="INR"/>
    <x v="86"/>
    <m/>
  </r>
  <r>
    <s v="user9022"/>
    <x v="7"/>
    <x v="0"/>
    <m/>
    <n v="18"/>
    <n v="6"/>
    <x v="44"/>
    <n v="2022"/>
    <x v="6657"/>
    <x v="43"/>
    <x v="0"/>
    <x v="76"/>
    <x v="0"/>
    <s v="INR"/>
    <x v="86"/>
    <m/>
  </r>
  <r>
    <s v="user8997"/>
    <x v="11"/>
    <x v="1"/>
    <m/>
    <n v="18"/>
    <n v="6"/>
    <x v="44"/>
    <n v="2022"/>
    <x v="6658"/>
    <x v="43"/>
    <x v="0"/>
    <x v="76"/>
    <x v="2"/>
    <s v="INR"/>
    <x v="86"/>
    <s v="NA"/>
  </r>
  <r>
    <s v="user9024"/>
    <x v="7"/>
    <x v="0"/>
    <m/>
    <n v="18"/>
    <n v="6"/>
    <x v="44"/>
    <n v="2022"/>
    <x v="6659"/>
    <x v="43"/>
    <x v="1"/>
    <x v="76"/>
    <x v="0"/>
    <s v="INR"/>
    <x v="86"/>
    <m/>
  </r>
  <r>
    <s v="user9025"/>
    <x v="74"/>
    <x v="0"/>
    <m/>
    <n v="18"/>
    <n v="6"/>
    <x v="44"/>
    <n v="2022"/>
    <x v="6660"/>
    <x v="43"/>
    <x v="1"/>
    <x v="76"/>
    <x v="0"/>
    <s v="INR"/>
    <x v="86"/>
    <m/>
  </r>
  <r>
    <s v="user9026"/>
    <x v="1"/>
    <x v="0"/>
    <m/>
    <n v="18"/>
    <n v="6"/>
    <x v="44"/>
    <n v="2022"/>
    <x v="6661"/>
    <x v="43"/>
    <x v="0"/>
    <x v="66"/>
    <x v="0"/>
    <s v="INR"/>
    <x v="76"/>
    <m/>
  </r>
  <r>
    <s v="user3123"/>
    <x v="26"/>
    <x v="0"/>
    <m/>
    <n v="18"/>
    <n v="6"/>
    <x v="44"/>
    <n v="2022"/>
    <x v="6662"/>
    <x v="43"/>
    <x v="0"/>
    <x v="76"/>
    <x v="0"/>
    <s v="INR"/>
    <x v="86"/>
    <m/>
  </r>
  <r>
    <s v="user8994"/>
    <x v="9"/>
    <x v="0"/>
    <m/>
    <n v="18"/>
    <n v="6"/>
    <x v="44"/>
    <n v="2022"/>
    <x v="6663"/>
    <x v="43"/>
    <x v="0"/>
    <x v="66"/>
    <x v="0"/>
    <s v="INR"/>
    <x v="76"/>
    <m/>
  </r>
  <r>
    <s v="user9027"/>
    <x v="1"/>
    <x v="0"/>
    <m/>
    <n v="18"/>
    <n v="6"/>
    <x v="44"/>
    <n v="2022"/>
    <x v="6664"/>
    <x v="43"/>
    <x v="0"/>
    <x v="66"/>
    <x v="0"/>
    <s v="INR"/>
    <x v="76"/>
    <m/>
  </r>
  <r>
    <s v="user9013"/>
    <x v="7"/>
    <x v="0"/>
    <m/>
    <n v="18"/>
    <n v="6"/>
    <x v="44"/>
    <n v="2022"/>
    <x v="6665"/>
    <x v="43"/>
    <x v="0"/>
    <x v="76"/>
    <x v="0"/>
    <s v="INR"/>
    <x v="86"/>
    <m/>
  </r>
  <r>
    <s v="user9028"/>
    <x v="7"/>
    <x v="0"/>
    <m/>
    <n v="18"/>
    <n v="6"/>
    <x v="44"/>
    <n v="2022"/>
    <x v="6666"/>
    <x v="43"/>
    <x v="1"/>
    <x v="76"/>
    <x v="0"/>
    <s v="INR"/>
    <x v="86"/>
    <m/>
  </r>
  <r>
    <s v="user7375"/>
    <x v="1"/>
    <x v="0"/>
    <m/>
    <n v="18"/>
    <n v="6"/>
    <x v="44"/>
    <n v="2022"/>
    <x v="6667"/>
    <x v="43"/>
    <x v="0"/>
    <x v="66"/>
    <x v="0"/>
    <s v="INR"/>
    <x v="76"/>
    <m/>
  </r>
  <r>
    <s v="user7971"/>
    <x v="16"/>
    <x v="0"/>
    <m/>
    <n v="18"/>
    <n v="6"/>
    <x v="44"/>
    <n v="2022"/>
    <x v="6668"/>
    <x v="43"/>
    <x v="2"/>
    <x v="76"/>
    <x v="0"/>
    <s v="INR"/>
    <x v="86"/>
    <m/>
  </r>
  <r>
    <s v="user9031"/>
    <x v="2"/>
    <x v="0"/>
    <s v="Coupon13"/>
    <n v="18"/>
    <n v="6"/>
    <x v="44"/>
    <n v="2022"/>
    <x v="6669"/>
    <x v="43"/>
    <x v="0"/>
    <x v="99"/>
    <x v="0"/>
    <s v="INR"/>
    <x v="102"/>
    <m/>
  </r>
  <r>
    <s v="user9032"/>
    <x v="7"/>
    <x v="0"/>
    <m/>
    <n v="18"/>
    <n v="6"/>
    <x v="44"/>
    <n v="2022"/>
    <x v="6670"/>
    <x v="43"/>
    <x v="0"/>
    <x v="76"/>
    <x v="0"/>
    <s v="INR"/>
    <x v="86"/>
    <m/>
  </r>
  <r>
    <s v="user9034"/>
    <x v="7"/>
    <x v="1"/>
    <m/>
    <n v="18"/>
    <n v="6"/>
    <x v="44"/>
    <n v="2022"/>
    <x v="6671"/>
    <x v="43"/>
    <x v="0"/>
    <x v="76"/>
    <x v="2"/>
    <s v="INR"/>
    <x v="86"/>
    <s v="NA"/>
  </r>
  <r>
    <s v="user9035"/>
    <x v="7"/>
    <x v="0"/>
    <m/>
    <n v="18"/>
    <n v="6"/>
    <x v="44"/>
    <n v="2022"/>
    <x v="6672"/>
    <x v="43"/>
    <x v="1"/>
    <x v="76"/>
    <x v="0"/>
    <s v="INR"/>
    <x v="86"/>
    <m/>
  </r>
  <r>
    <s v="user9036"/>
    <x v="1"/>
    <x v="0"/>
    <m/>
    <n v="18"/>
    <n v="6"/>
    <x v="44"/>
    <n v="2022"/>
    <x v="6673"/>
    <x v="43"/>
    <x v="0"/>
    <x v="66"/>
    <x v="0"/>
    <s v="INR"/>
    <x v="76"/>
    <m/>
  </r>
  <r>
    <s v="user9037"/>
    <x v="7"/>
    <x v="0"/>
    <m/>
    <n v="18"/>
    <n v="6"/>
    <x v="44"/>
    <n v="2022"/>
    <x v="6673"/>
    <x v="43"/>
    <x v="1"/>
    <x v="76"/>
    <x v="0"/>
    <s v="INR"/>
    <x v="86"/>
    <m/>
  </r>
  <r>
    <s v="user9006"/>
    <x v="72"/>
    <x v="0"/>
    <m/>
    <n v="18"/>
    <n v="6"/>
    <x v="44"/>
    <n v="2022"/>
    <x v="6674"/>
    <x v="43"/>
    <x v="0"/>
    <x v="76"/>
    <x v="0"/>
    <s v="INR"/>
    <x v="86"/>
    <m/>
  </r>
  <r>
    <s v="user9006"/>
    <x v="72"/>
    <x v="0"/>
    <m/>
    <n v="18"/>
    <n v="6"/>
    <x v="44"/>
    <n v="2022"/>
    <x v="6675"/>
    <x v="43"/>
    <x v="0"/>
    <x v="76"/>
    <x v="0"/>
    <s v="INR"/>
    <x v="86"/>
    <m/>
  </r>
  <r>
    <s v="user9038"/>
    <x v="83"/>
    <x v="1"/>
    <m/>
    <n v="18"/>
    <n v="6"/>
    <x v="44"/>
    <n v="2022"/>
    <x v="6675"/>
    <x v="43"/>
    <x v="0"/>
    <x v="76"/>
    <x v="2"/>
    <s v="INR"/>
    <x v="86"/>
    <s v="NA"/>
  </r>
  <r>
    <s v="user9040"/>
    <x v="30"/>
    <x v="1"/>
    <m/>
    <n v="18"/>
    <n v="6"/>
    <x v="44"/>
    <n v="2022"/>
    <x v="6663"/>
    <x v="43"/>
    <x v="1"/>
    <x v="76"/>
    <x v="2"/>
    <s v="INR"/>
    <x v="86"/>
    <s v="NA"/>
  </r>
  <r>
    <s v="user9012"/>
    <x v="3"/>
    <x v="0"/>
    <m/>
    <n v="18"/>
    <n v="6"/>
    <x v="44"/>
    <n v="2022"/>
    <x v="6663"/>
    <x v="43"/>
    <x v="0"/>
    <x v="71"/>
    <x v="0"/>
    <s v="INR"/>
    <x v="81"/>
    <m/>
  </r>
  <r>
    <s v="user9042"/>
    <x v="24"/>
    <x v="0"/>
    <m/>
    <n v="18"/>
    <n v="6"/>
    <x v="44"/>
    <n v="2022"/>
    <x v="6676"/>
    <x v="43"/>
    <x v="0"/>
    <x v="76"/>
    <x v="0"/>
    <s v="INR"/>
    <x v="86"/>
    <m/>
  </r>
  <r>
    <s v="user9045"/>
    <x v="7"/>
    <x v="0"/>
    <m/>
    <n v="18"/>
    <n v="6"/>
    <x v="44"/>
    <n v="2022"/>
    <x v="6677"/>
    <x v="43"/>
    <x v="0"/>
    <x v="76"/>
    <x v="0"/>
    <s v="INR"/>
    <x v="86"/>
    <m/>
  </r>
  <r>
    <s v="user7971"/>
    <x v="16"/>
    <x v="0"/>
    <m/>
    <n v="18"/>
    <n v="6"/>
    <x v="44"/>
    <n v="2022"/>
    <x v="6649"/>
    <x v="43"/>
    <x v="2"/>
    <x v="76"/>
    <x v="0"/>
    <s v="INR"/>
    <x v="86"/>
    <m/>
  </r>
  <r>
    <s v="user9047"/>
    <x v="129"/>
    <x v="0"/>
    <m/>
    <n v="18"/>
    <n v="6"/>
    <x v="44"/>
    <n v="2022"/>
    <x v="6678"/>
    <x v="43"/>
    <x v="1"/>
    <x v="76"/>
    <x v="0"/>
    <s v="INR"/>
    <x v="86"/>
    <m/>
  </r>
  <r>
    <s v="user9017"/>
    <x v="34"/>
    <x v="1"/>
    <m/>
    <n v="18"/>
    <n v="6"/>
    <x v="44"/>
    <n v="2022"/>
    <x v="6679"/>
    <x v="43"/>
    <x v="2"/>
    <x v="76"/>
    <x v="2"/>
    <s v="INR"/>
    <x v="86"/>
    <s v="NA"/>
  </r>
  <r>
    <s v="user9048"/>
    <x v="133"/>
    <x v="1"/>
    <m/>
    <n v="18"/>
    <n v="6"/>
    <x v="44"/>
    <n v="2022"/>
    <x v="6680"/>
    <x v="43"/>
    <x v="2"/>
    <x v="76"/>
    <x v="5"/>
    <s v="INR"/>
    <x v="86"/>
    <s v="NA"/>
  </r>
  <r>
    <s v="user9048"/>
    <x v="79"/>
    <x v="1"/>
    <m/>
    <n v="18"/>
    <n v="6"/>
    <x v="44"/>
    <n v="2022"/>
    <x v="6681"/>
    <x v="43"/>
    <x v="2"/>
    <x v="76"/>
    <x v="5"/>
    <s v="INR"/>
    <x v="86"/>
    <s v="NA"/>
  </r>
  <r>
    <s v="user9049"/>
    <x v="74"/>
    <x v="0"/>
    <m/>
    <n v="18"/>
    <n v="6"/>
    <x v="44"/>
    <n v="2022"/>
    <x v="6682"/>
    <x v="43"/>
    <x v="0"/>
    <x v="76"/>
    <x v="0"/>
    <s v="INR"/>
    <x v="86"/>
    <m/>
  </r>
  <r>
    <s v="user7971"/>
    <x v="16"/>
    <x v="0"/>
    <m/>
    <n v="18"/>
    <n v="6"/>
    <x v="44"/>
    <n v="2022"/>
    <x v="6683"/>
    <x v="43"/>
    <x v="0"/>
    <x v="76"/>
    <x v="0"/>
    <s v="INR"/>
    <x v="86"/>
    <m/>
  </r>
  <r>
    <s v="user9032"/>
    <x v="7"/>
    <x v="0"/>
    <m/>
    <n v="18"/>
    <n v="6"/>
    <x v="44"/>
    <n v="2022"/>
    <x v="6684"/>
    <x v="43"/>
    <x v="0"/>
    <x v="76"/>
    <x v="0"/>
    <s v="INR"/>
    <x v="86"/>
    <m/>
  </r>
  <r>
    <s v="user8470"/>
    <x v="38"/>
    <x v="0"/>
    <m/>
    <n v="18"/>
    <n v="6"/>
    <x v="44"/>
    <n v="2022"/>
    <x v="6685"/>
    <x v="43"/>
    <x v="0"/>
    <x v="76"/>
    <x v="0"/>
    <s v="INR"/>
    <x v="86"/>
    <m/>
  </r>
  <r>
    <s v="user9032"/>
    <x v="7"/>
    <x v="0"/>
    <m/>
    <n v="18"/>
    <n v="6"/>
    <x v="44"/>
    <n v="2022"/>
    <x v="6685"/>
    <x v="43"/>
    <x v="0"/>
    <x v="76"/>
    <x v="0"/>
    <s v="INR"/>
    <x v="86"/>
    <m/>
  </r>
  <r>
    <s v="user9050"/>
    <x v="7"/>
    <x v="0"/>
    <m/>
    <n v="18"/>
    <n v="6"/>
    <x v="44"/>
    <n v="2022"/>
    <x v="6686"/>
    <x v="43"/>
    <x v="1"/>
    <x v="76"/>
    <x v="0"/>
    <s v="INR"/>
    <x v="86"/>
    <m/>
  </r>
  <r>
    <s v="user9054"/>
    <x v="38"/>
    <x v="0"/>
    <m/>
    <n v="18"/>
    <n v="6"/>
    <x v="44"/>
    <n v="2022"/>
    <x v="6687"/>
    <x v="43"/>
    <x v="0"/>
    <x v="76"/>
    <x v="0"/>
    <s v="INR"/>
    <x v="86"/>
    <m/>
  </r>
  <r>
    <s v="user9055"/>
    <x v="7"/>
    <x v="0"/>
    <m/>
    <n v="18"/>
    <n v="6"/>
    <x v="44"/>
    <n v="2022"/>
    <x v="6680"/>
    <x v="43"/>
    <x v="1"/>
    <x v="76"/>
    <x v="0"/>
    <s v="INR"/>
    <x v="86"/>
    <m/>
  </r>
  <r>
    <s v="user7971"/>
    <x v="16"/>
    <x v="0"/>
    <m/>
    <n v="18"/>
    <n v="6"/>
    <x v="44"/>
    <n v="2022"/>
    <x v="6688"/>
    <x v="43"/>
    <x v="0"/>
    <x v="76"/>
    <x v="0"/>
    <s v="INR"/>
    <x v="86"/>
    <m/>
  </r>
  <r>
    <s v="user9056"/>
    <x v="8"/>
    <x v="0"/>
    <m/>
    <n v="18"/>
    <n v="6"/>
    <x v="44"/>
    <n v="2022"/>
    <x v="6689"/>
    <x v="43"/>
    <x v="0"/>
    <x v="66"/>
    <x v="0"/>
    <s v="INR"/>
    <x v="76"/>
    <m/>
  </r>
  <r>
    <s v="user8966"/>
    <x v="7"/>
    <x v="0"/>
    <m/>
    <n v="18"/>
    <n v="6"/>
    <x v="44"/>
    <n v="2022"/>
    <x v="6690"/>
    <x v="43"/>
    <x v="1"/>
    <x v="81"/>
    <x v="0"/>
    <s v="USD"/>
    <x v="8"/>
    <m/>
  </r>
  <r>
    <s v="user9057"/>
    <x v="2"/>
    <x v="0"/>
    <m/>
    <n v="18"/>
    <n v="6"/>
    <x v="44"/>
    <n v="2022"/>
    <x v="6684"/>
    <x v="43"/>
    <x v="0"/>
    <x v="65"/>
    <x v="0"/>
    <s v="INR"/>
    <x v="75"/>
    <m/>
  </r>
  <r>
    <s v="user9058"/>
    <x v="9"/>
    <x v="0"/>
    <m/>
    <n v="18"/>
    <n v="6"/>
    <x v="44"/>
    <n v="2022"/>
    <x v="6691"/>
    <x v="43"/>
    <x v="0"/>
    <x v="66"/>
    <x v="0"/>
    <s v="INR"/>
    <x v="76"/>
    <m/>
  </r>
  <r>
    <s v="user9059"/>
    <x v="8"/>
    <x v="0"/>
    <m/>
    <n v="18"/>
    <n v="6"/>
    <x v="44"/>
    <n v="2022"/>
    <x v="6673"/>
    <x v="43"/>
    <x v="0"/>
    <x v="66"/>
    <x v="0"/>
    <s v="INR"/>
    <x v="76"/>
    <m/>
  </r>
  <r>
    <s v="user9050"/>
    <x v="7"/>
    <x v="0"/>
    <m/>
    <n v="18"/>
    <n v="6"/>
    <x v="44"/>
    <n v="2022"/>
    <x v="6673"/>
    <x v="43"/>
    <x v="1"/>
    <x v="76"/>
    <x v="0"/>
    <s v="INR"/>
    <x v="86"/>
    <m/>
  </r>
  <r>
    <s v="user9064"/>
    <x v="3"/>
    <x v="1"/>
    <m/>
    <n v="18"/>
    <n v="6"/>
    <x v="44"/>
    <n v="2022"/>
    <x v="6692"/>
    <x v="43"/>
    <x v="0"/>
    <x v="71"/>
    <x v="5"/>
    <s v="INR"/>
    <x v="81"/>
    <s v="NA"/>
  </r>
  <r>
    <s v="user8278"/>
    <x v="3"/>
    <x v="0"/>
    <m/>
    <n v="18"/>
    <n v="6"/>
    <x v="44"/>
    <n v="2022"/>
    <x v="6693"/>
    <x v="43"/>
    <x v="0"/>
    <x v="71"/>
    <x v="0"/>
    <s v="INR"/>
    <x v="81"/>
    <m/>
  </r>
  <r>
    <s v="user9066"/>
    <x v="25"/>
    <x v="0"/>
    <m/>
    <n v="18"/>
    <n v="6"/>
    <x v="44"/>
    <n v="2022"/>
    <x v="6694"/>
    <x v="43"/>
    <x v="0"/>
    <x v="76"/>
    <x v="0"/>
    <s v="INR"/>
    <x v="86"/>
    <m/>
  </r>
  <r>
    <s v="user9067"/>
    <x v="3"/>
    <x v="0"/>
    <m/>
    <n v="18"/>
    <n v="6"/>
    <x v="44"/>
    <n v="2022"/>
    <x v="6695"/>
    <x v="43"/>
    <x v="0"/>
    <x v="71"/>
    <x v="0"/>
    <s v="INR"/>
    <x v="81"/>
    <m/>
  </r>
  <r>
    <s v="user9068"/>
    <x v="16"/>
    <x v="0"/>
    <m/>
    <n v="18"/>
    <n v="6"/>
    <x v="44"/>
    <n v="2022"/>
    <x v="6695"/>
    <x v="43"/>
    <x v="3"/>
    <x v="76"/>
    <x v="0"/>
    <s v="INR"/>
    <x v="86"/>
    <m/>
  </r>
  <r>
    <s v="user1948"/>
    <x v="96"/>
    <x v="0"/>
    <m/>
    <n v="18"/>
    <n v="6"/>
    <x v="44"/>
    <n v="2022"/>
    <x v="6696"/>
    <x v="43"/>
    <x v="0"/>
    <x v="84"/>
    <x v="0"/>
    <s v="INR"/>
    <x v="90"/>
    <m/>
  </r>
  <r>
    <s v="user9070"/>
    <x v="7"/>
    <x v="0"/>
    <m/>
    <n v="18"/>
    <n v="6"/>
    <x v="44"/>
    <n v="2022"/>
    <x v="6697"/>
    <x v="43"/>
    <x v="0"/>
    <x v="76"/>
    <x v="0"/>
    <s v="INR"/>
    <x v="86"/>
    <m/>
  </r>
  <r>
    <s v="user9071"/>
    <x v="2"/>
    <x v="0"/>
    <m/>
    <n v="18"/>
    <n v="6"/>
    <x v="44"/>
    <n v="2022"/>
    <x v="6698"/>
    <x v="43"/>
    <x v="0"/>
    <x v="65"/>
    <x v="0"/>
    <s v="INR"/>
    <x v="75"/>
    <m/>
  </r>
  <r>
    <s v="user9072"/>
    <x v="38"/>
    <x v="1"/>
    <m/>
    <n v="18"/>
    <n v="6"/>
    <x v="44"/>
    <n v="2022"/>
    <x v="6699"/>
    <x v="43"/>
    <x v="0"/>
    <x v="76"/>
    <x v="2"/>
    <s v="INR"/>
    <x v="86"/>
    <s v="NA"/>
  </r>
  <r>
    <s v="user9073"/>
    <x v="7"/>
    <x v="0"/>
    <s v="Coupon66"/>
    <n v="18"/>
    <n v="6"/>
    <x v="44"/>
    <n v="2022"/>
    <x v="6700"/>
    <x v="43"/>
    <x v="1"/>
    <x v="76"/>
    <x v="0"/>
    <s v="INR"/>
    <x v="86"/>
    <m/>
  </r>
  <r>
    <s v="user3798"/>
    <x v="57"/>
    <x v="0"/>
    <m/>
    <n v="18"/>
    <n v="6"/>
    <x v="44"/>
    <n v="2022"/>
    <x v="6701"/>
    <x v="43"/>
    <x v="0"/>
    <x v="70"/>
    <x v="0"/>
    <s v="INR"/>
    <x v="80"/>
    <m/>
  </r>
  <r>
    <s v="user9074"/>
    <x v="24"/>
    <x v="1"/>
    <m/>
    <n v="18"/>
    <n v="6"/>
    <x v="44"/>
    <n v="2022"/>
    <x v="6702"/>
    <x v="43"/>
    <x v="0"/>
    <x v="76"/>
    <x v="2"/>
    <s v="INR"/>
    <x v="86"/>
    <s v="NA"/>
  </r>
  <r>
    <s v="user9075"/>
    <x v="11"/>
    <x v="1"/>
    <m/>
    <n v="18"/>
    <n v="6"/>
    <x v="44"/>
    <n v="2022"/>
    <x v="6703"/>
    <x v="43"/>
    <x v="2"/>
    <x v="76"/>
    <x v="2"/>
    <s v="INR"/>
    <x v="86"/>
    <s v="NA"/>
  </r>
  <r>
    <s v="user9064"/>
    <x v="3"/>
    <x v="0"/>
    <m/>
    <n v="18"/>
    <n v="6"/>
    <x v="44"/>
    <n v="2022"/>
    <x v="6692"/>
    <x v="43"/>
    <x v="0"/>
    <x v="71"/>
    <x v="0"/>
    <s v="INR"/>
    <x v="81"/>
    <m/>
  </r>
  <r>
    <s v="user9073"/>
    <x v="38"/>
    <x v="0"/>
    <m/>
    <n v="18"/>
    <n v="6"/>
    <x v="44"/>
    <n v="2022"/>
    <x v="6704"/>
    <x v="43"/>
    <x v="0"/>
    <x v="76"/>
    <x v="0"/>
    <s v="INR"/>
    <x v="86"/>
    <m/>
  </r>
  <r>
    <s v="user9066"/>
    <x v="25"/>
    <x v="1"/>
    <m/>
    <n v="18"/>
    <n v="6"/>
    <x v="44"/>
    <n v="2022"/>
    <x v="6705"/>
    <x v="43"/>
    <x v="0"/>
    <x v="76"/>
    <x v="2"/>
    <s v="INR"/>
    <x v="86"/>
    <s v="NA"/>
  </r>
  <r>
    <s v="user9078"/>
    <x v="2"/>
    <x v="0"/>
    <m/>
    <n v="18"/>
    <n v="6"/>
    <x v="44"/>
    <n v="2022"/>
    <x v="6706"/>
    <x v="43"/>
    <x v="0"/>
    <x v="65"/>
    <x v="0"/>
    <s v="INR"/>
    <x v="75"/>
    <m/>
  </r>
  <r>
    <s v="user9080"/>
    <x v="3"/>
    <x v="1"/>
    <m/>
    <n v="18"/>
    <n v="6"/>
    <x v="44"/>
    <n v="2022"/>
    <x v="6707"/>
    <x v="43"/>
    <x v="0"/>
    <x v="71"/>
    <x v="2"/>
    <s v="INR"/>
    <x v="81"/>
    <s v="NA"/>
  </r>
  <r>
    <s v="user9081"/>
    <x v="44"/>
    <x v="0"/>
    <m/>
    <n v="18"/>
    <n v="6"/>
    <x v="44"/>
    <n v="2022"/>
    <x v="6707"/>
    <x v="43"/>
    <x v="1"/>
    <x v="76"/>
    <x v="0"/>
    <s v="INR"/>
    <x v="86"/>
    <m/>
  </r>
  <r>
    <s v="user9068"/>
    <x v="16"/>
    <x v="1"/>
    <m/>
    <n v="18"/>
    <n v="6"/>
    <x v="44"/>
    <n v="2022"/>
    <x v="6708"/>
    <x v="43"/>
    <x v="3"/>
    <x v="76"/>
    <x v="2"/>
    <s v="INR"/>
    <x v="86"/>
    <s v="NA"/>
  </r>
  <r>
    <s v="user9084"/>
    <x v="48"/>
    <x v="0"/>
    <m/>
    <n v="18"/>
    <n v="6"/>
    <x v="44"/>
    <n v="2022"/>
    <x v="6709"/>
    <x v="43"/>
    <x v="1"/>
    <x v="76"/>
    <x v="0"/>
    <s v="INR"/>
    <x v="86"/>
    <m/>
  </r>
  <r>
    <s v="user9085"/>
    <x v="9"/>
    <x v="0"/>
    <m/>
    <n v="18"/>
    <n v="6"/>
    <x v="44"/>
    <n v="2022"/>
    <x v="6698"/>
    <x v="43"/>
    <x v="0"/>
    <x v="66"/>
    <x v="0"/>
    <s v="INR"/>
    <x v="76"/>
    <m/>
  </r>
  <r>
    <s v="user8810"/>
    <x v="11"/>
    <x v="0"/>
    <m/>
    <n v="18"/>
    <n v="6"/>
    <x v="44"/>
    <n v="2022"/>
    <x v="6710"/>
    <x v="43"/>
    <x v="0"/>
    <x v="76"/>
    <x v="0"/>
    <s v="INR"/>
    <x v="86"/>
    <m/>
  </r>
  <r>
    <s v="user9086"/>
    <x v="24"/>
    <x v="0"/>
    <m/>
    <n v="18"/>
    <n v="6"/>
    <x v="44"/>
    <n v="2022"/>
    <x v="6711"/>
    <x v="43"/>
    <x v="1"/>
    <x v="76"/>
    <x v="0"/>
    <s v="INR"/>
    <x v="86"/>
    <m/>
  </r>
  <r>
    <s v="user9086"/>
    <x v="24"/>
    <x v="0"/>
    <m/>
    <n v="18"/>
    <n v="6"/>
    <x v="44"/>
    <n v="2022"/>
    <x v="6712"/>
    <x v="43"/>
    <x v="1"/>
    <x v="76"/>
    <x v="0"/>
    <s v="INR"/>
    <x v="86"/>
    <m/>
  </r>
  <r>
    <s v="user8933"/>
    <x v="0"/>
    <x v="0"/>
    <s v="Coupon9"/>
    <n v="18"/>
    <n v="6"/>
    <x v="44"/>
    <n v="2022"/>
    <x v="6713"/>
    <x v="43"/>
    <x v="0"/>
    <x v="77"/>
    <x v="0"/>
    <s v="INR"/>
    <x v="87"/>
    <m/>
  </r>
  <r>
    <s v="user8869"/>
    <x v="113"/>
    <x v="0"/>
    <m/>
    <n v="18"/>
    <n v="6"/>
    <x v="44"/>
    <n v="2022"/>
    <x v="6714"/>
    <x v="43"/>
    <x v="0"/>
    <x v="76"/>
    <x v="0"/>
    <s v="INR"/>
    <x v="86"/>
    <m/>
  </r>
  <r>
    <s v="user9088"/>
    <x v="2"/>
    <x v="1"/>
    <m/>
    <n v="18"/>
    <n v="6"/>
    <x v="44"/>
    <n v="2022"/>
    <x v="6714"/>
    <x v="43"/>
    <x v="0"/>
    <x v="65"/>
    <x v="2"/>
    <s v="INR"/>
    <x v="75"/>
    <s v="NA"/>
  </r>
  <r>
    <s v="user9089"/>
    <x v="16"/>
    <x v="0"/>
    <m/>
    <n v="18"/>
    <n v="6"/>
    <x v="44"/>
    <n v="2022"/>
    <x v="6715"/>
    <x v="43"/>
    <x v="0"/>
    <x v="76"/>
    <x v="0"/>
    <s v="INR"/>
    <x v="86"/>
    <m/>
  </r>
  <r>
    <s v="user9074"/>
    <x v="24"/>
    <x v="0"/>
    <m/>
    <n v="18"/>
    <n v="6"/>
    <x v="44"/>
    <n v="2022"/>
    <x v="6716"/>
    <x v="43"/>
    <x v="0"/>
    <x v="76"/>
    <x v="0"/>
    <s v="INR"/>
    <x v="86"/>
    <m/>
  </r>
  <r>
    <s v="user8910"/>
    <x v="7"/>
    <x v="0"/>
    <m/>
    <n v="18"/>
    <n v="6"/>
    <x v="44"/>
    <n v="2022"/>
    <x v="6717"/>
    <x v="43"/>
    <x v="1"/>
    <x v="76"/>
    <x v="0"/>
    <s v="INR"/>
    <x v="86"/>
    <m/>
  </r>
  <r>
    <s v="user9091"/>
    <x v="15"/>
    <x v="0"/>
    <m/>
    <n v="18"/>
    <n v="6"/>
    <x v="44"/>
    <n v="2022"/>
    <x v="6718"/>
    <x v="43"/>
    <x v="1"/>
    <x v="76"/>
    <x v="0"/>
    <s v="INR"/>
    <x v="86"/>
    <m/>
  </r>
  <r>
    <s v="user8910"/>
    <x v="7"/>
    <x v="0"/>
    <m/>
    <n v="18"/>
    <n v="6"/>
    <x v="44"/>
    <n v="2022"/>
    <x v="6719"/>
    <x v="43"/>
    <x v="1"/>
    <x v="76"/>
    <x v="0"/>
    <s v="INR"/>
    <x v="86"/>
    <m/>
  </r>
  <r>
    <s v="user9092"/>
    <x v="7"/>
    <x v="0"/>
    <m/>
    <n v="18"/>
    <n v="6"/>
    <x v="44"/>
    <n v="2022"/>
    <x v="6720"/>
    <x v="43"/>
    <x v="1"/>
    <x v="76"/>
    <x v="0"/>
    <s v="INR"/>
    <x v="86"/>
    <m/>
  </r>
  <r>
    <s v="user9091"/>
    <x v="15"/>
    <x v="0"/>
    <m/>
    <n v="18"/>
    <n v="6"/>
    <x v="44"/>
    <n v="2022"/>
    <x v="6721"/>
    <x v="43"/>
    <x v="1"/>
    <x v="76"/>
    <x v="0"/>
    <s v="INR"/>
    <x v="86"/>
    <m/>
  </r>
  <r>
    <s v="user8957"/>
    <x v="88"/>
    <x v="0"/>
    <s v="Coupon80"/>
    <n v="18"/>
    <n v="6"/>
    <x v="44"/>
    <n v="2022"/>
    <x v="6722"/>
    <x v="43"/>
    <x v="1"/>
    <x v="92"/>
    <x v="0"/>
    <s v="INR"/>
    <x v="97"/>
    <m/>
  </r>
  <r>
    <s v="user9093"/>
    <x v="129"/>
    <x v="1"/>
    <s v="Coupon1"/>
    <n v="18"/>
    <n v="6"/>
    <x v="44"/>
    <n v="2022"/>
    <x v="6723"/>
    <x v="43"/>
    <x v="0"/>
    <x v="94"/>
    <x v="2"/>
    <s v="INR"/>
    <x v="98"/>
    <s v="NA"/>
  </r>
  <r>
    <s v="user9066"/>
    <x v="67"/>
    <x v="0"/>
    <m/>
    <n v="18"/>
    <n v="6"/>
    <x v="44"/>
    <n v="2022"/>
    <x v="6724"/>
    <x v="43"/>
    <x v="0"/>
    <x v="76"/>
    <x v="0"/>
    <s v="INR"/>
    <x v="86"/>
    <m/>
  </r>
  <r>
    <s v="user5757"/>
    <x v="6"/>
    <x v="0"/>
    <m/>
    <n v="18"/>
    <n v="6"/>
    <x v="44"/>
    <n v="2022"/>
    <x v="6725"/>
    <x v="43"/>
    <x v="0"/>
    <x v="76"/>
    <x v="0"/>
    <s v="INR"/>
    <x v="86"/>
    <m/>
  </r>
  <r>
    <s v="user8810"/>
    <x v="11"/>
    <x v="0"/>
    <m/>
    <n v="18"/>
    <n v="6"/>
    <x v="44"/>
    <n v="2022"/>
    <x v="6726"/>
    <x v="43"/>
    <x v="0"/>
    <x v="76"/>
    <x v="0"/>
    <s v="INR"/>
    <x v="86"/>
    <m/>
  </r>
  <r>
    <s v="user9095"/>
    <x v="6"/>
    <x v="0"/>
    <m/>
    <n v="18"/>
    <n v="6"/>
    <x v="44"/>
    <n v="2022"/>
    <x v="6727"/>
    <x v="43"/>
    <x v="0"/>
    <x v="76"/>
    <x v="0"/>
    <s v="INR"/>
    <x v="86"/>
    <m/>
  </r>
  <r>
    <s v="user9096"/>
    <x v="7"/>
    <x v="0"/>
    <m/>
    <n v="18"/>
    <n v="6"/>
    <x v="44"/>
    <n v="2022"/>
    <x v="6728"/>
    <x v="43"/>
    <x v="1"/>
    <x v="76"/>
    <x v="0"/>
    <s v="INR"/>
    <x v="86"/>
    <m/>
  </r>
  <r>
    <s v="user7775"/>
    <x v="17"/>
    <x v="0"/>
    <m/>
    <n v="18"/>
    <n v="6"/>
    <x v="44"/>
    <n v="2022"/>
    <x v="6698"/>
    <x v="43"/>
    <x v="0"/>
    <x v="65"/>
    <x v="0"/>
    <s v="INR"/>
    <x v="75"/>
    <m/>
  </r>
  <r>
    <s v="user9087"/>
    <x v="7"/>
    <x v="0"/>
    <m/>
    <n v="18"/>
    <n v="6"/>
    <x v="44"/>
    <n v="2022"/>
    <x v="6729"/>
    <x v="43"/>
    <x v="1"/>
    <x v="81"/>
    <x v="0"/>
    <s v="USD"/>
    <x v="8"/>
    <m/>
  </r>
  <r>
    <s v="user9097"/>
    <x v="23"/>
    <x v="1"/>
    <m/>
    <n v="18"/>
    <n v="6"/>
    <x v="44"/>
    <n v="2022"/>
    <x v="6699"/>
    <x v="43"/>
    <x v="0"/>
    <x v="76"/>
    <x v="2"/>
    <s v="INR"/>
    <x v="86"/>
    <s v="NA"/>
  </r>
  <r>
    <s v="user9072"/>
    <x v="38"/>
    <x v="0"/>
    <m/>
    <n v="18"/>
    <n v="6"/>
    <x v="44"/>
    <n v="2022"/>
    <x v="6730"/>
    <x v="43"/>
    <x v="0"/>
    <x v="76"/>
    <x v="0"/>
    <s v="INR"/>
    <x v="86"/>
    <m/>
  </r>
  <r>
    <s v="user9097"/>
    <x v="23"/>
    <x v="0"/>
    <m/>
    <n v="18"/>
    <n v="6"/>
    <x v="44"/>
    <n v="2022"/>
    <x v="6731"/>
    <x v="43"/>
    <x v="0"/>
    <x v="76"/>
    <x v="0"/>
    <s v="INR"/>
    <x v="86"/>
    <m/>
  </r>
  <r>
    <s v="user8810"/>
    <x v="11"/>
    <x v="0"/>
    <m/>
    <n v="18"/>
    <n v="6"/>
    <x v="44"/>
    <n v="2022"/>
    <x v="6732"/>
    <x v="43"/>
    <x v="0"/>
    <x v="76"/>
    <x v="0"/>
    <s v="INR"/>
    <x v="86"/>
    <m/>
  </r>
  <r>
    <s v="user9099"/>
    <x v="7"/>
    <x v="0"/>
    <m/>
    <n v="18"/>
    <n v="6"/>
    <x v="44"/>
    <n v="2022"/>
    <x v="6733"/>
    <x v="43"/>
    <x v="1"/>
    <x v="76"/>
    <x v="0"/>
    <s v="INR"/>
    <x v="86"/>
    <m/>
  </r>
  <r>
    <s v="user9100"/>
    <x v="74"/>
    <x v="0"/>
    <m/>
    <n v="18"/>
    <n v="6"/>
    <x v="44"/>
    <n v="2022"/>
    <x v="6720"/>
    <x v="43"/>
    <x v="1"/>
    <x v="76"/>
    <x v="0"/>
    <s v="INR"/>
    <x v="86"/>
    <m/>
  </r>
  <r>
    <s v="user9066"/>
    <x v="10"/>
    <x v="0"/>
    <m/>
    <n v="18"/>
    <n v="6"/>
    <x v="44"/>
    <n v="2022"/>
    <x v="6734"/>
    <x v="43"/>
    <x v="0"/>
    <x v="76"/>
    <x v="0"/>
    <s v="INR"/>
    <x v="86"/>
    <m/>
  </r>
  <r>
    <s v="user9101"/>
    <x v="7"/>
    <x v="0"/>
    <m/>
    <n v="18"/>
    <n v="6"/>
    <x v="44"/>
    <n v="2022"/>
    <x v="6723"/>
    <x v="43"/>
    <x v="1"/>
    <x v="81"/>
    <x v="0"/>
    <s v="USD"/>
    <x v="8"/>
    <m/>
  </r>
  <r>
    <s v="user9102"/>
    <x v="2"/>
    <x v="0"/>
    <m/>
    <n v="18"/>
    <n v="6"/>
    <x v="44"/>
    <n v="2022"/>
    <x v="6735"/>
    <x v="43"/>
    <x v="0"/>
    <x v="65"/>
    <x v="0"/>
    <s v="INR"/>
    <x v="75"/>
    <m/>
  </r>
  <r>
    <s v="user5977"/>
    <x v="3"/>
    <x v="0"/>
    <m/>
    <n v="18"/>
    <n v="6"/>
    <x v="44"/>
    <n v="2022"/>
    <x v="6736"/>
    <x v="43"/>
    <x v="0"/>
    <x v="71"/>
    <x v="0"/>
    <s v="INR"/>
    <x v="81"/>
    <m/>
  </r>
  <r>
    <s v="user9103"/>
    <x v="44"/>
    <x v="1"/>
    <m/>
    <n v="18"/>
    <n v="6"/>
    <x v="44"/>
    <n v="2022"/>
    <x v="6737"/>
    <x v="43"/>
    <x v="3"/>
    <x v="76"/>
    <x v="2"/>
    <s v="INR"/>
    <x v="86"/>
    <s v="NA"/>
  </r>
  <r>
    <s v="user9089"/>
    <x v="16"/>
    <x v="1"/>
    <m/>
    <n v="18"/>
    <n v="6"/>
    <x v="44"/>
    <n v="2022"/>
    <x v="6738"/>
    <x v="43"/>
    <x v="0"/>
    <x v="76"/>
    <x v="2"/>
    <s v="INR"/>
    <x v="86"/>
    <s v="NA"/>
  </r>
  <r>
    <s v="user9105"/>
    <x v="97"/>
    <x v="1"/>
    <m/>
    <n v="18"/>
    <n v="6"/>
    <x v="44"/>
    <n v="2022"/>
    <x v="6739"/>
    <x v="43"/>
    <x v="2"/>
    <x v="76"/>
    <x v="5"/>
    <s v="INR"/>
    <x v="86"/>
    <s v="NA"/>
  </r>
  <r>
    <s v="user9109"/>
    <x v="50"/>
    <x v="1"/>
    <m/>
    <n v="18"/>
    <n v="6"/>
    <x v="44"/>
    <n v="2022"/>
    <x v="6740"/>
    <x v="43"/>
    <x v="1"/>
    <x v="76"/>
    <x v="2"/>
    <s v="INR"/>
    <x v="86"/>
    <s v="NA"/>
  </r>
  <r>
    <s v="user9110"/>
    <x v="129"/>
    <x v="0"/>
    <m/>
    <n v="18"/>
    <n v="6"/>
    <x v="44"/>
    <n v="2022"/>
    <x v="6741"/>
    <x v="43"/>
    <x v="0"/>
    <x v="76"/>
    <x v="0"/>
    <s v="INR"/>
    <x v="86"/>
    <m/>
  </r>
  <r>
    <s v="user9066"/>
    <x v="67"/>
    <x v="0"/>
    <m/>
    <n v="18"/>
    <n v="6"/>
    <x v="44"/>
    <n v="2022"/>
    <x v="6742"/>
    <x v="43"/>
    <x v="0"/>
    <x v="76"/>
    <x v="0"/>
    <s v="INR"/>
    <x v="86"/>
    <m/>
  </r>
  <r>
    <s v="user4941"/>
    <x v="59"/>
    <x v="0"/>
    <m/>
    <n v="18"/>
    <n v="6"/>
    <x v="44"/>
    <n v="2022"/>
    <x v="6743"/>
    <x v="43"/>
    <x v="0"/>
    <x v="76"/>
    <x v="0"/>
    <s v="INR"/>
    <x v="86"/>
    <m/>
  </r>
  <r>
    <s v="user9111"/>
    <x v="2"/>
    <x v="0"/>
    <m/>
    <n v="18"/>
    <n v="6"/>
    <x v="44"/>
    <n v="2022"/>
    <x v="6744"/>
    <x v="43"/>
    <x v="0"/>
    <x v="65"/>
    <x v="0"/>
    <s v="INR"/>
    <x v="75"/>
    <m/>
  </r>
  <r>
    <s v="user8957"/>
    <x v="87"/>
    <x v="1"/>
    <m/>
    <n v="18"/>
    <n v="6"/>
    <x v="44"/>
    <n v="2022"/>
    <x v="6744"/>
    <x v="43"/>
    <x v="1"/>
    <x v="76"/>
    <x v="2"/>
    <s v="INR"/>
    <x v="86"/>
    <s v="NA"/>
  </r>
  <r>
    <s v="user9093"/>
    <x v="30"/>
    <x v="1"/>
    <s v="Coupon1"/>
    <n v="18"/>
    <n v="6"/>
    <x v="44"/>
    <n v="2022"/>
    <x v="6745"/>
    <x v="43"/>
    <x v="0"/>
    <x v="94"/>
    <x v="2"/>
    <s v="INR"/>
    <x v="98"/>
    <s v="NA"/>
  </r>
  <r>
    <s v="user9112"/>
    <x v="28"/>
    <x v="1"/>
    <m/>
    <n v="18"/>
    <n v="6"/>
    <x v="44"/>
    <n v="2022"/>
    <x v="6745"/>
    <x v="43"/>
    <x v="0"/>
    <x v="76"/>
    <x v="2"/>
    <s v="INR"/>
    <x v="86"/>
    <s v="NA"/>
  </r>
  <r>
    <s v="user9113"/>
    <x v="48"/>
    <x v="1"/>
    <m/>
    <n v="18"/>
    <n v="6"/>
    <x v="44"/>
    <n v="2022"/>
    <x v="6746"/>
    <x v="43"/>
    <x v="1"/>
    <x v="76"/>
    <x v="2"/>
    <s v="INR"/>
    <x v="86"/>
    <s v="NA"/>
  </r>
  <r>
    <s v="user9114"/>
    <x v="8"/>
    <x v="0"/>
    <m/>
    <n v="18"/>
    <n v="6"/>
    <x v="44"/>
    <n v="2022"/>
    <x v="6747"/>
    <x v="43"/>
    <x v="0"/>
    <x v="66"/>
    <x v="0"/>
    <s v="INR"/>
    <x v="76"/>
    <m/>
  </r>
  <r>
    <s v="user9115"/>
    <x v="7"/>
    <x v="0"/>
    <m/>
    <n v="18"/>
    <n v="6"/>
    <x v="44"/>
    <n v="2022"/>
    <x v="6748"/>
    <x v="43"/>
    <x v="0"/>
    <x v="76"/>
    <x v="0"/>
    <s v="INR"/>
    <x v="86"/>
    <m/>
  </r>
  <r>
    <s v="user9116"/>
    <x v="13"/>
    <x v="0"/>
    <m/>
    <n v="18"/>
    <n v="6"/>
    <x v="44"/>
    <n v="2022"/>
    <x v="6749"/>
    <x v="43"/>
    <x v="1"/>
    <x v="76"/>
    <x v="0"/>
    <s v="INR"/>
    <x v="86"/>
    <m/>
  </r>
  <r>
    <s v="user5008"/>
    <x v="9"/>
    <x v="0"/>
    <m/>
    <n v="18"/>
    <n v="6"/>
    <x v="44"/>
    <n v="2022"/>
    <x v="6750"/>
    <x v="43"/>
    <x v="0"/>
    <x v="66"/>
    <x v="0"/>
    <s v="INR"/>
    <x v="76"/>
    <m/>
  </r>
  <r>
    <s v="user9117"/>
    <x v="2"/>
    <x v="0"/>
    <m/>
    <n v="18"/>
    <n v="6"/>
    <x v="44"/>
    <n v="2022"/>
    <x v="6751"/>
    <x v="43"/>
    <x v="0"/>
    <x v="65"/>
    <x v="0"/>
    <s v="INR"/>
    <x v="75"/>
    <m/>
  </r>
  <r>
    <s v="user9118"/>
    <x v="7"/>
    <x v="0"/>
    <m/>
    <n v="18"/>
    <n v="6"/>
    <x v="44"/>
    <n v="2022"/>
    <x v="6752"/>
    <x v="43"/>
    <x v="1"/>
    <x v="76"/>
    <x v="0"/>
    <s v="INR"/>
    <x v="86"/>
    <m/>
  </r>
  <r>
    <s v="user9112"/>
    <x v="7"/>
    <x v="0"/>
    <m/>
    <n v="18"/>
    <n v="6"/>
    <x v="44"/>
    <n v="2022"/>
    <x v="6753"/>
    <x v="43"/>
    <x v="0"/>
    <x v="76"/>
    <x v="0"/>
    <s v="INR"/>
    <x v="86"/>
    <m/>
  </r>
  <r>
    <s v="user9119"/>
    <x v="3"/>
    <x v="1"/>
    <m/>
    <n v="18"/>
    <n v="6"/>
    <x v="44"/>
    <n v="2022"/>
    <x v="6753"/>
    <x v="43"/>
    <x v="0"/>
    <x v="71"/>
    <x v="1"/>
    <s v="INR"/>
    <x v="81"/>
    <s v="NA"/>
  </r>
  <r>
    <s v="user9121"/>
    <x v="19"/>
    <x v="0"/>
    <m/>
    <n v="18"/>
    <n v="6"/>
    <x v="44"/>
    <n v="2022"/>
    <x v="6754"/>
    <x v="43"/>
    <x v="1"/>
    <x v="76"/>
    <x v="0"/>
    <s v="INR"/>
    <x v="86"/>
    <m/>
  </r>
  <r>
    <s v="user9122"/>
    <x v="7"/>
    <x v="0"/>
    <s v="Coupon26"/>
    <n v="18"/>
    <n v="6"/>
    <x v="44"/>
    <n v="2022"/>
    <x v="6755"/>
    <x v="43"/>
    <x v="1"/>
    <x v="76"/>
    <x v="0"/>
    <s v="INR"/>
    <x v="86"/>
    <m/>
  </r>
  <r>
    <s v="user9123"/>
    <x v="9"/>
    <x v="0"/>
    <m/>
    <n v="18"/>
    <n v="6"/>
    <x v="44"/>
    <n v="2022"/>
    <x v="6756"/>
    <x v="43"/>
    <x v="0"/>
    <x v="66"/>
    <x v="0"/>
    <s v="INR"/>
    <x v="76"/>
    <m/>
  </r>
  <r>
    <s v="user9112"/>
    <x v="116"/>
    <x v="1"/>
    <m/>
    <n v="18"/>
    <n v="6"/>
    <x v="44"/>
    <n v="2022"/>
    <x v="6757"/>
    <x v="43"/>
    <x v="0"/>
    <x v="76"/>
    <x v="2"/>
    <s v="INR"/>
    <x v="86"/>
    <s v="NA"/>
  </r>
  <r>
    <s v="user9066"/>
    <x v="53"/>
    <x v="0"/>
    <m/>
    <n v="18"/>
    <n v="6"/>
    <x v="44"/>
    <n v="2022"/>
    <x v="6744"/>
    <x v="43"/>
    <x v="0"/>
    <x v="76"/>
    <x v="0"/>
    <s v="INR"/>
    <x v="86"/>
    <m/>
  </r>
  <r>
    <s v="user9124"/>
    <x v="69"/>
    <x v="1"/>
    <m/>
    <n v="18"/>
    <n v="6"/>
    <x v="44"/>
    <n v="2022"/>
    <x v="6758"/>
    <x v="43"/>
    <x v="0"/>
    <x v="76"/>
    <x v="2"/>
    <s v="INR"/>
    <x v="86"/>
    <s v="NA"/>
  </r>
  <r>
    <s v="user9125"/>
    <x v="101"/>
    <x v="1"/>
    <m/>
    <n v="18"/>
    <n v="6"/>
    <x v="44"/>
    <n v="2022"/>
    <x v="6759"/>
    <x v="43"/>
    <x v="0"/>
    <x v="76"/>
    <x v="2"/>
    <s v="INR"/>
    <x v="86"/>
    <s v="NA"/>
  </r>
  <r>
    <s v="user9126"/>
    <x v="7"/>
    <x v="0"/>
    <m/>
    <n v="18"/>
    <n v="6"/>
    <x v="44"/>
    <n v="2022"/>
    <x v="6760"/>
    <x v="43"/>
    <x v="1"/>
    <x v="81"/>
    <x v="0"/>
    <s v="USD"/>
    <x v="8"/>
    <m/>
  </r>
  <r>
    <s v="user9117"/>
    <x v="2"/>
    <x v="0"/>
    <m/>
    <n v="18"/>
    <n v="6"/>
    <x v="44"/>
    <n v="2022"/>
    <x v="6761"/>
    <x v="43"/>
    <x v="0"/>
    <x v="65"/>
    <x v="0"/>
    <s v="INR"/>
    <x v="75"/>
    <m/>
  </r>
  <r>
    <s v="user9127"/>
    <x v="3"/>
    <x v="0"/>
    <m/>
    <n v="18"/>
    <n v="6"/>
    <x v="44"/>
    <n v="2022"/>
    <x v="6762"/>
    <x v="43"/>
    <x v="0"/>
    <x v="71"/>
    <x v="0"/>
    <s v="INR"/>
    <x v="81"/>
    <m/>
  </r>
  <r>
    <s v="user9118"/>
    <x v="28"/>
    <x v="0"/>
    <s v="Coupon26"/>
    <n v="18"/>
    <n v="6"/>
    <x v="44"/>
    <n v="2022"/>
    <x v="6763"/>
    <x v="43"/>
    <x v="0"/>
    <x v="76"/>
    <x v="0"/>
    <s v="INR"/>
    <x v="86"/>
    <m/>
  </r>
  <r>
    <s v="user9129"/>
    <x v="34"/>
    <x v="0"/>
    <m/>
    <n v="18"/>
    <n v="6"/>
    <x v="44"/>
    <n v="2022"/>
    <x v="6753"/>
    <x v="43"/>
    <x v="0"/>
    <x v="76"/>
    <x v="0"/>
    <s v="INR"/>
    <x v="86"/>
    <m/>
  </r>
  <r>
    <s v="user9119"/>
    <x v="3"/>
    <x v="0"/>
    <m/>
    <n v="18"/>
    <n v="6"/>
    <x v="44"/>
    <n v="2022"/>
    <x v="6764"/>
    <x v="43"/>
    <x v="0"/>
    <x v="71"/>
    <x v="0"/>
    <s v="INR"/>
    <x v="81"/>
    <m/>
  </r>
  <r>
    <s v="user9130"/>
    <x v="1"/>
    <x v="0"/>
    <m/>
    <n v="18"/>
    <n v="6"/>
    <x v="44"/>
    <n v="2022"/>
    <x v="6765"/>
    <x v="43"/>
    <x v="0"/>
    <x v="66"/>
    <x v="0"/>
    <s v="INR"/>
    <x v="76"/>
    <m/>
  </r>
  <r>
    <s v="user6380"/>
    <x v="7"/>
    <x v="0"/>
    <m/>
    <n v="18"/>
    <n v="6"/>
    <x v="44"/>
    <n v="2022"/>
    <x v="6766"/>
    <x v="43"/>
    <x v="0"/>
    <x v="81"/>
    <x v="0"/>
    <s v="USD"/>
    <x v="8"/>
    <m/>
  </r>
  <r>
    <s v="user9131"/>
    <x v="7"/>
    <x v="0"/>
    <m/>
    <n v="18"/>
    <n v="6"/>
    <x v="44"/>
    <n v="2022"/>
    <x v="6767"/>
    <x v="43"/>
    <x v="1"/>
    <x v="76"/>
    <x v="0"/>
    <s v="INR"/>
    <x v="86"/>
    <m/>
  </r>
  <r>
    <s v="user9132"/>
    <x v="126"/>
    <x v="1"/>
    <m/>
    <n v="18"/>
    <n v="6"/>
    <x v="44"/>
    <n v="2022"/>
    <x v="6768"/>
    <x v="43"/>
    <x v="0"/>
    <x v="76"/>
    <x v="2"/>
    <s v="INR"/>
    <x v="86"/>
    <s v="NA"/>
  </r>
  <r>
    <s v="user9133"/>
    <x v="38"/>
    <x v="1"/>
    <m/>
    <n v="18"/>
    <n v="6"/>
    <x v="44"/>
    <n v="2022"/>
    <x v="6769"/>
    <x v="43"/>
    <x v="1"/>
    <x v="76"/>
    <x v="2"/>
    <s v="INR"/>
    <x v="86"/>
    <s v="NA"/>
  </r>
  <r>
    <s v="user9135"/>
    <x v="3"/>
    <x v="0"/>
    <m/>
    <n v="18"/>
    <n v="6"/>
    <x v="44"/>
    <n v="2022"/>
    <x v="6770"/>
    <x v="43"/>
    <x v="0"/>
    <x v="71"/>
    <x v="0"/>
    <s v="INR"/>
    <x v="81"/>
    <m/>
  </r>
  <r>
    <s v="user4941"/>
    <x v="59"/>
    <x v="0"/>
    <m/>
    <n v="18"/>
    <n v="6"/>
    <x v="44"/>
    <n v="2022"/>
    <x v="6771"/>
    <x v="43"/>
    <x v="0"/>
    <x v="76"/>
    <x v="0"/>
    <s v="INR"/>
    <x v="86"/>
    <m/>
  </r>
  <r>
    <s v="user9136"/>
    <x v="79"/>
    <x v="1"/>
    <m/>
    <n v="18"/>
    <n v="6"/>
    <x v="44"/>
    <n v="2022"/>
    <x v="6772"/>
    <x v="43"/>
    <x v="0"/>
    <x v="76"/>
    <x v="2"/>
    <s v="INR"/>
    <x v="86"/>
    <s v="NA"/>
  </r>
  <r>
    <s v="user2474"/>
    <x v="2"/>
    <x v="0"/>
    <m/>
    <n v="18"/>
    <n v="6"/>
    <x v="44"/>
    <n v="2022"/>
    <x v="6773"/>
    <x v="43"/>
    <x v="0"/>
    <x v="65"/>
    <x v="0"/>
    <s v="INR"/>
    <x v="75"/>
    <m/>
  </r>
  <r>
    <s v="user9112"/>
    <x v="7"/>
    <x v="1"/>
    <m/>
    <n v="18"/>
    <n v="6"/>
    <x v="44"/>
    <n v="2022"/>
    <x v="6774"/>
    <x v="43"/>
    <x v="0"/>
    <x v="76"/>
    <x v="2"/>
    <s v="INR"/>
    <x v="86"/>
    <s v="NA"/>
  </r>
  <r>
    <s v="user6559"/>
    <x v="65"/>
    <x v="0"/>
    <m/>
    <n v="18"/>
    <n v="6"/>
    <x v="44"/>
    <n v="2022"/>
    <x v="6775"/>
    <x v="43"/>
    <x v="1"/>
    <x v="76"/>
    <x v="0"/>
    <s v="INR"/>
    <x v="86"/>
    <m/>
  </r>
  <r>
    <s v="user9139"/>
    <x v="16"/>
    <x v="0"/>
    <m/>
    <n v="18"/>
    <n v="6"/>
    <x v="44"/>
    <n v="2022"/>
    <x v="6776"/>
    <x v="43"/>
    <x v="0"/>
    <x v="76"/>
    <x v="0"/>
    <s v="INR"/>
    <x v="86"/>
    <m/>
  </r>
  <r>
    <s v="user9139"/>
    <x v="16"/>
    <x v="1"/>
    <m/>
    <n v="18"/>
    <n v="6"/>
    <x v="44"/>
    <n v="2022"/>
    <x v="6777"/>
    <x v="43"/>
    <x v="0"/>
    <x v="76"/>
    <x v="2"/>
    <s v="INR"/>
    <x v="86"/>
    <s v="NA"/>
  </r>
  <r>
    <s v="user9139"/>
    <x v="16"/>
    <x v="0"/>
    <m/>
    <n v="18"/>
    <n v="6"/>
    <x v="44"/>
    <n v="2022"/>
    <x v="6778"/>
    <x v="43"/>
    <x v="0"/>
    <x v="76"/>
    <x v="0"/>
    <s v="INR"/>
    <x v="86"/>
    <m/>
  </r>
  <r>
    <s v="user5977"/>
    <x v="4"/>
    <x v="0"/>
    <m/>
    <n v="18"/>
    <n v="6"/>
    <x v="44"/>
    <n v="2022"/>
    <x v="6779"/>
    <x v="43"/>
    <x v="0"/>
    <x v="65"/>
    <x v="0"/>
    <s v="INR"/>
    <x v="75"/>
    <m/>
  </r>
  <r>
    <s v="user9141"/>
    <x v="7"/>
    <x v="0"/>
    <m/>
    <n v="18"/>
    <n v="6"/>
    <x v="44"/>
    <n v="2022"/>
    <x v="6780"/>
    <x v="43"/>
    <x v="1"/>
    <x v="81"/>
    <x v="0"/>
    <s v="USD"/>
    <x v="8"/>
    <m/>
  </r>
  <r>
    <s v="user6380"/>
    <x v="7"/>
    <x v="0"/>
    <m/>
    <n v="18"/>
    <n v="6"/>
    <x v="44"/>
    <n v="2022"/>
    <x v="6781"/>
    <x v="43"/>
    <x v="0"/>
    <x v="81"/>
    <x v="0"/>
    <s v="USD"/>
    <x v="8"/>
    <m/>
  </r>
  <r>
    <s v="user6380"/>
    <x v="23"/>
    <x v="0"/>
    <m/>
    <n v="18"/>
    <n v="6"/>
    <x v="44"/>
    <n v="2022"/>
    <x v="6782"/>
    <x v="43"/>
    <x v="0"/>
    <x v="93"/>
    <x v="0"/>
    <s v="USD"/>
    <x v="23"/>
    <m/>
  </r>
  <r>
    <s v="user9142"/>
    <x v="3"/>
    <x v="0"/>
    <m/>
    <n v="18"/>
    <n v="6"/>
    <x v="44"/>
    <n v="2022"/>
    <x v="6783"/>
    <x v="43"/>
    <x v="0"/>
    <x v="71"/>
    <x v="0"/>
    <s v="INR"/>
    <x v="81"/>
    <m/>
  </r>
  <r>
    <s v="user9143"/>
    <x v="17"/>
    <x v="0"/>
    <m/>
    <n v="18"/>
    <n v="6"/>
    <x v="44"/>
    <n v="2022"/>
    <x v="6783"/>
    <x v="43"/>
    <x v="0"/>
    <x v="65"/>
    <x v="0"/>
    <s v="INR"/>
    <x v="75"/>
    <m/>
  </r>
  <r>
    <s v="user9143"/>
    <x v="17"/>
    <x v="0"/>
    <m/>
    <n v="18"/>
    <n v="6"/>
    <x v="44"/>
    <n v="2022"/>
    <x v="6784"/>
    <x v="43"/>
    <x v="0"/>
    <x v="65"/>
    <x v="0"/>
    <s v="INR"/>
    <x v="75"/>
    <m/>
  </r>
  <r>
    <s v="user9144"/>
    <x v="7"/>
    <x v="0"/>
    <m/>
    <n v="18"/>
    <n v="6"/>
    <x v="44"/>
    <n v="2022"/>
    <x v="6785"/>
    <x v="43"/>
    <x v="1"/>
    <x v="76"/>
    <x v="0"/>
    <s v="INR"/>
    <x v="86"/>
    <m/>
  </r>
  <r>
    <s v="user6380"/>
    <x v="10"/>
    <x v="0"/>
    <m/>
    <n v="18"/>
    <n v="6"/>
    <x v="44"/>
    <n v="2022"/>
    <x v="6786"/>
    <x v="43"/>
    <x v="0"/>
    <x v="93"/>
    <x v="0"/>
    <s v="USD"/>
    <x v="23"/>
    <m/>
  </r>
  <r>
    <s v="user6380"/>
    <x v="104"/>
    <x v="0"/>
    <m/>
    <n v="18"/>
    <n v="6"/>
    <x v="44"/>
    <n v="2022"/>
    <x v="6765"/>
    <x v="43"/>
    <x v="0"/>
    <x v="90"/>
    <x v="0"/>
    <s v="USD"/>
    <x v="16"/>
    <m/>
  </r>
  <r>
    <s v="user9145"/>
    <x v="7"/>
    <x v="0"/>
    <m/>
    <n v="18"/>
    <n v="6"/>
    <x v="44"/>
    <n v="2022"/>
    <x v="6787"/>
    <x v="43"/>
    <x v="1"/>
    <x v="76"/>
    <x v="0"/>
    <s v="INR"/>
    <x v="86"/>
    <m/>
  </r>
  <r>
    <s v="user9146"/>
    <x v="8"/>
    <x v="1"/>
    <m/>
    <n v="18"/>
    <n v="6"/>
    <x v="44"/>
    <n v="2022"/>
    <x v="6788"/>
    <x v="43"/>
    <x v="0"/>
    <x v="66"/>
    <x v="1"/>
    <s v="INR"/>
    <x v="76"/>
    <s v="NA"/>
  </r>
  <r>
    <s v="user9147"/>
    <x v="38"/>
    <x v="0"/>
    <m/>
    <n v="18"/>
    <n v="6"/>
    <x v="44"/>
    <n v="2022"/>
    <x v="6789"/>
    <x v="43"/>
    <x v="0"/>
    <x v="76"/>
    <x v="0"/>
    <s v="INR"/>
    <x v="86"/>
    <m/>
  </r>
  <r>
    <s v="user8918"/>
    <x v="3"/>
    <x v="0"/>
    <m/>
    <n v="18"/>
    <n v="6"/>
    <x v="44"/>
    <n v="2022"/>
    <x v="6790"/>
    <x v="43"/>
    <x v="0"/>
    <x v="71"/>
    <x v="0"/>
    <s v="INR"/>
    <x v="81"/>
    <m/>
  </r>
  <r>
    <s v="user9149"/>
    <x v="7"/>
    <x v="0"/>
    <m/>
    <n v="18"/>
    <n v="6"/>
    <x v="44"/>
    <n v="2022"/>
    <x v="6791"/>
    <x v="43"/>
    <x v="1"/>
    <x v="76"/>
    <x v="0"/>
    <s v="INR"/>
    <x v="86"/>
    <m/>
  </r>
  <r>
    <s v="user6380"/>
    <x v="7"/>
    <x v="0"/>
    <m/>
    <n v="18"/>
    <n v="6"/>
    <x v="44"/>
    <n v="2022"/>
    <x v="6792"/>
    <x v="43"/>
    <x v="1"/>
    <x v="81"/>
    <x v="0"/>
    <s v="USD"/>
    <x v="8"/>
    <m/>
  </r>
  <r>
    <s v="user9150"/>
    <x v="38"/>
    <x v="1"/>
    <m/>
    <n v="18"/>
    <n v="6"/>
    <x v="44"/>
    <n v="2022"/>
    <x v="6793"/>
    <x v="43"/>
    <x v="1"/>
    <x v="76"/>
    <x v="2"/>
    <s v="INR"/>
    <x v="86"/>
    <s v="NA"/>
  </r>
  <r>
    <s v="user9152"/>
    <x v="38"/>
    <x v="0"/>
    <m/>
    <n v="18"/>
    <n v="6"/>
    <x v="44"/>
    <n v="2022"/>
    <x v="6794"/>
    <x v="43"/>
    <x v="0"/>
    <x v="76"/>
    <x v="0"/>
    <s v="INR"/>
    <x v="86"/>
    <m/>
  </r>
  <r>
    <s v="user9152"/>
    <x v="38"/>
    <x v="0"/>
    <m/>
    <n v="18"/>
    <n v="6"/>
    <x v="44"/>
    <n v="2022"/>
    <x v="6795"/>
    <x v="43"/>
    <x v="0"/>
    <x v="76"/>
    <x v="0"/>
    <s v="INR"/>
    <x v="86"/>
    <m/>
  </r>
  <r>
    <s v="user9150"/>
    <x v="7"/>
    <x v="0"/>
    <m/>
    <n v="18"/>
    <n v="6"/>
    <x v="44"/>
    <n v="2022"/>
    <x v="6796"/>
    <x v="43"/>
    <x v="1"/>
    <x v="76"/>
    <x v="0"/>
    <s v="INR"/>
    <x v="86"/>
    <m/>
  </r>
  <r>
    <s v="user9152"/>
    <x v="38"/>
    <x v="0"/>
    <m/>
    <n v="18"/>
    <n v="6"/>
    <x v="44"/>
    <n v="2022"/>
    <x v="6797"/>
    <x v="43"/>
    <x v="0"/>
    <x v="76"/>
    <x v="0"/>
    <s v="INR"/>
    <x v="86"/>
    <m/>
  </r>
  <r>
    <s v="user9150"/>
    <x v="38"/>
    <x v="0"/>
    <m/>
    <n v="18"/>
    <n v="6"/>
    <x v="44"/>
    <n v="2022"/>
    <x v="6798"/>
    <x v="43"/>
    <x v="0"/>
    <x v="76"/>
    <x v="0"/>
    <s v="INR"/>
    <x v="86"/>
    <m/>
  </r>
  <r>
    <s v="user9154"/>
    <x v="58"/>
    <x v="0"/>
    <m/>
    <n v="18"/>
    <n v="6"/>
    <x v="44"/>
    <n v="2022"/>
    <x v="6799"/>
    <x v="43"/>
    <x v="1"/>
    <x v="76"/>
    <x v="0"/>
    <s v="INR"/>
    <x v="86"/>
    <m/>
  </r>
  <r>
    <s v="user9152"/>
    <x v="38"/>
    <x v="0"/>
    <m/>
    <n v="18"/>
    <n v="6"/>
    <x v="44"/>
    <n v="2022"/>
    <x v="6800"/>
    <x v="43"/>
    <x v="0"/>
    <x v="76"/>
    <x v="0"/>
    <s v="INR"/>
    <x v="86"/>
    <m/>
  </r>
  <r>
    <s v="user9156"/>
    <x v="7"/>
    <x v="0"/>
    <m/>
    <n v="18"/>
    <n v="6"/>
    <x v="44"/>
    <n v="2022"/>
    <x v="6801"/>
    <x v="43"/>
    <x v="1"/>
    <x v="81"/>
    <x v="0"/>
    <s v="USD"/>
    <x v="8"/>
    <m/>
  </r>
  <r>
    <s v="user9157"/>
    <x v="97"/>
    <x v="0"/>
    <m/>
    <n v="18"/>
    <n v="6"/>
    <x v="44"/>
    <n v="2022"/>
    <x v="6802"/>
    <x v="43"/>
    <x v="0"/>
    <x v="76"/>
    <x v="0"/>
    <s v="INR"/>
    <x v="86"/>
    <m/>
  </r>
  <r>
    <s v="user9071"/>
    <x v="2"/>
    <x v="0"/>
    <m/>
    <n v="18"/>
    <n v="6"/>
    <x v="44"/>
    <n v="2022"/>
    <x v="6803"/>
    <x v="43"/>
    <x v="0"/>
    <x v="65"/>
    <x v="0"/>
    <s v="INR"/>
    <x v="75"/>
    <m/>
  </r>
  <r>
    <s v="user9152"/>
    <x v="38"/>
    <x v="0"/>
    <m/>
    <n v="18"/>
    <n v="6"/>
    <x v="44"/>
    <n v="2022"/>
    <x v="6804"/>
    <x v="43"/>
    <x v="0"/>
    <x v="76"/>
    <x v="0"/>
    <s v="INR"/>
    <x v="86"/>
    <m/>
  </r>
  <r>
    <s v="user9152"/>
    <x v="38"/>
    <x v="1"/>
    <m/>
    <n v="18"/>
    <n v="6"/>
    <x v="44"/>
    <n v="2022"/>
    <x v="6805"/>
    <x v="43"/>
    <x v="0"/>
    <x v="76"/>
    <x v="2"/>
    <s v="INR"/>
    <x v="86"/>
    <s v="NA"/>
  </r>
  <r>
    <s v="user3954"/>
    <x v="7"/>
    <x v="0"/>
    <m/>
    <n v="18"/>
    <n v="6"/>
    <x v="44"/>
    <n v="2022"/>
    <x v="6806"/>
    <x v="43"/>
    <x v="1"/>
    <x v="76"/>
    <x v="0"/>
    <s v="INR"/>
    <x v="86"/>
    <m/>
  </r>
  <r>
    <s v="user9160"/>
    <x v="7"/>
    <x v="0"/>
    <m/>
    <n v="18"/>
    <n v="6"/>
    <x v="44"/>
    <n v="2022"/>
    <x v="6807"/>
    <x v="43"/>
    <x v="1"/>
    <x v="76"/>
    <x v="0"/>
    <s v="INR"/>
    <x v="86"/>
    <m/>
  </r>
  <r>
    <s v="user9161"/>
    <x v="38"/>
    <x v="0"/>
    <m/>
    <n v="18"/>
    <n v="6"/>
    <x v="44"/>
    <n v="2022"/>
    <x v="6808"/>
    <x v="43"/>
    <x v="0"/>
    <x v="76"/>
    <x v="0"/>
    <s v="INR"/>
    <x v="86"/>
    <m/>
  </r>
  <r>
    <s v="user9152"/>
    <x v="38"/>
    <x v="0"/>
    <m/>
    <n v="18"/>
    <n v="6"/>
    <x v="44"/>
    <n v="2022"/>
    <x v="6809"/>
    <x v="43"/>
    <x v="0"/>
    <x v="76"/>
    <x v="0"/>
    <s v="INR"/>
    <x v="86"/>
    <m/>
  </r>
  <r>
    <s v="user6380"/>
    <x v="7"/>
    <x v="0"/>
    <m/>
    <n v="18"/>
    <n v="6"/>
    <x v="44"/>
    <n v="2022"/>
    <x v="6810"/>
    <x v="43"/>
    <x v="0"/>
    <x v="81"/>
    <x v="0"/>
    <s v="USD"/>
    <x v="8"/>
    <m/>
  </r>
  <r>
    <s v="user9163"/>
    <x v="2"/>
    <x v="0"/>
    <m/>
    <n v="18"/>
    <n v="6"/>
    <x v="44"/>
    <n v="2022"/>
    <x v="6811"/>
    <x v="43"/>
    <x v="0"/>
    <x v="65"/>
    <x v="0"/>
    <s v="INR"/>
    <x v="75"/>
    <m/>
  </r>
  <r>
    <s v="user9164"/>
    <x v="7"/>
    <x v="0"/>
    <m/>
    <n v="18"/>
    <n v="6"/>
    <x v="44"/>
    <n v="2022"/>
    <x v="6812"/>
    <x v="43"/>
    <x v="1"/>
    <x v="76"/>
    <x v="0"/>
    <s v="INR"/>
    <x v="86"/>
    <m/>
  </r>
  <r>
    <s v="user9048"/>
    <x v="79"/>
    <x v="0"/>
    <m/>
    <n v="18"/>
    <n v="6"/>
    <x v="44"/>
    <n v="2022"/>
    <x v="6813"/>
    <x v="43"/>
    <x v="2"/>
    <x v="76"/>
    <x v="0"/>
    <s v="INR"/>
    <x v="86"/>
    <m/>
  </r>
  <r>
    <s v="user9048"/>
    <x v="79"/>
    <x v="0"/>
    <m/>
    <n v="18"/>
    <n v="6"/>
    <x v="44"/>
    <n v="2022"/>
    <x v="6814"/>
    <x v="43"/>
    <x v="2"/>
    <x v="76"/>
    <x v="0"/>
    <s v="INR"/>
    <x v="86"/>
    <m/>
  </r>
  <r>
    <s v="user8658"/>
    <x v="22"/>
    <x v="0"/>
    <m/>
    <n v="18"/>
    <n v="6"/>
    <x v="44"/>
    <n v="2022"/>
    <x v="6815"/>
    <x v="43"/>
    <x v="0"/>
    <x v="76"/>
    <x v="0"/>
    <s v="INR"/>
    <x v="86"/>
    <m/>
  </r>
  <r>
    <s v="user9166"/>
    <x v="136"/>
    <x v="1"/>
    <m/>
    <n v="18"/>
    <n v="6"/>
    <x v="44"/>
    <n v="2022"/>
    <x v="6815"/>
    <x v="43"/>
    <x v="0"/>
    <x v="76"/>
    <x v="5"/>
    <s v="INR"/>
    <x v="86"/>
    <s v="NA"/>
  </r>
  <r>
    <s v="user9168"/>
    <x v="7"/>
    <x v="0"/>
    <m/>
    <n v="18"/>
    <n v="6"/>
    <x v="44"/>
    <n v="2022"/>
    <x v="6816"/>
    <x v="43"/>
    <x v="1"/>
    <x v="76"/>
    <x v="0"/>
    <s v="INR"/>
    <x v="86"/>
    <m/>
  </r>
  <r>
    <s v="user8658"/>
    <x v="22"/>
    <x v="0"/>
    <m/>
    <n v="18"/>
    <n v="6"/>
    <x v="44"/>
    <n v="2022"/>
    <x v="6817"/>
    <x v="43"/>
    <x v="0"/>
    <x v="76"/>
    <x v="0"/>
    <s v="INR"/>
    <x v="86"/>
    <m/>
  </r>
  <r>
    <s v="user8644"/>
    <x v="27"/>
    <x v="0"/>
    <m/>
    <n v="18"/>
    <n v="6"/>
    <x v="44"/>
    <n v="2022"/>
    <x v="6818"/>
    <x v="43"/>
    <x v="0"/>
    <x v="88"/>
    <x v="0"/>
    <s v="INR"/>
    <x v="94"/>
    <m/>
  </r>
  <r>
    <s v="user9170"/>
    <x v="3"/>
    <x v="0"/>
    <m/>
    <n v="18"/>
    <n v="6"/>
    <x v="44"/>
    <n v="2022"/>
    <x v="6818"/>
    <x v="43"/>
    <x v="0"/>
    <x v="71"/>
    <x v="0"/>
    <s v="INR"/>
    <x v="81"/>
    <m/>
  </r>
  <r>
    <s v="user9171"/>
    <x v="9"/>
    <x v="0"/>
    <m/>
    <n v="18"/>
    <n v="6"/>
    <x v="44"/>
    <n v="2022"/>
    <x v="6818"/>
    <x v="43"/>
    <x v="0"/>
    <x v="66"/>
    <x v="0"/>
    <s v="INR"/>
    <x v="76"/>
    <m/>
  </r>
  <r>
    <s v="user9172"/>
    <x v="23"/>
    <x v="1"/>
    <m/>
    <n v="18"/>
    <n v="6"/>
    <x v="44"/>
    <n v="2022"/>
    <x v="6819"/>
    <x v="43"/>
    <x v="0"/>
    <x v="76"/>
    <x v="2"/>
    <s v="INR"/>
    <x v="86"/>
    <s v="NA"/>
  </r>
  <r>
    <s v="user9071"/>
    <x v="2"/>
    <x v="0"/>
    <m/>
    <n v="18"/>
    <n v="6"/>
    <x v="44"/>
    <n v="2022"/>
    <x v="6820"/>
    <x v="43"/>
    <x v="0"/>
    <x v="65"/>
    <x v="0"/>
    <s v="INR"/>
    <x v="75"/>
    <m/>
  </r>
  <r>
    <s v="user6380"/>
    <x v="7"/>
    <x v="0"/>
    <m/>
    <n v="18"/>
    <n v="6"/>
    <x v="44"/>
    <n v="2022"/>
    <x v="6821"/>
    <x v="43"/>
    <x v="0"/>
    <x v="81"/>
    <x v="0"/>
    <s v="USD"/>
    <x v="8"/>
    <m/>
  </r>
  <r>
    <s v="user6380"/>
    <x v="7"/>
    <x v="0"/>
    <m/>
    <n v="18"/>
    <n v="6"/>
    <x v="44"/>
    <n v="2022"/>
    <x v="6822"/>
    <x v="43"/>
    <x v="1"/>
    <x v="81"/>
    <x v="0"/>
    <s v="USD"/>
    <x v="8"/>
    <m/>
  </r>
  <r>
    <s v="user9173"/>
    <x v="54"/>
    <x v="0"/>
    <m/>
    <n v="18"/>
    <n v="6"/>
    <x v="44"/>
    <n v="2022"/>
    <x v="6794"/>
    <x v="43"/>
    <x v="1"/>
    <x v="76"/>
    <x v="0"/>
    <s v="INR"/>
    <x v="86"/>
    <m/>
  </r>
  <r>
    <s v="user9173"/>
    <x v="54"/>
    <x v="1"/>
    <m/>
    <n v="18"/>
    <n v="6"/>
    <x v="44"/>
    <n v="2022"/>
    <x v="6823"/>
    <x v="43"/>
    <x v="1"/>
    <x v="76"/>
    <x v="2"/>
    <s v="INR"/>
    <x v="86"/>
    <s v="NA"/>
  </r>
  <r>
    <s v="user9174"/>
    <x v="3"/>
    <x v="0"/>
    <m/>
    <n v="18"/>
    <n v="6"/>
    <x v="44"/>
    <n v="2022"/>
    <x v="6824"/>
    <x v="43"/>
    <x v="0"/>
    <x v="71"/>
    <x v="0"/>
    <s v="INR"/>
    <x v="81"/>
    <m/>
  </r>
  <r>
    <s v="user9175"/>
    <x v="23"/>
    <x v="1"/>
    <m/>
    <n v="18"/>
    <n v="6"/>
    <x v="44"/>
    <n v="2022"/>
    <x v="6825"/>
    <x v="43"/>
    <x v="0"/>
    <x v="76"/>
    <x v="5"/>
    <s v="INR"/>
    <x v="86"/>
    <s v="NA"/>
  </r>
  <r>
    <s v="user8618"/>
    <x v="25"/>
    <x v="0"/>
    <m/>
    <n v="18"/>
    <n v="6"/>
    <x v="44"/>
    <n v="2022"/>
    <x v="6826"/>
    <x v="43"/>
    <x v="1"/>
    <x v="76"/>
    <x v="0"/>
    <s v="INR"/>
    <x v="86"/>
    <m/>
  </r>
  <r>
    <s v="user8644"/>
    <x v="27"/>
    <x v="0"/>
    <m/>
    <n v="18"/>
    <n v="6"/>
    <x v="44"/>
    <n v="2022"/>
    <x v="6827"/>
    <x v="43"/>
    <x v="0"/>
    <x v="88"/>
    <x v="0"/>
    <s v="INR"/>
    <x v="94"/>
    <m/>
  </r>
  <r>
    <s v="user9179"/>
    <x v="9"/>
    <x v="1"/>
    <m/>
    <n v="18"/>
    <n v="6"/>
    <x v="44"/>
    <n v="2022"/>
    <x v="6819"/>
    <x v="43"/>
    <x v="0"/>
    <x v="66"/>
    <x v="2"/>
    <s v="INR"/>
    <x v="76"/>
    <s v="NA"/>
  </r>
  <r>
    <s v="user9181"/>
    <x v="2"/>
    <x v="0"/>
    <m/>
    <n v="18"/>
    <n v="6"/>
    <x v="44"/>
    <n v="2022"/>
    <x v="6828"/>
    <x v="43"/>
    <x v="0"/>
    <x v="65"/>
    <x v="0"/>
    <s v="INR"/>
    <x v="75"/>
    <m/>
  </r>
  <r>
    <s v="user5390"/>
    <x v="47"/>
    <x v="0"/>
    <m/>
    <n v="18"/>
    <n v="6"/>
    <x v="44"/>
    <n v="2022"/>
    <x v="6829"/>
    <x v="43"/>
    <x v="3"/>
    <x v="76"/>
    <x v="0"/>
    <s v="INR"/>
    <x v="86"/>
    <m/>
  </r>
  <r>
    <s v="user8645"/>
    <x v="68"/>
    <x v="1"/>
    <m/>
    <n v="18"/>
    <n v="6"/>
    <x v="44"/>
    <n v="2022"/>
    <x v="6830"/>
    <x v="43"/>
    <x v="0"/>
    <x v="76"/>
    <x v="2"/>
    <s v="INR"/>
    <x v="86"/>
    <s v="NA"/>
  </r>
  <r>
    <s v="user9183"/>
    <x v="103"/>
    <x v="0"/>
    <m/>
    <n v="18"/>
    <n v="6"/>
    <x v="44"/>
    <n v="2022"/>
    <x v="6831"/>
    <x v="43"/>
    <x v="0"/>
    <x v="76"/>
    <x v="0"/>
    <s v="INR"/>
    <x v="86"/>
    <m/>
  </r>
  <r>
    <s v="user9184"/>
    <x v="7"/>
    <x v="0"/>
    <s v="Coupon4"/>
    <n v="18"/>
    <n v="6"/>
    <x v="44"/>
    <n v="2022"/>
    <x v="6832"/>
    <x v="43"/>
    <x v="1"/>
    <x v="76"/>
    <x v="0"/>
    <s v="INR"/>
    <x v="86"/>
    <m/>
  </r>
  <r>
    <s v="user9185"/>
    <x v="38"/>
    <x v="0"/>
    <s v="Coupon1"/>
    <n v="18"/>
    <n v="6"/>
    <x v="44"/>
    <n v="2022"/>
    <x v="6833"/>
    <x v="43"/>
    <x v="2"/>
    <x v="94"/>
    <x v="0"/>
    <s v="INR"/>
    <x v="98"/>
    <m/>
  </r>
  <r>
    <s v="user3956"/>
    <x v="7"/>
    <x v="0"/>
    <m/>
    <n v="18"/>
    <n v="6"/>
    <x v="44"/>
    <n v="2022"/>
    <x v="6834"/>
    <x v="43"/>
    <x v="0"/>
    <x v="76"/>
    <x v="0"/>
    <s v="INR"/>
    <x v="86"/>
    <m/>
  </r>
  <r>
    <s v="user6380"/>
    <x v="33"/>
    <x v="0"/>
    <m/>
    <n v="18"/>
    <n v="6"/>
    <x v="44"/>
    <n v="2022"/>
    <x v="6835"/>
    <x v="43"/>
    <x v="0"/>
    <x v="81"/>
    <x v="0"/>
    <s v="USD"/>
    <x v="8"/>
    <m/>
  </r>
  <r>
    <s v="user9188"/>
    <x v="17"/>
    <x v="0"/>
    <m/>
    <n v="18"/>
    <n v="6"/>
    <x v="44"/>
    <n v="2022"/>
    <x v="6836"/>
    <x v="43"/>
    <x v="0"/>
    <x v="65"/>
    <x v="0"/>
    <s v="INR"/>
    <x v="75"/>
    <m/>
  </r>
  <r>
    <s v="user9188"/>
    <x v="17"/>
    <x v="0"/>
    <m/>
    <n v="18"/>
    <n v="6"/>
    <x v="44"/>
    <n v="2022"/>
    <x v="6837"/>
    <x v="43"/>
    <x v="0"/>
    <x v="65"/>
    <x v="0"/>
    <s v="INR"/>
    <x v="75"/>
    <m/>
  </r>
  <r>
    <s v="user5977"/>
    <x v="4"/>
    <x v="0"/>
    <m/>
    <n v="18"/>
    <n v="6"/>
    <x v="44"/>
    <n v="2022"/>
    <x v="6838"/>
    <x v="43"/>
    <x v="0"/>
    <x v="65"/>
    <x v="0"/>
    <s v="INR"/>
    <x v="75"/>
    <m/>
  </r>
  <r>
    <s v="user4838"/>
    <x v="3"/>
    <x v="0"/>
    <m/>
    <n v="18"/>
    <n v="6"/>
    <x v="44"/>
    <n v="2022"/>
    <x v="6839"/>
    <x v="43"/>
    <x v="0"/>
    <x v="71"/>
    <x v="0"/>
    <s v="INR"/>
    <x v="81"/>
    <m/>
  </r>
  <r>
    <s v="user5977"/>
    <x v="4"/>
    <x v="0"/>
    <m/>
    <n v="18"/>
    <n v="6"/>
    <x v="44"/>
    <n v="2022"/>
    <x v="6840"/>
    <x v="43"/>
    <x v="0"/>
    <x v="65"/>
    <x v="0"/>
    <s v="INR"/>
    <x v="75"/>
    <m/>
  </r>
  <r>
    <s v="user9191"/>
    <x v="15"/>
    <x v="1"/>
    <m/>
    <n v="18"/>
    <n v="6"/>
    <x v="44"/>
    <n v="2022"/>
    <x v="6841"/>
    <x v="43"/>
    <x v="0"/>
    <x v="76"/>
    <x v="2"/>
    <s v="INR"/>
    <x v="86"/>
    <s v="NA"/>
  </r>
  <r>
    <s v="user9193"/>
    <x v="3"/>
    <x v="0"/>
    <m/>
    <n v="18"/>
    <n v="6"/>
    <x v="44"/>
    <n v="2022"/>
    <x v="6842"/>
    <x v="43"/>
    <x v="0"/>
    <x v="71"/>
    <x v="0"/>
    <s v="INR"/>
    <x v="81"/>
    <m/>
  </r>
  <r>
    <s v="user7931"/>
    <x v="57"/>
    <x v="0"/>
    <m/>
    <n v="18"/>
    <n v="6"/>
    <x v="44"/>
    <n v="2022"/>
    <x v="6843"/>
    <x v="43"/>
    <x v="0"/>
    <x v="70"/>
    <x v="0"/>
    <s v="INR"/>
    <x v="80"/>
    <m/>
  </r>
  <r>
    <s v="user6854"/>
    <x v="20"/>
    <x v="1"/>
    <s v="Coupon81"/>
    <n v="18"/>
    <n v="6"/>
    <x v="44"/>
    <n v="2022"/>
    <x v="6843"/>
    <x v="43"/>
    <x v="0"/>
    <x v="92"/>
    <x v="2"/>
    <s v="INR"/>
    <x v="97"/>
    <s v="NA"/>
  </r>
  <r>
    <s v="user9194"/>
    <x v="7"/>
    <x v="0"/>
    <m/>
    <n v="18"/>
    <n v="6"/>
    <x v="44"/>
    <n v="2022"/>
    <x v="6844"/>
    <x v="43"/>
    <x v="1"/>
    <x v="76"/>
    <x v="0"/>
    <s v="INR"/>
    <x v="86"/>
    <m/>
  </r>
  <r>
    <s v="user9195"/>
    <x v="1"/>
    <x v="0"/>
    <m/>
    <n v="18"/>
    <n v="6"/>
    <x v="44"/>
    <n v="2022"/>
    <x v="6845"/>
    <x v="43"/>
    <x v="0"/>
    <x v="66"/>
    <x v="0"/>
    <s v="INR"/>
    <x v="76"/>
    <m/>
  </r>
  <r>
    <s v="user9196"/>
    <x v="8"/>
    <x v="1"/>
    <m/>
    <n v="18"/>
    <n v="6"/>
    <x v="44"/>
    <n v="2022"/>
    <x v="6846"/>
    <x v="43"/>
    <x v="0"/>
    <x v="66"/>
    <x v="2"/>
    <s v="INR"/>
    <x v="76"/>
    <s v="NA"/>
  </r>
  <r>
    <s v="user8644"/>
    <x v="27"/>
    <x v="0"/>
    <m/>
    <n v="18"/>
    <n v="6"/>
    <x v="44"/>
    <n v="2022"/>
    <x v="6847"/>
    <x v="43"/>
    <x v="0"/>
    <x v="88"/>
    <x v="0"/>
    <s v="INR"/>
    <x v="94"/>
    <m/>
  </r>
  <r>
    <s v="user9198"/>
    <x v="30"/>
    <x v="0"/>
    <m/>
    <n v="18"/>
    <n v="6"/>
    <x v="44"/>
    <n v="2022"/>
    <x v="6848"/>
    <x v="43"/>
    <x v="0"/>
    <x v="76"/>
    <x v="0"/>
    <s v="INR"/>
    <x v="86"/>
    <m/>
  </r>
  <r>
    <s v="user9185"/>
    <x v="38"/>
    <x v="1"/>
    <s v="Coupon1"/>
    <n v="18"/>
    <n v="6"/>
    <x v="44"/>
    <n v="2022"/>
    <x v="6833"/>
    <x v="43"/>
    <x v="2"/>
    <x v="94"/>
    <x v="2"/>
    <s v="INR"/>
    <x v="98"/>
    <s v="NA"/>
  </r>
  <r>
    <s v="user9028"/>
    <x v="7"/>
    <x v="0"/>
    <m/>
    <n v="18"/>
    <n v="6"/>
    <x v="44"/>
    <n v="2022"/>
    <x v="6849"/>
    <x v="43"/>
    <x v="1"/>
    <x v="76"/>
    <x v="0"/>
    <s v="INR"/>
    <x v="86"/>
    <m/>
  </r>
  <r>
    <s v="user9200"/>
    <x v="7"/>
    <x v="0"/>
    <m/>
    <n v="18"/>
    <n v="6"/>
    <x v="44"/>
    <n v="2022"/>
    <x v="6850"/>
    <x v="43"/>
    <x v="1"/>
    <x v="76"/>
    <x v="0"/>
    <s v="INR"/>
    <x v="86"/>
    <m/>
  </r>
  <r>
    <s v="user4838"/>
    <x v="3"/>
    <x v="1"/>
    <m/>
    <n v="18"/>
    <n v="6"/>
    <x v="44"/>
    <n v="2022"/>
    <x v="6851"/>
    <x v="43"/>
    <x v="0"/>
    <x v="71"/>
    <x v="2"/>
    <s v="INR"/>
    <x v="81"/>
    <s v="NA"/>
  </r>
  <r>
    <s v="user9202"/>
    <x v="3"/>
    <x v="1"/>
    <m/>
    <n v="18"/>
    <n v="6"/>
    <x v="44"/>
    <n v="2022"/>
    <x v="6851"/>
    <x v="43"/>
    <x v="0"/>
    <x v="71"/>
    <x v="2"/>
    <s v="INR"/>
    <x v="81"/>
    <s v="NA"/>
  </r>
  <r>
    <s v="user9203"/>
    <x v="28"/>
    <x v="1"/>
    <m/>
    <n v="18"/>
    <n v="6"/>
    <x v="44"/>
    <n v="2022"/>
    <x v="6852"/>
    <x v="43"/>
    <x v="0"/>
    <x v="76"/>
    <x v="2"/>
    <s v="INR"/>
    <x v="86"/>
    <s v="NA"/>
  </r>
  <r>
    <s v="user6105"/>
    <x v="24"/>
    <x v="0"/>
    <s v="Coupon13"/>
    <n v="18"/>
    <n v="6"/>
    <x v="44"/>
    <n v="2022"/>
    <x v="6853"/>
    <x v="43"/>
    <x v="1"/>
    <x v="100"/>
    <x v="0"/>
    <s v="INR"/>
    <x v="103"/>
    <m/>
  </r>
  <r>
    <s v="user9204"/>
    <x v="99"/>
    <x v="1"/>
    <m/>
    <n v="18"/>
    <n v="6"/>
    <x v="44"/>
    <n v="2022"/>
    <x v="6854"/>
    <x v="43"/>
    <x v="2"/>
    <x v="76"/>
    <x v="2"/>
    <s v="INR"/>
    <x v="86"/>
    <s v="NA"/>
  </r>
  <r>
    <s v="user5947"/>
    <x v="0"/>
    <x v="0"/>
    <s v="Coupon9"/>
    <n v="18"/>
    <n v="6"/>
    <x v="44"/>
    <n v="2022"/>
    <x v="6855"/>
    <x v="43"/>
    <x v="0"/>
    <x v="77"/>
    <x v="0"/>
    <s v="INR"/>
    <x v="87"/>
    <m/>
  </r>
  <r>
    <s v="user9205"/>
    <x v="7"/>
    <x v="0"/>
    <m/>
    <n v="18"/>
    <n v="6"/>
    <x v="44"/>
    <n v="2022"/>
    <x v="6856"/>
    <x v="43"/>
    <x v="1"/>
    <x v="76"/>
    <x v="0"/>
    <s v="INR"/>
    <x v="86"/>
    <m/>
  </r>
  <r>
    <s v="user9206"/>
    <x v="8"/>
    <x v="0"/>
    <m/>
    <n v="18"/>
    <n v="6"/>
    <x v="44"/>
    <n v="2022"/>
    <x v="6857"/>
    <x v="43"/>
    <x v="0"/>
    <x v="66"/>
    <x v="0"/>
    <s v="INR"/>
    <x v="76"/>
    <m/>
  </r>
  <r>
    <s v="user9207"/>
    <x v="3"/>
    <x v="0"/>
    <m/>
    <n v="18"/>
    <n v="6"/>
    <x v="44"/>
    <n v="2022"/>
    <x v="6858"/>
    <x v="43"/>
    <x v="0"/>
    <x v="71"/>
    <x v="0"/>
    <s v="INR"/>
    <x v="81"/>
    <m/>
  </r>
  <r>
    <s v="user9208"/>
    <x v="24"/>
    <x v="0"/>
    <m/>
    <n v="18"/>
    <n v="6"/>
    <x v="44"/>
    <n v="2022"/>
    <x v="6859"/>
    <x v="43"/>
    <x v="1"/>
    <x v="76"/>
    <x v="0"/>
    <s v="INR"/>
    <x v="86"/>
    <m/>
  </r>
  <r>
    <s v="user9209"/>
    <x v="7"/>
    <x v="0"/>
    <m/>
    <n v="18"/>
    <n v="6"/>
    <x v="44"/>
    <n v="2022"/>
    <x v="6860"/>
    <x v="43"/>
    <x v="1"/>
    <x v="76"/>
    <x v="0"/>
    <s v="INR"/>
    <x v="86"/>
    <m/>
  </r>
  <r>
    <s v="user9212"/>
    <x v="7"/>
    <x v="0"/>
    <m/>
    <n v="18"/>
    <n v="6"/>
    <x v="44"/>
    <n v="2022"/>
    <x v="6861"/>
    <x v="43"/>
    <x v="1"/>
    <x v="76"/>
    <x v="0"/>
    <s v="INR"/>
    <x v="86"/>
    <m/>
  </r>
  <r>
    <s v="user9213"/>
    <x v="0"/>
    <x v="0"/>
    <s v="Coupon9"/>
    <n v="18"/>
    <n v="6"/>
    <x v="44"/>
    <n v="2022"/>
    <x v="6862"/>
    <x v="43"/>
    <x v="0"/>
    <x v="77"/>
    <x v="0"/>
    <s v="USD"/>
    <x v="54"/>
    <m/>
  </r>
  <r>
    <s v="user9214"/>
    <x v="7"/>
    <x v="0"/>
    <m/>
    <n v="18"/>
    <n v="6"/>
    <x v="44"/>
    <n v="2022"/>
    <x v="6863"/>
    <x v="43"/>
    <x v="1"/>
    <x v="76"/>
    <x v="0"/>
    <s v="INR"/>
    <x v="86"/>
    <m/>
  </r>
  <r>
    <s v="user9215"/>
    <x v="7"/>
    <x v="0"/>
    <m/>
    <n v="18"/>
    <n v="6"/>
    <x v="44"/>
    <n v="2022"/>
    <x v="6864"/>
    <x v="43"/>
    <x v="1"/>
    <x v="76"/>
    <x v="0"/>
    <s v="INR"/>
    <x v="86"/>
    <m/>
  </r>
  <r>
    <s v="user9200"/>
    <x v="7"/>
    <x v="0"/>
    <s v="Coupon82"/>
    <n v="18"/>
    <n v="6"/>
    <x v="44"/>
    <n v="2022"/>
    <x v="6850"/>
    <x v="43"/>
    <x v="1"/>
    <x v="76"/>
    <x v="0"/>
    <s v="INR"/>
    <x v="86"/>
    <m/>
  </r>
  <r>
    <s v="user9216"/>
    <x v="7"/>
    <x v="0"/>
    <m/>
    <n v="18"/>
    <n v="6"/>
    <x v="44"/>
    <n v="2022"/>
    <x v="6838"/>
    <x v="43"/>
    <x v="1"/>
    <x v="76"/>
    <x v="0"/>
    <s v="INR"/>
    <x v="86"/>
    <m/>
  </r>
  <r>
    <s v="user9217"/>
    <x v="3"/>
    <x v="0"/>
    <m/>
    <n v="18"/>
    <n v="6"/>
    <x v="44"/>
    <n v="2022"/>
    <x v="6865"/>
    <x v="43"/>
    <x v="0"/>
    <x v="71"/>
    <x v="0"/>
    <s v="INR"/>
    <x v="81"/>
    <m/>
  </r>
  <r>
    <s v="user9208"/>
    <x v="7"/>
    <x v="0"/>
    <m/>
    <n v="18"/>
    <n v="6"/>
    <x v="44"/>
    <n v="2022"/>
    <x v="6865"/>
    <x v="43"/>
    <x v="1"/>
    <x v="76"/>
    <x v="0"/>
    <s v="INR"/>
    <x v="86"/>
    <m/>
  </r>
  <r>
    <s v="user9218"/>
    <x v="5"/>
    <x v="0"/>
    <m/>
    <n v="18"/>
    <n v="6"/>
    <x v="44"/>
    <n v="2022"/>
    <x v="6866"/>
    <x v="43"/>
    <x v="0"/>
    <x v="96"/>
    <x v="0"/>
    <s v="INR"/>
    <x v="100"/>
    <m/>
  </r>
  <r>
    <s v="user9219"/>
    <x v="7"/>
    <x v="0"/>
    <m/>
    <n v="18"/>
    <n v="6"/>
    <x v="44"/>
    <n v="2022"/>
    <x v="6867"/>
    <x v="43"/>
    <x v="1"/>
    <x v="76"/>
    <x v="0"/>
    <s v="INR"/>
    <x v="86"/>
    <m/>
  </r>
  <r>
    <s v="user9220"/>
    <x v="70"/>
    <x v="1"/>
    <m/>
    <n v="18"/>
    <n v="6"/>
    <x v="44"/>
    <n v="2022"/>
    <x v="6868"/>
    <x v="43"/>
    <x v="2"/>
    <x v="76"/>
    <x v="2"/>
    <s v="INR"/>
    <x v="86"/>
    <s v="NA"/>
  </r>
  <r>
    <s v="user9221"/>
    <x v="71"/>
    <x v="0"/>
    <m/>
    <n v="18"/>
    <n v="6"/>
    <x v="44"/>
    <n v="2022"/>
    <x v="6869"/>
    <x v="43"/>
    <x v="1"/>
    <x v="76"/>
    <x v="0"/>
    <s v="INR"/>
    <x v="86"/>
    <m/>
  </r>
  <r>
    <s v="user9222"/>
    <x v="4"/>
    <x v="1"/>
    <m/>
    <n v="18"/>
    <n v="6"/>
    <x v="44"/>
    <n v="2022"/>
    <x v="6870"/>
    <x v="43"/>
    <x v="0"/>
    <x v="65"/>
    <x v="5"/>
    <s v="INR"/>
    <x v="75"/>
    <s v="NA"/>
  </r>
  <r>
    <s v="user6854"/>
    <x v="74"/>
    <x v="1"/>
    <m/>
    <n v="18"/>
    <n v="6"/>
    <x v="44"/>
    <n v="2022"/>
    <x v="6871"/>
    <x v="43"/>
    <x v="0"/>
    <x v="76"/>
    <x v="2"/>
    <s v="INR"/>
    <x v="86"/>
    <s v="NA"/>
  </r>
  <r>
    <s v="user9224"/>
    <x v="3"/>
    <x v="0"/>
    <m/>
    <n v="18"/>
    <n v="6"/>
    <x v="44"/>
    <n v="2022"/>
    <x v="6872"/>
    <x v="43"/>
    <x v="0"/>
    <x v="71"/>
    <x v="0"/>
    <s v="INR"/>
    <x v="81"/>
    <m/>
  </r>
  <r>
    <s v="user9225"/>
    <x v="6"/>
    <x v="0"/>
    <m/>
    <n v="18"/>
    <n v="6"/>
    <x v="44"/>
    <n v="2022"/>
    <x v="6873"/>
    <x v="43"/>
    <x v="0"/>
    <x v="76"/>
    <x v="0"/>
    <s v="INR"/>
    <x v="86"/>
    <m/>
  </r>
  <r>
    <s v="user9226"/>
    <x v="2"/>
    <x v="0"/>
    <m/>
    <n v="18"/>
    <n v="6"/>
    <x v="44"/>
    <n v="2022"/>
    <x v="6874"/>
    <x v="43"/>
    <x v="0"/>
    <x v="65"/>
    <x v="0"/>
    <s v="INR"/>
    <x v="75"/>
    <m/>
  </r>
  <r>
    <s v="user9225"/>
    <x v="44"/>
    <x v="1"/>
    <m/>
    <n v="18"/>
    <n v="6"/>
    <x v="44"/>
    <n v="2022"/>
    <x v="6874"/>
    <x v="43"/>
    <x v="0"/>
    <x v="76"/>
    <x v="2"/>
    <s v="INR"/>
    <x v="86"/>
    <s v="NA"/>
  </r>
  <r>
    <s v="user9225"/>
    <x v="44"/>
    <x v="0"/>
    <m/>
    <n v="18"/>
    <n v="6"/>
    <x v="44"/>
    <n v="2022"/>
    <x v="6874"/>
    <x v="43"/>
    <x v="0"/>
    <x v="76"/>
    <x v="0"/>
    <s v="INR"/>
    <x v="86"/>
    <m/>
  </r>
  <r>
    <s v="user9228"/>
    <x v="3"/>
    <x v="0"/>
    <m/>
    <n v="18"/>
    <n v="6"/>
    <x v="44"/>
    <n v="2022"/>
    <x v="6875"/>
    <x v="43"/>
    <x v="0"/>
    <x v="71"/>
    <x v="0"/>
    <s v="INR"/>
    <x v="81"/>
    <m/>
  </r>
  <r>
    <s v="user9229"/>
    <x v="1"/>
    <x v="0"/>
    <m/>
    <n v="18"/>
    <n v="6"/>
    <x v="44"/>
    <n v="2022"/>
    <x v="6876"/>
    <x v="43"/>
    <x v="0"/>
    <x v="66"/>
    <x v="0"/>
    <s v="INR"/>
    <x v="76"/>
    <m/>
  </r>
  <r>
    <s v="user9230"/>
    <x v="86"/>
    <x v="1"/>
    <m/>
    <n v="18"/>
    <n v="6"/>
    <x v="44"/>
    <n v="2022"/>
    <x v="6877"/>
    <x v="43"/>
    <x v="1"/>
    <x v="76"/>
    <x v="2"/>
    <s v="INR"/>
    <x v="86"/>
    <s v="NA"/>
  </r>
  <r>
    <s v="user9231"/>
    <x v="9"/>
    <x v="0"/>
    <m/>
    <n v="18"/>
    <n v="6"/>
    <x v="44"/>
    <n v="2022"/>
    <x v="6878"/>
    <x v="43"/>
    <x v="0"/>
    <x v="66"/>
    <x v="0"/>
    <s v="INR"/>
    <x v="76"/>
    <m/>
  </r>
  <r>
    <s v="user9232"/>
    <x v="3"/>
    <x v="0"/>
    <m/>
    <n v="18"/>
    <n v="6"/>
    <x v="44"/>
    <n v="2022"/>
    <x v="6879"/>
    <x v="44"/>
    <x v="0"/>
    <x v="71"/>
    <x v="0"/>
    <s v="INR"/>
    <x v="81"/>
    <m/>
  </r>
  <r>
    <s v="user9234"/>
    <x v="7"/>
    <x v="0"/>
    <m/>
    <n v="18"/>
    <n v="6"/>
    <x v="44"/>
    <n v="2022"/>
    <x v="6880"/>
    <x v="44"/>
    <x v="1"/>
    <x v="76"/>
    <x v="0"/>
    <s v="INR"/>
    <x v="86"/>
    <m/>
  </r>
  <r>
    <s v="user9236"/>
    <x v="3"/>
    <x v="0"/>
    <m/>
    <n v="18"/>
    <n v="6"/>
    <x v="44"/>
    <n v="2022"/>
    <x v="6881"/>
    <x v="44"/>
    <x v="0"/>
    <x v="71"/>
    <x v="0"/>
    <s v="INR"/>
    <x v="81"/>
    <m/>
  </r>
  <r>
    <s v="user9238"/>
    <x v="87"/>
    <x v="1"/>
    <m/>
    <n v="18"/>
    <n v="6"/>
    <x v="44"/>
    <n v="2022"/>
    <x v="6882"/>
    <x v="44"/>
    <x v="2"/>
    <x v="76"/>
    <x v="2"/>
    <s v="INR"/>
    <x v="86"/>
    <s v="NA"/>
  </r>
  <r>
    <s v="user9240"/>
    <x v="2"/>
    <x v="0"/>
    <m/>
    <n v="18"/>
    <n v="6"/>
    <x v="44"/>
    <n v="2022"/>
    <x v="6883"/>
    <x v="44"/>
    <x v="0"/>
    <x v="65"/>
    <x v="0"/>
    <s v="INR"/>
    <x v="75"/>
    <m/>
  </r>
  <r>
    <s v="user9238"/>
    <x v="95"/>
    <x v="1"/>
    <m/>
    <n v="18"/>
    <n v="6"/>
    <x v="44"/>
    <n v="2022"/>
    <x v="6884"/>
    <x v="44"/>
    <x v="2"/>
    <x v="76"/>
    <x v="2"/>
    <s v="INR"/>
    <x v="86"/>
    <s v="NA"/>
  </r>
  <r>
    <s v="user9241"/>
    <x v="28"/>
    <x v="0"/>
    <m/>
    <n v="18"/>
    <n v="6"/>
    <x v="44"/>
    <n v="2022"/>
    <x v="6885"/>
    <x v="44"/>
    <x v="0"/>
    <x v="76"/>
    <x v="0"/>
    <s v="INR"/>
    <x v="86"/>
    <m/>
  </r>
  <r>
    <s v="user9242"/>
    <x v="74"/>
    <x v="0"/>
    <m/>
    <n v="17"/>
    <n v="6"/>
    <x v="45"/>
    <n v="2022"/>
    <x v="6886"/>
    <x v="44"/>
    <x v="0"/>
    <x v="76"/>
    <x v="0"/>
    <s v="INR"/>
    <x v="86"/>
    <m/>
  </r>
  <r>
    <s v="user9243"/>
    <x v="8"/>
    <x v="0"/>
    <m/>
    <n v="17"/>
    <n v="6"/>
    <x v="45"/>
    <n v="2022"/>
    <x v="6886"/>
    <x v="44"/>
    <x v="0"/>
    <x v="66"/>
    <x v="0"/>
    <s v="INR"/>
    <x v="76"/>
    <m/>
  </r>
  <r>
    <s v="user9244"/>
    <x v="3"/>
    <x v="0"/>
    <m/>
    <n v="17"/>
    <n v="6"/>
    <x v="45"/>
    <n v="2022"/>
    <x v="6887"/>
    <x v="44"/>
    <x v="0"/>
    <x v="71"/>
    <x v="0"/>
    <s v="INR"/>
    <x v="81"/>
    <m/>
  </r>
  <r>
    <s v="user7731"/>
    <x v="36"/>
    <x v="0"/>
    <s v="Coupon83"/>
    <n v="18"/>
    <n v="6"/>
    <x v="44"/>
    <n v="2022"/>
    <x v="6888"/>
    <x v="43"/>
    <x v="0"/>
    <x v="76"/>
    <x v="0"/>
    <s v="INR"/>
    <x v="86"/>
    <m/>
  </r>
  <r>
    <s v="user8205"/>
    <x v="7"/>
    <x v="0"/>
    <m/>
    <n v="18"/>
    <n v="6"/>
    <x v="44"/>
    <n v="2022"/>
    <x v="6877"/>
    <x v="43"/>
    <x v="1"/>
    <x v="76"/>
    <x v="0"/>
    <s v="INR"/>
    <x v="86"/>
    <m/>
  </r>
  <r>
    <s v="user9247"/>
    <x v="7"/>
    <x v="0"/>
    <m/>
    <n v="18"/>
    <n v="6"/>
    <x v="44"/>
    <n v="2022"/>
    <x v="6889"/>
    <x v="44"/>
    <x v="1"/>
    <x v="76"/>
    <x v="0"/>
    <s v="INR"/>
    <x v="86"/>
    <m/>
  </r>
  <r>
    <s v="user9248"/>
    <x v="9"/>
    <x v="0"/>
    <m/>
    <n v="18"/>
    <n v="6"/>
    <x v="44"/>
    <n v="2022"/>
    <x v="6890"/>
    <x v="44"/>
    <x v="0"/>
    <x v="66"/>
    <x v="0"/>
    <s v="INR"/>
    <x v="76"/>
    <m/>
  </r>
  <r>
    <s v="user6445"/>
    <x v="3"/>
    <x v="0"/>
    <m/>
    <n v="18"/>
    <n v="6"/>
    <x v="44"/>
    <n v="2022"/>
    <x v="6891"/>
    <x v="44"/>
    <x v="0"/>
    <x v="71"/>
    <x v="0"/>
    <s v="INR"/>
    <x v="81"/>
    <m/>
  </r>
  <r>
    <s v="user9249"/>
    <x v="20"/>
    <x v="1"/>
    <m/>
    <n v="18"/>
    <n v="6"/>
    <x v="44"/>
    <n v="2022"/>
    <x v="6892"/>
    <x v="44"/>
    <x v="0"/>
    <x v="76"/>
    <x v="2"/>
    <s v="INR"/>
    <x v="86"/>
    <s v="NA"/>
  </r>
  <r>
    <s v="user9250"/>
    <x v="8"/>
    <x v="0"/>
    <m/>
    <n v="18"/>
    <n v="6"/>
    <x v="44"/>
    <n v="2022"/>
    <x v="6893"/>
    <x v="44"/>
    <x v="0"/>
    <x v="66"/>
    <x v="0"/>
    <s v="INR"/>
    <x v="76"/>
    <m/>
  </r>
  <r>
    <s v="user9251"/>
    <x v="20"/>
    <x v="0"/>
    <m/>
    <n v="18"/>
    <n v="6"/>
    <x v="44"/>
    <n v="2022"/>
    <x v="6894"/>
    <x v="44"/>
    <x v="0"/>
    <x v="76"/>
    <x v="0"/>
    <s v="INR"/>
    <x v="86"/>
    <m/>
  </r>
  <r>
    <s v="user9251"/>
    <x v="20"/>
    <x v="0"/>
    <m/>
    <n v="18"/>
    <n v="6"/>
    <x v="44"/>
    <n v="2022"/>
    <x v="6895"/>
    <x v="44"/>
    <x v="0"/>
    <x v="76"/>
    <x v="0"/>
    <s v="INR"/>
    <x v="86"/>
    <m/>
  </r>
  <r>
    <s v="user9252"/>
    <x v="66"/>
    <x v="0"/>
    <m/>
    <n v="18"/>
    <n v="6"/>
    <x v="44"/>
    <n v="2022"/>
    <x v="6896"/>
    <x v="44"/>
    <x v="0"/>
    <x v="76"/>
    <x v="0"/>
    <s v="INR"/>
    <x v="86"/>
    <m/>
  </r>
  <r>
    <s v="user9253"/>
    <x v="1"/>
    <x v="0"/>
    <m/>
    <n v="18"/>
    <n v="6"/>
    <x v="44"/>
    <n v="2022"/>
    <x v="6881"/>
    <x v="44"/>
    <x v="0"/>
    <x v="66"/>
    <x v="0"/>
    <s v="INR"/>
    <x v="76"/>
    <m/>
  </r>
  <r>
    <s v="user9255"/>
    <x v="38"/>
    <x v="0"/>
    <m/>
    <n v="18"/>
    <n v="6"/>
    <x v="44"/>
    <n v="2022"/>
    <x v="6897"/>
    <x v="44"/>
    <x v="0"/>
    <x v="76"/>
    <x v="0"/>
    <s v="INR"/>
    <x v="86"/>
    <m/>
  </r>
  <r>
    <s v="user9238"/>
    <x v="81"/>
    <x v="1"/>
    <m/>
    <n v="18"/>
    <n v="6"/>
    <x v="44"/>
    <n v="2022"/>
    <x v="6898"/>
    <x v="44"/>
    <x v="2"/>
    <x v="76"/>
    <x v="2"/>
    <s v="INR"/>
    <x v="86"/>
    <s v="NA"/>
  </r>
  <r>
    <s v="user9238"/>
    <x v="25"/>
    <x v="1"/>
    <m/>
    <n v="18"/>
    <n v="6"/>
    <x v="44"/>
    <n v="2022"/>
    <x v="6899"/>
    <x v="44"/>
    <x v="2"/>
    <x v="76"/>
    <x v="2"/>
    <s v="INR"/>
    <x v="86"/>
    <s v="NA"/>
  </r>
  <r>
    <s v="user9256"/>
    <x v="2"/>
    <x v="1"/>
    <m/>
    <n v="18"/>
    <n v="6"/>
    <x v="44"/>
    <n v="2022"/>
    <x v="6899"/>
    <x v="44"/>
    <x v="0"/>
    <x v="65"/>
    <x v="2"/>
    <s v="INR"/>
    <x v="75"/>
    <s v="NA"/>
  </r>
  <r>
    <s v="user9257"/>
    <x v="2"/>
    <x v="0"/>
    <m/>
    <n v="18"/>
    <n v="6"/>
    <x v="44"/>
    <n v="2022"/>
    <x v="6900"/>
    <x v="44"/>
    <x v="0"/>
    <x v="65"/>
    <x v="0"/>
    <s v="INR"/>
    <x v="75"/>
    <m/>
  </r>
  <r>
    <s v="user9252"/>
    <x v="66"/>
    <x v="0"/>
    <m/>
    <n v="17"/>
    <n v="6"/>
    <x v="45"/>
    <n v="2022"/>
    <x v="6901"/>
    <x v="44"/>
    <x v="0"/>
    <x v="76"/>
    <x v="0"/>
    <s v="INR"/>
    <x v="86"/>
    <m/>
  </r>
  <r>
    <s v="user9258"/>
    <x v="3"/>
    <x v="1"/>
    <m/>
    <n v="17"/>
    <n v="6"/>
    <x v="45"/>
    <n v="2022"/>
    <x v="6902"/>
    <x v="44"/>
    <x v="0"/>
    <x v="71"/>
    <x v="2"/>
    <s v="INR"/>
    <x v="81"/>
    <s v="NA"/>
  </r>
  <r>
    <s v="user9259"/>
    <x v="7"/>
    <x v="1"/>
    <m/>
    <n v="17"/>
    <n v="6"/>
    <x v="45"/>
    <n v="2022"/>
    <x v="6903"/>
    <x v="44"/>
    <x v="1"/>
    <x v="76"/>
    <x v="2"/>
    <s v="INR"/>
    <x v="86"/>
    <s v="NA"/>
  </r>
  <r>
    <s v="user9260"/>
    <x v="7"/>
    <x v="0"/>
    <m/>
    <n v="17"/>
    <n v="6"/>
    <x v="45"/>
    <n v="2022"/>
    <x v="6904"/>
    <x v="44"/>
    <x v="1"/>
    <x v="76"/>
    <x v="0"/>
    <s v="INR"/>
    <x v="86"/>
    <m/>
  </r>
  <r>
    <s v="user9225"/>
    <x v="6"/>
    <x v="0"/>
    <m/>
    <n v="17"/>
    <n v="6"/>
    <x v="45"/>
    <n v="2022"/>
    <x v="6905"/>
    <x v="44"/>
    <x v="0"/>
    <x v="76"/>
    <x v="0"/>
    <s v="INR"/>
    <x v="86"/>
    <m/>
  </r>
  <r>
    <s v="user5946"/>
    <x v="0"/>
    <x v="0"/>
    <s v="Coupon1"/>
    <n v="17"/>
    <n v="6"/>
    <x v="45"/>
    <n v="2022"/>
    <x v="6905"/>
    <x v="44"/>
    <x v="0"/>
    <x v="88"/>
    <x v="0"/>
    <s v="INR"/>
    <x v="94"/>
    <m/>
  </r>
  <r>
    <s v="user5946"/>
    <x v="0"/>
    <x v="0"/>
    <s v="Coupon1"/>
    <n v="17"/>
    <n v="6"/>
    <x v="45"/>
    <n v="2022"/>
    <x v="6906"/>
    <x v="44"/>
    <x v="0"/>
    <x v="88"/>
    <x v="0"/>
    <s v="INR"/>
    <x v="94"/>
    <m/>
  </r>
  <r>
    <s v="user9261"/>
    <x v="15"/>
    <x v="1"/>
    <m/>
    <n v="17"/>
    <n v="6"/>
    <x v="45"/>
    <n v="2022"/>
    <x v="6907"/>
    <x v="44"/>
    <x v="2"/>
    <x v="76"/>
    <x v="2"/>
    <s v="INR"/>
    <x v="86"/>
    <s v="NA"/>
  </r>
  <r>
    <s v="user9225"/>
    <x v="50"/>
    <x v="0"/>
    <m/>
    <n v="17"/>
    <n v="6"/>
    <x v="45"/>
    <n v="2022"/>
    <x v="6908"/>
    <x v="44"/>
    <x v="0"/>
    <x v="76"/>
    <x v="0"/>
    <s v="INR"/>
    <x v="86"/>
    <m/>
  </r>
  <r>
    <s v="user9262"/>
    <x v="2"/>
    <x v="0"/>
    <m/>
    <n v="17"/>
    <n v="6"/>
    <x v="45"/>
    <n v="2022"/>
    <x v="6909"/>
    <x v="44"/>
    <x v="0"/>
    <x v="65"/>
    <x v="0"/>
    <s v="INR"/>
    <x v="75"/>
    <m/>
  </r>
  <r>
    <s v="user9263"/>
    <x v="67"/>
    <x v="1"/>
    <m/>
    <n v="17"/>
    <n v="6"/>
    <x v="45"/>
    <n v="2022"/>
    <x v="6910"/>
    <x v="44"/>
    <x v="2"/>
    <x v="76"/>
    <x v="2"/>
    <s v="INR"/>
    <x v="86"/>
    <s v="NA"/>
  </r>
  <r>
    <s v="user9264"/>
    <x v="7"/>
    <x v="0"/>
    <m/>
    <n v="17"/>
    <n v="6"/>
    <x v="45"/>
    <n v="2022"/>
    <x v="6911"/>
    <x v="44"/>
    <x v="0"/>
    <x v="76"/>
    <x v="0"/>
    <s v="INR"/>
    <x v="86"/>
    <m/>
  </r>
  <r>
    <s v="user9265"/>
    <x v="100"/>
    <x v="0"/>
    <m/>
    <n v="18"/>
    <n v="6"/>
    <x v="44"/>
    <n v="2022"/>
    <x v="6912"/>
    <x v="43"/>
    <x v="1"/>
    <x v="76"/>
    <x v="0"/>
    <s v="INR"/>
    <x v="86"/>
    <m/>
  </r>
  <r>
    <s v="user9266"/>
    <x v="87"/>
    <x v="1"/>
    <m/>
    <n v="18"/>
    <n v="6"/>
    <x v="44"/>
    <n v="2022"/>
    <x v="6913"/>
    <x v="43"/>
    <x v="2"/>
    <x v="76"/>
    <x v="2"/>
    <s v="INR"/>
    <x v="86"/>
    <s v="NA"/>
  </r>
  <r>
    <s v="user9267"/>
    <x v="7"/>
    <x v="0"/>
    <m/>
    <n v="18"/>
    <n v="6"/>
    <x v="44"/>
    <n v="2022"/>
    <x v="6914"/>
    <x v="44"/>
    <x v="1"/>
    <x v="76"/>
    <x v="0"/>
    <s v="INR"/>
    <x v="86"/>
    <m/>
  </r>
  <r>
    <s v="user9268"/>
    <x v="79"/>
    <x v="0"/>
    <m/>
    <n v="18"/>
    <n v="6"/>
    <x v="44"/>
    <n v="2022"/>
    <x v="6915"/>
    <x v="44"/>
    <x v="1"/>
    <x v="76"/>
    <x v="0"/>
    <s v="INR"/>
    <x v="86"/>
    <m/>
  </r>
  <r>
    <s v="user9269"/>
    <x v="8"/>
    <x v="0"/>
    <m/>
    <n v="18"/>
    <n v="6"/>
    <x v="44"/>
    <n v="2022"/>
    <x v="6916"/>
    <x v="44"/>
    <x v="0"/>
    <x v="66"/>
    <x v="0"/>
    <s v="INR"/>
    <x v="76"/>
    <m/>
  </r>
  <r>
    <s v="user9179"/>
    <x v="9"/>
    <x v="0"/>
    <m/>
    <n v="18"/>
    <n v="6"/>
    <x v="44"/>
    <n v="2022"/>
    <x v="6917"/>
    <x v="44"/>
    <x v="0"/>
    <x v="66"/>
    <x v="0"/>
    <s v="INR"/>
    <x v="76"/>
    <m/>
  </r>
  <r>
    <s v="user9270"/>
    <x v="9"/>
    <x v="0"/>
    <m/>
    <n v="18"/>
    <n v="6"/>
    <x v="44"/>
    <n v="2022"/>
    <x v="6918"/>
    <x v="44"/>
    <x v="0"/>
    <x v="66"/>
    <x v="0"/>
    <s v="INR"/>
    <x v="76"/>
    <m/>
  </r>
  <r>
    <s v="user9238"/>
    <x v="107"/>
    <x v="1"/>
    <m/>
    <n v="18"/>
    <n v="6"/>
    <x v="44"/>
    <n v="2022"/>
    <x v="6919"/>
    <x v="44"/>
    <x v="2"/>
    <x v="76"/>
    <x v="2"/>
    <s v="INR"/>
    <x v="86"/>
    <s v="NA"/>
  </r>
  <r>
    <s v="user9274"/>
    <x v="8"/>
    <x v="1"/>
    <m/>
    <n v="18"/>
    <n v="6"/>
    <x v="44"/>
    <n v="2022"/>
    <x v="6920"/>
    <x v="44"/>
    <x v="0"/>
    <x v="66"/>
    <x v="1"/>
    <s v="INR"/>
    <x v="76"/>
    <s v="NA"/>
  </r>
  <r>
    <s v="user9240"/>
    <x v="2"/>
    <x v="0"/>
    <m/>
    <n v="18"/>
    <n v="6"/>
    <x v="44"/>
    <n v="2022"/>
    <x v="6884"/>
    <x v="44"/>
    <x v="0"/>
    <x v="65"/>
    <x v="0"/>
    <s v="INR"/>
    <x v="75"/>
    <m/>
  </r>
  <r>
    <s v="user9241"/>
    <x v="33"/>
    <x v="0"/>
    <m/>
    <n v="18"/>
    <n v="6"/>
    <x v="44"/>
    <n v="2022"/>
    <x v="6921"/>
    <x v="44"/>
    <x v="0"/>
    <x v="76"/>
    <x v="0"/>
    <s v="INR"/>
    <x v="86"/>
    <m/>
  </r>
  <r>
    <s v="user9252"/>
    <x v="66"/>
    <x v="0"/>
    <m/>
    <n v="17"/>
    <n v="6"/>
    <x v="45"/>
    <n v="2022"/>
    <x v="6886"/>
    <x v="44"/>
    <x v="0"/>
    <x v="76"/>
    <x v="0"/>
    <s v="INR"/>
    <x v="86"/>
    <m/>
  </r>
  <r>
    <s v="user5946"/>
    <x v="0"/>
    <x v="1"/>
    <s v="Coupon1"/>
    <n v="17"/>
    <n v="6"/>
    <x v="45"/>
    <n v="2022"/>
    <x v="6922"/>
    <x v="44"/>
    <x v="3"/>
    <x v="88"/>
    <x v="6"/>
    <s v="INR"/>
    <x v="94"/>
    <s v="NA"/>
  </r>
  <r>
    <s v="user9276"/>
    <x v="29"/>
    <x v="1"/>
    <m/>
    <n v="17"/>
    <n v="6"/>
    <x v="45"/>
    <n v="2022"/>
    <x v="6923"/>
    <x v="44"/>
    <x v="0"/>
    <x v="76"/>
    <x v="5"/>
    <s v="INR"/>
    <x v="86"/>
    <s v="NA"/>
  </r>
  <r>
    <s v="user9277"/>
    <x v="47"/>
    <x v="0"/>
    <m/>
    <n v="17"/>
    <n v="6"/>
    <x v="45"/>
    <n v="2022"/>
    <x v="6924"/>
    <x v="44"/>
    <x v="1"/>
    <x v="76"/>
    <x v="0"/>
    <s v="INR"/>
    <x v="86"/>
    <m/>
  </r>
  <r>
    <s v="user5946"/>
    <x v="0"/>
    <x v="0"/>
    <s v="Coupon1"/>
    <n v="17"/>
    <n v="6"/>
    <x v="45"/>
    <n v="2022"/>
    <x v="6925"/>
    <x v="44"/>
    <x v="0"/>
    <x v="88"/>
    <x v="0"/>
    <s v="INR"/>
    <x v="94"/>
    <m/>
  </r>
  <r>
    <s v="user9258"/>
    <x v="3"/>
    <x v="0"/>
    <m/>
    <n v="17"/>
    <n v="6"/>
    <x v="45"/>
    <n v="2022"/>
    <x v="6908"/>
    <x v="44"/>
    <x v="0"/>
    <x v="71"/>
    <x v="0"/>
    <s v="INR"/>
    <x v="81"/>
    <m/>
  </r>
  <r>
    <s v="user9278"/>
    <x v="25"/>
    <x v="0"/>
    <m/>
    <n v="17"/>
    <n v="6"/>
    <x v="45"/>
    <n v="2022"/>
    <x v="6908"/>
    <x v="44"/>
    <x v="1"/>
    <x v="76"/>
    <x v="0"/>
    <s v="INR"/>
    <x v="86"/>
    <m/>
  </r>
  <r>
    <s v="user9279"/>
    <x v="25"/>
    <x v="0"/>
    <m/>
    <n v="17"/>
    <n v="6"/>
    <x v="45"/>
    <n v="2022"/>
    <x v="6926"/>
    <x v="44"/>
    <x v="1"/>
    <x v="76"/>
    <x v="0"/>
    <s v="INR"/>
    <x v="86"/>
    <m/>
  </r>
  <r>
    <s v="user4838"/>
    <x v="3"/>
    <x v="0"/>
    <m/>
    <n v="17"/>
    <n v="6"/>
    <x v="45"/>
    <n v="2022"/>
    <x v="6927"/>
    <x v="44"/>
    <x v="0"/>
    <x v="71"/>
    <x v="0"/>
    <s v="INR"/>
    <x v="81"/>
    <m/>
  </r>
  <r>
    <s v="user9280"/>
    <x v="3"/>
    <x v="0"/>
    <m/>
    <n v="17"/>
    <n v="6"/>
    <x v="45"/>
    <n v="2022"/>
    <x v="6928"/>
    <x v="44"/>
    <x v="0"/>
    <x v="71"/>
    <x v="0"/>
    <s v="INR"/>
    <x v="81"/>
    <m/>
  </r>
  <r>
    <s v="user753"/>
    <x v="3"/>
    <x v="0"/>
    <m/>
    <n v="17"/>
    <n v="6"/>
    <x v="45"/>
    <n v="2022"/>
    <x v="6929"/>
    <x v="44"/>
    <x v="0"/>
    <x v="71"/>
    <x v="0"/>
    <s v="INR"/>
    <x v="81"/>
    <m/>
  </r>
  <r>
    <s v="user9281"/>
    <x v="52"/>
    <x v="1"/>
    <m/>
    <n v="17"/>
    <n v="6"/>
    <x v="45"/>
    <n v="2022"/>
    <x v="6930"/>
    <x v="44"/>
    <x v="2"/>
    <x v="76"/>
    <x v="2"/>
    <s v="INR"/>
    <x v="86"/>
    <s v="NA"/>
  </r>
  <r>
    <s v="user9283"/>
    <x v="8"/>
    <x v="1"/>
    <m/>
    <n v="17"/>
    <n v="6"/>
    <x v="45"/>
    <n v="2022"/>
    <x v="6931"/>
    <x v="44"/>
    <x v="0"/>
    <x v="66"/>
    <x v="2"/>
    <s v="INR"/>
    <x v="76"/>
    <s v="NA"/>
  </r>
  <r>
    <s v="user9286"/>
    <x v="44"/>
    <x v="1"/>
    <m/>
    <n v="17"/>
    <n v="6"/>
    <x v="45"/>
    <n v="2022"/>
    <x v="6932"/>
    <x v="44"/>
    <x v="2"/>
    <x v="76"/>
    <x v="2"/>
    <s v="INR"/>
    <x v="86"/>
    <s v="NA"/>
  </r>
  <r>
    <s v="user4729"/>
    <x v="7"/>
    <x v="0"/>
    <m/>
    <n v="17"/>
    <n v="6"/>
    <x v="45"/>
    <n v="2022"/>
    <x v="6933"/>
    <x v="44"/>
    <x v="1"/>
    <x v="76"/>
    <x v="0"/>
    <s v="INR"/>
    <x v="86"/>
    <m/>
  </r>
  <r>
    <s v="user9287"/>
    <x v="6"/>
    <x v="0"/>
    <m/>
    <n v="17"/>
    <n v="6"/>
    <x v="45"/>
    <n v="2022"/>
    <x v="6934"/>
    <x v="44"/>
    <x v="0"/>
    <x v="76"/>
    <x v="0"/>
    <s v="USD"/>
    <x v="50"/>
    <m/>
  </r>
  <r>
    <s v="user9288"/>
    <x v="12"/>
    <x v="1"/>
    <m/>
    <n v="17"/>
    <n v="6"/>
    <x v="45"/>
    <n v="2022"/>
    <x v="6935"/>
    <x v="44"/>
    <x v="0"/>
    <x v="66"/>
    <x v="2"/>
    <s v="INR"/>
    <x v="76"/>
    <s v="NA"/>
  </r>
  <r>
    <s v="user9289"/>
    <x v="20"/>
    <x v="1"/>
    <m/>
    <n v="17"/>
    <n v="6"/>
    <x v="45"/>
    <n v="2022"/>
    <x v="6936"/>
    <x v="44"/>
    <x v="2"/>
    <x v="76"/>
    <x v="2"/>
    <s v="INR"/>
    <x v="86"/>
    <s v="NA"/>
  </r>
  <r>
    <s v="user4729"/>
    <x v="7"/>
    <x v="0"/>
    <m/>
    <n v="17"/>
    <n v="6"/>
    <x v="45"/>
    <n v="2022"/>
    <x v="6937"/>
    <x v="44"/>
    <x v="1"/>
    <x v="76"/>
    <x v="0"/>
    <s v="INR"/>
    <x v="86"/>
    <m/>
  </r>
  <r>
    <s v="user9291"/>
    <x v="7"/>
    <x v="1"/>
    <m/>
    <n v="17"/>
    <n v="6"/>
    <x v="45"/>
    <n v="2022"/>
    <x v="6938"/>
    <x v="44"/>
    <x v="2"/>
    <x v="76"/>
    <x v="2"/>
    <s v="INR"/>
    <x v="86"/>
    <s v="NA"/>
  </r>
  <r>
    <s v="user8322"/>
    <x v="62"/>
    <x v="1"/>
    <m/>
    <n v="17"/>
    <n v="6"/>
    <x v="45"/>
    <n v="2022"/>
    <x v="6939"/>
    <x v="44"/>
    <x v="0"/>
    <x v="76"/>
    <x v="2"/>
    <s v="INR"/>
    <x v="86"/>
    <s v="NA"/>
  </r>
  <r>
    <s v="user8899"/>
    <x v="88"/>
    <x v="0"/>
    <m/>
    <n v="17"/>
    <n v="6"/>
    <x v="45"/>
    <n v="2022"/>
    <x v="6940"/>
    <x v="44"/>
    <x v="2"/>
    <x v="76"/>
    <x v="0"/>
    <s v="INR"/>
    <x v="86"/>
    <m/>
  </r>
  <r>
    <s v="user9292"/>
    <x v="3"/>
    <x v="0"/>
    <m/>
    <n v="17"/>
    <n v="6"/>
    <x v="45"/>
    <n v="2022"/>
    <x v="6941"/>
    <x v="44"/>
    <x v="0"/>
    <x v="71"/>
    <x v="0"/>
    <s v="INR"/>
    <x v="81"/>
    <m/>
  </r>
  <r>
    <s v="user5304"/>
    <x v="2"/>
    <x v="0"/>
    <m/>
    <n v="17"/>
    <n v="6"/>
    <x v="45"/>
    <n v="2022"/>
    <x v="6942"/>
    <x v="44"/>
    <x v="0"/>
    <x v="65"/>
    <x v="0"/>
    <s v="INR"/>
    <x v="75"/>
    <m/>
  </r>
  <r>
    <s v="user9294"/>
    <x v="7"/>
    <x v="0"/>
    <m/>
    <n v="17"/>
    <n v="6"/>
    <x v="45"/>
    <n v="2022"/>
    <x v="6943"/>
    <x v="44"/>
    <x v="1"/>
    <x v="76"/>
    <x v="0"/>
    <s v="INR"/>
    <x v="86"/>
    <m/>
  </r>
  <r>
    <s v="user9295"/>
    <x v="9"/>
    <x v="0"/>
    <m/>
    <n v="17"/>
    <n v="6"/>
    <x v="45"/>
    <n v="2022"/>
    <x v="6944"/>
    <x v="44"/>
    <x v="0"/>
    <x v="66"/>
    <x v="0"/>
    <s v="INR"/>
    <x v="76"/>
    <m/>
  </r>
  <r>
    <s v="user5304"/>
    <x v="2"/>
    <x v="0"/>
    <m/>
    <n v="17"/>
    <n v="6"/>
    <x v="45"/>
    <n v="2022"/>
    <x v="6945"/>
    <x v="44"/>
    <x v="0"/>
    <x v="65"/>
    <x v="0"/>
    <s v="INR"/>
    <x v="75"/>
    <m/>
  </r>
  <r>
    <s v="user9297"/>
    <x v="79"/>
    <x v="1"/>
    <m/>
    <n v="17"/>
    <n v="6"/>
    <x v="45"/>
    <n v="2022"/>
    <x v="6946"/>
    <x v="44"/>
    <x v="2"/>
    <x v="76"/>
    <x v="5"/>
    <s v="INR"/>
    <x v="86"/>
    <s v="NA"/>
  </r>
  <r>
    <s v="user9298"/>
    <x v="9"/>
    <x v="1"/>
    <m/>
    <n v="17"/>
    <n v="6"/>
    <x v="45"/>
    <n v="2022"/>
    <x v="6947"/>
    <x v="44"/>
    <x v="0"/>
    <x v="66"/>
    <x v="2"/>
    <s v="INR"/>
    <x v="76"/>
    <s v="NA"/>
  </r>
  <r>
    <s v="user9299"/>
    <x v="9"/>
    <x v="0"/>
    <m/>
    <n v="17"/>
    <n v="6"/>
    <x v="45"/>
    <n v="2022"/>
    <x v="6948"/>
    <x v="44"/>
    <x v="0"/>
    <x v="66"/>
    <x v="0"/>
    <s v="INR"/>
    <x v="76"/>
    <m/>
  </r>
  <r>
    <s v="user9297"/>
    <x v="25"/>
    <x v="1"/>
    <m/>
    <n v="17"/>
    <n v="6"/>
    <x v="45"/>
    <n v="2022"/>
    <x v="6949"/>
    <x v="44"/>
    <x v="2"/>
    <x v="76"/>
    <x v="5"/>
    <s v="INR"/>
    <x v="86"/>
    <s v="NA"/>
  </r>
  <r>
    <s v="user9300"/>
    <x v="7"/>
    <x v="0"/>
    <m/>
    <n v="17"/>
    <n v="6"/>
    <x v="45"/>
    <n v="2022"/>
    <x v="6950"/>
    <x v="44"/>
    <x v="1"/>
    <x v="76"/>
    <x v="0"/>
    <s v="INR"/>
    <x v="86"/>
    <m/>
  </r>
  <r>
    <s v="user9301"/>
    <x v="9"/>
    <x v="0"/>
    <m/>
    <n v="17"/>
    <n v="6"/>
    <x v="45"/>
    <n v="2022"/>
    <x v="6951"/>
    <x v="44"/>
    <x v="0"/>
    <x v="66"/>
    <x v="0"/>
    <s v="INR"/>
    <x v="76"/>
    <m/>
  </r>
  <r>
    <s v="user9302"/>
    <x v="7"/>
    <x v="0"/>
    <m/>
    <n v="17"/>
    <n v="6"/>
    <x v="45"/>
    <n v="2022"/>
    <x v="6952"/>
    <x v="44"/>
    <x v="1"/>
    <x v="76"/>
    <x v="0"/>
    <s v="INR"/>
    <x v="86"/>
    <m/>
  </r>
  <r>
    <s v="user9305"/>
    <x v="2"/>
    <x v="0"/>
    <m/>
    <n v="17"/>
    <n v="6"/>
    <x v="45"/>
    <n v="2022"/>
    <x v="6934"/>
    <x v="44"/>
    <x v="0"/>
    <x v="65"/>
    <x v="0"/>
    <s v="INR"/>
    <x v="75"/>
    <m/>
  </r>
  <r>
    <s v="user4729"/>
    <x v="7"/>
    <x v="0"/>
    <m/>
    <n v="17"/>
    <n v="6"/>
    <x v="45"/>
    <n v="2022"/>
    <x v="6953"/>
    <x v="44"/>
    <x v="1"/>
    <x v="76"/>
    <x v="0"/>
    <s v="INR"/>
    <x v="86"/>
    <m/>
  </r>
  <r>
    <s v="user9306"/>
    <x v="65"/>
    <x v="1"/>
    <m/>
    <n v="17"/>
    <n v="6"/>
    <x v="45"/>
    <n v="2022"/>
    <x v="6954"/>
    <x v="44"/>
    <x v="2"/>
    <x v="76"/>
    <x v="2"/>
    <s v="INR"/>
    <x v="86"/>
    <s v="NA"/>
  </r>
  <r>
    <s v="user9308"/>
    <x v="8"/>
    <x v="0"/>
    <m/>
    <n v="17"/>
    <n v="6"/>
    <x v="45"/>
    <n v="2022"/>
    <x v="6955"/>
    <x v="44"/>
    <x v="0"/>
    <x v="66"/>
    <x v="0"/>
    <s v="INR"/>
    <x v="76"/>
    <m/>
  </r>
  <r>
    <s v="user9309"/>
    <x v="9"/>
    <x v="0"/>
    <m/>
    <n v="17"/>
    <n v="6"/>
    <x v="45"/>
    <n v="2022"/>
    <x v="6956"/>
    <x v="44"/>
    <x v="0"/>
    <x v="66"/>
    <x v="0"/>
    <s v="INR"/>
    <x v="76"/>
    <m/>
  </r>
  <r>
    <s v="user9312"/>
    <x v="7"/>
    <x v="0"/>
    <m/>
    <n v="17"/>
    <n v="6"/>
    <x v="45"/>
    <n v="2022"/>
    <x v="6957"/>
    <x v="44"/>
    <x v="1"/>
    <x v="76"/>
    <x v="0"/>
    <s v="INR"/>
    <x v="86"/>
    <m/>
  </r>
  <r>
    <s v="user9313"/>
    <x v="7"/>
    <x v="0"/>
    <m/>
    <n v="17"/>
    <n v="6"/>
    <x v="45"/>
    <n v="2022"/>
    <x v="6958"/>
    <x v="44"/>
    <x v="1"/>
    <x v="76"/>
    <x v="0"/>
    <s v="INR"/>
    <x v="86"/>
    <m/>
  </r>
  <r>
    <s v="user9314"/>
    <x v="7"/>
    <x v="0"/>
    <m/>
    <n v="17"/>
    <n v="6"/>
    <x v="45"/>
    <n v="2022"/>
    <x v="6959"/>
    <x v="44"/>
    <x v="0"/>
    <x v="81"/>
    <x v="0"/>
    <s v="USD"/>
    <x v="8"/>
    <m/>
  </r>
  <r>
    <s v="user9315"/>
    <x v="67"/>
    <x v="1"/>
    <m/>
    <n v="17"/>
    <n v="6"/>
    <x v="45"/>
    <n v="2022"/>
    <x v="6960"/>
    <x v="44"/>
    <x v="0"/>
    <x v="76"/>
    <x v="2"/>
    <s v="INR"/>
    <x v="86"/>
    <s v="NA"/>
  </r>
  <r>
    <s v="user9315"/>
    <x v="67"/>
    <x v="0"/>
    <m/>
    <n v="17"/>
    <n v="6"/>
    <x v="45"/>
    <n v="2022"/>
    <x v="6961"/>
    <x v="44"/>
    <x v="0"/>
    <x v="76"/>
    <x v="0"/>
    <s v="INR"/>
    <x v="86"/>
    <m/>
  </r>
  <r>
    <s v="user9316"/>
    <x v="7"/>
    <x v="0"/>
    <m/>
    <n v="17"/>
    <n v="6"/>
    <x v="45"/>
    <n v="2022"/>
    <x v="6962"/>
    <x v="44"/>
    <x v="1"/>
    <x v="81"/>
    <x v="0"/>
    <s v="USD"/>
    <x v="8"/>
    <m/>
  </r>
  <r>
    <s v="user9300"/>
    <x v="7"/>
    <x v="0"/>
    <m/>
    <n v="17"/>
    <n v="6"/>
    <x v="45"/>
    <n v="2022"/>
    <x v="6963"/>
    <x v="44"/>
    <x v="1"/>
    <x v="76"/>
    <x v="0"/>
    <s v="INR"/>
    <x v="86"/>
    <m/>
  </r>
  <r>
    <s v="user9317"/>
    <x v="10"/>
    <x v="0"/>
    <s v="Coupon26"/>
    <n v="17"/>
    <n v="6"/>
    <x v="45"/>
    <n v="2022"/>
    <x v="6964"/>
    <x v="44"/>
    <x v="0"/>
    <x v="76"/>
    <x v="0"/>
    <s v="INR"/>
    <x v="86"/>
    <m/>
  </r>
  <r>
    <s v="user9317"/>
    <x v="10"/>
    <x v="0"/>
    <s v="Coupon26"/>
    <n v="17"/>
    <n v="6"/>
    <x v="45"/>
    <n v="2022"/>
    <x v="6965"/>
    <x v="44"/>
    <x v="0"/>
    <x v="76"/>
    <x v="0"/>
    <s v="INR"/>
    <x v="86"/>
    <m/>
  </r>
  <r>
    <s v="user9319"/>
    <x v="2"/>
    <x v="0"/>
    <m/>
    <n v="17"/>
    <n v="6"/>
    <x v="45"/>
    <n v="2022"/>
    <x v="6966"/>
    <x v="44"/>
    <x v="0"/>
    <x v="65"/>
    <x v="0"/>
    <s v="INR"/>
    <x v="75"/>
    <m/>
  </r>
  <r>
    <s v="user9320"/>
    <x v="7"/>
    <x v="0"/>
    <m/>
    <n v="17"/>
    <n v="6"/>
    <x v="45"/>
    <n v="2022"/>
    <x v="6966"/>
    <x v="44"/>
    <x v="1"/>
    <x v="76"/>
    <x v="0"/>
    <s v="INR"/>
    <x v="86"/>
    <m/>
  </r>
  <r>
    <s v="user9321"/>
    <x v="9"/>
    <x v="1"/>
    <m/>
    <n v="17"/>
    <n v="6"/>
    <x v="45"/>
    <n v="2022"/>
    <x v="6966"/>
    <x v="44"/>
    <x v="0"/>
    <x v="66"/>
    <x v="2"/>
    <s v="INR"/>
    <x v="76"/>
    <s v="NA"/>
  </r>
  <r>
    <s v="user9302"/>
    <x v="7"/>
    <x v="0"/>
    <m/>
    <n v="17"/>
    <n v="6"/>
    <x v="45"/>
    <n v="2022"/>
    <x v="6967"/>
    <x v="44"/>
    <x v="1"/>
    <x v="76"/>
    <x v="0"/>
    <s v="INR"/>
    <x v="86"/>
    <m/>
  </r>
  <r>
    <s v="user9324"/>
    <x v="7"/>
    <x v="0"/>
    <m/>
    <n v="17"/>
    <n v="6"/>
    <x v="45"/>
    <n v="2022"/>
    <x v="6968"/>
    <x v="44"/>
    <x v="0"/>
    <x v="76"/>
    <x v="0"/>
    <s v="INR"/>
    <x v="86"/>
    <m/>
  </r>
  <r>
    <s v="user9325"/>
    <x v="8"/>
    <x v="1"/>
    <m/>
    <n v="17"/>
    <n v="6"/>
    <x v="45"/>
    <n v="2022"/>
    <x v="6932"/>
    <x v="44"/>
    <x v="0"/>
    <x v="66"/>
    <x v="5"/>
    <s v="INR"/>
    <x v="76"/>
    <s v="NA"/>
  </r>
  <r>
    <s v="user8724"/>
    <x v="65"/>
    <x v="0"/>
    <m/>
    <n v="17"/>
    <n v="6"/>
    <x v="45"/>
    <n v="2022"/>
    <x v="6969"/>
    <x v="44"/>
    <x v="2"/>
    <x v="76"/>
    <x v="0"/>
    <s v="INR"/>
    <x v="86"/>
    <m/>
  </r>
  <r>
    <s v="user9287"/>
    <x v="54"/>
    <x v="0"/>
    <m/>
    <n v="17"/>
    <n v="6"/>
    <x v="45"/>
    <n v="2022"/>
    <x v="6970"/>
    <x v="44"/>
    <x v="0"/>
    <x v="93"/>
    <x v="0"/>
    <s v="USD"/>
    <x v="23"/>
    <m/>
  </r>
  <r>
    <s v="user9287"/>
    <x v="54"/>
    <x v="0"/>
    <m/>
    <n v="17"/>
    <n v="6"/>
    <x v="45"/>
    <n v="2022"/>
    <x v="6971"/>
    <x v="44"/>
    <x v="0"/>
    <x v="93"/>
    <x v="0"/>
    <s v="USD"/>
    <x v="23"/>
    <m/>
  </r>
  <r>
    <s v="user9291"/>
    <x v="28"/>
    <x v="1"/>
    <m/>
    <n v="17"/>
    <n v="6"/>
    <x v="45"/>
    <n v="2022"/>
    <x v="6955"/>
    <x v="44"/>
    <x v="2"/>
    <x v="76"/>
    <x v="2"/>
    <s v="INR"/>
    <x v="86"/>
    <s v="NA"/>
  </r>
  <r>
    <s v="user8322"/>
    <x v="43"/>
    <x v="1"/>
    <m/>
    <n v="17"/>
    <n v="6"/>
    <x v="45"/>
    <n v="2022"/>
    <x v="6972"/>
    <x v="44"/>
    <x v="0"/>
    <x v="76"/>
    <x v="2"/>
    <s v="INR"/>
    <x v="86"/>
    <s v="NA"/>
  </r>
  <r>
    <s v="user8899"/>
    <x v="88"/>
    <x v="0"/>
    <m/>
    <n v="17"/>
    <n v="6"/>
    <x v="45"/>
    <n v="2022"/>
    <x v="6973"/>
    <x v="44"/>
    <x v="2"/>
    <x v="76"/>
    <x v="0"/>
    <s v="INR"/>
    <x v="86"/>
    <m/>
  </r>
  <r>
    <s v="user8322"/>
    <x v="110"/>
    <x v="1"/>
    <m/>
    <n v="17"/>
    <n v="6"/>
    <x v="45"/>
    <n v="2022"/>
    <x v="6974"/>
    <x v="44"/>
    <x v="0"/>
    <x v="76"/>
    <x v="2"/>
    <s v="INR"/>
    <x v="86"/>
    <s v="NA"/>
  </r>
  <r>
    <s v="user9326"/>
    <x v="97"/>
    <x v="1"/>
    <m/>
    <n v="17"/>
    <n v="6"/>
    <x v="45"/>
    <n v="2022"/>
    <x v="6975"/>
    <x v="44"/>
    <x v="2"/>
    <x v="76"/>
    <x v="2"/>
    <s v="INR"/>
    <x v="86"/>
    <s v="NA"/>
  </r>
  <r>
    <s v="user9327"/>
    <x v="9"/>
    <x v="0"/>
    <m/>
    <n v="17"/>
    <n v="6"/>
    <x v="45"/>
    <n v="2022"/>
    <x v="6976"/>
    <x v="44"/>
    <x v="0"/>
    <x v="66"/>
    <x v="0"/>
    <s v="INR"/>
    <x v="76"/>
    <m/>
  </r>
  <r>
    <s v="user9289"/>
    <x v="15"/>
    <x v="0"/>
    <m/>
    <n v="17"/>
    <n v="6"/>
    <x v="45"/>
    <n v="2022"/>
    <x v="6946"/>
    <x v="44"/>
    <x v="2"/>
    <x v="76"/>
    <x v="0"/>
    <s v="INR"/>
    <x v="86"/>
    <m/>
  </r>
  <r>
    <s v="user9315"/>
    <x v="67"/>
    <x v="0"/>
    <m/>
    <n v="17"/>
    <n v="6"/>
    <x v="45"/>
    <n v="2022"/>
    <x v="6946"/>
    <x v="44"/>
    <x v="0"/>
    <x v="76"/>
    <x v="0"/>
    <s v="INR"/>
    <x v="86"/>
    <m/>
  </r>
  <r>
    <s v="user9329"/>
    <x v="1"/>
    <x v="0"/>
    <m/>
    <n v="17"/>
    <n v="6"/>
    <x v="45"/>
    <n v="2022"/>
    <x v="6977"/>
    <x v="44"/>
    <x v="0"/>
    <x v="66"/>
    <x v="0"/>
    <s v="INR"/>
    <x v="76"/>
    <m/>
  </r>
  <r>
    <s v="user9330"/>
    <x v="4"/>
    <x v="0"/>
    <m/>
    <n v="17"/>
    <n v="6"/>
    <x v="45"/>
    <n v="2022"/>
    <x v="6978"/>
    <x v="44"/>
    <x v="0"/>
    <x v="80"/>
    <x v="0"/>
    <s v="USD"/>
    <x v="4"/>
    <m/>
  </r>
  <r>
    <s v="user9331"/>
    <x v="7"/>
    <x v="0"/>
    <m/>
    <n v="17"/>
    <n v="6"/>
    <x v="45"/>
    <n v="2022"/>
    <x v="6978"/>
    <x v="44"/>
    <x v="1"/>
    <x v="76"/>
    <x v="0"/>
    <s v="INR"/>
    <x v="86"/>
    <m/>
  </r>
  <r>
    <s v="user9156"/>
    <x v="7"/>
    <x v="0"/>
    <m/>
    <n v="17"/>
    <n v="6"/>
    <x v="45"/>
    <n v="2022"/>
    <x v="6978"/>
    <x v="44"/>
    <x v="1"/>
    <x v="81"/>
    <x v="0"/>
    <s v="USD"/>
    <x v="8"/>
    <m/>
  </r>
  <r>
    <s v="user9332"/>
    <x v="4"/>
    <x v="0"/>
    <m/>
    <n v="17"/>
    <n v="6"/>
    <x v="45"/>
    <n v="2022"/>
    <x v="6979"/>
    <x v="44"/>
    <x v="0"/>
    <x v="65"/>
    <x v="0"/>
    <s v="INR"/>
    <x v="75"/>
    <m/>
  </r>
  <r>
    <s v="user9334"/>
    <x v="7"/>
    <x v="0"/>
    <s v="Coupon26"/>
    <n v="17"/>
    <n v="6"/>
    <x v="45"/>
    <n v="2022"/>
    <x v="6980"/>
    <x v="44"/>
    <x v="1"/>
    <x v="76"/>
    <x v="0"/>
    <s v="INR"/>
    <x v="86"/>
    <m/>
  </r>
  <r>
    <s v="user9335"/>
    <x v="3"/>
    <x v="0"/>
    <m/>
    <n v="17"/>
    <n v="6"/>
    <x v="45"/>
    <n v="2022"/>
    <x v="6981"/>
    <x v="44"/>
    <x v="0"/>
    <x v="71"/>
    <x v="0"/>
    <s v="INR"/>
    <x v="81"/>
    <m/>
  </r>
  <r>
    <s v="user9336"/>
    <x v="2"/>
    <x v="0"/>
    <m/>
    <n v="17"/>
    <n v="6"/>
    <x v="45"/>
    <n v="2022"/>
    <x v="6982"/>
    <x v="44"/>
    <x v="0"/>
    <x v="65"/>
    <x v="0"/>
    <s v="INR"/>
    <x v="75"/>
    <m/>
  </r>
  <r>
    <s v="user9337"/>
    <x v="7"/>
    <x v="0"/>
    <m/>
    <n v="17"/>
    <n v="6"/>
    <x v="45"/>
    <n v="2022"/>
    <x v="6983"/>
    <x v="44"/>
    <x v="1"/>
    <x v="81"/>
    <x v="0"/>
    <s v="USD"/>
    <x v="8"/>
    <m/>
  </r>
  <r>
    <s v="user9334"/>
    <x v="7"/>
    <x v="0"/>
    <s v="Coupon26"/>
    <n v="17"/>
    <n v="6"/>
    <x v="45"/>
    <n v="2022"/>
    <x v="6984"/>
    <x v="44"/>
    <x v="1"/>
    <x v="76"/>
    <x v="0"/>
    <s v="INR"/>
    <x v="86"/>
    <m/>
  </r>
  <r>
    <s v="user9338"/>
    <x v="7"/>
    <x v="0"/>
    <m/>
    <n v="17"/>
    <n v="6"/>
    <x v="45"/>
    <n v="2022"/>
    <x v="6985"/>
    <x v="44"/>
    <x v="1"/>
    <x v="76"/>
    <x v="0"/>
    <s v="INR"/>
    <x v="86"/>
    <m/>
  </r>
  <r>
    <s v="user9339"/>
    <x v="3"/>
    <x v="0"/>
    <m/>
    <n v="17"/>
    <n v="6"/>
    <x v="45"/>
    <n v="2022"/>
    <x v="6986"/>
    <x v="44"/>
    <x v="0"/>
    <x v="71"/>
    <x v="0"/>
    <s v="INR"/>
    <x v="81"/>
    <m/>
  </r>
  <r>
    <s v="user6458"/>
    <x v="49"/>
    <x v="1"/>
    <m/>
    <n v="17"/>
    <n v="6"/>
    <x v="45"/>
    <n v="2022"/>
    <x v="6987"/>
    <x v="44"/>
    <x v="0"/>
    <x v="76"/>
    <x v="2"/>
    <s v="INR"/>
    <x v="86"/>
    <s v="NA"/>
  </r>
  <r>
    <s v="user9340"/>
    <x v="91"/>
    <x v="1"/>
    <m/>
    <n v="17"/>
    <n v="6"/>
    <x v="45"/>
    <n v="2022"/>
    <x v="6988"/>
    <x v="44"/>
    <x v="2"/>
    <x v="76"/>
    <x v="5"/>
    <s v="INR"/>
    <x v="86"/>
    <s v="NA"/>
  </r>
  <r>
    <s v="user9341"/>
    <x v="108"/>
    <x v="0"/>
    <m/>
    <n v="17"/>
    <n v="6"/>
    <x v="45"/>
    <n v="2022"/>
    <x v="6989"/>
    <x v="44"/>
    <x v="0"/>
    <x v="76"/>
    <x v="0"/>
    <s v="INR"/>
    <x v="86"/>
    <m/>
  </r>
  <r>
    <s v="user9343"/>
    <x v="3"/>
    <x v="0"/>
    <m/>
    <n v="17"/>
    <n v="6"/>
    <x v="45"/>
    <n v="2022"/>
    <x v="6990"/>
    <x v="44"/>
    <x v="0"/>
    <x v="71"/>
    <x v="0"/>
    <s v="INR"/>
    <x v="81"/>
    <m/>
  </r>
  <r>
    <s v="user9345"/>
    <x v="14"/>
    <x v="0"/>
    <m/>
    <n v="17"/>
    <n v="6"/>
    <x v="45"/>
    <n v="2022"/>
    <x v="6991"/>
    <x v="44"/>
    <x v="0"/>
    <x v="65"/>
    <x v="0"/>
    <s v="INR"/>
    <x v="75"/>
    <m/>
  </r>
  <r>
    <s v="user9347"/>
    <x v="11"/>
    <x v="0"/>
    <m/>
    <n v="17"/>
    <n v="6"/>
    <x v="45"/>
    <n v="2022"/>
    <x v="6992"/>
    <x v="44"/>
    <x v="2"/>
    <x v="76"/>
    <x v="0"/>
    <s v="INR"/>
    <x v="86"/>
    <m/>
  </r>
  <r>
    <s v="user9348"/>
    <x v="74"/>
    <x v="1"/>
    <m/>
    <n v="17"/>
    <n v="6"/>
    <x v="45"/>
    <n v="2022"/>
    <x v="6993"/>
    <x v="44"/>
    <x v="0"/>
    <x v="76"/>
    <x v="2"/>
    <s v="INR"/>
    <x v="86"/>
    <s v="NA"/>
  </r>
  <r>
    <s v="user9351"/>
    <x v="7"/>
    <x v="0"/>
    <m/>
    <n v="17"/>
    <n v="6"/>
    <x v="45"/>
    <n v="2022"/>
    <x v="6994"/>
    <x v="44"/>
    <x v="0"/>
    <x v="76"/>
    <x v="0"/>
    <s v="INR"/>
    <x v="86"/>
    <m/>
  </r>
  <r>
    <s v="user9351"/>
    <x v="7"/>
    <x v="0"/>
    <m/>
    <n v="17"/>
    <n v="6"/>
    <x v="45"/>
    <n v="2022"/>
    <x v="6995"/>
    <x v="44"/>
    <x v="0"/>
    <x v="76"/>
    <x v="0"/>
    <s v="INR"/>
    <x v="86"/>
    <m/>
  </r>
  <r>
    <s v="user9353"/>
    <x v="7"/>
    <x v="0"/>
    <m/>
    <n v="17"/>
    <n v="6"/>
    <x v="45"/>
    <n v="2022"/>
    <x v="6996"/>
    <x v="44"/>
    <x v="1"/>
    <x v="76"/>
    <x v="0"/>
    <s v="INR"/>
    <x v="86"/>
    <m/>
  </r>
  <r>
    <s v="user9336"/>
    <x v="2"/>
    <x v="1"/>
    <m/>
    <n v="17"/>
    <n v="6"/>
    <x v="45"/>
    <n v="2022"/>
    <x v="6997"/>
    <x v="44"/>
    <x v="0"/>
    <x v="65"/>
    <x v="2"/>
    <s v="INR"/>
    <x v="75"/>
    <s v="NA"/>
  </r>
  <r>
    <s v="user9156"/>
    <x v="7"/>
    <x v="0"/>
    <m/>
    <n v="17"/>
    <n v="6"/>
    <x v="45"/>
    <n v="2022"/>
    <x v="6982"/>
    <x v="44"/>
    <x v="1"/>
    <x v="81"/>
    <x v="0"/>
    <s v="USD"/>
    <x v="8"/>
    <m/>
  </r>
  <r>
    <s v="user9357"/>
    <x v="2"/>
    <x v="0"/>
    <m/>
    <n v="17"/>
    <n v="6"/>
    <x v="45"/>
    <n v="2022"/>
    <x v="6998"/>
    <x v="44"/>
    <x v="0"/>
    <x v="65"/>
    <x v="0"/>
    <s v="INR"/>
    <x v="75"/>
    <m/>
  </r>
  <r>
    <s v="user9358"/>
    <x v="9"/>
    <x v="0"/>
    <m/>
    <n v="17"/>
    <n v="6"/>
    <x v="45"/>
    <n v="2022"/>
    <x v="6999"/>
    <x v="44"/>
    <x v="0"/>
    <x v="66"/>
    <x v="0"/>
    <s v="INR"/>
    <x v="76"/>
    <m/>
  </r>
  <r>
    <s v="user9359"/>
    <x v="94"/>
    <x v="0"/>
    <m/>
    <n v="17"/>
    <n v="6"/>
    <x v="45"/>
    <n v="2022"/>
    <x v="7000"/>
    <x v="44"/>
    <x v="0"/>
    <x v="76"/>
    <x v="0"/>
    <s v="INR"/>
    <x v="86"/>
    <m/>
  </r>
  <r>
    <s v="user9341"/>
    <x v="108"/>
    <x v="1"/>
    <m/>
    <n v="17"/>
    <n v="6"/>
    <x v="45"/>
    <n v="2022"/>
    <x v="7000"/>
    <x v="44"/>
    <x v="0"/>
    <x v="76"/>
    <x v="2"/>
    <s v="INR"/>
    <x v="86"/>
    <s v="NA"/>
  </r>
  <r>
    <s v="user9362"/>
    <x v="7"/>
    <x v="0"/>
    <m/>
    <n v="17"/>
    <n v="6"/>
    <x v="45"/>
    <n v="2022"/>
    <x v="7001"/>
    <x v="44"/>
    <x v="1"/>
    <x v="76"/>
    <x v="0"/>
    <s v="INR"/>
    <x v="86"/>
    <m/>
  </r>
  <r>
    <s v="user8091"/>
    <x v="38"/>
    <x v="0"/>
    <m/>
    <n v="17"/>
    <n v="6"/>
    <x v="45"/>
    <n v="2022"/>
    <x v="7002"/>
    <x v="44"/>
    <x v="0"/>
    <x v="76"/>
    <x v="0"/>
    <s v="INR"/>
    <x v="86"/>
    <m/>
  </r>
  <r>
    <s v="user9363"/>
    <x v="7"/>
    <x v="0"/>
    <m/>
    <n v="17"/>
    <n v="6"/>
    <x v="45"/>
    <n v="2022"/>
    <x v="7002"/>
    <x v="44"/>
    <x v="1"/>
    <x v="76"/>
    <x v="0"/>
    <s v="INR"/>
    <x v="86"/>
    <m/>
  </r>
  <r>
    <s v="user9365"/>
    <x v="28"/>
    <x v="1"/>
    <m/>
    <n v="17"/>
    <n v="6"/>
    <x v="45"/>
    <n v="2022"/>
    <x v="7003"/>
    <x v="44"/>
    <x v="0"/>
    <x v="76"/>
    <x v="2"/>
    <s v="INR"/>
    <x v="86"/>
    <s v="NA"/>
  </r>
  <r>
    <s v="user9365"/>
    <x v="28"/>
    <x v="0"/>
    <m/>
    <n v="17"/>
    <n v="6"/>
    <x v="45"/>
    <n v="2022"/>
    <x v="7004"/>
    <x v="44"/>
    <x v="0"/>
    <x v="76"/>
    <x v="0"/>
    <s v="INR"/>
    <x v="86"/>
    <m/>
  </r>
  <r>
    <s v="user8997"/>
    <x v="11"/>
    <x v="0"/>
    <m/>
    <n v="17"/>
    <n v="6"/>
    <x v="45"/>
    <n v="2022"/>
    <x v="7005"/>
    <x v="44"/>
    <x v="0"/>
    <x v="76"/>
    <x v="0"/>
    <s v="INR"/>
    <x v="86"/>
    <m/>
  </r>
  <r>
    <s v="user9366"/>
    <x v="7"/>
    <x v="0"/>
    <m/>
    <n v="17"/>
    <n v="6"/>
    <x v="45"/>
    <n v="2022"/>
    <x v="7006"/>
    <x v="44"/>
    <x v="1"/>
    <x v="81"/>
    <x v="0"/>
    <s v="USD"/>
    <x v="8"/>
    <m/>
  </r>
  <r>
    <s v="user5063"/>
    <x v="57"/>
    <x v="0"/>
    <m/>
    <n v="17"/>
    <n v="6"/>
    <x v="45"/>
    <n v="2022"/>
    <x v="7007"/>
    <x v="44"/>
    <x v="0"/>
    <x v="70"/>
    <x v="0"/>
    <s v="INR"/>
    <x v="80"/>
    <m/>
  </r>
  <r>
    <s v="user9368"/>
    <x v="49"/>
    <x v="0"/>
    <m/>
    <n v="17"/>
    <n v="6"/>
    <x v="45"/>
    <n v="2022"/>
    <x v="7008"/>
    <x v="44"/>
    <x v="0"/>
    <x v="76"/>
    <x v="0"/>
    <s v="INR"/>
    <x v="86"/>
    <m/>
  </r>
  <r>
    <s v="user9163"/>
    <x v="2"/>
    <x v="0"/>
    <m/>
    <n v="17"/>
    <n v="6"/>
    <x v="45"/>
    <n v="2022"/>
    <x v="7009"/>
    <x v="44"/>
    <x v="0"/>
    <x v="65"/>
    <x v="0"/>
    <s v="INR"/>
    <x v="75"/>
    <m/>
  </r>
  <r>
    <s v="user9370"/>
    <x v="2"/>
    <x v="0"/>
    <m/>
    <n v="17"/>
    <n v="6"/>
    <x v="45"/>
    <n v="2022"/>
    <x v="7009"/>
    <x v="44"/>
    <x v="0"/>
    <x v="65"/>
    <x v="0"/>
    <s v="INR"/>
    <x v="75"/>
    <m/>
  </r>
  <r>
    <s v="user9351"/>
    <x v="7"/>
    <x v="1"/>
    <m/>
    <n v="17"/>
    <n v="6"/>
    <x v="45"/>
    <n v="2022"/>
    <x v="7010"/>
    <x v="44"/>
    <x v="0"/>
    <x v="76"/>
    <x v="2"/>
    <s v="INR"/>
    <x v="86"/>
    <s v="NA"/>
  </r>
  <r>
    <s v="user9351"/>
    <x v="7"/>
    <x v="0"/>
    <m/>
    <n v="17"/>
    <n v="6"/>
    <x v="45"/>
    <n v="2022"/>
    <x v="7011"/>
    <x v="44"/>
    <x v="0"/>
    <x v="76"/>
    <x v="0"/>
    <s v="INR"/>
    <x v="86"/>
    <m/>
  </r>
  <r>
    <s v="user9371"/>
    <x v="7"/>
    <x v="0"/>
    <m/>
    <n v="17"/>
    <n v="6"/>
    <x v="45"/>
    <n v="2022"/>
    <x v="7012"/>
    <x v="44"/>
    <x v="0"/>
    <x v="76"/>
    <x v="0"/>
    <s v="INR"/>
    <x v="86"/>
    <m/>
  </r>
  <r>
    <s v="user9156"/>
    <x v="7"/>
    <x v="0"/>
    <m/>
    <n v="17"/>
    <n v="6"/>
    <x v="45"/>
    <n v="2022"/>
    <x v="7013"/>
    <x v="44"/>
    <x v="1"/>
    <x v="81"/>
    <x v="0"/>
    <s v="USD"/>
    <x v="8"/>
    <m/>
  </r>
  <r>
    <s v="user9372"/>
    <x v="57"/>
    <x v="0"/>
    <m/>
    <n v="17"/>
    <n v="6"/>
    <x v="45"/>
    <n v="2022"/>
    <x v="7014"/>
    <x v="44"/>
    <x v="0"/>
    <x v="70"/>
    <x v="0"/>
    <s v="INR"/>
    <x v="80"/>
    <m/>
  </r>
  <r>
    <s v="user9373"/>
    <x v="2"/>
    <x v="0"/>
    <m/>
    <n v="17"/>
    <n v="6"/>
    <x v="45"/>
    <n v="2022"/>
    <x v="6980"/>
    <x v="44"/>
    <x v="0"/>
    <x v="65"/>
    <x v="0"/>
    <s v="INR"/>
    <x v="75"/>
    <m/>
  </r>
  <r>
    <s v="user9337"/>
    <x v="7"/>
    <x v="0"/>
    <m/>
    <n v="17"/>
    <n v="6"/>
    <x v="45"/>
    <n v="2022"/>
    <x v="7015"/>
    <x v="44"/>
    <x v="1"/>
    <x v="81"/>
    <x v="0"/>
    <s v="USD"/>
    <x v="8"/>
    <m/>
  </r>
  <r>
    <s v="user9374"/>
    <x v="84"/>
    <x v="0"/>
    <m/>
    <n v="17"/>
    <n v="6"/>
    <x v="45"/>
    <n v="2022"/>
    <x v="7016"/>
    <x v="44"/>
    <x v="1"/>
    <x v="78"/>
    <x v="0"/>
    <s v="USD"/>
    <x v="14"/>
    <m/>
  </r>
  <r>
    <s v="user9375"/>
    <x v="2"/>
    <x v="0"/>
    <m/>
    <n v="17"/>
    <n v="6"/>
    <x v="45"/>
    <n v="2022"/>
    <x v="7017"/>
    <x v="44"/>
    <x v="0"/>
    <x v="65"/>
    <x v="0"/>
    <s v="INR"/>
    <x v="75"/>
    <m/>
  </r>
  <r>
    <s v="user9375"/>
    <x v="2"/>
    <x v="0"/>
    <m/>
    <n v="17"/>
    <n v="6"/>
    <x v="45"/>
    <n v="2022"/>
    <x v="7018"/>
    <x v="44"/>
    <x v="0"/>
    <x v="65"/>
    <x v="0"/>
    <s v="INR"/>
    <x v="75"/>
    <m/>
  </r>
  <r>
    <s v="user9378"/>
    <x v="7"/>
    <x v="0"/>
    <m/>
    <n v="17"/>
    <n v="6"/>
    <x v="45"/>
    <n v="2022"/>
    <x v="7019"/>
    <x v="44"/>
    <x v="1"/>
    <x v="76"/>
    <x v="0"/>
    <s v="INR"/>
    <x v="86"/>
    <m/>
  </r>
  <r>
    <s v="user9379"/>
    <x v="2"/>
    <x v="0"/>
    <m/>
    <n v="17"/>
    <n v="6"/>
    <x v="45"/>
    <n v="2022"/>
    <x v="7020"/>
    <x v="44"/>
    <x v="0"/>
    <x v="65"/>
    <x v="0"/>
    <s v="INR"/>
    <x v="75"/>
    <m/>
  </r>
  <r>
    <s v="user9163"/>
    <x v="2"/>
    <x v="0"/>
    <m/>
    <n v="17"/>
    <n v="6"/>
    <x v="45"/>
    <n v="2022"/>
    <x v="7021"/>
    <x v="44"/>
    <x v="0"/>
    <x v="65"/>
    <x v="0"/>
    <s v="INR"/>
    <x v="75"/>
    <m/>
  </r>
  <r>
    <s v="user2229"/>
    <x v="110"/>
    <x v="0"/>
    <m/>
    <n v="17"/>
    <n v="6"/>
    <x v="45"/>
    <n v="2022"/>
    <x v="7022"/>
    <x v="44"/>
    <x v="0"/>
    <x v="86"/>
    <x v="0"/>
    <s v="INR"/>
    <x v="92"/>
    <m/>
  </r>
  <r>
    <s v="user9351"/>
    <x v="7"/>
    <x v="0"/>
    <m/>
    <n v="17"/>
    <n v="6"/>
    <x v="45"/>
    <n v="2022"/>
    <x v="7023"/>
    <x v="44"/>
    <x v="0"/>
    <x v="76"/>
    <x v="0"/>
    <s v="INR"/>
    <x v="86"/>
    <m/>
  </r>
  <r>
    <s v="user9381"/>
    <x v="7"/>
    <x v="1"/>
    <m/>
    <n v="17"/>
    <n v="6"/>
    <x v="45"/>
    <n v="2022"/>
    <x v="7024"/>
    <x v="44"/>
    <x v="0"/>
    <x v="76"/>
    <x v="2"/>
    <s v="INR"/>
    <x v="86"/>
    <s v="NA"/>
  </r>
  <r>
    <s v="user9353"/>
    <x v="7"/>
    <x v="0"/>
    <m/>
    <n v="17"/>
    <n v="6"/>
    <x v="45"/>
    <n v="2022"/>
    <x v="7025"/>
    <x v="44"/>
    <x v="1"/>
    <x v="76"/>
    <x v="0"/>
    <s v="INR"/>
    <x v="86"/>
    <m/>
  </r>
  <r>
    <s v="user8976"/>
    <x v="2"/>
    <x v="0"/>
    <m/>
    <n v="17"/>
    <n v="6"/>
    <x v="45"/>
    <n v="2022"/>
    <x v="7026"/>
    <x v="44"/>
    <x v="0"/>
    <x v="65"/>
    <x v="0"/>
    <s v="INR"/>
    <x v="75"/>
    <m/>
  </r>
  <r>
    <s v="user6658"/>
    <x v="38"/>
    <x v="1"/>
    <m/>
    <n v="17"/>
    <n v="6"/>
    <x v="45"/>
    <n v="2022"/>
    <x v="7027"/>
    <x v="44"/>
    <x v="3"/>
    <x v="76"/>
    <x v="2"/>
    <s v="INR"/>
    <x v="86"/>
    <s v="NA"/>
  </r>
  <r>
    <s v="user9382"/>
    <x v="2"/>
    <x v="0"/>
    <m/>
    <n v="17"/>
    <n v="6"/>
    <x v="45"/>
    <n v="2022"/>
    <x v="7028"/>
    <x v="44"/>
    <x v="0"/>
    <x v="65"/>
    <x v="0"/>
    <s v="INR"/>
    <x v="75"/>
    <m/>
  </r>
  <r>
    <s v="user9383"/>
    <x v="2"/>
    <x v="0"/>
    <m/>
    <n v="17"/>
    <n v="6"/>
    <x v="45"/>
    <n v="2022"/>
    <x v="7029"/>
    <x v="44"/>
    <x v="0"/>
    <x v="65"/>
    <x v="0"/>
    <s v="INR"/>
    <x v="75"/>
    <m/>
  </r>
  <r>
    <s v="user9384"/>
    <x v="8"/>
    <x v="0"/>
    <m/>
    <n v="17"/>
    <n v="6"/>
    <x v="45"/>
    <n v="2022"/>
    <x v="7030"/>
    <x v="44"/>
    <x v="0"/>
    <x v="66"/>
    <x v="0"/>
    <s v="INR"/>
    <x v="76"/>
    <m/>
  </r>
  <r>
    <s v="user9385"/>
    <x v="7"/>
    <x v="0"/>
    <m/>
    <n v="17"/>
    <n v="6"/>
    <x v="45"/>
    <n v="2022"/>
    <x v="7031"/>
    <x v="44"/>
    <x v="1"/>
    <x v="76"/>
    <x v="0"/>
    <s v="INR"/>
    <x v="86"/>
    <m/>
  </r>
  <r>
    <s v="user9386"/>
    <x v="113"/>
    <x v="0"/>
    <m/>
    <n v="17"/>
    <n v="6"/>
    <x v="45"/>
    <n v="2022"/>
    <x v="7031"/>
    <x v="44"/>
    <x v="0"/>
    <x v="76"/>
    <x v="0"/>
    <s v="INR"/>
    <x v="86"/>
    <m/>
  </r>
  <r>
    <s v="user9388"/>
    <x v="7"/>
    <x v="0"/>
    <m/>
    <n v="17"/>
    <n v="6"/>
    <x v="45"/>
    <n v="2022"/>
    <x v="7032"/>
    <x v="44"/>
    <x v="0"/>
    <x v="76"/>
    <x v="0"/>
    <s v="INR"/>
    <x v="86"/>
    <m/>
  </r>
  <r>
    <s v="user9389"/>
    <x v="50"/>
    <x v="1"/>
    <m/>
    <n v="17"/>
    <n v="6"/>
    <x v="45"/>
    <n v="2022"/>
    <x v="7033"/>
    <x v="44"/>
    <x v="0"/>
    <x v="76"/>
    <x v="2"/>
    <s v="INR"/>
    <x v="86"/>
    <s v="NA"/>
  </r>
  <r>
    <s v="user9392"/>
    <x v="86"/>
    <x v="1"/>
    <m/>
    <n v="17"/>
    <n v="6"/>
    <x v="45"/>
    <n v="2022"/>
    <x v="7034"/>
    <x v="44"/>
    <x v="0"/>
    <x v="76"/>
    <x v="1"/>
    <s v="INR"/>
    <x v="86"/>
    <s v="NA"/>
  </r>
  <r>
    <s v="user9393"/>
    <x v="96"/>
    <x v="0"/>
    <m/>
    <n v="17"/>
    <n v="6"/>
    <x v="45"/>
    <n v="2022"/>
    <x v="7035"/>
    <x v="44"/>
    <x v="0"/>
    <x v="84"/>
    <x v="0"/>
    <s v="INR"/>
    <x v="90"/>
    <m/>
  </r>
  <r>
    <s v="user9394"/>
    <x v="7"/>
    <x v="0"/>
    <m/>
    <n v="17"/>
    <n v="6"/>
    <x v="45"/>
    <n v="2022"/>
    <x v="7036"/>
    <x v="44"/>
    <x v="1"/>
    <x v="76"/>
    <x v="0"/>
    <s v="INR"/>
    <x v="86"/>
    <m/>
  </r>
  <r>
    <s v="user9396"/>
    <x v="3"/>
    <x v="0"/>
    <m/>
    <n v="17"/>
    <n v="6"/>
    <x v="45"/>
    <n v="2022"/>
    <x v="7037"/>
    <x v="44"/>
    <x v="0"/>
    <x v="79"/>
    <x v="0"/>
    <s v="USD"/>
    <x v="15"/>
    <m/>
  </r>
  <r>
    <s v="user9122"/>
    <x v="7"/>
    <x v="0"/>
    <m/>
    <n v="17"/>
    <n v="6"/>
    <x v="45"/>
    <n v="2022"/>
    <x v="7038"/>
    <x v="44"/>
    <x v="1"/>
    <x v="76"/>
    <x v="0"/>
    <s v="INR"/>
    <x v="86"/>
    <m/>
  </r>
  <r>
    <s v="user9397"/>
    <x v="137"/>
    <x v="0"/>
    <m/>
    <n v="17"/>
    <n v="6"/>
    <x v="45"/>
    <n v="2022"/>
    <x v="7039"/>
    <x v="44"/>
    <x v="3"/>
    <x v="77"/>
    <x v="0"/>
    <s v="INR"/>
    <x v="87"/>
    <m/>
  </r>
  <r>
    <s v="user6897"/>
    <x v="104"/>
    <x v="0"/>
    <m/>
    <n v="17"/>
    <n v="6"/>
    <x v="45"/>
    <n v="2022"/>
    <x v="7040"/>
    <x v="44"/>
    <x v="0"/>
    <x v="76"/>
    <x v="0"/>
    <s v="INR"/>
    <x v="86"/>
    <m/>
  </r>
  <r>
    <s v="user9398"/>
    <x v="9"/>
    <x v="0"/>
    <m/>
    <n v="17"/>
    <n v="6"/>
    <x v="45"/>
    <n v="2022"/>
    <x v="7033"/>
    <x v="44"/>
    <x v="0"/>
    <x v="66"/>
    <x v="0"/>
    <s v="INR"/>
    <x v="76"/>
    <m/>
  </r>
  <r>
    <s v="user9399"/>
    <x v="2"/>
    <x v="1"/>
    <m/>
    <n v="17"/>
    <n v="6"/>
    <x v="45"/>
    <n v="2022"/>
    <x v="7041"/>
    <x v="44"/>
    <x v="0"/>
    <x v="65"/>
    <x v="2"/>
    <s v="INR"/>
    <x v="75"/>
    <s v="NA"/>
  </r>
  <r>
    <s v="user9401"/>
    <x v="7"/>
    <x v="0"/>
    <m/>
    <n v="17"/>
    <n v="6"/>
    <x v="45"/>
    <n v="2022"/>
    <x v="7042"/>
    <x v="44"/>
    <x v="0"/>
    <x v="76"/>
    <x v="0"/>
    <s v="INR"/>
    <x v="86"/>
    <m/>
  </r>
  <r>
    <s v="user9401"/>
    <x v="7"/>
    <x v="0"/>
    <m/>
    <n v="17"/>
    <n v="6"/>
    <x v="45"/>
    <n v="2022"/>
    <x v="7043"/>
    <x v="44"/>
    <x v="0"/>
    <x v="76"/>
    <x v="0"/>
    <s v="INR"/>
    <x v="86"/>
    <m/>
  </r>
  <r>
    <s v="user9402"/>
    <x v="2"/>
    <x v="0"/>
    <m/>
    <n v="17"/>
    <n v="6"/>
    <x v="45"/>
    <n v="2022"/>
    <x v="7044"/>
    <x v="44"/>
    <x v="0"/>
    <x v="65"/>
    <x v="0"/>
    <s v="INR"/>
    <x v="75"/>
    <m/>
  </r>
  <r>
    <s v="user9403"/>
    <x v="30"/>
    <x v="0"/>
    <m/>
    <n v="17"/>
    <n v="6"/>
    <x v="45"/>
    <n v="2022"/>
    <x v="7045"/>
    <x v="44"/>
    <x v="1"/>
    <x v="76"/>
    <x v="0"/>
    <s v="INR"/>
    <x v="86"/>
    <m/>
  </r>
  <r>
    <s v="user9394"/>
    <x v="7"/>
    <x v="0"/>
    <m/>
    <n v="17"/>
    <n v="6"/>
    <x v="45"/>
    <n v="2022"/>
    <x v="7046"/>
    <x v="44"/>
    <x v="0"/>
    <x v="76"/>
    <x v="0"/>
    <s v="INR"/>
    <x v="86"/>
    <m/>
  </r>
  <r>
    <s v="user9394"/>
    <x v="7"/>
    <x v="0"/>
    <m/>
    <n v="17"/>
    <n v="6"/>
    <x v="45"/>
    <n v="2022"/>
    <x v="7047"/>
    <x v="44"/>
    <x v="1"/>
    <x v="76"/>
    <x v="0"/>
    <s v="INR"/>
    <x v="86"/>
    <m/>
  </r>
  <r>
    <s v="user9393"/>
    <x v="2"/>
    <x v="0"/>
    <m/>
    <n v="17"/>
    <n v="6"/>
    <x v="45"/>
    <n v="2022"/>
    <x v="7048"/>
    <x v="44"/>
    <x v="0"/>
    <x v="65"/>
    <x v="0"/>
    <s v="INR"/>
    <x v="75"/>
    <m/>
  </r>
  <r>
    <s v="user9405"/>
    <x v="7"/>
    <x v="0"/>
    <m/>
    <n v="17"/>
    <n v="6"/>
    <x v="45"/>
    <n v="2022"/>
    <x v="7049"/>
    <x v="44"/>
    <x v="0"/>
    <x v="76"/>
    <x v="0"/>
    <s v="INR"/>
    <x v="86"/>
    <m/>
  </r>
  <r>
    <s v="user9386"/>
    <x v="113"/>
    <x v="1"/>
    <m/>
    <n v="17"/>
    <n v="6"/>
    <x v="45"/>
    <n v="2022"/>
    <x v="7050"/>
    <x v="44"/>
    <x v="0"/>
    <x v="76"/>
    <x v="5"/>
    <s v="INR"/>
    <x v="86"/>
    <s v="NA"/>
  </r>
  <r>
    <s v="user9122"/>
    <x v="7"/>
    <x v="0"/>
    <m/>
    <n v="17"/>
    <n v="6"/>
    <x v="45"/>
    <n v="2022"/>
    <x v="7051"/>
    <x v="44"/>
    <x v="1"/>
    <x v="76"/>
    <x v="0"/>
    <s v="INR"/>
    <x v="86"/>
    <m/>
  </r>
  <r>
    <s v="user9406"/>
    <x v="7"/>
    <x v="0"/>
    <m/>
    <n v="17"/>
    <n v="6"/>
    <x v="45"/>
    <n v="2022"/>
    <x v="7052"/>
    <x v="44"/>
    <x v="0"/>
    <x v="76"/>
    <x v="0"/>
    <s v="INR"/>
    <x v="86"/>
    <m/>
  </r>
  <r>
    <s v="user9407"/>
    <x v="11"/>
    <x v="0"/>
    <m/>
    <n v="17"/>
    <n v="6"/>
    <x v="45"/>
    <n v="2022"/>
    <x v="7053"/>
    <x v="44"/>
    <x v="0"/>
    <x v="76"/>
    <x v="0"/>
    <s v="INR"/>
    <x v="86"/>
    <m/>
  </r>
  <r>
    <s v="user9408"/>
    <x v="9"/>
    <x v="0"/>
    <m/>
    <n v="17"/>
    <n v="6"/>
    <x v="45"/>
    <n v="2022"/>
    <x v="7054"/>
    <x v="44"/>
    <x v="0"/>
    <x v="66"/>
    <x v="0"/>
    <s v="INR"/>
    <x v="76"/>
    <m/>
  </r>
  <r>
    <s v="user9410"/>
    <x v="7"/>
    <x v="0"/>
    <m/>
    <n v="17"/>
    <n v="6"/>
    <x v="45"/>
    <n v="2022"/>
    <x v="7055"/>
    <x v="44"/>
    <x v="1"/>
    <x v="76"/>
    <x v="0"/>
    <s v="INR"/>
    <x v="86"/>
    <m/>
  </r>
  <r>
    <s v="user9407"/>
    <x v="11"/>
    <x v="1"/>
    <m/>
    <n v="17"/>
    <n v="6"/>
    <x v="45"/>
    <n v="2022"/>
    <x v="7056"/>
    <x v="44"/>
    <x v="0"/>
    <x v="76"/>
    <x v="5"/>
    <s v="INR"/>
    <x v="86"/>
    <s v="NA"/>
  </r>
  <r>
    <s v="user7934"/>
    <x v="7"/>
    <x v="0"/>
    <m/>
    <n v="17"/>
    <n v="6"/>
    <x v="45"/>
    <n v="2022"/>
    <x v="7057"/>
    <x v="44"/>
    <x v="1"/>
    <x v="76"/>
    <x v="0"/>
    <s v="INR"/>
    <x v="86"/>
    <m/>
  </r>
  <r>
    <s v="user9412"/>
    <x v="7"/>
    <x v="0"/>
    <m/>
    <n v="17"/>
    <n v="6"/>
    <x v="45"/>
    <n v="2022"/>
    <x v="7058"/>
    <x v="44"/>
    <x v="1"/>
    <x v="76"/>
    <x v="0"/>
    <s v="INR"/>
    <x v="86"/>
    <m/>
  </r>
  <r>
    <s v="user9413"/>
    <x v="14"/>
    <x v="0"/>
    <m/>
    <n v="17"/>
    <n v="6"/>
    <x v="45"/>
    <n v="2022"/>
    <x v="7058"/>
    <x v="44"/>
    <x v="0"/>
    <x v="79"/>
    <x v="0"/>
    <s v="USD"/>
    <x v="15"/>
    <m/>
  </r>
  <r>
    <s v="user9414"/>
    <x v="47"/>
    <x v="0"/>
    <m/>
    <n v="17"/>
    <n v="6"/>
    <x v="45"/>
    <n v="2022"/>
    <x v="7059"/>
    <x v="44"/>
    <x v="1"/>
    <x v="76"/>
    <x v="0"/>
    <s v="INR"/>
    <x v="86"/>
    <m/>
  </r>
  <r>
    <s v="user9415"/>
    <x v="7"/>
    <x v="0"/>
    <m/>
    <n v="17"/>
    <n v="6"/>
    <x v="45"/>
    <n v="2022"/>
    <x v="7060"/>
    <x v="44"/>
    <x v="1"/>
    <x v="76"/>
    <x v="0"/>
    <s v="INR"/>
    <x v="86"/>
    <m/>
  </r>
  <r>
    <s v="user9419"/>
    <x v="7"/>
    <x v="1"/>
    <m/>
    <n v="17"/>
    <n v="6"/>
    <x v="45"/>
    <n v="2022"/>
    <x v="7061"/>
    <x v="44"/>
    <x v="0"/>
    <x v="76"/>
    <x v="2"/>
    <s v="INR"/>
    <x v="86"/>
    <s v="NA"/>
  </r>
  <r>
    <s v="user9420"/>
    <x v="15"/>
    <x v="0"/>
    <m/>
    <n v="17"/>
    <n v="6"/>
    <x v="45"/>
    <n v="2022"/>
    <x v="7062"/>
    <x v="44"/>
    <x v="1"/>
    <x v="76"/>
    <x v="0"/>
    <s v="INR"/>
    <x v="86"/>
    <m/>
  </r>
  <r>
    <s v="user9421"/>
    <x v="9"/>
    <x v="0"/>
    <m/>
    <n v="17"/>
    <n v="6"/>
    <x v="45"/>
    <n v="2022"/>
    <x v="7063"/>
    <x v="44"/>
    <x v="0"/>
    <x v="66"/>
    <x v="0"/>
    <s v="INR"/>
    <x v="76"/>
    <m/>
  </r>
  <r>
    <s v="user9422"/>
    <x v="3"/>
    <x v="0"/>
    <m/>
    <n v="17"/>
    <n v="6"/>
    <x v="45"/>
    <n v="2022"/>
    <x v="7064"/>
    <x v="44"/>
    <x v="0"/>
    <x v="71"/>
    <x v="0"/>
    <s v="INR"/>
    <x v="81"/>
    <m/>
  </r>
  <r>
    <s v="user9424"/>
    <x v="17"/>
    <x v="0"/>
    <m/>
    <n v="17"/>
    <n v="6"/>
    <x v="45"/>
    <n v="2022"/>
    <x v="7065"/>
    <x v="44"/>
    <x v="0"/>
    <x v="65"/>
    <x v="0"/>
    <s v="INR"/>
    <x v="75"/>
    <m/>
  </r>
  <r>
    <s v="user9426"/>
    <x v="7"/>
    <x v="0"/>
    <m/>
    <n v="17"/>
    <n v="6"/>
    <x v="45"/>
    <n v="2022"/>
    <x v="7066"/>
    <x v="44"/>
    <x v="1"/>
    <x v="76"/>
    <x v="0"/>
    <s v="INR"/>
    <x v="86"/>
    <m/>
  </r>
  <r>
    <s v="user9427"/>
    <x v="1"/>
    <x v="0"/>
    <m/>
    <n v="17"/>
    <n v="6"/>
    <x v="45"/>
    <n v="2022"/>
    <x v="7067"/>
    <x v="44"/>
    <x v="0"/>
    <x v="66"/>
    <x v="0"/>
    <s v="INR"/>
    <x v="76"/>
    <m/>
  </r>
  <r>
    <s v="user9428"/>
    <x v="74"/>
    <x v="0"/>
    <m/>
    <n v="17"/>
    <n v="6"/>
    <x v="45"/>
    <n v="2022"/>
    <x v="7068"/>
    <x v="44"/>
    <x v="0"/>
    <x v="81"/>
    <x v="0"/>
    <s v="USD"/>
    <x v="8"/>
    <m/>
  </r>
  <r>
    <s v="user9429"/>
    <x v="2"/>
    <x v="0"/>
    <m/>
    <n v="17"/>
    <n v="6"/>
    <x v="45"/>
    <n v="2022"/>
    <x v="7069"/>
    <x v="44"/>
    <x v="0"/>
    <x v="65"/>
    <x v="0"/>
    <s v="INR"/>
    <x v="75"/>
    <m/>
  </r>
  <r>
    <s v="user9431"/>
    <x v="9"/>
    <x v="0"/>
    <m/>
    <n v="17"/>
    <n v="6"/>
    <x v="45"/>
    <n v="2022"/>
    <x v="7058"/>
    <x v="44"/>
    <x v="0"/>
    <x v="66"/>
    <x v="0"/>
    <s v="INR"/>
    <x v="76"/>
    <m/>
  </r>
  <r>
    <s v="user8105"/>
    <x v="7"/>
    <x v="0"/>
    <m/>
    <n v="17"/>
    <n v="6"/>
    <x v="45"/>
    <n v="2022"/>
    <x v="7058"/>
    <x v="44"/>
    <x v="1"/>
    <x v="76"/>
    <x v="0"/>
    <s v="INR"/>
    <x v="86"/>
    <m/>
  </r>
  <r>
    <s v="user9433"/>
    <x v="50"/>
    <x v="0"/>
    <m/>
    <n v="17"/>
    <n v="6"/>
    <x v="45"/>
    <n v="2022"/>
    <x v="7070"/>
    <x v="44"/>
    <x v="0"/>
    <x v="76"/>
    <x v="0"/>
    <s v="INR"/>
    <x v="86"/>
    <m/>
  </r>
  <r>
    <s v="user9434"/>
    <x v="8"/>
    <x v="0"/>
    <m/>
    <n v="17"/>
    <n v="6"/>
    <x v="45"/>
    <n v="2022"/>
    <x v="7071"/>
    <x v="44"/>
    <x v="0"/>
    <x v="66"/>
    <x v="0"/>
    <s v="INR"/>
    <x v="76"/>
    <m/>
  </r>
  <r>
    <s v="user5882"/>
    <x v="17"/>
    <x v="0"/>
    <m/>
    <n v="17"/>
    <n v="6"/>
    <x v="45"/>
    <n v="2022"/>
    <x v="7072"/>
    <x v="44"/>
    <x v="0"/>
    <x v="65"/>
    <x v="0"/>
    <s v="INR"/>
    <x v="75"/>
    <m/>
  </r>
  <r>
    <s v="user9412"/>
    <x v="7"/>
    <x v="0"/>
    <m/>
    <n v="17"/>
    <n v="6"/>
    <x v="45"/>
    <n v="2022"/>
    <x v="7073"/>
    <x v="44"/>
    <x v="1"/>
    <x v="76"/>
    <x v="0"/>
    <s v="INR"/>
    <x v="86"/>
    <m/>
  </r>
  <r>
    <s v="user9419"/>
    <x v="7"/>
    <x v="0"/>
    <m/>
    <n v="17"/>
    <n v="6"/>
    <x v="45"/>
    <n v="2022"/>
    <x v="7074"/>
    <x v="44"/>
    <x v="0"/>
    <x v="76"/>
    <x v="0"/>
    <s v="INR"/>
    <x v="86"/>
    <m/>
  </r>
  <r>
    <s v="user9437"/>
    <x v="7"/>
    <x v="0"/>
    <m/>
    <n v="17"/>
    <n v="6"/>
    <x v="45"/>
    <n v="2022"/>
    <x v="7075"/>
    <x v="44"/>
    <x v="1"/>
    <x v="76"/>
    <x v="0"/>
    <s v="INR"/>
    <x v="86"/>
    <m/>
  </r>
  <r>
    <s v="user9438"/>
    <x v="7"/>
    <x v="0"/>
    <m/>
    <n v="17"/>
    <n v="6"/>
    <x v="45"/>
    <n v="2022"/>
    <x v="7076"/>
    <x v="44"/>
    <x v="1"/>
    <x v="76"/>
    <x v="0"/>
    <s v="INR"/>
    <x v="86"/>
    <m/>
  </r>
  <r>
    <s v="user9439"/>
    <x v="95"/>
    <x v="1"/>
    <m/>
    <n v="17"/>
    <n v="6"/>
    <x v="45"/>
    <n v="2022"/>
    <x v="7077"/>
    <x v="44"/>
    <x v="0"/>
    <x v="76"/>
    <x v="3"/>
    <s v="INR"/>
    <x v="86"/>
    <s v="NA"/>
  </r>
  <r>
    <s v="user9440"/>
    <x v="17"/>
    <x v="0"/>
    <m/>
    <n v="17"/>
    <n v="6"/>
    <x v="45"/>
    <n v="2022"/>
    <x v="7078"/>
    <x v="44"/>
    <x v="0"/>
    <x v="65"/>
    <x v="0"/>
    <s v="INR"/>
    <x v="75"/>
    <m/>
  </r>
  <r>
    <s v="user9441"/>
    <x v="7"/>
    <x v="0"/>
    <m/>
    <n v="17"/>
    <n v="6"/>
    <x v="45"/>
    <n v="2022"/>
    <x v="7079"/>
    <x v="44"/>
    <x v="1"/>
    <x v="76"/>
    <x v="0"/>
    <s v="INR"/>
    <x v="86"/>
    <m/>
  </r>
  <r>
    <s v="user9443"/>
    <x v="7"/>
    <x v="0"/>
    <m/>
    <n v="17"/>
    <n v="6"/>
    <x v="45"/>
    <n v="2022"/>
    <x v="7080"/>
    <x v="44"/>
    <x v="1"/>
    <x v="76"/>
    <x v="0"/>
    <s v="INR"/>
    <x v="86"/>
    <m/>
  </r>
  <r>
    <s v="user9445"/>
    <x v="95"/>
    <x v="1"/>
    <m/>
    <n v="17"/>
    <n v="6"/>
    <x v="45"/>
    <n v="2022"/>
    <x v="7081"/>
    <x v="44"/>
    <x v="0"/>
    <x v="76"/>
    <x v="2"/>
    <s v="INR"/>
    <x v="86"/>
    <s v="NA"/>
  </r>
  <r>
    <s v="user9446"/>
    <x v="95"/>
    <x v="1"/>
    <m/>
    <n v="17"/>
    <n v="6"/>
    <x v="45"/>
    <n v="2022"/>
    <x v="7082"/>
    <x v="44"/>
    <x v="0"/>
    <x v="76"/>
    <x v="2"/>
    <s v="INR"/>
    <x v="86"/>
    <s v="NA"/>
  </r>
  <r>
    <s v="user9448"/>
    <x v="9"/>
    <x v="0"/>
    <m/>
    <n v="17"/>
    <n v="6"/>
    <x v="45"/>
    <n v="2022"/>
    <x v="7083"/>
    <x v="44"/>
    <x v="0"/>
    <x v="66"/>
    <x v="0"/>
    <s v="INR"/>
    <x v="76"/>
    <m/>
  </r>
  <r>
    <s v="user9449"/>
    <x v="7"/>
    <x v="0"/>
    <m/>
    <n v="17"/>
    <n v="6"/>
    <x v="45"/>
    <n v="2022"/>
    <x v="7084"/>
    <x v="44"/>
    <x v="0"/>
    <x v="76"/>
    <x v="0"/>
    <s v="INR"/>
    <x v="86"/>
    <m/>
  </r>
  <r>
    <s v="user7987"/>
    <x v="3"/>
    <x v="0"/>
    <m/>
    <n v="17"/>
    <n v="6"/>
    <x v="45"/>
    <n v="2022"/>
    <x v="7085"/>
    <x v="44"/>
    <x v="0"/>
    <x v="71"/>
    <x v="0"/>
    <s v="INR"/>
    <x v="81"/>
    <m/>
  </r>
  <r>
    <s v="user9451"/>
    <x v="7"/>
    <x v="0"/>
    <m/>
    <n v="17"/>
    <n v="6"/>
    <x v="45"/>
    <n v="2022"/>
    <x v="7086"/>
    <x v="44"/>
    <x v="1"/>
    <x v="76"/>
    <x v="0"/>
    <s v="INR"/>
    <x v="86"/>
    <m/>
  </r>
  <r>
    <s v="user9453"/>
    <x v="7"/>
    <x v="0"/>
    <m/>
    <n v="17"/>
    <n v="6"/>
    <x v="45"/>
    <n v="2022"/>
    <x v="7087"/>
    <x v="44"/>
    <x v="1"/>
    <x v="76"/>
    <x v="0"/>
    <s v="INR"/>
    <x v="86"/>
    <m/>
  </r>
  <r>
    <s v="user9456"/>
    <x v="7"/>
    <x v="0"/>
    <m/>
    <n v="17"/>
    <n v="6"/>
    <x v="45"/>
    <n v="2022"/>
    <x v="7088"/>
    <x v="44"/>
    <x v="1"/>
    <x v="64"/>
    <x v="0"/>
    <s v="INR"/>
    <x v="74"/>
    <m/>
  </r>
  <r>
    <s v="user2474"/>
    <x v="3"/>
    <x v="0"/>
    <m/>
    <n v="17"/>
    <n v="6"/>
    <x v="45"/>
    <n v="2022"/>
    <x v="7089"/>
    <x v="44"/>
    <x v="0"/>
    <x v="71"/>
    <x v="0"/>
    <s v="INR"/>
    <x v="81"/>
    <m/>
  </r>
  <r>
    <s v="user9457"/>
    <x v="7"/>
    <x v="0"/>
    <m/>
    <n v="17"/>
    <n v="6"/>
    <x v="45"/>
    <n v="2022"/>
    <x v="7090"/>
    <x v="44"/>
    <x v="1"/>
    <x v="76"/>
    <x v="0"/>
    <s v="INR"/>
    <x v="86"/>
    <m/>
  </r>
  <r>
    <s v="user9458"/>
    <x v="2"/>
    <x v="0"/>
    <m/>
    <n v="17"/>
    <n v="6"/>
    <x v="45"/>
    <n v="2022"/>
    <x v="7091"/>
    <x v="44"/>
    <x v="0"/>
    <x v="65"/>
    <x v="0"/>
    <s v="INR"/>
    <x v="75"/>
    <m/>
  </r>
  <r>
    <s v="user9462"/>
    <x v="3"/>
    <x v="0"/>
    <m/>
    <n v="17"/>
    <n v="6"/>
    <x v="45"/>
    <n v="2022"/>
    <x v="7092"/>
    <x v="44"/>
    <x v="0"/>
    <x v="71"/>
    <x v="0"/>
    <s v="INR"/>
    <x v="81"/>
    <m/>
  </r>
  <r>
    <s v="user9463"/>
    <x v="9"/>
    <x v="1"/>
    <m/>
    <n v="17"/>
    <n v="6"/>
    <x v="45"/>
    <n v="2022"/>
    <x v="7093"/>
    <x v="44"/>
    <x v="0"/>
    <x v="66"/>
    <x v="2"/>
    <s v="INR"/>
    <x v="76"/>
    <s v="NA"/>
  </r>
  <r>
    <s v="user9465"/>
    <x v="7"/>
    <x v="0"/>
    <m/>
    <n v="17"/>
    <n v="6"/>
    <x v="45"/>
    <n v="2022"/>
    <x v="7094"/>
    <x v="44"/>
    <x v="1"/>
    <x v="81"/>
    <x v="0"/>
    <s v="USD"/>
    <x v="8"/>
    <m/>
  </r>
  <r>
    <s v="user7947"/>
    <x v="3"/>
    <x v="0"/>
    <m/>
    <n v="17"/>
    <n v="6"/>
    <x v="45"/>
    <n v="2022"/>
    <x v="7095"/>
    <x v="44"/>
    <x v="0"/>
    <x v="71"/>
    <x v="0"/>
    <s v="INR"/>
    <x v="81"/>
    <m/>
  </r>
  <r>
    <s v="user9470"/>
    <x v="3"/>
    <x v="0"/>
    <m/>
    <n v="17"/>
    <n v="6"/>
    <x v="45"/>
    <n v="2022"/>
    <x v="7096"/>
    <x v="44"/>
    <x v="0"/>
    <x v="71"/>
    <x v="0"/>
    <s v="INR"/>
    <x v="81"/>
    <m/>
  </r>
  <r>
    <s v="user9471"/>
    <x v="2"/>
    <x v="0"/>
    <m/>
    <n v="17"/>
    <n v="6"/>
    <x v="45"/>
    <n v="2022"/>
    <x v="7097"/>
    <x v="44"/>
    <x v="0"/>
    <x v="65"/>
    <x v="0"/>
    <s v="INR"/>
    <x v="75"/>
    <m/>
  </r>
  <r>
    <s v="user9472"/>
    <x v="9"/>
    <x v="0"/>
    <m/>
    <n v="17"/>
    <n v="6"/>
    <x v="45"/>
    <n v="2022"/>
    <x v="7098"/>
    <x v="44"/>
    <x v="0"/>
    <x v="66"/>
    <x v="0"/>
    <s v="INR"/>
    <x v="76"/>
    <m/>
  </r>
  <r>
    <s v="user9474"/>
    <x v="9"/>
    <x v="0"/>
    <m/>
    <n v="17"/>
    <n v="6"/>
    <x v="45"/>
    <n v="2022"/>
    <x v="7099"/>
    <x v="44"/>
    <x v="0"/>
    <x v="66"/>
    <x v="0"/>
    <s v="INR"/>
    <x v="76"/>
    <m/>
  </r>
  <r>
    <s v="user2474"/>
    <x v="2"/>
    <x v="0"/>
    <m/>
    <n v="17"/>
    <n v="6"/>
    <x v="45"/>
    <n v="2022"/>
    <x v="7100"/>
    <x v="44"/>
    <x v="0"/>
    <x v="65"/>
    <x v="0"/>
    <s v="INR"/>
    <x v="75"/>
    <m/>
  </r>
  <r>
    <s v="user4838"/>
    <x v="3"/>
    <x v="0"/>
    <m/>
    <n v="17"/>
    <n v="6"/>
    <x v="45"/>
    <n v="2022"/>
    <x v="7101"/>
    <x v="44"/>
    <x v="0"/>
    <x v="71"/>
    <x v="0"/>
    <s v="INR"/>
    <x v="81"/>
    <m/>
  </r>
  <r>
    <s v="user8933"/>
    <x v="0"/>
    <x v="0"/>
    <s v="Coupon9"/>
    <n v="17"/>
    <n v="6"/>
    <x v="45"/>
    <n v="2022"/>
    <x v="7102"/>
    <x v="44"/>
    <x v="0"/>
    <x v="77"/>
    <x v="0"/>
    <s v="INR"/>
    <x v="87"/>
    <m/>
  </r>
  <r>
    <s v="user9476"/>
    <x v="7"/>
    <x v="0"/>
    <m/>
    <n v="17"/>
    <n v="6"/>
    <x v="45"/>
    <n v="2022"/>
    <x v="7103"/>
    <x v="44"/>
    <x v="1"/>
    <x v="64"/>
    <x v="0"/>
    <s v="INR"/>
    <x v="74"/>
    <m/>
  </r>
  <r>
    <s v="user9463"/>
    <x v="9"/>
    <x v="0"/>
    <m/>
    <n v="17"/>
    <n v="6"/>
    <x v="45"/>
    <n v="2022"/>
    <x v="7104"/>
    <x v="44"/>
    <x v="0"/>
    <x v="66"/>
    <x v="0"/>
    <s v="INR"/>
    <x v="76"/>
    <m/>
  </r>
  <r>
    <s v="user9478"/>
    <x v="7"/>
    <x v="0"/>
    <m/>
    <n v="17"/>
    <n v="6"/>
    <x v="45"/>
    <n v="2022"/>
    <x v="7105"/>
    <x v="44"/>
    <x v="1"/>
    <x v="64"/>
    <x v="0"/>
    <s v="INR"/>
    <x v="74"/>
    <m/>
  </r>
  <r>
    <s v="user9479"/>
    <x v="2"/>
    <x v="0"/>
    <m/>
    <n v="17"/>
    <n v="6"/>
    <x v="45"/>
    <n v="2022"/>
    <x v="7106"/>
    <x v="44"/>
    <x v="0"/>
    <x v="65"/>
    <x v="0"/>
    <s v="INR"/>
    <x v="75"/>
    <m/>
  </r>
  <r>
    <s v="user9481"/>
    <x v="7"/>
    <x v="0"/>
    <m/>
    <n v="17"/>
    <n v="6"/>
    <x v="45"/>
    <n v="2022"/>
    <x v="7107"/>
    <x v="44"/>
    <x v="1"/>
    <x v="64"/>
    <x v="0"/>
    <s v="INR"/>
    <x v="74"/>
    <m/>
  </r>
  <r>
    <s v="user9482"/>
    <x v="9"/>
    <x v="0"/>
    <m/>
    <n v="17"/>
    <n v="6"/>
    <x v="45"/>
    <n v="2022"/>
    <x v="7108"/>
    <x v="44"/>
    <x v="0"/>
    <x v="66"/>
    <x v="0"/>
    <s v="INR"/>
    <x v="76"/>
    <m/>
  </r>
  <r>
    <s v="user9483"/>
    <x v="2"/>
    <x v="0"/>
    <m/>
    <n v="17"/>
    <n v="6"/>
    <x v="45"/>
    <n v="2022"/>
    <x v="7109"/>
    <x v="44"/>
    <x v="0"/>
    <x v="65"/>
    <x v="0"/>
    <s v="INR"/>
    <x v="75"/>
    <m/>
  </r>
  <r>
    <s v="user9484"/>
    <x v="7"/>
    <x v="0"/>
    <m/>
    <n v="17"/>
    <n v="6"/>
    <x v="45"/>
    <n v="2022"/>
    <x v="7110"/>
    <x v="44"/>
    <x v="0"/>
    <x v="64"/>
    <x v="0"/>
    <s v="INR"/>
    <x v="74"/>
    <m/>
  </r>
  <r>
    <s v="user9485"/>
    <x v="7"/>
    <x v="0"/>
    <m/>
    <n v="17"/>
    <n v="6"/>
    <x v="45"/>
    <n v="2022"/>
    <x v="7111"/>
    <x v="44"/>
    <x v="1"/>
    <x v="64"/>
    <x v="0"/>
    <s v="INR"/>
    <x v="74"/>
    <m/>
  </r>
  <r>
    <s v="user9486"/>
    <x v="3"/>
    <x v="0"/>
    <m/>
    <n v="17"/>
    <n v="6"/>
    <x v="45"/>
    <n v="2022"/>
    <x v="7112"/>
    <x v="44"/>
    <x v="0"/>
    <x v="71"/>
    <x v="0"/>
    <s v="INR"/>
    <x v="81"/>
    <m/>
  </r>
  <r>
    <s v="user9486"/>
    <x v="129"/>
    <x v="0"/>
    <s v="Coupon26"/>
    <n v="17"/>
    <n v="6"/>
    <x v="45"/>
    <n v="2022"/>
    <x v="7113"/>
    <x v="44"/>
    <x v="3"/>
    <x v="64"/>
    <x v="0"/>
    <s v="INR"/>
    <x v="74"/>
    <m/>
  </r>
  <r>
    <s v="user8976"/>
    <x v="2"/>
    <x v="0"/>
    <m/>
    <n v="17"/>
    <n v="6"/>
    <x v="45"/>
    <n v="2022"/>
    <x v="7114"/>
    <x v="44"/>
    <x v="0"/>
    <x v="65"/>
    <x v="0"/>
    <s v="INR"/>
    <x v="75"/>
    <m/>
  </r>
  <r>
    <s v="user9487"/>
    <x v="36"/>
    <x v="0"/>
    <m/>
    <n v="17"/>
    <n v="6"/>
    <x v="45"/>
    <n v="2022"/>
    <x v="7115"/>
    <x v="44"/>
    <x v="0"/>
    <x v="66"/>
    <x v="0"/>
    <s v="INR"/>
    <x v="76"/>
    <m/>
  </r>
  <r>
    <s v="user9488"/>
    <x v="3"/>
    <x v="0"/>
    <m/>
    <n v="17"/>
    <n v="6"/>
    <x v="45"/>
    <n v="2022"/>
    <x v="7116"/>
    <x v="44"/>
    <x v="0"/>
    <x v="71"/>
    <x v="0"/>
    <s v="INR"/>
    <x v="81"/>
    <m/>
  </r>
  <r>
    <s v="user9490"/>
    <x v="7"/>
    <x v="0"/>
    <m/>
    <n v="17"/>
    <n v="6"/>
    <x v="45"/>
    <n v="2022"/>
    <x v="7117"/>
    <x v="44"/>
    <x v="0"/>
    <x v="81"/>
    <x v="0"/>
    <s v="USD"/>
    <x v="8"/>
    <m/>
  </r>
  <r>
    <s v="user9472"/>
    <x v="9"/>
    <x v="0"/>
    <m/>
    <n v="17"/>
    <n v="6"/>
    <x v="45"/>
    <n v="2022"/>
    <x v="7118"/>
    <x v="44"/>
    <x v="0"/>
    <x v="66"/>
    <x v="0"/>
    <s v="INR"/>
    <x v="76"/>
    <m/>
  </r>
  <r>
    <s v="user9491"/>
    <x v="7"/>
    <x v="0"/>
    <m/>
    <n v="17"/>
    <n v="6"/>
    <x v="45"/>
    <n v="2022"/>
    <x v="7119"/>
    <x v="44"/>
    <x v="1"/>
    <x v="64"/>
    <x v="0"/>
    <s v="INR"/>
    <x v="74"/>
    <m/>
  </r>
  <r>
    <s v="user9492"/>
    <x v="77"/>
    <x v="0"/>
    <m/>
    <n v="17"/>
    <n v="6"/>
    <x v="45"/>
    <n v="2022"/>
    <x v="7120"/>
    <x v="44"/>
    <x v="0"/>
    <x v="66"/>
    <x v="0"/>
    <s v="INR"/>
    <x v="76"/>
    <m/>
  </r>
  <r>
    <s v="user9494"/>
    <x v="7"/>
    <x v="0"/>
    <m/>
    <n v="17"/>
    <n v="6"/>
    <x v="45"/>
    <n v="2022"/>
    <x v="7121"/>
    <x v="44"/>
    <x v="0"/>
    <x v="64"/>
    <x v="0"/>
    <s v="INR"/>
    <x v="74"/>
    <m/>
  </r>
  <r>
    <s v="user9495"/>
    <x v="3"/>
    <x v="0"/>
    <m/>
    <n v="17"/>
    <n v="6"/>
    <x v="45"/>
    <n v="2022"/>
    <x v="7122"/>
    <x v="44"/>
    <x v="0"/>
    <x v="71"/>
    <x v="0"/>
    <s v="INR"/>
    <x v="81"/>
    <m/>
  </r>
  <r>
    <s v="user9496"/>
    <x v="9"/>
    <x v="0"/>
    <m/>
    <n v="17"/>
    <n v="6"/>
    <x v="45"/>
    <n v="2022"/>
    <x v="7123"/>
    <x v="44"/>
    <x v="0"/>
    <x v="66"/>
    <x v="0"/>
    <s v="INR"/>
    <x v="76"/>
    <m/>
  </r>
  <r>
    <s v="user9497"/>
    <x v="12"/>
    <x v="1"/>
    <m/>
    <n v="17"/>
    <n v="6"/>
    <x v="45"/>
    <n v="2022"/>
    <x v="7124"/>
    <x v="44"/>
    <x v="0"/>
    <x v="66"/>
    <x v="5"/>
    <s v="INR"/>
    <x v="76"/>
    <s v="NA"/>
  </r>
  <r>
    <s v="user9500"/>
    <x v="9"/>
    <x v="1"/>
    <m/>
    <n v="17"/>
    <n v="6"/>
    <x v="45"/>
    <n v="2022"/>
    <x v="7125"/>
    <x v="45"/>
    <x v="0"/>
    <x v="66"/>
    <x v="2"/>
    <s v="INR"/>
    <x v="76"/>
    <s v="NA"/>
  </r>
  <r>
    <s v="user7186"/>
    <x v="28"/>
    <x v="0"/>
    <m/>
    <n v="17"/>
    <n v="6"/>
    <x v="45"/>
    <n v="2022"/>
    <x v="7126"/>
    <x v="45"/>
    <x v="0"/>
    <x v="64"/>
    <x v="0"/>
    <s v="INR"/>
    <x v="74"/>
    <m/>
  </r>
  <r>
    <s v="user8830"/>
    <x v="7"/>
    <x v="0"/>
    <m/>
    <n v="17"/>
    <n v="6"/>
    <x v="45"/>
    <n v="2022"/>
    <x v="7127"/>
    <x v="45"/>
    <x v="1"/>
    <x v="81"/>
    <x v="0"/>
    <s v="USD"/>
    <x v="8"/>
    <m/>
  </r>
  <r>
    <s v="user9503"/>
    <x v="7"/>
    <x v="0"/>
    <m/>
    <n v="17"/>
    <n v="6"/>
    <x v="45"/>
    <n v="2022"/>
    <x v="7128"/>
    <x v="44"/>
    <x v="0"/>
    <x v="64"/>
    <x v="0"/>
    <s v="INR"/>
    <x v="74"/>
    <m/>
  </r>
  <r>
    <s v="user9505"/>
    <x v="0"/>
    <x v="0"/>
    <s v="Coupon1"/>
    <n v="17"/>
    <n v="6"/>
    <x v="45"/>
    <n v="2022"/>
    <x v="7129"/>
    <x v="44"/>
    <x v="0"/>
    <x v="88"/>
    <x v="0"/>
    <s v="INR"/>
    <x v="94"/>
    <m/>
  </r>
  <r>
    <s v="user9486"/>
    <x v="129"/>
    <x v="0"/>
    <s v="Coupon1"/>
    <n v="17"/>
    <n v="6"/>
    <x v="45"/>
    <n v="2022"/>
    <x v="7113"/>
    <x v="44"/>
    <x v="3"/>
    <x v="69"/>
    <x v="0"/>
    <s v="INR"/>
    <x v="79"/>
    <m/>
  </r>
  <r>
    <s v="user9510"/>
    <x v="9"/>
    <x v="0"/>
    <m/>
    <n v="17"/>
    <n v="6"/>
    <x v="45"/>
    <n v="2022"/>
    <x v="7130"/>
    <x v="44"/>
    <x v="0"/>
    <x v="66"/>
    <x v="0"/>
    <s v="INR"/>
    <x v="76"/>
    <m/>
  </r>
  <r>
    <s v="user9468"/>
    <x v="8"/>
    <x v="0"/>
    <m/>
    <n v="17"/>
    <n v="6"/>
    <x v="45"/>
    <n v="2022"/>
    <x v="7131"/>
    <x v="44"/>
    <x v="0"/>
    <x v="66"/>
    <x v="0"/>
    <s v="INR"/>
    <x v="76"/>
    <m/>
  </r>
  <r>
    <s v="user9495"/>
    <x v="3"/>
    <x v="0"/>
    <m/>
    <n v="17"/>
    <n v="6"/>
    <x v="45"/>
    <n v="2022"/>
    <x v="7132"/>
    <x v="44"/>
    <x v="0"/>
    <x v="71"/>
    <x v="0"/>
    <s v="INR"/>
    <x v="81"/>
    <m/>
  </r>
  <r>
    <s v="user9505"/>
    <x v="0"/>
    <x v="0"/>
    <s v="Coupon1"/>
    <n v="17"/>
    <n v="6"/>
    <x v="45"/>
    <n v="2022"/>
    <x v="7133"/>
    <x v="44"/>
    <x v="0"/>
    <x v="88"/>
    <x v="0"/>
    <s v="INR"/>
    <x v="94"/>
    <m/>
  </r>
  <r>
    <s v="user9513"/>
    <x v="7"/>
    <x v="0"/>
    <m/>
    <n v="17"/>
    <n v="6"/>
    <x v="45"/>
    <n v="2022"/>
    <x v="7134"/>
    <x v="44"/>
    <x v="1"/>
    <x v="81"/>
    <x v="0"/>
    <s v="USD"/>
    <x v="8"/>
    <m/>
  </r>
  <r>
    <s v="user9514"/>
    <x v="3"/>
    <x v="0"/>
    <m/>
    <n v="17"/>
    <n v="6"/>
    <x v="45"/>
    <n v="2022"/>
    <x v="7135"/>
    <x v="45"/>
    <x v="0"/>
    <x v="71"/>
    <x v="0"/>
    <s v="INR"/>
    <x v="81"/>
    <m/>
  </r>
  <r>
    <s v="user9515"/>
    <x v="9"/>
    <x v="0"/>
    <m/>
    <n v="17"/>
    <n v="6"/>
    <x v="45"/>
    <n v="2022"/>
    <x v="7136"/>
    <x v="45"/>
    <x v="0"/>
    <x v="66"/>
    <x v="0"/>
    <s v="INR"/>
    <x v="76"/>
    <m/>
  </r>
  <r>
    <s v="user9517"/>
    <x v="3"/>
    <x v="0"/>
    <m/>
    <n v="17"/>
    <n v="6"/>
    <x v="45"/>
    <n v="2022"/>
    <x v="7137"/>
    <x v="45"/>
    <x v="0"/>
    <x v="71"/>
    <x v="0"/>
    <s v="INR"/>
    <x v="81"/>
    <m/>
  </r>
  <r>
    <s v="user9518"/>
    <x v="7"/>
    <x v="0"/>
    <m/>
    <n v="17"/>
    <n v="6"/>
    <x v="45"/>
    <n v="2022"/>
    <x v="7138"/>
    <x v="45"/>
    <x v="1"/>
    <x v="64"/>
    <x v="0"/>
    <s v="INR"/>
    <x v="74"/>
    <m/>
  </r>
  <r>
    <s v="user9519"/>
    <x v="10"/>
    <x v="0"/>
    <m/>
    <n v="17"/>
    <n v="6"/>
    <x v="45"/>
    <n v="2022"/>
    <x v="7139"/>
    <x v="45"/>
    <x v="1"/>
    <x v="64"/>
    <x v="0"/>
    <s v="INR"/>
    <x v="74"/>
    <m/>
  </r>
  <r>
    <s v="user9520"/>
    <x v="74"/>
    <x v="0"/>
    <m/>
    <n v="17"/>
    <n v="6"/>
    <x v="45"/>
    <n v="2022"/>
    <x v="7140"/>
    <x v="45"/>
    <x v="0"/>
    <x v="81"/>
    <x v="0"/>
    <s v="USD"/>
    <x v="8"/>
    <m/>
  </r>
  <r>
    <s v="user7186"/>
    <x v="28"/>
    <x v="1"/>
    <m/>
    <n v="17"/>
    <n v="6"/>
    <x v="45"/>
    <n v="2022"/>
    <x v="7126"/>
    <x v="45"/>
    <x v="0"/>
    <x v="64"/>
    <x v="4"/>
    <s v="INR"/>
    <x v="74"/>
    <s v="HDFC"/>
  </r>
  <r>
    <s v="user7186"/>
    <x v="28"/>
    <x v="0"/>
    <m/>
    <n v="17"/>
    <n v="6"/>
    <x v="45"/>
    <n v="2022"/>
    <x v="7141"/>
    <x v="45"/>
    <x v="0"/>
    <x v="64"/>
    <x v="0"/>
    <s v="INR"/>
    <x v="74"/>
    <m/>
  </r>
  <r>
    <s v="user9521"/>
    <x v="4"/>
    <x v="0"/>
    <m/>
    <n v="17"/>
    <n v="6"/>
    <x v="45"/>
    <n v="2022"/>
    <x v="7142"/>
    <x v="45"/>
    <x v="0"/>
    <x v="65"/>
    <x v="0"/>
    <s v="INR"/>
    <x v="75"/>
    <m/>
  </r>
  <r>
    <s v="user9522"/>
    <x v="7"/>
    <x v="0"/>
    <m/>
    <n v="17"/>
    <n v="6"/>
    <x v="45"/>
    <n v="2022"/>
    <x v="7143"/>
    <x v="45"/>
    <x v="1"/>
    <x v="81"/>
    <x v="0"/>
    <s v="USD"/>
    <x v="8"/>
    <m/>
  </r>
  <r>
    <s v="user9523"/>
    <x v="17"/>
    <x v="1"/>
    <m/>
    <n v="17"/>
    <n v="6"/>
    <x v="45"/>
    <n v="2022"/>
    <x v="7139"/>
    <x v="45"/>
    <x v="0"/>
    <x v="65"/>
    <x v="2"/>
    <s v="INR"/>
    <x v="75"/>
    <s v="NA"/>
  </r>
  <r>
    <s v="user9524"/>
    <x v="7"/>
    <x v="0"/>
    <m/>
    <n v="17"/>
    <n v="6"/>
    <x v="45"/>
    <n v="2022"/>
    <x v="7144"/>
    <x v="45"/>
    <x v="1"/>
    <x v="64"/>
    <x v="0"/>
    <s v="INR"/>
    <x v="74"/>
    <m/>
  </r>
  <r>
    <s v="user9338"/>
    <x v="7"/>
    <x v="0"/>
    <m/>
    <n v="17"/>
    <n v="6"/>
    <x v="45"/>
    <n v="2022"/>
    <x v="7145"/>
    <x v="45"/>
    <x v="1"/>
    <x v="64"/>
    <x v="0"/>
    <s v="INR"/>
    <x v="74"/>
    <m/>
  </r>
  <r>
    <s v="user9526"/>
    <x v="7"/>
    <x v="0"/>
    <m/>
    <n v="17"/>
    <n v="6"/>
    <x v="45"/>
    <n v="2022"/>
    <x v="7146"/>
    <x v="45"/>
    <x v="0"/>
    <x v="64"/>
    <x v="0"/>
    <s v="INR"/>
    <x v="74"/>
    <m/>
  </r>
  <r>
    <s v="user9258"/>
    <x v="3"/>
    <x v="0"/>
    <m/>
    <n v="16"/>
    <n v="6"/>
    <x v="46"/>
    <n v="2022"/>
    <x v="7147"/>
    <x v="45"/>
    <x v="0"/>
    <x v="71"/>
    <x v="0"/>
    <s v="INR"/>
    <x v="81"/>
    <m/>
  </r>
  <r>
    <s v="user9528"/>
    <x v="57"/>
    <x v="0"/>
    <m/>
    <n v="16"/>
    <n v="6"/>
    <x v="46"/>
    <n v="2022"/>
    <x v="7148"/>
    <x v="45"/>
    <x v="0"/>
    <x v="70"/>
    <x v="0"/>
    <s v="INR"/>
    <x v="80"/>
    <m/>
  </r>
  <r>
    <s v="user9529"/>
    <x v="7"/>
    <x v="0"/>
    <m/>
    <n v="16"/>
    <n v="6"/>
    <x v="46"/>
    <n v="2022"/>
    <x v="7149"/>
    <x v="45"/>
    <x v="1"/>
    <x v="64"/>
    <x v="0"/>
    <s v="INR"/>
    <x v="74"/>
    <m/>
  </r>
  <r>
    <s v="user5259"/>
    <x v="2"/>
    <x v="0"/>
    <m/>
    <n v="16"/>
    <n v="6"/>
    <x v="46"/>
    <n v="2022"/>
    <x v="7150"/>
    <x v="45"/>
    <x v="0"/>
    <x v="65"/>
    <x v="0"/>
    <s v="INR"/>
    <x v="75"/>
    <m/>
  </r>
  <r>
    <s v="user5259"/>
    <x v="4"/>
    <x v="0"/>
    <m/>
    <n v="16"/>
    <n v="6"/>
    <x v="46"/>
    <n v="2022"/>
    <x v="7151"/>
    <x v="45"/>
    <x v="0"/>
    <x v="65"/>
    <x v="0"/>
    <s v="INR"/>
    <x v="75"/>
    <m/>
  </r>
  <r>
    <s v="user9532"/>
    <x v="2"/>
    <x v="0"/>
    <m/>
    <n v="16"/>
    <n v="6"/>
    <x v="46"/>
    <n v="2022"/>
    <x v="7152"/>
    <x v="45"/>
    <x v="0"/>
    <x v="65"/>
    <x v="0"/>
    <s v="INR"/>
    <x v="75"/>
    <m/>
  </r>
  <r>
    <s v="user9533"/>
    <x v="69"/>
    <x v="1"/>
    <m/>
    <n v="16"/>
    <n v="6"/>
    <x v="46"/>
    <n v="2022"/>
    <x v="7153"/>
    <x v="45"/>
    <x v="0"/>
    <x v="76"/>
    <x v="2"/>
    <s v="INR"/>
    <x v="86"/>
    <s v="NA"/>
  </r>
  <r>
    <s v="user9520"/>
    <x v="74"/>
    <x v="0"/>
    <m/>
    <n v="17"/>
    <n v="6"/>
    <x v="45"/>
    <n v="2022"/>
    <x v="7154"/>
    <x v="45"/>
    <x v="0"/>
    <x v="81"/>
    <x v="0"/>
    <s v="USD"/>
    <x v="8"/>
    <m/>
  </r>
  <r>
    <s v="user9536"/>
    <x v="16"/>
    <x v="0"/>
    <m/>
    <n v="17"/>
    <n v="6"/>
    <x v="45"/>
    <n v="2022"/>
    <x v="7155"/>
    <x v="45"/>
    <x v="0"/>
    <x v="65"/>
    <x v="0"/>
    <s v="INR"/>
    <x v="75"/>
    <m/>
  </r>
  <r>
    <s v="user9528"/>
    <x v="57"/>
    <x v="0"/>
    <m/>
    <n v="16"/>
    <n v="6"/>
    <x v="46"/>
    <n v="2022"/>
    <x v="7156"/>
    <x v="45"/>
    <x v="0"/>
    <x v="70"/>
    <x v="0"/>
    <s v="INR"/>
    <x v="80"/>
    <m/>
  </r>
  <r>
    <s v="user9353"/>
    <x v="7"/>
    <x v="0"/>
    <m/>
    <n v="16"/>
    <n v="6"/>
    <x v="46"/>
    <n v="2022"/>
    <x v="7157"/>
    <x v="45"/>
    <x v="1"/>
    <x v="64"/>
    <x v="0"/>
    <s v="INR"/>
    <x v="74"/>
    <m/>
  </r>
  <r>
    <s v="user9353"/>
    <x v="7"/>
    <x v="0"/>
    <s v="Coupon8"/>
    <n v="16"/>
    <n v="6"/>
    <x v="46"/>
    <n v="2022"/>
    <x v="7158"/>
    <x v="45"/>
    <x v="1"/>
    <x v="64"/>
    <x v="0"/>
    <s v="INR"/>
    <x v="74"/>
    <m/>
  </r>
  <r>
    <s v="user9539"/>
    <x v="80"/>
    <x v="0"/>
    <m/>
    <n v="16"/>
    <n v="6"/>
    <x v="46"/>
    <n v="2022"/>
    <x v="7159"/>
    <x v="45"/>
    <x v="0"/>
    <x v="101"/>
    <x v="0"/>
    <s v="INR"/>
    <x v="104"/>
    <m/>
  </r>
  <r>
    <s v="user9541"/>
    <x v="74"/>
    <x v="0"/>
    <m/>
    <n v="16"/>
    <n v="6"/>
    <x v="46"/>
    <n v="2022"/>
    <x v="7160"/>
    <x v="45"/>
    <x v="1"/>
    <x v="64"/>
    <x v="0"/>
    <s v="INR"/>
    <x v="74"/>
    <m/>
  </r>
  <r>
    <s v="user9543"/>
    <x v="2"/>
    <x v="0"/>
    <m/>
    <n v="16"/>
    <n v="6"/>
    <x v="46"/>
    <n v="2022"/>
    <x v="7161"/>
    <x v="45"/>
    <x v="0"/>
    <x v="65"/>
    <x v="0"/>
    <s v="INR"/>
    <x v="75"/>
    <m/>
  </r>
  <r>
    <s v="user5259"/>
    <x v="4"/>
    <x v="0"/>
    <m/>
    <n v="16"/>
    <n v="6"/>
    <x v="46"/>
    <n v="2022"/>
    <x v="7150"/>
    <x v="45"/>
    <x v="0"/>
    <x v="65"/>
    <x v="0"/>
    <s v="INR"/>
    <x v="75"/>
    <m/>
  </r>
  <r>
    <s v="user7263"/>
    <x v="2"/>
    <x v="0"/>
    <m/>
    <n v="16"/>
    <n v="6"/>
    <x v="46"/>
    <n v="2022"/>
    <x v="7151"/>
    <x v="45"/>
    <x v="0"/>
    <x v="65"/>
    <x v="0"/>
    <s v="INR"/>
    <x v="75"/>
    <m/>
  </r>
  <r>
    <s v="user9545"/>
    <x v="7"/>
    <x v="0"/>
    <m/>
    <n v="16"/>
    <n v="6"/>
    <x v="46"/>
    <n v="2022"/>
    <x v="7162"/>
    <x v="45"/>
    <x v="1"/>
    <x v="64"/>
    <x v="0"/>
    <s v="INR"/>
    <x v="74"/>
    <m/>
  </r>
  <r>
    <s v="user9490"/>
    <x v="7"/>
    <x v="0"/>
    <m/>
    <n v="16"/>
    <n v="6"/>
    <x v="46"/>
    <n v="2022"/>
    <x v="7163"/>
    <x v="45"/>
    <x v="0"/>
    <x v="81"/>
    <x v="0"/>
    <s v="USD"/>
    <x v="8"/>
    <m/>
  </r>
  <r>
    <s v="user9546"/>
    <x v="17"/>
    <x v="0"/>
    <m/>
    <n v="16"/>
    <n v="6"/>
    <x v="46"/>
    <n v="2022"/>
    <x v="7164"/>
    <x v="45"/>
    <x v="0"/>
    <x v="65"/>
    <x v="0"/>
    <s v="INR"/>
    <x v="75"/>
    <m/>
  </r>
  <r>
    <s v="user9533"/>
    <x v="69"/>
    <x v="0"/>
    <m/>
    <n v="16"/>
    <n v="6"/>
    <x v="46"/>
    <n v="2022"/>
    <x v="7165"/>
    <x v="45"/>
    <x v="2"/>
    <x v="76"/>
    <x v="0"/>
    <s v="INR"/>
    <x v="86"/>
    <m/>
  </r>
  <r>
    <s v="user9533"/>
    <x v="69"/>
    <x v="0"/>
    <m/>
    <n v="16"/>
    <n v="6"/>
    <x v="46"/>
    <n v="2022"/>
    <x v="7166"/>
    <x v="45"/>
    <x v="0"/>
    <x v="76"/>
    <x v="0"/>
    <s v="INR"/>
    <x v="86"/>
    <m/>
  </r>
  <r>
    <s v="user9547"/>
    <x v="3"/>
    <x v="0"/>
    <m/>
    <n v="16"/>
    <n v="6"/>
    <x v="46"/>
    <n v="2022"/>
    <x v="7167"/>
    <x v="45"/>
    <x v="0"/>
    <x v="71"/>
    <x v="0"/>
    <s v="INR"/>
    <x v="81"/>
    <m/>
  </r>
  <r>
    <s v="user1059"/>
    <x v="2"/>
    <x v="0"/>
    <m/>
    <n v="16"/>
    <n v="6"/>
    <x v="46"/>
    <n v="2022"/>
    <x v="7168"/>
    <x v="45"/>
    <x v="0"/>
    <x v="65"/>
    <x v="0"/>
    <s v="INR"/>
    <x v="75"/>
    <m/>
  </r>
  <r>
    <s v="user3087"/>
    <x v="1"/>
    <x v="0"/>
    <m/>
    <n v="16"/>
    <n v="6"/>
    <x v="46"/>
    <n v="2022"/>
    <x v="7169"/>
    <x v="45"/>
    <x v="0"/>
    <x v="66"/>
    <x v="0"/>
    <s v="INR"/>
    <x v="76"/>
    <m/>
  </r>
  <r>
    <s v="user8534"/>
    <x v="1"/>
    <x v="0"/>
    <m/>
    <n v="17"/>
    <n v="6"/>
    <x v="45"/>
    <n v="2022"/>
    <x v="7170"/>
    <x v="45"/>
    <x v="0"/>
    <x v="66"/>
    <x v="0"/>
    <s v="INR"/>
    <x v="76"/>
    <m/>
  </r>
  <r>
    <s v="user9550"/>
    <x v="3"/>
    <x v="0"/>
    <m/>
    <n v="17"/>
    <n v="6"/>
    <x v="45"/>
    <n v="2022"/>
    <x v="7171"/>
    <x v="45"/>
    <x v="0"/>
    <x v="71"/>
    <x v="0"/>
    <s v="INR"/>
    <x v="81"/>
    <m/>
  </r>
  <r>
    <s v="user9553"/>
    <x v="18"/>
    <x v="1"/>
    <m/>
    <n v="16"/>
    <n v="6"/>
    <x v="46"/>
    <n v="2022"/>
    <x v="7172"/>
    <x v="45"/>
    <x v="0"/>
    <x v="88"/>
    <x v="5"/>
    <s v="INR"/>
    <x v="94"/>
    <s v="NA"/>
  </r>
  <r>
    <s v="user9556"/>
    <x v="3"/>
    <x v="0"/>
    <m/>
    <n v="16"/>
    <n v="6"/>
    <x v="46"/>
    <n v="2022"/>
    <x v="7173"/>
    <x v="45"/>
    <x v="0"/>
    <x v="71"/>
    <x v="0"/>
    <s v="INR"/>
    <x v="81"/>
    <m/>
  </r>
  <r>
    <s v="user9557"/>
    <x v="74"/>
    <x v="0"/>
    <m/>
    <n v="16"/>
    <n v="6"/>
    <x v="46"/>
    <n v="2022"/>
    <x v="7174"/>
    <x v="45"/>
    <x v="1"/>
    <x v="64"/>
    <x v="0"/>
    <s v="INR"/>
    <x v="74"/>
    <m/>
  </r>
  <r>
    <s v="user9557"/>
    <x v="10"/>
    <x v="0"/>
    <m/>
    <n v="16"/>
    <n v="6"/>
    <x v="46"/>
    <n v="2022"/>
    <x v="7161"/>
    <x v="45"/>
    <x v="0"/>
    <x v="64"/>
    <x v="0"/>
    <s v="INR"/>
    <x v="74"/>
    <m/>
  </r>
  <r>
    <s v="user9558"/>
    <x v="7"/>
    <x v="0"/>
    <m/>
    <n v="16"/>
    <n v="6"/>
    <x v="46"/>
    <n v="2022"/>
    <x v="7175"/>
    <x v="45"/>
    <x v="1"/>
    <x v="64"/>
    <x v="0"/>
    <s v="INR"/>
    <x v="74"/>
    <m/>
  </r>
  <r>
    <s v="user9559"/>
    <x v="2"/>
    <x v="0"/>
    <m/>
    <n v="16"/>
    <n v="6"/>
    <x v="46"/>
    <n v="2022"/>
    <x v="7176"/>
    <x v="45"/>
    <x v="0"/>
    <x v="65"/>
    <x v="0"/>
    <s v="INR"/>
    <x v="75"/>
    <m/>
  </r>
  <r>
    <s v="user9490"/>
    <x v="7"/>
    <x v="0"/>
    <m/>
    <n v="16"/>
    <n v="6"/>
    <x v="46"/>
    <n v="2022"/>
    <x v="7177"/>
    <x v="45"/>
    <x v="0"/>
    <x v="81"/>
    <x v="0"/>
    <s v="USD"/>
    <x v="8"/>
    <m/>
  </r>
  <r>
    <s v="user1059"/>
    <x v="2"/>
    <x v="0"/>
    <m/>
    <n v="16"/>
    <n v="6"/>
    <x v="46"/>
    <n v="2022"/>
    <x v="7177"/>
    <x v="45"/>
    <x v="0"/>
    <x v="65"/>
    <x v="0"/>
    <s v="INR"/>
    <x v="75"/>
    <m/>
  </r>
  <r>
    <s v="user9546"/>
    <x v="17"/>
    <x v="0"/>
    <m/>
    <n v="16"/>
    <n v="6"/>
    <x v="46"/>
    <n v="2022"/>
    <x v="7165"/>
    <x v="45"/>
    <x v="0"/>
    <x v="65"/>
    <x v="0"/>
    <s v="INR"/>
    <x v="75"/>
    <m/>
  </r>
  <r>
    <s v="user9560"/>
    <x v="9"/>
    <x v="1"/>
    <m/>
    <n v="16"/>
    <n v="6"/>
    <x v="46"/>
    <n v="2022"/>
    <x v="7178"/>
    <x v="45"/>
    <x v="0"/>
    <x v="66"/>
    <x v="5"/>
    <s v="INR"/>
    <x v="76"/>
    <s v="NA"/>
  </r>
  <r>
    <s v="user3087"/>
    <x v="1"/>
    <x v="0"/>
    <m/>
    <n v="16"/>
    <n v="6"/>
    <x v="46"/>
    <n v="2022"/>
    <x v="7179"/>
    <x v="45"/>
    <x v="0"/>
    <x v="66"/>
    <x v="0"/>
    <s v="INR"/>
    <x v="76"/>
    <m/>
  </r>
  <r>
    <s v="user9563"/>
    <x v="4"/>
    <x v="0"/>
    <m/>
    <n v="16"/>
    <n v="6"/>
    <x v="46"/>
    <n v="2022"/>
    <x v="7180"/>
    <x v="45"/>
    <x v="0"/>
    <x v="65"/>
    <x v="0"/>
    <s v="INR"/>
    <x v="75"/>
    <m/>
  </r>
  <r>
    <s v="user9565"/>
    <x v="7"/>
    <x v="0"/>
    <s v="Coupon84"/>
    <n v="16"/>
    <n v="6"/>
    <x v="46"/>
    <n v="2022"/>
    <x v="7181"/>
    <x v="45"/>
    <x v="1"/>
    <x v="64"/>
    <x v="0"/>
    <s v="INR"/>
    <x v="74"/>
    <m/>
  </r>
  <r>
    <s v="user9566"/>
    <x v="4"/>
    <x v="0"/>
    <s v="Coupon1"/>
    <n v="16"/>
    <n v="6"/>
    <x v="46"/>
    <n v="2022"/>
    <x v="7182"/>
    <x v="45"/>
    <x v="0"/>
    <x v="64"/>
    <x v="0"/>
    <s v="INR"/>
    <x v="74"/>
    <m/>
  </r>
  <r>
    <s v="user9567"/>
    <x v="17"/>
    <x v="1"/>
    <m/>
    <n v="16"/>
    <n v="6"/>
    <x v="46"/>
    <n v="2022"/>
    <x v="7183"/>
    <x v="45"/>
    <x v="0"/>
    <x v="65"/>
    <x v="2"/>
    <s v="INR"/>
    <x v="75"/>
    <s v="NA"/>
  </r>
  <r>
    <s v="user9567"/>
    <x v="17"/>
    <x v="0"/>
    <m/>
    <n v="16"/>
    <n v="6"/>
    <x v="46"/>
    <n v="2022"/>
    <x v="7184"/>
    <x v="45"/>
    <x v="0"/>
    <x v="65"/>
    <x v="0"/>
    <s v="INR"/>
    <x v="75"/>
    <m/>
  </r>
  <r>
    <s v="user9569"/>
    <x v="7"/>
    <x v="0"/>
    <m/>
    <n v="16"/>
    <n v="6"/>
    <x v="46"/>
    <n v="2022"/>
    <x v="7185"/>
    <x v="45"/>
    <x v="1"/>
    <x v="64"/>
    <x v="0"/>
    <s v="INR"/>
    <x v="74"/>
    <m/>
  </r>
  <r>
    <s v="user9570"/>
    <x v="7"/>
    <x v="0"/>
    <m/>
    <n v="16"/>
    <n v="6"/>
    <x v="46"/>
    <n v="2022"/>
    <x v="7186"/>
    <x v="45"/>
    <x v="1"/>
    <x v="64"/>
    <x v="0"/>
    <s v="INR"/>
    <x v="74"/>
    <m/>
  </r>
  <r>
    <s v="user4049"/>
    <x v="7"/>
    <x v="0"/>
    <m/>
    <n v="16"/>
    <n v="6"/>
    <x v="46"/>
    <n v="2022"/>
    <x v="7187"/>
    <x v="45"/>
    <x v="1"/>
    <x v="64"/>
    <x v="0"/>
    <s v="INR"/>
    <x v="74"/>
    <m/>
  </r>
  <r>
    <s v="user9571"/>
    <x v="2"/>
    <x v="0"/>
    <m/>
    <n v="16"/>
    <n v="6"/>
    <x v="46"/>
    <n v="2022"/>
    <x v="7188"/>
    <x v="45"/>
    <x v="0"/>
    <x v="65"/>
    <x v="0"/>
    <s v="INR"/>
    <x v="75"/>
    <m/>
  </r>
  <r>
    <s v="user9559"/>
    <x v="2"/>
    <x v="0"/>
    <m/>
    <n v="16"/>
    <n v="6"/>
    <x v="46"/>
    <n v="2022"/>
    <x v="7189"/>
    <x v="45"/>
    <x v="0"/>
    <x v="65"/>
    <x v="0"/>
    <s v="INR"/>
    <x v="75"/>
    <m/>
  </r>
  <r>
    <s v="user9572"/>
    <x v="7"/>
    <x v="0"/>
    <m/>
    <n v="16"/>
    <n v="6"/>
    <x v="46"/>
    <n v="2022"/>
    <x v="7190"/>
    <x v="45"/>
    <x v="1"/>
    <x v="64"/>
    <x v="0"/>
    <s v="INR"/>
    <x v="74"/>
    <m/>
  </r>
  <r>
    <s v="user9569"/>
    <x v="7"/>
    <x v="0"/>
    <m/>
    <n v="16"/>
    <n v="6"/>
    <x v="46"/>
    <n v="2022"/>
    <x v="7191"/>
    <x v="45"/>
    <x v="1"/>
    <x v="64"/>
    <x v="0"/>
    <s v="INR"/>
    <x v="74"/>
    <m/>
  </r>
  <r>
    <s v="user9574"/>
    <x v="106"/>
    <x v="0"/>
    <m/>
    <n v="16"/>
    <n v="6"/>
    <x v="46"/>
    <n v="2022"/>
    <x v="7192"/>
    <x v="45"/>
    <x v="0"/>
    <x v="76"/>
    <x v="0"/>
    <s v="INR"/>
    <x v="86"/>
    <m/>
  </r>
  <r>
    <s v="user9575"/>
    <x v="8"/>
    <x v="0"/>
    <m/>
    <n v="16"/>
    <n v="6"/>
    <x v="46"/>
    <n v="2022"/>
    <x v="7193"/>
    <x v="45"/>
    <x v="0"/>
    <x v="66"/>
    <x v="0"/>
    <s v="INR"/>
    <x v="76"/>
    <m/>
  </r>
  <r>
    <s v="user9577"/>
    <x v="4"/>
    <x v="0"/>
    <m/>
    <n v="16"/>
    <n v="6"/>
    <x v="46"/>
    <n v="2022"/>
    <x v="7194"/>
    <x v="45"/>
    <x v="0"/>
    <x v="80"/>
    <x v="0"/>
    <s v="USD"/>
    <x v="4"/>
    <m/>
  </r>
  <r>
    <s v="user9579"/>
    <x v="1"/>
    <x v="0"/>
    <m/>
    <n v="16"/>
    <n v="6"/>
    <x v="46"/>
    <n v="2022"/>
    <x v="7195"/>
    <x v="45"/>
    <x v="0"/>
    <x v="66"/>
    <x v="0"/>
    <s v="INR"/>
    <x v="76"/>
    <m/>
  </r>
  <r>
    <s v="user9580"/>
    <x v="7"/>
    <x v="0"/>
    <m/>
    <n v="16"/>
    <n v="6"/>
    <x v="46"/>
    <n v="2022"/>
    <x v="7196"/>
    <x v="45"/>
    <x v="1"/>
    <x v="64"/>
    <x v="0"/>
    <s v="INR"/>
    <x v="74"/>
    <m/>
  </r>
  <r>
    <s v="user9581"/>
    <x v="3"/>
    <x v="1"/>
    <m/>
    <n v="16"/>
    <n v="6"/>
    <x v="46"/>
    <n v="2022"/>
    <x v="7197"/>
    <x v="45"/>
    <x v="0"/>
    <x v="71"/>
    <x v="2"/>
    <s v="INR"/>
    <x v="81"/>
    <s v="NA"/>
  </r>
  <r>
    <s v="user9584"/>
    <x v="7"/>
    <x v="0"/>
    <m/>
    <n v="16"/>
    <n v="6"/>
    <x v="46"/>
    <n v="2022"/>
    <x v="7198"/>
    <x v="45"/>
    <x v="1"/>
    <x v="64"/>
    <x v="0"/>
    <s v="INR"/>
    <x v="74"/>
    <m/>
  </r>
  <r>
    <s v="user9585"/>
    <x v="7"/>
    <x v="0"/>
    <m/>
    <n v="16"/>
    <n v="6"/>
    <x v="46"/>
    <n v="2022"/>
    <x v="7199"/>
    <x v="45"/>
    <x v="1"/>
    <x v="64"/>
    <x v="0"/>
    <s v="INR"/>
    <x v="74"/>
    <m/>
  </r>
  <r>
    <s v="user9588"/>
    <x v="2"/>
    <x v="0"/>
    <m/>
    <n v="16"/>
    <n v="6"/>
    <x v="46"/>
    <n v="2022"/>
    <x v="7191"/>
    <x v="45"/>
    <x v="0"/>
    <x v="65"/>
    <x v="0"/>
    <s v="INR"/>
    <x v="75"/>
    <m/>
  </r>
  <r>
    <s v="user9589"/>
    <x v="3"/>
    <x v="0"/>
    <m/>
    <n v="16"/>
    <n v="6"/>
    <x v="46"/>
    <n v="2022"/>
    <x v="7200"/>
    <x v="45"/>
    <x v="0"/>
    <x v="79"/>
    <x v="0"/>
    <s v="USD"/>
    <x v="15"/>
    <m/>
  </r>
  <r>
    <s v="user9591"/>
    <x v="7"/>
    <x v="0"/>
    <m/>
    <n v="16"/>
    <n v="6"/>
    <x v="46"/>
    <n v="2022"/>
    <x v="7201"/>
    <x v="45"/>
    <x v="1"/>
    <x v="64"/>
    <x v="0"/>
    <s v="INR"/>
    <x v="74"/>
    <m/>
  </r>
  <r>
    <s v="user9591"/>
    <x v="7"/>
    <x v="0"/>
    <m/>
    <n v="16"/>
    <n v="6"/>
    <x v="46"/>
    <n v="2022"/>
    <x v="7194"/>
    <x v="45"/>
    <x v="1"/>
    <x v="64"/>
    <x v="0"/>
    <s v="INR"/>
    <x v="74"/>
    <m/>
  </r>
  <r>
    <s v="user9577"/>
    <x v="4"/>
    <x v="0"/>
    <m/>
    <n v="16"/>
    <n v="6"/>
    <x v="46"/>
    <n v="2022"/>
    <x v="7202"/>
    <x v="45"/>
    <x v="0"/>
    <x v="80"/>
    <x v="0"/>
    <s v="USD"/>
    <x v="4"/>
    <m/>
  </r>
  <r>
    <s v="user9593"/>
    <x v="7"/>
    <x v="0"/>
    <m/>
    <n v="16"/>
    <n v="6"/>
    <x v="46"/>
    <n v="2022"/>
    <x v="7203"/>
    <x v="45"/>
    <x v="0"/>
    <x v="81"/>
    <x v="0"/>
    <s v="USD"/>
    <x v="8"/>
    <m/>
  </r>
  <r>
    <s v="user9593"/>
    <x v="7"/>
    <x v="0"/>
    <m/>
    <n v="16"/>
    <n v="6"/>
    <x v="46"/>
    <n v="2022"/>
    <x v="7204"/>
    <x v="45"/>
    <x v="0"/>
    <x v="81"/>
    <x v="0"/>
    <s v="USD"/>
    <x v="8"/>
    <m/>
  </r>
  <r>
    <s v="user9594"/>
    <x v="11"/>
    <x v="0"/>
    <m/>
    <n v="16"/>
    <n v="6"/>
    <x v="46"/>
    <n v="2022"/>
    <x v="7205"/>
    <x v="45"/>
    <x v="3"/>
    <x v="64"/>
    <x v="0"/>
    <s v="INR"/>
    <x v="74"/>
    <m/>
  </r>
  <r>
    <s v="user9596"/>
    <x v="9"/>
    <x v="0"/>
    <m/>
    <n v="16"/>
    <n v="6"/>
    <x v="46"/>
    <n v="2022"/>
    <x v="7206"/>
    <x v="45"/>
    <x v="0"/>
    <x v="66"/>
    <x v="0"/>
    <s v="INR"/>
    <x v="76"/>
    <m/>
  </r>
  <r>
    <s v="user9563"/>
    <x v="57"/>
    <x v="0"/>
    <m/>
    <n v="16"/>
    <n v="6"/>
    <x v="46"/>
    <n v="2022"/>
    <x v="7207"/>
    <x v="45"/>
    <x v="0"/>
    <x v="70"/>
    <x v="0"/>
    <s v="INR"/>
    <x v="80"/>
    <m/>
  </r>
  <r>
    <s v="user9598"/>
    <x v="7"/>
    <x v="0"/>
    <m/>
    <n v="16"/>
    <n v="6"/>
    <x v="46"/>
    <n v="2022"/>
    <x v="7208"/>
    <x v="45"/>
    <x v="0"/>
    <x v="64"/>
    <x v="0"/>
    <s v="INR"/>
    <x v="74"/>
    <m/>
  </r>
  <r>
    <s v="user9599"/>
    <x v="7"/>
    <x v="0"/>
    <m/>
    <n v="16"/>
    <n v="6"/>
    <x v="46"/>
    <n v="2022"/>
    <x v="7209"/>
    <x v="45"/>
    <x v="1"/>
    <x v="64"/>
    <x v="0"/>
    <s v="INR"/>
    <x v="74"/>
    <m/>
  </r>
  <r>
    <s v="user9600"/>
    <x v="3"/>
    <x v="0"/>
    <m/>
    <n v="16"/>
    <n v="6"/>
    <x v="46"/>
    <n v="2022"/>
    <x v="7210"/>
    <x v="45"/>
    <x v="0"/>
    <x v="71"/>
    <x v="0"/>
    <s v="INR"/>
    <x v="81"/>
    <m/>
  </r>
  <r>
    <s v="user9602"/>
    <x v="3"/>
    <x v="0"/>
    <m/>
    <n v="16"/>
    <n v="6"/>
    <x v="46"/>
    <n v="2022"/>
    <x v="7211"/>
    <x v="45"/>
    <x v="0"/>
    <x v="79"/>
    <x v="0"/>
    <s v="USD"/>
    <x v="15"/>
    <m/>
  </r>
  <r>
    <s v="user8984"/>
    <x v="1"/>
    <x v="0"/>
    <m/>
    <n v="16"/>
    <n v="6"/>
    <x v="46"/>
    <n v="2022"/>
    <x v="7192"/>
    <x v="45"/>
    <x v="0"/>
    <x v="66"/>
    <x v="0"/>
    <s v="INR"/>
    <x v="76"/>
    <m/>
  </r>
  <r>
    <s v="user9575"/>
    <x v="8"/>
    <x v="0"/>
    <m/>
    <n v="16"/>
    <n v="6"/>
    <x v="46"/>
    <n v="2022"/>
    <x v="7212"/>
    <x v="45"/>
    <x v="0"/>
    <x v="66"/>
    <x v="0"/>
    <s v="INR"/>
    <x v="76"/>
    <m/>
  </r>
  <r>
    <s v="user9604"/>
    <x v="18"/>
    <x v="0"/>
    <m/>
    <n v="16"/>
    <n v="6"/>
    <x v="46"/>
    <n v="2022"/>
    <x v="7213"/>
    <x v="45"/>
    <x v="0"/>
    <x v="88"/>
    <x v="0"/>
    <s v="INR"/>
    <x v="94"/>
    <m/>
  </r>
  <r>
    <s v="user9606"/>
    <x v="52"/>
    <x v="1"/>
    <m/>
    <n v="16"/>
    <n v="6"/>
    <x v="46"/>
    <n v="2022"/>
    <x v="7214"/>
    <x v="45"/>
    <x v="0"/>
    <x v="101"/>
    <x v="2"/>
    <s v="INR"/>
    <x v="104"/>
    <s v="NA"/>
  </r>
  <r>
    <s v="user9596"/>
    <x v="11"/>
    <x v="0"/>
    <m/>
    <n v="16"/>
    <n v="6"/>
    <x v="46"/>
    <n v="2022"/>
    <x v="7215"/>
    <x v="45"/>
    <x v="1"/>
    <x v="64"/>
    <x v="0"/>
    <s v="INR"/>
    <x v="74"/>
    <m/>
  </r>
  <r>
    <s v="user9563"/>
    <x v="57"/>
    <x v="0"/>
    <m/>
    <n v="16"/>
    <n v="6"/>
    <x v="46"/>
    <n v="2022"/>
    <x v="7216"/>
    <x v="45"/>
    <x v="0"/>
    <x v="70"/>
    <x v="0"/>
    <s v="INR"/>
    <x v="80"/>
    <m/>
  </r>
  <r>
    <s v="user9609"/>
    <x v="7"/>
    <x v="0"/>
    <m/>
    <n v="16"/>
    <n v="6"/>
    <x v="46"/>
    <n v="2022"/>
    <x v="7217"/>
    <x v="45"/>
    <x v="1"/>
    <x v="64"/>
    <x v="0"/>
    <s v="INR"/>
    <x v="74"/>
    <m/>
  </r>
  <r>
    <s v="user9610"/>
    <x v="7"/>
    <x v="0"/>
    <m/>
    <n v="16"/>
    <n v="6"/>
    <x v="46"/>
    <n v="2022"/>
    <x v="7218"/>
    <x v="45"/>
    <x v="1"/>
    <x v="64"/>
    <x v="0"/>
    <s v="INR"/>
    <x v="74"/>
    <m/>
  </r>
  <r>
    <s v="user9611"/>
    <x v="4"/>
    <x v="0"/>
    <m/>
    <n v="16"/>
    <n v="6"/>
    <x v="46"/>
    <n v="2022"/>
    <x v="7219"/>
    <x v="45"/>
    <x v="0"/>
    <x v="65"/>
    <x v="0"/>
    <s v="INR"/>
    <x v="75"/>
    <m/>
  </r>
  <r>
    <s v="user9612"/>
    <x v="57"/>
    <x v="0"/>
    <m/>
    <n v="16"/>
    <n v="6"/>
    <x v="46"/>
    <n v="2022"/>
    <x v="7220"/>
    <x v="45"/>
    <x v="0"/>
    <x v="70"/>
    <x v="0"/>
    <s v="INR"/>
    <x v="80"/>
    <m/>
  </r>
  <r>
    <s v="user9614"/>
    <x v="9"/>
    <x v="0"/>
    <m/>
    <n v="16"/>
    <n v="6"/>
    <x v="46"/>
    <n v="2022"/>
    <x v="7221"/>
    <x v="45"/>
    <x v="0"/>
    <x v="66"/>
    <x v="0"/>
    <s v="INR"/>
    <x v="76"/>
    <m/>
  </r>
  <r>
    <s v="user9615"/>
    <x v="4"/>
    <x v="0"/>
    <m/>
    <n v="16"/>
    <n v="6"/>
    <x v="46"/>
    <n v="2022"/>
    <x v="7222"/>
    <x v="45"/>
    <x v="0"/>
    <x v="65"/>
    <x v="0"/>
    <s v="INR"/>
    <x v="75"/>
    <m/>
  </r>
  <r>
    <s v="user9615"/>
    <x v="4"/>
    <x v="0"/>
    <m/>
    <n v="16"/>
    <n v="6"/>
    <x v="46"/>
    <n v="2022"/>
    <x v="7223"/>
    <x v="45"/>
    <x v="0"/>
    <x v="65"/>
    <x v="0"/>
    <s v="INR"/>
    <x v="75"/>
    <m/>
  </r>
  <r>
    <s v="user9616"/>
    <x v="9"/>
    <x v="0"/>
    <m/>
    <n v="16"/>
    <n v="6"/>
    <x v="46"/>
    <n v="2022"/>
    <x v="7224"/>
    <x v="45"/>
    <x v="0"/>
    <x v="66"/>
    <x v="0"/>
    <s v="INR"/>
    <x v="76"/>
    <m/>
  </r>
  <r>
    <s v="user9617"/>
    <x v="3"/>
    <x v="1"/>
    <m/>
    <n v="16"/>
    <n v="6"/>
    <x v="46"/>
    <n v="2022"/>
    <x v="7225"/>
    <x v="45"/>
    <x v="0"/>
    <x v="71"/>
    <x v="2"/>
    <s v="INR"/>
    <x v="81"/>
    <s v="NA"/>
  </r>
  <r>
    <s v="user9618"/>
    <x v="4"/>
    <x v="0"/>
    <m/>
    <n v="16"/>
    <n v="6"/>
    <x v="46"/>
    <n v="2022"/>
    <x v="7226"/>
    <x v="45"/>
    <x v="0"/>
    <x v="65"/>
    <x v="0"/>
    <s v="INR"/>
    <x v="75"/>
    <m/>
  </r>
  <r>
    <s v="user9619"/>
    <x v="45"/>
    <x v="0"/>
    <m/>
    <n v="16"/>
    <n v="6"/>
    <x v="46"/>
    <n v="2022"/>
    <x v="7227"/>
    <x v="45"/>
    <x v="1"/>
    <x v="102"/>
    <x v="0"/>
    <s v="INR"/>
    <x v="105"/>
    <m/>
  </r>
  <r>
    <s v="user9617"/>
    <x v="3"/>
    <x v="0"/>
    <m/>
    <n v="16"/>
    <n v="6"/>
    <x v="46"/>
    <n v="2022"/>
    <x v="7227"/>
    <x v="45"/>
    <x v="0"/>
    <x v="71"/>
    <x v="0"/>
    <s v="INR"/>
    <x v="81"/>
    <m/>
  </r>
  <r>
    <s v="user9621"/>
    <x v="7"/>
    <x v="0"/>
    <m/>
    <n v="16"/>
    <n v="6"/>
    <x v="46"/>
    <n v="2022"/>
    <x v="7228"/>
    <x v="45"/>
    <x v="1"/>
    <x v="64"/>
    <x v="0"/>
    <s v="INR"/>
    <x v="74"/>
    <m/>
  </r>
  <r>
    <s v="user9623"/>
    <x v="4"/>
    <x v="0"/>
    <m/>
    <n v="16"/>
    <n v="6"/>
    <x v="46"/>
    <n v="2022"/>
    <x v="7229"/>
    <x v="45"/>
    <x v="0"/>
    <x v="65"/>
    <x v="0"/>
    <s v="INR"/>
    <x v="75"/>
    <m/>
  </r>
  <r>
    <s v="user9624"/>
    <x v="7"/>
    <x v="0"/>
    <m/>
    <n v="16"/>
    <n v="6"/>
    <x v="46"/>
    <n v="2022"/>
    <x v="7230"/>
    <x v="45"/>
    <x v="1"/>
    <x v="64"/>
    <x v="0"/>
    <s v="INR"/>
    <x v="74"/>
    <m/>
  </r>
  <r>
    <s v="user9625"/>
    <x v="7"/>
    <x v="0"/>
    <m/>
    <n v="16"/>
    <n v="6"/>
    <x v="46"/>
    <n v="2022"/>
    <x v="7231"/>
    <x v="45"/>
    <x v="1"/>
    <x v="64"/>
    <x v="0"/>
    <s v="INR"/>
    <x v="74"/>
    <m/>
  </r>
  <r>
    <s v="user9627"/>
    <x v="7"/>
    <x v="0"/>
    <m/>
    <n v="16"/>
    <n v="6"/>
    <x v="46"/>
    <n v="2022"/>
    <x v="7232"/>
    <x v="45"/>
    <x v="1"/>
    <x v="64"/>
    <x v="0"/>
    <s v="INR"/>
    <x v="74"/>
    <m/>
  </r>
  <r>
    <s v="user9628"/>
    <x v="42"/>
    <x v="0"/>
    <m/>
    <n v="16"/>
    <n v="6"/>
    <x v="46"/>
    <n v="2022"/>
    <x v="7233"/>
    <x v="45"/>
    <x v="2"/>
    <x v="97"/>
    <x v="0"/>
    <s v="INR"/>
    <x v="106"/>
    <m/>
  </r>
  <r>
    <s v="user1343"/>
    <x v="7"/>
    <x v="0"/>
    <m/>
    <n v="16"/>
    <n v="6"/>
    <x v="46"/>
    <n v="2022"/>
    <x v="7234"/>
    <x v="45"/>
    <x v="1"/>
    <x v="64"/>
    <x v="0"/>
    <s v="INR"/>
    <x v="74"/>
    <m/>
  </r>
  <r>
    <s v="user9629"/>
    <x v="38"/>
    <x v="0"/>
    <m/>
    <n v="16"/>
    <n v="6"/>
    <x v="46"/>
    <n v="2022"/>
    <x v="7235"/>
    <x v="45"/>
    <x v="1"/>
    <x v="84"/>
    <x v="0"/>
    <s v="INR"/>
    <x v="90"/>
    <m/>
  </r>
  <r>
    <s v="user9630"/>
    <x v="7"/>
    <x v="0"/>
    <m/>
    <n v="16"/>
    <n v="6"/>
    <x v="46"/>
    <n v="2022"/>
    <x v="7236"/>
    <x v="45"/>
    <x v="1"/>
    <x v="64"/>
    <x v="0"/>
    <s v="INR"/>
    <x v="74"/>
    <m/>
  </r>
  <r>
    <s v="user9631"/>
    <x v="96"/>
    <x v="0"/>
    <m/>
    <n v="16"/>
    <n v="6"/>
    <x v="46"/>
    <n v="2022"/>
    <x v="7237"/>
    <x v="45"/>
    <x v="0"/>
    <x v="84"/>
    <x v="0"/>
    <s v="INR"/>
    <x v="90"/>
    <m/>
  </r>
  <r>
    <s v="user9632"/>
    <x v="10"/>
    <x v="0"/>
    <s v="Coupon26"/>
    <n v="16"/>
    <n v="6"/>
    <x v="46"/>
    <n v="2022"/>
    <x v="7238"/>
    <x v="45"/>
    <x v="1"/>
    <x v="64"/>
    <x v="0"/>
    <s v="INR"/>
    <x v="74"/>
    <m/>
  </r>
  <r>
    <s v="user9633"/>
    <x v="3"/>
    <x v="0"/>
    <m/>
    <n v="16"/>
    <n v="6"/>
    <x v="46"/>
    <n v="2022"/>
    <x v="7239"/>
    <x v="45"/>
    <x v="0"/>
    <x v="71"/>
    <x v="0"/>
    <s v="INR"/>
    <x v="81"/>
    <m/>
  </r>
  <r>
    <s v="user9634"/>
    <x v="23"/>
    <x v="0"/>
    <s v="Coupon26"/>
    <n v="16"/>
    <n v="6"/>
    <x v="46"/>
    <n v="2022"/>
    <x v="7240"/>
    <x v="45"/>
    <x v="1"/>
    <x v="83"/>
    <x v="0"/>
    <s v="INR"/>
    <x v="89"/>
    <m/>
  </r>
  <r>
    <s v="user9635"/>
    <x v="69"/>
    <x v="0"/>
    <m/>
    <n v="16"/>
    <n v="6"/>
    <x v="46"/>
    <n v="2022"/>
    <x v="7241"/>
    <x v="45"/>
    <x v="1"/>
    <x v="76"/>
    <x v="0"/>
    <s v="INR"/>
    <x v="86"/>
    <m/>
  </r>
  <r>
    <s v="user9615"/>
    <x v="4"/>
    <x v="1"/>
    <m/>
    <n v="16"/>
    <n v="6"/>
    <x v="46"/>
    <n v="2022"/>
    <x v="7242"/>
    <x v="45"/>
    <x v="0"/>
    <x v="65"/>
    <x v="2"/>
    <s v="INR"/>
    <x v="75"/>
    <s v="NA"/>
  </r>
  <r>
    <s v="user9636"/>
    <x v="2"/>
    <x v="0"/>
    <m/>
    <n v="16"/>
    <n v="6"/>
    <x v="46"/>
    <n v="2022"/>
    <x v="7243"/>
    <x v="45"/>
    <x v="0"/>
    <x v="65"/>
    <x v="0"/>
    <s v="INR"/>
    <x v="75"/>
    <m/>
  </r>
  <r>
    <s v="user9637"/>
    <x v="9"/>
    <x v="0"/>
    <m/>
    <n v="16"/>
    <n v="6"/>
    <x v="46"/>
    <n v="2022"/>
    <x v="7220"/>
    <x v="45"/>
    <x v="0"/>
    <x v="66"/>
    <x v="0"/>
    <s v="INR"/>
    <x v="76"/>
    <m/>
  </r>
  <r>
    <s v="user9638"/>
    <x v="3"/>
    <x v="0"/>
    <m/>
    <n v="16"/>
    <n v="6"/>
    <x v="46"/>
    <n v="2022"/>
    <x v="7244"/>
    <x v="45"/>
    <x v="0"/>
    <x v="71"/>
    <x v="0"/>
    <s v="INR"/>
    <x v="81"/>
    <m/>
  </r>
  <r>
    <s v="user9639"/>
    <x v="7"/>
    <x v="0"/>
    <m/>
    <n v="16"/>
    <n v="6"/>
    <x v="46"/>
    <n v="2022"/>
    <x v="7245"/>
    <x v="45"/>
    <x v="1"/>
    <x v="64"/>
    <x v="0"/>
    <s v="INR"/>
    <x v="74"/>
    <m/>
  </r>
  <r>
    <s v="user9642"/>
    <x v="7"/>
    <x v="0"/>
    <m/>
    <n v="16"/>
    <n v="6"/>
    <x v="46"/>
    <n v="2022"/>
    <x v="7230"/>
    <x v="45"/>
    <x v="1"/>
    <x v="64"/>
    <x v="0"/>
    <s v="INR"/>
    <x v="74"/>
    <m/>
  </r>
  <r>
    <s v="user9625"/>
    <x v="7"/>
    <x v="0"/>
    <m/>
    <n v="16"/>
    <n v="6"/>
    <x v="46"/>
    <n v="2022"/>
    <x v="7246"/>
    <x v="45"/>
    <x v="1"/>
    <x v="64"/>
    <x v="0"/>
    <s v="INR"/>
    <x v="74"/>
    <m/>
  </r>
  <r>
    <s v="user9615"/>
    <x v="4"/>
    <x v="0"/>
    <m/>
    <n v="16"/>
    <n v="6"/>
    <x v="46"/>
    <n v="2022"/>
    <x v="7247"/>
    <x v="45"/>
    <x v="0"/>
    <x v="65"/>
    <x v="0"/>
    <s v="INR"/>
    <x v="75"/>
    <m/>
  </r>
  <r>
    <s v="user9643"/>
    <x v="8"/>
    <x v="0"/>
    <m/>
    <n v="16"/>
    <n v="6"/>
    <x v="46"/>
    <n v="2022"/>
    <x v="7248"/>
    <x v="45"/>
    <x v="0"/>
    <x v="66"/>
    <x v="0"/>
    <s v="INR"/>
    <x v="76"/>
    <m/>
  </r>
  <r>
    <s v="user9560"/>
    <x v="9"/>
    <x v="0"/>
    <m/>
    <n v="16"/>
    <n v="6"/>
    <x v="46"/>
    <n v="2022"/>
    <x v="7249"/>
    <x v="45"/>
    <x v="0"/>
    <x v="66"/>
    <x v="0"/>
    <s v="INR"/>
    <x v="76"/>
    <m/>
  </r>
  <r>
    <s v="user9645"/>
    <x v="7"/>
    <x v="0"/>
    <m/>
    <n v="16"/>
    <n v="6"/>
    <x v="46"/>
    <n v="2022"/>
    <x v="7250"/>
    <x v="45"/>
    <x v="0"/>
    <x v="64"/>
    <x v="0"/>
    <s v="INR"/>
    <x v="74"/>
    <m/>
  </r>
  <r>
    <s v="user9646"/>
    <x v="21"/>
    <x v="0"/>
    <m/>
    <n v="16"/>
    <n v="6"/>
    <x v="46"/>
    <n v="2022"/>
    <x v="7251"/>
    <x v="45"/>
    <x v="0"/>
    <x v="64"/>
    <x v="0"/>
    <s v="INR"/>
    <x v="74"/>
    <m/>
  </r>
  <r>
    <s v="user9647"/>
    <x v="44"/>
    <x v="0"/>
    <m/>
    <n v="16"/>
    <n v="6"/>
    <x v="46"/>
    <n v="2022"/>
    <x v="7236"/>
    <x v="45"/>
    <x v="0"/>
    <x v="103"/>
    <x v="0"/>
    <s v="INR"/>
    <x v="107"/>
    <m/>
  </r>
  <r>
    <s v="user9649"/>
    <x v="7"/>
    <x v="0"/>
    <m/>
    <n v="16"/>
    <n v="6"/>
    <x v="46"/>
    <n v="2022"/>
    <x v="7252"/>
    <x v="45"/>
    <x v="1"/>
    <x v="64"/>
    <x v="0"/>
    <s v="INR"/>
    <x v="74"/>
    <m/>
  </r>
  <r>
    <s v="user9650"/>
    <x v="4"/>
    <x v="0"/>
    <m/>
    <n v="16"/>
    <n v="6"/>
    <x v="46"/>
    <n v="2022"/>
    <x v="7253"/>
    <x v="45"/>
    <x v="0"/>
    <x v="65"/>
    <x v="0"/>
    <s v="INR"/>
    <x v="75"/>
    <m/>
  </r>
  <r>
    <s v="user9651"/>
    <x v="7"/>
    <x v="0"/>
    <m/>
    <n v="16"/>
    <n v="6"/>
    <x v="46"/>
    <n v="2022"/>
    <x v="7254"/>
    <x v="45"/>
    <x v="1"/>
    <x v="64"/>
    <x v="0"/>
    <s v="INR"/>
    <x v="74"/>
    <m/>
  </r>
  <r>
    <s v="user9652"/>
    <x v="7"/>
    <x v="0"/>
    <m/>
    <n v="16"/>
    <n v="6"/>
    <x v="46"/>
    <n v="2022"/>
    <x v="7255"/>
    <x v="45"/>
    <x v="1"/>
    <x v="64"/>
    <x v="0"/>
    <s v="INR"/>
    <x v="74"/>
    <m/>
  </r>
  <r>
    <s v="user891"/>
    <x v="7"/>
    <x v="0"/>
    <m/>
    <n v="16"/>
    <n v="6"/>
    <x v="46"/>
    <n v="2022"/>
    <x v="7234"/>
    <x v="45"/>
    <x v="1"/>
    <x v="64"/>
    <x v="0"/>
    <s v="INR"/>
    <x v="74"/>
    <m/>
  </r>
  <r>
    <s v="user9654"/>
    <x v="34"/>
    <x v="0"/>
    <m/>
    <n v="16"/>
    <n v="6"/>
    <x v="46"/>
    <n v="2022"/>
    <x v="7249"/>
    <x v="45"/>
    <x v="0"/>
    <x v="64"/>
    <x v="0"/>
    <s v="INR"/>
    <x v="74"/>
    <m/>
  </r>
  <r>
    <s v="user9655"/>
    <x v="7"/>
    <x v="0"/>
    <m/>
    <n v="16"/>
    <n v="6"/>
    <x v="46"/>
    <n v="2022"/>
    <x v="7235"/>
    <x v="45"/>
    <x v="0"/>
    <x v="64"/>
    <x v="0"/>
    <s v="INR"/>
    <x v="74"/>
    <m/>
  </r>
  <r>
    <s v="user9657"/>
    <x v="7"/>
    <x v="0"/>
    <m/>
    <n v="16"/>
    <n v="6"/>
    <x v="46"/>
    <n v="2022"/>
    <x v="7256"/>
    <x v="45"/>
    <x v="1"/>
    <x v="64"/>
    <x v="0"/>
    <s v="INR"/>
    <x v="74"/>
    <m/>
  </r>
  <r>
    <s v="user9658"/>
    <x v="74"/>
    <x v="0"/>
    <m/>
    <n v="16"/>
    <n v="6"/>
    <x v="46"/>
    <n v="2022"/>
    <x v="7237"/>
    <x v="45"/>
    <x v="1"/>
    <x v="64"/>
    <x v="0"/>
    <s v="INR"/>
    <x v="74"/>
    <m/>
  </r>
  <r>
    <s v="user9659"/>
    <x v="7"/>
    <x v="0"/>
    <m/>
    <n v="16"/>
    <n v="6"/>
    <x v="46"/>
    <n v="2022"/>
    <x v="7257"/>
    <x v="45"/>
    <x v="1"/>
    <x v="64"/>
    <x v="0"/>
    <s v="INR"/>
    <x v="74"/>
    <m/>
  </r>
  <r>
    <s v="user9660"/>
    <x v="29"/>
    <x v="0"/>
    <m/>
    <n v="16"/>
    <n v="6"/>
    <x v="46"/>
    <n v="2022"/>
    <x v="7258"/>
    <x v="45"/>
    <x v="0"/>
    <x v="64"/>
    <x v="0"/>
    <s v="INR"/>
    <x v="74"/>
    <m/>
  </r>
  <r>
    <s v="user9445"/>
    <x v="13"/>
    <x v="1"/>
    <m/>
    <n v="16"/>
    <n v="6"/>
    <x v="46"/>
    <n v="2022"/>
    <x v="7259"/>
    <x v="45"/>
    <x v="0"/>
    <x v="75"/>
    <x v="2"/>
    <s v="INR"/>
    <x v="85"/>
    <s v="NA"/>
  </r>
  <r>
    <s v="user9663"/>
    <x v="9"/>
    <x v="0"/>
    <m/>
    <n v="16"/>
    <n v="6"/>
    <x v="46"/>
    <n v="2022"/>
    <x v="7260"/>
    <x v="45"/>
    <x v="0"/>
    <x v="66"/>
    <x v="0"/>
    <s v="INR"/>
    <x v="76"/>
    <m/>
  </r>
  <r>
    <s v="user9553"/>
    <x v="18"/>
    <x v="0"/>
    <m/>
    <n v="16"/>
    <n v="6"/>
    <x v="46"/>
    <n v="2022"/>
    <x v="7261"/>
    <x v="45"/>
    <x v="0"/>
    <x v="88"/>
    <x v="0"/>
    <s v="INR"/>
    <x v="94"/>
    <m/>
  </r>
  <r>
    <s v="user9665"/>
    <x v="28"/>
    <x v="0"/>
    <m/>
    <n v="16"/>
    <n v="6"/>
    <x v="46"/>
    <n v="2022"/>
    <x v="7262"/>
    <x v="45"/>
    <x v="1"/>
    <x v="64"/>
    <x v="0"/>
    <s v="INR"/>
    <x v="74"/>
    <m/>
  </r>
  <r>
    <s v="user9666"/>
    <x v="11"/>
    <x v="0"/>
    <m/>
    <n v="16"/>
    <n v="6"/>
    <x v="46"/>
    <n v="2022"/>
    <x v="7263"/>
    <x v="45"/>
    <x v="1"/>
    <x v="64"/>
    <x v="0"/>
    <s v="INR"/>
    <x v="74"/>
    <m/>
  </r>
  <r>
    <s v="user9668"/>
    <x v="2"/>
    <x v="0"/>
    <m/>
    <n v="16"/>
    <n v="6"/>
    <x v="46"/>
    <n v="2022"/>
    <x v="7264"/>
    <x v="45"/>
    <x v="0"/>
    <x v="65"/>
    <x v="0"/>
    <s v="INR"/>
    <x v="75"/>
    <m/>
  </r>
  <r>
    <s v="user9671"/>
    <x v="74"/>
    <x v="0"/>
    <m/>
    <n v="16"/>
    <n v="6"/>
    <x v="46"/>
    <n v="2022"/>
    <x v="7265"/>
    <x v="45"/>
    <x v="0"/>
    <x v="64"/>
    <x v="0"/>
    <s v="INR"/>
    <x v="74"/>
    <m/>
  </r>
  <r>
    <s v="user9673"/>
    <x v="7"/>
    <x v="0"/>
    <s v="Coupon85"/>
    <n v="16"/>
    <n v="6"/>
    <x v="46"/>
    <n v="2022"/>
    <x v="7266"/>
    <x v="45"/>
    <x v="1"/>
    <x v="64"/>
    <x v="0"/>
    <s v="INR"/>
    <x v="74"/>
    <m/>
  </r>
  <r>
    <s v="user9674"/>
    <x v="0"/>
    <x v="0"/>
    <m/>
    <n v="16"/>
    <n v="6"/>
    <x v="46"/>
    <n v="2022"/>
    <x v="7266"/>
    <x v="45"/>
    <x v="0"/>
    <x v="74"/>
    <x v="0"/>
    <s v="INR"/>
    <x v="84"/>
    <m/>
  </r>
  <r>
    <s v="user9671"/>
    <x v="74"/>
    <x v="0"/>
    <m/>
    <n v="16"/>
    <n v="6"/>
    <x v="46"/>
    <n v="2022"/>
    <x v="7267"/>
    <x v="45"/>
    <x v="0"/>
    <x v="64"/>
    <x v="0"/>
    <s v="INR"/>
    <x v="74"/>
    <m/>
  </r>
  <r>
    <s v="user9097"/>
    <x v="23"/>
    <x v="0"/>
    <m/>
    <n v="16"/>
    <n v="6"/>
    <x v="46"/>
    <n v="2022"/>
    <x v="7268"/>
    <x v="45"/>
    <x v="1"/>
    <x v="83"/>
    <x v="0"/>
    <s v="INR"/>
    <x v="89"/>
    <m/>
  </r>
  <r>
    <s v="user9676"/>
    <x v="57"/>
    <x v="0"/>
    <m/>
    <n v="16"/>
    <n v="6"/>
    <x v="46"/>
    <n v="2022"/>
    <x v="7269"/>
    <x v="45"/>
    <x v="0"/>
    <x v="70"/>
    <x v="0"/>
    <s v="INR"/>
    <x v="80"/>
    <m/>
  </r>
  <r>
    <s v="user9677"/>
    <x v="7"/>
    <x v="0"/>
    <m/>
    <n v="16"/>
    <n v="6"/>
    <x v="46"/>
    <n v="2022"/>
    <x v="7270"/>
    <x v="45"/>
    <x v="1"/>
    <x v="64"/>
    <x v="0"/>
    <s v="INR"/>
    <x v="74"/>
    <m/>
  </r>
  <r>
    <s v="user9679"/>
    <x v="17"/>
    <x v="0"/>
    <m/>
    <n v="16"/>
    <n v="6"/>
    <x v="46"/>
    <n v="2022"/>
    <x v="7271"/>
    <x v="45"/>
    <x v="0"/>
    <x v="65"/>
    <x v="0"/>
    <s v="INR"/>
    <x v="75"/>
    <m/>
  </r>
  <r>
    <s v="user9680"/>
    <x v="3"/>
    <x v="0"/>
    <m/>
    <n v="16"/>
    <n v="6"/>
    <x v="46"/>
    <n v="2022"/>
    <x v="7272"/>
    <x v="45"/>
    <x v="0"/>
    <x v="71"/>
    <x v="0"/>
    <s v="INR"/>
    <x v="81"/>
    <m/>
  </r>
  <r>
    <s v="user9683"/>
    <x v="7"/>
    <x v="0"/>
    <m/>
    <n v="16"/>
    <n v="6"/>
    <x v="46"/>
    <n v="2022"/>
    <x v="7273"/>
    <x v="45"/>
    <x v="1"/>
    <x v="64"/>
    <x v="0"/>
    <s v="INR"/>
    <x v="74"/>
    <m/>
  </r>
  <r>
    <s v="user9685"/>
    <x v="7"/>
    <x v="0"/>
    <m/>
    <n v="16"/>
    <n v="6"/>
    <x v="46"/>
    <n v="2022"/>
    <x v="7274"/>
    <x v="45"/>
    <x v="0"/>
    <x v="64"/>
    <x v="0"/>
    <s v="INR"/>
    <x v="74"/>
    <m/>
  </r>
  <r>
    <s v="user7980"/>
    <x v="69"/>
    <x v="0"/>
    <m/>
    <n v="16"/>
    <n v="6"/>
    <x v="46"/>
    <n v="2022"/>
    <x v="7275"/>
    <x v="45"/>
    <x v="0"/>
    <x v="76"/>
    <x v="0"/>
    <s v="INR"/>
    <x v="86"/>
    <m/>
  </r>
  <r>
    <s v="user9686"/>
    <x v="10"/>
    <x v="0"/>
    <m/>
    <n v="16"/>
    <n v="6"/>
    <x v="46"/>
    <n v="2022"/>
    <x v="7276"/>
    <x v="45"/>
    <x v="1"/>
    <x v="64"/>
    <x v="0"/>
    <s v="INR"/>
    <x v="74"/>
    <m/>
  </r>
  <r>
    <s v="user9650"/>
    <x v="4"/>
    <x v="0"/>
    <m/>
    <n v="16"/>
    <n v="6"/>
    <x v="46"/>
    <n v="2022"/>
    <x v="7277"/>
    <x v="45"/>
    <x v="0"/>
    <x v="65"/>
    <x v="0"/>
    <s v="INR"/>
    <x v="75"/>
    <m/>
  </r>
  <r>
    <s v="user9688"/>
    <x v="2"/>
    <x v="0"/>
    <m/>
    <n v="16"/>
    <n v="6"/>
    <x v="46"/>
    <n v="2022"/>
    <x v="7278"/>
    <x v="45"/>
    <x v="0"/>
    <x v="65"/>
    <x v="0"/>
    <s v="INR"/>
    <x v="75"/>
    <m/>
  </r>
  <r>
    <s v="user9689"/>
    <x v="7"/>
    <x v="0"/>
    <m/>
    <n v="16"/>
    <n v="6"/>
    <x v="46"/>
    <n v="2022"/>
    <x v="7261"/>
    <x v="45"/>
    <x v="1"/>
    <x v="81"/>
    <x v="0"/>
    <s v="USD"/>
    <x v="8"/>
    <m/>
  </r>
  <r>
    <s v="user9690"/>
    <x v="10"/>
    <x v="0"/>
    <m/>
    <n v="16"/>
    <n v="6"/>
    <x v="46"/>
    <n v="2022"/>
    <x v="7279"/>
    <x v="45"/>
    <x v="0"/>
    <x v="64"/>
    <x v="0"/>
    <s v="INR"/>
    <x v="74"/>
    <m/>
  </r>
  <r>
    <s v="user9691"/>
    <x v="7"/>
    <x v="0"/>
    <m/>
    <n v="16"/>
    <n v="6"/>
    <x v="46"/>
    <n v="2022"/>
    <x v="7280"/>
    <x v="45"/>
    <x v="0"/>
    <x v="64"/>
    <x v="0"/>
    <s v="INR"/>
    <x v="74"/>
    <m/>
  </r>
  <r>
    <s v="user9659"/>
    <x v="7"/>
    <x v="0"/>
    <m/>
    <n v="16"/>
    <n v="6"/>
    <x v="46"/>
    <n v="2022"/>
    <x v="7281"/>
    <x v="45"/>
    <x v="1"/>
    <x v="64"/>
    <x v="0"/>
    <s v="INR"/>
    <x v="74"/>
    <m/>
  </r>
  <r>
    <s v="user9692"/>
    <x v="138"/>
    <x v="0"/>
    <m/>
    <n v="16"/>
    <n v="6"/>
    <x v="46"/>
    <n v="2022"/>
    <x v="7282"/>
    <x v="45"/>
    <x v="0"/>
    <x v="64"/>
    <x v="0"/>
    <s v="INR"/>
    <x v="74"/>
    <m/>
  </r>
  <r>
    <s v="user9693"/>
    <x v="7"/>
    <x v="0"/>
    <m/>
    <n v="16"/>
    <n v="6"/>
    <x v="46"/>
    <n v="2022"/>
    <x v="7283"/>
    <x v="45"/>
    <x v="1"/>
    <x v="64"/>
    <x v="0"/>
    <s v="INR"/>
    <x v="74"/>
    <m/>
  </r>
  <r>
    <s v="user9695"/>
    <x v="31"/>
    <x v="0"/>
    <m/>
    <n v="16"/>
    <n v="6"/>
    <x v="46"/>
    <n v="2022"/>
    <x v="7264"/>
    <x v="45"/>
    <x v="0"/>
    <x v="90"/>
    <x v="0"/>
    <s v="USD"/>
    <x v="16"/>
    <m/>
  </r>
  <r>
    <s v="user9696"/>
    <x v="8"/>
    <x v="0"/>
    <m/>
    <n v="16"/>
    <n v="6"/>
    <x v="46"/>
    <n v="2022"/>
    <x v="7284"/>
    <x v="45"/>
    <x v="0"/>
    <x v="66"/>
    <x v="0"/>
    <s v="INR"/>
    <x v="76"/>
    <m/>
  </r>
  <r>
    <s v="user9697"/>
    <x v="7"/>
    <x v="0"/>
    <m/>
    <n v="16"/>
    <n v="6"/>
    <x v="46"/>
    <n v="2022"/>
    <x v="7285"/>
    <x v="45"/>
    <x v="1"/>
    <x v="64"/>
    <x v="0"/>
    <s v="INR"/>
    <x v="74"/>
    <m/>
  </r>
  <r>
    <s v="user9673"/>
    <x v="7"/>
    <x v="0"/>
    <m/>
    <n v="16"/>
    <n v="6"/>
    <x v="46"/>
    <n v="2022"/>
    <x v="7286"/>
    <x v="45"/>
    <x v="1"/>
    <x v="64"/>
    <x v="0"/>
    <s v="INR"/>
    <x v="74"/>
    <m/>
  </r>
  <r>
    <s v="user9673"/>
    <x v="7"/>
    <x v="0"/>
    <s v="Coupon85"/>
    <n v="16"/>
    <n v="6"/>
    <x v="46"/>
    <n v="2022"/>
    <x v="7287"/>
    <x v="45"/>
    <x v="1"/>
    <x v="64"/>
    <x v="0"/>
    <s v="INR"/>
    <x v="74"/>
    <m/>
  </r>
  <r>
    <s v="user9671"/>
    <x v="74"/>
    <x v="0"/>
    <m/>
    <n v="16"/>
    <n v="6"/>
    <x v="46"/>
    <n v="2022"/>
    <x v="7287"/>
    <x v="45"/>
    <x v="0"/>
    <x v="64"/>
    <x v="0"/>
    <s v="INR"/>
    <x v="74"/>
    <m/>
  </r>
  <r>
    <s v="user829"/>
    <x v="1"/>
    <x v="0"/>
    <m/>
    <n v="16"/>
    <n v="6"/>
    <x v="46"/>
    <n v="2022"/>
    <x v="7288"/>
    <x v="45"/>
    <x v="0"/>
    <x v="66"/>
    <x v="0"/>
    <s v="INR"/>
    <x v="76"/>
    <m/>
  </r>
  <r>
    <s v="user9698"/>
    <x v="2"/>
    <x v="0"/>
    <m/>
    <n v="16"/>
    <n v="6"/>
    <x v="46"/>
    <n v="2022"/>
    <x v="7289"/>
    <x v="45"/>
    <x v="0"/>
    <x v="65"/>
    <x v="0"/>
    <s v="INR"/>
    <x v="75"/>
    <m/>
  </r>
  <r>
    <s v="user9699"/>
    <x v="7"/>
    <x v="0"/>
    <m/>
    <n v="16"/>
    <n v="6"/>
    <x v="46"/>
    <n v="2022"/>
    <x v="7290"/>
    <x v="45"/>
    <x v="1"/>
    <x v="64"/>
    <x v="0"/>
    <s v="INR"/>
    <x v="74"/>
    <m/>
  </r>
  <r>
    <s v="user9700"/>
    <x v="49"/>
    <x v="0"/>
    <m/>
    <n v="16"/>
    <n v="6"/>
    <x v="46"/>
    <n v="2022"/>
    <x v="7291"/>
    <x v="45"/>
    <x v="1"/>
    <x v="64"/>
    <x v="0"/>
    <s v="INR"/>
    <x v="74"/>
    <m/>
  </r>
  <r>
    <s v="user9701"/>
    <x v="4"/>
    <x v="0"/>
    <m/>
    <n v="16"/>
    <n v="6"/>
    <x v="46"/>
    <n v="2022"/>
    <x v="7292"/>
    <x v="45"/>
    <x v="0"/>
    <x v="65"/>
    <x v="0"/>
    <s v="INR"/>
    <x v="75"/>
    <m/>
  </r>
  <r>
    <s v="user9703"/>
    <x v="7"/>
    <x v="0"/>
    <m/>
    <n v="16"/>
    <n v="6"/>
    <x v="46"/>
    <n v="2022"/>
    <x v="7293"/>
    <x v="45"/>
    <x v="1"/>
    <x v="64"/>
    <x v="0"/>
    <s v="INR"/>
    <x v="74"/>
    <m/>
  </r>
  <r>
    <s v="user9696"/>
    <x v="8"/>
    <x v="1"/>
    <m/>
    <n v="16"/>
    <n v="6"/>
    <x v="46"/>
    <n v="2022"/>
    <x v="7294"/>
    <x v="45"/>
    <x v="0"/>
    <x v="66"/>
    <x v="3"/>
    <s v="INR"/>
    <x v="76"/>
    <s v="NA"/>
  </r>
  <r>
    <s v="user9704"/>
    <x v="9"/>
    <x v="0"/>
    <m/>
    <n v="16"/>
    <n v="6"/>
    <x v="46"/>
    <n v="2022"/>
    <x v="7295"/>
    <x v="45"/>
    <x v="0"/>
    <x v="66"/>
    <x v="0"/>
    <s v="INR"/>
    <x v="76"/>
    <m/>
  </r>
  <r>
    <s v="user9705"/>
    <x v="8"/>
    <x v="0"/>
    <m/>
    <n v="16"/>
    <n v="6"/>
    <x v="46"/>
    <n v="2022"/>
    <x v="7284"/>
    <x v="45"/>
    <x v="0"/>
    <x v="66"/>
    <x v="0"/>
    <s v="INR"/>
    <x v="76"/>
    <m/>
  </r>
  <r>
    <s v="user9671"/>
    <x v="74"/>
    <x v="0"/>
    <m/>
    <n v="16"/>
    <n v="6"/>
    <x v="46"/>
    <n v="2022"/>
    <x v="7296"/>
    <x v="45"/>
    <x v="2"/>
    <x v="64"/>
    <x v="0"/>
    <s v="INR"/>
    <x v="74"/>
    <m/>
  </r>
  <r>
    <s v="user9706"/>
    <x v="4"/>
    <x v="0"/>
    <m/>
    <n v="16"/>
    <n v="6"/>
    <x v="46"/>
    <n v="2022"/>
    <x v="7297"/>
    <x v="45"/>
    <x v="0"/>
    <x v="65"/>
    <x v="0"/>
    <s v="INR"/>
    <x v="75"/>
    <m/>
  </r>
  <r>
    <s v="user9707"/>
    <x v="2"/>
    <x v="0"/>
    <m/>
    <n v="16"/>
    <n v="6"/>
    <x v="46"/>
    <n v="2022"/>
    <x v="7298"/>
    <x v="45"/>
    <x v="0"/>
    <x v="65"/>
    <x v="0"/>
    <s v="INR"/>
    <x v="75"/>
    <m/>
  </r>
  <r>
    <s v="user9671"/>
    <x v="74"/>
    <x v="0"/>
    <m/>
    <n v="16"/>
    <n v="6"/>
    <x v="46"/>
    <n v="2022"/>
    <x v="7299"/>
    <x v="45"/>
    <x v="0"/>
    <x v="64"/>
    <x v="0"/>
    <s v="INR"/>
    <x v="74"/>
    <m/>
  </r>
  <r>
    <s v="user9674"/>
    <x v="0"/>
    <x v="0"/>
    <s v="Coupon9"/>
    <n v="16"/>
    <n v="6"/>
    <x v="46"/>
    <n v="2022"/>
    <x v="7266"/>
    <x v="45"/>
    <x v="0"/>
    <x v="77"/>
    <x v="0"/>
    <s v="INR"/>
    <x v="87"/>
    <m/>
  </r>
  <r>
    <s v="user9671"/>
    <x v="74"/>
    <x v="0"/>
    <m/>
    <n v="16"/>
    <n v="6"/>
    <x v="46"/>
    <n v="2022"/>
    <x v="7266"/>
    <x v="45"/>
    <x v="0"/>
    <x v="64"/>
    <x v="0"/>
    <s v="INR"/>
    <x v="74"/>
    <m/>
  </r>
  <r>
    <s v="user9708"/>
    <x v="2"/>
    <x v="0"/>
    <m/>
    <n v="16"/>
    <n v="6"/>
    <x v="46"/>
    <n v="2022"/>
    <x v="7267"/>
    <x v="45"/>
    <x v="0"/>
    <x v="65"/>
    <x v="0"/>
    <s v="INR"/>
    <x v="75"/>
    <m/>
  </r>
  <r>
    <s v="user9709"/>
    <x v="3"/>
    <x v="0"/>
    <m/>
    <n v="16"/>
    <n v="6"/>
    <x v="46"/>
    <n v="2022"/>
    <x v="7300"/>
    <x v="45"/>
    <x v="0"/>
    <x v="71"/>
    <x v="0"/>
    <s v="INR"/>
    <x v="81"/>
    <m/>
  </r>
  <r>
    <s v="user9710"/>
    <x v="7"/>
    <x v="0"/>
    <m/>
    <n v="16"/>
    <n v="6"/>
    <x v="46"/>
    <n v="2022"/>
    <x v="7301"/>
    <x v="45"/>
    <x v="1"/>
    <x v="81"/>
    <x v="0"/>
    <s v="USD"/>
    <x v="8"/>
    <m/>
  </r>
  <r>
    <s v="user9711"/>
    <x v="7"/>
    <x v="0"/>
    <m/>
    <n v="16"/>
    <n v="6"/>
    <x v="46"/>
    <n v="2022"/>
    <x v="7302"/>
    <x v="45"/>
    <x v="1"/>
    <x v="64"/>
    <x v="0"/>
    <s v="INR"/>
    <x v="74"/>
    <m/>
  </r>
  <r>
    <s v="user9713"/>
    <x v="7"/>
    <x v="0"/>
    <m/>
    <n v="16"/>
    <n v="6"/>
    <x v="46"/>
    <n v="2022"/>
    <x v="7303"/>
    <x v="45"/>
    <x v="1"/>
    <x v="64"/>
    <x v="0"/>
    <s v="INR"/>
    <x v="74"/>
    <m/>
  </r>
  <r>
    <s v="user9714"/>
    <x v="7"/>
    <x v="0"/>
    <m/>
    <n v="16"/>
    <n v="6"/>
    <x v="46"/>
    <n v="2022"/>
    <x v="7304"/>
    <x v="45"/>
    <x v="1"/>
    <x v="64"/>
    <x v="0"/>
    <s v="INR"/>
    <x v="74"/>
    <m/>
  </r>
  <r>
    <s v="user9715"/>
    <x v="11"/>
    <x v="0"/>
    <m/>
    <n v="16"/>
    <n v="6"/>
    <x v="46"/>
    <n v="2022"/>
    <x v="7305"/>
    <x v="45"/>
    <x v="1"/>
    <x v="64"/>
    <x v="0"/>
    <s v="INR"/>
    <x v="74"/>
    <m/>
  </r>
  <r>
    <s v="user9685"/>
    <x v="7"/>
    <x v="0"/>
    <m/>
    <n v="16"/>
    <n v="6"/>
    <x v="46"/>
    <n v="2022"/>
    <x v="7306"/>
    <x v="45"/>
    <x v="0"/>
    <x v="64"/>
    <x v="0"/>
    <s v="INR"/>
    <x v="74"/>
    <m/>
  </r>
  <r>
    <s v="user9719"/>
    <x v="3"/>
    <x v="1"/>
    <m/>
    <n v="16"/>
    <n v="6"/>
    <x v="46"/>
    <n v="2022"/>
    <x v="7307"/>
    <x v="45"/>
    <x v="0"/>
    <x v="71"/>
    <x v="2"/>
    <s v="INR"/>
    <x v="81"/>
    <s v="NA"/>
  </r>
  <r>
    <s v="user9723"/>
    <x v="11"/>
    <x v="0"/>
    <m/>
    <n v="16"/>
    <n v="6"/>
    <x v="46"/>
    <n v="2022"/>
    <x v="7308"/>
    <x v="45"/>
    <x v="1"/>
    <x v="64"/>
    <x v="0"/>
    <s v="INR"/>
    <x v="74"/>
    <m/>
  </r>
  <r>
    <s v="user9724"/>
    <x v="7"/>
    <x v="0"/>
    <m/>
    <n v="16"/>
    <n v="6"/>
    <x v="46"/>
    <n v="2022"/>
    <x v="7309"/>
    <x v="45"/>
    <x v="1"/>
    <x v="64"/>
    <x v="0"/>
    <s v="INR"/>
    <x v="74"/>
    <m/>
  </r>
  <r>
    <s v="user9546"/>
    <x v="17"/>
    <x v="0"/>
    <m/>
    <n v="16"/>
    <n v="6"/>
    <x v="46"/>
    <n v="2022"/>
    <x v="7310"/>
    <x v="45"/>
    <x v="0"/>
    <x v="65"/>
    <x v="0"/>
    <s v="INR"/>
    <x v="75"/>
    <m/>
  </r>
  <r>
    <s v="user9728"/>
    <x v="7"/>
    <x v="0"/>
    <m/>
    <n v="16"/>
    <n v="6"/>
    <x v="46"/>
    <n v="2022"/>
    <x v="7311"/>
    <x v="45"/>
    <x v="1"/>
    <x v="81"/>
    <x v="0"/>
    <s v="USD"/>
    <x v="8"/>
    <m/>
  </r>
  <r>
    <s v="user9730"/>
    <x v="13"/>
    <x v="0"/>
    <m/>
    <n v="16"/>
    <n v="6"/>
    <x v="46"/>
    <n v="2022"/>
    <x v="7312"/>
    <x v="45"/>
    <x v="1"/>
    <x v="93"/>
    <x v="0"/>
    <s v="USD"/>
    <x v="23"/>
    <m/>
  </r>
  <r>
    <s v="user9731"/>
    <x v="7"/>
    <x v="0"/>
    <m/>
    <n v="16"/>
    <n v="6"/>
    <x v="46"/>
    <n v="2022"/>
    <x v="7313"/>
    <x v="45"/>
    <x v="1"/>
    <x v="64"/>
    <x v="0"/>
    <s v="INR"/>
    <x v="74"/>
    <m/>
  </r>
  <r>
    <s v="user9732"/>
    <x v="37"/>
    <x v="0"/>
    <m/>
    <n v="16"/>
    <n v="6"/>
    <x v="46"/>
    <n v="2022"/>
    <x v="7314"/>
    <x v="45"/>
    <x v="0"/>
    <x v="76"/>
    <x v="0"/>
    <s v="INR"/>
    <x v="86"/>
    <m/>
  </r>
  <r>
    <s v="user9733"/>
    <x v="7"/>
    <x v="0"/>
    <m/>
    <n v="16"/>
    <n v="6"/>
    <x v="46"/>
    <n v="2022"/>
    <x v="7315"/>
    <x v="45"/>
    <x v="0"/>
    <x v="64"/>
    <x v="0"/>
    <s v="INR"/>
    <x v="74"/>
    <m/>
  </r>
  <r>
    <s v="user9734"/>
    <x v="7"/>
    <x v="0"/>
    <m/>
    <n v="16"/>
    <n v="6"/>
    <x v="46"/>
    <n v="2022"/>
    <x v="7316"/>
    <x v="45"/>
    <x v="1"/>
    <x v="64"/>
    <x v="0"/>
    <s v="INR"/>
    <x v="74"/>
    <m/>
  </r>
  <r>
    <s v="user9735"/>
    <x v="7"/>
    <x v="0"/>
    <m/>
    <n v="16"/>
    <n v="6"/>
    <x v="46"/>
    <n v="2022"/>
    <x v="7317"/>
    <x v="45"/>
    <x v="1"/>
    <x v="64"/>
    <x v="0"/>
    <s v="INR"/>
    <x v="74"/>
    <m/>
  </r>
  <r>
    <s v="user9736"/>
    <x v="9"/>
    <x v="0"/>
    <m/>
    <n v="16"/>
    <n v="6"/>
    <x v="46"/>
    <n v="2022"/>
    <x v="7318"/>
    <x v="45"/>
    <x v="0"/>
    <x v="66"/>
    <x v="0"/>
    <s v="INR"/>
    <x v="76"/>
    <m/>
  </r>
  <r>
    <s v="user9738"/>
    <x v="106"/>
    <x v="0"/>
    <m/>
    <n v="16"/>
    <n v="6"/>
    <x v="46"/>
    <n v="2022"/>
    <x v="7303"/>
    <x v="45"/>
    <x v="1"/>
    <x v="76"/>
    <x v="0"/>
    <s v="INR"/>
    <x v="86"/>
    <m/>
  </r>
  <r>
    <s v="user9739"/>
    <x v="11"/>
    <x v="0"/>
    <m/>
    <n v="16"/>
    <n v="6"/>
    <x v="46"/>
    <n v="2022"/>
    <x v="7319"/>
    <x v="45"/>
    <x v="1"/>
    <x v="64"/>
    <x v="0"/>
    <s v="INR"/>
    <x v="74"/>
    <m/>
  </r>
  <r>
    <s v="user9724"/>
    <x v="74"/>
    <x v="0"/>
    <m/>
    <n v="16"/>
    <n v="6"/>
    <x v="46"/>
    <n v="2022"/>
    <x v="7320"/>
    <x v="45"/>
    <x v="1"/>
    <x v="64"/>
    <x v="0"/>
    <s v="INR"/>
    <x v="74"/>
    <m/>
  </r>
  <r>
    <s v="user9728"/>
    <x v="7"/>
    <x v="0"/>
    <m/>
    <n v="16"/>
    <n v="6"/>
    <x v="46"/>
    <n v="2022"/>
    <x v="7321"/>
    <x v="45"/>
    <x v="1"/>
    <x v="81"/>
    <x v="0"/>
    <s v="USD"/>
    <x v="8"/>
    <m/>
  </r>
  <r>
    <s v="user9728"/>
    <x v="7"/>
    <x v="0"/>
    <m/>
    <n v="16"/>
    <n v="6"/>
    <x v="46"/>
    <n v="2022"/>
    <x v="7322"/>
    <x v="45"/>
    <x v="1"/>
    <x v="81"/>
    <x v="0"/>
    <s v="USD"/>
    <x v="8"/>
    <m/>
  </r>
  <r>
    <s v="user9728"/>
    <x v="7"/>
    <x v="0"/>
    <m/>
    <n v="16"/>
    <n v="6"/>
    <x v="46"/>
    <n v="2022"/>
    <x v="7323"/>
    <x v="45"/>
    <x v="1"/>
    <x v="81"/>
    <x v="0"/>
    <s v="USD"/>
    <x v="8"/>
    <m/>
  </r>
  <r>
    <s v="user9728"/>
    <x v="7"/>
    <x v="0"/>
    <m/>
    <n v="16"/>
    <n v="6"/>
    <x v="46"/>
    <n v="2022"/>
    <x v="7324"/>
    <x v="45"/>
    <x v="1"/>
    <x v="81"/>
    <x v="0"/>
    <s v="USD"/>
    <x v="8"/>
    <m/>
  </r>
  <r>
    <s v="user9733"/>
    <x v="7"/>
    <x v="0"/>
    <m/>
    <n v="16"/>
    <n v="6"/>
    <x v="46"/>
    <n v="2022"/>
    <x v="7325"/>
    <x v="45"/>
    <x v="0"/>
    <x v="64"/>
    <x v="0"/>
    <s v="INR"/>
    <x v="74"/>
    <m/>
  </r>
  <r>
    <s v="user9743"/>
    <x v="7"/>
    <x v="0"/>
    <m/>
    <n v="16"/>
    <n v="6"/>
    <x v="46"/>
    <n v="2022"/>
    <x v="7326"/>
    <x v="45"/>
    <x v="1"/>
    <x v="64"/>
    <x v="0"/>
    <s v="INR"/>
    <x v="74"/>
    <m/>
  </r>
  <r>
    <s v="user9744"/>
    <x v="10"/>
    <x v="0"/>
    <m/>
    <n v="16"/>
    <n v="6"/>
    <x v="46"/>
    <n v="2022"/>
    <x v="7327"/>
    <x v="45"/>
    <x v="1"/>
    <x v="64"/>
    <x v="0"/>
    <s v="INR"/>
    <x v="74"/>
    <m/>
  </r>
  <r>
    <s v="user9546"/>
    <x v="17"/>
    <x v="0"/>
    <m/>
    <n v="16"/>
    <n v="6"/>
    <x v="46"/>
    <n v="2022"/>
    <x v="7314"/>
    <x v="45"/>
    <x v="0"/>
    <x v="65"/>
    <x v="0"/>
    <s v="INR"/>
    <x v="75"/>
    <m/>
  </r>
  <r>
    <s v="user9747"/>
    <x v="74"/>
    <x v="0"/>
    <m/>
    <n v="16"/>
    <n v="6"/>
    <x v="46"/>
    <n v="2022"/>
    <x v="7324"/>
    <x v="45"/>
    <x v="0"/>
    <x v="64"/>
    <x v="0"/>
    <s v="INR"/>
    <x v="74"/>
    <m/>
  </r>
  <r>
    <s v="user6463"/>
    <x v="74"/>
    <x v="0"/>
    <m/>
    <n v="16"/>
    <n v="6"/>
    <x v="46"/>
    <n v="2022"/>
    <x v="7328"/>
    <x v="45"/>
    <x v="1"/>
    <x v="64"/>
    <x v="0"/>
    <s v="INR"/>
    <x v="74"/>
    <m/>
  </r>
  <r>
    <s v="user9748"/>
    <x v="7"/>
    <x v="0"/>
    <m/>
    <n v="16"/>
    <n v="6"/>
    <x v="46"/>
    <n v="2022"/>
    <x v="7329"/>
    <x v="45"/>
    <x v="1"/>
    <x v="64"/>
    <x v="0"/>
    <s v="INR"/>
    <x v="74"/>
    <m/>
  </r>
  <r>
    <s v="user9749"/>
    <x v="7"/>
    <x v="0"/>
    <m/>
    <n v="16"/>
    <n v="6"/>
    <x v="46"/>
    <n v="2022"/>
    <x v="7330"/>
    <x v="45"/>
    <x v="1"/>
    <x v="64"/>
    <x v="0"/>
    <s v="INR"/>
    <x v="74"/>
    <m/>
  </r>
  <r>
    <s v="user9752"/>
    <x v="7"/>
    <x v="0"/>
    <m/>
    <n v="16"/>
    <n v="6"/>
    <x v="46"/>
    <n v="2022"/>
    <x v="7331"/>
    <x v="45"/>
    <x v="1"/>
    <x v="64"/>
    <x v="0"/>
    <s v="INR"/>
    <x v="74"/>
    <m/>
  </r>
  <r>
    <s v="user9753"/>
    <x v="7"/>
    <x v="0"/>
    <m/>
    <n v="16"/>
    <n v="6"/>
    <x v="46"/>
    <n v="2022"/>
    <x v="7332"/>
    <x v="45"/>
    <x v="1"/>
    <x v="64"/>
    <x v="0"/>
    <s v="INR"/>
    <x v="74"/>
    <m/>
  </r>
  <r>
    <s v="user9755"/>
    <x v="0"/>
    <x v="0"/>
    <s v="Coupon1"/>
    <n v="16"/>
    <n v="6"/>
    <x v="46"/>
    <n v="2022"/>
    <x v="7333"/>
    <x v="45"/>
    <x v="0"/>
    <x v="88"/>
    <x v="0"/>
    <s v="INR"/>
    <x v="94"/>
    <m/>
  </r>
  <r>
    <s v="user864"/>
    <x v="69"/>
    <x v="0"/>
    <m/>
    <n v="16"/>
    <n v="6"/>
    <x v="46"/>
    <n v="2022"/>
    <x v="7334"/>
    <x v="45"/>
    <x v="0"/>
    <x v="76"/>
    <x v="0"/>
    <s v="INR"/>
    <x v="86"/>
    <m/>
  </r>
  <r>
    <s v="user9759"/>
    <x v="7"/>
    <x v="0"/>
    <m/>
    <n v="16"/>
    <n v="6"/>
    <x v="46"/>
    <n v="2022"/>
    <x v="7335"/>
    <x v="45"/>
    <x v="1"/>
    <x v="81"/>
    <x v="0"/>
    <s v="USD"/>
    <x v="8"/>
    <m/>
  </r>
  <r>
    <s v="user9760"/>
    <x v="7"/>
    <x v="0"/>
    <m/>
    <n v="16"/>
    <n v="6"/>
    <x v="46"/>
    <n v="2022"/>
    <x v="7336"/>
    <x v="45"/>
    <x v="0"/>
    <x v="64"/>
    <x v="0"/>
    <s v="INR"/>
    <x v="74"/>
    <m/>
  </r>
  <r>
    <s v="user9761"/>
    <x v="2"/>
    <x v="0"/>
    <m/>
    <n v="16"/>
    <n v="6"/>
    <x v="46"/>
    <n v="2022"/>
    <x v="7337"/>
    <x v="45"/>
    <x v="0"/>
    <x v="65"/>
    <x v="0"/>
    <s v="INR"/>
    <x v="75"/>
    <m/>
  </r>
  <r>
    <s v="user9763"/>
    <x v="96"/>
    <x v="0"/>
    <m/>
    <n v="16"/>
    <n v="6"/>
    <x v="46"/>
    <n v="2022"/>
    <x v="7338"/>
    <x v="45"/>
    <x v="0"/>
    <x v="84"/>
    <x v="0"/>
    <s v="INR"/>
    <x v="90"/>
    <m/>
  </r>
  <r>
    <s v="user9765"/>
    <x v="9"/>
    <x v="0"/>
    <m/>
    <n v="16"/>
    <n v="6"/>
    <x v="46"/>
    <n v="2022"/>
    <x v="7339"/>
    <x v="45"/>
    <x v="0"/>
    <x v="66"/>
    <x v="0"/>
    <s v="INR"/>
    <x v="76"/>
    <m/>
  </r>
  <r>
    <s v="user9766"/>
    <x v="1"/>
    <x v="0"/>
    <m/>
    <n v="16"/>
    <n v="6"/>
    <x v="46"/>
    <n v="2022"/>
    <x v="7340"/>
    <x v="45"/>
    <x v="0"/>
    <x v="66"/>
    <x v="0"/>
    <s v="INR"/>
    <x v="76"/>
    <m/>
  </r>
  <r>
    <s v="user8838"/>
    <x v="4"/>
    <x v="0"/>
    <m/>
    <n v="16"/>
    <n v="6"/>
    <x v="46"/>
    <n v="2022"/>
    <x v="7341"/>
    <x v="45"/>
    <x v="0"/>
    <x v="80"/>
    <x v="0"/>
    <s v="USD"/>
    <x v="4"/>
    <m/>
  </r>
  <r>
    <s v="user9767"/>
    <x v="7"/>
    <x v="0"/>
    <m/>
    <n v="16"/>
    <n v="6"/>
    <x v="46"/>
    <n v="2022"/>
    <x v="7342"/>
    <x v="45"/>
    <x v="1"/>
    <x v="64"/>
    <x v="0"/>
    <s v="INR"/>
    <x v="74"/>
    <m/>
  </r>
  <r>
    <s v="user9768"/>
    <x v="34"/>
    <x v="0"/>
    <m/>
    <n v="16"/>
    <n v="6"/>
    <x v="46"/>
    <n v="2022"/>
    <x v="7343"/>
    <x v="45"/>
    <x v="0"/>
    <x v="64"/>
    <x v="0"/>
    <s v="INR"/>
    <x v="74"/>
    <m/>
  </r>
  <r>
    <s v="user9769"/>
    <x v="3"/>
    <x v="0"/>
    <m/>
    <n v="16"/>
    <n v="6"/>
    <x v="46"/>
    <n v="2022"/>
    <x v="7344"/>
    <x v="45"/>
    <x v="0"/>
    <x v="71"/>
    <x v="0"/>
    <s v="INR"/>
    <x v="81"/>
    <m/>
  </r>
  <r>
    <s v="user9770"/>
    <x v="1"/>
    <x v="0"/>
    <m/>
    <n v="16"/>
    <n v="6"/>
    <x v="46"/>
    <n v="2022"/>
    <x v="7345"/>
    <x v="45"/>
    <x v="0"/>
    <x v="66"/>
    <x v="0"/>
    <s v="INR"/>
    <x v="76"/>
    <m/>
  </r>
  <r>
    <s v="user9771"/>
    <x v="7"/>
    <x v="0"/>
    <m/>
    <n v="16"/>
    <n v="6"/>
    <x v="46"/>
    <n v="2022"/>
    <x v="7346"/>
    <x v="45"/>
    <x v="1"/>
    <x v="64"/>
    <x v="0"/>
    <s v="INR"/>
    <x v="74"/>
    <m/>
  </r>
  <r>
    <s v="user9772"/>
    <x v="7"/>
    <x v="0"/>
    <m/>
    <n v="16"/>
    <n v="6"/>
    <x v="46"/>
    <n v="2022"/>
    <x v="7347"/>
    <x v="45"/>
    <x v="1"/>
    <x v="64"/>
    <x v="0"/>
    <s v="INR"/>
    <x v="74"/>
    <m/>
  </r>
  <r>
    <s v="user9761"/>
    <x v="69"/>
    <x v="0"/>
    <m/>
    <n v="16"/>
    <n v="6"/>
    <x v="46"/>
    <n v="2022"/>
    <x v="7348"/>
    <x v="45"/>
    <x v="0"/>
    <x v="76"/>
    <x v="0"/>
    <s v="INR"/>
    <x v="86"/>
    <m/>
  </r>
  <r>
    <s v="user9773"/>
    <x v="7"/>
    <x v="0"/>
    <m/>
    <n v="16"/>
    <n v="6"/>
    <x v="46"/>
    <n v="2022"/>
    <x v="7337"/>
    <x v="45"/>
    <x v="1"/>
    <x v="64"/>
    <x v="0"/>
    <s v="INR"/>
    <x v="74"/>
    <m/>
  </r>
  <r>
    <s v="user9774"/>
    <x v="7"/>
    <x v="0"/>
    <m/>
    <n v="16"/>
    <n v="6"/>
    <x v="46"/>
    <n v="2022"/>
    <x v="7349"/>
    <x v="45"/>
    <x v="1"/>
    <x v="64"/>
    <x v="0"/>
    <s v="INR"/>
    <x v="74"/>
    <m/>
  </r>
  <r>
    <s v="user9775"/>
    <x v="56"/>
    <x v="1"/>
    <m/>
    <n v="16"/>
    <n v="6"/>
    <x v="46"/>
    <n v="2022"/>
    <x v="7350"/>
    <x v="45"/>
    <x v="0"/>
    <x v="69"/>
    <x v="2"/>
    <s v="INR"/>
    <x v="79"/>
    <s v="NA"/>
  </r>
  <r>
    <s v="user9776"/>
    <x v="7"/>
    <x v="0"/>
    <m/>
    <n v="16"/>
    <n v="6"/>
    <x v="46"/>
    <n v="2022"/>
    <x v="7351"/>
    <x v="45"/>
    <x v="0"/>
    <x v="64"/>
    <x v="0"/>
    <s v="INR"/>
    <x v="74"/>
    <m/>
  </r>
  <r>
    <s v="user9777"/>
    <x v="7"/>
    <x v="0"/>
    <m/>
    <n v="16"/>
    <n v="6"/>
    <x v="46"/>
    <n v="2022"/>
    <x v="7352"/>
    <x v="45"/>
    <x v="1"/>
    <x v="64"/>
    <x v="0"/>
    <s v="INR"/>
    <x v="74"/>
    <m/>
  </r>
  <r>
    <s v="user9280"/>
    <x v="30"/>
    <x v="1"/>
    <m/>
    <n v="16"/>
    <n v="6"/>
    <x v="46"/>
    <n v="2022"/>
    <x v="7353"/>
    <x v="45"/>
    <x v="0"/>
    <x v="64"/>
    <x v="2"/>
    <s v="INR"/>
    <x v="74"/>
    <s v="NA"/>
  </r>
  <r>
    <s v="user9769"/>
    <x v="3"/>
    <x v="1"/>
    <m/>
    <n v="16"/>
    <n v="6"/>
    <x v="46"/>
    <n v="2022"/>
    <x v="7354"/>
    <x v="45"/>
    <x v="0"/>
    <x v="71"/>
    <x v="2"/>
    <s v="INR"/>
    <x v="81"/>
    <s v="NA"/>
  </r>
  <r>
    <s v="user9782"/>
    <x v="57"/>
    <x v="0"/>
    <m/>
    <n v="16"/>
    <n v="6"/>
    <x v="46"/>
    <n v="2022"/>
    <x v="7344"/>
    <x v="45"/>
    <x v="0"/>
    <x v="70"/>
    <x v="0"/>
    <s v="USD"/>
    <x v="108"/>
    <m/>
  </r>
  <r>
    <s v="user9629"/>
    <x v="7"/>
    <x v="0"/>
    <m/>
    <n v="16"/>
    <n v="6"/>
    <x v="46"/>
    <n v="2022"/>
    <x v="7346"/>
    <x v="45"/>
    <x v="1"/>
    <x v="64"/>
    <x v="0"/>
    <s v="INR"/>
    <x v="74"/>
    <m/>
  </r>
  <r>
    <s v="user9784"/>
    <x v="7"/>
    <x v="0"/>
    <s v="Coupon4"/>
    <n v="16"/>
    <n v="6"/>
    <x v="46"/>
    <n v="2022"/>
    <x v="7355"/>
    <x v="45"/>
    <x v="1"/>
    <x v="64"/>
    <x v="0"/>
    <s v="INR"/>
    <x v="74"/>
    <m/>
  </r>
  <r>
    <s v="user9785"/>
    <x v="7"/>
    <x v="0"/>
    <m/>
    <n v="16"/>
    <n v="6"/>
    <x v="46"/>
    <n v="2022"/>
    <x v="7356"/>
    <x v="45"/>
    <x v="1"/>
    <x v="64"/>
    <x v="0"/>
    <s v="INR"/>
    <x v="74"/>
    <m/>
  </r>
  <r>
    <s v="user9786"/>
    <x v="7"/>
    <x v="0"/>
    <m/>
    <n v="16"/>
    <n v="6"/>
    <x v="46"/>
    <n v="2022"/>
    <x v="7357"/>
    <x v="45"/>
    <x v="1"/>
    <x v="64"/>
    <x v="0"/>
    <s v="INR"/>
    <x v="74"/>
    <m/>
  </r>
  <r>
    <s v="user9679"/>
    <x v="17"/>
    <x v="0"/>
    <m/>
    <n v="16"/>
    <n v="6"/>
    <x v="46"/>
    <n v="2022"/>
    <x v="7358"/>
    <x v="45"/>
    <x v="0"/>
    <x v="65"/>
    <x v="0"/>
    <s v="INR"/>
    <x v="75"/>
    <m/>
  </r>
  <r>
    <s v="user9761"/>
    <x v="2"/>
    <x v="0"/>
    <m/>
    <n v="16"/>
    <n v="6"/>
    <x v="46"/>
    <n v="2022"/>
    <x v="7359"/>
    <x v="45"/>
    <x v="0"/>
    <x v="65"/>
    <x v="0"/>
    <s v="INR"/>
    <x v="75"/>
    <m/>
  </r>
  <r>
    <s v="user9790"/>
    <x v="115"/>
    <x v="0"/>
    <m/>
    <n v="16"/>
    <n v="6"/>
    <x v="46"/>
    <n v="2022"/>
    <x v="7360"/>
    <x v="45"/>
    <x v="0"/>
    <x v="82"/>
    <x v="0"/>
    <s v="INR"/>
    <x v="88"/>
    <m/>
  </r>
  <r>
    <s v="user9790"/>
    <x v="115"/>
    <x v="0"/>
    <m/>
    <n v="16"/>
    <n v="6"/>
    <x v="46"/>
    <n v="2022"/>
    <x v="7361"/>
    <x v="45"/>
    <x v="0"/>
    <x v="82"/>
    <x v="0"/>
    <s v="INR"/>
    <x v="88"/>
    <m/>
  </r>
  <r>
    <s v="user4215"/>
    <x v="9"/>
    <x v="1"/>
    <m/>
    <n v="16"/>
    <n v="6"/>
    <x v="46"/>
    <n v="2022"/>
    <x v="7362"/>
    <x v="45"/>
    <x v="0"/>
    <x v="66"/>
    <x v="2"/>
    <s v="INR"/>
    <x v="76"/>
    <s v="NA"/>
  </r>
  <r>
    <s v="user9765"/>
    <x v="9"/>
    <x v="0"/>
    <m/>
    <n v="16"/>
    <n v="6"/>
    <x v="46"/>
    <n v="2022"/>
    <x v="7363"/>
    <x v="45"/>
    <x v="0"/>
    <x v="66"/>
    <x v="0"/>
    <s v="INR"/>
    <x v="76"/>
    <m/>
  </r>
  <r>
    <s v="user9791"/>
    <x v="7"/>
    <x v="0"/>
    <m/>
    <n v="16"/>
    <n v="6"/>
    <x v="46"/>
    <n v="2022"/>
    <x v="7364"/>
    <x v="45"/>
    <x v="1"/>
    <x v="64"/>
    <x v="0"/>
    <s v="INR"/>
    <x v="74"/>
    <m/>
  </r>
  <r>
    <s v="user9792"/>
    <x v="3"/>
    <x v="1"/>
    <m/>
    <n v="16"/>
    <n v="6"/>
    <x v="46"/>
    <n v="2022"/>
    <x v="7365"/>
    <x v="45"/>
    <x v="0"/>
    <x v="71"/>
    <x v="2"/>
    <s v="INR"/>
    <x v="81"/>
    <s v="NA"/>
  </r>
  <r>
    <s v="user9796"/>
    <x v="3"/>
    <x v="0"/>
    <m/>
    <n v="16"/>
    <n v="6"/>
    <x v="46"/>
    <n v="2022"/>
    <x v="7366"/>
    <x v="45"/>
    <x v="0"/>
    <x v="71"/>
    <x v="0"/>
    <s v="INR"/>
    <x v="81"/>
    <m/>
  </r>
  <r>
    <s v="user9798"/>
    <x v="8"/>
    <x v="0"/>
    <m/>
    <n v="16"/>
    <n v="6"/>
    <x v="46"/>
    <n v="2022"/>
    <x v="7367"/>
    <x v="45"/>
    <x v="0"/>
    <x v="66"/>
    <x v="0"/>
    <s v="INR"/>
    <x v="76"/>
    <m/>
  </r>
  <r>
    <s v="user9799"/>
    <x v="7"/>
    <x v="0"/>
    <s v="Coupon4"/>
    <n v="16"/>
    <n v="6"/>
    <x v="46"/>
    <n v="2022"/>
    <x v="7368"/>
    <x v="45"/>
    <x v="1"/>
    <x v="64"/>
    <x v="0"/>
    <s v="INR"/>
    <x v="74"/>
    <m/>
  </r>
  <r>
    <s v="user5194"/>
    <x v="57"/>
    <x v="0"/>
    <m/>
    <n v="16"/>
    <n v="6"/>
    <x v="46"/>
    <n v="2022"/>
    <x v="7369"/>
    <x v="45"/>
    <x v="0"/>
    <x v="70"/>
    <x v="0"/>
    <s v="INR"/>
    <x v="80"/>
    <m/>
  </r>
  <r>
    <s v="user9801"/>
    <x v="7"/>
    <x v="0"/>
    <m/>
    <n v="16"/>
    <n v="6"/>
    <x v="46"/>
    <n v="2022"/>
    <x v="7370"/>
    <x v="45"/>
    <x v="1"/>
    <x v="64"/>
    <x v="0"/>
    <s v="INR"/>
    <x v="74"/>
    <m/>
  </r>
  <r>
    <s v="user5868"/>
    <x v="57"/>
    <x v="0"/>
    <m/>
    <n v="16"/>
    <n v="6"/>
    <x v="46"/>
    <n v="2022"/>
    <x v="7371"/>
    <x v="46"/>
    <x v="0"/>
    <x v="70"/>
    <x v="0"/>
    <s v="USD"/>
    <x v="108"/>
    <m/>
  </r>
  <r>
    <s v="user9804"/>
    <x v="7"/>
    <x v="0"/>
    <m/>
    <n v="16"/>
    <n v="6"/>
    <x v="46"/>
    <n v="2022"/>
    <x v="7372"/>
    <x v="46"/>
    <x v="1"/>
    <x v="64"/>
    <x v="0"/>
    <s v="INR"/>
    <x v="74"/>
    <m/>
  </r>
  <r>
    <s v="user6971"/>
    <x v="7"/>
    <x v="0"/>
    <m/>
    <n v="16"/>
    <n v="6"/>
    <x v="46"/>
    <n v="2022"/>
    <x v="7373"/>
    <x v="46"/>
    <x v="1"/>
    <x v="64"/>
    <x v="0"/>
    <s v="INR"/>
    <x v="74"/>
    <m/>
  </r>
  <r>
    <s v="user9806"/>
    <x v="2"/>
    <x v="0"/>
    <m/>
    <n v="16"/>
    <n v="6"/>
    <x v="46"/>
    <n v="2022"/>
    <x v="7374"/>
    <x v="46"/>
    <x v="0"/>
    <x v="65"/>
    <x v="0"/>
    <s v="INR"/>
    <x v="75"/>
    <m/>
  </r>
  <r>
    <s v="user9807"/>
    <x v="13"/>
    <x v="0"/>
    <m/>
    <n v="16"/>
    <n v="6"/>
    <x v="46"/>
    <n v="2022"/>
    <x v="7375"/>
    <x v="46"/>
    <x v="0"/>
    <x v="75"/>
    <x v="0"/>
    <s v="INR"/>
    <x v="85"/>
    <m/>
  </r>
  <r>
    <s v="user9809"/>
    <x v="7"/>
    <x v="0"/>
    <m/>
    <n v="16"/>
    <n v="6"/>
    <x v="46"/>
    <n v="2022"/>
    <x v="7376"/>
    <x v="46"/>
    <x v="1"/>
    <x v="64"/>
    <x v="0"/>
    <s v="INR"/>
    <x v="74"/>
    <m/>
  </r>
  <r>
    <s v="user9810"/>
    <x v="9"/>
    <x v="1"/>
    <m/>
    <n v="16"/>
    <n v="6"/>
    <x v="46"/>
    <n v="2022"/>
    <x v="7377"/>
    <x v="46"/>
    <x v="0"/>
    <x v="66"/>
    <x v="2"/>
    <s v="INR"/>
    <x v="76"/>
    <s v="NA"/>
  </r>
  <r>
    <s v="user9676"/>
    <x v="17"/>
    <x v="0"/>
    <m/>
    <n v="16"/>
    <n v="6"/>
    <x v="46"/>
    <n v="2022"/>
    <x v="7378"/>
    <x v="46"/>
    <x v="0"/>
    <x v="65"/>
    <x v="0"/>
    <s v="INR"/>
    <x v="75"/>
    <m/>
  </r>
  <r>
    <s v="user7529"/>
    <x v="2"/>
    <x v="0"/>
    <m/>
    <n v="16"/>
    <n v="6"/>
    <x v="46"/>
    <n v="2022"/>
    <x v="7379"/>
    <x v="46"/>
    <x v="0"/>
    <x v="65"/>
    <x v="0"/>
    <s v="INR"/>
    <x v="75"/>
    <m/>
  </r>
  <r>
    <s v="user9812"/>
    <x v="2"/>
    <x v="0"/>
    <m/>
    <n v="15"/>
    <n v="6"/>
    <x v="47"/>
    <n v="2022"/>
    <x v="7380"/>
    <x v="46"/>
    <x v="0"/>
    <x v="65"/>
    <x v="0"/>
    <s v="INR"/>
    <x v="75"/>
    <m/>
  </r>
  <r>
    <s v="user9806"/>
    <x v="2"/>
    <x v="0"/>
    <m/>
    <n v="15"/>
    <n v="6"/>
    <x v="47"/>
    <n v="2022"/>
    <x v="7381"/>
    <x v="46"/>
    <x v="0"/>
    <x v="65"/>
    <x v="0"/>
    <s v="INR"/>
    <x v="75"/>
    <m/>
  </r>
  <r>
    <s v="user4170"/>
    <x v="7"/>
    <x v="0"/>
    <m/>
    <n v="15"/>
    <n v="6"/>
    <x v="47"/>
    <n v="2022"/>
    <x v="7382"/>
    <x v="46"/>
    <x v="1"/>
    <x v="64"/>
    <x v="0"/>
    <s v="INR"/>
    <x v="74"/>
    <m/>
  </r>
  <r>
    <s v="user9814"/>
    <x v="3"/>
    <x v="0"/>
    <m/>
    <n v="15"/>
    <n v="6"/>
    <x v="47"/>
    <n v="2022"/>
    <x v="7383"/>
    <x v="46"/>
    <x v="0"/>
    <x v="71"/>
    <x v="0"/>
    <s v="INR"/>
    <x v="81"/>
    <m/>
  </r>
  <r>
    <s v="user9815"/>
    <x v="2"/>
    <x v="0"/>
    <m/>
    <n v="15"/>
    <n v="6"/>
    <x v="47"/>
    <n v="2022"/>
    <x v="7384"/>
    <x v="46"/>
    <x v="0"/>
    <x v="65"/>
    <x v="0"/>
    <s v="INR"/>
    <x v="75"/>
    <m/>
  </r>
  <r>
    <s v="user9816"/>
    <x v="7"/>
    <x v="0"/>
    <m/>
    <n v="15"/>
    <n v="6"/>
    <x v="47"/>
    <n v="2022"/>
    <x v="7385"/>
    <x v="46"/>
    <x v="1"/>
    <x v="64"/>
    <x v="0"/>
    <s v="INR"/>
    <x v="74"/>
    <m/>
  </r>
  <r>
    <s v="user9817"/>
    <x v="7"/>
    <x v="0"/>
    <m/>
    <n v="16"/>
    <n v="6"/>
    <x v="46"/>
    <n v="2022"/>
    <x v="7386"/>
    <x v="45"/>
    <x v="1"/>
    <x v="64"/>
    <x v="0"/>
    <s v="INR"/>
    <x v="74"/>
    <m/>
  </r>
  <r>
    <s v="user9818"/>
    <x v="7"/>
    <x v="0"/>
    <m/>
    <n v="16"/>
    <n v="6"/>
    <x v="46"/>
    <n v="2022"/>
    <x v="7387"/>
    <x v="46"/>
    <x v="1"/>
    <x v="64"/>
    <x v="0"/>
    <s v="INR"/>
    <x v="74"/>
    <m/>
  </r>
  <r>
    <s v="user9820"/>
    <x v="2"/>
    <x v="0"/>
    <m/>
    <n v="16"/>
    <n v="6"/>
    <x v="46"/>
    <n v="2022"/>
    <x v="7388"/>
    <x v="46"/>
    <x v="0"/>
    <x v="65"/>
    <x v="0"/>
    <s v="INR"/>
    <x v="75"/>
    <m/>
  </r>
  <r>
    <s v="user9546"/>
    <x v="17"/>
    <x v="0"/>
    <m/>
    <n v="16"/>
    <n v="6"/>
    <x v="46"/>
    <n v="2022"/>
    <x v="7389"/>
    <x v="46"/>
    <x v="0"/>
    <x v="65"/>
    <x v="0"/>
    <s v="INR"/>
    <x v="75"/>
    <m/>
  </r>
  <r>
    <s v="user9821"/>
    <x v="9"/>
    <x v="0"/>
    <m/>
    <n v="16"/>
    <n v="6"/>
    <x v="46"/>
    <n v="2022"/>
    <x v="7390"/>
    <x v="46"/>
    <x v="0"/>
    <x v="66"/>
    <x v="0"/>
    <s v="INR"/>
    <x v="76"/>
    <m/>
  </r>
  <r>
    <s v="user3833"/>
    <x v="1"/>
    <x v="0"/>
    <m/>
    <n v="16"/>
    <n v="6"/>
    <x v="46"/>
    <n v="2022"/>
    <x v="7391"/>
    <x v="46"/>
    <x v="0"/>
    <x v="66"/>
    <x v="0"/>
    <s v="INR"/>
    <x v="76"/>
    <m/>
  </r>
  <r>
    <s v="user9823"/>
    <x v="7"/>
    <x v="0"/>
    <m/>
    <n v="16"/>
    <n v="6"/>
    <x v="46"/>
    <n v="2022"/>
    <x v="7392"/>
    <x v="46"/>
    <x v="1"/>
    <x v="81"/>
    <x v="0"/>
    <s v="USD"/>
    <x v="8"/>
    <m/>
  </r>
  <r>
    <s v="user7529"/>
    <x v="2"/>
    <x v="0"/>
    <m/>
    <n v="16"/>
    <n v="6"/>
    <x v="46"/>
    <n v="2022"/>
    <x v="7392"/>
    <x v="46"/>
    <x v="0"/>
    <x v="65"/>
    <x v="0"/>
    <s v="INR"/>
    <x v="75"/>
    <m/>
  </r>
  <r>
    <s v="user9824"/>
    <x v="7"/>
    <x v="0"/>
    <m/>
    <n v="16"/>
    <n v="6"/>
    <x v="46"/>
    <n v="2022"/>
    <x v="7393"/>
    <x v="46"/>
    <x v="1"/>
    <x v="64"/>
    <x v="0"/>
    <s v="INR"/>
    <x v="74"/>
    <m/>
  </r>
  <r>
    <s v="user7529"/>
    <x v="2"/>
    <x v="0"/>
    <m/>
    <n v="16"/>
    <n v="6"/>
    <x v="46"/>
    <n v="2022"/>
    <x v="7394"/>
    <x v="46"/>
    <x v="0"/>
    <x v="65"/>
    <x v="0"/>
    <s v="INR"/>
    <x v="75"/>
    <m/>
  </r>
  <r>
    <s v="user9812"/>
    <x v="2"/>
    <x v="0"/>
    <m/>
    <n v="16"/>
    <n v="6"/>
    <x v="46"/>
    <n v="2022"/>
    <x v="7394"/>
    <x v="46"/>
    <x v="0"/>
    <x v="65"/>
    <x v="0"/>
    <s v="INR"/>
    <x v="75"/>
    <m/>
  </r>
  <r>
    <s v="user9825"/>
    <x v="7"/>
    <x v="0"/>
    <m/>
    <n v="16"/>
    <n v="6"/>
    <x v="46"/>
    <n v="2022"/>
    <x v="7395"/>
    <x v="46"/>
    <x v="1"/>
    <x v="81"/>
    <x v="0"/>
    <s v="USD"/>
    <x v="8"/>
    <m/>
  </r>
  <r>
    <s v="user9826"/>
    <x v="9"/>
    <x v="0"/>
    <m/>
    <n v="16"/>
    <n v="6"/>
    <x v="46"/>
    <n v="2022"/>
    <x v="7396"/>
    <x v="46"/>
    <x v="0"/>
    <x v="66"/>
    <x v="0"/>
    <s v="INR"/>
    <x v="76"/>
    <m/>
  </r>
  <r>
    <s v="user9676"/>
    <x v="17"/>
    <x v="0"/>
    <m/>
    <n v="15"/>
    <n v="6"/>
    <x v="47"/>
    <n v="2022"/>
    <x v="7380"/>
    <x v="46"/>
    <x v="0"/>
    <x v="65"/>
    <x v="0"/>
    <s v="INR"/>
    <x v="75"/>
    <m/>
  </r>
  <r>
    <s v="user9827"/>
    <x v="7"/>
    <x v="0"/>
    <m/>
    <n v="15"/>
    <n v="6"/>
    <x v="47"/>
    <n v="2022"/>
    <x v="7397"/>
    <x v="46"/>
    <x v="1"/>
    <x v="64"/>
    <x v="0"/>
    <s v="INR"/>
    <x v="74"/>
    <m/>
  </r>
  <r>
    <s v="user9828"/>
    <x v="7"/>
    <x v="0"/>
    <m/>
    <n v="15"/>
    <n v="6"/>
    <x v="47"/>
    <n v="2022"/>
    <x v="7398"/>
    <x v="46"/>
    <x v="0"/>
    <x v="64"/>
    <x v="0"/>
    <s v="INR"/>
    <x v="74"/>
    <m/>
  </r>
  <r>
    <s v="user9828"/>
    <x v="7"/>
    <x v="0"/>
    <m/>
    <n v="15"/>
    <n v="6"/>
    <x v="47"/>
    <n v="2022"/>
    <x v="7399"/>
    <x v="46"/>
    <x v="0"/>
    <x v="64"/>
    <x v="0"/>
    <s v="INR"/>
    <x v="74"/>
    <m/>
  </r>
  <r>
    <s v="user9829"/>
    <x v="2"/>
    <x v="0"/>
    <m/>
    <n v="15"/>
    <n v="6"/>
    <x v="47"/>
    <n v="2022"/>
    <x v="7400"/>
    <x v="46"/>
    <x v="0"/>
    <x v="65"/>
    <x v="0"/>
    <s v="INR"/>
    <x v="75"/>
    <m/>
  </r>
  <r>
    <s v="user9831"/>
    <x v="7"/>
    <x v="0"/>
    <m/>
    <n v="15"/>
    <n v="6"/>
    <x v="47"/>
    <n v="2022"/>
    <x v="7401"/>
    <x v="46"/>
    <x v="1"/>
    <x v="64"/>
    <x v="0"/>
    <s v="INR"/>
    <x v="74"/>
    <m/>
  </r>
  <r>
    <s v="user9833"/>
    <x v="7"/>
    <x v="0"/>
    <m/>
    <n v="16"/>
    <n v="6"/>
    <x v="46"/>
    <n v="2022"/>
    <x v="7402"/>
    <x v="46"/>
    <x v="1"/>
    <x v="64"/>
    <x v="0"/>
    <s v="INR"/>
    <x v="74"/>
    <m/>
  </r>
  <r>
    <s v="user9835"/>
    <x v="3"/>
    <x v="0"/>
    <m/>
    <n v="16"/>
    <n v="6"/>
    <x v="46"/>
    <n v="2022"/>
    <x v="7403"/>
    <x v="46"/>
    <x v="0"/>
    <x v="71"/>
    <x v="0"/>
    <s v="INR"/>
    <x v="81"/>
    <m/>
  </r>
  <r>
    <s v="user9837"/>
    <x v="7"/>
    <x v="0"/>
    <m/>
    <n v="16"/>
    <n v="6"/>
    <x v="46"/>
    <n v="2022"/>
    <x v="7404"/>
    <x v="46"/>
    <x v="1"/>
    <x v="64"/>
    <x v="0"/>
    <s v="INR"/>
    <x v="74"/>
    <m/>
  </r>
  <r>
    <s v="user9838"/>
    <x v="7"/>
    <x v="0"/>
    <m/>
    <n v="16"/>
    <n v="6"/>
    <x v="46"/>
    <n v="2022"/>
    <x v="7405"/>
    <x v="46"/>
    <x v="1"/>
    <x v="81"/>
    <x v="0"/>
    <s v="USD"/>
    <x v="8"/>
    <m/>
  </r>
  <r>
    <s v="user9838"/>
    <x v="7"/>
    <x v="0"/>
    <m/>
    <n v="16"/>
    <n v="6"/>
    <x v="46"/>
    <n v="2022"/>
    <x v="7406"/>
    <x v="46"/>
    <x v="1"/>
    <x v="81"/>
    <x v="0"/>
    <s v="USD"/>
    <x v="8"/>
    <m/>
  </r>
  <r>
    <s v="user9839"/>
    <x v="3"/>
    <x v="0"/>
    <m/>
    <n v="16"/>
    <n v="6"/>
    <x v="46"/>
    <n v="2022"/>
    <x v="7407"/>
    <x v="46"/>
    <x v="0"/>
    <x v="71"/>
    <x v="0"/>
    <s v="INR"/>
    <x v="81"/>
    <m/>
  </r>
  <r>
    <s v="user9840"/>
    <x v="8"/>
    <x v="1"/>
    <m/>
    <n v="16"/>
    <n v="6"/>
    <x v="46"/>
    <n v="2022"/>
    <x v="7392"/>
    <x v="46"/>
    <x v="0"/>
    <x v="66"/>
    <x v="1"/>
    <s v="INR"/>
    <x v="76"/>
    <s v="NA"/>
  </r>
  <r>
    <s v="user9676"/>
    <x v="57"/>
    <x v="0"/>
    <m/>
    <n v="16"/>
    <n v="6"/>
    <x v="46"/>
    <n v="2022"/>
    <x v="7408"/>
    <x v="46"/>
    <x v="0"/>
    <x v="70"/>
    <x v="0"/>
    <s v="INR"/>
    <x v="80"/>
    <m/>
  </r>
  <r>
    <s v="user9828"/>
    <x v="7"/>
    <x v="0"/>
    <m/>
    <n v="15"/>
    <n v="6"/>
    <x v="47"/>
    <n v="2022"/>
    <x v="7382"/>
    <x v="46"/>
    <x v="0"/>
    <x v="64"/>
    <x v="0"/>
    <s v="INR"/>
    <x v="74"/>
    <m/>
  </r>
  <r>
    <s v="user9841"/>
    <x v="7"/>
    <x v="0"/>
    <m/>
    <n v="15"/>
    <n v="6"/>
    <x v="47"/>
    <n v="2022"/>
    <x v="7409"/>
    <x v="46"/>
    <x v="1"/>
    <x v="64"/>
    <x v="0"/>
    <s v="INR"/>
    <x v="74"/>
    <m/>
  </r>
  <r>
    <s v="user9842"/>
    <x v="2"/>
    <x v="0"/>
    <m/>
    <n v="15"/>
    <n v="6"/>
    <x v="47"/>
    <n v="2022"/>
    <x v="7409"/>
    <x v="46"/>
    <x v="0"/>
    <x v="65"/>
    <x v="0"/>
    <s v="INR"/>
    <x v="75"/>
    <m/>
  </r>
  <r>
    <s v="user7980"/>
    <x v="2"/>
    <x v="0"/>
    <m/>
    <n v="15"/>
    <n v="6"/>
    <x v="47"/>
    <n v="2022"/>
    <x v="7410"/>
    <x v="46"/>
    <x v="0"/>
    <x v="65"/>
    <x v="0"/>
    <s v="INR"/>
    <x v="75"/>
    <m/>
  </r>
  <r>
    <s v="user9844"/>
    <x v="2"/>
    <x v="0"/>
    <m/>
    <n v="15"/>
    <n v="6"/>
    <x v="47"/>
    <n v="2022"/>
    <x v="7411"/>
    <x v="46"/>
    <x v="0"/>
    <x v="65"/>
    <x v="0"/>
    <s v="INR"/>
    <x v="75"/>
    <m/>
  </r>
  <r>
    <s v="user9845"/>
    <x v="7"/>
    <x v="0"/>
    <m/>
    <n v="15"/>
    <n v="6"/>
    <x v="47"/>
    <n v="2022"/>
    <x v="7412"/>
    <x v="46"/>
    <x v="1"/>
    <x v="81"/>
    <x v="0"/>
    <s v="USD"/>
    <x v="8"/>
    <m/>
  </r>
  <r>
    <s v="user9846"/>
    <x v="57"/>
    <x v="0"/>
    <m/>
    <n v="15"/>
    <n v="6"/>
    <x v="47"/>
    <n v="2022"/>
    <x v="7413"/>
    <x v="46"/>
    <x v="0"/>
    <x v="70"/>
    <x v="0"/>
    <s v="INR"/>
    <x v="80"/>
    <m/>
  </r>
  <r>
    <s v="user9847"/>
    <x v="108"/>
    <x v="0"/>
    <m/>
    <n v="15"/>
    <n v="6"/>
    <x v="47"/>
    <n v="2022"/>
    <x v="7413"/>
    <x v="46"/>
    <x v="1"/>
    <x v="64"/>
    <x v="0"/>
    <s v="INR"/>
    <x v="74"/>
    <m/>
  </r>
  <r>
    <s v="user9848"/>
    <x v="17"/>
    <x v="0"/>
    <m/>
    <n v="15"/>
    <n v="6"/>
    <x v="47"/>
    <n v="2022"/>
    <x v="7414"/>
    <x v="46"/>
    <x v="0"/>
    <x v="65"/>
    <x v="0"/>
    <s v="INR"/>
    <x v="75"/>
    <m/>
  </r>
  <r>
    <s v="user395"/>
    <x v="7"/>
    <x v="0"/>
    <m/>
    <n v="15"/>
    <n v="6"/>
    <x v="47"/>
    <n v="2022"/>
    <x v="7415"/>
    <x v="46"/>
    <x v="0"/>
    <x v="64"/>
    <x v="0"/>
    <s v="INR"/>
    <x v="74"/>
    <m/>
  </r>
  <r>
    <s v="user9850"/>
    <x v="5"/>
    <x v="0"/>
    <m/>
    <n v="15"/>
    <n v="6"/>
    <x v="47"/>
    <n v="2022"/>
    <x v="7416"/>
    <x v="46"/>
    <x v="0"/>
    <x v="96"/>
    <x v="0"/>
    <s v="INR"/>
    <x v="100"/>
    <m/>
  </r>
  <r>
    <s v="user9851"/>
    <x v="2"/>
    <x v="0"/>
    <m/>
    <n v="15"/>
    <n v="6"/>
    <x v="47"/>
    <n v="2022"/>
    <x v="7417"/>
    <x v="46"/>
    <x v="0"/>
    <x v="65"/>
    <x v="0"/>
    <s v="INR"/>
    <x v="75"/>
    <m/>
  </r>
  <r>
    <s v="user9852"/>
    <x v="2"/>
    <x v="0"/>
    <m/>
    <n v="15"/>
    <n v="6"/>
    <x v="47"/>
    <n v="2022"/>
    <x v="7418"/>
    <x v="46"/>
    <x v="0"/>
    <x v="65"/>
    <x v="0"/>
    <s v="INR"/>
    <x v="75"/>
    <m/>
  </r>
  <r>
    <s v="user9854"/>
    <x v="49"/>
    <x v="0"/>
    <m/>
    <n v="15"/>
    <n v="6"/>
    <x v="47"/>
    <n v="2022"/>
    <x v="7419"/>
    <x v="46"/>
    <x v="1"/>
    <x v="64"/>
    <x v="0"/>
    <s v="INR"/>
    <x v="74"/>
    <m/>
  </r>
  <r>
    <s v="user9855"/>
    <x v="96"/>
    <x v="0"/>
    <m/>
    <n v="15"/>
    <n v="6"/>
    <x v="47"/>
    <n v="2022"/>
    <x v="7420"/>
    <x v="46"/>
    <x v="0"/>
    <x v="84"/>
    <x v="0"/>
    <s v="INR"/>
    <x v="90"/>
    <m/>
  </r>
  <r>
    <s v="user9769"/>
    <x v="3"/>
    <x v="0"/>
    <m/>
    <n v="15"/>
    <n v="6"/>
    <x v="47"/>
    <n v="2022"/>
    <x v="7421"/>
    <x v="46"/>
    <x v="0"/>
    <x v="71"/>
    <x v="0"/>
    <s v="INR"/>
    <x v="81"/>
    <m/>
  </r>
  <r>
    <s v="user9856"/>
    <x v="4"/>
    <x v="0"/>
    <m/>
    <n v="15"/>
    <n v="6"/>
    <x v="47"/>
    <n v="2022"/>
    <x v="7422"/>
    <x v="46"/>
    <x v="0"/>
    <x v="65"/>
    <x v="0"/>
    <s v="INR"/>
    <x v="75"/>
    <m/>
  </r>
  <r>
    <s v="user9857"/>
    <x v="5"/>
    <x v="0"/>
    <m/>
    <n v="15"/>
    <n v="6"/>
    <x v="47"/>
    <n v="2022"/>
    <x v="7423"/>
    <x v="46"/>
    <x v="0"/>
    <x v="96"/>
    <x v="0"/>
    <s v="INR"/>
    <x v="100"/>
    <m/>
  </r>
  <r>
    <s v="user9858"/>
    <x v="7"/>
    <x v="0"/>
    <m/>
    <n v="15"/>
    <n v="6"/>
    <x v="47"/>
    <n v="2022"/>
    <x v="7424"/>
    <x v="46"/>
    <x v="1"/>
    <x v="64"/>
    <x v="0"/>
    <s v="INR"/>
    <x v="74"/>
    <m/>
  </r>
  <r>
    <s v="user9859"/>
    <x v="7"/>
    <x v="0"/>
    <m/>
    <n v="15"/>
    <n v="6"/>
    <x v="47"/>
    <n v="2022"/>
    <x v="7425"/>
    <x v="46"/>
    <x v="1"/>
    <x v="64"/>
    <x v="0"/>
    <s v="INR"/>
    <x v="74"/>
    <m/>
  </r>
  <r>
    <s v="user9859"/>
    <x v="7"/>
    <x v="0"/>
    <m/>
    <n v="15"/>
    <n v="6"/>
    <x v="47"/>
    <n v="2022"/>
    <x v="7426"/>
    <x v="46"/>
    <x v="1"/>
    <x v="64"/>
    <x v="0"/>
    <s v="INR"/>
    <x v="74"/>
    <m/>
  </r>
  <r>
    <s v="user9860"/>
    <x v="9"/>
    <x v="1"/>
    <m/>
    <n v="15"/>
    <n v="6"/>
    <x v="47"/>
    <n v="2022"/>
    <x v="7427"/>
    <x v="46"/>
    <x v="0"/>
    <x v="66"/>
    <x v="2"/>
    <s v="INR"/>
    <x v="76"/>
    <s v="NA"/>
  </r>
  <r>
    <s v="user9861"/>
    <x v="7"/>
    <x v="0"/>
    <m/>
    <n v="15"/>
    <n v="6"/>
    <x v="47"/>
    <n v="2022"/>
    <x v="7428"/>
    <x v="46"/>
    <x v="1"/>
    <x v="64"/>
    <x v="0"/>
    <s v="INR"/>
    <x v="74"/>
    <m/>
  </r>
  <r>
    <s v="user9862"/>
    <x v="1"/>
    <x v="0"/>
    <m/>
    <n v="15"/>
    <n v="6"/>
    <x v="47"/>
    <n v="2022"/>
    <x v="7429"/>
    <x v="46"/>
    <x v="0"/>
    <x v="66"/>
    <x v="0"/>
    <s v="INR"/>
    <x v="76"/>
    <m/>
  </r>
  <r>
    <s v="user9864"/>
    <x v="7"/>
    <x v="0"/>
    <s v="Coupon26"/>
    <n v="15"/>
    <n v="6"/>
    <x v="47"/>
    <n v="2022"/>
    <x v="7430"/>
    <x v="46"/>
    <x v="1"/>
    <x v="64"/>
    <x v="0"/>
    <s v="INR"/>
    <x v="74"/>
    <m/>
  </r>
  <r>
    <s v="user9865"/>
    <x v="0"/>
    <x v="0"/>
    <m/>
    <n v="15"/>
    <n v="6"/>
    <x v="47"/>
    <n v="2022"/>
    <x v="7431"/>
    <x v="46"/>
    <x v="0"/>
    <x v="74"/>
    <x v="0"/>
    <s v="INR"/>
    <x v="84"/>
    <m/>
  </r>
  <r>
    <s v="user9733"/>
    <x v="7"/>
    <x v="0"/>
    <m/>
    <n v="15"/>
    <n v="6"/>
    <x v="47"/>
    <n v="2022"/>
    <x v="7432"/>
    <x v="46"/>
    <x v="0"/>
    <x v="64"/>
    <x v="0"/>
    <s v="INR"/>
    <x v="74"/>
    <m/>
  </r>
  <r>
    <s v="user9866"/>
    <x v="129"/>
    <x v="0"/>
    <m/>
    <n v="15"/>
    <n v="6"/>
    <x v="47"/>
    <n v="2022"/>
    <x v="7433"/>
    <x v="46"/>
    <x v="0"/>
    <x v="64"/>
    <x v="0"/>
    <s v="INR"/>
    <x v="74"/>
    <m/>
  </r>
  <r>
    <s v="user3250"/>
    <x v="52"/>
    <x v="0"/>
    <m/>
    <n v="15"/>
    <n v="6"/>
    <x v="47"/>
    <n v="2022"/>
    <x v="7434"/>
    <x v="46"/>
    <x v="1"/>
    <x v="101"/>
    <x v="0"/>
    <s v="INR"/>
    <x v="104"/>
    <m/>
  </r>
  <r>
    <s v="user9868"/>
    <x v="79"/>
    <x v="0"/>
    <s v="Coupon26"/>
    <n v="15"/>
    <n v="6"/>
    <x v="47"/>
    <n v="2022"/>
    <x v="7435"/>
    <x v="46"/>
    <x v="0"/>
    <x v="82"/>
    <x v="0"/>
    <s v="INR"/>
    <x v="88"/>
    <m/>
  </r>
  <r>
    <s v="user9870"/>
    <x v="7"/>
    <x v="0"/>
    <m/>
    <n v="15"/>
    <n v="6"/>
    <x v="47"/>
    <n v="2022"/>
    <x v="7436"/>
    <x v="46"/>
    <x v="0"/>
    <x v="64"/>
    <x v="0"/>
    <s v="INR"/>
    <x v="74"/>
    <m/>
  </r>
  <r>
    <s v="user9871"/>
    <x v="7"/>
    <x v="0"/>
    <m/>
    <n v="15"/>
    <n v="6"/>
    <x v="47"/>
    <n v="2022"/>
    <x v="7437"/>
    <x v="46"/>
    <x v="1"/>
    <x v="64"/>
    <x v="0"/>
    <s v="INR"/>
    <x v="74"/>
    <m/>
  </r>
  <r>
    <s v="user9872"/>
    <x v="28"/>
    <x v="0"/>
    <m/>
    <n v="15"/>
    <n v="6"/>
    <x v="47"/>
    <n v="2022"/>
    <x v="7438"/>
    <x v="46"/>
    <x v="1"/>
    <x v="64"/>
    <x v="0"/>
    <s v="INR"/>
    <x v="74"/>
    <m/>
  </r>
  <r>
    <s v="user9873"/>
    <x v="7"/>
    <x v="0"/>
    <m/>
    <n v="15"/>
    <n v="6"/>
    <x v="47"/>
    <n v="2022"/>
    <x v="7439"/>
    <x v="46"/>
    <x v="1"/>
    <x v="64"/>
    <x v="0"/>
    <s v="INR"/>
    <x v="74"/>
    <m/>
  </r>
  <r>
    <s v="user9874"/>
    <x v="10"/>
    <x v="0"/>
    <m/>
    <n v="15"/>
    <n v="6"/>
    <x v="47"/>
    <n v="2022"/>
    <x v="7440"/>
    <x v="46"/>
    <x v="0"/>
    <x v="64"/>
    <x v="0"/>
    <s v="INR"/>
    <x v="74"/>
    <m/>
  </r>
  <r>
    <s v="user9875"/>
    <x v="2"/>
    <x v="0"/>
    <m/>
    <n v="15"/>
    <n v="6"/>
    <x v="47"/>
    <n v="2022"/>
    <x v="7441"/>
    <x v="46"/>
    <x v="0"/>
    <x v="65"/>
    <x v="0"/>
    <s v="INR"/>
    <x v="75"/>
    <m/>
  </r>
  <r>
    <s v="user9876"/>
    <x v="7"/>
    <x v="0"/>
    <s v="Coupon86"/>
    <n v="15"/>
    <n v="6"/>
    <x v="47"/>
    <n v="2022"/>
    <x v="7430"/>
    <x v="46"/>
    <x v="1"/>
    <x v="64"/>
    <x v="0"/>
    <s v="INR"/>
    <x v="74"/>
    <m/>
  </r>
  <r>
    <s v="user9878"/>
    <x v="38"/>
    <x v="0"/>
    <m/>
    <n v="15"/>
    <n v="6"/>
    <x v="47"/>
    <n v="2022"/>
    <x v="7442"/>
    <x v="46"/>
    <x v="0"/>
    <x v="84"/>
    <x v="0"/>
    <s v="INR"/>
    <x v="90"/>
    <m/>
  </r>
  <r>
    <s v="user9733"/>
    <x v="7"/>
    <x v="0"/>
    <m/>
    <n v="15"/>
    <n v="6"/>
    <x v="47"/>
    <n v="2022"/>
    <x v="7443"/>
    <x v="46"/>
    <x v="0"/>
    <x v="64"/>
    <x v="0"/>
    <s v="INR"/>
    <x v="74"/>
    <m/>
  </r>
  <r>
    <s v="user3087"/>
    <x v="1"/>
    <x v="0"/>
    <m/>
    <n v="15"/>
    <n v="6"/>
    <x v="47"/>
    <n v="2022"/>
    <x v="7444"/>
    <x v="46"/>
    <x v="0"/>
    <x v="66"/>
    <x v="0"/>
    <s v="INR"/>
    <x v="76"/>
    <m/>
  </r>
  <r>
    <s v="user9880"/>
    <x v="7"/>
    <x v="0"/>
    <m/>
    <n v="15"/>
    <n v="6"/>
    <x v="47"/>
    <n v="2022"/>
    <x v="7445"/>
    <x v="46"/>
    <x v="1"/>
    <x v="64"/>
    <x v="0"/>
    <s v="INR"/>
    <x v="74"/>
    <m/>
  </r>
  <r>
    <s v="user9881"/>
    <x v="2"/>
    <x v="0"/>
    <m/>
    <n v="15"/>
    <n v="6"/>
    <x v="47"/>
    <n v="2022"/>
    <x v="7446"/>
    <x v="46"/>
    <x v="0"/>
    <x v="65"/>
    <x v="0"/>
    <s v="INR"/>
    <x v="75"/>
    <m/>
  </r>
  <r>
    <s v="user9882"/>
    <x v="7"/>
    <x v="0"/>
    <m/>
    <n v="15"/>
    <n v="6"/>
    <x v="47"/>
    <n v="2022"/>
    <x v="7447"/>
    <x v="46"/>
    <x v="1"/>
    <x v="64"/>
    <x v="0"/>
    <s v="INR"/>
    <x v="74"/>
    <m/>
  </r>
  <r>
    <s v="user9884"/>
    <x v="7"/>
    <x v="0"/>
    <m/>
    <n v="15"/>
    <n v="6"/>
    <x v="47"/>
    <n v="2022"/>
    <x v="7448"/>
    <x v="46"/>
    <x v="1"/>
    <x v="64"/>
    <x v="0"/>
    <s v="INR"/>
    <x v="74"/>
    <m/>
  </r>
  <r>
    <s v="user9846"/>
    <x v="57"/>
    <x v="0"/>
    <m/>
    <n v="15"/>
    <n v="6"/>
    <x v="47"/>
    <n v="2022"/>
    <x v="7449"/>
    <x v="46"/>
    <x v="0"/>
    <x v="70"/>
    <x v="0"/>
    <s v="INR"/>
    <x v="80"/>
    <m/>
  </r>
  <r>
    <s v="user9885"/>
    <x v="7"/>
    <x v="0"/>
    <m/>
    <n v="15"/>
    <n v="6"/>
    <x v="47"/>
    <n v="2022"/>
    <x v="7450"/>
    <x v="46"/>
    <x v="1"/>
    <x v="64"/>
    <x v="0"/>
    <s v="INR"/>
    <x v="74"/>
    <m/>
  </r>
  <r>
    <s v="user9886"/>
    <x v="17"/>
    <x v="0"/>
    <m/>
    <n v="15"/>
    <n v="6"/>
    <x v="47"/>
    <n v="2022"/>
    <x v="7451"/>
    <x v="46"/>
    <x v="0"/>
    <x v="65"/>
    <x v="0"/>
    <s v="INR"/>
    <x v="75"/>
    <m/>
  </r>
  <r>
    <s v="user3087"/>
    <x v="1"/>
    <x v="0"/>
    <m/>
    <n v="15"/>
    <n v="6"/>
    <x v="47"/>
    <n v="2022"/>
    <x v="7452"/>
    <x v="46"/>
    <x v="0"/>
    <x v="66"/>
    <x v="0"/>
    <s v="INR"/>
    <x v="76"/>
    <m/>
  </r>
  <r>
    <s v="user9887"/>
    <x v="2"/>
    <x v="0"/>
    <m/>
    <n v="15"/>
    <n v="6"/>
    <x v="47"/>
    <n v="2022"/>
    <x v="7453"/>
    <x v="46"/>
    <x v="0"/>
    <x v="65"/>
    <x v="0"/>
    <s v="INR"/>
    <x v="75"/>
    <m/>
  </r>
  <r>
    <s v="user9892"/>
    <x v="2"/>
    <x v="0"/>
    <m/>
    <n v="15"/>
    <n v="6"/>
    <x v="47"/>
    <n v="2022"/>
    <x v="7454"/>
    <x v="46"/>
    <x v="0"/>
    <x v="65"/>
    <x v="0"/>
    <s v="INR"/>
    <x v="75"/>
    <m/>
  </r>
  <r>
    <s v="user4714"/>
    <x v="7"/>
    <x v="0"/>
    <m/>
    <n v="15"/>
    <n v="6"/>
    <x v="47"/>
    <n v="2022"/>
    <x v="7455"/>
    <x v="46"/>
    <x v="1"/>
    <x v="64"/>
    <x v="0"/>
    <s v="INR"/>
    <x v="74"/>
    <m/>
  </r>
  <r>
    <s v="user9893"/>
    <x v="7"/>
    <x v="0"/>
    <m/>
    <n v="15"/>
    <n v="6"/>
    <x v="47"/>
    <n v="2022"/>
    <x v="7456"/>
    <x v="46"/>
    <x v="0"/>
    <x v="64"/>
    <x v="0"/>
    <s v="INR"/>
    <x v="74"/>
    <m/>
  </r>
  <r>
    <s v="user9515"/>
    <x v="10"/>
    <x v="0"/>
    <m/>
    <n v="15"/>
    <n v="6"/>
    <x v="47"/>
    <n v="2022"/>
    <x v="7457"/>
    <x v="46"/>
    <x v="0"/>
    <x v="64"/>
    <x v="0"/>
    <s v="INR"/>
    <x v="74"/>
    <m/>
  </r>
  <r>
    <s v="user9894"/>
    <x v="9"/>
    <x v="1"/>
    <m/>
    <n v="15"/>
    <n v="6"/>
    <x v="47"/>
    <n v="2022"/>
    <x v="7458"/>
    <x v="46"/>
    <x v="0"/>
    <x v="66"/>
    <x v="2"/>
    <s v="INR"/>
    <x v="76"/>
    <s v="NA"/>
  </r>
  <r>
    <s v="user9895"/>
    <x v="17"/>
    <x v="0"/>
    <m/>
    <n v="15"/>
    <n v="6"/>
    <x v="47"/>
    <n v="2022"/>
    <x v="7459"/>
    <x v="46"/>
    <x v="0"/>
    <x v="65"/>
    <x v="0"/>
    <s v="INR"/>
    <x v="75"/>
    <m/>
  </r>
  <r>
    <s v="user9896"/>
    <x v="2"/>
    <x v="0"/>
    <m/>
    <n v="15"/>
    <n v="6"/>
    <x v="47"/>
    <n v="2022"/>
    <x v="7460"/>
    <x v="46"/>
    <x v="0"/>
    <x v="65"/>
    <x v="0"/>
    <s v="INR"/>
    <x v="75"/>
    <m/>
  </r>
  <r>
    <s v="user9897"/>
    <x v="7"/>
    <x v="0"/>
    <m/>
    <n v="15"/>
    <n v="6"/>
    <x v="47"/>
    <n v="2022"/>
    <x v="7461"/>
    <x v="46"/>
    <x v="1"/>
    <x v="64"/>
    <x v="0"/>
    <s v="INR"/>
    <x v="74"/>
    <m/>
  </r>
  <r>
    <s v="user9898"/>
    <x v="108"/>
    <x v="0"/>
    <m/>
    <n v="15"/>
    <n v="6"/>
    <x v="47"/>
    <n v="2022"/>
    <x v="7462"/>
    <x v="46"/>
    <x v="1"/>
    <x v="64"/>
    <x v="0"/>
    <s v="INR"/>
    <x v="74"/>
    <m/>
  </r>
  <r>
    <s v="user9899"/>
    <x v="0"/>
    <x v="0"/>
    <m/>
    <n v="15"/>
    <n v="6"/>
    <x v="47"/>
    <n v="2022"/>
    <x v="7463"/>
    <x v="46"/>
    <x v="0"/>
    <x v="74"/>
    <x v="0"/>
    <s v="INR"/>
    <x v="84"/>
    <m/>
  </r>
  <r>
    <s v="user9399"/>
    <x v="4"/>
    <x v="0"/>
    <m/>
    <n v="15"/>
    <n v="6"/>
    <x v="47"/>
    <n v="2022"/>
    <x v="7464"/>
    <x v="46"/>
    <x v="0"/>
    <x v="65"/>
    <x v="0"/>
    <s v="INR"/>
    <x v="75"/>
    <m/>
  </r>
  <r>
    <s v="user9900"/>
    <x v="96"/>
    <x v="0"/>
    <m/>
    <n v="15"/>
    <n v="6"/>
    <x v="47"/>
    <n v="2022"/>
    <x v="7465"/>
    <x v="46"/>
    <x v="0"/>
    <x v="84"/>
    <x v="0"/>
    <s v="INR"/>
    <x v="90"/>
    <m/>
  </r>
  <r>
    <s v="user5749"/>
    <x v="24"/>
    <x v="0"/>
    <m/>
    <n v="15"/>
    <n v="6"/>
    <x v="47"/>
    <n v="2022"/>
    <x v="7466"/>
    <x v="46"/>
    <x v="0"/>
    <x v="64"/>
    <x v="0"/>
    <s v="INR"/>
    <x v="74"/>
    <m/>
  </r>
  <r>
    <s v="user9901"/>
    <x v="7"/>
    <x v="0"/>
    <s v="Coupon2"/>
    <n v="15"/>
    <n v="6"/>
    <x v="47"/>
    <n v="2022"/>
    <x v="7467"/>
    <x v="46"/>
    <x v="1"/>
    <x v="64"/>
    <x v="0"/>
    <s v="INR"/>
    <x v="74"/>
    <m/>
  </r>
  <r>
    <s v="user9902"/>
    <x v="17"/>
    <x v="0"/>
    <m/>
    <n v="15"/>
    <n v="6"/>
    <x v="47"/>
    <n v="2022"/>
    <x v="7468"/>
    <x v="46"/>
    <x v="0"/>
    <x v="65"/>
    <x v="0"/>
    <s v="INR"/>
    <x v="75"/>
    <m/>
  </r>
  <r>
    <s v="user8952"/>
    <x v="24"/>
    <x v="0"/>
    <m/>
    <n v="15"/>
    <n v="6"/>
    <x v="47"/>
    <n v="2022"/>
    <x v="7457"/>
    <x v="46"/>
    <x v="0"/>
    <x v="64"/>
    <x v="0"/>
    <s v="INR"/>
    <x v="74"/>
    <m/>
  </r>
  <r>
    <s v="user9903"/>
    <x v="7"/>
    <x v="0"/>
    <m/>
    <n v="15"/>
    <n v="6"/>
    <x v="47"/>
    <n v="2022"/>
    <x v="7469"/>
    <x v="46"/>
    <x v="0"/>
    <x v="64"/>
    <x v="0"/>
    <s v="INR"/>
    <x v="74"/>
    <m/>
  </r>
  <r>
    <s v="user9904"/>
    <x v="3"/>
    <x v="0"/>
    <m/>
    <n v="15"/>
    <n v="6"/>
    <x v="47"/>
    <n v="2022"/>
    <x v="7469"/>
    <x v="46"/>
    <x v="0"/>
    <x v="71"/>
    <x v="0"/>
    <s v="INR"/>
    <x v="81"/>
    <m/>
  </r>
  <r>
    <s v="user9908"/>
    <x v="7"/>
    <x v="0"/>
    <m/>
    <n v="15"/>
    <n v="6"/>
    <x v="47"/>
    <n v="2022"/>
    <x v="7470"/>
    <x v="46"/>
    <x v="1"/>
    <x v="64"/>
    <x v="0"/>
    <s v="INR"/>
    <x v="74"/>
    <m/>
  </r>
  <r>
    <s v="user9521"/>
    <x v="2"/>
    <x v="0"/>
    <m/>
    <n v="15"/>
    <n v="6"/>
    <x v="47"/>
    <n v="2022"/>
    <x v="7471"/>
    <x v="46"/>
    <x v="0"/>
    <x v="65"/>
    <x v="0"/>
    <s v="INR"/>
    <x v="75"/>
    <m/>
  </r>
  <r>
    <s v="user9909"/>
    <x v="7"/>
    <x v="0"/>
    <s v="Coupon4"/>
    <n v="15"/>
    <n v="6"/>
    <x v="47"/>
    <n v="2022"/>
    <x v="7472"/>
    <x v="46"/>
    <x v="1"/>
    <x v="64"/>
    <x v="0"/>
    <s v="INR"/>
    <x v="74"/>
    <m/>
  </r>
  <r>
    <s v="user9899"/>
    <x v="0"/>
    <x v="1"/>
    <m/>
    <n v="15"/>
    <n v="6"/>
    <x v="47"/>
    <n v="2022"/>
    <x v="7463"/>
    <x v="46"/>
    <x v="0"/>
    <x v="74"/>
    <x v="2"/>
    <s v="INR"/>
    <x v="84"/>
    <s v="NA"/>
  </r>
  <r>
    <s v="user9899"/>
    <x v="0"/>
    <x v="0"/>
    <m/>
    <n v="15"/>
    <n v="6"/>
    <x v="47"/>
    <n v="2022"/>
    <x v="7473"/>
    <x v="46"/>
    <x v="0"/>
    <x v="74"/>
    <x v="0"/>
    <s v="INR"/>
    <x v="84"/>
    <m/>
  </r>
  <r>
    <s v="user9911"/>
    <x v="7"/>
    <x v="0"/>
    <m/>
    <n v="15"/>
    <n v="6"/>
    <x v="47"/>
    <n v="2022"/>
    <x v="7474"/>
    <x v="46"/>
    <x v="1"/>
    <x v="64"/>
    <x v="0"/>
    <s v="INR"/>
    <x v="74"/>
    <m/>
  </r>
  <r>
    <s v="user9685"/>
    <x v="10"/>
    <x v="0"/>
    <m/>
    <n v="15"/>
    <n v="6"/>
    <x v="47"/>
    <n v="2022"/>
    <x v="7474"/>
    <x v="46"/>
    <x v="0"/>
    <x v="64"/>
    <x v="0"/>
    <s v="INR"/>
    <x v="74"/>
    <m/>
  </r>
  <r>
    <s v="user9912"/>
    <x v="9"/>
    <x v="1"/>
    <m/>
    <n v="15"/>
    <n v="6"/>
    <x v="47"/>
    <n v="2022"/>
    <x v="7475"/>
    <x v="46"/>
    <x v="0"/>
    <x v="66"/>
    <x v="2"/>
    <s v="INR"/>
    <x v="76"/>
    <s v="NA"/>
  </r>
  <r>
    <s v="user1334"/>
    <x v="3"/>
    <x v="0"/>
    <m/>
    <n v="15"/>
    <n v="6"/>
    <x v="47"/>
    <n v="2022"/>
    <x v="7476"/>
    <x v="46"/>
    <x v="0"/>
    <x v="71"/>
    <x v="0"/>
    <s v="INR"/>
    <x v="81"/>
    <m/>
  </r>
  <r>
    <s v="user9913"/>
    <x v="2"/>
    <x v="0"/>
    <m/>
    <n v="15"/>
    <n v="6"/>
    <x v="47"/>
    <n v="2022"/>
    <x v="7477"/>
    <x v="46"/>
    <x v="0"/>
    <x v="65"/>
    <x v="0"/>
    <s v="INR"/>
    <x v="75"/>
    <m/>
  </r>
  <r>
    <s v="user9914"/>
    <x v="3"/>
    <x v="0"/>
    <m/>
    <n v="15"/>
    <n v="6"/>
    <x v="47"/>
    <n v="2022"/>
    <x v="7478"/>
    <x v="46"/>
    <x v="0"/>
    <x v="71"/>
    <x v="0"/>
    <s v="INR"/>
    <x v="81"/>
    <m/>
  </r>
  <r>
    <s v="user9915"/>
    <x v="7"/>
    <x v="0"/>
    <m/>
    <n v="15"/>
    <n v="6"/>
    <x v="47"/>
    <n v="2022"/>
    <x v="7479"/>
    <x v="46"/>
    <x v="0"/>
    <x v="64"/>
    <x v="0"/>
    <s v="INR"/>
    <x v="74"/>
    <m/>
  </r>
  <r>
    <s v="user9916"/>
    <x v="74"/>
    <x v="0"/>
    <s v="Coupon26"/>
    <n v="15"/>
    <n v="6"/>
    <x v="47"/>
    <n v="2022"/>
    <x v="7480"/>
    <x v="46"/>
    <x v="1"/>
    <x v="64"/>
    <x v="0"/>
    <s v="INR"/>
    <x v="74"/>
    <m/>
  </r>
  <r>
    <s v="user9917"/>
    <x v="3"/>
    <x v="0"/>
    <m/>
    <n v="15"/>
    <n v="6"/>
    <x v="47"/>
    <n v="2022"/>
    <x v="7481"/>
    <x v="46"/>
    <x v="0"/>
    <x v="71"/>
    <x v="0"/>
    <s v="INR"/>
    <x v="81"/>
    <m/>
  </r>
  <r>
    <s v="user9919"/>
    <x v="7"/>
    <x v="0"/>
    <m/>
    <n v="15"/>
    <n v="6"/>
    <x v="47"/>
    <n v="2022"/>
    <x v="7482"/>
    <x v="46"/>
    <x v="1"/>
    <x v="64"/>
    <x v="0"/>
    <s v="INR"/>
    <x v="74"/>
    <m/>
  </r>
  <r>
    <s v="user864"/>
    <x v="139"/>
    <x v="0"/>
    <m/>
    <n v="15"/>
    <n v="6"/>
    <x v="47"/>
    <n v="2022"/>
    <x v="7483"/>
    <x v="46"/>
    <x v="0"/>
    <x v="76"/>
    <x v="0"/>
    <s v="INR"/>
    <x v="86"/>
    <m/>
  </r>
  <r>
    <s v="user9920"/>
    <x v="67"/>
    <x v="0"/>
    <m/>
    <n v="15"/>
    <n v="6"/>
    <x v="47"/>
    <n v="2022"/>
    <x v="7484"/>
    <x v="46"/>
    <x v="1"/>
    <x v="101"/>
    <x v="0"/>
    <s v="INR"/>
    <x v="104"/>
    <m/>
  </r>
  <r>
    <s v="user6657"/>
    <x v="50"/>
    <x v="0"/>
    <m/>
    <n v="15"/>
    <n v="6"/>
    <x v="47"/>
    <n v="2022"/>
    <x v="7485"/>
    <x v="46"/>
    <x v="0"/>
    <x v="101"/>
    <x v="0"/>
    <s v="INR"/>
    <x v="104"/>
    <m/>
  </r>
  <r>
    <s v="user9921"/>
    <x v="7"/>
    <x v="0"/>
    <m/>
    <n v="15"/>
    <n v="6"/>
    <x v="47"/>
    <n v="2022"/>
    <x v="7486"/>
    <x v="46"/>
    <x v="1"/>
    <x v="64"/>
    <x v="0"/>
    <s v="INR"/>
    <x v="74"/>
    <m/>
  </r>
  <r>
    <s v="user9923"/>
    <x v="7"/>
    <x v="0"/>
    <m/>
    <n v="15"/>
    <n v="6"/>
    <x v="47"/>
    <n v="2022"/>
    <x v="7487"/>
    <x v="46"/>
    <x v="1"/>
    <x v="64"/>
    <x v="0"/>
    <s v="INR"/>
    <x v="74"/>
    <m/>
  </r>
  <r>
    <s v="user9924"/>
    <x v="7"/>
    <x v="0"/>
    <m/>
    <n v="15"/>
    <n v="6"/>
    <x v="47"/>
    <n v="2022"/>
    <x v="7488"/>
    <x v="46"/>
    <x v="1"/>
    <x v="64"/>
    <x v="0"/>
    <s v="INR"/>
    <x v="74"/>
    <m/>
  </r>
  <r>
    <s v="user9926"/>
    <x v="7"/>
    <x v="0"/>
    <m/>
    <n v="15"/>
    <n v="6"/>
    <x v="47"/>
    <n v="2022"/>
    <x v="7489"/>
    <x v="46"/>
    <x v="1"/>
    <x v="81"/>
    <x v="0"/>
    <s v="USD"/>
    <x v="8"/>
    <m/>
  </r>
  <r>
    <s v="user9927"/>
    <x v="7"/>
    <x v="0"/>
    <m/>
    <n v="15"/>
    <n v="6"/>
    <x v="47"/>
    <n v="2022"/>
    <x v="7490"/>
    <x v="46"/>
    <x v="1"/>
    <x v="64"/>
    <x v="0"/>
    <s v="INR"/>
    <x v="74"/>
    <m/>
  </r>
  <r>
    <s v="user9914"/>
    <x v="3"/>
    <x v="0"/>
    <m/>
    <n v="15"/>
    <n v="6"/>
    <x v="47"/>
    <n v="2022"/>
    <x v="7491"/>
    <x v="46"/>
    <x v="0"/>
    <x v="71"/>
    <x v="0"/>
    <s v="INR"/>
    <x v="81"/>
    <m/>
  </r>
  <r>
    <s v="user9914"/>
    <x v="3"/>
    <x v="0"/>
    <m/>
    <n v="15"/>
    <n v="6"/>
    <x v="47"/>
    <n v="2022"/>
    <x v="7492"/>
    <x v="46"/>
    <x v="0"/>
    <x v="71"/>
    <x v="0"/>
    <s v="INR"/>
    <x v="81"/>
    <m/>
  </r>
  <r>
    <s v="user9928"/>
    <x v="17"/>
    <x v="0"/>
    <m/>
    <n v="15"/>
    <n v="6"/>
    <x v="47"/>
    <n v="2022"/>
    <x v="7493"/>
    <x v="46"/>
    <x v="0"/>
    <x v="65"/>
    <x v="0"/>
    <s v="INR"/>
    <x v="75"/>
    <m/>
  </r>
  <r>
    <s v="user9930"/>
    <x v="21"/>
    <x v="0"/>
    <m/>
    <n v="15"/>
    <n v="6"/>
    <x v="47"/>
    <n v="2022"/>
    <x v="7494"/>
    <x v="46"/>
    <x v="0"/>
    <x v="64"/>
    <x v="0"/>
    <s v="INR"/>
    <x v="74"/>
    <m/>
  </r>
  <r>
    <s v="user9930"/>
    <x v="21"/>
    <x v="0"/>
    <m/>
    <n v="15"/>
    <n v="6"/>
    <x v="47"/>
    <n v="2022"/>
    <x v="7495"/>
    <x v="46"/>
    <x v="0"/>
    <x v="64"/>
    <x v="0"/>
    <s v="INR"/>
    <x v="74"/>
    <m/>
  </r>
  <r>
    <s v="user864"/>
    <x v="139"/>
    <x v="0"/>
    <m/>
    <n v="15"/>
    <n v="6"/>
    <x v="47"/>
    <n v="2022"/>
    <x v="7496"/>
    <x v="46"/>
    <x v="0"/>
    <x v="76"/>
    <x v="0"/>
    <s v="INR"/>
    <x v="86"/>
    <m/>
  </r>
  <r>
    <s v="user6657"/>
    <x v="50"/>
    <x v="1"/>
    <m/>
    <n v="15"/>
    <n v="6"/>
    <x v="47"/>
    <n v="2022"/>
    <x v="7497"/>
    <x v="46"/>
    <x v="0"/>
    <x v="101"/>
    <x v="5"/>
    <s v="INR"/>
    <x v="104"/>
    <s v="NA"/>
  </r>
  <r>
    <s v="user9932"/>
    <x v="7"/>
    <x v="0"/>
    <m/>
    <n v="15"/>
    <n v="6"/>
    <x v="47"/>
    <n v="2022"/>
    <x v="7498"/>
    <x v="46"/>
    <x v="1"/>
    <x v="64"/>
    <x v="0"/>
    <s v="INR"/>
    <x v="74"/>
    <m/>
  </r>
  <r>
    <s v="user9934"/>
    <x v="3"/>
    <x v="0"/>
    <m/>
    <n v="15"/>
    <n v="6"/>
    <x v="47"/>
    <n v="2022"/>
    <x v="7499"/>
    <x v="46"/>
    <x v="0"/>
    <x v="71"/>
    <x v="0"/>
    <s v="INR"/>
    <x v="81"/>
    <m/>
  </r>
  <r>
    <s v="user9935"/>
    <x v="3"/>
    <x v="0"/>
    <m/>
    <n v="15"/>
    <n v="6"/>
    <x v="47"/>
    <n v="2022"/>
    <x v="7500"/>
    <x v="46"/>
    <x v="0"/>
    <x v="71"/>
    <x v="0"/>
    <s v="INR"/>
    <x v="81"/>
    <m/>
  </r>
  <r>
    <s v="user9936"/>
    <x v="6"/>
    <x v="1"/>
    <m/>
    <n v="15"/>
    <n v="6"/>
    <x v="47"/>
    <n v="2022"/>
    <x v="7501"/>
    <x v="46"/>
    <x v="0"/>
    <x v="76"/>
    <x v="1"/>
    <s v="INR"/>
    <x v="86"/>
    <s v="NA"/>
  </r>
  <r>
    <s v="user9937"/>
    <x v="7"/>
    <x v="0"/>
    <m/>
    <n v="15"/>
    <n v="6"/>
    <x v="47"/>
    <n v="2022"/>
    <x v="7502"/>
    <x v="46"/>
    <x v="1"/>
    <x v="64"/>
    <x v="0"/>
    <s v="INR"/>
    <x v="74"/>
    <m/>
  </r>
  <r>
    <s v="user9938"/>
    <x v="7"/>
    <x v="0"/>
    <m/>
    <n v="15"/>
    <n v="6"/>
    <x v="47"/>
    <n v="2022"/>
    <x v="7503"/>
    <x v="46"/>
    <x v="1"/>
    <x v="81"/>
    <x v="0"/>
    <s v="USD"/>
    <x v="8"/>
    <m/>
  </r>
  <r>
    <s v="user864"/>
    <x v="121"/>
    <x v="2"/>
    <s v="Coupon9"/>
    <n v="15"/>
    <n v="6"/>
    <x v="47"/>
    <n v="2022"/>
    <x v="7504"/>
    <x v="46"/>
    <x v="0"/>
    <x v="104"/>
    <x v="0"/>
    <s v="INR"/>
    <x v="109"/>
    <m/>
  </r>
  <r>
    <s v="user9941"/>
    <x v="11"/>
    <x v="0"/>
    <s v="Coupon26"/>
    <n v="15"/>
    <n v="6"/>
    <x v="47"/>
    <n v="2022"/>
    <x v="7505"/>
    <x v="46"/>
    <x v="0"/>
    <x v="64"/>
    <x v="0"/>
    <s v="INR"/>
    <x v="74"/>
    <m/>
  </r>
  <r>
    <s v="user9926"/>
    <x v="7"/>
    <x v="0"/>
    <m/>
    <n v="15"/>
    <n v="6"/>
    <x v="47"/>
    <n v="2022"/>
    <x v="7506"/>
    <x v="46"/>
    <x v="1"/>
    <x v="81"/>
    <x v="0"/>
    <s v="USD"/>
    <x v="8"/>
    <m/>
  </r>
  <r>
    <s v="user9942"/>
    <x v="3"/>
    <x v="0"/>
    <m/>
    <n v="15"/>
    <n v="6"/>
    <x v="47"/>
    <n v="2022"/>
    <x v="7507"/>
    <x v="46"/>
    <x v="0"/>
    <x v="71"/>
    <x v="0"/>
    <s v="INR"/>
    <x v="81"/>
    <m/>
  </r>
  <r>
    <s v="user9943"/>
    <x v="7"/>
    <x v="0"/>
    <m/>
    <n v="15"/>
    <n v="6"/>
    <x v="47"/>
    <n v="2022"/>
    <x v="7501"/>
    <x v="46"/>
    <x v="1"/>
    <x v="64"/>
    <x v="0"/>
    <s v="INR"/>
    <x v="74"/>
    <m/>
  </r>
  <r>
    <s v="user9936"/>
    <x v="36"/>
    <x v="1"/>
    <m/>
    <n v="15"/>
    <n v="6"/>
    <x v="47"/>
    <n v="2022"/>
    <x v="7508"/>
    <x v="46"/>
    <x v="0"/>
    <x v="66"/>
    <x v="1"/>
    <s v="INR"/>
    <x v="76"/>
    <s v="NA"/>
  </r>
  <r>
    <s v="user9947"/>
    <x v="10"/>
    <x v="0"/>
    <m/>
    <n v="15"/>
    <n v="6"/>
    <x v="47"/>
    <n v="2022"/>
    <x v="7509"/>
    <x v="46"/>
    <x v="1"/>
    <x v="64"/>
    <x v="0"/>
    <s v="INR"/>
    <x v="74"/>
    <m/>
  </r>
  <r>
    <s v="user9948"/>
    <x v="7"/>
    <x v="0"/>
    <m/>
    <n v="15"/>
    <n v="6"/>
    <x v="47"/>
    <n v="2022"/>
    <x v="7510"/>
    <x v="46"/>
    <x v="1"/>
    <x v="64"/>
    <x v="0"/>
    <s v="INR"/>
    <x v="74"/>
    <m/>
  </r>
  <r>
    <s v="user9949"/>
    <x v="7"/>
    <x v="0"/>
    <m/>
    <n v="15"/>
    <n v="6"/>
    <x v="47"/>
    <n v="2022"/>
    <x v="7511"/>
    <x v="46"/>
    <x v="1"/>
    <x v="64"/>
    <x v="0"/>
    <s v="INR"/>
    <x v="74"/>
    <m/>
  </r>
  <r>
    <s v="user9949"/>
    <x v="7"/>
    <x v="0"/>
    <m/>
    <n v="15"/>
    <n v="6"/>
    <x v="47"/>
    <n v="2022"/>
    <x v="7512"/>
    <x v="46"/>
    <x v="1"/>
    <x v="64"/>
    <x v="0"/>
    <s v="INR"/>
    <x v="74"/>
    <m/>
  </r>
  <r>
    <s v="user9950"/>
    <x v="7"/>
    <x v="0"/>
    <m/>
    <n v="15"/>
    <n v="6"/>
    <x v="47"/>
    <n v="2022"/>
    <x v="7513"/>
    <x v="46"/>
    <x v="1"/>
    <x v="64"/>
    <x v="0"/>
    <s v="INR"/>
    <x v="74"/>
    <m/>
  </r>
  <r>
    <s v="user9952"/>
    <x v="14"/>
    <x v="0"/>
    <m/>
    <n v="15"/>
    <n v="6"/>
    <x v="47"/>
    <n v="2022"/>
    <x v="7514"/>
    <x v="46"/>
    <x v="0"/>
    <x v="65"/>
    <x v="0"/>
    <s v="INR"/>
    <x v="75"/>
    <m/>
  </r>
  <r>
    <s v="user9953"/>
    <x v="7"/>
    <x v="0"/>
    <m/>
    <n v="15"/>
    <n v="6"/>
    <x v="47"/>
    <n v="2022"/>
    <x v="7515"/>
    <x v="46"/>
    <x v="1"/>
    <x v="64"/>
    <x v="0"/>
    <s v="INR"/>
    <x v="74"/>
    <m/>
  </r>
  <r>
    <s v="user9954"/>
    <x v="7"/>
    <x v="0"/>
    <m/>
    <n v="15"/>
    <n v="6"/>
    <x v="47"/>
    <n v="2022"/>
    <x v="7516"/>
    <x v="46"/>
    <x v="1"/>
    <x v="64"/>
    <x v="0"/>
    <s v="INR"/>
    <x v="74"/>
    <m/>
  </r>
  <r>
    <s v="user9955"/>
    <x v="69"/>
    <x v="0"/>
    <m/>
    <n v="15"/>
    <n v="6"/>
    <x v="47"/>
    <n v="2022"/>
    <x v="7517"/>
    <x v="46"/>
    <x v="1"/>
    <x v="76"/>
    <x v="0"/>
    <s v="INR"/>
    <x v="86"/>
    <m/>
  </r>
  <r>
    <s v="user9957"/>
    <x v="7"/>
    <x v="0"/>
    <m/>
    <n v="15"/>
    <n v="6"/>
    <x v="47"/>
    <n v="2022"/>
    <x v="7518"/>
    <x v="46"/>
    <x v="1"/>
    <x v="64"/>
    <x v="0"/>
    <s v="INR"/>
    <x v="74"/>
    <m/>
  </r>
  <r>
    <s v="user9914"/>
    <x v="3"/>
    <x v="0"/>
    <m/>
    <n v="15"/>
    <n v="6"/>
    <x v="47"/>
    <n v="2022"/>
    <x v="7519"/>
    <x v="46"/>
    <x v="0"/>
    <x v="71"/>
    <x v="0"/>
    <s v="INR"/>
    <x v="81"/>
    <m/>
  </r>
  <r>
    <s v="user9958"/>
    <x v="7"/>
    <x v="0"/>
    <m/>
    <n v="15"/>
    <n v="6"/>
    <x v="47"/>
    <n v="2022"/>
    <x v="7520"/>
    <x v="46"/>
    <x v="1"/>
    <x v="64"/>
    <x v="0"/>
    <s v="INR"/>
    <x v="74"/>
    <m/>
  </r>
  <r>
    <s v="user9959"/>
    <x v="7"/>
    <x v="0"/>
    <m/>
    <n v="15"/>
    <n v="6"/>
    <x v="47"/>
    <n v="2022"/>
    <x v="7521"/>
    <x v="46"/>
    <x v="1"/>
    <x v="64"/>
    <x v="0"/>
    <s v="INR"/>
    <x v="74"/>
    <m/>
  </r>
  <r>
    <s v="user9960"/>
    <x v="7"/>
    <x v="0"/>
    <m/>
    <n v="15"/>
    <n v="6"/>
    <x v="47"/>
    <n v="2022"/>
    <x v="7522"/>
    <x v="46"/>
    <x v="1"/>
    <x v="64"/>
    <x v="0"/>
    <s v="INR"/>
    <x v="74"/>
    <m/>
  </r>
  <r>
    <s v="user9961"/>
    <x v="7"/>
    <x v="0"/>
    <m/>
    <n v="15"/>
    <n v="6"/>
    <x v="47"/>
    <n v="2022"/>
    <x v="7523"/>
    <x v="46"/>
    <x v="1"/>
    <x v="64"/>
    <x v="0"/>
    <s v="INR"/>
    <x v="74"/>
    <m/>
  </r>
  <r>
    <s v="user9962"/>
    <x v="7"/>
    <x v="0"/>
    <m/>
    <n v="15"/>
    <n v="6"/>
    <x v="47"/>
    <n v="2022"/>
    <x v="7524"/>
    <x v="46"/>
    <x v="1"/>
    <x v="64"/>
    <x v="0"/>
    <s v="INR"/>
    <x v="74"/>
    <m/>
  </r>
  <r>
    <s v="user9963"/>
    <x v="7"/>
    <x v="0"/>
    <m/>
    <n v="15"/>
    <n v="6"/>
    <x v="47"/>
    <n v="2022"/>
    <x v="7525"/>
    <x v="46"/>
    <x v="1"/>
    <x v="64"/>
    <x v="0"/>
    <s v="INR"/>
    <x v="74"/>
    <m/>
  </r>
  <r>
    <s v="user9964"/>
    <x v="106"/>
    <x v="0"/>
    <m/>
    <n v="15"/>
    <n v="6"/>
    <x v="47"/>
    <n v="2022"/>
    <x v="7526"/>
    <x v="46"/>
    <x v="0"/>
    <x v="76"/>
    <x v="0"/>
    <s v="INR"/>
    <x v="86"/>
    <m/>
  </r>
  <r>
    <s v="user9965"/>
    <x v="9"/>
    <x v="0"/>
    <m/>
    <n v="15"/>
    <n v="6"/>
    <x v="47"/>
    <n v="2022"/>
    <x v="7527"/>
    <x v="46"/>
    <x v="0"/>
    <x v="66"/>
    <x v="0"/>
    <s v="INR"/>
    <x v="76"/>
    <m/>
  </r>
  <r>
    <s v="user9966"/>
    <x v="7"/>
    <x v="0"/>
    <m/>
    <n v="15"/>
    <n v="6"/>
    <x v="47"/>
    <n v="2022"/>
    <x v="7528"/>
    <x v="46"/>
    <x v="1"/>
    <x v="64"/>
    <x v="0"/>
    <s v="INR"/>
    <x v="74"/>
    <m/>
  </r>
  <r>
    <s v="user9968"/>
    <x v="7"/>
    <x v="0"/>
    <m/>
    <n v="15"/>
    <n v="6"/>
    <x v="47"/>
    <n v="2022"/>
    <x v="7518"/>
    <x v="46"/>
    <x v="1"/>
    <x v="64"/>
    <x v="0"/>
    <s v="INR"/>
    <x v="74"/>
    <m/>
  </r>
  <r>
    <s v="user9969"/>
    <x v="9"/>
    <x v="1"/>
    <m/>
    <n v="15"/>
    <n v="6"/>
    <x v="47"/>
    <n v="2022"/>
    <x v="7529"/>
    <x v="46"/>
    <x v="0"/>
    <x v="66"/>
    <x v="2"/>
    <s v="INR"/>
    <x v="76"/>
    <s v="NA"/>
  </r>
  <r>
    <s v="user9971"/>
    <x v="23"/>
    <x v="0"/>
    <s v="Coupon1"/>
    <n v="15"/>
    <n v="6"/>
    <x v="47"/>
    <n v="2022"/>
    <x v="7530"/>
    <x v="46"/>
    <x v="3"/>
    <x v="72"/>
    <x v="0"/>
    <s v="INR"/>
    <x v="82"/>
    <m/>
  </r>
  <r>
    <s v="user9972"/>
    <x v="49"/>
    <x v="0"/>
    <m/>
    <n v="15"/>
    <n v="6"/>
    <x v="47"/>
    <n v="2022"/>
    <x v="7531"/>
    <x v="46"/>
    <x v="0"/>
    <x v="64"/>
    <x v="0"/>
    <s v="INR"/>
    <x v="74"/>
    <m/>
  </r>
  <r>
    <s v="user9862"/>
    <x v="1"/>
    <x v="0"/>
    <m/>
    <n v="15"/>
    <n v="6"/>
    <x v="47"/>
    <n v="2022"/>
    <x v="7522"/>
    <x v="46"/>
    <x v="0"/>
    <x v="66"/>
    <x v="0"/>
    <s v="INR"/>
    <x v="76"/>
    <m/>
  </r>
  <r>
    <s v="user9975"/>
    <x v="9"/>
    <x v="0"/>
    <m/>
    <n v="15"/>
    <n v="6"/>
    <x v="47"/>
    <n v="2022"/>
    <x v="7532"/>
    <x v="46"/>
    <x v="0"/>
    <x v="66"/>
    <x v="0"/>
    <s v="INR"/>
    <x v="76"/>
    <m/>
  </r>
  <r>
    <s v="user9976"/>
    <x v="9"/>
    <x v="0"/>
    <m/>
    <n v="15"/>
    <n v="6"/>
    <x v="47"/>
    <n v="2022"/>
    <x v="7533"/>
    <x v="46"/>
    <x v="0"/>
    <x v="66"/>
    <x v="0"/>
    <s v="INR"/>
    <x v="76"/>
    <m/>
  </r>
  <r>
    <s v="user7033"/>
    <x v="3"/>
    <x v="0"/>
    <m/>
    <n v="15"/>
    <n v="6"/>
    <x v="47"/>
    <n v="2022"/>
    <x v="7534"/>
    <x v="46"/>
    <x v="0"/>
    <x v="71"/>
    <x v="0"/>
    <s v="INR"/>
    <x v="81"/>
    <m/>
  </r>
  <r>
    <s v="user9978"/>
    <x v="36"/>
    <x v="0"/>
    <m/>
    <n v="15"/>
    <n v="6"/>
    <x v="47"/>
    <n v="2022"/>
    <x v="7535"/>
    <x v="46"/>
    <x v="0"/>
    <x v="66"/>
    <x v="0"/>
    <s v="INR"/>
    <x v="76"/>
    <m/>
  </r>
  <r>
    <s v="user9963"/>
    <x v="7"/>
    <x v="0"/>
    <m/>
    <n v="15"/>
    <n v="6"/>
    <x v="47"/>
    <n v="2022"/>
    <x v="7536"/>
    <x v="46"/>
    <x v="1"/>
    <x v="64"/>
    <x v="0"/>
    <s v="INR"/>
    <x v="74"/>
    <m/>
  </r>
  <r>
    <s v="user9979"/>
    <x v="1"/>
    <x v="0"/>
    <m/>
    <n v="15"/>
    <n v="6"/>
    <x v="47"/>
    <n v="2022"/>
    <x v="7537"/>
    <x v="46"/>
    <x v="0"/>
    <x v="66"/>
    <x v="0"/>
    <s v="INR"/>
    <x v="76"/>
    <m/>
  </r>
  <r>
    <s v="user9980"/>
    <x v="10"/>
    <x v="0"/>
    <m/>
    <n v="15"/>
    <n v="6"/>
    <x v="47"/>
    <n v="2022"/>
    <x v="7538"/>
    <x v="46"/>
    <x v="1"/>
    <x v="64"/>
    <x v="0"/>
    <s v="INR"/>
    <x v="74"/>
    <m/>
  </r>
  <r>
    <s v="user9983"/>
    <x v="7"/>
    <x v="0"/>
    <m/>
    <n v="15"/>
    <n v="6"/>
    <x v="47"/>
    <n v="2022"/>
    <x v="7539"/>
    <x v="46"/>
    <x v="1"/>
    <x v="64"/>
    <x v="0"/>
    <s v="INR"/>
    <x v="74"/>
    <m/>
  </r>
  <r>
    <s v="user9985"/>
    <x v="7"/>
    <x v="0"/>
    <m/>
    <n v="15"/>
    <n v="6"/>
    <x v="47"/>
    <n v="2022"/>
    <x v="7540"/>
    <x v="46"/>
    <x v="1"/>
    <x v="81"/>
    <x v="0"/>
    <s v="USD"/>
    <x v="8"/>
    <m/>
  </r>
  <r>
    <s v="user9985"/>
    <x v="7"/>
    <x v="0"/>
    <m/>
    <n v="15"/>
    <n v="6"/>
    <x v="47"/>
    <n v="2022"/>
    <x v="7541"/>
    <x v="46"/>
    <x v="1"/>
    <x v="81"/>
    <x v="0"/>
    <s v="USD"/>
    <x v="8"/>
    <m/>
  </r>
  <r>
    <s v="user9986"/>
    <x v="7"/>
    <x v="0"/>
    <m/>
    <n v="15"/>
    <n v="6"/>
    <x v="47"/>
    <n v="2022"/>
    <x v="7542"/>
    <x v="46"/>
    <x v="1"/>
    <x v="64"/>
    <x v="0"/>
    <s v="INR"/>
    <x v="74"/>
    <m/>
  </r>
  <r>
    <s v="user9987"/>
    <x v="3"/>
    <x v="0"/>
    <m/>
    <n v="15"/>
    <n v="6"/>
    <x v="47"/>
    <n v="2022"/>
    <x v="7542"/>
    <x v="46"/>
    <x v="0"/>
    <x v="71"/>
    <x v="0"/>
    <s v="INR"/>
    <x v="81"/>
    <m/>
  </r>
  <r>
    <s v="user9989"/>
    <x v="7"/>
    <x v="0"/>
    <m/>
    <n v="15"/>
    <n v="6"/>
    <x v="47"/>
    <n v="2022"/>
    <x v="7529"/>
    <x v="46"/>
    <x v="1"/>
    <x v="64"/>
    <x v="0"/>
    <s v="INR"/>
    <x v="74"/>
    <m/>
  </r>
  <r>
    <s v="user9990"/>
    <x v="7"/>
    <x v="0"/>
    <m/>
    <n v="15"/>
    <n v="6"/>
    <x v="47"/>
    <n v="2022"/>
    <x v="7543"/>
    <x v="46"/>
    <x v="1"/>
    <x v="64"/>
    <x v="0"/>
    <s v="INR"/>
    <x v="74"/>
    <m/>
  </r>
  <r>
    <s v="user9991"/>
    <x v="7"/>
    <x v="0"/>
    <m/>
    <n v="15"/>
    <n v="6"/>
    <x v="47"/>
    <n v="2022"/>
    <x v="7544"/>
    <x v="46"/>
    <x v="1"/>
    <x v="81"/>
    <x v="0"/>
    <s v="USD"/>
    <x v="8"/>
    <m/>
  </r>
  <r>
    <s v="user9959"/>
    <x v="7"/>
    <x v="0"/>
    <m/>
    <n v="15"/>
    <n v="6"/>
    <x v="47"/>
    <n v="2022"/>
    <x v="7545"/>
    <x v="46"/>
    <x v="1"/>
    <x v="64"/>
    <x v="0"/>
    <s v="INR"/>
    <x v="74"/>
    <m/>
  </r>
  <r>
    <s v="user9992"/>
    <x v="2"/>
    <x v="0"/>
    <m/>
    <n v="15"/>
    <n v="6"/>
    <x v="47"/>
    <n v="2022"/>
    <x v="7523"/>
    <x v="46"/>
    <x v="0"/>
    <x v="65"/>
    <x v="0"/>
    <s v="INR"/>
    <x v="75"/>
    <m/>
  </r>
  <r>
    <s v="user9995"/>
    <x v="7"/>
    <x v="0"/>
    <m/>
    <n v="15"/>
    <n v="6"/>
    <x v="47"/>
    <n v="2022"/>
    <x v="7546"/>
    <x v="46"/>
    <x v="0"/>
    <x v="64"/>
    <x v="0"/>
    <s v="INR"/>
    <x v="74"/>
    <m/>
  </r>
  <r>
    <s v="user9997"/>
    <x v="1"/>
    <x v="0"/>
    <m/>
    <n v="15"/>
    <n v="6"/>
    <x v="47"/>
    <n v="2022"/>
    <x v="7547"/>
    <x v="46"/>
    <x v="0"/>
    <x v="66"/>
    <x v="0"/>
    <s v="INR"/>
    <x v="76"/>
    <m/>
  </r>
  <r>
    <s v="user9999"/>
    <x v="52"/>
    <x v="1"/>
    <m/>
    <n v="15"/>
    <n v="6"/>
    <x v="47"/>
    <n v="2022"/>
    <x v="7548"/>
    <x v="46"/>
    <x v="0"/>
    <x v="101"/>
    <x v="2"/>
    <s v="INR"/>
    <x v="104"/>
    <s v="NA"/>
  </r>
  <r>
    <s v="user10001"/>
    <x v="10"/>
    <x v="0"/>
    <m/>
    <n v="15"/>
    <n v="6"/>
    <x v="47"/>
    <n v="2022"/>
    <x v="7549"/>
    <x v="46"/>
    <x v="1"/>
    <x v="64"/>
    <x v="0"/>
    <s v="INR"/>
    <x v="74"/>
    <m/>
  </r>
  <r>
    <s v="user10002"/>
    <x v="7"/>
    <x v="0"/>
    <m/>
    <n v="15"/>
    <n v="6"/>
    <x v="47"/>
    <n v="2022"/>
    <x v="7550"/>
    <x v="46"/>
    <x v="1"/>
    <x v="64"/>
    <x v="0"/>
    <s v="INR"/>
    <x v="74"/>
    <m/>
  </r>
  <r>
    <s v="user10003"/>
    <x v="7"/>
    <x v="0"/>
    <m/>
    <n v="15"/>
    <n v="6"/>
    <x v="47"/>
    <n v="2022"/>
    <x v="7551"/>
    <x v="46"/>
    <x v="1"/>
    <x v="64"/>
    <x v="0"/>
    <s v="INR"/>
    <x v="74"/>
    <m/>
  </r>
  <r>
    <s v="user10005"/>
    <x v="17"/>
    <x v="0"/>
    <m/>
    <n v="15"/>
    <n v="6"/>
    <x v="47"/>
    <n v="2022"/>
    <x v="7552"/>
    <x v="46"/>
    <x v="0"/>
    <x v="65"/>
    <x v="0"/>
    <s v="INR"/>
    <x v="75"/>
    <m/>
  </r>
  <r>
    <s v="user10006"/>
    <x v="7"/>
    <x v="0"/>
    <m/>
    <n v="15"/>
    <n v="6"/>
    <x v="47"/>
    <n v="2022"/>
    <x v="7553"/>
    <x v="46"/>
    <x v="1"/>
    <x v="64"/>
    <x v="0"/>
    <s v="INR"/>
    <x v="74"/>
    <m/>
  </r>
  <r>
    <s v="user10008"/>
    <x v="3"/>
    <x v="0"/>
    <m/>
    <n v="15"/>
    <n v="6"/>
    <x v="47"/>
    <n v="2022"/>
    <x v="7554"/>
    <x v="46"/>
    <x v="0"/>
    <x v="71"/>
    <x v="0"/>
    <s v="INR"/>
    <x v="81"/>
    <m/>
  </r>
  <r>
    <s v="user10009"/>
    <x v="3"/>
    <x v="0"/>
    <m/>
    <n v="15"/>
    <n v="6"/>
    <x v="47"/>
    <n v="2022"/>
    <x v="7555"/>
    <x v="46"/>
    <x v="0"/>
    <x v="71"/>
    <x v="0"/>
    <s v="INR"/>
    <x v="81"/>
    <m/>
  </r>
  <r>
    <s v="user10009"/>
    <x v="3"/>
    <x v="0"/>
    <m/>
    <n v="15"/>
    <n v="6"/>
    <x v="47"/>
    <n v="2022"/>
    <x v="7556"/>
    <x v="46"/>
    <x v="0"/>
    <x v="71"/>
    <x v="0"/>
    <s v="INR"/>
    <x v="81"/>
    <m/>
  </r>
  <r>
    <s v="user10010"/>
    <x v="7"/>
    <x v="0"/>
    <m/>
    <n v="15"/>
    <n v="6"/>
    <x v="47"/>
    <n v="2022"/>
    <x v="7557"/>
    <x v="46"/>
    <x v="1"/>
    <x v="64"/>
    <x v="0"/>
    <s v="INR"/>
    <x v="74"/>
    <m/>
  </r>
  <r>
    <s v="user10011"/>
    <x v="30"/>
    <x v="0"/>
    <m/>
    <n v="15"/>
    <n v="6"/>
    <x v="47"/>
    <n v="2022"/>
    <x v="7558"/>
    <x v="46"/>
    <x v="3"/>
    <x v="64"/>
    <x v="0"/>
    <s v="INR"/>
    <x v="74"/>
    <m/>
  </r>
  <r>
    <s v="user10012"/>
    <x v="93"/>
    <x v="0"/>
    <m/>
    <n v="15"/>
    <n v="6"/>
    <x v="47"/>
    <n v="2022"/>
    <x v="7559"/>
    <x v="46"/>
    <x v="0"/>
    <x v="66"/>
    <x v="0"/>
    <s v="INR"/>
    <x v="76"/>
    <m/>
  </r>
  <r>
    <s v="user10013"/>
    <x v="7"/>
    <x v="0"/>
    <m/>
    <n v="15"/>
    <n v="6"/>
    <x v="47"/>
    <n v="2022"/>
    <x v="7560"/>
    <x v="46"/>
    <x v="1"/>
    <x v="64"/>
    <x v="0"/>
    <s v="INR"/>
    <x v="74"/>
    <m/>
  </r>
  <r>
    <s v="user6887"/>
    <x v="27"/>
    <x v="0"/>
    <m/>
    <n v="15"/>
    <n v="6"/>
    <x v="47"/>
    <n v="2022"/>
    <x v="7561"/>
    <x v="47"/>
    <x v="0"/>
    <x v="88"/>
    <x v="0"/>
    <s v="INR"/>
    <x v="94"/>
    <m/>
  </r>
  <r>
    <s v="user10018"/>
    <x v="1"/>
    <x v="1"/>
    <m/>
    <n v="15"/>
    <n v="6"/>
    <x v="47"/>
    <n v="2022"/>
    <x v="7562"/>
    <x v="47"/>
    <x v="0"/>
    <x v="66"/>
    <x v="2"/>
    <s v="INR"/>
    <x v="76"/>
    <s v="NA"/>
  </r>
  <r>
    <s v="user10019"/>
    <x v="11"/>
    <x v="0"/>
    <s v="Coupon26"/>
    <n v="14"/>
    <n v="6"/>
    <x v="48"/>
    <n v="2022"/>
    <x v="7563"/>
    <x v="47"/>
    <x v="1"/>
    <x v="64"/>
    <x v="0"/>
    <s v="INR"/>
    <x v="74"/>
    <m/>
  </r>
  <r>
    <s v="user10020"/>
    <x v="30"/>
    <x v="0"/>
    <m/>
    <n v="14"/>
    <n v="6"/>
    <x v="48"/>
    <n v="2022"/>
    <x v="7564"/>
    <x v="47"/>
    <x v="0"/>
    <x v="64"/>
    <x v="0"/>
    <s v="INR"/>
    <x v="74"/>
    <m/>
  </r>
  <r>
    <s v="user10021"/>
    <x v="67"/>
    <x v="0"/>
    <m/>
    <n v="14"/>
    <n v="6"/>
    <x v="48"/>
    <n v="2022"/>
    <x v="7565"/>
    <x v="47"/>
    <x v="0"/>
    <x v="81"/>
    <x v="0"/>
    <s v="USD"/>
    <x v="8"/>
    <m/>
  </r>
  <r>
    <s v="user10024"/>
    <x v="7"/>
    <x v="0"/>
    <m/>
    <n v="14"/>
    <n v="6"/>
    <x v="48"/>
    <n v="2022"/>
    <x v="7566"/>
    <x v="47"/>
    <x v="1"/>
    <x v="64"/>
    <x v="0"/>
    <s v="INR"/>
    <x v="74"/>
    <m/>
  </r>
  <r>
    <s v="user10026"/>
    <x v="7"/>
    <x v="0"/>
    <m/>
    <n v="15"/>
    <n v="6"/>
    <x v="47"/>
    <n v="2022"/>
    <x v="7567"/>
    <x v="46"/>
    <x v="1"/>
    <x v="81"/>
    <x v="0"/>
    <s v="USD"/>
    <x v="8"/>
    <m/>
  </r>
  <r>
    <s v="user10011"/>
    <x v="30"/>
    <x v="0"/>
    <m/>
    <n v="15"/>
    <n v="6"/>
    <x v="47"/>
    <n v="2022"/>
    <x v="7568"/>
    <x v="46"/>
    <x v="3"/>
    <x v="64"/>
    <x v="0"/>
    <s v="INR"/>
    <x v="74"/>
    <m/>
  </r>
  <r>
    <s v="user6887"/>
    <x v="17"/>
    <x v="0"/>
    <m/>
    <n v="15"/>
    <n v="6"/>
    <x v="47"/>
    <n v="2022"/>
    <x v="7569"/>
    <x v="47"/>
    <x v="0"/>
    <x v="65"/>
    <x v="0"/>
    <s v="INR"/>
    <x v="75"/>
    <m/>
  </r>
  <r>
    <s v="user9330"/>
    <x v="5"/>
    <x v="0"/>
    <m/>
    <n v="15"/>
    <n v="6"/>
    <x v="47"/>
    <n v="2022"/>
    <x v="7570"/>
    <x v="47"/>
    <x v="0"/>
    <x v="96"/>
    <x v="0"/>
    <s v="USD"/>
    <x v="19"/>
    <m/>
  </r>
  <r>
    <s v="user6887"/>
    <x v="17"/>
    <x v="0"/>
    <m/>
    <n v="15"/>
    <n v="6"/>
    <x v="47"/>
    <n v="2022"/>
    <x v="7570"/>
    <x v="47"/>
    <x v="0"/>
    <x v="65"/>
    <x v="0"/>
    <s v="INR"/>
    <x v="75"/>
    <m/>
  </r>
  <r>
    <s v="user10028"/>
    <x v="7"/>
    <x v="0"/>
    <m/>
    <n v="15"/>
    <n v="6"/>
    <x v="47"/>
    <n v="2022"/>
    <x v="7571"/>
    <x v="47"/>
    <x v="1"/>
    <x v="81"/>
    <x v="0"/>
    <s v="USD"/>
    <x v="8"/>
    <m/>
  </r>
  <r>
    <s v="user10031"/>
    <x v="7"/>
    <x v="0"/>
    <m/>
    <n v="15"/>
    <n v="6"/>
    <x v="47"/>
    <n v="2022"/>
    <x v="7572"/>
    <x v="47"/>
    <x v="0"/>
    <x v="64"/>
    <x v="0"/>
    <s v="INR"/>
    <x v="74"/>
    <m/>
  </r>
  <r>
    <s v="user10032"/>
    <x v="1"/>
    <x v="0"/>
    <m/>
    <n v="15"/>
    <n v="6"/>
    <x v="47"/>
    <n v="2022"/>
    <x v="7573"/>
    <x v="47"/>
    <x v="0"/>
    <x v="66"/>
    <x v="0"/>
    <s v="INR"/>
    <x v="76"/>
    <m/>
  </r>
  <r>
    <s v="user10034"/>
    <x v="74"/>
    <x v="0"/>
    <s v="Coupon26"/>
    <n v="15"/>
    <n v="6"/>
    <x v="47"/>
    <n v="2022"/>
    <x v="7574"/>
    <x v="47"/>
    <x v="1"/>
    <x v="64"/>
    <x v="0"/>
    <s v="INR"/>
    <x v="74"/>
    <m/>
  </r>
  <r>
    <s v="user10035"/>
    <x v="7"/>
    <x v="0"/>
    <m/>
    <n v="15"/>
    <n v="6"/>
    <x v="47"/>
    <n v="2022"/>
    <x v="7575"/>
    <x v="47"/>
    <x v="1"/>
    <x v="64"/>
    <x v="0"/>
    <s v="INR"/>
    <x v="74"/>
    <m/>
  </r>
  <r>
    <s v="user10036"/>
    <x v="8"/>
    <x v="1"/>
    <m/>
    <n v="15"/>
    <n v="6"/>
    <x v="47"/>
    <n v="2022"/>
    <x v="7576"/>
    <x v="47"/>
    <x v="0"/>
    <x v="66"/>
    <x v="2"/>
    <s v="INR"/>
    <x v="76"/>
    <s v="NA"/>
  </r>
  <r>
    <s v="user10037"/>
    <x v="79"/>
    <x v="0"/>
    <s v="Coupon1"/>
    <n v="14"/>
    <n v="6"/>
    <x v="48"/>
    <n v="2022"/>
    <x v="7577"/>
    <x v="47"/>
    <x v="3"/>
    <x v="105"/>
    <x v="0"/>
    <s v="INR"/>
    <x v="110"/>
    <m/>
  </r>
  <r>
    <s v="user10039"/>
    <x v="8"/>
    <x v="0"/>
    <m/>
    <n v="14"/>
    <n v="6"/>
    <x v="48"/>
    <n v="2022"/>
    <x v="7578"/>
    <x v="47"/>
    <x v="0"/>
    <x v="66"/>
    <x v="0"/>
    <s v="INR"/>
    <x v="76"/>
    <m/>
  </r>
  <r>
    <s v="user10021"/>
    <x v="36"/>
    <x v="0"/>
    <m/>
    <n v="14"/>
    <n v="6"/>
    <x v="48"/>
    <n v="2022"/>
    <x v="7579"/>
    <x v="47"/>
    <x v="0"/>
    <x v="90"/>
    <x v="0"/>
    <s v="USD"/>
    <x v="16"/>
    <m/>
  </r>
  <r>
    <s v="user10040"/>
    <x v="3"/>
    <x v="0"/>
    <m/>
    <n v="14"/>
    <n v="6"/>
    <x v="48"/>
    <n v="2022"/>
    <x v="7580"/>
    <x v="47"/>
    <x v="0"/>
    <x v="71"/>
    <x v="0"/>
    <s v="INR"/>
    <x v="81"/>
    <m/>
  </r>
  <r>
    <s v="user10024"/>
    <x v="7"/>
    <x v="0"/>
    <m/>
    <n v="14"/>
    <n v="6"/>
    <x v="48"/>
    <n v="2022"/>
    <x v="7581"/>
    <x v="47"/>
    <x v="1"/>
    <x v="64"/>
    <x v="0"/>
    <s v="INR"/>
    <x v="74"/>
    <m/>
  </r>
  <r>
    <s v="user8766"/>
    <x v="7"/>
    <x v="0"/>
    <m/>
    <n v="14"/>
    <n v="6"/>
    <x v="48"/>
    <n v="2022"/>
    <x v="7582"/>
    <x v="47"/>
    <x v="1"/>
    <x v="64"/>
    <x v="0"/>
    <s v="INR"/>
    <x v="74"/>
    <m/>
  </r>
  <r>
    <s v="user10039"/>
    <x v="8"/>
    <x v="1"/>
    <m/>
    <n v="14"/>
    <n v="6"/>
    <x v="48"/>
    <n v="2022"/>
    <x v="7583"/>
    <x v="47"/>
    <x v="0"/>
    <x v="66"/>
    <x v="2"/>
    <s v="INR"/>
    <x v="76"/>
    <s v="NA"/>
  </r>
  <r>
    <s v="user9983"/>
    <x v="7"/>
    <x v="0"/>
    <m/>
    <n v="15"/>
    <n v="6"/>
    <x v="47"/>
    <n v="2022"/>
    <x v="7584"/>
    <x v="46"/>
    <x v="1"/>
    <x v="64"/>
    <x v="0"/>
    <s v="INR"/>
    <x v="74"/>
    <m/>
  </r>
  <r>
    <s v="user9999"/>
    <x v="62"/>
    <x v="0"/>
    <m/>
    <n v="15"/>
    <n v="6"/>
    <x v="47"/>
    <n v="2022"/>
    <x v="7548"/>
    <x v="46"/>
    <x v="0"/>
    <x v="75"/>
    <x v="0"/>
    <s v="INR"/>
    <x v="85"/>
    <m/>
  </r>
  <r>
    <s v="user9999"/>
    <x v="62"/>
    <x v="1"/>
    <m/>
    <n v="15"/>
    <n v="6"/>
    <x v="47"/>
    <n v="2022"/>
    <x v="7585"/>
    <x v="46"/>
    <x v="0"/>
    <x v="75"/>
    <x v="2"/>
    <s v="INR"/>
    <x v="85"/>
    <s v="NA"/>
  </r>
  <r>
    <s v="user6887"/>
    <x v="17"/>
    <x v="1"/>
    <m/>
    <n v="15"/>
    <n v="6"/>
    <x v="47"/>
    <n v="2022"/>
    <x v="7586"/>
    <x v="47"/>
    <x v="0"/>
    <x v="65"/>
    <x v="5"/>
    <s v="INR"/>
    <x v="75"/>
    <s v="NA"/>
  </r>
  <r>
    <s v="user10047"/>
    <x v="8"/>
    <x v="1"/>
    <m/>
    <n v="15"/>
    <n v="6"/>
    <x v="47"/>
    <n v="2022"/>
    <x v="7587"/>
    <x v="47"/>
    <x v="0"/>
    <x v="66"/>
    <x v="1"/>
    <s v="INR"/>
    <x v="76"/>
    <s v="NA"/>
  </r>
  <r>
    <s v="user10049"/>
    <x v="38"/>
    <x v="1"/>
    <m/>
    <n v="15"/>
    <n v="6"/>
    <x v="47"/>
    <n v="2022"/>
    <x v="7588"/>
    <x v="47"/>
    <x v="0"/>
    <x v="84"/>
    <x v="2"/>
    <s v="INR"/>
    <x v="90"/>
    <s v="NA"/>
  </r>
  <r>
    <s v="user10051"/>
    <x v="7"/>
    <x v="0"/>
    <s v="Coupon8"/>
    <n v="15"/>
    <n v="6"/>
    <x v="47"/>
    <n v="2022"/>
    <x v="7589"/>
    <x v="47"/>
    <x v="1"/>
    <x v="64"/>
    <x v="0"/>
    <s v="INR"/>
    <x v="74"/>
    <m/>
  </r>
  <r>
    <s v="user9581"/>
    <x v="3"/>
    <x v="0"/>
    <m/>
    <n v="15"/>
    <n v="6"/>
    <x v="47"/>
    <n v="2022"/>
    <x v="7590"/>
    <x v="47"/>
    <x v="0"/>
    <x v="71"/>
    <x v="0"/>
    <s v="INR"/>
    <x v="81"/>
    <m/>
  </r>
  <r>
    <s v="user10052"/>
    <x v="1"/>
    <x v="0"/>
    <m/>
    <n v="15"/>
    <n v="6"/>
    <x v="47"/>
    <n v="2022"/>
    <x v="7591"/>
    <x v="47"/>
    <x v="0"/>
    <x v="66"/>
    <x v="0"/>
    <s v="INR"/>
    <x v="76"/>
    <m/>
  </r>
  <r>
    <s v="user10053"/>
    <x v="1"/>
    <x v="0"/>
    <m/>
    <n v="15"/>
    <n v="6"/>
    <x v="47"/>
    <n v="2022"/>
    <x v="7576"/>
    <x v="47"/>
    <x v="0"/>
    <x v="66"/>
    <x v="0"/>
    <s v="INR"/>
    <x v="76"/>
    <m/>
  </r>
  <r>
    <s v="user10054"/>
    <x v="7"/>
    <x v="0"/>
    <m/>
    <n v="15"/>
    <n v="6"/>
    <x v="47"/>
    <n v="2022"/>
    <x v="7592"/>
    <x v="47"/>
    <x v="1"/>
    <x v="64"/>
    <x v="0"/>
    <s v="INR"/>
    <x v="74"/>
    <m/>
  </r>
  <r>
    <s v="user5964"/>
    <x v="9"/>
    <x v="1"/>
    <m/>
    <n v="14"/>
    <n v="6"/>
    <x v="48"/>
    <n v="2022"/>
    <x v="7565"/>
    <x v="47"/>
    <x v="0"/>
    <x v="66"/>
    <x v="2"/>
    <s v="INR"/>
    <x v="76"/>
    <s v="NA"/>
  </r>
  <r>
    <s v="user10055"/>
    <x v="7"/>
    <x v="0"/>
    <s v="Coupon87"/>
    <n v="14"/>
    <n v="6"/>
    <x v="48"/>
    <n v="2022"/>
    <x v="7593"/>
    <x v="47"/>
    <x v="1"/>
    <x v="64"/>
    <x v="0"/>
    <s v="INR"/>
    <x v="74"/>
    <m/>
  </r>
  <r>
    <s v="user10057"/>
    <x v="7"/>
    <x v="0"/>
    <m/>
    <n v="14"/>
    <n v="6"/>
    <x v="48"/>
    <n v="2022"/>
    <x v="7594"/>
    <x v="47"/>
    <x v="1"/>
    <x v="64"/>
    <x v="0"/>
    <s v="INR"/>
    <x v="74"/>
    <m/>
  </r>
  <r>
    <s v="user10059"/>
    <x v="7"/>
    <x v="0"/>
    <m/>
    <n v="14"/>
    <n v="6"/>
    <x v="48"/>
    <n v="2022"/>
    <x v="7595"/>
    <x v="47"/>
    <x v="1"/>
    <x v="64"/>
    <x v="0"/>
    <s v="INR"/>
    <x v="74"/>
    <m/>
  </r>
  <r>
    <s v="user10061"/>
    <x v="7"/>
    <x v="0"/>
    <m/>
    <n v="14"/>
    <n v="6"/>
    <x v="48"/>
    <n v="2022"/>
    <x v="7596"/>
    <x v="47"/>
    <x v="1"/>
    <x v="64"/>
    <x v="0"/>
    <s v="INR"/>
    <x v="74"/>
    <m/>
  </r>
  <r>
    <s v="user10062"/>
    <x v="3"/>
    <x v="1"/>
    <m/>
    <n v="14"/>
    <n v="6"/>
    <x v="48"/>
    <n v="2022"/>
    <x v="7597"/>
    <x v="47"/>
    <x v="0"/>
    <x v="71"/>
    <x v="2"/>
    <s v="INR"/>
    <x v="81"/>
    <s v="NA"/>
  </r>
  <r>
    <s v="user10064"/>
    <x v="7"/>
    <x v="0"/>
    <m/>
    <n v="14"/>
    <n v="6"/>
    <x v="48"/>
    <n v="2022"/>
    <x v="7598"/>
    <x v="47"/>
    <x v="1"/>
    <x v="64"/>
    <x v="0"/>
    <s v="INR"/>
    <x v="74"/>
    <m/>
  </r>
  <r>
    <s v="user10065"/>
    <x v="40"/>
    <x v="0"/>
    <m/>
    <n v="14"/>
    <n v="6"/>
    <x v="48"/>
    <n v="2022"/>
    <x v="7599"/>
    <x v="47"/>
    <x v="0"/>
    <x v="66"/>
    <x v="0"/>
    <s v="INR"/>
    <x v="76"/>
    <m/>
  </r>
  <r>
    <s v="user10066"/>
    <x v="7"/>
    <x v="1"/>
    <m/>
    <n v="14"/>
    <n v="6"/>
    <x v="48"/>
    <n v="2022"/>
    <x v="7600"/>
    <x v="47"/>
    <x v="1"/>
    <x v="64"/>
    <x v="2"/>
    <s v="INR"/>
    <x v="74"/>
    <s v="NA"/>
  </r>
  <r>
    <s v="user864"/>
    <x v="37"/>
    <x v="0"/>
    <m/>
    <n v="14"/>
    <n v="6"/>
    <x v="48"/>
    <n v="2022"/>
    <x v="7601"/>
    <x v="47"/>
    <x v="0"/>
    <x v="76"/>
    <x v="0"/>
    <s v="INR"/>
    <x v="86"/>
    <m/>
  </r>
  <r>
    <s v="user10068"/>
    <x v="7"/>
    <x v="0"/>
    <m/>
    <n v="14"/>
    <n v="6"/>
    <x v="48"/>
    <n v="2022"/>
    <x v="7602"/>
    <x v="47"/>
    <x v="0"/>
    <x v="81"/>
    <x v="0"/>
    <s v="USD"/>
    <x v="8"/>
    <m/>
  </r>
  <r>
    <s v="user10068"/>
    <x v="7"/>
    <x v="0"/>
    <m/>
    <n v="14"/>
    <n v="6"/>
    <x v="48"/>
    <n v="2022"/>
    <x v="7603"/>
    <x v="47"/>
    <x v="0"/>
    <x v="81"/>
    <x v="0"/>
    <s v="USD"/>
    <x v="8"/>
    <m/>
  </r>
  <r>
    <s v="user10070"/>
    <x v="7"/>
    <x v="0"/>
    <m/>
    <n v="14"/>
    <n v="6"/>
    <x v="48"/>
    <n v="2022"/>
    <x v="7604"/>
    <x v="47"/>
    <x v="1"/>
    <x v="64"/>
    <x v="0"/>
    <s v="INR"/>
    <x v="74"/>
    <m/>
  </r>
  <r>
    <s v="user9330"/>
    <x v="5"/>
    <x v="0"/>
    <m/>
    <n v="14"/>
    <n v="6"/>
    <x v="48"/>
    <n v="2022"/>
    <x v="7605"/>
    <x v="47"/>
    <x v="0"/>
    <x v="96"/>
    <x v="0"/>
    <s v="USD"/>
    <x v="19"/>
    <m/>
  </r>
  <r>
    <s v="user10071"/>
    <x v="7"/>
    <x v="0"/>
    <m/>
    <n v="14"/>
    <n v="6"/>
    <x v="48"/>
    <n v="2022"/>
    <x v="7606"/>
    <x v="47"/>
    <x v="1"/>
    <x v="64"/>
    <x v="0"/>
    <s v="INR"/>
    <x v="74"/>
    <m/>
  </r>
  <r>
    <s v="user9330"/>
    <x v="5"/>
    <x v="0"/>
    <m/>
    <n v="14"/>
    <n v="6"/>
    <x v="48"/>
    <n v="2022"/>
    <x v="7607"/>
    <x v="47"/>
    <x v="0"/>
    <x v="96"/>
    <x v="0"/>
    <s v="USD"/>
    <x v="19"/>
    <m/>
  </r>
  <r>
    <s v="user9330"/>
    <x v="5"/>
    <x v="0"/>
    <m/>
    <n v="14"/>
    <n v="6"/>
    <x v="48"/>
    <n v="2022"/>
    <x v="7608"/>
    <x v="47"/>
    <x v="0"/>
    <x v="96"/>
    <x v="0"/>
    <s v="USD"/>
    <x v="19"/>
    <m/>
  </r>
  <r>
    <s v="user3484"/>
    <x v="2"/>
    <x v="0"/>
    <m/>
    <n v="14"/>
    <n v="6"/>
    <x v="48"/>
    <n v="2022"/>
    <x v="7609"/>
    <x v="47"/>
    <x v="0"/>
    <x v="65"/>
    <x v="0"/>
    <s v="INR"/>
    <x v="75"/>
    <m/>
  </r>
  <r>
    <s v="user10073"/>
    <x v="7"/>
    <x v="0"/>
    <m/>
    <n v="14"/>
    <n v="6"/>
    <x v="48"/>
    <n v="2022"/>
    <x v="7610"/>
    <x v="47"/>
    <x v="1"/>
    <x v="64"/>
    <x v="0"/>
    <s v="INR"/>
    <x v="74"/>
    <m/>
  </r>
  <r>
    <s v="user10074"/>
    <x v="50"/>
    <x v="0"/>
    <m/>
    <n v="14"/>
    <n v="6"/>
    <x v="48"/>
    <n v="2022"/>
    <x v="7611"/>
    <x v="47"/>
    <x v="0"/>
    <x v="101"/>
    <x v="0"/>
    <s v="INR"/>
    <x v="104"/>
    <m/>
  </r>
  <r>
    <s v="user10075"/>
    <x v="7"/>
    <x v="0"/>
    <m/>
    <n v="14"/>
    <n v="6"/>
    <x v="48"/>
    <n v="2022"/>
    <x v="7612"/>
    <x v="47"/>
    <x v="1"/>
    <x v="81"/>
    <x v="0"/>
    <s v="USD"/>
    <x v="8"/>
    <m/>
  </r>
  <r>
    <s v="user10076"/>
    <x v="7"/>
    <x v="0"/>
    <m/>
    <n v="14"/>
    <n v="6"/>
    <x v="48"/>
    <n v="2022"/>
    <x v="7613"/>
    <x v="47"/>
    <x v="0"/>
    <x v="64"/>
    <x v="0"/>
    <s v="INR"/>
    <x v="74"/>
    <m/>
  </r>
  <r>
    <s v="user10077"/>
    <x v="135"/>
    <x v="0"/>
    <m/>
    <n v="14"/>
    <n v="6"/>
    <x v="48"/>
    <n v="2022"/>
    <x v="7614"/>
    <x v="47"/>
    <x v="1"/>
    <x v="101"/>
    <x v="0"/>
    <s v="INR"/>
    <x v="104"/>
    <m/>
  </r>
  <r>
    <s v="user10078"/>
    <x v="8"/>
    <x v="0"/>
    <m/>
    <n v="14"/>
    <n v="6"/>
    <x v="48"/>
    <n v="2022"/>
    <x v="7615"/>
    <x v="47"/>
    <x v="0"/>
    <x v="66"/>
    <x v="0"/>
    <s v="INR"/>
    <x v="76"/>
    <m/>
  </r>
  <r>
    <s v="user10079"/>
    <x v="7"/>
    <x v="0"/>
    <m/>
    <n v="14"/>
    <n v="6"/>
    <x v="48"/>
    <n v="2022"/>
    <x v="7616"/>
    <x v="47"/>
    <x v="1"/>
    <x v="64"/>
    <x v="0"/>
    <s v="INR"/>
    <x v="74"/>
    <m/>
  </r>
  <r>
    <s v="user10081"/>
    <x v="1"/>
    <x v="0"/>
    <m/>
    <n v="14"/>
    <n v="6"/>
    <x v="48"/>
    <n v="2022"/>
    <x v="7617"/>
    <x v="47"/>
    <x v="0"/>
    <x v="66"/>
    <x v="0"/>
    <s v="INR"/>
    <x v="76"/>
    <m/>
  </r>
  <r>
    <s v="user10082"/>
    <x v="7"/>
    <x v="0"/>
    <m/>
    <n v="14"/>
    <n v="6"/>
    <x v="48"/>
    <n v="2022"/>
    <x v="7618"/>
    <x v="47"/>
    <x v="1"/>
    <x v="81"/>
    <x v="0"/>
    <s v="USD"/>
    <x v="8"/>
    <m/>
  </r>
  <r>
    <s v="user10084"/>
    <x v="8"/>
    <x v="0"/>
    <m/>
    <n v="14"/>
    <n v="6"/>
    <x v="48"/>
    <n v="2022"/>
    <x v="7619"/>
    <x v="47"/>
    <x v="0"/>
    <x v="66"/>
    <x v="0"/>
    <s v="INR"/>
    <x v="76"/>
    <m/>
  </r>
  <r>
    <s v="user10088"/>
    <x v="23"/>
    <x v="0"/>
    <m/>
    <n v="14"/>
    <n v="6"/>
    <x v="48"/>
    <n v="2022"/>
    <x v="7620"/>
    <x v="47"/>
    <x v="0"/>
    <x v="83"/>
    <x v="0"/>
    <s v="INR"/>
    <x v="89"/>
    <m/>
  </r>
  <r>
    <s v="user10090"/>
    <x v="18"/>
    <x v="1"/>
    <m/>
    <n v="14"/>
    <n v="6"/>
    <x v="48"/>
    <n v="2022"/>
    <x v="7621"/>
    <x v="47"/>
    <x v="0"/>
    <x v="88"/>
    <x v="2"/>
    <s v="INR"/>
    <x v="94"/>
    <s v="NA"/>
  </r>
  <r>
    <s v="user9330"/>
    <x v="5"/>
    <x v="0"/>
    <m/>
    <n v="14"/>
    <n v="6"/>
    <x v="48"/>
    <n v="2022"/>
    <x v="7622"/>
    <x v="47"/>
    <x v="0"/>
    <x v="96"/>
    <x v="0"/>
    <s v="USD"/>
    <x v="19"/>
    <m/>
  </r>
  <r>
    <s v="user10068"/>
    <x v="7"/>
    <x v="0"/>
    <m/>
    <n v="14"/>
    <n v="6"/>
    <x v="48"/>
    <n v="2022"/>
    <x v="7623"/>
    <x v="47"/>
    <x v="0"/>
    <x v="81"/>
    <x v="0"/>
    <s v="USD"/>
    <x v="8"/>
    <m/>
  </r>
  <r>
    <s v="user10092"/>
    <x v="7"/>
    <x v="0"/>
    <m/>
    <n v="14"/>
    <n v="6"/>
    <x v="48"/>
    <n v="2022"/>
    <x v="7624"/>
    <x v="47"/>
    <x v="1"/>
    <x v="81"/>
    <x v="0"/>
    <s v="USD"/>
    <x v="8"/>
    <m/>
  </r>
  <r>
    <s v="user10093"/>
    <x v="7"/>
    <x v="0"/>
    <m/>
    <n v="14"/>
    <n v="6"/>
    <x v="48"/>
    <n v="2022"/>
    <x v="7625"/>
    <x v="47"/>
    <x v="1"/>
    <x v="81"/>
    <x v="0"/>
    <s v="USD"/>
    <x v="8"/>
    <m/>
  </r>
  <r>
    <s v="user10094"/>
    <x v="3"/>
    <x v="0"/>
    <m/>
    <n v="14"/>
    <n v="6"/>
    <x v="48"/>
    <n v="2022"/>
    <x v="7626"/>
    <x v="47"/>
    <x v="0"/>
    <x v="71"/>
    <x v="0"/>
    <s v="INR"/>
    <x v="81"/>
    <m/>
  </r>
  <r>
    <s v="user10095"/>
    <x v="2"/>
    <x v="0"/>
    <m/>
    <n v="14"/>
    <n v="6"/>
    <x v="48"/>
    <n v="2022"/>
    <x v="7627"/>
    <x v="47"/>
    <x v="0"/>
    <x v="65"/>
    <x v="0"/>
    <s v="INR"/>
    <x v="75"/>
    <m/>
  </r>
  <r>
    <s v="user9330"/>
    <x v="5"/>
    <x v="0"/>
    <m/>
    <n v="14"/>
    <n v="6"/>
    <x v="48"/>
    <n v="2022"/>
    <x v="7628"/>
    <x v="47"/>
    <x v="0"/>
    <x v="96"/>
    <x v="0"/>
    <s v="USD"/>
    <x v="19"/>
    <m/>
  </r>
  <r>
    <s v="user3484"/>
    <x v="0"/>
    <x v="0"/>
    <s v="Coupon9"/>
    <n v="14"/>
    <n v="6"/>
    <x v="48"/>
    <n v="2022"/>
    <x v="7629"/>
    <x v="47"/>
    <x v="0"/>
    <x v="77"/>
    <x v="0"/>
    <s v="INR"/>
    <x v="87"/>
    <m/>
  </r>
  <r>
    <s v="user10074"/>
    <x v="50"/>
    <x v="0"/>
    <m/>
    <n v="14"/>
    <n v="6"/>
    <x v="48"/>
    <n v="2022"/>
    <x v="7630"/>
    <x v="47"/>
    <x v="0"/>
    <x v="101"/>
    <x v="0"/>
    <s v="INR"/>
    <x v="104"/>
    <m/>
  </r>
  <r>
    <s v="user10097"/>
    <x v="7"/>
    <x v="0"/>
    <s v="Coupon82"/>
    <n v="14"/>
    <n v="6"/>
    <x v="48"/>
    <n v="2022"/>
    <x v="7631"/>
    <x v="47"/>
    <x v="1"/>
    <x v="64"/>
    <x v="0"/>
    <s v="INR"/>
    <x v="74"/>
    <m/>
  </r>
  <r>
    <s v="user9365"/>
    <x v="7"/>
    <x v="0"/>
    <m/>
    <n v="14"/>
    <n v="6"/>
    <x v="48"/>
    <n v="2022"/>
    <x v="7632"/>
    <x v="47"/>
    <x v="1"/>
    <x v="64"/>
    <x v="0"/>
    <s v="INR"/>
    <x v="74"/>
    <m/>
  </r>
  <r>
    <s v="user10082"/>
    <x v="7"/>
    <x v="0"/>
    <m/>
    <n v="14"/>
    <n v="6"/>
    <x v="48"/>
    <n v="2022"/>
    <x v="7633"/>
    <x v="47"/>
    <x v="1"/>
    <x v="81"/>
    <x v="0"/>
    <s v="USD"/>
    <x v="8"/>
    <m/>
  </r>
  <r>
    <s v="user10098"/>
    <x v="9"/>
    <x v="0"/>
    <m/>
    <n v="14"/>
    <n v="6"/>
    <x v="48"/>
    <n v="2022"/>
    <x v="7634"/>
    <x v="47"/>
    <x v="0"/>
    <x v="66"/>
    <x v="0"/>
    <s v="INR"/>
    <x v="76"/>
    <m/>
  </r>
  <r>
    <s v="user10082"/>
    <x v="7"/>
    <x v="0"/>
    <m/>
    <n v="14"/>
    <n v="6"/>
    <x v="48"/>
    <n v="2022"/>
    <x v="7635"/>
    <x v="47"/>
    <x v="1"/>
    <x v="81"/>
    <x v="0"/>
    <s v="USD"/>
    <x v="8"/>
    <m/>
  </r>
  <r>
    <s v="user10082"/>
    <x v="7"/>
    <x v="0"/>
    <m/>
    <n v="14"/>
    <n v="6"/>
    <x v="48"/>
    <n v="2022"/>
    <x v="7636"/>
    <x v="47"/>
    <x v="1"/>
    <x v="81"/>
    <x v="0"/>
    <s v="USD"/>
    <x v="8"/>
    <m/>
  </r>
  <r>
    <s v="user10101"/>
    <x v="7"/>
    <x v="0"/>
    <m/>
    <n v="14"/>
    <n v="6"/>
    <x v="48"/>
    <n v="2022"/>
    <x v="7637"/>
    <x v="47"/>
    <x v="1"/>
    <x v="64"/>
    <x v="0"/>
    <s v="INR"/>
    <x v="74"/>
    <m/>
  </r>
  <r>
    <s v="user10102"/>
    <x v="7"/>
    <x v="0"/>
    <s v="Coupon88"/>
    <n v="14"/>
    <n v="6"/>
    <x v="48"/>
    <n v="2022"/>
    <x v="7638"/>
    <x v="47"/>
    <x v="1"/>
    <x v="64"/>
    <x v="0"/>
    <s v="INR"/>
    <x v="74"/>
    <m/>
  </r>
  <r>
    <s v="user819"/>
    <x v="9"/>
    <x v="0"/>
    <m/>
    <n v="14"/>
    <n v="6"/>
    <x v="48"/>
    <n v="2022"/>
    <x v="7639"/>
    <x v="47"/>
    <x v="0"/>
    <x v="66"/>
    <x v="0"/>
    <s v="INR"/>
    <x v="76"/>
    <m/>
  </r>
  <r>
    <s v="user10104"/>
    <x v="71"/>
    <x v="0"/>
    <m/>
    <n v="14"/>
    <n v="6"/>
    <x v="48"/>
    <n v="2022"/>
    <x v="7640"/>
    <x v="47"/>
    <x v="0"/>
    <x v="106"/>
    <x v="0"/>
    <s v="INR"/>
    <x v="111"/>
    <m/>
  </r>
  <r>
    <s v="user9431"/>
    <x v="9"/>
    <x v="0"/>
    <m/>
    <n v="14"/>
    <n v="6"/>
    <x v="48"/>
    <n v="2022"/>
    <x v="7641"/>
    <x v="47"/>
    <x v="0"/>
    <x v="66"/>
    <x v="0"/>
    <s v="INR"/>
    <x v="76"/>
    <m/>
  </r>
  <r>
    <s v="user10105"/>
    <x v="34"/>
    <x v="0"/>
    <m/>
    <n v="14"/>
    <n v="6"/>
    <x v="48"/>
    <n v="2022"/>
    <x v="7642"/>
    <x v="47"/>
    <x v="0"/>
    <x v="64"/>
    <x v="0"/>
    <s v="INR"/>
    <x v="74"/>
    <m/>
  </r>
  <r>
    <s v="user10106"/>
    <x v="7"/>
    <x v="0"/>
    <s v="Coupon89"/>
    <n v="14"/>
    <n v="6"/>
    <x v="48"/>
    <n v="2022"/>
    <x v="7643"/>
    <x v="47"/>
    <x v="1"/>
    <x v="64"/>
    <x v="0"/>
    <s v="INR"/>
    <x v="74"/>
    <m/>
  </r>
  <r>
    <s v="user10107"/>
    <x v="7"/>
    <x v="0"/>
    <m/>
    <n v="14"/>
    <n v="6"/>
    <x v="48"/>
    <n v="2022"/>
    <x v="7644"/>
    <x v="47"/>
    <x v="1"/>
    <x v="64"/>
    <x v="0"/>
    <s v="INR"/>
    <x v="74"/>
    <m/>
  </r>
  <r>
    <s v="user10111"/>
    <x v="83"/>
    <x v="1"/>
    <m/>
    <n v="14"/>
    <n v="6"/>
    <x v="48"/>
    <n v="2022"/>
    <x v="7630"/>
    <x v="47"/>
    <x v="3"/>
    <x v="64"/>
    <x v="1"/>
    <s v="INR"/>
    <x v="74"/>
    <s v="NA"/>
  </r>
  <r>
    <s v="user10112"/>
    <x v="7"/>
    <x v="0"/>
    <m/>
    <n v="14"/>
    <n v="6"/>
    <x v="48"/>
    <n v="2022"/>
    <x v="7645"/>
    <x v="47"/>
    <x v="1"/>
    <x v="64"/>
    <x v="0"/>
    <s v="INR"/>
    <x v="74"/>
    <m/>
  </r>
  <r>
    <s v="user10113"/>
    <x v="7"/>
    <x v="0"/>
    <m/>
    <n v="14"/>
    <n v="6"/>
    <x v="48"/>
    <n v="2022"/>
    <x v="7646"/>
    <x v="47"/>
    <x v="1"/>
    <x v="64"/>
    <x v="0"/>
    <s v="INR"/>
    <x v="74"/>
    <m/>
  </r>
  <r>
    <s v="user10114"/>
    <x v="106"/>
    <x v="0"/>
    <m/>
    <n v="14"/>
    <n v="6"/>
    <x v="48"/>
    <n v="2022"/>
    <x v="7647"/>
    <x v="47"/>
    <x v="0"/>
    <x v="76"/>
    <x v="0"/>
    <s v="INR"/>
    <x v="86"/>
    <m/>
  </r>
  <r>
    <s v="user10116"/>
    <x v="7"/>
    <x v="0"/>
    <m/>
    <n v="14"/>
    <n v="6"/>
    <x v="48"/>
    <n v="2022"/>
    <x v="7648"/>
    <x v="47"/>
    <x v="1"/>
    <x v="64"/>
    <x v="0"/>
    <s v="INR"/>
    <x v="74"/>
    <m/>
  </r>
  <r>
    <s v="user10117"/>
    <x v="7"/>
    <x v="0"/>
    <m/>
    <n v="14"/>
    <n v="6"/>
    <x v="48"/>
    <n v="2022"/>
    <x v="7649"/>
    <x v="47"/>
    <x v="1"/>
    <x v="64"/>
    <x v="0"/>
    <s v="INR"/>
    <x v="74"/>
    <m/>
  </r>
  <r>
    <s v="user10118"/>
    <x v="0"/>
    <x v="1"/>
    <s v="Coupon9"/>
    <n v="14"/>
    <n v="6"/>
    <x v="48"/>
    <n v="2022"/>
    <x v="7649"/>
    <x v="47"/>
    <x v="0"/>
    <x v="77"/>
    <x v="1"/>
    <s v="INR"/>
    <x v="87"/>
    <s v="NA"/>
  </r>
  <r>
    <s v="user10119"/>
    <x v="7"/>
    <x v="0"/>
    <m/>
    <n v="14"/>
    <n v="6"/>
    <x v="48"/>
    <n v="2022"/>
    <x v="7650"/>
    <x v="47"/>
    <x v="1"/>
    <x v="64"/>
    <x v="0"/>
    <s v="INR"/>
    <x v="74"/>
    <m/>
  </r>
  <r>
    <s v="user10122"/>
    <x v="0"/>
    <x v="1"/>
    <s v="Coupon9"/>
    <n v="14"/>
    <n v="6"/>
    <x v="48"/>
    <n v="2022"/>
    <x v="7651"/>
    <x v="47"/>
    <x v="0"/>
    <x v="77"/>
    <x v="2"/>
    <s v="INR"/>
    <x v="87"/>
    <s v="NA"/>
  </r>
  <r>
    <s v="user10123"/>
    <x v="9"/>
    <x v="1"/>
    <m/>
    <n v="14"/>
    <n v="6"/>
    <x v="48"/>
    <n v="2022"/>
    <x v="7652"/>
    <x v="47"/>
    <x v="0"/>
    <x v="66"/>
    <x v="1"/>
    <s v="INR"/>
    <x v="76"/>
    <s v="NA"/>
  </r>
  <r>
    <s v="user10113"/>
    <x v="7"/>
    <x v="0"/>
    <m/>
    <n v="14"/>
    <n v="6"/>
    <x v="48"/>
    <n v="2022"/>
    <x v="7653"/>
    <x v="47"/>
    <x v="1"/>
    <x v="64"/>
    <x v="0"/>
    <s v="INR"/>
    <x v="74"/>
    <m/>
  </r>
  <r>
    <s v="user10125"/>
    <x v="7"/>
    <x v="0"/>
    <m/>
    <n v="14"/>
    <n v="6"/>
    <x v="48"/>
    <n v="2022"/>
    <x v="7654"/>
    <x v="47"/>
    <x v="1"/>
    <x v="64"/>
    <x v="0"/>
    <s v="INR"/>
    <x v="74"/>
    <m/>
  </r>
  <r>
    <s v="user10126"/>
    <x v="7"/>
    <x v="0"/>
    <m/>
    <n v="14"/>
    <n v="6"/>
    <x v="48"/>
    <n v="2022"/>
    <x v="7655"/>
    <x v="47"/>
    <x v="1"/>
    <x v="64"/>
    <x v="0"/>
    <s v="INR"/>
    <x v="74"/>
    <m/>
  </r>
  <r>
    <s v="user10127"/>
    <x v="3"/>
    <x v="1"/>
    <m/>
    <n v="14"/>
    <n v="6"/>
    <x v="48"/>
    <n v="2022"/>
    <x v="7656"/>
    <x v="47"/>
    <x v="0"/>
    <x v="71"/>
    <x v="2"/>
    <s v="INR"/>
    <x v="81"/>
    <s v="NA"/>
  </r>
  <r>
    <s v="user10127"/>
    <x v="3"/>
    <x v="0"/>
    <m/>
    <n v="14"/>
    <n v="6"/>
    <x v="48"/>
    <n v="2022"/>
    <x v="7657"/>
    <x v="47"/>
    <x v="0"/>
    <x v="71"/>
    <x v="0"/>
    <s v="INR"/>
    <x v="81"/>
    <m/>
  </r>
  <r>
    <s v="user10128"/>
    <x v="74"/>
    <x v="0"/>
    <m/>
    <n v="14"/>
    <n v="6"/>
    <x v="48"/>
    <n v="2022"/>
    <x v="7658"/>
    <x v="47"/>
    <x v="1"/>
    <x v="64"/>
    <x v="0"/>
    <s v="INR"/>
    <x v="74"/>
    <m/>
  </r>
  <r>
    <s v="user1639"/>
    <x v="5"/>
    <x v="0"/>
    <m/>
    <n v="14"/>
    <n v="6"/>
    <x v="48"/>
    <n v="2022"/>
    <x v="7658"/>
    <x v="47"/>
    <x v="0"/>
    <x v="96"/>
    <x v="0"/>
    <s v="INR"/>
    <x v="100"/>
    <m/>
  </r>
  <r>
    <s v="user10130"/>
    <x v="8"/>
    <x v="1"/>
    <m/>
    <n v="14"/>
    <n v="6"/>
    <x v="48"/>
    <n v="2022"/>
    <x v="7659"/>
    <x v="47"/>
    <x v="0"/>
    <x v="66"/>
    <x v="5"/>
    <s v="INR"/>
    <x v="76"/>
    <s v="NA"/>
  </r>
  <r>
    <s v="user10125"/>
    <x v="7"/>
    <x v="0"/>
    <m/>
    <n v="14"/>
    <n v="6"/>
    <x v="48"/>
    <n v="2022"/>
    <x v="7660"/>
    <x v="47"/>
    <x v="1"/>
    <x v="64"/>
    <x v="0"/>
    <s v="INR"/>
    <x v="74"/>
    <m/>
  </r>
  <r>
    <s v="user10131"/>
    <x v="7"/>
    <x v="0"/>
    <m/>
    <n v="14"/>
    <n v="6"/>
    <x v="48"/>
    <n v="2022"/>
    <x v="7661"/>
    <x v="47"/>
    <x v="0"/>
    <x v="64"/>
    <x v="0"/>
    <s v="INR"/>
    <x v="74"/>
    <m/>
  </r>
  <r>
    <s v="user10132"/>
    <x v="7"/>
    <x v="0"/>
    <m/>
    <n v="14"/>
    <n v="6"/>
    <x v="48"/>
    <n v="2022"/>
    <x v="7662"/>
    <x v="47"/>
    <x v="0"/>
    <x v="81"/>
    <x v="0"/>
    <s v="USD"/>
    <x v="8"/>
    <m/>
  </r>
  <r>
    <s v="user10133"/>
    <x v="7"/>
    <x v="0"/>
    <m/>
    <n v="14"/>
    <n v="6"/>
    <x v="48"/>
    <n v="2022"/>
    <x v="7663"/>
    <x v="47"/>
    <x v="1"/>
    <x v="64"/>
    <x v="0"/>
    <s v="INR"/>
    <x v="74"/>
    <m/>
  </r>
  <r>
    <s v="user9330"/>
    <x v="4"/>
    <x v="0"/>
    <m/>
    <n v="14"/>
    <n v="6"/>
    <x v="48"/>
    <n v="2022"/>
    <x v="7664"/>
    <x v="47"/>
    <x v="0"/>
    <x v="80"/>
    <x v="0"/>
    <s v="USD"/>
    <x v="4"/>
    <m/>
  </r>
  <r>
    <s v="user10134"/>
    <x v="38"/>
    <x v="0"/>
    <m/>
    <n v="14"/>
    <n v="6"/>
    <x v="48"/>
    <n v="2022"/>
    <x v="7661"/>
    <x v="47"/>
    <x v="1"/>
    <x v="84"/>
    <x v="0"/>
    <s v="INR"/>
    <x v="90"/>
    <m/>
  </r>
  <r>
    <s v="user10123"/>
    <x v="9"/>
    <x v="0"/>
    <m/>
    <n v="14"/>
    <n v="6"/>
    <x v="48"/>
    <n v="2022"/>
    <x v="7653"/>
    <x v="47"/>
    <x v="0"/>
    <x v="66"/>
    <x v="0"/>
    <s v="INR"/>
    <x v="76"/>
    <m/>
  </r>
  <r>
    <s v="user10135"/>
    <x v="7"/>
    <x v="0"/>
    <m/>
    <n v="14"/>
    <n v="6"/>
    <x v="48"/>
    <n v="2022"/>
    <x v="7653"/>
    <x v="47"/>
    <x v="1"/>
    <x v="81"/>
    <x v="0"/>
    <s v="USD"/>
    <x v="8"/>
    <m/>
  </r>
  <r>
    <s v="user10125"/>
    <x v="7"/>
    <x v="0"/>
    <m/>
    <n v="14"/>
    <n v="6"/>
    <x v="48"/>
    <n v="2022"/>
    <x v="7665"/>
    <x v="47"/>
    <x v="1"/>
    <x v="64"/>
    <x v="0"/>
    <s v="INR"/>
    <x v="74"/>
    <m/>
  </r>
  <r>
    <s v="user10139"/>
    <x v="3"/>
    <x v="1"/>
    <m/>
    <n v="14"/>
    <n v="6"/>
    <x v="48"/>
    <n v="2022"/>
    <x v="7666"/>
    <x v="47"/>
    <x v="0"/>
    <x v="71"/>
    <x v="2"/>
    <s v="INR"/>
    <x v="81"/>
    <s v="NA"/>
  </r>
  <r>
    <s v="user10140"/>
    <x v="7"/>
    <x v="0"/>
    <m/>
    <n v="14"/>
    <n v="6"/>
    <x v="48"/>
    <n v="2022"/>
    <x v="7667"/>
    <x v="47"/>
    <x v="1"/>
    <x v="64"/>
    <x v="0"/>
    <s v="INR"/>
    <x v="74"/>
    <m/>
  </r>
  <r>
    <s v="user2249"/>
    <x v="23"/>
    <x v="0"/>
    <m/>
    <n v="14"/>
    <n v="6"/>
    <x v="48"/>
    <n v="2022"/>
    <x v="7668"/>
    <x v="47"/>
    <x v="0"/>
    <x v="83"/>
    <x v="0"/>
    <s v="INR"/>
    <x v="89"/>
    <m/>
  </r>
  <r>
    <s v="user10141"/>
    <x v="7"/>
    <x v="0"/>
    <m/>
    <n v="14"/>
    <n v="6"/>
    <x v="48"/>
    <n v="2022"/>
    <x v="7669"/>
    <x v="47"/>
    <x v="1"/>
    <x v="64"/>
    <x v="0"/>
    <s v="INR"/>
    <x v="74"/>
    <m/>
  </r>
  <r>
    <s v="user10142"/>
    <x v="113"/>
    <x v="0"/>
    <m/>
    <n v="14"/>
    <n v="6"/>
    <x v="48"/>
    <n v="2022"/>
    <x v="7670"/>
    <x v="47"/>
    <x v="0"/>
    <x v="67"/>
    <x v="0"/>
    <s v="INR"/>
    <x v="77"/>
    <m/>
  </r>
  <r>
    <s v="user10146"/>
    <x v="11"/>
    <x v="1"/>
    <s v="Coupon1"/>
    <n v="14"/>
    <n v="6"/>
    <x v="48"/>
    <n v="2022"/>
    <x v="7671"/>
    <x v="47"/>
    <x v="3"/>
    <x v="69"/>
    <x v="2"/>
    <s v="INR"/>
    <x v="79"/>
    <s v="NA"/>
  </r>
  <r>
    <s v="user10147"/>
    <x v="7"/>
    <x v="0"/>
    <m/>
    <n v="14"/>
    <n v="6"/>
    <x v="48"/>
    <n v="2022"/>
    <x v="7672"/>
    <x v="47"/>
    <x v="1"/>
    <x v="64"/>
    <x v="0"/>
    <s v="INR"/>
    <x v="74"/>
    <m/>
  </r>
  <r>
    <s v="user10149"/>
    <x v="8"/>
    <x v="0"/>
    <m/>
    <n v="14"/>
    <n v="6"/>
    <x v="48"/>
    <n v="2022"/>
    <x v="7673"/>
    <x v="47"/>
    <x v="0"/>
    <x v="66"/>
    <x v="0"/>
    <s v="INR"/>
    <x v="76"/>
    <m/>
  </r>
  <r>
    <s v="user8680"/>
    <x v="0"/>
    <x v="0"/>
    <s v="Coupon9"/>
    <n v="14"/>
    <n v="6"/>
    <x v="48"/>
    <n v="2022"/>
    <x v="7674"/>
    <x v="47"/>
    <x v="0"/>
    <x v="77"/>
    <x v="0"/>
    <s v="INR"/>
    <x v="87"/>
    <m/>
  </r>
  <r>
    <s v="user3123"/>
    <x v="26"/>
    <x v="0"/>
    <m/>
    <n v="14"/>
    <n v="6"/>
    <x v="48"/>
    <n v="2022"/>
    <x v="7675"/>
    <x v="47"/>
    <x v="1"/>
    <x v="89"/>
    <x v="0"/>
    <s v="INR"/>
    <x v="95"/>
    <m/>
  </r>
  <r>
    <s v="user10150"/>
    <x v="26"/>
    <x v="0"/>
    <m/>
    <n v="14"/>
    <n v="6"/>
    <x v="48"/>
    <n v="2022"/>
    <x v="7676"/>
    <x v="47"/>
    <x v="1"/>
    <x v="93"/>
    <x v="0"/>
    <s v="USD"/>
    <x v="23"/>
    <m/>
  </r>
  <r>
    <s v="user10151"/>
    <x v="40"/>
    <x v="0"/>
    <m/>
    <n v="14"/>
    <n v="6"/>
    <x v="48"/>
    <n v="2022"/>
    <x v="7677"/>
    <x v="47"/>
    <x v="1"/>
    <x v="66"/>
    <x v="0"/>
    <s v="INR"/>
    <x v="76"/>
    <m/>
  </r>
  <r>
    <s v="user10152"/>
    <x v="1"/>
    <x v="0"/>
    <m/>
    <n v="14"/>
    <n v="6"/>
    <x v="48"/>
    <n v="2022"/>
    <x v="7678"/>
    <x v="47"/>
    <x v="0"/>
    <x v="66"/>
    <x v="0"/>
    <s v="INR"/>
    <x v="76"/>
    <m/>
  </r>
  <r>
    <s v="user10155"/>
    <x v="96"/>
    <x v="0"/>
    <m/>
    <n v="14"/>
    <n v="6"/>
    <x v="48"/>
    <n v="2022"/>
    <x v="7679"/>
    <x v="47"/>
    <x v="0"/>
    <x v="84"/>
    <x v="0"/>
    <s v="INR"/>
    <x v="90"/>
    <m/>
  </r>
  <r>
    <s v="user10156"/>
    <x v="116"/>
    <x v="0"/>
    <m/>
    <n v="14"/>
    <n v="6"/>
    <x v="48"/>
    <n v="2022"/>
    <x v="7680"/>
    <x v="47"/>
    <x v="0"/>
    <x v="66"/>
    <x v="0"/>
    <s v="INR"/>
    <x v="76"/>
    <m/>
  </r>
  <r>
    <s v="user10157"/>
    <x v="1"/>
    <x v="0"/>
    <m/>
    <n v="14"/>
    <n v="6"/>
    <x v="48"/>
    <n v="2022"/>
    <x v="7681"/>
    <x v="47"/>
    <x v="0"/>
    <x v="66"/>
    <x v="0"/>
    <s v="INR"/>
    <x v="76"/>
    <m/>
  </r>
  <r>
    <s v="user10160"/>
    <x v="1"/>
    <x v="0"/>
    <m/>
    <n v="14"/>
    <n v="6"/>
    <x v="48"/>
    <n v="2022"/>
    <x v="7682"/>
    <x v="47"/>
    <x v="0"/>
    <x v="66"/>
    <x v="0"/>
    <s v="INR"/>
    <x v="76"/>
    <m/>
  </r>
  <r>
    <s v="user10161"/>
    <x v="2"/>
    <x v="0"/>
    <m/>
    <n v="14"/>
    <n v="6"/>
    <x v="48"/>
    <n v="2022"/>
    <x v="7683"/>
    <x v="47"/>
    <x v="0"/>
    <x v="65"/>
    <x v="0"/>
    <s v="INR"/>
    <x v="75"/>
    <m/>
  </r>
  <r>
    <s v="user10141"/>
    <x v="7"/>
    <x v="0"/>
    <m/>
    <n v="14"/>
    <n v="6"/>
    <x v="48"/>
    <n v="2022"/>
    <x v="7684"/>
    <x v="47"/>
    <x v="1"/>
    <x v="64"/>
    <x v="0"/>
    <s v="INR"/>
    <x v="74"/>
    <m/>
  </r>
  <r>
    <s v="user10162"/>
    <x v="9"/>
    <x v="0"/>
    <m/>
    <n v="14"/>
    <n v="6"/>
    <x v="48"/>
    <n v="2022"/>
    <x v="7685"/>
    <x v="47"/>
    <x v="0"/>
    <x v="66"/>
    <x v="0"/>
    <s v="INR"/>
    <x v="76"/>
    <m/>
  </r>
  <r>
    <s v="user10162"/>
    <x v="9"/>
    <x v="0"/>
    <m/>
    <n v="14"/>
    <n v="6"/>
    <x v="48"/>
    <n v="2022"/>
    <x v="7686"/>
    <x v="47"/>
    <x v="0"/>
    <x v="66"/>
    <x v="0"/>
    <s v="INR"/>
    <x v="76"/>
    <m/>
  </r>
  <r>
    <s v="user8952"/>
    <x v="11"/>
    <x v="0"/>
    <m/>
    <n v="14"/>
    <n v="6"/>
    <x v="48"/>
    <n v="2022"/>
    <x v="7670"/>
    <x v="47"/>
    <x v="0"/>
    <x v="64"/>
    <x v="0"/>
    <s v="INR"/>
    <x v="74"/>
    <m/>
  </r>
  <r>
    <s v="user10163"/>
    <x v="3"/>
    <x v="0"/>
    <m/>
    <n v="14"/>
    <n v="6"/>
    <x v="48"/>
    <n v="2022"/>
    <x v="7687"/>
    <x v="47"/>
    <x v="0"/>
    <x v="71"/>
    <x v="0"/>
    <s v="INR"/>
    <x v="81"/>
    <m/>
  </r>
  <r>
    <s v="user10146"/>
    <x v="11"/>
    <x v="0"/>
    <s v="Coupon1"/>
    <n v="14"/>
    <n v="6"/>
    <x v="48"/>
    <n v="2022"/>
    <x v="7688"/>
    <x v="47"/>
    <x v="0"/>
    <x v="69"/>
    <x v="0"/>
    <s v="INR"/>
    <x v="79"/>
    <m/>
  </r>
  <r>
    <s v="user10146"/>
    <x v="11"/>
    <x v="0"/>
    <m/>
    <n v="14"/>
    <n v="6"/>
    <x v="48"/>
    <n v="2022"/>
    <x v="7689"/>
    <x v="47"/>
    <x v="0"/>
    <x v="64"/>
    <x v="0"/>
    <s v="INR"/>
    <x v="74"/>
    <m/>
  </r>
  <r>
    <s v="user10170"/>
    <x v="7"/>
    <x v="0"/>
    <m/>
    <n v="14"/>
    <n v="6"/>
    <x v="48"/>
    <n v="2022"/>
    <x v="7690"/>
    <x v="47"/>
    <x v="1"/>
    <x v="64"/>
    <x v="0"/>
    <s v="INR"/>
    <x v="74"/>
    <m/>
  </r>
  <r>
    <s v="user10171"/>
    <x v="12"/>
    <x v="0"/>
    <m/>
    <n v="14"/>
    <n v="6"/>
    <x v="48"/>
    <n v="2022"/>
    <x v="7691"/>
    <x v="47"/>
    <x v="0"/>
    <x v="66"/>
    <x v="0"/>
    <s v="INR"/>
    <x v="76"/>
    <m/>
  </r>
  <r>
    <s v="user10173"/>
    <x v="3"/>
    <x v="1"/>
    <m/>
    <n v="14"/>
    <n v="6"/>
    <x v="48"/>
    <n v="2022"/>
    <x v="7692"/>
    <x v="47"/>
    <x v="0"/>
    <x v="71"/>
    <x v="2"/>
    <s v="INR"/>
    <x v="81"/>
    <s v="NA"/>
  </r>
  <r>
    <s v="user6133"/>
    <x v="12"/>
    <x v="0"/>
    <m/>
    <n v="14"/>
    <n v="6"/>
    <x v="48"/>
    <n v="2022"/>
    <x v="7693"/>
    <x v="47"/>
    <x v="0"/>
    <x v="78"/>
    <x v="0"/>
    <s v="USD"/>
    <x v="14"/>
    <m/>
  </r>
  <r>
    <s v="user10177"/>
    <x v="7"/>
    <x v="0"/>
    <m/>
    <n v="14"/>
    <n v="6"/>
    <x v="48"/>
    <n v="2022"/>
    <x v="7694"/>
    <x v="47"/>
    <x v="1"/>
    <x v="81"/>
    <x v="0"/>
    <s v="USD"/>
    <x v="8"/>
    <m/>
  </r>
  <r>
    <s v="user10178"/>
    <x v="7"/>
    <x v="0"/>
    <m/>
    <n v="14"/>
    <n v="6"/>
    <x v="48"/>
    <n v="2022"/>
    <x v="7695"/>
    <x v="47"/>
    <x v="1"/>
    <x v="64"/>
    <x v="0"/>
    <s v="INR"/>
    <x v="74"/>
    <m/>
  </r>
  <r>
    <s v="user10161"/>
    <x v="2"/>
    <x v="0"/>
    <m/>
    <n v="14"/>
    <n v="6"/>
    <x v="48"/>
    <n v="2022"/>
    <x v="7682"/>
    <x v="47"/>
    <x v="0"/>
    <x v="65"/>
    <x v="0"/>
    <s v="INR"/>
    <x v="75"/>
    <m/>
  </r>
  <r>
    <s v="user10179"/>
    <x v="9"/>
    <x v="0"/>
    <m/>
    <n v="14"/>
    <n v="6"/>
    <x v="48"/>
    <n v="2022"/>
    <x v="7696"/>
    <x v="47"/>
    <x v="0"/>
    <x v="66"/>
    <x v="0"/>
    <s v="INR"/>
    <x v="76"/>
    <m/>
  </r>
  <r>
    <s v="user10180"/>
    <x v="3"/>
    <x v="0"/>
    <m/>
    <n v="14"/>
    <n v="6"/>
    <x v="48"/>
    <n v="2022"/>
    <x v="7697"/>
    <x v="47"/>
    <x v="0"/>
    <x v="71"/>
    <x v="0"/>
    <s v="INR"/>
    <x v="81"/>
    <m/>
  </r>
  <r>
    <s v="user10142"/>
    <x v="113"/>
    <x v="0"/>
    <m/>
    <n v="14"/>
    <n v="6"/>
    <x v="48"/>
    <n v="2022"/>
    <x v="7698"/>
    <x v="47"/>
    <x v="0"/>
    <x v="67"/>
    <x v="0"/>
    <s v="INR"/>
    <x v="77"/>
    <m/>
  </r>
  <r>
    <s v="user10181"/>
    <x v="4"/>
    <x v="0"/>
    <m/>
    <n v="14"/>
    <n v="6"/>
    <x v="48"/>
    <n v="2022"/>
    <x v="7699"/>
    <x v="47"/>
    <x v="0"/>
    <x v="80"/>
    <x v="0"/>
    <s v="USD"/>
    <x v="4"/>
    <m/>
  </r>
  <r>
    <s v="user9330"/>
    <x v="4"/>
    <x v="0"/>
    <m/>
    <n v="14"/>
    <n v="6"/>
    <x v="48"/>
    <n v="2022"/>
    <x v="7700"/>
    <x v="47"/>
    <x v="2"/>
    <x v="80"/>
    <x v="0"/>
    <s v="USD"/>
    <x v="4"/>
    <m/>
  </r>
  <r>
    <s v="user10185"/>
    <x v="74"/>
    <x v="0"/>
    <s v="Coupon26"/>
    <n v="14"/>
    <n v="6"/>
    <x v="48"/>
    <n v="2022"/>
    <x v="7701"/>
    <x v="47"/>
    <x v="0"/>
    <x v="64"/>
    <x v="0"/>
    <s v="INR"/>
    <x v="74"/>
    <m/>
  </r>
  <r>
    <s v="user10186"/>
    <x v="7"/>
    <x v="0"/>
    <m/>
    <n v="14"/>
    <n v="6"/>
    <x v="48"/>
    <n v="2022"/>
    <x v="7702"/>
    <x v="47"/>
    <x v="1"/>
    <x v="64"/>
    <x v="0"/>
    <s v="INR"/>
    <x v="74"/>
    <m/>
  </r>
  <r>
    <s v="user10187"/>
    <x v="7"/>
    <x v="0"/>
    <m/>
    <n v="14"/>
    <n v="6"/>
    <x v="48"/>
    <n v="2022"/>
    <x v="7703"/>
    <x v="47"/>
    <x v="1"/>
    <x v="81"/>
    <x v="0"/>
    <s v="USD"/>
    <x v="8"/>
    <m/>
  </r>
  <r>
    <s v="user10189"/>
    <x v="7"/>
    <x v="0"/>
    <m/>
    <n v="14"/>
    <n v="6"/>
    <x v="48"/>
    <n v="2022"/>
    <x v="7704"/>
    <x v="47"/>
    <x v="0"/>
    <x v="81"/>
    <x v="0"/>
    <s v="USD"/>
    <x v="8"/>
    <m/>
  </r>
  <r>
    <s v="user10190"/>
    <x v="3"/>
    <x v="0"/>
    <m/>
    <n v="14"/>
    <n v="6"/>
    <x v="48"/>
    <n v="2022"/>
    <x v="7704"/>
    <x v="47"/>
    <x v="0"/>
    <x v="71"/>
    <x v="0"/>
    <s v="INR"/>
    <x v="81"/>
    <m/>
  </r>
  <r>
    <s v="user10191"/>
    <x v="2"/>
    <x v="0"/>
    <m/>
    <n v="14"/>
    <n v="6"/>
    <x v="48"/>
    <n v="2022"/>
    <x v="7705"/>
    <x v="47"/>
    <x v="0"/>
    <x v="65"/>
    <x v="0"/>
    <s v="INR"/>
    <x v="75"/>
    <m/>
  </r>
  <r>
    <s v="user10192"/>
    <x v="51"/>
    <x v="0"/>
    <m/>
    <n v="14"/>
    <n v="6"/>
    <x v="48"/>
    <n v="2022"/>
    <x v="7706"/>
    <x v="47"/>
    <x v="3"/>
    <x v="64"/>
    <x v="0"/>
    <s v="INR"/>
    <x v="74"/>
    <m/>
  </r>
  <r>
    <s v="user10196"/>
    <x v="3"/>
    <x v="0"/>
    <m/>
    <n v="14"/>
    <n v="6"/>
    <x v="48"/>
    <n v="2022"/>
    <x v="7707"/>
    <x v="47"/>
    <x v="0"/>
    <x v="71"/>
    <x v="0"/>
    <s v="INR"/>
    <x v="81"/>
    <m/>
  </r>
  <r>
    <s v="user10095"/>
    <x v="11"/>
    <x v="0"/>
    <m/>
    <n v="14"/>
    <n v="6"/>
    <x v="48"/>
    <n v="2022"/>
    <x v="7708"/>
    <x v="47"/>
    <x v="0"/>
    <x v="64"/>
    <x v="0"/>
    <s v="INR"/>
    <x v="74"/>
    <m/>
  </r>
  <r>
    <s v="user9671"/>
    <x v="106"/>
    <x v="0"/>
    <m/>
    <n v="14"/>
    <n v="6"/>
    <x v="48"/>
    <n v="2022"/>
    <x v="7709"/>
    <x v="47"/>
    <x v="0"/>
    <x v="76"/>
    <x v="0"/>
    <s v="INR"/>
    <x v="86"/>
    <m/>
  </r>
  <r>
    <s v="user10197"/>
    <x v="7"/>
    <x v="0"/>
    <m/>
    <n v="14"/>
    <n v="6"/>
    <x v="48"/>
    <n v="2022"/>
    <x v="7710"/>
    <x v="47"/>
    <x v="1"/>
    <x v="64"/>
    <x v="0"/>
    <s v="INR"/>
    <x v="74"/>
    <m/>
  </r>
  <r>
    <s v="user10199"/>
    <x v="11"/>
    <x v="0"/>
    <m/>
    <n v="14"/>
    <n v="6"/>
    <x v="48"/>
    <n v="2022"/>
    <x v="7711"/>
    <x v="47"/>
    <x v="1"/>
    <x v="64"/>
    <x v="0"/>
    <s v="INR"/>
    <x v="74"/>
    <m/>
  </r>
  <r>
    <s v="user10200"/>
    <x v="7"/>
    <x v="0"/>
    <m/>
    <n v="14"/>
    <n v="6"/>
    <x v="48"/>
    <n v="2022"/>
    <x v="7712"/>
    <x v="47"/>
    <x v="0"/>
    <x v="64"/>
    <x v="0"/>
    <s v="INR"/>
    <x v="74"/>
    <m/>
  </r>
  <r>
    <s v="user10204"/>
    <x v="0"/>
    <x v="0"/>
    <s v="Coupon9"/>
    <n v="14"/>
    <n v="6"/>
    <x v="48"/>
    <n v="2022"/>
    <x v="7713"/>
    <x v="47"/>
    <x v="0"/>
    <x v="77"/>
    <x v="0"/>
    <s v="INR"/>
    <x v="87"/>
    <m/>
  </r>
  <r>
    <s v="user5138"/>
    <x v="0"/>
    <x v="0"/>
    <s v="Coupon9"/>
    <n v="14"/>
    <n v="6"/>
    <x v="48"/>
    <n v="2022"/>
    <x v="7714"/>
    <x v="47"/>
    <x v="0"/>
    <x v="77"/>
    <x v="0"/>
    <s v="USD"/>
    <x v="54"/>
    <m/>
  </r>
  <r>
    <s v="user10205"/>
    <x v="57"/>
    <x v="0"/>
    <m/>
    <n v="14"/>
    <n v="6"/>
    <x v="48"/>
    <n v="2022"/>
    <x v="7715"/>
    <x v="47"/>
    <x v="0"/>
    <x v="70"/>
    <x v="0"/>
    <s v="INR"/>
    <x v="80"/>
    <m/>
  </r>
  <r>
    <s v="user10206"/>
    <x v="3"/>
    <x v="0"/>
    <m/>
    <n v="14"/>
    <n v="6"/>
    <x v="48"/>
    <n v="2022"/>
    <x v="7716"/>
    <x v="47"/>
    <x v="0"/>
    <x v="71"/>
    <x v="0"/>
    <s v="INR"/>
    <x v="81"/>
    <m/>
  </r>
  <r>
    <s v="user10207"/>
    <x v="9"/>
    <x v="1"/>
    <m/>
    <n v="14"/>
    <n v="6"/>
    <x v="48"/>
    <n v="2022"/>
    <x v="7717"/>
    <x v="47"/>
    <x v="0"/>
    <x v="66"/>
    <x v="2"/>
    <s v="INR"/>
    <x v="76"/>
    <s v="NA"/>
  </r>
  <r>
    <s v="user8933"/>
    <x v="0"/>
    <x v="0"/>
    <s v="Coupon9"/>
    <n v="14"/>
    <n v="6"/>
    <x v="48"/>
    <n v="2022"/>
    <x v="7718"/>
    <x v="47"/>
    <x v="0"/>
    <x v="77"/>
    <x v="0"/>
    <s v="INR"/>
    <x v="87"/>
    <m/>
  </r>
  <r>
    <s v="user10210"/>
    <x v="11"/>
    <x v="0"/>
    <m/>
    <n v="14"/>
    <n v="6"/>
    <x v="48"/>
    <n v="2022"/>
    <x v="7719"/>
    <x v="47"/>
    <x v="0"/>
    <x v="64"/>
    <x v="0"/>
    <s v="INR"/>
    <x v="74"/>
    <m/>
  </r>
  <r>
    <s v="user10211"/>
    <x v="7"/>
    <x v="0"/>
    <m/>
    <n v="14"/>
    <n v="6"/>
    <x v="48"/>
    <n v="2022"/>
    <x v="7720"/>
    <x v="47"/>
    <x v="1"/>
    <x v="81"/>
    <x v="0"/>
    <s v="USD"/>
    <x v="8"/>
    <m/>
  </r>
  <r>
    <s v="user10212"/>
    <x v="7"/>
    <x v="0"/>
    <m/>
    <n v="14"/>
    <n v="6"/>
    <x v="48"/>
    <n v="2022"/>
    <x v="7721"/>
    <x v="47"/>
    <x v="1"/>
    <x v="81"/>
    <x v="0"/>
    <s v="USD"/>
    <x v="8"/>
    <m/>
  </r>
  <r>
    <s v="user10214"/>
    <x v="9"/>
    <x v="0"/>
    <m/>
    <n v="14"/>
    <n v="6"/>
    <x v="48"/>
    <n v="2022"/>
    <x v="7722"/>
    <x v="47"/>
    <x v="0"/>
    <x v="66"/>
    <x v="0"/>
    <s v="USD"/>
    <x v="39"/>
    <m/>
  </r>
  <r>
    <s v="user10215"/>
    <x v="0"/>
    <x v="0"/>
    <s v="Coupon3"/>
    <n v="14"/>
    <n v="6"/>
    <x v="48"/>
    <n v="2022"/>
    <x v="7716"/>
    <x v="47"/>
    <x v="0"/>
    <x v="95"/>
    <x v="0"/>
    <s v="INR"/>
    <x v="99"/>
    <m/>
  </r>
  <r>
    <s v="user10216"/>
    <x v="7"/>
    <x v="0"/>
    <s v="Coupon90"/>
    <n v="14"/>
    <n v="6"/>
    <x v="48"/>
    <n v="2022"/>
    <x v="7723"/>
    <x v="47"/>
    <x v="1"/>
    <x v="64"/>
    <x v="0"/>
    <s v="INR"/>
    <x v="74"/>
    <m/>
  </r>
  <r>
    <s v="user10217"/>
    <x v="84"/>
    <x v="0"/>
    <m/>
    <n v="14"/>
    <n v="6"/>
    <x v="48"/>
    <n v="2022"/>
    <x v="7724"/>
    <x v="47"/>
    <x v="0"/>
    <x v="78"/>
    <x v="0"/>
    <s v="USD"/>
    <x v="14"/>
    <m/>
  </r>
  <r>
    <s v="user10218"/>
    <x v="7"/>
    <x v="0"/>
    <s v="Coupon4"/>
    <n v="14"/>
    <n v="6"/>
    <x v="48"/>
    <n v="2022"/>
    <x v="7725"/>
    <x v="47"/>
    <x v="1"/>
    <x v="81"/>
    <x v="0"/>
    <s v="USD"/>
    <x v="8"/>
    <m/>
  </r>
  <r>
    <s v="user10219"/>
    <x v="7"/>
    <x v="0"/>
    <m/>
    <n v="14"/>
    <n v="6"/>
    <x v="48"/>
    <n v="2022"/>
    <x v="7726"/>
    <x v="47"/>
    <x v="1"/>
    <x v="81"/>
    <x v="0"/>
    <s v="USD"/>
    <x v="8"/>
    <m/>
  </r>
  <r>
    <s v="user10220"/>
    <x v="7"/>
    <x v="0"/>
    <m/>
    <n v="14"/>
    <n v="6"/>
    <x v="48"/>
    <n v="2022"/>
    <x v="7727"/>
    <x v="47"/>
    <x v="0"/>
    <x v="64"/>
    <x v="0"/>
    <s v="INR"/>
    <x v="74"/>
    <m/>
  </r>
  <r>
    <s v="user10221"/>
    <x v="6"/>
    <x v="1"/>
    <m/>
    <n v="14"/>
    <n v="6"/>
    <x v="48"/>
    <n v="2022"/>
    <x v="7728"/>
    <x v="47"/>
    <x v="0"/>
    <x v="76"/>
    <x v="2"/>
    <s v="INR"/>
    <x v="86"/>
    <s v="NA"/>
  </r>
  <r>
    <s v="user10222"/>
    <x v="1"/>
    <x v="0"/>
    <m/>
    <n v="14"/>
    <n v="6"/>
    <x v="48"/>
    <n v="2022"/>
    <x v="7729"/>
    <x v="47"/>
    <x v="0"/>
    <x v="66"/>
    <x v="0"/>
    <s v="INR"/>
    <x v="76"/>
    <m/>
  </r>
  <r>
    <s v="user10223"/>
    <x v="9"/>
    <x v="1"/>
    <m/>
    <n v="14"/>
    <n v="6"/>
    <x v="48"/>
    <n v="2022"/>
    <x v="7730"/>
    <x v="47"/>
    <x v="0"/>
    <x v="66"/>
    <x v="2"/>
    <s v="INR"/>
    <x v="76"/>
    <s v="NA"/>
  </r>
  <r>
    <s v="user10225"/>
    <x v="17"/>
    <x v="0"/>
    <m/>
    <n v="14"/>
    <n v="6"/>
    <x v="48"/>
    <n v="2022"/>
    <x v="7731"/>
    <x v="47"/>
    <x v="0"/>
    <x v="65"/>
    <x v="0"/>
    <s v="INR"/>
    <x v="75"/>
    <m/>
  </r>
  <r>
    <s v="user9330"/>
    <x v="4"/>
    <x v="0"/>
    <m/>
    <n v="14"/>
    <n v="6"/>
    <x v="48"/>
    <n v="2022"/>
    <x v="7732"/>
    <x v="47"/>
    <x v="0"/>
    <x v="80"/>
    <x v="0"/>
    <s v="USD"/>
    <x v="4"/>
    <m/>
  </r>
  <r>
    <s v="user9330"/>
    <x v="4"/>
    <x v="0"/>
    <m/>
    <n v="14"/>
    <n v="6"/>
    <x v="48"/>
    <n v="2022"/>
    <x v="7733"/>
    <x v="47"/>
    <x v="0"/>
    <x v="80"/>
    <x v="0"/>
    <s v="USD"/>
    <x v="4"/>
    <m/>
  </r>
  <r>
    <s v="user10228"/>
    <x v="7"/>
    <x v="0"/>
    <m/>
    <n v="14"/>
    <n v="6"/>
    <x v="48"/>
    <n v="2022"/>
    <x v="7734"/>
    <x v="47"/>
    <x v="1"/>
    <x v="64"/>
    <x v="0"/>
    <s v="INR"/>
    <x v="74"/>
    <m/>
  </r>
  <r>
    <s v="user10229"/>
    <x v="7"/>
    <x v="0"/>
    <m/>
    <n v="14"/>
    <n v="6"/>
    <x v="48"/>
    <n v="2022"/>
    <x v="7735"/>
    <x v="47"/>
    <x v="1"/>
    <x v="64"/>
    <x v="0"/>
    <s v="INR"/>
    <x v="74"/>
    <m/>
  </r>
  <r>
    <s v="user1115"/>
    <x v="7"/>
    <x v="0"/>
    <m/>
    <n v="14"/>
    <n v="6"/>
    <x v="48"/>
    <n v="2022"/>
    <x v="7736"/>
    <x v="47"/>
    <x v="0"/>
    <x v="64"/>
    <x v="0"/>
    <s v="INR"/>
    <x v="74"/>
    <m/>
  </r>
  <r>
    <s v="user10230"/>
    <x v="7"/>
    <x v="0"/>
    <m/>
    <n v="14"/>
    <n v="6"/>
    <x v="48"/>
    <n v="2022"/>
    <x v="7737"/>
    <x v="47"/>
    <x v="1"/>
    <x v="64"/>
    <x v="0"/>
    <s v="INR"/>
    <x v="74"/>
    <m/>
  </r>
  <r>
    <s v="user10215"/>
    <x v="6"/>
    <x v="1"/>
    <m/>
    <n v="14"/>
    <n v="6"/>
    <x v="48"/>
    <n v="2022"/>
    <x v="7738"/>
    <x v="47"/>
    <x v="0"/>
    <x v="76"/>
    <x v="3"/>
    <s v="INR"/>
    <x v="86"/>
    <s v="NA"/>
  </r>
  <r>
    <s v="user10232"/>
    <x v="7"/>
    <x v="0"/>
    <m/>
    <n v="14"/>
    <n v="6"/>
    <x v="48"/>
    <n v="2022"/>
    <x v="7739"/>
    <x v="47"/>
    <x v="1"/>
    <x v="64"/>
    <x v="0"/>
    <s v="INR"/>
    <x v="74"/>
    <m/>
  </r>
  <r>
    <s v="user10220"/>
    <x v="7"/>
    <x v="0"/>
    <m/>
    <n v="14"/>
    <n v="6"/>
    <x v="48"/>
    <n v="2022"/>
    <x v="7740"/>
    <x v="47"/>
    <x v="0"/>
    <x v="64"/>
    <x v="0"/>
    <s v="INR"/>
    <x v="74"/>
    <m/>
  </r>
  <r>
    <s v="user10233"/>
    <x v="9"/>
    <x v="0"/>
    <m/>
    <n v="14"/>
    <n v="6"/>
    <x v="48"/>
    <n v="2022"/>
    <x v="7741"/>
    <x v="47"/>
    <x v="0"/>
    <x v="66"/>
    <x v="0"/>
    <s v="INR"/>
    <x v="76"/>
    <m/>
  </r>
  <r>
    <s v="user10234"/>
    <x v="8"/>
    <x v="1"/>
    <m/>
    <n v="14"/>
    <n v="6"/>
    <x v="48"/>
    <n v="2022"/>
    <x v="7742"/>
    <x v="47"/>
    <x v="0"/>
    <x v="66"/>
    <x v="2"/>
    <s v="INR"/>
    <x v="76"/>
    <s v="NA"/>
  </r>
  <r>
    <s v="user10236"/>
    <x v="7"/>
    <x v="0"/>
    <m/>
    <n v="14"/>
    <n v="6"/>
    <x v="48"/>
    <n v="2022"/>
    <x v="7743"/>
    <x v="48"/>
    <x v="1"/>
    <x v="81"/>
    <x v="0"/>
    <s v="USD"/>
    <x v="8"/>
    <m/>
  </r>
  <r>
    <s v="user10237"/>
    <x v="9"/>
    <x v="0"/>
    <m/>
    <n v="14"/>
    <n v="6"/>
    <x v="48"/>
    <n v="2022"/>
    <x v="7744"/>
    <x v="48"/>
    <x v="0"/>
    <x v="66"/>
    <x v="0"/>
    <s v="INR"/>
    <x v="76"/>
    <m/>
  </r>
  <r>
    <s v="user9172"/>
    <x v="23"/>
    <x v="0"/>
    <m/>
    <n v="14"/>
    <n v="6"/>
    <x v="48"/>
    <n v="2022"/>
    <x v="7745"/>
    <x v="47"/>
    <x v="0"/>
    <x v="83"/>
    <x v="0"/>
    <s v="INR"/>
    <x v="89"/>
    <m/>
  </r>
  <r>
    <s v="user10238"/>
    <x v="7"/>
    <x v="0"/>
    <m/>
    <n v="14"/>
    <n v="6"/>
    <x v="48"/>
    <n v="2022"/>
    <x v="7746"/>
    <x v="47"/>
    <x v="1"/>
    <x v="64"/>
    <x v="0"/>
    <s v="INR"/>
    <x v="74"/>
    <m/>
  </r>
  <r>
    <s v="user10220"/>
    <x v="7"/>
    <x v="0"/>
    <m/>
    <n v="14"/>
    <n v="6"/>
    <x v="48"/>
    <n v="2022"/>
    <x v="7747"/>
    <x v="47"/>
    <x v="0"/>
    <x v="64"/>
    <x v="0"/>
    <s v="INR"/>
    <x v="74"/>
    <m/>
  </r>
  <r>
    <s v="user8708"/>
    <x v="3"/>
    <x v="0"/>
    <m/>
    <n v="14"/>
    <n v="6"/>
    <x v="48"/>
    <n v="2022"/>
    <x v="7748"/>
    <x v="48"/>
    <x v="0"/>
    <x v="71"/>
    <x v="0"/>
    <s v="INR"/>
    <x v="81"/>
    <m/>
  </r>
  <r>
    <s v="user10236"/>
    <x v="7"/>
    <x v="0"/>
    <m/>
    <n v="14"/>
    <n v="6"/>
    <x v="48"/>
    <n v="2022"/>
    <x v="7749"/>
    <x v="48"/>
    <x v="1"/>
    <x v="81"/>
    <x v="0"/>
    <s v="USD"/>
    <x v="8"/>
    <m/>
  </r>
  <r>
    <s v="user10243"/>
    <x v="2"/>
    <x v="0"/>
    <m/>
    <n v="14"/>
    <n v="6"/>
    <x v="48"/>
    <n v="2022"/>
    <x v="7750"/>
    <x v="48"/>
    <x v="0"/>
    <x v="65"/>
    <x v="0"/>
    <s v="INR"/>
    <x v="75"/>
    <m/>
  </r>
  <r>
    <s v="user10244"/>
    <x v="7"/>
    <x v="0"/>
    <m/>
    <n v="14"/>
    <n v="6"/>
    <x v="48"/>
    <n v="2022"/>
    <x v="7751"/>
    <x v="48"/>
    <x v="1"/>
    <x v="64"/>
    <x v="0"/>
    <s v="INR"/>
    <x v="74"/>
    <m/>
  </r>
  <r>
    <s v="user10245"/>
    <x v="45"/>
    <x v="0"/>
    <m/>
    <n v="13"/>
    <n v="6"/>
    <x v="49"/>
    <n v="2022"/>
    <x v="7752"/>
    <x v="48"/>
    <x v="1"/>
    <x v="102"/>
    <x v="0"/>
    <s v="INR"/>
    <x v="105"/>
    <m/>
  </r>
  <r>
    <s v="user10247"/>
    <x v="1"/>
    <x v="0"/>
    <m/>
    <n v="13"/>
    <n v="6"/>
    <x v="49"/>
    <n v="2022"/>
    <x v="7753"/>
    <x v="48"/>
    <x v="0"/>
    <x v="66"/>
    <x v="0"/>
    <s v="INR"/>
    <x v="76"/>
    <m/>
  </r>
  <r>
    <s v="user10249"/>
    <x v="0"/>
    <x v="1"/>
    <s v="Coupon9"/>
    <n v="13"/>
    <n v="6"/>
    <x v="49"/>
    <n v="2022"/>
    <x v="7754"/>
    <x v="48"/>
    <x v="0"/>
    <x v="77"/>
    <x v="2"/>
    <s v="INR"/>
    <x v="87"/>
    <s v="NA"/>
  </r>
  <r>
    <s v="user10251"/>
    <x v="7"/>
    <x v="0"/>
    <m/>
    <n v="13"/>
    <n v="6"/>
    <x v="49"/>
    <n v="2022"/>
    <x v="7755"/>
    <x v="48"/>
    <x v="1"/>
    <x v="64"/>
    <x v="0"/>
    <s v="INR"/>
    <x v="74"/>
    <m/>
  </r>
  <r>
    <s v="user10252"/>
    <x v="7"/>
    <x v="0"/>
    <m/>
    <n v="14"/>
    <n v="6"/>
    <x v="48"/>
    <n v="2022"/>
    <x v="7750"/>
    <x v="48"/>
    <x v="1"/>
    <x v="81"/>
    <x v="0"/>
    <s v="USD"/>
    <x v="8"/>
    <m/>
  </r>
  <r>
    <s v="user10244"/>
    <x v="48"/>
    <x v="0"/>
    <m/>
    <n v="14"/>
    <n v="6"/>
    <x v="48"/>
    <n v="2022"/>
    <x v="7756"/>
    <x v="48"/>
    <x v="1"/>
    <x v="64"/>
    <x v="0"/>
    <s v="INR"/>
    <x v="74"/>
    <m/>
  </r>
  <r>
    <s v="user10253"/>
    <x v="96"/>
    <x v="0"/>
    <m/>
    <n v="14"/>
    <n v="6"/>
    <x v="48"/>
    <n v="2022"/>
    <x v="7757"/>
    <x v="48"/>
    <x v="0"/>
    <x v="84"/>
    <x v="0"/>
    <s v="INR"/>
    <x v="90"/>
    <m/>
  </r>
  <r>
    <s v="user3538"/>
    <x v="1"/>
    <x v="0"/>
    <m/>
    <n v="14"/>
    <n v="6"/>
    <x v="48"/>
    <n v="2022"/>
    <x v="7758"/>
    <x v="48"/>
    <x v="0"/>
    <x v="66"/>
    <x v="0"/>
    <s v="INR"/>
    <x v="76"/>
    <m/>
  </r>
  <r>
    <s v="user10255"/>
    <x v="1"/>
    <x v="0"/>
    <m/>
    <n v="13"/>
    <n v="6"/>
    <x v="49"/>
    <n v="2022"/>
    <x v="7759"/>
    <x v="48"/>
    <x v="0"/>
    <x v="66"/>
    <x v="0"/>
    <s v="INR"/>
    <x v="76"/>
    <m/>
  </r>
  <r>
    <s v="user10256"/>
    <x v="9"/>
    <x v="0"/>
    <m/>
    <n v="13"/>
    <n v="6"/>
    <x v="49"/>
    <n v="2022"/>
    <x v="7760"/>
    <x v="48"/>
    <x v="0"/>
    <x v="66"/>
    <x v="0"/>
    <s v="INR"/>
    <x v="76"/>
    <m/>
  </r>
  <r>
    <s v="user3750"/>
    <x v="9"/>
    <x v="1"/>
    <m/>
    <n v="13"/>
    <n v="6"/>
    <x v="49"/>
    <n v="2022"/>
    <x v="7761"/>
    <x v="48"/>
    <x v="0"/>
    <x v="66"/>
    <x v="2"/>
    <s v="INR"/>
    <x v="76"/>
    <s v="NA"/>
  </r>
  <r>
    <s v="user10258"/>
    <x v="0"/>
    <x v="0"/>
    <s v="Coupon9"/>
    <n v="13"/>
    <n v="6"/>
    <x v="49"/>
    <n v="2022"/>
    <x v="7762"/>
    <x v="48"/>
    <x v="0"/>
    <x v="77"/>
    <x v="0"/>
    <s v="INR"/>
    <x v="87"/>
    <m/>
  </r>
  <r>
    <s v="user10259"/>
    <x v="1"/>
    <x v="0"/>
    <m/>
    <n v="13"/>
    <n v="6"/>
    <x v="49"/>
    <n v="2022"/>
    <x v="7763"/>
    <x v="48"/>
    <x v="0"/>
    <x v="66"/>
    <x v="0"/>
    <s v="INR"/>
    <x v="76"/>
    <m/>
  </r>
  <r>
    <s v="user10260"/>
    <x v="7"/>
    <x v="0"/>
    <m/>
    <n v="13"/>
    <n v="6"/>
    <x v="49"/>
    <n v="2022"/>
    <x v="7764"/>
    <x v="48"/>
    <x v="1"/>
    <x v="64"/>
    <x v="0"/>
    <s v="INR"/>
    <x v="74"/>
    <m/>
  </r>
  <r>
    <s v="user10261"/>
    <x v="7"/>
    <x v="0"/>
    <m/>
    <n v="13"/>
    <n v="6"/>
    <x v="49"/>
    <n v="2022"/>
    <x v="7765"/>
    <x v="48"/>
    <x v="1"/>
    <x v="64"/>
    <x v="0"/>
    <s v="INR"/>
    <x v="74"/>
    <m/>
  </r>
  <r>
    <s v="user8751"/>
    <x v="7"/>
    <x v="0"/>
    <m/>
    <n v="13"/>
    <n v="6"/>
    <x v="49"/>
    <n v="2022"/>
    <x v="7766"/>
    <x v="48"/>
    <x v="0"/>
    <x v="64"/>
    <x v="0"/>
    <s v="INR"/>
    <x v="74"/>
    <m/>
  </r>
  <r>
    <s v="user10265"/>
    <x v="0"/>
    <x v="1"/>
    <s v="Coupon9"/>
    <n v="13"/>
    <n v="6"/>
    <x v="49"/>
    <n v="2022"/>
    <x v="7767"/>
    <x v="48"/>
    <x v="0"/>
    <x v="77"/>
    <x v="2"/>
    <s v="INR"/>
    <x v="87"/>
    <s v="NA"/>
  </r>
  <r>
    <s v="user10266"/>
    <x v="67"/>
    <x v="1"/>
    <s v="Coupon91"/>
    <n v="13"/>
    <n v="6"/>
    <x v="49"/>
    <n v="2022"/>
    <x v="7768"/>
    <x v="48"/>
    <x v="0"/>
    <x v="107"/>
    <x v="5"/>
    <s v="INR"/>
    <x v="112"/>
    <s v="NA"/>
  </r>
  <r>
    <s v="user2151"/>
    <x v="0"/>
    <x v="0"/>
    <s v="Coupon9"/>
    <n v="13"/>
    <n v="6"/>
    <x v="49"/>
    <n v="2022"/>
    <x v="7769"/>
    <x v="48"/>
    <x v="0"/>
    <x v="77"/>
    <x v="0"/>
    <s v="INR"/>
    <x v="87"/>
    <m/>
  </r>
  <r>
    <s v="user10268"/>
    <x v="3"/>
    <x v="0"/>
    <m/>
    <n v="14"/>
    <n v="6"/>
    <x v="48"/>
    <n v="2022"/>
    <x v="7770"/>
    <x v="48"/>
    <x v="0"/>
    <x v="71"/>
    <x v="0"/>
    <s v="INR"/>
    <x v="81"/>
    <m/>
  </r>
  <r>
    <s v="user10269"/>
    <x v="1"/>
    <x v="0"/>
    <m/>
    <n v="14"/>
    <n v="6"/>
    <x v="48"/>
    <n v="2022"/>
    <x v="7756"/>
    <x v="48"/>
    <x v="0"/>
    <x v="66"/>
    <x v="0"/>
    <s v="INR"/>
    <x v="76"/>
    <m/>
  </r>
  <r>
    <s v="user10270"/>
    <x v="4"/>
    <x v="0"/>
    <m/>
    <n v="14"/>
    <n v="6"/>
    <x v="48"/>
    <n v="2022"/>
    <x v="7771"/>
    <x v="48"/>
    <x v="0"/>
    <x v="65"/>
    <x v="0"/>
    <s v="INR"/>
    <x v="75"/>
    <m/>
  </r>
  <r>
    <s v="user10271"/>
    <x v="2"/>
    <x v="0"/>
    <m/>
    <n v="14"/>
    <n v="6"/>
    <x v="48"/>
    <n v="2022"/>
    <x v="7772"/>
    <x v="48"/>
    <x v="0"/>
    <x v="65"/>
    <x v="0"/>
    <s v="INR"/>
    <x v="75"/>
    <m/>
  </r>
  <r>
    <s v="user6984"/>
    <x v="0"/>
    <x v="0"/>
    <s v="Coupon9"/>
    <n v="13"/>
    <n v="6"/>
    <x v="49"/>
    <n v="2022"/>
    <x v="7773"/>
    <x v="48"/>
    <x v="0"/>
    <x v="77"/>
    <x v="0"/>
    <s v="INR"/>
    <x v="87"/>
    <m/>
  </r>
  <r>
    <s v="user10273"/>
    <x v="7"/>
    <x v="0"/>
    <m/>
    <n v="13"/>
    <n v="6"/>
    <x v="49"/>
    <n v="2022"/>
    <x v="7774"/>
    <x v="48"/>
    <x v="1"/>
    <x v="64"/>
    <x v="0"/>
    <s v="INR"/>
    <x v="74"/>
    <m/>
  </r>
  <r>
    <s v="user10274"/>
    <x v="3"/>
    <x v="0"/>
    <m/>
    <n v="13"/>
    <n v="6"/>
    <x v="49"/>
    <n v="2022"/>
    <x v="7775"/>
    <x v="48"/>
    <x v="0"/>
    <x v="71"/>
    <x v="0"/>
    <s v="INR"/>
    <x v="81"/>
    <m/>
  </r>
  <r>
    <s v="user10277"/>
    <x v="7"/>
    <x v="0"/>
    <m/>
    <n v="13"/>
    <n v="6"/>
    <x v="49"/>
    <n v="2022"/>
    <x v="7776"/>
    <x v="48"/>
    <x v="0"/>
    <x v="64"/>
    <x v="0"/>
    <s v="INR"/>
    <x v="74"/>
    <m/>
  </r>
  <r>
    <s v="user10278"/>
    <x v="7"/>
    <x v="0"/>
    <m/>
    <n v="13"/>
    <n v="6"/>
    <x v="49"/>
    <n v="2022"/>
    <x v="7777"/>
    <x v="48"/>
    <x v="1"/>
    <x v="64"/>
    <x v="0"/>
    <s v="INR"/>
    <x v="74"/>
    <m/>
  </r>
  <r>
    <s v="user10279"/>
    <x v="94"/>
    <x v="0"/>
    <m/>
    <n v="13"/>
    <n v="6"/>
    <x v="49"/>
    <n v="2022"/>
    <x v="7778"/>
    <x v="48"/>
    <x v="1"/>
    <x v="64"/>
    <x v="0"/>
    <s v="INR"/>
    <x v="74"/>
    <m/>
  </r>
  <r>
    <s v="user9571"/>
    <x v="2"/>
    <x v="0"/>
    <m/>
    <n v="13"/>
    <n v="6"/>
    <x v="49"/>
    <n v="2022"/>
    <x v="7779"/>
    <x v="48"/>
    <x v="0"/>
    <x v="65"/>
    <x v="0"/>
    <s v="INR"/>
    <x v="75"/>
    <m/>
  </r>
  <r>
    <s v="user10280"/>
    <x v="0"/>
    <x v="0"/>
    <s v="Coupon9"/>
    <n v="13"/>
    <n v="6"/>
    <x v="49"/>
    <n v="2022"/>
    <x v="7780"/>
    <x v="48"/>
    <x v="0"/>
    <x v="77"/>
    <x v="0"/>
    <s v="INR"/>
    <x v="87"/>
    <m/>
  </r>
  <r>
    <s v="user10281"/>
    <x v="25"/>
    <x v="0"/>
    <m/>
    <n v="13"/>
    <n v="6"/>
    <x v="49"/>
    <n v="2022"/>
    <x v="7781"/>
    <x v="48"/>
    <x v="1"/>
    <x v="66"/>
    <x v="0"/>
    <s v="INR"/>
    <x v="76"/>
    <m/>
  </r>
  <r>
    <s v="user10286"/>
    <x v="0"/>
    <x v="0"/>
    <s v="Coupon9"/>
    <n v="13"/>
    <n v="6"/>
    <x v="49"/>
    <n v="2022"/>
    <x v="7782"/>
    <x v="48"/>
    <x v="0"/>
    <x v="77"/>
    <x v="0"/>
    <s v="USD"/>
    <x v="54"/>
    <m/>
  </r>
  <r>
    <s v="user10288"/>
    <x v="9"/>
    <x v="0"/>
    <m/>
    <n v="13"/>
    <n v="6"/>
    <x v="49"/>
    <n v="2022"/>
    <x v="7783"/>
    <x v="48"/>
    <x v="0"/>
    <x v="66"/>
    <x v="0"/>
    <s v="INR"/>
    <x v="76"/>
    <m/>
  </r>
  <r>
    <s v="user10289"/>
    <x v="18"/>
    <x v="0"/>
    <m/>
    <n v="13"/>
    <n v="6"/>
    <x v="49"/>
    <n v="2022"/>
    <x v="7784"/>
    <x v="48"/>
    <x v="0"/>
    <x v="88"/>
    <x v="0"/>
    <s v="INR"/>
    <x v="94"/>
    <m/>
  </r>
  <r>
    <s v="user10291"/>
    <x v="7"/>
    <x v="0"/>
    <s v="Coupon92"/>
    <n v="13"/>
    <n v="6"/>
    <x v="49"/>
    <n v="2022"/>
    <x v="7785"/>
    <x v="48"/>
    <x v="1"/>
    <x v="64"/>
    <x v="0"/>
    <s v="INR"/>
    <x v="74"/>
    <m/>
  </r>
  <r>
    <s v="user10292"/>
    <x v="6"/>
    <x v="0"/>
    <m/>
    <n v="13"/>
    <n v="6"/>
    <x v="49"/>
    <n v="2022"/>
    <x v="7786"/>
    <x v="48"/>
    <x v="0"/>
    <x v="76"/>
    <x v="0"/>
    <s v="INR"/>
    <x v="86"/>
    <m/>
  </r>
  <r>
    <s v="user10296"/>
    <x v="1"/>
    <x v="0"/>
    <m/>
    <n v="13"/>
    <n v="6"/>
    <x v="49"/>
    <n v="2022"/>
    <x v="7787"/>
    <x v="48"/>
    <x v="0"/>
    <x v="66"/>
    <x v="0"/>
    <s v="INR"/>
    <x v="76"/>
    <m/>
  </r>
  <r>
    <s v="user10297"/>
    <x v="2"/>
    <x v="1"/>
    <m/>
    <n v="13"/>
    <n v="6"/>
    <x v="49"/>
    <n v="2022"/>
    <x v="7788"/>
    <x v="48"/>
    <x v="0"/>
    <x v="65"/>
    <x v="2"/>
    <s v="INR"/>
    <x v="75"/>
    <s v="NA"/>
  </r>
  <r>
    <s v="user5138"/>
    <x v="0"/>
    <x v="0"/>
    <s v="Coupon9"/>
    <n v="13"/>
    <n v="6"/>
    <x v="49"/>
    <n v="2022"/>
    <x v="7789"/>
    <x v="48"/>
    <x v="0"/>
    <x v="77"/>
    <x v="0"/>
    <s v="USD"/>
    <x v="54"/>
    <m/>
  </r>
  <r>
    <s v="user10299"/>
    <x v="0"/>
    <x v="1"/>
    <s v="Coupon39"/>
    <n v="13"/>
    <n v="6"/>
    <x v="49"/>
    <n v="2022"/>
    <x v="7790"/>
    <x v="48"/>
    <x v="0"/>
    <x v="64"/>
    <x v="2"/>
    <s v="INR"/>
    <x v="74"/>
    <s v="NA"/>
  </r>
  <r>
    <s v="user5138"/>
    <x v="0"/>
    <x v="0"/>
    <s v="Coupon9"/>
    <n v="13"/>
    <n v="6"/>
    <x v="49"/>
    <n v="2022"/>
    <x v="7791"/>
    <x v="48"/>
    <x v="0"/>
    <x v="77"/>
    <x v="0"/>
    <s v="USD"/>
    <x v="54"/>
    <m/>
  </r>
  <r>
    <s v="user9327"/>
    <x v="9"/>
    <x v="0"/>
    <m/>
    <n v="13"/>
    <n v="6"/>
    <x v="49"/>
    <n v="2022"/>
    <x v="7792"/>
    <x v="48"/>
    <x v="0"/>
    <x v="66"/>
    <x v="0"/>
    <s v="INR"/>
    <x v="76"/>
    <m/>
  </r>
  <r>
    <s v="user10301"/>
    <x v="7"/>
    <x v="0"/>
    <m/>
    <n v="13"/>
    <n v="6"/>
    <x v="49"/>
    <n v="2022"/>
    <x v="7793"/>
    <x v="48"/>
    <x v="1"/>
    <x v="81"/>
    <x v="0"/>
    <s v="USD"/>
    <x v="8"/>
    <m/>
  </r>
  <r>
    <s v="user5820"/>
    <x v="97"/>
    <x v="1"/>
    <m/>
    <n v="13"/>
    <n v="6"/>
    <x v="49"/>
    <n v="2022"/>
    <x v="7794"/>
    <x v="48"/>
    <x v="0"/>
    <x v="65"/>
    <x v="4"/>
    <s v="INR"/>
    <x v="75"/>
    <s v="CIUB"/>
  </r>
  <r>
    <s v="user864"/>
    <x v="69"/>
    <x v="0"/>
    <m/>
    <n v="13"/>
    <n v="6"/>
    <x v="49"/>
    <n v="2022"/>
    <x v="7795"/>
    <x v="48"/>
    <x v="0"/>
    <x v="76"/>
    <x v="0"/>
    <s v="INR"/>
    <x v="86"/>
    <m/>
  </r>
  <r>
    <s v="user10304"/>
    <x v="9"/>
    <x v="0"/>
    <m/>
    <n v="13"/>
    <n v="6"/>
    <x v="49"/>
    <n v="2022"/>
    <x v="7796"/>
    <x v="48"/>
    <x v="0"/>
    <x v="66"/>
    <x v="0"/>
    <s v="INR"/>
    <x v="76"/>
    <m/>
  </r>
  <r>
    <s v="user10307"/>
    <x v="0"/>
    <x v="0"/>
    <s v="Coupon9"/>
    <n v="13"/>
    <n v="6"/>
    <x v="49"/>
    <n v="2022"/>
    <x v="7797"/>
    <x v="48"/>
    <x v="0"/>
    <x v="77"/>
    <x v="0"/>
    <s v="INR"/>
    <x v="87"/>
    <m/>
  </r>
  <r>
    <s v="user10308"/>
    <x v="0"/>
    <x v="0"/>
    <s v="Coupon9"/>
    <n v="13"/>
    <n v="6"/>
    <x v="49"/>
    <n v="2022"/>
    <x v="7798"/>
    <x v="48"/>
    <x v="0"/>
    <x v="77"/>
    <x v="0"/>
    <s v="INR"/>
    <x v="87"/>
    <m/>
  </r>
  <r>
    <s v="user5138"/>
    <x v="0"/>
    <x v="0"/>
    <s v="Coupon9"/>
    <n v="13"/>
    <n v="6"/>
    <x v="49"/>
    <n v="2022"/>
    <x v="7798"/>
    <x v="48"/>
    <x v="0"/>
    <x v="77"/>
    <x v="0"/>
    <s v="USD"/>
    <x v="54"/>
    <m/>
  </r>
  <r>
    <s v="user5138"/>
    <x v="0"/>
    <x v="0"/>
    <m/>
    <n v="13"/>
    <n v="6"/>
    <x v="49"/>
    <n v="2022"/>
    <x v="7799"/>
    <x v="48"/>
    <x v="0"/>
    <x v="97"/>
    <x v="0"/>
    <s v="USD"/>
    <x v="18"/>
    <m/>
  </r>
  <r>
    <s v="user10309"/>
    <x v="0"/>
    <x v="0"/>
    <m/>
    <n v="13"/>
    <n v="6"/>
    <x v="49"/>
    <n v="2022"/>
    <x v="7800"/>
    <x v="48"/>
    <x v="0"/>
    <x v="74"/>
    <x v="0"/>
    <s v="INR"/>
    <x v="84"/>
    <m/>
  </r>
  <r>
    <s v="user460"/>
    <x v="2"/>
    <x v="0"/>
    <m/>
    <n v="13"/>
    <n v="6"/>
    <x v="49"/>
    <n v="2022"/>
    <x v="7801"/>
    <x v="48"/>
    <x v="0"/>
    <x v="80"/>
    <x v="0"/>
    <s v="USD"/>
    <x v="4"/>
    <m/>
  </r>
  <r>
    <s v="user10310"/>
    <x v="1"/>
    <x v="0"/>
    <m/>
    <n v="13"/>
    <n v="6"/>
    <x v="49"/>
    <n v="2022"/>
    <x v="7802"/>
    <x v="48"/>
    <x v="0"/>
    <x v="66"/>
    <x v="0"/>
    <s v="INR"/>
    <x v="76"/>
    <m/>
  </r>
  <r>
    <s v="user10311"/>
    <x v="8"/>
    <x v="1"/>
    <m/>
    <n v="13"/>
    <n v="6"/>
    <x v="49"/>
    <n v="2022"/>
    <x v="7803"/>
    <x v="48"/>
    <x v="0"/>
    <x v="66"/>
    <x v="2"/>
    <s v="INR"/>
    <x v="76"/>
    <s v="NA"/>
  </r>
  <r>
    <s v="user6170"/>
    <x v="0"/>
    <x v="0"/>
    <s v="Coupon9"/>
    <n v="13"/>
    <n v="6"/>
    <x v="49"/>
    <n v="2022"/>
    <x v="7804"/>
    <x v="48"/>
    <x v="0"/>
    <x v="77"/>
    <x v="0"/>
    <s v="INR"/>
    <x v="87"/>
    <m/>
  </r>
  <r>
    <s v="user10313"/>
    <x v="0"/>
    <x v="0"/>
    <s v="Coupon9"/>
    <n v="13"/>
    <n v="6"/>
    <x v="49"/>
    <n v="2022"/>
    <x v="7804"/>
    <x v="48"/>
    <x v="0"/>
    <x v="77"/>
    <x v="0"/>
    <s v="INR"/>
    <x v="87"/>
    <m/>
  </r>
  <r>
    <s v="user6170"/>
    <x v="0"/>
    <x v="0"/>
    <m/>
    <n v="13"/>
    <n v="6"/>
    <x v="49"/>
    <n v="2022"/>
    <x v="7805"/>
    <x v="48"/>
    <x v="0"/>
    <x v="74"/>
    <x v="0"/>
    <s v="INR"/>
    <x v="84"/>
    <m/>
  </r>
  <r>
    <s v="user10315"/>
    <x v="11"/>
    <x v="1"/>
    <m/>
    <n v="13"/>
    <n v="6"/>
    <x v="49"/>
    <n v="2022"/>
    <x v="7806"/>
    <x v="48"/>
    <x v="0"/>
    <x v="64"/>
    <x v="2"/>
    <s v="INR"/>
    <x v="74"/>
    <s v="NA"/>
  </r>
  <r>
    <s v="user10316"/>
    <x v="0"/>
    <x v="0"/>
    <s v="Coupon9"/>
    <n v="13"/>
    <n v="6"/>
    <x v="49"/>
    <n v="2022"/>
    <x v="7807"/>
    <x v="48"/>
    <x v="0"/>
    <x v="77"/>
    <x v="0"/>
    <s v="INR"/>
    <x v="87"/>
    <m/>
  </r>
  <r>
    <s v="user864"/>
    <x v="69"/>
    <x v="2"/>
    <m/>
    <n v="13"/>
    <n v="6"/>
    <x v="49"/>
    <n v="2022"/>
    <x v="7808"/>
    <x v="48"/>
    <x v="0"/>
    <x v="76"/>
    <x v="3"/>
    <s v="INR"/>
    <x v="86"/>
    <s v="NA"/>
  </r>
  <r>
    <s v="user864"/>
    <x v="69"/>
    <x v="0"/>
    <m/>
    <n v="13"/>
    <n v="6"/>
    <x v="49"/>
    <n v="2022"/>
    <x v="7809"/>
    <x v="48"/>
    <x v="2"/>
    <x v="76"/>
    <x v="0"/>
    <s v="INR"/>
    <x v="86"/>
    <m/>
  </r>
  <r>
    <s v="user10318"/>
    <x v="8"/>
    <x v="0"/>
    <m/>
    <n v="13"/>
    <n v="6"/>
    <x v="49"/>
    <n v="2022"/>
    <x v="7810"/>
    <x v="48"/>
    <x v="0"/>
    <x v="66"/>
    <x v="0"/>
    <s v="INR"/>
    <x v="76"/>
    <m/>
  </r>
  <r>
    <s v="user10319"/>
    <x v="3"/>
    <x v="0"/>
    <m/>
    <n v="13"/>
    <n v="6"/>
    <x v="49"/>
    <n v="2022"/>
    <x v="7811"/>
    <x v="48"/>
    <x v="0"/>
    <x v="71"/>
    <x v="0"/>
    <s v="INR"/>
    <x v="81"/>
    <m/>
  </r>
  <r>
    <s v="user864"/>
    <x v="104"/>
    <x v="0"/>
    <m/>
    <n v="13"/>
    <n v="6"/>
    <x v="49"/>
    <n v="2022"/>
    <x v="7812"/>
    <x v="48"/>
    <x v="0"/>
    <x v="86"/>
    <x v="0"/>
    <s v="INR"/>
    <x v="92"/>
    <m/>
  </r>
  <r>
    <s v="user10320"/>
    <x v="7"/>
    <x v="0"/>
    <m/>
    <n v="13"/>
    <n v="6"/>
    <x v="49"/>
    <n v="2022"/>
    <x v="7813"/>
    <x v="48"/>
    <x v="1"/>
    <x v="64"/>
    <x v="0"/>
    <s v="INR"/>
    <x v="74"/>
    <m/>
  </r>
  <r>
    <s v="user3485"/>
    <x v="106"/>
    <x v="0"/>
    <m/>
    <n v="13"/>
    <n v="6"/>
    <x v="49"/>
    <n v="2022"/>
    <x v="7813"/>
    <x v="48"/>
    <x v="0"/>
    <x v="86"/>
    <x v="0"/>
    <s v="INR"/>
    <x v="92"/>
    <m/>
  </r>
  <r>
    <s v="user10321"/>
    <x v="7"/>
    <x v="0"/>
    <m/>
    <n v="13"/>
    <n v="6"/>
    <x v="49"/>
    <n v="2022"/>
    <x v="7814"/>
    <x v="48"/>
    <x v="1"/>
    <x v="64"/>
    <x v="0"/>
    <s v="INR"/>
    <x v="74"/>
    <m/>
  </r>
  <r>
    <s v="user10322"/>
    <x v="15"/>
    <x v="0"/>
    <m/>
    <n v="13"/>
    <n v="6"/>
    <x v="49"/>
    <n v="2022"/>
    <x v="7815"/>
    <x v="48"/>
    <x v="0"/>
    <x v="65"/>
    <x v="0"/>
    <s v="INR"/>
    <x v="75"/>
    <m/>
  </r>
  <r>
    <s v="user10324"/>
    <x v="11"/>
    <x v="0"/>
    <m/>
    <n v="13"/>
    <n v="6"/>
    <x v="49"/>
    <n v="2022"/>
    <x v="7816"/>
    <x v="48"/>
    <x v="0"/>
    <x v="64"/>
    <x v="0"/>
    <s v="INR"/>
    <x v="74"/>
    <m/>
  </r>
  <r>
    <s v="user10307"/>
    <x v="0"/>
    <x v="1"/>
    <m/>
    <n v="13"/>
    <n v="6"/>
    <x v="49"/>
    <n v="2022"/>
    <x v="7817"/>
    <x v="48"/>
    <x v="0"/>
    <x v="77"/>
    <x v="2"/>
    <s v="INR"/>
    <x v="87"/>
    <s v="NA"/>
  </r>
  <r>
    <s v="user10307"/>
    <x v="0"/>
    <x v="0"/>
    <s v="Coupon9"/>
    <n v="13"/>
    <n v="6"/>
    <x v="49"/>
    <n v="2022"/>
    <x v="7818"/>
    <x v="48"/>
    <x v="0"/>
    <x v="77"/>
    <x v="0"/>
    <s v="INR"/>
    <x v="87"/>
    <m/>
  </r>
  <r>
    <s v="user10307"/>
    <x v="0"/>
    <x v="0"/>
    <m/>
    <n v="13"/>
    <n v="6"/>
    <x v="49"/>
    <n v="2022"/>
    <x v="7819"/>
    <x v="48"/>
    <x v="0"/>
    <x v="74"/>
    <x v="0"/>
    <s v="INR"/>
    <x v="84"/>
    <m/>
  </r>
  <r>
    <s v="user5138"/>
    <x v="0"/>
    <x v="0"/>
    <s v="Coupon9"/>
    <n v="13"/>
    <n v="6"/>
    <x v="49"/>
    <n v="2022"/>
    <x v="7820"/>
    <x v="48"/>
    <x v="0"/>
    <x v="77"/>
    <x v="0"/>
    <s v="USD"/>
    <x v="54"/>
    <m/>
  </r>
  <r>
    <s v="user10328"/>
    <x v="2"/>
    <x v="1"/>
    <m/>
    <n v="13"/>
    <n v="6"/>
    <x v="49"/>
    <n v="2022"/>
    <x v="7821"/>
    <x v="48"/>
    <x v="0"/>
    <x v="65"/>
    <x v="2"/>
    <s v="INR"/>
    <x v="75"/>
    <s v="NA"/>
  </r>
  <r>
    <s v="user6038"/>
    <x v="0"/>
    <x v="1"/>
    <s v="Coupon9"/>
    <n v="13"/>
    <n v="6"/>
    <x v="49"/>
    <n v="2022"/>
    <x v="7822"/>
    <x v="48"/>
    <x v="0"/>
    <x v="77"/>
    <x v="7"/>
    <s v="INR"/>
    <x v="87"/>
    <s v="INDB"/>
  </r>
  <r>
    <s v="user10329"/>
    <x v="7"/>
    <x v="0"/>
    <m/>
    <n v="13"/>
    <n v="6"/>
    <x v="49"/>
    <n v="2022"/>
    <x v="7823"/>
    <x v="48"/>
    <x v="1"/>
    <x v="64"/>
    <x v="0"/>
    <s v="INR"/>
    <x v="74"/>
    <m/>
  </r>
  <r>
    <s v="user5138"/>
    <x v="0"/>
    <x v="0"/>
    <m/>
    <n v="13"/>
    <n v="6"/>
    <x v="49"/>
    <n v="2022"/>
    <x v="7823"/>
    <x v="48"/>
    <x v="0"/>
    <x v="97"/>
    <x v="0"/>
    <s v="USD"/>
    <x v="18"/>
    <m/>
  </r>
  <r>
    <s v="user3616"/>
    <x v="0"/>
    <x v="0"/>
    <s v="Coupon9"/>
    <n v="13"/>
    <n v="6"/>
    <x v="49"/>
    <n v="2022"/>
    <x v="7807"/>
    <x v="48"/>
    <x v="0"/>
    <x v="77"/>
    <x v="0"/>
    <s v="INR"/>
    <x v="87"/>
    <m/>
  </r>
  <r>
    <s v="user10331"/>
    <x v="121"/>
    <x v="0"/>
    <m/>
    <n v="13"/>
    <n v="6"/>
    <x v="49"/>
    <n v="2022"/>
    <x v="7824"/>
    <x v="48"/>
    <x v="0"/>
    <x v="89"/>
    <x v="0"/>
    <s v="INR"/>
    <x v="95"/>
    <m/>
  </r>
  <r>
    <s v="user10304"/>
    <x v="9"/>
    <x v="1"/>
    <m/>
    <n v="13"/>
    <n v="6"/>
    <x v="49"/>
    <n v="2022"/>
    <x v="7825"/>
    <x v="48"/>
    <x v="0"/>
    <x v="66"/>
    <x v="5"/>
    <s v="INR"/>
    <x v="76"/>
    <s v="NA"/>
  </r>
  <r>
    <s v="user10332"/>
    <x v="2"/>
    <x v="0"/>
    <m/>
    <n v="13"/>
    <n v="6"/>
    <x v="49"/>
    <n v="2022"/>
    <x v="7826"/>
    <x v="48"/>
    <x v="0"/>
    <x v="65"/>
    <x v="0"/>
    <s v="INR"/>
    <x v="75"/>
    <m/>
  </r>
  <r>
    <s v="user10333"/>
    <x v="1"/>
    <x v="1"/>
    <m/>
    <n v="13"/>
    <n v="6"/>
    <x v="49"/>
    <n v="2022"/>
    <x v="7827"/>
    <x v="48"/>
    <x v="0"/>
    <x v="66"/>
    <x v="2"/>
    <s v="INR"/>
    <x v="76"/>
    <s v="NA"/>
  </r>
  <r>
    <s v="user864"/>
    <x v="106"/>
    <x v="0"/>
    <m/>
    <n v="13"/>
    <n v="6"/>
    <x v="49"/>
    <n v="2022"/>
    <x v="7828"/>
    <x v="48"/>
    <x v="0"/>
    <x v="86"/>
    <x v="0"/>
    <s v="INR"/>
    <x v="92"/>
    <m/>
  </r>
  <r>
    <s v="user3485"/>
    <x v="106"/>
    <x v="0"/>
    <m/>
    <n v="13"/>
    <n v="6"/>
    <x v="49"/>
    <n v="2022"/>
    <x v="7828"/>
    <x v="48"/>
    <x v="0"/>
    <x v="86"/>
    <x v="0"/>
    <s v="INR"/>
    <x v="92"/>
    <m/>
  </r>
  <r>
    <s v="user10336"/>
    <x v="8"/>
    <x v="0"/>
    <m/>
    <n v="13"/>
    <n v="6"/>
    <x v="49"/>
    <n v="2022"/>
    <x v="7829"/>
    <x v="48"/>
    <x v="0"/>
    <x v="66"/>
    <x v="0"/>
    <s v="INR"/>
    <x v="76"/>
    <m/>
  </r>
  <r>
    <s v="user10339"/>
    <x v="2"/>
    <x v="1"/>
    <m/>
    <n v="13"/>
    <n v="6"/>
    <x v="49"/>
    <n v="2022"/>
    <x v="7830"/>
    <x v="48"/>
    <x v="0"/>
    <x v="65"/>
    <x v="2"/>
    <s v="INR"/>
    <x v="75"/>
    <s v="NA"/>
  </r>
  <r>
    <s v="user10342"/>
    <x v="1"/>
    <x v="1"/>
    <m/>
    <n v="13"/>
    <n v="6"/>
    <x v="49"/>
    <n v="2022"/>
    <x v="7831"/>
    <x v="48"/>
    <x v="0"/>
    <x v="66"/>
    <x v="3"/>
    <s v="INR"/>
    <x v="76"/>
    <s v="NA"/>
  </r>
  <r>
    <s v="user3086"/>
    <x v="2"/>
    <x v="1"/>
    <m/>
    <n v="13"/>
    <n v="6"/>
    <x v="49"/>
    <n v="2022"/>
    <x v="7832"/>
    <x v="48"/>
    <x v="0"/>
    <x v="65"/>
    <x v="2"/>
    <s v="INR"/>
    <x v="75"/>
    <s v="NA"/>
  </r>
  <r>
    <s v="user5813"/>
    <x v="8"/>
    <x v="0"/>
    <m/>
    <n v="13"/>
    <n v="6"/>
    <x v="49"/>
    <n v="2022"/>
    <x v="7833"/>
    <x v="48"/>
    <x v="0"/>
    <x v="66"/>
    <x v="0"/>
    <s v="INR"/>
    <x v="76"/>
    <m/>
  </r>
  <r>
    <s v="user10343"/>
    <x v="4"/>
    <x v="0"/>
    <m/>
    <n v="13"/>
    <n v="6"/>
    <x v="49"/>
    <n v="2022"/>
    <x v="7810"/>
    <x v="48"/>
    <x v="0"/>
    <x v="65"/>
    <x v="0"/>
    <s v="INR"/>
    <x v="75"/>
    <m/>
  </r>
  <r>
    <s v="user10346"/>
    <x v="21"/>
    <x v="0"/>
    <m/>
    <n v="13"/>
    <n v="6"/>
    <x v="49"/>
    <n v="2022"/>
    <x v="7834"/>
    <x v="48"/>
    <x v="0"/>
    <x v="64"/>
    <x v="0"/>
    <s v="INR"/>
    <x v="74"/>
    <m/>
  </r>
  <r>
    <s v="user864"/>
    <x v="110"/>
    <x v="0"/>
    <m/>
    <n v="13"/>
    <n v="6"/>
    <x v="49"/>
    <n v="2022"/>
    <x v="7835"/>
    <x v="48"/>
    <x v="0"/>
    <x v="86"/>
    <x v="0"/>
    <s v="INR"/>
    <x v="92"/>
    <m/>
  </r>
  <r>
    <s v="user864"/>
    <x v="110"/>
    <x v="0"/>
    <m/>
    <n v="13"/>
    <n v="6"/>
    <x v="49"/>
    <n v="2022"/>
    <x v="7836"/>
    <x v="48"/>
    <x v="0"/>
    <x v="86"/>
    <x v="0"/>
    <s v="INR"/>
    <x v="92"/>
    <m/>
  </r>
  <r>
    <s v="user10347"/>
    <x v="25"/>
    <x v="0"/>
    <m/>
    <n v="13"/>
    <n v="6"/>
    <x v="49"/>
    <n v="2022"/>
    <x v="7837"/>
    <x v="48"/>
    <x v="0"/>
    <x v="66"/>
    <x v="0"/>
    <s v="INR"/>
    <x v="76"/>
    <m/>
  </r>
  <r>
    <s v="user864"/>
    <x v="110"/>
    <x v="0"/>
    <m/>
    <n v="13"/>
    <n v="6"/>
    <x v="49"/>
    <n v="2022"/>
    <x v="7838"/>
    <x v="48"/>
    <x v="0"/>
    <x v="86"/>
    <x v="0"/>
    <s v="INR"/>
    <x v="92"/>
    <m/>
  </r>
  <r>
    <s v="user10348"/>
    <x v="2"/>
    <x v="0"/>
    <m/>
    <n v="13"/>
    <n v="6"/>
    <x v="49"/>
    <n v="2022"/>
    <x v="7839"/>
    <x v="48"/>
    <x v="0"/>
    <x v="65"/>
    <x v="0"/>
    <s v="INR"/>
    <x v="75"/>
    <m/>
  </r>
  <r>
    <s v="user10350"/>
    <x v="106"/>
    <x v="0"/>
    <m/>
    <n v="13"/>
    <n v="6"/>
    <x v="49"/>
    <n v="2022"/>
    <x v="7840"/>
    <x v="48"/>
    <x v="0"/>
    <x v="76"/>
    <x v="0"/>
    <s v="INR"/>
    <x v="86"/>
    <m/>
  </r>
  <r>
    <s v="user10348"/>
    <x v="2"/>
    <x v="0"/>
    <m/>
    <n v="13"/>
    <n v="6"/>
    <x v="49"/>
    <n v="2022"/>
    <x v="7841"/>
    <x v="48"/>
    <x v="0"/>
    <x v="65"/>
    <x v="0"/>
    <s v="INR"/>
    <x v="75"/>
    <m/>
  </r>
  <r>
    <s v="user10352"/>
    <x v="11"/>
    <x v="1"/>
    <m/>
    <n v="13"/>
    <n v="6"/>
    <x v="49"/>
    <n v="2022"/>
    <x v="7842"/>
    <x v="48"/>
    <x v="1"/>
    <x v="64"/>
    <x v="4"/>
    <s v="INR"/>
    <x v="74"/>
    <s v="HDFC"/>
  </r>
  <r>
    <s v="user10342"/>
    <x v="1"/>
    <x v="0"/>
    <m/>
    <n v="13"/>
    <n v="6"/>
    <x v="49"/>
    <n v="2022"/>
    <x v="7843"/>
    <x v="48"/>
    <x v="0"/>
    <x v="66"/>
    <x v="0"/>
    <s v="INR"/>
    <x v="76"/>
    <m/>
  </r>
  <r>
    <s v="user10356"/>
    <x v="3"/>
    <x v="0"/>
    <m/>
    <n v="13"/>
    <n v="6"/>
    <x v="49"/>
    <n v="2022"/>
    <x v="7844"/>
    <x v="48"/>
    <x v="0"/>
    <x v="71"/>
    <x v="0"/>
    <s v="INR"/>
    <x v="81"/>
    <m/>
  </r>
  <r>
    <s v="user10358"/>
    <x v="4"/>
    <x v="0"/>
    <m/>
    <n v="13"/>
    <n v="6"/>
    <x v="49"/>
    <n v="2022"/>
    <x v="7845"/>
    <x v="48"/>
    <x v="0"/>
    <x v="65"/>
    <x v="0"/>
    <s v="INR"/>
    <x v="75"/>
    <m/>
  </r>
  <r>
    <s v="user5642"/>
    <x v="17"/>
    <x v="0"/>
    <m/>
    <n v="13"/>
    <n v="6"/>
    <x v="49"/>
    <n v="2022"/>
    <x v="7846"/>
    <x v="48"/>
    <x v="0"/>
    <x v="65"/>
    <x v="0"/>
    <s v="INR"/>
    <x v="75"/>
    <m/>
  </r>
  <r>
    <s v="user10360"/>
    <x v="36"/>
    <x v="0"/>
    <m/>
    <n v="13"/>
    <n v="6"/>
    <x v="49"/>
    <n v="2022"/>
    <x v="7847"/>
    <x v="48"/>
    <x v="3"/>
    <x v="90"/>
    <x v="0"/>
    <s v="USD"/>
    <x v="16"/>
    <m/>
  </r>
  <r>
    <s v="user10361"/>
    <x v="2"/>
    <x v="1"/>
    <m/>
    <n v="13"/>
    <n v="6"/>
    <x v="49"/>
    <n v="2022"/>
    <x v="7830"/>
    <x v="48"/>
    <x v="0"/>
    <x v="65"/>
    <x v="2"/>
    <s v="INR"/>
    <x v="75"/>
    <s v="NA"/>
  </r>
  <r>
    <s v="user10364"/>
    <x v="3"/>
    <x v="0"/>
    <m/>
    <n v="13"/>
    <n v="6"/>
    <x v="49"/>
    <n v="2022"/>
    <x v="7848"/>
    <x v="48"/>
    <x v="0"/>
    <x v="71"/>
    <x v="0"/>
    <s v="INR"/>
    <x v="81"/>
    <m/>
  </r>
  <r>
    <s v="user10365"/>
    <x v="7"/>
    <x v="0"/>
    <m/>
    <n v="13"/>
    <n v="6"/>
    <x v="49"/>
    <n v="2022"/>
    <x v="7849"/>
    <x v="48"/>
    <x v="1"/>
    <x v="64"/>
    <x v="0"/>
    <s v="INR"/>
    <x v="74"/>
    <m/>
  </r>
  <r>
    <s v="user813"/>
    <x v="23"/>
    <x v="0"/>
    <m/>
    <n v="13"/>
    <n v="6"/>
    <x v="49"/>
    <n v="2022"/>
    <x v="7850"/>
    <x v="48"/>
    <x v="0"/>
    <x v="83"/>
    <x v="0"/>
    <s v="INR"/>
    <x v="89"/>
    <m/>
  </r>
  <r>
    <s v="user10342"/>
    <x v="8"/>
    <x v="0"/>
    <m/>
    <n v="13"/>
    <n v="6"/>
    <x v="49"/>
    <n v="2022"/>
    <x v="7851"/>
    <x v="48"/>
    <x v="0"/>
    <x v="66"/>
    <x v="0"/>
    <s v="INR"/>
    <x v="76"/>
    <m/>
  </r>
  <r>
    <s v="user10367"/>
    <x v="7"/>
    <x v="0"/>
    <m/>
    <n v="13"/>
    <n v="6"/>
    <x v="49"/>
    <n v="2022"/>
    <x v="7852"/>
    <x v="48"/>
    <x v="1"/>
    <x v="64"/>
    <x v="0"/>
    <s v="INR"/>
    <x v="74"/>
    <m/>
  </r>
  <r>
    <s v="user10368"/>
    <x v="106"/>
    <x v="0"/>
    <m/>
    <n v="13"/>
    <n v="6"/>
    <x v="49"/>
    <n v="2022"/>
    <x v="7853"/>
    <x v="48"/>
    <x v="1"/>
    <x v="76"/>
    <x v="0"/>
    <s v="INR"/>
    <x v="86"/>
    <m/>
  </r>
  <r>
    <s v="user10358"/>
    <x v="4"/>
    <x v="0"/>
    <m/>
    <n v="13"/>
    <n v="6"/>
    <x v="49"/>
    <n v="2022"/>
    <x v="7854"/>
    <x v="48"/>
    <x v="0"/>
    <x v="65"/>
    <x v="0"/>
    <s v="INR"/>
    <x v="75"/>
    <m/>
  </r>
  <r>
    <s v="user10360"/>
    <x v="106"/>
    <x v="0"/>
    <m/>
    <n v="13"/>
    <n v="6"/>
    <x v="49"/>
    <n v="2022"/>
    <x v="7855"/>
    <x v="48"/>
    <x v="3"/>
    <x v="93"/>
    <x v="0"/>
    <s v="USD"/>
    <x v="23"/>
    <m/>
  </r>
  <r>
    <s v="user10369"/>
    <x v="7"/>
    <x v="0"/>
    <m/>
    <n v="13"/>
    <n v="6"/>
    <x v="49"/>
    <n v="2022"/>
    <x v="7856"/>
    <x v="48"/>
    <x v="0"/>
    <x v="64"/>
    <x v="0"/>
    <s v="INR"/>
    <x v="74"/>
    <m/>
  </r>
  <r>
    <s v="user10370"/>
    <x v="1"/>
    <x v="0"/>
    <m/>
    <n v="13"/>
    <n v="6"/>
    <x v="49"/>
    <n v="2022"/>
    <x v="7857"/>
    <x v="48"/>
    <x v="0"/>
    <x v="66"/>
    <x v="0"/>
    <s v="INR"/>
    <x v="76"/>
    <m/>
  </r>
  <r>
    <s v="user10374"/>
    <x v="1"/>
    <x v="0"/>
    <m/>
    <n v="13"/>
    <n v="6"/>
    <x v="49"/>
    <n v="2022"/>
    <x v="7858"/>
    <x v="48"/>
    <x v="0"/>
    <x v="66"/>
    <x v="0"/>
    <s v="INR"/>
    <x v="76"/>
    <m/>
  </r>
  <r>
    <s v="user10375"/>
    <x v="7"/>
    <x v="0"/>
    <m/>
    <n v="13"/>
    <n v="6"/>
    <x v="49"/>
    <n v="2022"/>
    <x v="7859"/>
    <x v="48"/>
    <x v="1"/>
    <x v="64"/>
    <x v="0"/>
    <s v="INR"/>
    <x v="74"/>
    <m/>
  </r>
  <r>
    <s v="user10376"/>
    <x v="3"/>
    <x v="0"/>
    <m/>
    <n v="13"/>
    <n v="6"/>
    <x v="49"/>
    <n v="2022"/>
    <x v="7860"/>
    <x v="48"/>
    <x v="0"/>
    <x v="71"/>
    <x v="0"/>
    <s v="INR"/>
    <x v="81"/>
    <m/>
  </r>
  <r>
    <s v="user10297"/>
    <x v="2"/>
    <x v="0"/>
    <m/>
    <n v="13"/>
    <n v="6"/>
    <x v="49"/>
    <n v="2022"/>
    <x v="7861"/>
    <x v="48"/>
    <x v="0"/>
    <x v="65"/>
    <x v="0"/>
    <s v="INR"/>
    <x v="75"/>
    <m/>
  </r>
  <r>
    <s v="user10379"/>
    <x v="7"/>
    <x v="0"/>
    <m/>
    <n v="13"/>
    <n v="6"/>
    <x v="49"/>
    <n v="2022"/>
    <x v="7862"/>
    <x v="48"/>
    <x v="1"/>
    <x v="64"/>
    <x v="0"/>
    <s v="INR"/>
    <x v="74"/>
    <m/>
  </r>
  <r>
    <s v="user9330"/>
    <x v="4"/>
    <x v="0"/>
    <m/>
    <n v="13"/>
    <n v="6"/>
    <x v="49"/>
    <n v="2022"/>
    <x v="7863"/>
    <x v="48"/>
    <x v="0"/>
    <x v="80"/>
    <x v="0"/>
    <s v="USD"/>
    <x v="4"/>
    <m/>
  </r>
  <r>
    <s v="user10382"/>
    <x v="3"/>
    <x v="0"/>
    <m/>
    <n v="13"/>
    <n v="6"/>
    <x v="49"/>
    <n v="2022"/>
    <x v="7864"/>
    <x v="48"/>
    <x v="0"/>
    <x v="71"/>
    <x v="0"/>
    <s v="INR"/>
    <x v="81"/>
    <m/>
  </r>
  <r>
    <s v="user10383"/>
    <x v="7"/>
    <x v="0"/>
    <m/>
    <n v="13"/>
    <n v="6"/>
    <x v="49"/>
    <n v="2022"/>
    <x v="7858"/>
    <x v="48"/>
    <x v="1"/>
    <x v="81"/>
    <x v="0"/>
    <s v="USD"/>
    <x v="8"/>
    <m/>
  </r>
  <r>
    <s v="user10385"/>
    <x v="7"/>
    <x v="0"/>
    <m/>
    <n v="13"/>
    <n v="6"/>
    <x v="49"/>
    <n v="2022"/>
    <x v="7865"/>
    <x v="48"/>
    <x v="1"/>
    <x v="64"/>
    <x v="0"/>
    <s v="INR"/>
    <x v="74"/>
    <m/>
  </r>
  <r>
    <s v="user10376"/>
    <x v="3"/>
    <x v="1"/>
    <m/>
    <n v="13"/>
    <n v="6"/>
    <x v="49"/>
    <n v="2022"/>
    <x v="7866"/>
    <x v="48"/>
    <x v="0"/>
    <x v="71"/>
    <x v="2"/>
    <s v="INR"/>
    <x v="81"/>
    <s v="NA"/>
  </r>
  <r>
    <s v="user10390"/>
    <x v="7"/>
    <x v="0"/>
    <m/>
    <n v="13"/>
    <n v="6"/>
    <x v="49"/>
    <n v="2022"/>
    <x v="7867"/>
    <x v="48"/>
    <x v="1"/>
    <x v="64"/>
    <x v="0"/>
    <s v="INR"/>
    <x v="74"/>
    <m/>
  </r>
  <r>
    <s v="user9330"/>
    <x v="4"/>
    <x v="0"/>
    <m/>
    <n v="13"/>
    <n v="6"/>
    <x v="49"/>
    <n v="2022"/>
    <x v="7868"/>
    <x v="48"/>
    <x v="0"/>
    <x v="80"/>
    <x v="0"/>
    <s v="USD"/>
    <x v="4"/>
    <m/>
  </r>
  <r>
    <s v="user10394"/>
    <x v="9"/>
    <x v="1"/>
    <m/>
    <n v="13"/>
    <n v="6"/>
    <x v="49"/>
    <n v="2022"/>
    <x v="7869"/>
    <x v="48"/>
    <x v="0"/>
    <x v="66"/>
    <x v="2"/>
    <s v="INR"/>
    <x v="76"/>
    <s v="NA"/>
  </r>
  <r>
    <s v="user10397"/>
    <x v="1"/>
    <x v="0"/>
    <m/>
    <n v="13"/>
    <n v="6"/>
    <x v="49"/>
    <n v="2022"/>
    <x v="7870"/>
    <x v="48"/>
    <x v="0"/>
    <x v="66"/>
    <x v="0"/>
    <s v="INR"/>
    <x v="76"/>
    <m/>
  </r>
  <r>
    <s v="user10400"/>
    <x v="3"/>
    <x v="1"/>
    <m/>
    <n v="13"/>
    <n v="6"/>
    <x v="49"/>
    <n v="2022"/>
    <x v="7871"/>
    <x v="48"/>
    <x v="0"/>
    <x v="71"/>
    <x v="2"/>
    <s v="INR"/>
    <x v="81"/>
    <s v="NA"/>
  </r>
  <r>
    <s v="user10401"/>
    <x v="8"/>
    <x v="0"/>
    <m/>
    <n v="13"/>
    <n v="6"/>
    <x v="49"/>
    <n v="2022"/>
    <x v="7872"/>
    <x v="48"/>
    <x v="0"/>
    <x v="66"/>
    <x v="0"/>
    <s v="INR"/>
    <x v="76"/>
    <m/>
  </r>
  <r>
    <s v="user10402"/>
    <x v="8"/>
    <x v="0"/>
    <m/>
    <n v="13"/>
    <n v="6"/>
    <x v="49"/>
    <n v="2022"/>
    <x v="7873"/>
    <x v="48"/>
    <x v="0"/>
    <x v="66"/>
    <x v="0"/>
    <s v="INR"/>
    <x v="76"/>
    <m/>
  </r>
  <r>
    <s v="user10403"/>
    <x v="1"/>
    <x v="0"/>
    <m/>
    <n v="13"/>
    <n v="6"/>
    <x v="49"/>
    <n v="2022"/>
    <x v="7874"/>
    <x v="48"/>
    <x v="0"/>
    <x v="66"/>
    <x v="0"/>
    <s v="INR"/>
    <x v="76"/>
    <m/>
  </r>
  <r>
    <s v="user10404"/>
    <x v="3"/>
    <x v="0"/>
    <m/>
    <n v="13"/>
    <n v="6"/>
    <x v="49"/>
    <n v="2022"/>
    <x v="7875"/>
    <x v="48"/>
    <x v="0"/>
    <x v="71"/>
    <x v="0"/>
    <s v="INR"/>
    <x v="81"/>
    <m/>
  </r>
  <r>
    <s v="user10406"/>
    <x v="33"/>
    <x v="0"/>
    <m/>
    <n v="13"/>
    <n v="6"/>
    <x v="49"/>
    <n v="2022"/>
    <x v="7876"/>
    <x v="48"/>
    <x v="1"/>
    <x v="64"/>
    <x v="0"/>
    <s v="INR"/>
    <x v="74"/>
    <m/>
  </r>
  <r>
    <s v="user10410"/>
    <x v="7"/>
    <x v="0"/>
    <m/>
    <n v="13"/>
    <n v="6"/>
    <x v="49"/>
    <n v="2022"/>
    <x v="7877"/>
    <x v="48"/>
    <x v="1"/>
    <x v="81"/>
    <x v="0"/>
    <s v="USD"/>
    <x v="8"/>
    <m/>
  </r>
  <r>
    <s v="user10411"/>
    <x v="9"/>
    <x v="0"/>
    <m/>
    <n v="13"/>
    <n v="6"/>
    <x v="49"/>
    <n v="2022"/>
    <x v="7878"/>
    <x v="48"/>
    <x v="0"/>
    <x v="66"/>
    <x v="0"/>
    <s v="INR"/>
    <x v="76"/>
    <m/>
  </r>
  <r>
    <s v="user10415"/>
    <x v="1"/>
    <x v="0"/>
    <m/>
    <n v="13"/>
    <n v="6"/>
    <x v="49"/>
    <n v="2022"/>
    <x v="7879"/>
    <x v="49"/>
    <x v="0"/>
    <x v="66"/>
    <x v="0"/>
    <s v="INR"/>
    <x v="76"/>
    <m/>
  </r>
  <r>
    <s v="user10419"/>
    <x v="1"/>
    <x v="0"/>
    <m/>
    <n v="13"/>
    <n v="6"/>
    <x v="49"/>
    <n v="2022"/>
    <x v="7880"/>
    <x v="49"/>
    <x v="0"/>
    <x v="66"/>
    <x v="0"/>
    <s v="INR"/>
    <x v="76"/>
    <m/>
  </r>
  <r>
    <s v="user10420"/>
    <x v="1"/>
    <x v="1"/>
    <m/>
    <n v="13"/>
    <n v="6"/>
    <x v="49"/>
    <n v="2022"/>
    <x v="7881"/>
    <x v="49"/>
    <x v="0"/>
    <x v="66"/>
    <x v="2"/>
    <s v="INR"/>
    <x v="76"/>
    <s v="NA"/>
  </r>
  <r>
    <s v="user10421"/>
    <x v="7"/>
    <x v="0"/>
    <m/>
    <n v="13"/>
    <n v="6"/>
    <x v="49"/>
    <n v="2022"/>
    <x v="7882"/>
    <x v="49"/>
    <x v="1"/>
    <x v="64"/>
    <x v="0"/>
    <s v="INR"/>
    <x v="74"/>
    <m/>
  </r>
  <r>
    <s v="user9147"/>
    <x v="44"/>
    <x v="0"/>
    <m/>
    <n v="12"/>
    <n v="6"/>
    <x v="50"/>
    <n v="2022"/>
    <x v="7883"/>
    <x v="49"/>
    <x v="0"/>
    <x v="103"/>
    <x v="0"/>
    <s v="INR"/>
    <x v="107"/>
    <m/>
  </r>
  <r>
    <s v="user9147"/>
    <x v="44"/>
    <x v="0"/>
    <m/>
    <n v="12"/>
    <n v="6"/>
    <x v="50"/>
    <n v="2022"/>
    <x v="7884"/>
    <x v="49"/>
    <x v="0"/>
    <x v="103"/>
    <x v="0"/>
    <s v="INR"/>
    <x v="107"/>
    <m/>
  </r>
  <r>
    <s v="user9147"/>
    <x v="44"/>
    <x v="1"/>
    <m/>
    <n v="12"/>
    <n v="6"/>
    <x v="50"/>
    <n v="2022"/>
    <x v="7885"/>
    <x v="49"/>
    <x v="0"/>
    <x v="103"/>
    <x v="2"/>
    <s v="INR"/>
    <x v="107"/>
    <s v="NA"/>
  </r>
  <r>
    <s v="user10422"/>
    <x v="0"/>
    <x v="0"/>
    <s v="Coupon3"/>
    <n v="12"/>
    <n v="6"/>
    <x v="50"/>
    <n v="2022"/>
    <x v="7886"/>
    <x v="49"/>
    <x v="2"/>
    <x v="95"/>
    <x v="0"/>
    <s v="INR"/>
    <x v="99"/>
    <m/>
  </r>
  <r>
    <s v="user10422"/>
    <x v="0"/>
    <x v="0"/>
    <s v="Coupon3"/>
    <n v="12"/>
    <n v="6"/>
    <x v="50"/>
    <n v="2022"/>
    <x v="7887"/>
    <x v="49"/>
    <x v="2"/>
    <x v="95"/>
    <x v="0"/>
    <s v="INR"/>
    <x v="99"/>
    <m/>
  </r>
  <r>
    <s v="user10424"/>
    <x v="7"/>
    <x v="0"/>
    <m/>
    <n v="12"/>
    <n v="6"/>
    <x v="50"/>
    <n v="2022"/>
    <x v="7888"/>
    <x v="49"/>
    <x v="1"/>
    <x v="64"/>
    <x v="0"/>
    <s v="INR"/>
    <x v="74"/>
    <m/>
  </r>
  <r>
    <s v="user864"/>
    <x v="104"/>
    <x v="0"/>
    <m/>
    <n v="12"/>
    <n v="6"/>
    <x v="50"/>
    <n v="2022"/>
    <x v="7889"/>
    <x v="49"/>
    <x v="0"/>
    <x v="86"/>
    <x v="0"/>
    <s v="INR"/>
    <x v="92"/>
    <m/>
  </r>
  <r>
    <s v="user10425"/>
    <x v="56"/>
    <x v="0"/>
    <m/>
    <n v="12"/>
    <n v="6"/>
    <x v="50"/>
    <n v="2022"/>
    <x v="7890"/>
    <x v="49"/>
    <x v="0"/>
    <x v="86"/>
    <x v="0"/>
    <s v="INR"/>
    <x v="92"/>
    <m/>
  </r>
  <r>
    <s v="user10425"/>
    <x v="56"/>
    <x v="0"/>
    <m/>
    <n v="12"/>
    <n v="6"/>
    <x v="50"/>
    <n v="2022"/>
    <x v="7891"/>
    <x v="49"/>
    <x v="0"/>
    <x v="86"/>
    <x v="0"/>
    <s v="INR"/>
    <x v="92"/>
    <m/>
  </r>
  <r>
    <s v="user10401"/>
    <x v="8"/>
    <x v="0"/>
    <m/>
    <n v="13"/>
    <n v="6"/>
    <x v="49"/>
    <n v="2022"/>
    <x v="7892"/>
    <x v="48"/>
    <x v="0"/>
    <x v="66"/>
    <x v="0"/>
    <s v="INR"/>
    <x v="76"/>
    <m/>
  </r>
  <r>
    <s v="user10410"/>
    <x v="7"/>
    <x v="0"/>
    <m/>
    <n v="13"/>
    <n v="6"/>
    <x v="49"/>
    <n v="2022"/>
    <x v="7878"/>
    <x v="48"/>
    <x v="1"/>
    <x v="81"/>
    <x v="0"/>
    <s v="USD"/>
    <x v="8"/>
    <m/>
  </r>
  <r>
    <s v="user10427"/>
    <x v="74"/>
    <x v="0"/>
    <m/>
    <n v="13"/>
    <n v="6"/>
    <x v="49"/>
    <n v="2022"/>
    <x v="7893"/>
    <x v="48"/>
    <x v="1"/>
    <x v="64"/>
    <x v="0"/>
    <s v="INR"/>
    <x v="74"/>
    <m/>
  </r>
  <r>
    <s v="user10427"/>
    <x v="74"/>
    <x v="0"/>
    <m/>
    <n v="13"/>
    <n v="6"/>
    <x v="49"/>
    <n v="2022"/>
    <x v="7894"/>
    <x v="48"/>
    <x v="1"/>
    <x v="64"/>
    <x v="0"/>
    <s v="INR"/>
    <x v="74"/>
    <m/>
  </r>
  <r>
    <s v="user10429"/>
    <x v="9"/>
    <x v="1"/>
    <m/>
    <n v="13"/>
    <n v="6"/>
    <x v="49"/>
    <n v="2022"/>
    <x v="7895"/>
    <x v="48"/>
    <x v="0"/>
    <x v="66"/>
    <x v="2"/>
    <s v="INR"/>
    <x v="76"/>
    <s v="NA"/>
  </r>
  <r>
    <s v="user9203"/>
    <x v="7"/>
    <x v="0"/>
    <m/>
    <n v="13"/>
    <n v="6"/>
    <x v="49"/>
    <n v="2022"/>
    <x v="7896"/>
    <x v="48"/>
    <x v="1"/>
    <x v="64"/>
    <x v="0"/>
    <s v="INR"/>
    <x v="74"/>
    <m/>
  </r>
  <r>
    <s v="user10429"/>
    <x v="9"/>
    <x v="0"/>
    <m/>
    <n v="13"/>
    <n v="6"/>
    <x v="49"/>
    <n v="2022"/>
    <x v="7897"/>
    <x v="48"/>
    <x v="0"/>
    <x v="66"/>
    <x v="0"/>
    <s v="INR"/>
    <x v="76"/>
    <m/>
  </r>
  <r>
    <s v="user10432"/>
    <x v="1"/>
    <x v="0"/>
    <m/>
    <n v="13"/>
    <n v="6"/>
    <x v="49"/>
    <n v="2022"/>
    <x v="7898"/>
    <x v="48"/>
    <x v="0"/>
    <x v="66"/>
    <x v="0"/>
    <s v="INR"/>
    <x v="76"/>
    <m/>
  </r>
  <r>
    <s v="user10433"/>
    <x v="7"/>
    <x v="0"/>
    <m/>
    <n v="13"/>
    <n v="6"/>
    <x v="49"/>
    <n v="2022"/>
    <x v="7899"/>
    <x v="49"/>
    <x v="1"/>
    <x v="64"/>
    <x v="0"/>
    <s v="INR"/>
    <x v="74"/>
    <m/>
  </r>
  <r>
    <s v="user10434"/>
    <x v="7"/>
    <x v="0"/>
    <m/>
    <n v="13"/>
    <n v="6"/>
    <x v="49"/>
    <n v="2022"/>
    <x v="7900"/>
    <x v="49"/>
    <x v="1"/>
    <x v="64"/>
    <x v="0"/>
    <s v="INR"/>
    <x v="74"/>
    <m/>
  </r>
  <r>
    <s v="user10435"/>
    <x v="77"/>
    <x v="0"/>
    <m/>
    <n v="13"/>
    <n v="6"/>
    <x v="49"/>
    <n v="2022"/>
    <x v="7901"/>
    <x v="49"/>
    <x v="0"/>
    <x v="93"/>
    <x v="0"/>
    <s v="USD"/>
    <x v="23"/>
    <m/>
  </r>
  <r>
    <s v="user10342"/>
    <x v="1"/>
    <x v="0"/>
    <m/>
    <n v="13"/>
    <n v="6"/>
    <x v="49"/>
    <n v="2022"/>
    <x v="7902"/>
    <x v="49"/>
    <x v="0"/>
    <x v="66"/>
    <x v="0"/>
    <s v="INR"/>
    <x v="76"/>
    <m/>
  </r>
  <r>
    <s v="user10342"/>
    <x v="1"/>
    <x v="0"/>
    <m/>
    <n v="13"/>
    <n v="6"/>
    <x v="49"/>
    <n v="2022"/>
    <x v="7903"/>
    <x v="49"/>
    <x v="0"/>
    <x v="66"/>
    <x v="0"/>
    <s v="INR"/>
    <x v="76"/>
    <m/>
  </r>
  <r>
    <s v="user10420"/>
    <x v="1"/>
    <x v="0"/>
    <m/>
    <n v="13"/>
    <n v="6"/>
    <x v="49"/>
    <n v="2022"/>
    <x v="7904"/>
    <x v="49"/>
    <x v="0"/>
    <x v="66"/>
    <x v="0"/>
    <s v="INR"/>
    <x v="76"/>
    <m/>
  </r>
  <r>
    <s v="user10436"/>
    <x v="10"/>
    <x v="0"/>
    <s v="Coupon26"/>
    <n v="13"/>
    <n v="6"/>
    <x v="49"/>
    <n v="2022"/>
    <x v="7905"/>
    <x v="49"/>
    <x v="0"/>
    <x v="64"/>
    <x v="0"/>
    <s v="INR"/>
    <x v="74"/>
    <m/>
  </r>
  <r>
    <s v="user9147"/>
    <x v="44"/>
    <x v="0"/>
    <m/>
    <n v="12"/>
    <n v="6"/>
    <x v="50"/>
    <n v="2022"/>
    <x v="7906"/>
    <x v="49"/>
    <x v="0"/>
    <x v="103"/>
    <x v="0"/>
    <s v="INR"/>
    <x v="107"/>
    <m/>
  </r>
  <r>
    <s v="user10425"/>
    <x v="110"/>
    <x v="0"/>
    <m/>
    <n v="12"/>
    <n v="6"/>
    <x v="50"/>
    <n v="2022"/>
    <x v="7907"/>
    <x v="49"/>
    <x v="0"/>
    <x v="86"/>
    <x v="0"/>
    <s v="INR"/>
    <x v="92"/>
    <m/>
  </r>
  <r>
    <s v="user10425"/>
    <x v="110"/>
    <x v="0"/>
    <m/>
    <n v="12"/>
    <n v="6"/>
    <x v="50"/>
    <n v="2022"/>
    <x v="7908"/>
    <x v="49"/>
    <x v="0"/>
    <x v="86"/>
    <x v="0"/>
    <s v="INR"/>
    <x v="92"/>
    <m/>
  </r>
  <r>
    <s v="user10425"/>
    <x v="110"/>
    <x v="0"/>
    <m/>
    <n v="12"/>
    <n v="6"/>
    <x v="50"/>
    <n v="2022"/>
    <x v="7909"/>
    <x v="49"/>
    <x v="0"/>
    <x v="86"/>
    <x v="0"/>
    <s v="INR"/>
    <x v="92"/>
    <m/>
  </r>
  <r>
    <s v="user864"/>
    <x v="87"/>
    <x v="1"/>
    <s v="Coupon93"/>
    <n v="12"/>
    <n v="6"/>
    <x v="50"/>
    <n v="2022"/>
    <x v="7910"/>
    <x v="49"/>
    <x v="0"/>
    <x v="108"/>
    <x v="4"/>
    <s v="INR"/>
    <x v="113"/>
    <s v="HDFC"/>
  </r>
  <r>
    <s v="user10442"/>
    <x v="3"/>
    <x v="0"/>
    <m/>
    <n v="13"/>
    <n v="6"/>
    <x v="49"/>
    <n v="2022"/>
    <x v="7911"/>
    <x v="48"/>
    <x v="0"/>
    <x v="71"/>
    <x v="0"/>
    <s v="INR"/>
    <x v="81"/>
    <m/>
  </r>
  <r>
    <s v="user10434"/>
    <x v="7"/>
    <x v="0"/>
    <m/>
    <n v="13"/>
    <n v="6"/>
    <x v="49"/>
    <n v="2022"/>
    <x v="7912"/>
    <x v="49"/>
    <x v="1"/>
    <x v="64"/>
    <x v="0"/>
    <s v="INR"/>
    <x v="74"/>
    <m/>
  </r>
  <r>
    <s v="user10443"/>
    <x v="9"/>
    <x v="1"/>
    <m/>
    <n v="13"/>
    <n v="6"/>
    <x v="49"/>
    <n v="2022"/>
    <x v="7913"/>
    <x v="49"/>
    <x v="0"/>
    <x v="66"/>
    <x v="2"/>
    <s v="INR"/>
    <x v="76"/>
    <s v="NA"/>
  </r>
  <r>
    <s v="user10416"/>
    <x v="3"/>
    <x v="0"/>
    <m/>
    <n v="13"/>
    <n v="6"/>
    <x v="49"/>
    <n v="2022"/>
    <x v="7914"/>
    <x v="49"/>
    <x v="0"/>
    <x v="71"/>
    <x v="0"/>
    <s v="INR"/>
    <x v="81"/>
    <m/>
  </r>
  <r>
    <s v="user10444"/>
    <x v="4"/>
    <x v="0"/>
    <m/>
    <n v="13"/>
    <n v="6"/>
    <x v="49"/>
    <n v="2022"/>
    <x v="7915"/>
    <x v="49"/>
    <x v="0"/>
    <x v="80"/>
    <x v="0"/>
    <s v="USD"/>
    <x v="4"/>
    <m/>
  </r>
  <r>
    <s v="user10445"/>
    <x v="3"/>
    <x v="0"/>
    <m/>
    <n v="13"/>
    <n v="6"/>
    <x v="49"/>
    <n v="2022"/>
    <x v="7916"/>
    <x v="49"/>
    <x v="0"/>
    <x v="71"/>
    <x v="0"/>
    <s v="INR"/>
    <x v="81"/>
    <m/>
  </r>
  <r>
    <s v="user10445"/>
    <x v="3"/>
    <x v="0"/>
    <m/>
    <n v="13"/>
    <n v="6"/>
    <x v="49"/>
    <n v="2022"/>
    <x v="7917"/>
    <x v="49"/>
    <x v="0"/>
    <x v="71"/>
    <x v="0"/>
    <s v="INR"/>
    <x v="81"/>
    <m/>
  </r>
  <r>
    <s v="user10445"/>
    <x v="3"/>
    <x v="0"/>
    <m/>
    <n v="13"/>
    <n v="6"/>
    <x v="49"/>
    <n v="2022"/>
    <x v="7918"/>
    <x v="49"/>
    <x v="0"/>
    <x v="71"/>
    <x v="0"/>
    <s v="INR"/>
    <x v="81"/>
    <m/>
  </r>
  <r>
    <s v="user10446"/>
    <x v="7"/>
    <x v="0"/>
    <m/>
    <n v="13"/>
    <n v="6"/>
    <x v="49"/>
    <n v="2022"/>
    <x v="7919"/>
    <x v="49"/>
    <x v="1"/>
    <x v="81"/>
    <x v="0"/>
    <s v="USD"/>
    <x v="8"/>
    <m/>
  </r>
  <r>
    <s v="user10446"/>
    <x v="7"/>
    <x v="0"/>
    <m/>
    <n v="13"/>
    <n v="6"/>
    <x v="49"/>
    <n v="2022"/>
    <x v="7920"/>
    <x v="49"/>
    <x v="1"/>
    <x v="81"/>
    <x v="0"/>
    <s v="USD"/>
    <x v="8"/>
    <m/>
  </r>
  <r>
    <s v="user10420"/>
    <x v="1"/>
    <x v="0"/>
    <m/>
    <n v="13"/>
    <n v="6"/>
    <x v="49"/>
    <n v="2022"/>
    <x v="7921"/>
    <x v="49"/>
    <x v="0"/>
    <x v="66"/>
    <x v="0"/>
    <s v="INR"/>
    <x v="76"/>
    <m/>
  </r>
  <r>
    <s v="user10447"/>
    <x v="58"/>
    <x v="0"/>
    <m/>
    <n v="13"/>
    <n v="6"/>
    <x v="49"/>
    <n v="2022"/>
    <x v="7922"/>
    <x v="49"/>
    <x v="0"/>
    <x v="106"/>
    <x v="0"/>
    <s v="INR"/>
    <x v="111"/>
    <m/>
  </r>
  <r>
    <s v="user10449"/>
    <x v="3"/>
    <x v="0"/>
    <m/>
    <n v="13"/>
    <n v="6"/>
    <x v="49"/>
    <n v="2022"/>
    <x v="7923"/>
    <x v="49"/>
    <x v="0"/>
    <x v="71"/>
    <x v="0"/>
    <s v="INR"/>
    <x v="81"/>
    <m/>
  </r>
  <r>
    <s v="user10422"/>
    <x v="0"/>
    <x v="0"/>
    <s v="Coupon3"/>
    <n v="12"/>
    <n v="6"/>
    <x v="50"/>
    <n v="2022"/>
    <x v="7924"/>
    <x v="49"/>
    <x v="2"/>
    <x v="95"/>
    <x v="0"/>
    <s v="INR"/>
    <x v="99"/>
    <m/>
  </r>
  <r>
    <s v="user9147"/>
    <x v="38"/>
    <x v="0"/>
    <m/>
    <n v="12"/>
    <n v="6"/>
    <x v="50"/>
    <n v="2022"/>
    <x v="7925"/>
    <x v="49"/>
    <x v="0"/>
    <x v="84"/>
    <x v="0"/>
    <s v="INR"/>
    <x v="90"/>
    <m/>
  </r>
  <r>
    <s v="user10450"/>
    <x v="37"/>
    <x v="2"/>
    <m/>
    <n v="12"/>
    <n v="6"/>
    <x v="50"/>
    <n v="2022"/>
    <x v="7926"/>
    <x v="49"/>
    <x v="0"/>
    <x v="76"/>
    <x v="3"/>
    <s v="INR"/>
    <x v="86"/>
    <s v="NA"/>
  </r>
  <r>
    <s v="user864"/>
    <x v="69"/>
    <x v="2"/>
    <s v="Coupon93"/>
    <n v="12"/>
    <n v="6"/>
    <x v="50"/>
    <n v="2022"/>
    <x v="7927"/>
    <x v="49"/>
    <x v="0"/>
    <x v="76"/>
    <x v="3"/>
    <s v="INR"/>
    <x v="86"/>
    <s v="NA"/>
  </r>
  <r>
    <s v="user10451"/>
    <x v="106"/>
    <x v="0"/>
    <m/>
    <n v="12"/>
    <n v="6"/>
    <x v="50"/>
    <n v="2022"/>
    <x v="7928"/>
    <x v="49"/>
    <x v="0"/>
    <x v="86"/>
    <x v="0"/>
    <s v="INR"/>
    <x v="92"/>
    <m/>
  </r>
  <r>
    <s v="user864"/>
    <x v="110"/>
    <x v="0"/>
    <m/>
    <n v="12"/>
    <n v="6"/>
    <x v="50"/>
    <n v="2022"/>
    <x v="7929"/>
    <x v="49"/>
    <x v="0"/>
    <x v="86"/>
    <x v="0"/>
    <s v="INR"/>
    <x v="92"/>
    <m/>
  </r>
  <r>
    <s v="user10425"/>
    <x v="110"/>
    <x v="2"/>
    <s v="Coupon93"/>
    <n v="12"/>
    <n v="6"/>
    <x v="50"/>
    <n v="2022"/>
    <x v="7908"/>
    <x v="49"/>
    <x v="0"/>
    <x v="109"/>
    <x v="2"/>
    <s v="INR"/>
    <x v="114"/>
    <s v="NA"/>
  </r>
  <r>
    <s v="user10425"/>
    <x v="110"/>
    <x v="2"/>
    <m/>
    <n v="12"/>
    <n v="6"/>
    <x v="50"/>
    <n v="2022"/>
    <x v="7930"/>
    <x v="49"/>
    <x v="0"/>
    <x v="86"/>
    <x v="2"/>
    <s v="INR"/>
    <x v="92"/>
    <s v="NA"/>
  </r>
  <r>
    <s v="user10425"/>
    <x v="56"/>
    <x v="1"/>
    <m/>
    <n v="12"/>
    <n v="6"/>
    <x v="50"/>
    <n v="2022"/>
    <x v="7931"/>
    <x v="49"/>
    <x v="0"/>
    <x v="86"/>
    <x v="2"/>
    <s v="INR"/>
    <x v="92"/>
    <s v="NA"/>
  </r>
  <r>
    <s v="user864"/>
    <x v="87"/>
    <x v="2"/>
    <m/>
    <n v="12"/>
    <n v="6"/>
    <x v="50"/>
    <n v="2022"/>
    <x v="7932"/>
    <x v="49"/>
    <x v="0"/>
    <x v="87"/>
    <x v="4"/>
    <s v="INR"/>
    <x v="93"/>
    <s v="HDFC"/>
  </r>
  <r>
    <s v="user864"/>
    <x v="87"/>
    <x v="0"/>
    <m/>
    <n v="12"/>
    <n v="6"/>
    <x v="50"/>
    <n v="2022"/>
    <x v="7933"/>
    <x v="49"/>
    <x v="0"/>
    <x v="87"/>
    <x v="0"/>
    <s v="INR"/>
    <x v="93"/>
    <m/>
  </r>
  <r>
    <s v="user864"/>
    <x v="87"/>
    <x v="2"/>
    <m/>
    <n v="12"/>
    <n v="6"/>
    <x v="50"/>
    <n v="2022"/>
    <x v="7934"/>
    <x v="49"/>
    <x v="0"/>
    <x v="108"/>
    <x v="0"/>
    <s v="INR"/>
    <x v="113"/>
    <m/>
  </r>
  <r>
    <s v="user10453"/>
    <x v="1"/>
    <x v="1"/>
    <m/>
    <n v="12"/>
    <n v="6"/>
    <x v="50"/>
    <n v="2022"/>
    <x v="7935"/>
    <x v="49"/>
    <x v="0"/>
    <x v="66"/>
    <x v="2"/>
    <s v="INR"/>
    <x v="76"/>
    <s v="NA"/>
  </r>
  <r>
    <s v="user10454"/>
    <x v="2"/>
    <x v="1"/>
    <m/>
    <n v="12"/>
    <n v="6"/>
    <x v="50"/>
    <n v="2022"/>
    <x v="7936"/>
    <x v="49"/>
    <x v="0"/>
    <x v="65"/>
    <x v="2"/>
    <s v="INR"/>
    <x v="75"/>
    <s v="NA"/>
  </r>
  <r>
    <s v="user10456"/>
    <x v="5"/>
    <x v="1"/>
    <m/>
    <n v="12"/>
    <n v="6"/>
    <x v="50"/>
    <n v="2022"/>
    <x v="7937"/>
    <x v="50"/>
    <x v="0"/>
    <x v="96"/>
    <x v="5"/>
    <s v="INR"/>
    <x v="100"/>
    <s v="NA"/>
  </r>
  <r>
    <s v="user10457"/>
    <x v="8"/>
    <x v="1"/>
    <m/>
    <n v="11"/>
    <n v="6"/>
    <x v="51"/>
    <n v="2022"/>
    <x v="7938"/>
    <x v="50"/>
    <x v="0"/>
    <x v="66"/>
    <x v="2"/>
    <s v="INR"/>
    <x v="76"/>
    <s v="NA"/>
  </r>
  <r>
    <s v="user864"/>
    <x v="87"/>
    <x v="0"/>
    <m/>
    <n v="12"/>
    <n v="6"/>
    <x v="50"/>
    <n v="2022"/>
    <x v="7934"/>
    <x v="49"/>
    <x v="0"/>
    <x v="108"/>
    <x v="0"/>
    <s v="INR"/>
    <x v="113"/>
    <m/>
  </r>
  <r>
    <s v="user1762"/>
    <x v="9"/>
    <x v="1"/>
    <m/>
    <n v="12"/>
    <n v="6"/>
    <x v="50"/>
    <n v="2022"/>
    <x v="7939"/>
    <x v="49"/>
    <x v="0"/>
    <x v="66"/>
    <x v="2"/>
    <s v="INR"/>
    <x v="76"/>
    <s v="NA"/>
  </r>
  <r>
    <s v="user6278"/>
    <x v="4"/>
    <x v="1"/>
    <m/>
    <n v="12"/>
    <n v="6"/>
    <x v="50"/>
    <n v="2022"/>
    <x v="7940"/>
    <x v="49"/>
    <x v="0"/>
    <x v="64"/>
    <x v="6"/>
    <s v="INR"/>
    <x v="74"/>
    <s v="NA"/>
  </r>
  <r>
    <s v="user10458"/>
    <x v="1"/>
    <x v="1"/>
    <m/>
    <n v="12"/>
    <n v="6"/>
    <x v="50"/>
    <n v="2022"/>
    <x v="7941"/>
    <x v="49"/>
    <x v="0"/>
    <x v="66"/>
    <x v="2"/>
    <s v="INR"/>
    <x v="76"/>
    <s v="NA"/>
  </r>
  <r>
    <s v="user10459"/>
    <x v="2"/>
    <x v="1"/>
    <m/>
    <n v="12"/>
    <n v="6"/>
    <x v="50"/>
    <n v="2022"/>
    <x v="7942"/>
    <x v="49"/>
    <x v="0"/>
    <x v="65"/>
    <x v="2"/>
    <s v="INR"/>
    <x v="75"/>
    <s v="NA"/>
  </r>
  <r>
    <s v="user10460"/>
    <x v="9"/>
    <x v="1"/>
    <m/>
    <n v="11"/>
    <n v="6"/>
    <x v="51"/>
    <n v="2022"/>
    <x v="7943"/>
    <x v="50"/>
    <x v="0"/>
    <x v="66"/>
    <x v="2"/>
    <s v="INR"/>
    <x v="76"/>
    <s v="NA"/>
  </r>
  <r>
    <s v="user10461"/>
    <x v="9"/>
    <x v="1"/>
    <m/>
    <n v="11"/>
    <n v="6"/>
    <x v="51"/>
    <n v="2022"/>
    <x v="7944"/>
    <x v="50"/>
    <x v="0"/>
    <x v="66"/>
    <x v="5"/>
    <s v="INR"/>
    <x v="76"/>
    <s v="NA"/>
  </r>
  <r>
    <s v="user864"/>
    <x v="87"/>
    <x v="0"/>
    <m/>
    <n v="12"/>
    <n v="6"/>
    <x v="50"/>
    <n v="2022"/>
    <x v="7945"/>
    <x v="49"/>
    <x v="0"/>
    <x v="108"/>
    <x v="0"/>
    <s v="INR"/>
    <x v="113"/>
    <m/>
  </r>
  <r>
    <s v="user8599"/>
    <x v="11"/>
    <x v="1"/>
    <m/>
    <n v="12"/>
    <n v="6"/>
    <x v="50"/>
    <n v="2022"/>
    <x v="7946"/>
    <x v="49"/>
    <x v="0"/>
    <x v="93"/>
    <x v="5"/>
    <s v="USD"/>
    <x v="23"/>
    <s v="NA"/>
  </r>
  <r>
    <s v="user10462"/>
    <x v="2"/>
    <x v="1"/>
    <m/>
    <n v="12"/>
    <n v="6"/>
    <x v="50"/>
    <n v="2022"/>
    <x v="7947"/>
    <x v="49"/>
    <x v="0"/>
    <x v="65"/>
    <x v="2"/>
    <s v="INR"/>
    <x v="75"/>
    <s v="NA"/>
  </r>
  <r>
    <s v="user10463"/>
    <x v="1"/>
    <x v="1"/>
    <m/>
    <n v="11"/>
    <n v="6"/>
    <x v="51"/>
    <n v="2022"/>
    <x v="7948"/>
    <x v="50"/>
    <x v="0"/>
    <x v="66"/>
    <x v="2"/>
    <s v="INR"/>
    <x v="76"/>
    <s v="NA"/>
  </r>
  <r>
    <s v="user10464"/>
    <x v="9"/>
    <x v="2"/>
    <m/>
    <n v="11"/>
    <n v="6"/>
    <x v="51"/>
    <n v="2022"/>
    <x v="7949"/>
    <x v="43"/>
    <x v="0"/>
    <x v="66"/>
    <x v="2"/>
    <s v="INR"/>
    <x v="76"/>
    <s v="NA"/>
  </r>
  <r>
    <s v="user1948"/>
    <x v="9"/>
    <x v="1"/>
    <m/>
    <n v="11"/>
    <n v="6"/>
    <x v="51"/>
    <n v="2022"/>
    <x v="7950"/>
    <x v="50"/>
    <x v="0"/>
    <x v="66"/>
    <x v="2"/>
    <s v="INR"/>
    <x v="76"/>
    <s v="NA"/>
  </r>
  <r>
    <s v="user10465"/>
    <x v="8"/>
    <x v="1"/>
    <m/>
    <n v="11"/>
    <n v="6"/>
    <x v="51"/>
    <n v="2022"/>
    <x v="7951"/>
    <x v="50"/>
    <x v="0"/>
    <x v="66"/>
    <x v="2"/>
    <s v="INR"/>
    <x v="76"/>
    <s v="NA"/>
  </r>
  <r>
    <s v="user10467"/>
    <x v="2"/>
    <x v="1"/>
    <m/>
    <n v="11"/>
    <n v="6"/>
    <x v="51"/>
    <n v="2022"/>
    <x v="7952"/>
    <x v="50"/>
    <x v="0"/>
    <x v="65"/>
    <x v="2"/>
    <s v="INR"/>
    <x v="75"/>
    <s v="NA"/>
  </r>
  <r>
    <s v="user6342"/>
    <x v="1"/>
    <x v="1"/>
    <m/>
    <n v="11"/>
    <n v="6"/>
    <x v="51"/>
    <n v="2022"/>
    <x v="7953"/>
    <x v="50"/>
    <x v="0"/>
    <x v="66"/>
    <x v="2"/>
    <s v="INR"/>
    <x v="76"/>
    <s v="NA"/>
  </r>
  <r>
    <s v="user10468"/>
    <x v="4"/>
    <x v="1"/>
    <m/>
    <n v="10"/>
    <n v="6"/>
    <x v="52"/>
    <n v="2022"/>
    <x v="7954"/>
    <x v="51"/>
    <x v="0"/>
    <x v="65"/>
    <x v="2"/>
    <s v="INR"/>
    <x v="75"/>
    <s v="NA"/>
  </r>
  <r>
    <s v="user10469"/>
    <x v="17"/>
    <x v="1"/>
    <m/>
    <n v="11"/>
    <n v="6"/>
    <x v="51"/>
    <n v="2022"/>
    <x v="7955"/>
    <x v="50"/>
    <x v="0"/>
    <x v="65"/>
    <x v="5"/>
    <s v="INR"/>
    <x v="75"/>
    <s v="NA"/>
  </r>
  <r>
    <s v="user10470"/>
    <x v="8"/>
    <x v="1"/>
    <m/>
    <n v="11"/>
    <n v="6"/>
    <x v="51"/>
    <n v="2022"/>
    <x v="7956"/>
    <x v="50"/>
    <x v="0"/>
    <x v="66"/>
    <x v="2"/>
    <s v="INR"/>
    <x v="76"/>
    <s v="NA"/>
  </r>
  <r>
    <s v="user9132"/>
    <x v="1"/>
    <x v="1"/>
    <m/>
    <n v="11"/>
    <n v="6"/>
    <x v="51"/>
    <n v="2022"/>
    <x v="7957"/>
    <x v="51"/>
    <x v="0"/>
    <x v="66"/>
    <x v="2"/>
    <s v="INR"/>
    <x v="76"/>
    <s v="NA"/>
  </r>
  <r>
    <s v="user10471"/>
    <x v="0"/>
    <x v="1"/>
    <m/>
    <n v="10"/>
    <n v="6"/>
    <x v="52"/>
    <n v="2022"/>
    <x v="7958"/>
    <x v="51"/>
    <x v="0"/>
    <x v="77"/>
    <x v="2"/>
    <s v="INR"/>
    <x v="87"/>
    <s v="NA"/>
  </r>
  <r>
    <s v="user10472"/>
    <x v="6"/>
    <x v="1"/>
    <m/>
    <n v="10"/>
    <n v="6"/>
    <x v="52"/>
    <n v="2022"/>
    <x v="7959"/>
    <x v="51"/>
    <x v="0"/>
    <x v="76"/>
    <x v="3"/>
    <s v="INR"/>
    <x v="86"/>
    <s v="NA"/>
  </r>
  <r>
    <s v="user8853"/>
    <x v="49"/>
    <x v="1"/>
    <m/>
    <n v="10"/>
    <n v="6"/>
    <x v="52"/>
    <n v="2022"/>
    <x v="7960"/>
    <x v="51"/>
    <x v="0"/>
    <x v="64"/>
    <x v="2"/>
    <s v="INR"/>
    <x v="74"/>
    <s v="NA"/>
  </r>
  <r>
    <s v="user10473"/>
    <x v="2"/>
    <x v="1"/>
    <m/>
    <n v="10"/>
    <n v="6"/>
    <x v="52"/>
    <n v="2022"/>
    <x v="7961"/>
    <x v="51"/>
    <x v="0"/>
    <x v="65"/>
    <x v="5"/>
    <s v="INR"/>
    <x v="75"/>
    <s v="NA"/>
  </r>
  <r>
    <s v="user10475"/>
    <x v="4"/>
    <x v="1"/>
    <m/>
    <n v="11"/>
    <n v="6"/>
    <x v="51"/>
    <n v="2022"/>
    <x v="7962"/>
    <x v="50"/>
    <x v="0"/>
    <x v="65"/>
    <x v="2"/>
    <s v="INR"/>
    <x v="75"/>
    <s v="NA"/>
  </r>
  <r>
    <s v="user10477"/>
    <x v="0"/>
    <x v="1"/>
    <m/>
    <n v="11"/>
    <n v="6"/>
    <x v="51"/>
    <n v="2022"/>
    <x v="7963"/>
    <x v="50"/>
    <x v="0"/>
    <x v="77"/>
    <x v="2"/>
    <s v="INR"/>
    <x v="87"/>
    <s v="NA"/>
  </r>
  <r>
    <s v="user10478"/>
    <x v="8"/>
    <x v="1"/>
    <m/>
    <n v="10"/>
    <n v="6"/>
    <x v="52"/>
    <n v="2022"/>
    <x v="7964"/>
    <x v="51"/>
    <x v="0"/>
    <x v="66"/>
    <x v="4"/>
    <s v="INR"/>
    <x v="76"/>
    <s v="SBIN"/>
  </r>
  <r>
    <s v="user10479"/>
    <x v="8"/>
    <x v="1"/>
    <m/>
    <n v="10"/>
    <n v="6"/>
    <x v="52"/>
    <n v="2022"/>
    <x v="7965"/>
    <x v="51"/>
    <x v="0"/>
    <x v="66"/>
    <x v="2"/>
    <s v="INR"/>
    <x v="76"/>
    <s v="NA"/>
  </r>
  <r>
    <s v="user10480"/>
    <x v="8"/>
    <x v="1"/>
    <m/>
    <n v="10"/>
    <n v="6"/>
    <x v="52"/>
    <n v="2022"/>
    <x v="7966"/>
    <x v="51"/>
    <x v="0"/>
    <x v="66"/>
    <x v="2"/>
    <s v="INR"/>
    <x v="76"/>
    <s v="NA"/>
  </r>
  <r>
    <s v="user4547"/>
    <x v="21"/>
    <x v="1"/>
    <m/>
    <n v="10"/>
    <n v="6"/>
    <x v="52"/>
    <n v="2022"/>
    <x v="7967"/>
    <x v="51"/>
    <x v="0"/>
    <x v="64"/>
    <x v="2"/>
    <s v="INR"/>
    <x v="74"/>
    <s v="NA"/>
  </r>
  <r>
    <s v="user10481"/>
    <x v="8"/>
    <x v="1"/>
    <m/>
    <n v="10"/>
    <n v="6"/>
    <x v="52"/>
    <n v="2022"/>
    <x v="7968"/>
    <x v="51"/>
    <x v="0"/>
    <x v="66"/>
    <x v="2"/>
    <s v="INR"/>
    <x v="76"/>
    <s v="NA"/>
  </r>
  <r>
    <s v="user10482"/>
    <x v="9"/>
    <x v="1"/>
    <m/>
    <n v="10"/>
    <n v="6"/>
    <x v="52"/>
    <n v="2022"/>
    <x v="7969"/>
    <x v="51"/>
    <x v="0"/>
    <x v="66"/>
    <x v="2"/>
    <s v="INR"/>
    <x v="76"/>
    <s v="NA"/>
  </r>
  <r>
    <s v="user10483"/>
    <x v="0"/>
    <x v="1"/>
    <m/>
    <n v="10"/>
    <n v="6"/>
    <x v="52"/>
    <n v="2022"/>
    <x v="7970"/>
    <x v="51"/>
    <x v="0"/>
    <x v="77"/>
    <x v="3"/>
    <s v="INR"/>
    <x v="87"/>
    <s v="NA"/>
  </r>
  <r>
    <s v="user10484"/>
    <x v="8"/>
    <x v="1"/>
    <m/>
    <n v="10"/>
    <n v="6"/>
    <x v="52"/>
    <n v="2022"/>
    <x v="7971"/>
    <x v="51"/>
    <x v="0"/>
    <x v="66"/>
    <x v="2"/>
    <s v="INR"/>
    <x v="76"/>
    <s v="NA"/>
  </r>
  <r>
    <s v="user10485"/>
    <x v="2"/>
    <x v="1"/>
    <m/>
    <n v="9"/>
    <n v="6"/>
    <x v="53"/>
    <n v="2022"/>
    <x v="7972"/>
    <x v="52"/>
    <x v="0"/>
    <x v="65"/>
    <x v="2"/>
    <s v="INR"/>
    <x v="75"/>
    <s v="NA"/>
  </r>
  <r>
    <s v="user10486"/>
    <x v="9"/>
    <x v="1"/>
    <m/>
    <n v="10"/>
    <n v="6"/>
    <x v="52"/>
    <n v="2022"/>
    <x v="7973"/>
    <x v="51"/>
    <x v="0"/>
    <x v="66"/>
    <x v="2"/>
    <s v="INR"/>
    <x v="76"/>
    <s v="NA"/>
  </r>
  <r>
    <s v="user10487"/>
    <x v="18"/>
    <x v="1"/>
    <m/>
    <n v="10"/>
    <n v="6"/>
    <x v="52"/>
    <n v="2022"/>
    <x v="7969"/>
    <x v="51"/>
    <x v="0"/>
    <x v="88"/>
    <x v="2"/>
    <s v="INR"/>
    <x v="94"/>
    <s v="NA"/>
  </r>
  <r>
    <s v="user10489"/>
    <x v="17"/>
    <x v="1"/>
    <m/>
    <n v="10"/>
    <n v="6"/>
    <x v="52"/>
    <n v="2022"/>
    <x v="7974"/>
    <x v="51"/>
    <x v="0"/>
    <x v="65"/>
    <x v="2"/>
    <s v="INR"/>
    <x v="75"/>
    <s v="NA"/>
  </r>
  <r>
    <s v="user10490"/>
    <x v="0"/>
    <x v="1"/>
    <m/>
    <n v="10"/>
    <n v="6"/>
    <x v="52"/>
    <n v="2022"/>
    <x v="7975"/>
    <x v="51"/>
    <x v="0"/>
    <x v="77"/>
    <x v="5"/>
    <s v="INR"/>
    <x v="87"/>
    <s v="NA"/>
  </r>
  <r>
    <s v="user10491"/>
    <x v="8"/>
    <x v="1"/>
    <m/>
    <n v="10"/>
    <n v="6"/>
    <x v="52"/>
    <n v="2022"/>
    <x v="7976"/>
    <x v="52"/>
    <x v="0"/>
    <x v="66"/>
    <x v="2"/>
    <s v="INR"/>
    <x v="76"/>
    <s v="NA"/>
  </r>
  <r>
    <s v="user10492"/>
    <x v="1"/>
    <x v="1"/>
    <m/>
    <n v="10"/>
    <n v="6"/>
    <x v="52"/>
    <n v="2022"/>
    <x v="7977"/>
    <x v="52"/>
    <x v="0"/>
    <x v="66"/>
    <x v="4"/>
    <s v="INR"/>
    <x v="76"/>
    <s v="YESB"/>
  </r>
  <r>
    <s v="user10493"/>
    <x v="2"/>
    <x v="1"/>
    <m/>
    <n v="10"/>
    <n v="6"/>
    <x v="52"/>
    <n v="2022"/>
    <x v="7978"/>
    <x v="52"/>
    <x v="0"/>
    <x v="65"/>
    <x v="2"/>
    <s v="INR"/>
    <x v="75"/>
    <s v="NA"/>
  </r>
  <r>
    <s v="user10494"/>
    <x v="43"/>
    <x v="1"/>
    <m/>
    <n v="10"/>
    <n v="6"/>
    <x v="52"/>
    <n v="2022"/>
    <x v="7979"/>
    <x v="51"/>
    <x v="0"/>
    <x v="94"/>
    <x v="3"/>
    <s v="INR"/>
    <x v="98"/>
    <s v="NA"/>
  </r>
  <r>
    <s v="user10495"/>
    <x v="38"/>
    <x v="1"/>
    <m/>
    <n v="10"/>
    <n v="6"/>
    <x v="52"/>
    <n v="2022"/>
    <x v="7980"/>
    <x v="51"/>
    <x v="0"/>
    <x v="84"/>
    <x v="2"/>
    <s v="INR"/>
    <x v="90"/>
    <s v="NA"/>
  </r>
  <r>
    <s v="user10496"/>
    <x v="2"/>
    <x v="1"/>
    <m/>
    <n v="10"/>
    <n v="6"/>
    <x v="52"/>
    <n v="2022"/>
    <x v="7981"/>
    <x v="51"/>
    <x v="0"/>
    <x v="65"/>
    <x v="2"/>
    <s v="INR"/>
    <x v="75"/>
    <s v="NA"/>
  </r>
  <r>
    <s v="user10114"/>
    <x v="43"/>
    <x v="1"/>
    <m/>
    <n v="10"/>
    <n v="6"/>
    <x v="52"/>
    <n v="2022"/>
    <x v="7982"/>
    <x v="51"/>
    <x v="0"/>
    <x v="76"/>
    <x v="2"/>
    <s v="INR"/>
    <x v="86"/>
    <s v="NA"/>
  </r>
  <r>
    <s v="user10497"/>
    <x v="3"/>
    <x v="1"/>
    <m/>
    <n v="10"/>
    <n v="6"/>
    <x v="52"/>
    <n v="2022"/>
    <x v="7983"/>
    <x v="51"/>
    <x v="0"/>
    <x v="71"/>
    <x v="2"/>
    <s v="INR"/>
    <x v="81"/>
    <s v="NA"/>
  </r>
  <r>
    <s v="user10498"/>
    <x v="4"/>
    <x v="1"/>
    <m/>
    <n v="10"/>
    <n v="6"/>
    <x v="52"/>
    <n v="2022"/>
    <x v="7984"/>
    <x v="51"/>
    <x v="0"/>
    <x v="65"/>
    <x v="2"/>
    <s v="INR"/>
    <x v="75"/>
    <s v="NA"/>
  </r>
  <r>
    <s v="user10499"/>
    <x v="11"/>
    <x v="1"/>
    <m/>
    <n v="10"/>
    <n v="6"/>
    <x v="52"/>
    <n v="2022"/>
    <x v="7971"/>
    <x v="51"/>
    <x v="0"/>
    <x v="64"/>
    <x v="5"/>
    <s v="INR"/>
    <x v="74"/>
    <s v="NA"/>
  </r>
  <r>
    <s v="user10500"/>
    <x v="7"/>
    <x v="1"/>
    <m/>
    <n v="10"/>
    <n v="6"/>
    <x v="52"/>
    <n v="2022"/>
    <x v="7985"/>
    <x v="51"/>
    <x v="0"/>
    <x v="64"/>
    <x v="5"/>
    <s v="INR"/>
    <x v="74"/>
    <s v="NA"/>
  </r>
  <r>
    <s v="user10501"/>
    <x v="0"/>
    <x v="1"/>
    <m/>
    <n v="9"/>
    <n v="6"/>
    <x v="53"/>
    <n v="2022"/>
    <x v="7986"/>
    <x v="52"/>
    <x v="0"/>
    <x v="77"/>
    <x v="2"/>
    <s v="INR"/>
    <x v="87"/>
    <s v="NA"/>
  </r>
  <r>
    <s v="user10503"/>
    <x v="9"/>
    <x v="1"/>
    <m/>
    <n v="9"/>
    <n v="6"/>
    <x v="53"/>
    <n v="2022"/>
    <x v="7987"/>
    <x v="52"/>
    <x v="0"/>
    <x v="66"/>
    <x v="2"/>
    <s v="INR"/>
    <x v="76"/>
    <s v="NA"/>
  </r>
  <r>
    <s v="user10504"/>
    <x v="38"/>
    <x v="1"/>
    <m/>
    <n v="9"/>
    <n v="6"/>
    <x v="53"/>
    <n v="2022"/>
    <x v="7988"/>
    <x v="52"/>
    <x v="0"/>
    <x v="84"/>
    <x v="5"/>
    <s v="INR"/>
    <x v="90"/>
    <s v="NA"/>
  </r>
  <r>
    <s v="user10505"/>
    <x v="2"/>
    <x v="1"/>
    <m/>
    <n v="9"/>
    <n v="6"/>
    <x v="53"/>
    <n v="2022"/>
    <x v="7989"/>
    <x v="52"/>
    <x v="0"/>
    <x v="65"/>
    <x v="2"/>
    <s v="INR"/>
    <x v="75"/>
    <s v="NA"/>
  </r>
  <r>
    <s v="user5989"/>
    <x v="3"/>
    <x v="1"/>
    <m/>
    <n v="9"/>
    <n v="6"/>
    <x v="53"/>
    <n v="2022"/>
    <x v="7990"/>
    <x v="52"/>
    <x v="0"/>
    <x v="71"/>
    <x v="2"/>
    <s v="INR"/>
    <x v="81"/>
    <s v="NA"/>
  </r>
  <r>
    <s v="user10506"/>
    <x v="8"/>
    <x v="1"/>
    <m/>
    <n v="9"/>
    <n v="6"/>
    <x v="53"/>
    <n v="2022"/>
    <x v="7991"/>
    <x v="52"/>
    <x v="0"/>
    <x v="66"/>
    <x v="5"/>
    <s v="INR"/>
    <x v="76"/>
    <s v="NA"/>
  </r>
  <r>
    <s v="user10508"/>
    <x v="42"/>
    <x v="1"/>
    <m/>
    <n v="9"/>
    <n v="6"/>
    <x v="53"/>
    <n v="2022"/>
    <x v="7992"/>
    <x v="52"/>
    <x v="0"/>
    <x v="97"/>
    <x v="2"/>
    <s v="INR"/>
    <x v="106"/>
    <s v="NA"/>
  </r>
  <r>
    <s v="user10509"/>
    <x v="3"/>
    <x v="1"/>
    <m/>
    <n v="8"/>
    <n v="6"/>
    <x v="54"/>
    <n v="2022"/>
    <x v="7993"/>
    <x v="53"/>
    <x v="0"/>
    <x v="71"/>
    <x v="2"/>
    <s v="INR"/>
    <x v="81"/>
    <s v="NA"/>
  </r>
  <r>
    <s v="user10510"/>
    <x v="2"/>
    <x v="1"/>
    <m/>
    <n v="8"/>
    <n v="6"/>
    <x v="54"/>
    <n v="2022"/>
    <x v="7994"/>
    <x v="53"/>
    <x v="0"/>
    <x v="65"/>
    <x v="2"/>
    <s v="INR"/>
    <x v="75"/>
    <s v="NA"/>
  </r>
  <r>
    <s v="user10511"/>
    <x v="3"/>
    <x v="1"/>
    <m/>
    <n v="8"/>
    <n v="6"/>
    <x v="54"/>
    <n v="2022"/>
    <x v="7995"/>
    <x v="53"/>
    <x v="0"/>
    <x v="71"/>
    <x v="2"/>
    <s v="INR"/>
    <x v="81"/>
    <s v="NA"/>
  </r>
  <r>
    <s v="user10512"/>
    <x v="3"/>
    <x v="1"/>
    <m/>
    <n v="8"/>
    <n v="6"/>
    <x v="54"/>
    <n v="2022"/>
    <x v="7996"/>
    <x v="53"/>
    <x v="0"/>
    <x v="71"/>
    <x v="2"/>
    <s v="INR"/>
    <x v="81"/>
    <s v="NA"/>
  </r>
  <r>
    <s v="user10513"/>
    <x v="0"/>
    <x v="1"/>
    <m/>
    <n v="8"/>
    <n v="6"/>
    <x v="54"/>
    <n v="2022"/>
    <x v="7997"/>
    <x v="53"/>
    <x v="0"/>
    <x v="77"/>
    <x v="6"/>
    <s v="INR"/>
    <x v="87"/>
    <s v="NA"/>
  </r>
  <r>
    <s v="user10514"/>
    <x v="0"/>
    <x v="1"/>
    <m/>
    <n v="9"/>
    <n v="6"/>
    <x v="53"/>
    <n v="2022"/>
    <x v="7987"/>
    <x v="52"/>
    <x v="0"/>
    <x v="77"/>
    <x v="5"/>
    <s v="INR"/>
    <x v="87"/>
    <s v="NA"/>
  </r>
  <r>
    <s v="user10515"/>
    <x v="0"/>
    <x v="1"/>
    <m/>
    <n v="9"/>
    <n v="6"/>
    <x v="53"/>
    <n v="2022"/>
    <x v="7998"/>
    <x v="52"/>
    <x v="0"/>
    <x v="77"/>
    <x v="5"/>
    <s v="INR"/>
    <x v="87"/>
    <s v="NA"/>
  </r>
  <r>
    <s v="user10516"/>
    <x v="3"/>
    <x v="1"/>
    <m/>
    <n v="9"/>
    <n v="6"/>
    <x v="53"/>
    <n v="2022"/>
    <x v="7999"/>
    <x v="52"/>
    <x v="0"/>
    <x v="71"/>
    <x v="2"/>
    <s v="INR"/>
    <x v="81"/>
    <s v="NA"/>
  </r>
  <r>
    <s v="user10517"/>
    <x v="2"/>
    <x v="1"/>
    <m/>
    <n v="9"/>
    <n v="6"/>
    <x v="53"/>
    <n v="2022"/>
    <x v="8000"/>
    <x v="52"/>
    <x v="0"/>
    <x v="65"/>
    <x v="2"/>
    <s v="INR"/>
    <x v="75"/>
    <s v="NA"/>
  </r>
  <r>
    <s v="user10518"/>
    <x v="18"/>
    <x v="1"/>
    <m/>
    <n v="9"/>
    <n v="6"/>
    <x v="53"/>
    <n v="2022"/>
    <x v="8001"/>
    <x v="52"/>
    <x v="0"/>
    <x v="88"/>
    <x v="2"/>
    <s v="INR"/>
    <x v="94"/>
    <s v="NA"/>
  </r>
  <r>
    <s v="user10519"/>
    <x v="49"/>
    <x v="1"/>
    <m/>
    <n v="9"/>
    <n v="6"/>
    <x v="53"/>
    <n v="2022"/>
    <x v="8002"/>
    <x v="53"/>
    <x v="0"/>
    <x v="64"/>
    <x v="4"/>
    <s v="INR"/>
    <x v="74"/>
    <s v="HDFC"/>
  </r>
  <r>
    <s v="user10519"/>
    <x v="45"/>
    <x v="1"/>
    <m/>
    <n v="9"/>
    <n v="6"/>
    <x v="53"/>
    <n v="2022"/>
    <x v="8003"/>
    <x v="53"/>
    <x v="0"/>
    <x v="102"/>
    <x v="4"/>
    <s v="INR"/>
    <x v="105"/>
    <s v="HDFC"/>
  </r>
  <r>
    <s v="user10520"/>
    <x v="9"/>
    <x v="1"/>
    <m/>
    <n v="8"/>
    <n v="6"/>
    <x v="54"/>
    <n v="2022"/>
    <x v="8004"/>
    <x v="53"/>
    <x v="0"/>
    <x v="66"/>
    <x v="2"/>
    <s v="INR"/>
    <x v="76"/>
    <s v="NA"/>
  </r>
  <r>
    <s v="user10521"/>
    <x v="1"/>
    <x v="1"/>
    <m/>
    <n v="8"/>
    <n v="6"/>
    <x v="54"/>
    <n v="2022"/>
    <x v="8005"/>
    <x v="53"/>
    <x v="0"/>
    <x v="66"/>
    <x v="2"/>
    <s v="INR"/>
    <x v="76"/>
    <s v="NA"/>
  </r>
  <r>
    <s v="user10522"/>
    <x v="9"/>
    <x v="1"/>
    <m/>
    <n v="8"/>
    <n v="6"/>
    <x v="54"/>
    <n v="2022"/>
    <x v="8006"/>
    <x v="53"/>
    <x v="0"/>
    <x v="66"/>
    <x v="2"/>
    <s v="INR"/>
    <x v="76"/>
    <s v="NA"/>
  </r>
  <r>
    <s v="user10523"/>
    <x v="5"/>
    <x v="1"/>
    <m/>
    <n v="9"/>
    <n v="6"/>
    <x v="53"/>
    <n v="2022"/>
    <x v="8007"/>
    <x v="52"/>
    <x v="0"/>
    <x v="96"/>
    <x v="5"/>
    <s v="INR"/>
    <x v="100"/>
    <s v="NA"/>
  </r>
  <r>
    <s v="user10524"/>
    <x v="4"/>
    <x v="1"/>
    <m/>
    <n v="9"/>
    <n v="6"/>
    <x v="53"/>
    <n v="2022"/>
    <x v="8008"/>
    <x v="52"/>
    <x v="0"/>
    <x v="65"/>
    <x v="6"/>
    <s v="INR"/>
    <x v="75"/>
    <s v="NA"/>
  </r>
  <r>
    <s v="user10525"/>
    <x v="0"/>
    <x v="1"/>
    <m/>
    <n v="9"/>
    <n v="6"/>
    <x v="53"/>
    <n v="2022"/>
    <x v="8009"/>
    <x v="52"/>
    <x v="0"/>
    <x v="77"/>
    <x v="4"/>
    <s v="INR"/>
    <x v="87"/>
    <s v="SBIN"/>
  </r>
  <r>
    <s v="user10526"/>
    <x v="1"/>
    <x v="1"/>
    <m/>
    <n v="9"/>
    <n v="6"/>
    <x v="53"/>
    <n v="2022"/>
    <x v="8010"/>
    <x v="52"/>
    <x v="0"/>
    <x v="66"/>
    <x v="2"/>
    <s v="INR"/>
    <x v="76"/>
    <s v="NA"/>
  </r>
  <r>
    <s v="user10527"/>
    <x v="8"/>
    <x v="1"/>
    <m/>
    <n v="9"/>
    <n v="6"/>
    <x v="53"/>
    <n v="2022"/>
    <x v="8011"/>
    <x v="53"/>
    <x v="0"/>
    <x v="66"/>
    <x v="2"/>
    <s v="INR"/>
    <x v="76"/>
    <s v="NA"/>
  </r>
  <r>
    <s v="user10528"/>
    <x v="3"/>
    <x v="1"/>
    <m/>
    <n v="8"/>
    <n v="6"/>
    <x v="54"/>
    <n v="2022"/>
    <x v="7995"/>
    <x v="53"/>
    <x v="0"/>
    <x v="71"/>
    <x v="2"/>
    <s v="INR"/>
    <x v="81"/>
    <s v="NA"/>
  </r>
  <r>
    <s v="user10529"/>
    <x v="2"/>
    <x v="1"/>
    <m/>
    <n v="8"/>
    <n v="6"/>
    <x v="54"/>
    <n v="2022"/>
    <x v="8012"/>
    <x v="53"/>
    <x v="0"/>
    <x v="65"/>
    <x v="2"/>
    <s v="INR"/>
    <x v="75"/>
    <s v="NA"/>
  </r>
  <r>
    <s v="user10530"/>
    <x v="2"/>
    <x v="1"/>
    <m/>
    <n v="8"/>
    <n v="6"/>
    <x v="54"/>
    <n v="2022"/>
    <x v="8013"/>
    <x v="53"/>
    <x v="0"/>
    <x v="65"/>
    <x v="5"/>
    <s v="INR"/>
    <x v="75"/>
    <s v="NA"/>
  </r>
  <r>
    <s v="user10531"/>
    <x v="9"/>
    <x v="1"/>
    <m/>
    <n v="8"/>
    <n v="6"/>
    <x v="54"/>
    <n v="2022"/>
    <x v="8014"/>
    <x v="53"/>
    <x v="0"/>
    <x v="66"/>
    <x v="2"/>
    <s v="INR"/>
    <x v="76"/>
    <s v="NA"/>
  </r>
  <r>
    <s v="user10532"/>
    <x v="1"/>
    <x v="1"/>
    <m/>
    <n v="8"/>
    <n v="6"/>
    <x v="54"/>
    <n v="2022"/>
    <x v="8015"/>
    <x v="53"/>
    <x v="0"/>
    <x v="66"/>
    <x v="2"/>
    <s v="INR"/>
    <x v="76"/>
    <s v="NA"/>
  </r>
  <r>
    <s v="user10533"/>
    <x v="38"/>
    <x v="1"/>
    <m/>
    <n v="8"/>
    <n v="6"/>
    <x v="54"/>
    <n v="2022"/>
    <x v="8016"/>
    <x v="53"/>
    <x v="0"/>
    <x v="84"/>
    <x v="2"/>
    <s v="INR"/>
    <x v="90"/>
    <s v="NA"/>
  </r>
  <r>
    <s v="user10534"/>
    <x v="0"/>
    <x v="1"/>
    <m/>
    <n v="8"/>
    <n v="6"/>
    <x v="54"/>
    <n v="2022"/>
    <x v="8017"/>
    <x v="53"/>
    <x v="0"/>
    <x v="88"/>
    <x v="3"/>
    <s v="INR"/>
    <x v="94"/>
    <s v="NA"/>
  </r>
  <r>
    <s v="user10536"/>
    <x v="18"/>
    <x v="1"/>
    <m/>
    <n v="8"/>
    <n v="6"/>
    <x v="54"/>
    <n v="2022"/>
    <x v="8018"/>
    <x v="53"/>
    <x v="0"/>
    <x v="88"/>
    <x v="4"/>
    <s v="INR"/>
    <x v="94"/>
    <s v="TMBL"/>
  </r>
  <r>
    <s v="user10538"/>
    <x v="1"/>
    <x v="1"/>
    <m/>
    <n v="8"/>
    <n v="6"/>
    <x v="54"/>
    <n v="2022"/>
    <x v="8019"/>
    <x v="53"/>
    <x v="0"/>
    <x v="66"/>
    <x v="2"/>
    <s v="INR"/>
    <x v="76"/>
    <s v="NA"/>
  </r>
  <r>
    <s v="user8670"/>
    <x v="3"/>
    <x v="1"/>
    <m/>
    <n v="8"/>
    <n v="6"/>
    <x v="54"/>
    <n v="2022"/>
    <x v="8020"/>
    <x v="53"/>
    <x v="0"/>
    <x v="71"/>
    <x v="2"/>
    <s v="INR"/>
    <x v="81"/>
    <s v="NA"/>
  </r>
  <r>
    <s v="user10539"/>
    <x v="2"/>
    <x v="1"/>
    <m/>
    <n v="8"/>
    <n v="6"/>
    <x v="54"/>
    <n v="2022"/>
    <x v="8021"/>
    <x v="53"/>
    <x v="0"/>
    <x v="65"/>
    <x v="2"/>
    <s v="INR"/>
    <x v="75"/>
    <s v="NA"/>
  </r>
  <r>
    <s v="user10540"/>
    <x v="24"/>
    <x v="1"/>
    <m/>
    <n v="8"/>
    <n v="6"/>
    <x v="54"/>
    <n v="2022"/>
    <x v="8022"/>
    <x v="53"/>
    <x v="0"/>
    <x v="64"/>
    <x v="6"/>
    <s v="INR"/>
    <x v="74"/>
    <s v="NA"/>
  </r>
  <r>
    <s v="user10542"/>
    <x v="9"/>
    <x v="1"/>
    <m/>
    <n v="8"/>
    <n v="6"/>
    <x v="54"/>
    <n v="2022"/>
    <x v="8023"/>
    <x v="53"/>
    <x v="0"/>
    <x v="66"/>
    <x v="2"/>
    <s v="INR"/>
    <x v="76"/>
    <s v="NA"/>
  </r>
  <r>
    <s v="user10543"/>
    <x v="2"/>
    <x v="1"/>
    <m/>
    <n v="8"/>
    <n v="6"/>
    <x v="54"/>
    <n v="2022"/>
    <x v="8024"/>
    <x v="53"/>
    <x v="0"/>
    <x v="65"/>
    <x v="5"/>
    <s v="INR"/>
    <x v="75"/>
    <s v="NA"/>
  </r>
  <r>
    <s v="user10544"/>
    <x v="61"/>
    <x v="1"/>
    <m/>
    <n v="8"/>
    <n v="6"/>
    <x v="54"/>
    <n v="2022"/>
    <x v="8025"/>
    <x v="53"/>
    <x v="0"/>
    <x v="71"/>
    <x v="4"/>
    <s v="INR"/>
    <x v="81"/>
    <s v="SBIN"/>
  </r>
  <r>
    <s v="user10545"/>
    <x v="18"/>
    <x v="1"/>
    <m/>
    <n v="8"/>
    <n v="6"/>
    <x v="54"/>
    <n v="2022"/>
    <x v="8026"/>
    <x v="53"/>
    <x v="0"/>
    <x v="88"/>
    <x v="5"/>
    <s v="INR"/>
    <x v="94"/>
    <s v="NA"/>
  </r>
  <r>
    <s v="user10546"/>
    <x v="9"/>
    <x v="1"/>
    <m/>
    <n v="8"/>
    <n v="6"/>
    <x v="54"/>
    <n v="2022"/>
    <x v="8027"/>
    <x v="53"/>
    <x v="0"/>
    <x v="66"/>
    <x v="2"/>
    <s v="INR"/>
    <x v="76"/>
    <s v="NA"/>
  </r>
  <r>
    <s v="user10547"/>
    <x v="17"/>
    <x v="1"/>
    <m/>
    <n v="8"/>
    <n v="6"/>
    <x v="54"/>
    <n v="2022"/>
    <x v="8028"/>
    <x v="54"/>
    <x v="0"/>
    <x v="65"/>
    <x v="3"/>
    <s v="INR"/>
    <x v="75"/>
    <s v="NA"/>
  </r>
  <r>
    <s v="user10548"/>
    <x v="8"/>
    <x v="1"/>
    <m/>
    <n v="8"/>
    <n v="6"/>
    <x v="54"/>
    <n v="2022"/>
    <x v="8029"/>
    <x v="53"/>
    <x v="0"/>
    <x v="66"/>
    <x v="5"/>
    <s v="INR"/>
    <x v="76"/>
    <s v="NA"/>
  </r>
  <r>
    <s v="user10549"/>
    <x v="8"/>
    <x v="1"/>
    <m/>
    <n v="8"/>
    <n v="6"/>
    <x v="54"/>
    <n v="2022"/>
    <x v="8030"/>
    <x v="54"/>
    <x v="0"/>
    <x v="66"/>
    <x v="2"/>
    <s v="INR"/>
    <x v="76"/>
    <s v="NA"/>
  </r>
  <r>
    <s v="user10550"/>
    <x v="1"/>
    <x v="1"/>
    <m/>
    <n v="8"/>
    <n v="6"/>
    <x v="54"/>
    <n v="2022"/>
    <x v="8031"/>
    <x v="54"/>
    <x v="0"/>
    <x v="66"/>
    <x v="2"/>
    <s v="INR"/>
    <x v="76"/>
    <s v="NA"/>
  </r>
  <r>
    <s v="user10551"/>
    <x v="79"/>
    <x v="2"/>
    <m/>
    <n v="8"/>
    <n v="6"/>
    <x v="54"/>
    <n v="2022"/>
    <x v="8032"/>
    <x v="39"/>
    <x v="0"/>
    <x v="78"/>
    <x v="5"/>
    <s v="USD"/>
    <x v="14"/>
    <s v="NA"/>
  </r>
  <r>
    <s v="user10552"/>
    <x v="11"/>
    <x v="1"/>
    <m/>
    <n v="8"/>
    <n v="6"/>
    <x v="54"/>
    <n v="2022"/>
    <x v="8033"/>
    <x v="53"/>
    <x v="0"/>
    <x v="64"/>
    <x v="5"/>
    <s v="INR"/>
    <x v="74"/>
    <s v="NA"/>
  </r>
  <r>
    <s v="user10553"/>
    <x v="8"/>
    <x v="1"/>
    <m/>
    <n v="8"/>
    <n v="6"/>
    <x v="54"/>
    <n v="2022"/>
    <x v="8034"/>
    <x v="54"/>
    <x v="0"/>
    <x v="66"/>
    <x v="2"/>
    <s v="INR"/>
    <x v="76"/>
    <s v="NA"/>
  </r>
  <r>
    <s v="user10550"/>
    <x v="6"/>
    <x v="1"/>
    <m/>
    <n v="7"/>
    <n v="6"/>
    <x v="55"/>
    <n v="2022"/>
    <x v="8035"/>
    <x v="54"/>
    <x v="0"/>
    <x v="76"/>
    <x v="2"/>
    <s v="INR"/>
    <x v="86"/>
    <s v="NA"/>
  </r>
  <r>
    <s v="user10552"/>
    <x v="58"/>
    <x v="1"/>
    <m/>
    <n v="7"/>
    <n v="6"/>
    <x v="55"/>
    <n v="2022"/>
    <x v="8036"/>
    <x v="54"/>
    <x v="0"/>
    <x v="106"/>
    <x v="3"/>
    <s v="INR"/>
    <x v="111"/>
    <s v="NA"/>
  </r>
  <r>
    <s v="user8807"/>
    <x v="18"/>
    <x v="1"/>
    <m/>
    <n v="7"/>
    <n v="6"/>
    <x v="55"/>
    <n v="2022"/>
    <x v="8037"/>
    <x v="54"/>
    <x v="0"/>
    <x v="88"/>
    <x v="5"/>
    <s v="INR"/>
    <x v="94"/>
    <s v="NA"/>
  </r>
  <r>
    <s v="user6869"/>
    <x v="18"/>
    <x v="1"/>
    <m/>
    <n v="7"/>
    <n v="6"/>
    <x v="55"/>
    <n v="2022"/>
    <x v="8038"/>
    <x v="54"/>
    <x v="0"/>
    <x v="88"/>
    <x v="2"/>
    <s v="INR"/>
    <x v="94"/>
    <s v="NA"/>
  </r>
  <r>
    <s v="user10554"/>
    <x v="1"/>
    <x v="1"/>
    <m/>
    <n v="7"/>
    <n v="6"/>
    <x v="55"/>
    <n v="2022"/>
    <x v="8039"/>
    <x v="54"/>
    <x v="0"/>
    <x v="66"/>
    <x v="2"/>
    <s v="INR"/>
    <x v="76"/>
    <s v="NA"/>
  </r>
  <r>
    <s v="user10555"/>
    <x v="8"/>
    <x v="1"/>
    <m/>
    <n v="7"/>
    <n v="6"/>
    <x v="55"/>
    <n v="2022"/>
    <x v="8040"/>
    <x v="54"/>
    <x v="0"/>
    <x v="66"/>
    <x v="5"/>
    <s v="INR"/>
    <x v="76"/>
    <s v="NA"/>
  </r>
  <r>
    <s v="user10556"/>
    <x v="3"/>
    <x v="1"/>
    <m/>
    <n v="7"/>
    <n v="6"/>
    <x v="55"/>
    <n v="2022"/>
    <x v="8041"/>
    <x v="54"/>
    <x v="0"/>
    <x v="71"/>
    <x v="2"/>
    <s v="INR"/>
    <x v="81"/>
    <s v="NA"/>
  </r>
  <r>
    <s v="user10557"/>
    <x v="1"/>
    <x v="1"/>
    <m/>
    <n v="7"/>
    <n v="6"/>
    <x v="55"/>
    <n v="2022"/>
    <x v="8042"/>
    <x v="54"/>
    <x v="0"/>
    <x v="66"/>
    <x v="2"/>
    <s v="INR"/>
    <x v="76"/>
    <s v="NA"/>
  </r>
  <r>
    <s v="user10558"/>
    <x v="0"/>
    <x v="1"/>
    <m/>
    <n v="6"/>
    <n v="6"/>
    <x v="56"/>
    <n v="2022"/>
    <x v="8043"/>
    <x v="55"/>
    <x v="0"/>
    <x v="77"/>
    <x v="1"/>
    <s v="INR"/>
    <x v="87"/>
    <s v="NA"/>
  </r>
  <r>
    <s v="user10559"/>
    <x v="61"/>
    <x v="1"/>
    <m/>
    <n v="6"/>
    <n v="6"/>
    <x v="56"/>
    <n v="2022"/>
    <x v="8044"/>
    <x v="55"/>
    <x v="0"/>
    <x v="71"/>
    <x v="2"/>
    <s v="INR"/>
    <x v="81"/>
    <s v="NA"/>
  </r>
  <r>
    <s v="user10560"/>
    <x v="3"/>
    <x v="1"/>
    <m/>
    <n v="7"/>
    <n v="6"/>
    <x v="55"/>
    <n v="2022"/>
    <x v="8045"/>
    <x v="54"/>
    <x v="0"/>
    <x v="71"/>
    <x v="5"/>
    <s v="INR"/>
    <x v="81"/>
    <s v="NA"/>
  </r>
  <r>
    <s v="user10561"/>
    <x v="3"/>
    <x v="1"/>
    <m/>
    <n v="7"/>
    <n v="6"/>
    <x v="55"/>
    <n v="2022"/>
    <x v="8046"/>
    <x v="54"/>
    <x v="0"/>
    <x v="71"/>
    <x v="2"/>
    <s v="INR"/>
    <x v="81"/>
    <s v="NA"/>
  </r>
  <r>
    <s v="user10562"/>
    <x v="9"/>
    <x v="1"/>
    <m/>
    <n v="7"/>
    <n v="6"/>
    <x v="55"/>
    <n v="2022"/>
    <x v="8047"/>
    <x v="54"/>
    <x v="0"/>
    <x v="66"/>
    <x v="2"/>
    <s v="INR"/>
    <x v="76"/>
    <s v="NA"/>
  </r>
  <r>
    <s v="user10563"/>
    <x v="0"/>
    <x v="1"/>
    <m/>
    <n v="7"/>
    <n v="6"/>
    <x v="55"/>
    <n v="2022"/>
    <x v="8048"/>
    <x v="54"/>
    <x v="0"/>
    <x v="95"/>
    <x v="5"/>
    <s v="INR"/>
    <x v="99"/>
    <s v="NA"/>
  </r>
  <r>
    <s v="user9191"/>
    <x v="2"/>
    <x v="1"/>
    <m/>
    <n v="7"/>
    <n v="6"/>
    <x v="55"/>
    <n v="2022"/>
    <x v="8049"/>
    <x v="54"/>
    <x v="0"/>
    <x v="65"/>
    <x v="5"/>
    <s v="INR"/>
    <x v="75"/>
    <s v="NA"/>
  </r>
  <r>
    <s v="user10564"/>
    <x v="8"/>
    <x v="1"/>
    <m/>
    <n v="6"/>
    <n v="6"/>
    <x v="56"/>
    <n v="2022"/>
    <x v="8050"/>
    <x v="55"/>
    <x v="0"/>
    <x v="66"/>
    <x v="2"/>
    <s v="INR"/>
    <x v="76"/>
    <s v="NA"/>
  </r>
  <r>
    <s v="user6805"/>
    <x v="23"/>
    <x v="1"/>
    <m/>
    <n v="7"/>
    <n v="6"/>
    <x v="55"/>
    <n v="2022"/>
    <x v="8051"/>
    <x v="54"/>
    <x v="0"/>
    <x v="83"/>
    <x v="2"/>
    <s v="INR"/>
    <x v="89"/>
    <s v="NA"/>
  </r>
  <r>
    <s v="user10565"/>
    <x v="2"/>
    <x v="1"/>
    <m/>
    <n v="7"/>
    <n v="6"/>
    <x v="55"/>
    <n v="2022"/>
    <x v="8052"/>
    <x v="54"/>
    <x v="0"/>
    <x v="65"/>
    <x v="2"/>
    <s v="INR"/>
    <x v="75"/>
    <s v="NA"/>
  </r>
  <r>
    <s v="user10566"/>
    <x v="0"/>
    <x v="1"/>
    <m/>
    <n v="7"/>
    <n v="6"/>
    <x v="55"/>
    <n v="2022"/>
    <x v="8053"/>
    <x v="54"/>
    <x v="0"/>
    <x v="77"/>
    <x v="5"/>
    <s v="INR"/>
    <x v="87"/>
    <s v="NA"/>
  </r>
  <r>
    <s v="user10569"/>
    <x v="1"/>
    <x v="1"/>
    <m/>
    <n v="6"/>
    <n v="6"/>
    <x v="56"/>
    <n v="2022"/>
    <x v="8054"/>
    <x v="55"/>
    <x v="0"/>
    <x v="66"/>
    <x v="2"/>
    <s v="INR"/>
    <x v="76"/>
    <s v="NA"/>
  </r>
  <r>
    <s v="user864"/>
    <x v="110"/>
    <x v="0"/>
    <m/>
    <n v="6"/>
    <n v="6"/>
    <x v="56"/>
    <n v="2022"/>
    <x v="8055"/>
    <x v="55"/>
    <x v="0"/>
    <x v="86"/>
    <x v="0"/>
    <s v="INR"/>
    <x v="92"/>
    <m/>
  </r>
  <r>
    <s v="user10570"/>
    <x v="2"/>
    <x v="1"/>
    <m/>
    <n v="6"/>
    <n v="6"/>
    <x v="56"/>
    <n v="2022"/>
    <x v="8056"/>
    <x v="55"/>
    <x v="0"/>
    <x v="65"/>
    <x v="2"/>
    <s v="INR"/>
    <x v="75"/>
    <s v="NA"/>
  </r>
  <r>
    <s v="user10571"/>
    <x v="1"/>
    <x v="1"/>
    <m/>
    <n v="6"/>
    <n v="6"/>
    <x v="56"/>
    <n v="2022"/>
    <x v="8057"/>
    <x v="55"/>
    <x v="0"/>
    <x v="66"/>
    <x v="2"/>
    <s v="INR"/>
    <x v="76"/>
    <s v="NA"/>
  </r>
  <r>
    <s v="user10572"/>
    <x v="3"/>
    <x v="1"/>
    <m/>
    <n v="6"/>
    <n v="6"/>
    <x v="56"/>
    <n v="2022"/>
    <x v="8058"/>
    <x v="55"/>
    <x v="0"/>
    <x v="71"/>
    <x v="2"/>
    <s v="INR"/>
    <x v="81"/>
    <s v="NA"/>
  </r>
  <r>
    <s v="user10573"/>
    <x v="3"/>
    <x v="1"/>
    <m/>
    <n v="6"/>
    <n v="6"/>
    <x v="56"/>
    <n v="2022"/>
    <x v="8059"/>
    <x v="55"/>
    <x v="0"/>
    <x v="71"/>
    <x v="2"/>
    <s v="INR"/>
    <x v="81"/>
    <s v="NA"/>
  </r>
  <r>
    <s v="user864"/>
    <x v="110"/>
    <x v="0"/>
    <m/>
    <n v="6"/>
    <n v="6"/>
    <x v="56"/>
    <n v="2022"/>
    <x v="8060"/>
    <x v="55"/>
    <x v="0"/>
    <x v="86"/>
    <x v="0"/>
    <s v="INR"/>
    <x v="92"/>
    <m/>
  </r>
  <r>
    <s v="user10575"/>
    <x v="3"/>
    <x v="1"/>
    <m/>
    <n v="6"/>
    <n v="6"/>
    <x v="56"/>
    <n v="2022"/>
    <x v="8061"/>
    <x v="55"/>
    <x v="0"/>
    <x v="71"/>
    <x v="2"/>
    <s v="INR"/>
    <x v="81"/>
    <s v="NA"/>
  </r>
  <r>
    <s v="user10576"/>
    <x v="17"/>
    <x v="1"/>
    <m/>
    <n v="6"/>
    <n v="6"/>
    <x v="56"/>
    <n v="2022"/>
    <x v="8062"/>
    <x v="55"/>
    <x v="0"/>
    <x v="65"/>
    <x v="2"/>
    <s v="INR"/>
    <x v="75"/>
    <s v="NA"/>
  </r>
  <r>
    <s v="user10577"/>
    <x v="1"/>
    <x v="1"/>
    <m/>
    <n v="6"/>
    <n v="6"/>
    <x v="56"/>
    <n v="2022"/>
    <x v="8063"/>
    <x v="55"/>
    <x v="0"/>
    <x v="66"/>
    <x v="2"/>
    <s v="INR"/>
    <x v="76"/>
    <s v="NA"/>
  </r>
  <r>
    <s v="user10578"/>
    <x v="8"/>
    <x v="1"/>
    <m/>
    <n v="6"/>
    <n v="6"/>
    <x v="56"/>
    <n v="2022"/>
    <x v="8064"/>
    <x v="55"/>
    <x v="0"/>
    <x v="66"/>
    <x v="2"/>
    <s v="INR"/>
    <x v="76"/>
    <s v="NA"/>
  </r>
  <r>
    <s v="user10579"/>
    <x v="140"/>
    <x v="1"/>
    <m/>
    <n v="5"/>
    <n v="6"/>
    <x v="57"/>
    <n v="2022"/>
    <x v="8065"/>
    <x v="56"/>
    <x v="0"/>
    <x v="64"/>
    <x v="2"/>
    <s v="INR"/>
    <x v="74"/>
    <s v="NA"/>
  </r>
  <r>
    <s v="user5165"/>
    <x v="3"/>
    <x v="1"/>
    <m/>
    <n v="5"/>
    <n v="6"/>
    <x v="57"/>
    <n v="2022"/>
    <x v="8066"/>
    <x v="56"/>
    <x v="0"/>
    <x v="71"/>
    <x v="5"/>
    <s v="INR"/>
    <x v="81"/>
    <s v="NA"/>
  </r>
  <r>
    <s v="user10580"/>
    <x v="2"/>
    <x v="1"/>
    <m/>
    <n v="5"/>
    <n v="6"/>
    <x v="57"/>
    <n v="2022"/>
    <x v="8067"/>
    <x v="56"/>
    <x v="0"/>
    <x v="65"/>
    <x v="2"/>
    <s v="INR"/>
    <x v="75"/>
    <s v="NA"/>
  </r>
  <r>
    <s v="user10581"/>
    <x v="3"/>
    <x v="1"/>
    <m/>
    <n v="5"/>
    <n v="6"/>
    <x v="57"/>
    <n v="2022"/>
    <x v="8068"/>
    <x v="56"/>
    <x v="0"/>
    <x v="71"/>
    <x v="5"/>
    <s v="INR"/>
    <x v="81"/>
    <s v="NA"/>
  </r>
  <r>
    <s v="user10582"/>
    <x v="8"/>
    <x v="1"/>
    <m/>
    <n v="5"/>
    <n v="6"/>
    <x v="57"/>
    <n v="2022"/>
    <x v="8069"/>
    <x v="56"/>
    <x v="0"/>
    <x v="66"/>
    <x v="3"/>
    <s v="INR"/>
    <x v="76"/>
    <s v="NA"/>
  </r>
  <r>
    <s v="user10583"/>
    <x v="0"/>
    <x v="1"/>
    <m/>
    <n v="5"/>
    <n v="6"/>
    <x v="57"/>
    <n v="2022"/>
    <x v="8070"/>
    <x v="57"/>
    <x v="0"/>
    <x v="77"/>
    <x v="1"/>
    <s v="INR"/>
    <x v="87"/>
    <s v="NA"/>
  </r>
  <r>
    <s v="user9048"/>
    <x v="116"/>
    <x v="1"/>
    <m/>
    <n v="5"/>
    <n v="6"/>
    <x v="57"/>
    <n v="2022"/>
    <x v="8071"/>
    <x v="57"/>
    <x v="0"/>
    <x v="66"/>
    <x v="2"/>
    <s v="INR"/>
    <x v="76"/>
    <s v="NA"/>
  </r>
  <r>
    <s v="user10584"/>
    <x v="1"/>
    <x v="1"/>
    <m/>
    <n v="6"/>
    <n v="6"/>
    <x v="56"/>
    <n v="2022"/>
    <x v="8072"/>
    <x v="55"/>
    <x v="0"/>
    <x v="66"/>
    <x v="5"/>
    <s v="INR"/>
    <x v="76"/>
    <s v="NA"/>
  </r>
  <r>
    <s v="user10585"/>
    <x v="3"/>
    <x v="1"/>
    <m/>
    <n v="6"/>
    <n v="6"/>
    <x v="56"/>
    <n v="2022"/>
    <x v="8073"/>
    <x v="55"/>
    <x v="0"/>
    <x v="71"/>
    <x v="2"/>
    <s v="INR"/>
    <x v="81"/>
    <s v="NA"/>
  </r>
  <r>
    <s v="user10586"/>
    <x v="8"/>
    <x v="1"/>
    <m/>
    <n v="5"/>
    <n v="6"/>
    <x v="57"/>
    <n v="2022"/>
    <x v="8074"/>
    <x v="56"/>
    <x v="0"/>
    <x v="66"/>
    <x v="2"/>
    <s v="INR"/>
    <x v="76"/>
    <s v="NA"/>
  </r>
  <r>
    <s v="user10587"/>
    <x v="2"/>
    <x v="1"/>
    <m/>
    <n v="5"/>
    <n v="6"/>
    <x v="57"/>
    <n v="2022"/>
    <x v="8075"/>
    <x v="56"/>
    <x v="0"/>
    <x v="65"/>
    <x v="2"/>
    <s v="INR"/>
    <x v="75"/>
    <s v="NA"/>
  </r>
  <r>
    <s v="user10588"/>
    <x v="3"/>
    <x v="1"/>
    <m/>
    <n v="5"/>
    <n v="6"/>
    <x v="57"/>
    <n v="2022"/>
    <x v="8076"/>
    <x v="56"/>
    <x v="0"/>
    <x v="71"/>
    <x v="2"/>
    <s v="INR"/>
    <x v="81"/>
    <s v="NA"/>
  </r>
  <r>
    <s v="user10191"/>
    <x v="18"/>
    <x v="1"/>
    <m/>
    <n v="5"/>
    <n v="6"/>
    <x v="57"/>
    <n v="2022"/>
    <x v="8077"/>
    <x v="56"/>
    <x v="0"/>
    <x v="88"/>
    <x v="2"/>
    <s v="INR"/>
    <x v="94"/>
    <s v="NA"/>
  </r>
  <r>
    <s v="user10383"/>
    <x v="25"/>
    <x v="1"/>
    <m/>
    <n v="5"/>
    <n v="6"/>
    <x v="57"/>
    <n v="2022"/>
    <x v="8078"/>
    <x v="56"/>
    <x v="0"/>
    <x v="66"/>
    <x v="4"/>
    <s v="INR"/>
    <x v="76"/>
    <s v="HDFC"/>
  </r>
  <r>
    <s v="user10589"/>
    <x v="2"/>
    <x v="1"/>
    <m/>
    <n v="5"/>
    <n v="6"/>
    <x v="57"/>
    <n v="2022"/>
    <x v="8079"/>
    <x v="56"/>
    <x v="0"/>
    <x v="65"/>
    <x v="2"/>
    <s v="INR"/>
    <x v="75"/>
    <s v="NA"/>
  </r>
  <r>
    <s v="user10591"/>
    <x v="9"/>
    <x v="1"/>
    <m/>
    <n v="4"/>
    <n v="6"/>
    <x v="58"/>
    <n v="2022"/>
    <x v="8080"/>
    <x v="57"/>
    <x v="0"/>
    <x v="66"/>
    <x v="2"/>
    <s v="INR"/>
    <x v="76"/>
    <s v="NA"/>
  </r>
  <r>
    <s v="user10592"/>
    <x v="2"/>
    <x v="1"/>
    <m/>
    <n v="4"/>
    <n v="6"/>
    <x v="58"/>
    <n v="2022"/>
    <x v="8081"/>
    <x v="57"/>
    <x v="0"/>
    <x v="65"/>
    <x v="2"/>
    <s v="INR"/>
    <x v="75"/>
    <s v="NA"/>
  </r>
  <r>
    <s v="user10593"/>
    <x v="2"/>
    <x v="1"/>
    <m/>
    <n v="6"/>
    <n v="6"/>
    <x v="56"/>
    <n v="2022"/>
    <x v="8082"/>
    <x v="55"/>
    <x v="0"/>
    <x v="65"/>
    <x v="5"/>
    <s v="INR"/>
    <x v="75"/>
    <s v="NA"/>
  </r>
  <r>
    <s v="user10594"/>
    <x v="87"/>
    <x v="1"/>
    <m/>
    <n v="5"/>
    <n v="6"/>
    <x v="57"/>
    <n v="2022"/>
    <x v="8083"/>
    <x v="56"/>
    <x v="0"/>
    <x v="101"/>
    <x v="4"/>
    <s v="INR"/>
    <x v="104"/>
    <s v="SBIN"/>
  </r>
  <r>
    <s v="user10595"/>
    <x v="1"/>
    <x v="1"/>
    <m/>
    <n v="5"/>
    <n v="6"/>
    <x v="57"/>
    <n v="2022"/>
    <x v="8084"/>
    <x v="56"/>
    <x v="0"/>
    <x v="66"/>
    <x v="2"/>
    <s v="INR"/>
    <x v="76"/>
    <s v="NA"/>
  </r>
  <r>
    <s v="user10596"/>
    <x v="2"/>
    <x v="1"/>
    <m/>
    <n v="5"/>
    <n v="6"/>
    <x v="57"/>
    <n v="2022"/>
    <x v="8085"/>
    <x v="56"/>
    <x v="0"/>
    <x v="65"/>
    <x v="2"/>
    <s v="INR"/>
    <x v="75"/>
    <s v="NA"/>
  </r>
  <r>
    <s v="user10598"/>
    <x v="1"/>
    <x v="1"/>
    <m/>
    <n v="5"/>
    <n v="6"/>
    <x v="57"/>
    <n v="2022"/>
    <x v="8086"/>
    <x v="56"/>
    <x v="0"/>
    <x v="66"/>
    <x v="5"/>
    <s v="INR"/>
    <x v="76"/>
    <s v="NA"/>
  </r>
  <r>
    <s v="user10599"/>
    <x v="8"/>
    <x v="1"/>
    <m/>
    <n v="4"/>
    <n v="6"/>
    <x v="58"/>
    <n v="2022"/>
    <x v="8087"/>
    <x v="57"/>
    <x v="0"/>
    <x v="66"/>
    <x v="2"/>
    <s v="INR"/>
    <x v="76"/>
    <s v="NA"/>
  </r>
  <r>
    <s v="user10601"/>
    <x v="9"/>
    <x v="1"/>
    <m/>
    <n v="4"/>
    <n v="6"/>
    <x v="58"/>
    <n v="2022"/>
    <x v="8088"/>
    <x v="57"/>
    <x v="0"/>
    <x v="66"/>
    <x v="2"/>
    <s v="INR"/>
    <x v="76"/>
    <s v="NA"/>
  </r>
  <r>
    <s v="user10602"/>
    <x v="17"/>
    <x v="1"/>
    <m/>
    <n v="4"/>
    <n v="6"/>
    <x v="58"/>
    <n v="2022"/>
    <x v="8089"/>
    <x v="57"/>
    <x v="0"/>
    <x v="65"/>
    <x v="2"/>
    <s v="INR"/>
    <x v="75"/>
    <s v="NA"/>
  </r>
  <r>
    <s v="user10603"/>
    <x v="1"/>
    <x v="1"/>
    <m/>
    <n v="4"/>
    <n v="6"/>
    <x v="58"/>
    <n v="2022"/>
    <x v="8090"/>
    <x v="57"/>
    <x v="0"/>
    <x v="66"/>
    <x v="2"/>
    <s v="INR"/>
    <x v="76"/>
    <s v="NA"/>
  </r>
  <r>
    <s v="user10604"/>
    <x v="3"/>
    <x v="1"/>
    <m/>
    <n v="4"/>
    <n v="6"/>
    <x v="58"/>
    <n v="2022"/>
    <x v="8091"/>
    <x v="57"/>
    <x v="0"/>
    <x v="71"/>
    <x v="2"/>
    <s v="INR"/>
    <x v="81"/>
    <s v="NA"/>
  </r>
  <r>
    <s v="user10605"/>
    <x v="8"/>
    <x v="1"/>
    <m/>
    <n v="3"/>
    <n v="6"/>
    <x v="59"/>
    <n v="2022"/>
    <x v="8092"/>
    <x v="58"/>
    <x v="0"/>
    <x v="66"/>
    <x v="5"/>
    <s v="INR"/>
    <x v="76"/>
    <s v="NA"/>
  </r>
  <r>
    <s v="user10607"/>
    <x v="2"/>
    <x v="1"/>
    <m/>
    <n v="4"/>
    <n v="6"/>
    <x v="58"/>
    <n v="2022"/>
    <x v="8093"/>
    <x v="57"/>
    <x v="0"/>
    <x v="65"/>
    <x v="2"/>
    <s v="INR"/>
    <x v="75"/>
    <s v="NA"/>
  </r>
  <r>
    <s v="user10608"/>
    <x v="3"/>
    <x v="1"/>
    <m/>
    <n v="4"/>
    <n v="6"/>
    <x v="58"/>
    <n v="2022"/>
    <x v="8094"/>
    <x v="57"/>
    <x v="0"/>
    <x v="71"/>
    <x v="5"/>
    <s v="INR"/>
    <x v="81"/>
    <s v="NA"/>
  </r>
  <r>
    <s v="user10611"/>
    <x v="1"/>
    <x v="1"/>
    <m/>
    <n v="3"/>
    <n v="6"/>
    <x v="59"/>
    <n v="2022"/>
    <x v="8095"/>
    <x v="58"/>
    <x v="0"/>
    <x v="66"/>
    <x v="2"/>
    <s v="INR"/>
    <x v="76"/>
    <s v="NA"/>
  </r>
  <r>
    <s v="user10612"/>
    <x v="9"/>
    <x v="1"/>
    <m/>
    <n v="3"/>
    <n v="6"/>
    <x v="59"/>
    <n v="2022"/>
    <x v="8096"/>
    <x v="58"/>
    <x v="0"/>
    <x v="66"/>
    <x v="2"/>
    <s v="INR"/>
    <x v="76"/>
    <s v="NA"/>
  </r>
  <r>
    <s v="user10614"/>
    <x v="8"/>
    <x v="1"/>
    <m/>
    <n v="3"/>
    <n v="6"/>
    <x v="59"/>
    <n v="2022"/>
    <x v="8097"/>
    <x v="58"/>
    <x v="0"/>
    <x v="66"/>
    <x v="2"/>
    <s v="INR"/>
    <x v="76"/>
    <s v="NA"/>
  </r>
  <r>
    <s v="user10615"/>
    <x v="8"/>
    <x v="1"/>
    <m/>
    <n v="4"/>
    <n v="6"/>
    <x v="58"/>
    <n v="2022"/>
    <x v="8098"/>
    <x v="57"/>
    <x v="0"/>
    <x v="66"/>
    <x v="2"/>
    <s v="INR"/>
    <x v="76"/>
    <s v="NA"/>
  </r>
  <r>
    <s v="user10616"/>
    <x v="65"/>
    <x v="1"/>
    <m/>
    <n v="4"/>
    <n v="6"/>
    <x v="58"/>
    <n v="2022"/>
    <x v="8099"/>
    <x v="57"/>
    <x v="0"/>
    <x v="65"/>
    <x v="5"/>
    <s v="INR"/>
    <x v="75"/>
    <s v="NA"/>
  </r>
  <r>
    <s v="user10617"/>
    <x v="1"/>
    <x v="1"/>
    <m/>
    <n v="4"/>
    <n v="6"/>
    <x v="58"/>
    <n v="2022"/>
    <x v="8100"/>
    <x v="57"/>
    <x v="0"/>
    <x v="66"/>
    <x v="2"/>
    <s v="INR"/>
    <x v="76"/>
    <s v="NA"/>
  </r>
  <r>
    <s v="user10618"/>
    <x v="9"/>
    <x v="1"/>
    <m/>
    <n v="4"/>
    <n v="6"/>
    <x v="58"/>
    <n v="2022"/>
    <x v="8101"/>
    <x v="57"/>
    <x v="0"/>
    <x v="66"/>
    <x v="1"/>
    <s v="INR"/>
    <x v="76"/>
    <s v="NA"/>
  </r>
  <r>
    <s v="user10619"/>
    <x v="3"/>
    <x v="1"/>
    <m/>
    <n v="4"/>
    <n v="6"/>
    <x v="58"/>
    <n v="2022"/>
    <x v="8102"/>
    <x v="58"/>
    <x v="0"/>
    <x v="71"/>
    <x v="2"/>
    <s v="INR"/>
    <x v="81"/>
    <s v="NA"/>
  </r>
  <r>
    <s v="user6777"/>
    <x v="3"/>
    <x v="1"/>
    <m/>
    <n v="3"/>
    <n v="6"/>
    <x v="59"/>
    <n v="2022"/>
    <x v="8103"/>
    <x v="58"/>
    <x v="0"/>
    <x v="71"/>
    <x v="2"/>
    <s v="INR"/>
    <x v="81"/>
    <s v="NA"/>
  </r>
  <r>
    <s v="user10620"/>
    <x v="3"/>
    <x v="1"/>
    <m/>
    <n v="3"/>
    <n v="6"/>
    <x v="59"/>
    <n v="2022"/>
    <x v="8104"/>
    <x v="58"/>
    <x v="0"/>
    <x v="71"/>
    <x v="2"/>
    <s v="INR"/>
    <x v="81"/>
    <s v="NA"/>
  </r>
  <r>
    <s v="user10621"/>
    <x v="2"/>
    <x v="1"/>
    <m/>
    <n v="3"/>
    <n v="6"/>
    <x v="59"/>
    <n v="2022"/>
    <x v="8105"/>
    <x v="58"/>
    <x v="0"/>
    <x v="65"/>
    <x v="2"/>
    <s v="INR"/>
    <x v="75"/>
    <s v="NA"/>
  </r>
  <r>
    <s v="user10624"/>
    <x v="2"/>
    <x v="1"/>
    <m/>
    <n v="3"/>
    <n v="6"/>
    <x v="59"/>
    <n v="2022"/>
    <x v="8106"/>
    <x v="58"/>
    <x v="0"/>
    <x v="65"/>
    <x v="2"/>
    <s v="INR"/>
    <x v="75"/>
    <s v="NA"/>
  </r>
  <r>
    <s v="user10626"/>
    <x v="9"/>
    <x v="1"/>
    <m/>
    <n v="3"/>
    <n v="6"/>
    <x v="59"/>
    <n v="2022"/>
    <x v="8107"/>
    <x v="58"/>
    <x v="0"/>
    <x v="66"/>
    <x v="2"/>
    <s v="INR"/>
    <x v="76"/>
    <s v="NA"/>
  </r>
  <r>
    <s v="user10627"/>
    <x v="28"/>
    <x v="1"/>
    <m/>
    <n v="2"/>
    <n v="6"/>
    <x v="60"/>
    <n v="2022"/>
    <x v="8108"/>
    <x v="59"/>
    <x v="0"/>
    <x v="64"/>
    <x v="2"/>
    <s v="INR"/>
    <x v="74"/>
    <s v="NA"/>
  </r>
  <r>
    <s v="user10628"/>
    <x v="17"/>
    <x v="1"/>
    <m/>
    <n v="3"/>
    <n v="6"/>
    <x v="59"/>
    <n v="2022"/>
    <x v="8109"/>
    <x v="58"/>
    <x v="0"/>
    <x v="65"/>
    <x v="2"/>
    <s v="INR"/>
    <x v="75"/>
    <s v="NA"/>
  </r>
  <r>
    <s v="user10629"/>
    <x v="2"/>
    <x v="1"/>
    <m/>
    <n v="3"/>
    <n v="6"/>
    <x v="59"/>
    <n v="2022"/>
    <x v="8110"/>
    <x v="58"/>
    <x v="0"/>
    <x v="65"/>
    <x v="2"/>
    <s v="INR"/>
    <x v="75"/>
    <s v="NA"/>
  </r>
  <r>
    <s v="user6440"/>
    <x v="77"/>
    <x v="1"/>
    <m/>
    <n v="3"/>
    <n v="6"/>
    <x v="59"/>
    <n v="2022"/>
    <x v="8111"/>
    <x v="58"/>
    <x v="0"/>
    <x v="96"/>
    <x v="1"/>
    <s v="INR"/>
    <x v="100"/>
    <s v="NA"/>
  </r>
  <r>
    <s v="user10630"/>
    <x v="3"/>
    <x v="1"/>
    <m/>
    <n v="3"/>
    <n v="6"/>
    <x v="59"/>
    <n v="2022"/>
    <x v="8112"/>
    <x v="58"/>
    <x v="0"/>
    <x v="71"/>
    <x v="2"/>
    <s v="INR"/>
    <x v="81"/>
    <s v="NA"/>
  </r>
  <r>
    <s v="user10631"/>
    <x v="2"/>
    <x v="1"/>
    <m/>
    <n v="3"/>
    <n v="6"/>
    <x v="59"/>
    <n v="2022"/>
    <x v="8113"/>
    <x v="58"/>
    <x v="0"/>
    <x v="65"/>
    <x v="2"/>
    <s v="INR"/>
    <x v="75"/>
    <s v="NA"/>
  </r>
  <r>
    <s v="user10632"/>
    <x v="8"/>
    <x v="1"/>
    <m/>
    <n v="3"/>
    <n v="6"/>
    <x v="59"/>
    <n v="2022"/>
    <x v="8114"/>
    <x v="59"/>
    <x v="0"/>
    <x v="66"/>
    <x v="2"/>
    <s v="INR"/>
    <x v="76"/>
    <s v="NA"/>
  </r>
  <r>
    <s v="user10633"/>
    <x v="3"/>
    <x v="1"/>
    <m/>
    <n v="2"/>
    <n v="6"/>
    <x v="60"/>
    <n v="2022"/>
    <x v="8115"/>
    <x v="59"/>
    <x v="0"/>
    <x v="71"/>
    <x v="2"/>
    <s v="INR"/>
    <x v="81"/>
    <s v="NA"/>
  </r>
  <r>
    <s v="user10223"/>
    <x v="4"/>
    <x v="1"/>
    <m/>
    <n v="2"/>
    <n v="6"/>
    <x v="60"/>
    <n v="2022"/>
    <x v="8116"/>
    <x v="59"/>
    <x v="0"/>
    <x v="65"/>
    <x v="2"/>
    <s v="INR"/>
    <x v="75"/>
    <s v="NA"/>
  </r>
  <r>
    <s v="user10634"/>
    <x v="2"/>
    <x v="1"/>
    <m/>
    <n v="2"/>
    <n v="6"/>
    <x v="60"/>
    <n v="2022"/>
    <x v="8117"/>
    <x v="59"/>
    <x v="0"/>
    <x v="65"/>
    <x v="5"/>
    <s v="INR"/>
    <x v="75"/>
    <s v="NA"/>
  </r>
  <r>
    <s v="user10635"/>
    <x v="2"/>
    <x v="1"/>
    <m/>
    <n v="2"/>
    <n v="6"/>
    <x v="60"/>
    <n v="2022"/>
    <x v="8118"/>
    <x v="59"/>
    <x v="0"/>
    <x v="65"/>
    <x v="2"/>
    <s v="INR"/>
    <x v="75"/>
    <s v="NA"/>
  </r>
  <r>
    <s v="user10636"/>
    <x v="2"/>
    <x v="1"/>
    <m/>
    <n v="2"/>
    <n v="6"/>
    <x v="60"/>
    <n v="2022"/>
    <x v="8119"/>
    <x v="60"/>
    <x v="0"/>
    <x v="65"/>
    <x v="2"/>
    <s v="INR"/>
    <x v="75"/>
    <s v="NA"/>
  </r>
  <r>
    <s v="user10637"/>
    <x v="8"/>
    <x v="1"/>
    <m/>
    <n v="2"/>
    <n v="6"/>
    <x v="60"/>
    <n v="2022"/>
    <x v="8120"/>
    <x v="60"/>
    <x v="0"/>
    <x v="66"/>
    <x v="2"/>
    <s v="INR"/>
    <x v="76"/>
    <s v="NA"/>
  </r>
  <r>
    <s v="user10639"/>
    <x v="8"/>
    <x v="1"/>
    <m/>
    <n v="1"/>
    <n v="6"/>
    <x v="61"/>
    <n v="2022"/>
    <x v="8121"/>
    <x v="60"/>
    <x v="0"/>
    <x v="66"/>
    <x v="3"/>
    <s v="INR"/>
    <x v="76"/>
    <s v="NA"/>
  </r>
  <r>
    <s v="user10640"/>
    <x v="4"/>
    <x v="1"/>
    <m/>
    <n v="2"/>
    <n v="6"/>
    <x v="60"/>
    <n v="2022"/>
    <x v="8122"/>
    <x v="59"/>
    <x v="0"/>
    <x v="65"/>
    <x v="2"/>
    <s v="INR"/>
    <x v="75"/>
    <s v="NA"/>
  </r>
  <r>
    <s v="user10641"/>
    <x v="8"/>
    <x v="1"/>
    <m/>
    <n v="2"/>
    <n v="6"/>
    <x v="60"/>
    <n v="2022"/>
    <x v="8123"/>
    <x v="59"/>
    <x v="0"/>
    <x v="66"/>
    <x v="2"/>
    <s v="INR"/>
    <x v="76"/>
    <s v="NA"/>
  </r>
  <r>
    <s v="user10642"/>
    <x v="9"/>
    <x v="1"/>
    <m/>
    <n v="2"/>
    <n v="6"/>
    <x v="60"/>
    <n v="2022"/>
    <x v="8124"/>
    <x v="59"/>
    <x v="0"/>
    <x v="66"/>
    <x v="5"/>
    <s v="INR"/>
    <x v="76"/>
    <s v="NA"/>
  </r>
  <r>
    <s v="user10643"/>
    <x v="44"/>
    <x v="1"/>
    <m/>
    <n v="2"/>
    <n v="6"/>
    <x v="60"/>
    <n v="2022"/>
    <x v="8125"/>
    <x v="59"/>
    <x v="0"/>
    <x v="103"/>
    <x v="2"/>
    <s v="INR"/>
    <x v="107"/>
    <s v="NA"/>
  </r>
  <r>
    <s v="user10644"/>
    <x v="2"/>
    <x v="1"/>
    <m/>
    <n v="2"/>
    <n v="6"/>
    <x v="60"/>
    <n v="2022"/>
    <x v="8126"/>
    <x v="59"/>
    <x v="0"/>
    <x v="65"/>
    <x v="5"/>
    <s v="INR"/>
    <x v="75"/>
    <s v="NA"/>
  </r>
  <r>
    <s v="user10645"/>
    <x v="1"/>
    <x v="1"/>
    <m/>
    <n v="2"/>
    <n v="6"/>
    <x v="60"/>
    <n v="2022"/>
    <x v="8127"/>
    <x v="59"/>
    <x v="0"/>
    <x v="66"/>
    <x v="2"/>
    <s v="INR"/>
    <x v="76"/>
    <s v="NA"/>
  </r>
  <r>
    <s v="user10646"/>
    <x v="25"/>
    <x v="1"/>
    <m/>
    <n v="2"/>
    <n v="6"/>
    <x v="60"/>
    <n v="2022"/>
    <x v="8128"/>
    <x v="59"/>
    <x v="0"/>
    <x v="66"/>
    <x v="2"/>
    <s v="INR"/>
    <x v="76"/>
    <s v="NA"/>
  </r>
  <r>
    <s v="user10647"/>
    <x v="8"/>
    <x v="1"/>
    <m/>
    <n v="2"/>
    <n v="6"/>
    <x v="60"/>
    <n v="2022"/>
    <x v="8129"/>
    <x v="59"/>
    <x v="0"/>
    <x v="66"/>
    <x v="2"/>
    <s v="INR"/>
    <x v="76"/>
    <s v="NA"/>
  </r>
  <r>
    <s v="user10648"/>
    <x v="9"/>
    <x v="1"/>
    <m/>
    <n v="2"/>
    <n v="6"/>
    <x v="60"/>
    <n v="2022"/>
    <x v="8130"/>
    <x v="59"/>
    <x v="0"/>
    <x v="66"/>
    <x v="6"/>
    <s v="INR"/>
    <x v="76"/>
    <s v="NA"/>
  </r>
  <r>
    <s v="user10649"/>
    <x v="3"/>
    <x v="1"/>
    <m/>
    <n v="1"/>
    <n v="6"/>
    <x v="61"/>
    <n v="2022"/>
    <x v="8131"/>
    <x v="60"/>
    <x v="0"/>
    <x v="71"/>
    <x v="2"/>
    <s v="INR"/>
    <x v="81"/>
    <s v="NA"/>
  </r>
  <r>
    <s v="user10650"/>
    <x v="0"/>
    <x v="1"/>
    <m/>
    <n v="1"/>
    <n v="6"/>
    <x v="61"/>
    <n v="2022"/>
    <x v="8132"/>
    <x v="60"/>
    <x v="0"/>
    <x v="77"/>
    <x v="2"/>
    <s v="INR"/>
    <x v="87"/>
    <s v="NA"/>
  </r>
  <r>
    <s v="user10651"/>
    <x v="21"/>
    <x v="1"/>
    <m/>
    <n v="1"/>
    <n v="6"/>
    <x v="61"/>
    <n v="2022"/>
    <x v="8133"/>
    <x v="60"/>
    <x v="0"/>
    <x v="64"/>
    <x v="2"/>
    <s v="INR"/>
    <x v="74"/>
    <s v="NA"/>
  </r>
  <r>
    <s v="user10652"/>
    <x v="3"/>
    <x v="1"/>
    <m/>
    <n v="1"/>
    <n v="6"/>
    <x v="61"/>
    <n v="2022"/>
    <x v="8134"/>
    <x v="60"/>
    <x v="0"/>
    <x v="71"/>
    <x v="5"/>
    <s v="INR"/>
    <x v="81"/>
    <s v="NA"/>
  </r>
  <r>
    <s v="user10654"/>
    <x v="1"/>
    <x v="1"/>
    <m/>
    <n v="1"/>
    <n v="6"/>
    <x v="61"/>
    <n v="2022"/>
    <x v="8135"/>
    <x v="60"/>
    <x v="0"/>
    <x v="66"/>
    <x v="2"/>
    <s v="INR"/>
    <x v="76"/>
    <s v="NA"/>
  </r>
  <r>
    <s v="user10655"/>
    <x v="3"/>
    <x v="1"/>
    <m/>
    <n v="1"/>
    <n v="6"/>
    <x v="61"/>
    <n v="2022"/>
    <x v="8136"/>
    <x v="60"/>
    <x v="0"/>
    <x v="71"/>
    <x v="2"/>
    <s v="INR"/>
    <x v="81"/>
    <s v="NA"/>
  </r>
  <r>
    <s v="user7253"/>
    <x v="104"/>
    <x v="1"/>
    <m/>
    <n v="1"/>
    <n v="6"/>
    <x v="61"/>
    <n v="2022"/>
    <x v="8137"/>
    <x v="60"/>
    <x v="0"/>
    <x v="110"/>
    <x v="5"/>
    <s v="INR"/>
    <x v="115"/>
    <s v="NA"/>
  </r>
  <r>
    <s v="user7253"/>
    <x v="104"/>
    <x v="1"/>
    <s v="Coupon94"/>
    <n v="1"/>
    <n v="6"/>
    <x v="61"/>
    <n v="2022"/>
    <x v="8138"/>
    <x v="60"/>
    <x v="0"/>
    <x v="110"/>
    <x v="5"/>
    <s v="INR"/>
    <x v="115"/>
    <s v="NA"/>
  </r>
  <r>
    <s v="user7253"/>
    <x v="104"/>
    <x v="1"/>
    <m/>
    <n v="1"/>
    <n v="6"/>
    <x v="61"/>
    <n v="2022"/>
    <x v="8139"/>
    <x v="60"/>
    <x v="0"/>
    <x v="111"/>
    <x v="5"/>
    <s v="INR"/>
    <x v="116"/>
    <s v="NA"/>
  </r>
  <r>
    <s v="user7253"/>
    <x v="104"/>
    <x v="1"/>
    <m/>
    <n v="1"/>
    <n v="6"/>
    <x v="61"/>
    <n v="2022"/>
    <x v="8140"/>
    <x v="60"/>
    <x v="0"/>
    <x v="110"/>
    <x v="5"/>
    <s v="INR"/>
    <x v="115"/>
    <s v="NA"/>
  </r>
  <r>
    <s v="user10657"/>
    <x v="1"/>
    <x v="1"/>
    <m/>
    <n v="1"/>
    <n v="6"/>
    <x v="61"/>
    <n v="2022"/>
    <x v="8141"/>
    <x v="60"/>
    <x v="0"/>
    <x v="66"/>
    <x v="3"/>
    <s v="INR"/>
    <x v="76"/>
    <s v="NA"/>
  </r>
  <r>
    <s v="user10658"/>
    <x v="9"/>
    <x v="2"/>
    <m/>
    <n v="28"/>
    <n v="5"/>
    <x v="62"/>
    <n v="2022"/>
    <x v="8142"/>
    <x v="40"/>
    <x v="0"/>
    <x v="66"/>
    <x v="3"/>
    <s v="INR"/>
    <x v="76"/>
    <s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D72A76-5679-4AF9-8DE3-D6D47061E0FA}" name="PivotTable3"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0"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Count of User ID" fld="1" subtotal="count" baseField="0" baseItem="0"/>
  </dataField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4" cacheId="1" dataOnRows="1" applyNumberFormats="0" applyBorderFormats="0" applyFontFormats="0" applyPatternFormats="0" applyAlignmentFormats="0" applyWidthHeightFormats="1" dataCaption="Data" updatedVersion="7" minRefreshableVersion="3" showMemberPropertyTips="0" useAutoFormatting="1" itemPrintTitles="1" createdVersion="7" indent="0" compact="0" compactData="0" gridDropZones="1" chartFormat="9">
  <location ref="AC6:AD14" firstHeaderRow="2" firstDataRow="2" firstDataCol="1"/>
  <pivotFields count="20">
    <pivotField dataField="1" compact="0" outline="0" showAll="0" includeNewItemsInFilter="1"/>
    <pivotField compact="0" outline="0" showAll="0" includeNewItemsInFilter="1"/>
    <pivotField compact="0" outline="0" showAll="0" includeNewItemsInFilter="1">
      <items count="4">
        <item h="1" x="0"/>
        <item h="1" x="1"/>
        <item x="2"/>
        <item t="default"/>
      </items>
    </pivotField>
    <pivotField compact="0" outline="0" showAll="0" includeNewItemsInFilter="1"/>
    <pivotField compact="0" outline="0" showAll="0" includeNewItemsInFilter="1"/>
    <pivotField compact="0" outline="0" showAll="0" includeNewItemsInFilter="1"/>
    <pivotField compact="0" numFmtId="14" outline="0" showAll="0" includeNewItemsInFilter="1">
      <items count="15">
        <item x="0"/>
        <item x="1"/>
        <item x="2"/>
        <item x="3"/>
        <item x="4"/>
        <item x="5"/>
        <item x="6"/>
        <item x="7"/>
        <item x="8"/>
        <item x="9"/>
        <item x="10"/>
        <item x="11"/>
        <item x="12"/>
        <item x="13"/>
        <item t="default"/>
      </items>
    </pivotField>
    <pivotField compact="0" outline="0" showAll="0" includeNewItemsInFilter="1"/>
    <pivotField compact="0" numFmtId="164" outline="0" showAll="0" includeNewItemsInFilter="1">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numFmtId="165" outline="0" showAll="0" includeNewItemsInFilter="1">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ncludeNewItemsInFilter="1">
      <items count="5">
        <item x="0"/>
        <item x="2"/>
        <item x="1"/>
        <item x="3"/>
        <item t="default"/>
      </items>
    </pivotField>
    <pivotField compact="0" outline="0" showAll="0" includeNewItemsInFilter="1"/>
    <pivotField axis="axisRow" compact="0" outline="0" showAll="0" includeNewItemsInFilter="1">
      <items count="9">
        <item x="5"/>
        <item x="6"/>
        <item x="7"/>
        <item x="4"/>
        <item x="3"/>
        <item x="2"/>
        <item x="1"/>
        <item h="1" x="0"/>
        <item t="default"/>
      </items>
    </pivotField>
    <pivotField compact="0" outline="0" showAll="0" includeNewItemsInFilter="1"/>
    <pivotField compact="0" outline="0" showAll="0"/>
    <pivotField compact="0" outline="0" showAll="0" includeNewItemsInFilter="1"/>
    <pivotField compact="0" outline="0" showAll="0" includeNewItemsInFilter="1">
      <items count="7">
        <item sd="0" x="0"/>
        <item sd="0" x="1"/>
        <item sd="0" x="2"/>
        <item sd="0" x="3"/>
        <item sd="0" x="4"/>
        <item sd="0" x="5"/>
        <item t="default"/>
      </items>
    </pivotField>
    <pivotField compact="0" outline="0" showAll="0" includeNewItemsInFilter="1">
      <items count="126">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t="default"/>
      </items>
    </pivotField>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15">
        <item x="0"/>
        <item x="1"/>
        <item x="2"/>
        <item x="3"/>
        <item x="4"/>
        <item x="5"/>
        <item x="6"/>
        <item x="7"/>
        <item x="8"/>
        <item x="9"/>
        <item x="10"/>
        <item x="11"/>
        <item x="12"/>
        <item x="13"/>
        <item t="default"/>
      </items>
    </pivotField>
  </pivotFields>
  <rowFields count="1">
    <field x="12"/>
  </rowFields>
  <rowItems count="7">
    <i>
      <x/>
    </i>
    <i>
      <x v="1"/>
    </i>
    <i>
      <x v="3"/>
    </i>
    <i>
      <x v="4"/>
    </i>
    <i>
      <x v="5"/>
    </i>
    <i>
      <x v="6"/>
    </i>
    <i t="grand">
      <x/>
    </i>
  </rowItems>
  <colItems count="1">
    <i/>
  </colItems>
  <dataFields count="1">
    <dataField name="Count of User ID" fld="0" subtotal="count" baseField="0" baseItem="0"/>
  </dataFields>
  <chartFormats count="3">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871844-A9FC-450D-9D1F-F7208D934A15}" name="PivotTable5" cacheId="1" dataOnRows="1" applyNumberFormats="0" applyBorderFormats="0" applyFontFormats="0" applyPatternFormats="0" applyAlignmentFormats="0" applyWidthHeightFormats="1" dataCaption="Data" updatedVersion="7" minRefreshableVersion="3" showMemberPropertyTips="0" useAutoFormatting="1" itemPrintTitles="1" createdVersion="7" indent="0" compact="0" compactData="0" gridDropZones="1">
  <location ref="AH12:AI18" firstHeaderRow="2" firstDataRow="2" firstDataCol="1"/>
  <pivotFields count="20">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numFmtId="14" outline="0" showAll="0" includeNewItemsInFilter="1"/>
    <pivotField compact="0" outline="0" showAll="0" includeNewItemsInFilter="1"/>
    <pivotField compact="0" numFmtId="164" outline="0" showAll="0" includeNewItemsInFilter="1">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numFmtId="165" outline="0" showAll="0" includeNewItemsInFilter="1">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compact="0" outline="0" showAll="0" includeNewItemsInFilter="1">
      <items count="5">
        <item x="0"/>
        <item x="2"/>
        <item x="1"/>
        <item x="3"/>
        <item t="default"/>
      </items>
    </pivotField>
    <pivotField compact="0" outline="0" showAll="0" includeNewItemsInFilter="1"/>
    <pivotField compact="0" outline="0" showAll="0" includeNewItemsInFilter="1"/>
    <pivotField compact="0" outline="0" showAll="0" includeNewItemsInFilter="1"/>
    <pivotField compact="0" outline="0" showAll="0"/>
    <pivotField compact="0" outline="0" showAll="0" includeNewItemsInFilter="1"/>
    <pivotField compact="0" outline="0" showAll="0" includeNewItemsInFilter="1" defaultSubtotal="0"/>
    <pivotField compact="0" outline="0" showAll="0" includeNewItemsInFilter="1" defaultSubtotal="0"/>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15">
        <item x="0"/>
        <item x="1"/>
        <item x="2"/>
        <item x="3"/>
        <item x="4"/>
        <item x="5"/>
        <item x="6"/>
        <item x="7"/>
        <item x="8"/>
        <item x="9"/>
        <item x="10"/>
        <item x="11"/>
        <item x="12"/>
        <item x="13"/>
        <item t="default"/>
      </items>
    </pivotField>
  </pivotFields>
  <rowFields count="1">
    <field x="10"/>
  </rowFields>
  <rowItems count="5">
    <i>
      <x/>
    </i>
    <i>
      <x v="1"/>
    </i>
    <i>
      <x v="2"/>
    </i>
    <i>
      <x v="3"/>
    </i>
    <i t="grand">
      <x/>
    </i>
  </rowItems>
  <colItems count="1">
    <i/>
  </colItems>
  <dataFields count="1">
    <dataField name="Count of Product Code" fld="1" subtotal="count" baseField="0" baseItem="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705272-703A-4A36-99CD-BCA60B5267F2}" name="PivotTable9" cacheId="1" dataOnRows="1" applyNumberFormats="0" applyBorderFormats="0" applyFontFormats="0" applyPatternFormats="0" applyAlignmentFormats="0" applyWidthHeightFormats="1" dataCaption="Data" updatedVersion="7" minRefreshableVersion="3" showMemberPropertyTips="0" useAutoFormatting="1" itemPrintTitles="1" createdVersion="7" indent="0" compact="0" compactData="0" gridDropZones="1" chartFormat="5">
  <location ref="AJ28:AL32" firstHeaderRow="2" firstDataRow="2" firstDataCol="2"/>
  <pivotFields count="20">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numFmtId="14" outline="0" showAll="0" includeNewItemsInFilter="1"/>
    <pivotField compact="0" outline="0" showAll="0" includeNewItemsInFilter="1"/>
    <pivotField compact="0" numFmtId="164" outline="0" showAll="0" includeNewItemsInFilter="1">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compact="0" numFmtId="165" outline="0" showAll="0" includeNewItemsInFilter="1">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ncludeNewItemsInFilter="1">
      <items count="5">
        <item x="0"/>
        <item x="2"/>
        <item x="1"/>
        <item x="3"/>
        <item t="default"/>
      </items>
    </pivotField>
    <pivotField dataField="1" compact="0" outline="0" showAll="0" includeNewItemsInFilter="1"/>
    <pivotField compact="0" outline="0" showAll="0" includeNewItemsInFilter="1"/>
    <pivotField compact="0" outline="0" showAll="0" includeNewItemsInFilter="1"/>
    <pivotField compact="0" outline="0" showAll="0"/>
    <pivotField compact="0" outline="0" showAll="0" includeNewItemsInFilter="1"/>
    <pivotField compact="0" outline="0" showAll="0" includeNewItemsInFilter="1" defaultSubtotal="0"/>
    <pivotField compact="0" outline="0" showAll="0" includeNewItemsInFilter="1" defaultSubtotal="0"/>
    <pivotField compact="0" outline="0" showAll="0" includeNewItemsInFilter="1" defaultSubtotal="0"/>
    <pivotField axis="axisRow" compact="0" outline="0" showAll="0" includeNewItemsInFilter="1">
      <items count="15">
        <item sd="0" x="0"/>
        <item sd="0" x="1"/>
        <item sd="0" x="2"/>
        <item sd="0" x="3"/>
        <item sd="0" x="4"/>
        <item sd="0" x="5"/>
        <item sd="0" x="6"/>
        <item sd="0" x="7"/>
        <item sd="0" x="8"/>
        <item sd="0" x="9"/>
        <item sd="0" x="10"/>
        <item sd="0" x="11"/>
        <item sd="0" x="12"/>
        <item sd="0" x="13"/>
        <item t="default"/>
      </items>
    </pivotField>
  </pivotFields>
  <rowFields count="2">
    <field x="19"/>
    <field x="9"/>
  </rowFields>
  <rowItems count="3">
    <i>
      <x v="6"/>
    </i>
    <i>
      <x v="7"/>
    </i>
    <i t="grand">
      <x/>
    </i>
  </rowItems>
  <colItems count="1">
    <i/>
  </colItems>
  <dataFields count="1">
    <dataField name="Count of Product Amount with GST" fld="1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1" dataOnRows="1" applyNumberFormats="0" applyBorderFormats="0" applyFontFormats="0" applyPatternFormats="0" applyAlignmentFormats="0" applyWidthHeightFormats="1" dataCaption="Data" updatedVersion="7" minRefreshableVersion="3" showMemberPropertyTips="0" useAutoFormatting="1" itemPrintTitles="1" createdVersion="7" indent="0" compact="0" compactData="0" gridDropZones="1" chartFormat="5">
  <location ref="W5:X11" firstHeaderRow="2" firstDataRow="2" firstDataCol="1"/>
  <pivotFields count="20">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numFmtId="14" outline="0" showAll="0" includeNewItemsInFilter="1">
      <items count="15">
        <item x="0"/>
        <item x="1"/>
        <item x="2"/>
        <item x="3"/>
        <item x="4"/>
        <item x="5"/>
        <item x="6"/>
        <item x="7"/>
        <item x="8"/>
        <item x="9"/>
        <item x="10"/>
        <item x="11"/>
        <item x="12"/>
        <item x="13"/>
        <item t="default"/>
      </items>
    </pivotField>
    <pivotField compact="0" outline="0" showAll="0" includeNewItemsInFilter="1"/>
    <pivotField compact="0" numFmtId="164" outline="0" showAll="0" includeNewItemsInFilter="1">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numFmtId="165" outline="0" showAll="0" includeNewItemsInFilter="1">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compact="0" outline="0" showAll="0" includeNewItemsInFilter="1">
      <items count="5">
        <item x="0"/>
        <item x="2"/>
        <item x="1"/>
        <item x="3"/>
        <item t="default"/>
      </items>
    </pivotField>
    <pivotField compact="0" outline="0" showAll="0" includeNewItemsInFilter="1"/>
    <pivotField compact="0" outline="0" showAll="0" includeNewItemsInFilter="1"/>
    <pivotField compact="0" outline="0" showAll="0" includeNewItemsInFilter="1"/>
    <pivotField compact="0" outline="0" showAll="0"/>
    <pivotField compact="0" outline="0" showAll="0" includeNewItemsInFilter="1"/>
    <pivotField compact="0" outline="0" showAll="0" includeNewItemsInFilter="1">
      <items count="7">
        <item x="0"/>
        <item x="1"/>
        <item x="2"/>
        <item x="3"/>
        <item x="4"/>
        <item x="5"/>
        <item t="default"/>
      </items>
    </pivotField>
    <pivotField compact="0" outline="0" showAll="0" includeNewItemsInFilter="1">
      <items count="1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t="default"/>
      </items>
    </pivotField>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15">
        <item x="0"/>
        <item x="1"/>
        <item x="2"/>
        <item x="3"/>
        <item x="4"/>
        <item x="5"/>
        <item x="6"/>
        <item x="7"/>
        <item x="8"/>
        <item x="9"/>
        <item x="10"/>
        <item x="11"/>
        <item x="12"/>
        <item x="13"/>
        <item t="default"/>
      </items>
    </pivotField>
  </pivotFields>
  <rowFields count="1">
    <field x="10"/>
  </rowFields>
  <rowItems count="5">
    <i>
      <x/>
    </i>
    <i>
      <x v="1"/>
    </i>
    <i>
      <x v="2"/>
    </i>
    <i>
      <x v="3"/>
    </i>
    <i t="grand">
      <x/>
    </i>
  </rowItems>
  <colItems count="1">
    <i/>
  </colItems>
  <dataFields count="1">
    <dataField name="Count of User I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2CE77B6-0521-45C5-A8AA-72CA178DFEA6}" name="PivotTable8" cacheId="1" dataOnRows="1" applyNumberFormats="0" applyBorderFormats="0" applyFontFormats="0" applyPatternFormats="0" applyAlignmentFormats="0" applyWidthHeightFormats="1" dataCaption="Data" updatedVersion="7" minRefreshableVersion="5" showMemberPropertyTips="0" useAutoFormatting="1" itemPrintTitles="1" createdVersion="7" indent="0" compact="0" compactData="0" gridDropZones="1" chartFormat="6">
  <location ref="AK6:AM10" firstHeaderRow="2" firstDataRow="2" firstDataCol="2"/>
  <pivotFields count="20">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numFmtId="14" outline="0" showAll="0" includeNewItemsInFilter="1">
      <items count="15">
        <item x="0"/>
        <item x="1"/>
        <item x="2"/>
        <item x="3"/>
        <item x="4"/>
        <item x="5"/>
        <item x="6"/>
        <item x="7"/>
        <item x="8"/>
        <item x="9"/>
        <item x="10"/>
        <item x="11"/>
        <item x="12"/>
        <item x="13"/>
        <item t="default"/>
      </items>
    </pivotField>
    <pivotField compact="0" outline="0" showAll="0" includeNewItemsInFilter="1"/>
    <pivotField axis="axisRow" compact="0" numFmtId="164" outline="0" showAll="0" includeNewItemsInFilter="1">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numFmtId="165" outline="0" showAll="0" includeNewItemsInFilter="1">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ncludeNewItemsInFilter="1">
      <items count="5">
        <item x="0"/>
        <item x="2"/>
        <item x="1"/>
        <item x="3"/>
        <item t="default"/>
      </items>
    </pivotField>
    <pivotField compact="0" outline="0" showAll="0" includeNewItemsInFilter="1"/>
    <pivotField compact="0" outline="0" showAll="0" includeNewItemsInFilter="1"/>
    <pivotField compact="0" outline="0" showAll="0" includeNewItemsInFilter="1"/>
    <pivotField compact="0" outline="0" showAll="0"/>
    <pivotField compact="0" outline="0" showAll="0" includeNewItemsInFilter="1"/>
    <pivotField compact="0" outline="0" showAll="0" includeNewItemsInFilter="1" defaultSubtotal="0"/>
    <pivotField compact="0" outline="0" showAll="0" includeNewItemsInFilter="1" defaultSubtotal="0"/>
    <pivotField axis="axisRow" compact="0" outline="0" showAll="0" includeNewItemsInFilter="1">
      <items count="15">
        <item h="1" sd="0" x="0"/>
        <item h="1" sd="0" x="1"/>
        <item h="1" sd="0" x="2"/>
        <item h="1" sd="0" x="3"/>
        <item h="1" sd="0" x="4"/>
        <item h="1" sd="0" x="5"/>
        <item sd="0" x="6"/>
        <item sd="0" x="7"/>
        <item h="1" sd="0" x="8"/>
        <item h="1" sd="0" x="9"/>
        <item h="1" sd="0" x="10"/>
        <item h="1" sd="0" x="11"/>
        <item h="1" sd="0" x="12"/>
        <item h="1" sd="0" x="13"/>
        <item t="default" sd="0"/>
      </items>
    </pivotField>
    <pivotField compact="0" outline="0" showAll="0" includeNewItemsInFilter="1">
      <items count="15">
        <item x="0"/>
        <item x="1"/>
        <item x="2"/>
        <item x="3"/>
        <item x="4"/>
        <item x="5"/>
        <item x="6"/>
        <item x="7"/>
        <item x="8"/>
        <item x="9"/>
        <item x="10"/>
        <item x="11"/>
        <item x="12"/>
        <item x="13"/>
        <item t="default"/>
      </items>
    </pivotField>
  </pivotFields>
  <rowFields count="2">
    <field x="18"/>
    <field x="8"/>
  </rowFields>
  <rowItems count="3">
    <i>
      <x v="6"/>
    </i>
    <i>
      <x v="7"/>
    </i>
    <i t="grand">
      <x/>
    </i>
  </rowItems>
  <colItems count="1">
    <i/>
  </colItems>
  <dataFields count="1">
    <dataField name="Count of Product Code" fld="1" subtotal="count" baseField="0" baseItem="0"/>
  </dataFields>
  <chartFormats count="7">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8" count="1" selected="0">
            <x v="6"/>
          </reference>
        </references>
      </pivotArea>
    </chartFormat>
    <chartFormat chart="3" format="6">
      <pivotArea type="data" outline="0" fieldPosition="0">
        <references count="2">
          <reference field="4294967294" count="1" selected="0">
            <x v="0"/>
          </reference>
          <reference field="18" count="1" selected="0">
            <x v="7"/>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8" count="1" selected="0">
            <x v="6"/>
          </reference>
        </references>
      </pivotArea>
    </chartFormat>
    <chartFormat chart="5" format="12">
      <pivotArea type="data" outline="0" fieldPosition="0">
        <references count="2">
          <reference field="4294967294" count="1" selected="0">
            <x v="0"/>
          </reference>
          <reference field="18" count="1" selected="0">
            <x v="7"/>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FB76082-60FD-4B2C-A762-219E3A1B3070}" name="PivotTable10" cacheId="1" dataOnRows="1" applyNumberFormats="0" applyBorderFormats="0" applyFontFormats="0" applyPatternFormats="0" applyAlignmentFormats="0" applyWidthHeightFormats="1" dataCaption="Data" updatedVersion="7" minRefreshableVersion="3" showMemberPropertyTips="0" useAutoFormatting="1" itemPrintTitles="1" createdVersion="7" indent="0" compact="0" compactData="0" gridDropZones="1" chartFormat="5">
  <location ref="AQ9:AR21" firstHeaderRow="2" firstDataRow="2" firstDataCol="1"/>
  <pivotFields count="20">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numFmtId="14" outline="0" showAll="0" includeNewItemsInFilter="1"/>
    <pivotField compact="0" outline="0" showAll="0" includeNewItemsInFilter="1"/>
    <pivotField compact="0" numFmtId="164" outline="0" showAll="0" includeNewItemsInFilter="1">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numFmtId="165" outline="0" showAll="0" includeNewItemsInFilter="1"/>
    <pivotField compact="0" outline="0" showAll="0" includeNewItemsInFilter="1">
      <items count="5">
        <item x="0"/>
        <item x="2"/>
        <item x="1"/>
        <item x="3"/>
        <item t="default"/>
      </items>
    </pivotField>
    <pivotField compact="0" outline="0" showAll="0" includeNewItemsInFilter="1"/>
    <pivotField compact="0" outline="0" showAll="0" includeNewItemsInFilter="1"/>
    <pivotField compact="0" outline="0" showAll="0" includeNewItemsInFilter="1"/>
    <pivotField axis="axisRow" compact="0" outline="0" showAll="0" measureFilter="1">
      <items count="118">
        <item x="73"/>
        <item x="36"/>
        <item x="40"/>
        <item x="41"/>
        <item x="43"/>
        <item x="45"/>
        <item x="44"/>
        <item x="32"/>
        <item x="28"/>
        <item x="35"/>
        <item x="26"/>
        <item x="10"/>
        <item x="21"/>
        <item x="42"/>
        <item x="6"/>
        <item x="52"/>
        <item x="25"/>
        <item x="57"/>
        <item x="12"/>
        <item x="9"/>
        <item x="56"/>
        <item x="61"/>
        <item x="5"/>
        <item x="49"/>
        <item x="68"/>
        <item x="101"/>
        <item x="58"/>
        <item x="33"/>
        <item x="1"/>
        <item x="20"/>
        <item x="72"/>
        <item x="63"/>
        <item x="22"/>
        <item x="31"/>
        <item x="62"/>
        <item x="53"/>
        <item x="24"/>
        <item x="7"/>
        <item x="71"/>
        <item x="34"/>
        <item x="64"/>
        <item x="67"/>
        <item x="66"/>
        <item x="27"/>
        <item x="60"/>
        <item x="2"/>
        <item x="29"/>
        <item x="3"/>
        <item x="59"/>
        <item x="13"/>
        <item x="47"/>
        <item x="30"/>
        <item x="11"/>
        <item x="55"/>
        <item x="48"/>
        <item x="37"/>
        <item x="23"/>
        <item x="0"/>
        <item x="8"/>
        <item x="16"/>
        <item x="14"/>
        <item x="46"/>
        <item x="4"/>
        <item x="51"/>
        <item x="15"/>
        <item x="70"/>
        <item x="65"/>
        <item x="18"/>
        <item x="50"/>
        <item x="19"/>
        <item x="108"/>
        <item x="39"/>
        <item x="69"/>
        <item x="38"/>
        <item x="54"/>
        <item x="17"/>
        <item x="90"/>
        <item x="77"/>
        <item x="79"/>
        <item x="78"/>
        <item x="107"/>
        <item x="102"/>
        <item x="105"/>
        <item x="74"/>
        <item x="91"/>
        <item x="111"/>
        <item x="112"/>
        <item x="104"/>
        <item x="110"/>
        <item x="75"/>
        <item x="87"/>
        <item x="81"/>
        <item x="99"/>
        <item x="88"/>
        <item x="94"/>
        <item x="109"/>
        <item x="98"/>
        <item x="106"/>
        <item x="84"/>
        <item x="114"/>
        <item x="97"/>
        <item x="96"/>
        <item x="86"/>
        <item x="82"/>
        <item x="113"/>
        <item x="95"/>
        <item x="89"/>
        <item x="85"/>
        <item x="115"/>
        <item x="103"/>
        <item x="83"/>
        <item x="116"/>
        <item x="100"/>
        <item x="92"/>
        <item x="93"/>
        <item x="80"/>
        <item x="76"/>
        <item t="default"/>
      </items>
    </pivotField>
    <pivotField compact="0" outline="0" showAll="0" includeNewItemsInFilter="1"/>
    <pivotField compact="0" outline="0" showAll="0" includeNewItemsInFilter="1" defaultSubtotal="0"/>
    <pivotField compact="0" outline="0" showAll="0" includeNewItemsInFilter="1" defaultSubtotal="0"/>
    <pivotField compact="0" outline="0" showAll="0" includeNewItemsInFilter="1" defaultSubtotal="0"/>
    <pivotField compact="0" outline="0" showAll="0" includeNewItemsInFilter="1" defaultSubtotal="0"/>
  </pivotFields>
  <rowFields count="1">
    <field x="14"/>
  </rowFields>
  <rowItems count="11">
    <i>
      <x v="14"/>
    </i>
    <i>
      <x v="28"/>
    </i>
    <i>
      <x v="37"/>
    </i>
    <i>
      <x v="45"/>
    </i>
    <i>
      <x v="47"/>
    </i>
    <i>
      <x v="50"/>
    </i>
    <i>
      <x v="83"/>
    </i>
    <i>
      <x v="89"/>
    </i>
    <i>
      <x v="102"/>
    </i>
    <i>
      <x v="116"/>
    </i>
    <i t="grand">
      <x/>
    </i>
  </rowItems>
  <colItems count="1">
    <i/>
  </colItems>
  <dataFields count="1">
    <dataField name="Count of Product Code"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4" type="count" evalOrder="-1" id="1" iMeasureFld="0">
      <autoFilter ref="A1">
        <filterColumn colId="0">
          <top10 val="10" filterVal="10"/>
        </filterColumn>
      </autoFilter>
    </filter>
  </filters>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1" dataOnRows="1" applyNumberFormats="0" applyBorderFormats="0" applyFontFormats="0" applyPatternFormats="0" applyAlignmentFormats="0" applyWidthHeightFormats="1" dataCaption="Data" updatedVersion="7" minRefreshableVersion="3" showMemberPropertyTips="0" useAutoFormatting="1" itemPrintTitles="1" createdVersion="7" indent="0" compact="0" compactData="0" gridDropZones="1" chartFormat="14">
  <location ref="R6:S18" firstHeaderRow="2" firstDataRow="2" firstDataCol="1"/>
  <pivotFields count="20">
    <pivotField compact="0" outline="0" showAll="0" includeNewItemsInFilter="1"/>
    <pivotField axis="axisRow" compact="0" outline="0" showAll="0" measureFilter="1" includeNewItemsInFilter="1" sortType="descending" rankBy="0">
      <items count="142">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
        <item x="15"/>
        <item x="16"/>
        <item x="17"/>
        <item x="18"/>
        <item x="1"/>
        <item x="1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autoSortScope>
        <pivotArea dataOnly="0" outline="0" fieldPosition="0">
          <references count="1">
            <reference field="4294967294" count="1" selected="0">
              <x v="0"/>
            </reference>
          </references>
        </pivotArea>
      </autoSortScope>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numFmtId="14" outline="0" showAll="0" includeNewItemsInFilter="1">
      <items count="15">
        <item x="0"/>
        <item x="1"/>
        <item x="2"/>
        <item x="3"/>
        <item x="4"/>
        <item x="5"/>
        <item x="6"/>
        <item x="7"/>
        <item x="8"/>
        <item x="9"/>
        <item x="10"/>
        <item x="11"/>
        <item x="12"/>
        <item x="13"/>
        <item t="default"/>
      </items>
    </pivotField>
    <pivotField compact="0" outline="0" showAll="0" includeNewItemsInFilter="1"/>
    <pivotField compact="0" numFmtId="164" outline="0" showAll="0" includeNewItemsInFilter="1">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numFmtId="165" outline="0" showAll="0" includeNewItemsInFilter="1">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ncludeNewItemsInFilter="1">
      <items count="5">
        <item x="0"/>
        <item x="2"/>
        <item x="1"/>
        <item x="3"/>
        <item t="default"/>
      </items>
    </pivotField>
    <pivotField dataField="1" compact="0" outline="0" showAll="0" includeNewItemsInFilter="1">
      <items count="113">
        <item x="33"/>
        <item x="55"/>
        <item x="46"/>
        <item x="20"/>
        <item x="35"/>
        <item x="8"/>
        <item x="16"/>
        <item x="14"/>
        <item x="37"/>
        <item x="39"/>
        <item x="38"/>
        <item x="4"/>
        <item x="15"/>
        <item x="29"/>
        <item x="25"/>
        <item x="32"/>
        <item x="23"/>
        <item x="10"/>
        <item x="17"/>
        <item x="36"/>
        <item x="6"/>
        <item x="44"/>
        <item x="22"/>
        <item x="48"/>
        <item x="12"/>
        <item x="9"/>
        <item x="47"/>
        <item x="52"/>
        <item x="5"/>
        <item x="42"/>
        <item x="59"/>
        <item x="49"/>
        <item x="30"/>
        <item x="1"/>
        <item x="18"/>
        <item x="62"/>
        <item x="54"/>
        <item x="19"/>
        <item x="28"/>
        <item x="53"/>
        <item x="45"/>
        <item x="21"/>
        <item x="7"/>
        <item x="61"/>
        <item x="31"/>
        <item x="58"/>
        <item x="57"/>
        <item x="24"/>
        <item x="51"/>
        <item x="2"/>
        <item x="26"/>
        <item x="3"/>
        <item x="50"/>
        <item x="13"/>
        <item x="40"/>
        <item x="27"/>
        <item x="11"/>
        <item x="41"/>
        <item x="34"/>
        <item x="0"/>
        <item x="43"/>
        <item x="60"/>
        <item x="56"/>
        <item x="84"/>
        <item x="67"/>
        <item x="69"/>
        <item x="68"/>
        <item x="98"/>
        <item x="103"/>
        <item x="99"/>
        <item x="80"/>
        <item x="102"/>
        <item x="64"/>
        <item x="85"/>
        <item x="106"/>
        <item x="107"/>
        <item x="101"/>
        <item x="105"/>
        <item x="79"/>
        <item x="65"/>
        <item x="77"/>
        <item x="71"/>
        <item x="95"/>
        <item x="82"/>
        <item x="88"/>
        <item x="104"/>
        <item x="94"/>
        <item x="97"/>
        <item x="74"/>
        <item x="109"/>
        <item x="92"/>
        <item x="91"/>
        <item x="93"/>
        <item x="76"/>
        <item x="72"/>
        <item x="108"/>
        <item x="81"/>
        <item x="89"/>
        <item x="83"/>
        <item x="90"/>
        <item x="75"/>
        <item x="110"/>
        <item x="100"/>
        <item x="73"/>
        <item x="78"/>
        <item x="111"/>
        <item x="96"/>
        <item x="86"/>
        <item x="87"/>
        <item x="70"/>
        <item x="66"/>
        <item x="63"/>
        <item t="default"/>
      </items>
    </pivotField>
    <pivotField compact="0" outline="0" showAll="0" includeNewItemsInFilter="1"/>
    <pivotField compact="0" outline="0" showAll="0" includeNewItemsInFilter="1"/>
    <pivotField compact="0" outline="0" showAll="0"/>
    <pivotField compact="0" outline="0" showAll="0" includeNewItemsInFilter="1"/>
    <pivotField compact="0" outline="0" showAll="0" includeNewItemsInFilter="1">
      <items count="7">
        <item x="0"/>
        <item x="1"/>
        <item x="2"/>
        <item x="3"/>
        <item x="4"/>
        <item x="5"/>
        <item t="default"/>
      </items>
    </pivotField>
    <pivotField compact="0" outline="0" showAll="0" includeNewItemsInFilter="1">
      <items count="1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t="default"/>
      </items>
    </pivotField>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15">
        <item x="0"/>
        <item x="1"/>
        <item x="2"/>
        <item x="3"/>
        <item x="4"/>
        <item x="5"/>
        <item x="6"/>
        <item x="7"/>
        <item x="8"/>
        <item x="9"/>
        <item x="10"/>
        <item x="11"/>
        <item x="12"/>
        <item x="13"/>
        <item t="default"/>
      </items>
    </pivotField>
  </pivotFields>
  <rowFields count="1">
    <field x="1"/>
  </rowFields>
  <rowItems count="11">
    <i>
      <x v="119"/>
    </i>
    <i>
      <x/>
    </i>
    <i>
      <x v="75"/>
    </i>
    <i>
      <x v="64"/>
    </i>
    <i>
      <x v="86"/>
    </i>
    <i>
      <x v="53"/>
    </i>
    <i>
      <x v="130"/>
    </i>
    <i>
      <x v="1"/>
    </i>
    <i>
      <x v="23"/>
    </i>
    <i>
      <x v="51"/>
    </i>
    <i t="grand">
      <x/>
    </i>
  </rowItems>
  <colItems count="1">
    <i/>
  </colItems>
  <dataFields count="1">
    <dataField name="Count of Product Amount with GST" fld="11" subtotal="count" baseField="0" baseItem="0"/>
  </dataFields>
  <chartFormats count="2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19"/>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75"/>
          </reference>
        </references>
      </pivotArea>
    </chartFormat>
    <chartFormat chart="0" format="4">
      <pivotArea type="data" outline="0" fieldPosition="0">
        <references count="2">
          <reference field="4294967294" count="1" selected="0">
            <x v="0"/>
          </reference>
          <reference field="1" count="1" selected="0">
            <x v="64"/>
          </reference>
        </references>
      </pivotArea>
    </chartFormat>
    <chartFormat chart="0" format="5">
      <pivotArea type="data" outline="0" fieldPosition="0">
        <references count="2">
          <reference field="4294967294" count="1" selected="0">
            <x v="0"/>
          </reference>
          <reference field="1" count="1" selected="0">
            <x v="86"/>
          </reference>
        </references>
      </pivotArea>
    </chartFormat>
    <chartFormat chart="0" format="6">
      <pivotArea type="data" outline="0" fieldPosition="0">
        <references count="2">
          <reference field="4294967294" count="1" selected="0">
            <x v="0"/>
          </reference>
          <reference field="1" count="1" selected="0">
            <x v="53"/>
          </reference>
        </references>
      </pivotArea>
    </chartFormat>
    <chartFormat chart="0" format="7">
      <pivotArea type="data" outline="0" fieldPosition="0">
        <references count="2">
          <reference field="4294967294" count="1" selected="0">
            <x v="0"/>
          </reference>
          <reference field="1" count="1" selected="0">
            <x v="130"/>
          </reference>
        </references>
      </pivotArea>
    </chartFormat>
    <chartFormat chart="0" format="8">
      <pivotArea type="data" outline="0" fieldPosition="0">
        <references count="2">
          <reference field="4294967294" count="1" selected="0">
            <x v="0"/>
          </reference>
          <reference field="1" count="1" selected="0">
            <x v="1"/>
          </reference>
        </references>
      </pivotArea>
    </chartFormat>
    <chartFormat chart="0" format="9">
      <pivotArea type="data" outline="0" fieldPosition="0">
        <references count="2">
          <reference field="4294967294" count="1" selected="0">
            <x v="0"/>
          </reference>
          <reference field="1" count="1" selected="0">
            <x v="23"/>
          </reference>
        </references>
      </pivotArea>
    </chartFormat>
    <chartFormat chart="0" format="10">
      <pivotArea type="data" outline="0" fieldPosition="0">
        <references count="2">
          <reference field="4294967294" count="1" selected="0">
            <x v="0"/>
          </reference>
          <reference field="1" count="1" selected="0">
            <x v="51"/>
          </reference>
        </references>
      </pivotArea>
    </chartFormat>
    <chartFormat chart="2" format="0" series="1">
      <pivotArea type="data" outline="0" fieldPosition="0">
        <references count="1">
          <reference field="4294967294" count="1" selected="0">
            <x v="0"/>
          </reference>
        </references>
      </pivotArea>
    </chartFormat>
    <chartFormat chart="13" format="78" series="1">
      <pivotArea type="data" outline="0" fieldPosition="0">
        <references count="1">
          <reference field="4294967294" count="1" selected="0">
            <x v="0"/>
          </reference>
        </references>
      </pivotArea>
    </chartFormat>
    <chartFormat chart="13" format="79">
      <pivotArea type="data" outline="0" fieldPosition="0">
        <references count="2">
          <reference field="4294967294" count="1" selected="0">
            <x v="0"/>
          </reference>
          <reference field="1" count="1" selected="0">
            <x v="119"/>
          </reference>
        </references>
      </pivotArea>
    </chartFormat>
    <chartFormat chart="13" format="80">
      <pivotArea type="data" outline="0" fieldPosition="0">
        <references count="2">
          <reference field="4294967294" count="1" selected="0">
            <x v="0"/>
          </reference>
          <reference field="1" count="1" selected="0">
            <x v="0"/>
          </reference>
        </references>
      </pivotArea>
    </chartFormat>
    <chartFormat chart="13" format="81">
      <pivotArea type="data" outline="0" fieldPosition="0">
        <references count="2">
          <reference field="4294967294" count="1" selected="0">
            <x v="0"/>
          </reference>
          <reference field="1" count="1" selected="0">
            <x v="75"/>
          </reference>
        </references>
      </pivotArea>
    </chartFormat>
    <chartFormat chart="13" format="82">
      <pivotArea type="data" outline="0" fieldPosition="0">
        <references count="2">
          <reference field="4294967294" count="1" selected="0">
            <x v="0"/>
          </reference>
          <reference field="1" count="1" selected="0">
            <x v="64"/>
          </reference>
        </references>
      </pivotArea>
    </chartFormat>
    <chartFormat chart="13" format="83">
      <pivotArea type="data" outline="0" fieldPosition="0">
        <references count="2">
          <reference field="4294967294" count="1" selected="0">
            <x v="0"/>
          </reference>
          <reference field="1" count="1" selected="0">
            <x v="86"/>
          </reference>
        </references>
      </pivotArea>
    </chartFormat>
    <chartFormat chart="13" format="84">
      <pivotArea type="data" outline="0" fieldPosition="0">
        <references count="2">
          <reference field="4294967294" count="1" selected="0">
            <x v="0"/>
          </reference>
          <reference field="1" count="1" selected="0">
            <x v="53"/>
          </reference>
        </references>
      </pivotArea>
    </chartFormat>
    <chartFormat chart="13" format="85">
      <pivotArea type="data" outline="0" fieldPosition="0">
        <references count="2">
          <reference field="4294967294" count="1" selected="0">
            <x v="0"/>
          </reference>
          <reference field="1" count="1" selected="0">
            <x v="130"/>
          </reference>
        </references>
      </pivotArea>
    </chartFormat>
    <chartFormat chart="13" format="86">
      <pivotArea type="data" outline="0" fieldPosition="0">
        <references count="2">
          <reference field="4294967294" count="1" selected="0">
            <x v="0"/>
          </reference>
          <reference field="1" count="1" selected="0">
            <x v="1"/>
          </reference>
        </references>
      </pivotArea>
    </chartFormat>
    <chartFormat chart="13" format="87">
      <pivotArea type="data" outline="0" fieldPosition="0">
        <references count="2">
          <reference field="4294967294" count="1" selected="0">
            <x v="0"/>
          </reference>
          <reference field="1" count="1" selected="0">
            <x v="23"/>
          </reference>
        </references>
      </pivotArea>
    </chartFormat>
    <chartFormat chart="13" format="88">
      <pivotArea type="data" outline="0" fieldPosition="0">
        <references count="2">
          <reference field="4294967294" count="1" selected="0">
            <x v="0"/>
          </reference>
          <reference field="1" count="1" selected="0">
            <x v="51"/>
          </reference>
        </references>
      </pivotArea>
    </chartFormat>
  </chartFormats>
  <pivotTableStyleInfo showRowHeaders="1" showColHeaders="1" showRowStripes="0" showColStripes="0" showLastColumn="1"/>
  <filters count="1">
    <filter fld="1" type="count" evalOrder="-1" id="1" iMeasureFld="0">
      <autoFilter ref="A1">
        <filterColumn colId="0">
          <top10 val="10" filterVal="10"/>
        </filterColumn>
      </autoFilter>
    </filter>
  </filters>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3" cacheId="0" dataOnRows="1" applyNumberFormats="0" applyBorderFormats="0" applyFontFormats="0" applyPatternFormats="0" applyAlignmentFormats="0" applyWidthHeightFormats="1" dataCaption="Data" updatedVersion="7" minRefreshableVersion="3" showMemberPropertyTips="0" useAutoFormatting="1" itemPrintTitles="1" createdVersion="7" indent="0" compact="0" compactData="0" gridDropZones="1" chartFormat="5">
  <location ref="D5:E14" firstHeaderRow="2" firstDataRow="2" firstDataCol="1"/>
  <pivotFields count="2">
    <pivotField dataField="1" compact="0" outline="0" showAll="0" includeNewItemsInFilter="1">
      <items count="143">
        <item x="0"/>
        <item x="1"/>
        <item x="10"/>
        <item x="100"/>
        <item x="101"/>
        <item x="102"/>
        <item x="103"/>
        <item x="104"/>
        <item x="105"/>
        <item x="106"/>
        <item x="107"/>
        <item x="108"/>
        <item x="109"/>
        <item x="11"/>
        <item x="110"/>
        <item x="111"/>
        <item x="112"/>
        <item x="113"/>
        <item x="114"/>
        <item x="115"/>
        <item x="116"/>
        <item x="117"/>
        <item x="118"/>
        <item x="119"/>
        <item x="12"/>
        <item x="120"/>
        <item x="121"/>
        <item x="122"/>
        <item x="123"/>
        <item x="124"/>
        <item x="125"/>
        <item x="126"/>
        <item x="127"/>
        <item x="128"/>
        <item x="129"/>
        <item x="13"/>
        <item x="130"/>
        <item x="131"/>
        <item x="132"/>
        <item x="133"/>
        <item x="134"/>
        <item x="135"/>
        <item x="136"/>
        <item x="137"/>
        <item x="138"/>
        <item x="139"/>
        <item x="14"/>
        <item x="140"/>
        <item x="141"/>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axis="axisRow" compact="0" outline="0" showAll="0" includeNewItemsInFilter="1">
      <items count="8">
        <item x="3"/>
        <item x="2"/>
        <item x="0"/>
        <item x="6"/>
        <item x="1"/>
        <item x="4"/>
        <item x="5"/>
        <item t="default"/>
      </items>
    </pivotField>
  </pivotFields>
  <rowFields count="1">
    <field x="1"/>
  </rowFields>
  <rowItems count="8">
    <i>
      <x/>
    </i>
    <i>
      <x v="1"/>
    </i>
    <i>
      <x v="2"/>
    </i>
    <i>
      <x v="3"/>
    </i>
    <i>
      <x v="4"/>
    </i>
    <i>
      <x v="5"/>
    </i>
    <i>
      <x v="6"/>
    </i>
    <i t="grand">
      <x/>
    </i>
  </rowItems>
  <colItems count="1">
    <i/>
  </colItems>
  <dataFields count="1">
    <dataField name="Count of Column1"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d_Registered_Time" xr10:uid="{381CC68D-465E-4A31-82D3-2936077F74B8}" sourceName="Lead Registered Time">
  <pivotTables>
    <pivotTable tabId="1" name="PivotTable1"/>
    <pivotTable tabId="1" name="PivotTable10"/>
    <pivotTable tabId="1" name="PivotTable2"/>
    <pivotTable tabId="1" name="PivotTable4"/>
    <pivotTable tabId="1" name="PivotTable5"/>
    <pivotTable tabId="1" name="PivotTable8"/>
    <pivotTable tabId="1" name="PivotTable9"/>
  </pivotTables>
  <data>
    <tabular pivotCacheId="449663509">
      <items count="368">
        <i x="214" s="1"/>
        <i x="183" s="1"/>
        <i x="153" s="1"/>
        <i x="184" s="1"/>
        <i x="154" s="1"/>
        <i x="185" s="1"/>
        <i x="155" s="1"/>
        <i x="186" s="1"/>
        <i x="156" s="1"/>
        <i x="187" s="1"/>
        <i x="157" s="1"/>
        <i x="188" s="1"/>
        <i x="158" s="1"/>
        <i x="189" s="1"/>
        <i x="159" s="1"/>
        <i x="190" s="1"/>
        <i x="160" s="1"/>
        <i x="191" s="1"/>
        <i x="161" s="1"/>
        <i x="192" s="1"/>
        <i x="162" s="1"/>
        <i x="193" s="1"/>
        <i x="163" s="1"/>
        <i x="194" s="1"/>
        <i x="164" s="1"/>
        <i x="195" s="1"/>
        <i x="165" s="1"/>
        <i x="196" s="1"/>
        <i x="166" s="1"/>
        <i x="197" s="1"/>
        <i x="167" s="1"/>
        <i x="198" s="1"/>
        <i x="168" s="1"/>
        <i x="199" s="1"/>
        <i x="169" s="1"/>
        <i x="200" s="1"/>
        <i x="170" s="1"/>
        <i x="201" s="1"/>
        <i x="171" s="1"/>
        <i x="202" s="1"/>
        <i x="172" s="1"/>
        <i x="203" s="1"/>
        <i x="173" s="1"/>
        <i x="204" s="1"/>
        <i x="174" s="1"/>
        <i x="205" s="1"/>
        <i x="175" s="1"/>
        <i x="206" s="1"/>
        <i x="176" s="1"/>
        <i x="207" s="1"/>
        <i x="177" s="1"/>
        <i x="208" s="1"/>
        <i x="178" s="1"/>
        <i x="209" s="1"/>
        <i x="179" s="1"/>
        <i x="210" s="1"/>
        <i x="180" s="1"/>
        <i x="149" s="1"/>
        <i x="211" s="1"/>
        <i x="181" s="1"/>
        <i x="212" s="1"/>
        <i x="182" s="1"/>
        <i x="213" s="1"/>
        <i x="0" s="1" nd="1"/>
        <i x="367" s="1" nd="1"/>
        <i x="92" s="1" nd="1"/>
        <i x="336" s="1" nd="1"/>
        <i x="32" s="1" nd="1"/>
        <i x="1" s="1" nd="1"/>
        <i x="61" s="1" nd="1"/>
        <i x="122" s="1" nd="1"/>
        <i x="306" s="1" nd="1"/>
        <i x="275" s="1" nd="1"/>
        <i x="245" s="1" nd="1"/>
        <i x="93" s="1" nd="1"/>
        <i x="215" s="1" nd="1"/>
        <i x="337" s="1" nd="1"/>
        <i x="33" s="1" nd="1"/>
        <i x="2" s="1" nd="1"/>
        <i x="62" s="1" nd="1"/>
        <i x="123" s="1" nd="1"/>
        <i x="307" s="1" nd="1"/>
        <i x="276" s="1" nd="1"/>
        <i x="246" s="1" nd="1"/>
        <i x="94" s="1" nd="1"/>
        <i x="216" s="1" nd="1"/>
        <i x="338" s="1" nd="1"/>
        <i x="34" s="1" nd="1"/>
        <i x="3" s="1" nd="1"/>
        <i x="63" s="1" nd="1"/>
        <i x="124" s="1" nd="1"/>
        <i x="308" s="1" nd="1"/>
        <i x="277" s="1" nd="1"/>
        <i x="247" s="1" nd="1"/>
        <i x="95" s="1" nd="1"/>
        <i x="217" s="1" nd="1"/>
        <i x="339" s="1" nd="1"/>
        <i x="35" s="1" nd="1"/>
        <i x="4" s="1" nd="1"/>
        <i x="64" s="1" nd="1"/>
        <i x="125" s="1" nd="1"/>
        <i x="309" s="1" nd="1"/>
        <i x="278" s="1" nd="1"/>
        <i x="248" s="1" nd="1"/>
        <i x="96" s="1" nd="1"/>
        <i x="218" s="1" nd="1"/>
        <i x="340" s="1" nd="1"/>
        <i x="36" s="1" nd="1"/>
        <i x="5" s="1" nd="1"/>
        <i x="65" s="1" nd="1"/>
        <i x="126" s="1" nd="1"/>
        <i x="310" s="1" nd="1"/>
        <i x="279" s="1" nd="1"/>
        <i x="249" s="1" nd="1"/>
        <i x="97" s="1" nd="1"/>
        <i x="219" s="1" nd="1"/>
        <i x="341" s="1" nd="1"/>
        <i x="37" s="1" nd="1"/>
        <i x="6" s="1" nd="1"/>
        <i x="66" s="1" nd="1"/>
        <i x="127" s="1" nd="1"/>
        <i x="311" s="1" nd="1"/>
        <i x="280" s="1" nd="1"/>
        <i x="250" s="1" nd="1"/>
        <i x="98" s="1" nd="1"/>
        <i x="220" s="1" nd="1"/>
        <i x="342" s="1" nd="1"/>
        <i x="38" s="1" nd="1"/>
        <i x="7" s="1" nd="1"/>
        <i x="67" s="1" nd="1"/>
        <i x="128" s="1" nd="1"/>
        <i x="312" s="1" nd="1"/>
        <i x="281" s="1" nd="1"/>
        <i x="251" s="1" nd="1"/>
        <i x="99" s="1" nd="1"/>
        <i x="221" s="1" nd="1"/>
        <i x="343" s="1" nd="1"/>
        <i x="39" s="1" nd="1"/>
        <i x="8" s="1" nd="1"/>
        <i x="68" s="1" nd="1"/>
        <i x="129" s="1" nd="1"/>
        <i x="313" s="1" nd="1"/>
        <i x="282" s="1" nd="1"/>
        <i x="252" s="1" nd="1"/>
        <i x="100" s="1" nd="1"/>
        <i x="222" s="1" nd="1"/>
        <i x="344" s="1" nd="1"/>
        <i x="40" s="1" nd="1"/>
        <i x="9" s="1" nd="1"/>
        <i x="69" s="1" nd="1"/>
        <i x="130" s="1" nd="1"/>
        <i x="314" s="1" nd="1"/>
        <i x="283" s="1" nd="1"/>
        <i x="253" s="1" nd="1"/>
        <i x="101" s="1" nd="1"/>
        <i x="223" s="1" nd="1"/>
        <i x="345" s="1" nd="1"/>
        <i x="41" s="1" nd="1"/>
        <i x="10" s="1" nd="1"/>
        <i x="70" s="1" nd="1"/>
        <i x="131" s="1" nd="1"/>
        <i x="315" s="1" nd="1"/>
        <i x="284" s="1" nd="1"/>
        <i x="254" s="1" nd="1"/>
        <i x="102" s="1" nd="1"/>
        <i x="224" s="1" nd="1"/>
        <i x="346" s="1" nd="1"/>
        <i x="42" s="1" nd="1"/>
        <i x="11" s="1" nd="1"/>
        <i x="71" s="1" nd="1"/>
        <i x="132" s="1" nd="1"/>
        <i x="316" s="1" nd="1"/>
        <i x="285" s="1" nd="1"/>
        <i x="255" s="1" nd="1"/>
        <i x="103" s="1" nd="1"/>
        <i x="225" s="1" nd="1"/>
        <i x="347" s="1" nd="1"/>
        <i x="43" s="1" nd="1"/>
        <i x="12" s="1" nd="1"/>
        <i x="72" s="1" nd="1"/>
        <i x="133" s="1" nd="1"/>
        <i x="317" s="1" nd="1"/>
        <i x="286" s="1" nd="1"/>
        <i x="256" s="1" nd="1"/>
        <i x="104" s="1" nd="1"/>
        <i x="226" s="1" nd="1"/>
        <i x="348" s="1" nd="1"/>
        <i x="44" s="1" nd="1"/>
        <i x="13" s="1" nd="1"/>
        <i x="73" s="1" nd="1"/>
        <i x="134" s="1" nd="1"/>
        <i x="318" s="1" nd="1"/>
        <i x="287" s="1" nd="1"/>
        <i x="257" s="1" nd="1"/>
        <i x="105" s="1" nd="1"/>
        <i x="227" s="1" nd="1"/>
        <i x="349" s="1" nd="1"/>
        <i x="45" s="1" nd="1"/>
        <i x="14" s="1" nd="1"/>
        <i x="74" s="1" nd="1"/>
        <i x="135" s="1" nd="1"/>
        <i x="319" s="1" nd="1"/>
        <i x="288" s="1" nd="1"/>
        <i x="258" s="1" nd="1"/>
        <i x="106" s="1" nd="1"/>
        <i x="228" s="1" nd="1"/>
        <i x="350" s="1" nd="1"/>
        <i x="46" s="1" nd="1"/>
        <i x="15" s="1" nd="1"/>
        <i x="75" s="1" nd="1"/>
        <i x="136" s="1" nd="1"/>
        <i x="320" s="1" nd="1"/>
        <i x="289" s="1" nd="1"/>
        <i x="259" s="1" nd="1"/>
        <i x="107" s="1" nd="1"/>
        <i x="229" s="1" nd="1"/>
        <i x="351" s="1" nd="1"/>
        <i x="47" s="1" nd="1"/>
        <i x="16" s="1" nd="1"/>
        <i x="76" s="1" nd="1"/>
        <i x="137" s="1" nd="1"/>
        <i x="321" s="1" nd="1"/>
        <i x="290" s="1" nd="1"/>
        <i x="260" s="1" nd="1"/>
        <i x="108" s="1" nd="1"/>
        <i x="230" s="1" nd="1"/>
        <i x="352" s="1" nd="1"/>
        <i x="48" s="1" nd="1"/>
        <i x="17" s="1" nd="1"/>
        <i x="77" s="1" nd="1"/>
        <i x="138" s="1" nd="1"/>
        <i x="322" s="1" nd="1"/>
        <i x="291" s="1" nd="1"/>
        <i x="261" s="1" nd="1"/>
        <i x="109" s="1" nd="1"/>
        <i x="231" s="1" nd="1"/>
        <i x="353" s="1" nd="1"/>
        <i x="49" s="1" nd="1"/>
        <i x="18" s="1" nd="1"/>
        <i x="78" s="1" nd="1"/>
        <i x="139" s="1" nd="1"/>
        <i x="323" s="1" nd="1"/>
        <i x="292" s="1" nd="1"/>
        <i x="262" s="1" nd="1"/>
        <i x="110" s="1" nd="1"/>
        <i x="232" s="1" nd="1"/>
        <i x="354" s="1" nd="1"/>
        <i x="50" s="1" nd="1"/>
        <i x="19" s="1" nd="1"/>
        <i x="79" s="1" nd="1"/>
        <i x="140" s="1" nd="1"/>
        <i x="324" s="1" nd="1"/>
        <i x="293" s="1" nd="1"/>
        <i x="263" s="1" nd="1"/>
        <i x="111" s="1" nd="1"/>
        <i x="233" s="1" nd="1"/>
        <i x="355" s="1" nd="1"/>
        <i x="51" s="1" nd="1"/>
        <i x="20" s="1" nd="1"/>
        <i x="80" s="1" nd="1"/>
        <i x="141" s="1" nd="1"/>
        <i x="325" s="1" nd="1"/>
        <i x="294" s="1" nd="1"/>
        <i x="264" s="1" nd="1"/>
        <i x="112" s="1" nd="1"/>
        <i x="234" s="1" nd="1"/>
        <i x="356" s="1" nd="1"/>
        <i x="52" s="1" nd="1"/>
        <i x="21" s="1" nd="1"/>
        <i x="81" s="1" nd="1"/>
        <i x="142" s="1" nd="1"/>
        <i x="326" s="1" nd="1"/>
        <i x="295" s="1" nd="1"/>
        <i x="265" s="1" nd="1"/>
        <i x="113" s="1" nd="1"/>
        <i x="235" s="1" nd="1"/>
        <i x="357" s="1" nd="1"/>
        <i x="53" s="1" nd="1"/>
        <i x="22" s="1" nd="1"/>
        <i x="82" s="1" nd="1"/>
        <i x="143" s="1" nd="1"/>
        <i x="327" s="1" nd="1"/>
        <i x="296" s="1" nd="1"/>
        <i x="266" s="1" nd="1"/>
        <i x="114" s="1" nd="1"/>
        <i x="236" s="1" nd="1"/>
        <i x="358" s="1" nd="1"/>
        <i x="54" s="1" nd="1"/>
        <i x="23" s="1" nd="1"/>
        <i x="83" s="1" nd="1"/>
        <i x="144" s="1" nd="1"/>
        <i x="328" s="1" nd="1"/>
        <i x="297" s="1" nd="1"/>
        <i x="267" s="1" nd="1"/>
        <i x="115" s="1" nd="1"/>
        <i x="237" s="1" nd="1"/>
        <i x="359" s="1" nd="1"/>
        <i x="55" s="1" nd="1"/>
        <i x="24" s="1" nd="1"/>
        <i x="84" s="1" nd="1"/>
        <i x="145" s="1" nd="1"/>
        <i x="329" s="1" nd="1"/>
        <i x="298" s="1" nd="1"/>
        <i x="268" s="1" nd="1"/>
        <i x="116" s="1" nd="1"/>
        <i x="238" s="1" nd="1"/>
        <i x="360" s="1" nd="1"/>
        <i x="56" s="1" nd="1"/>
        <i x="25" s="1" nd="1"/>
        <i x="85" s="1" nd="1"/>
        <i x="146" s="1" nd="1"/>
        <i x="330" s="1" nd="1"/>
        <i x="299" s="1" nd="1"/>
        <i x="269" s="1" nd="1"/>
        <i x="117" s="1" nd="1"/>
        <i x="239" s="1" nd="1"/>
        <i x="361" s="1" nd="1"/>
        <i x="57" s="1" nd="1"/>
        <i x="26" s="1" nd="1"/>
        <i x="86" s="1" nd="1"/>
        <i x="147" s="1" nd="1"/>
        <i x="331" s="1" nd="1"/>
        <i x="300" s="1" nd="1"/>
        <i x="270" s="1" nd="1"/>
        <i x="118" s="1" nd="1"/>
        <i x="240" s="1" nd="1"/>
        <i x="362" s="1" nd="1"/>
        <i x="58" s="1" nd="1"/>
        <i x="27" s="1" nd="1"/>
        <i x="87" s="1" nd="1"/>
        <i x="148" s="1" nd="1"/>
        <i x="332" s="1" nd="1"/>
        <i x="301" s="1" nd="1"/>
        <i x="271" s="1" nd="1"/>
        <i x="119" s="1" nd="1"/>
        <i x="241" s="1" nd="1"/>
        <i x="363" s="1" nd="1"/>
        <i x="59" s="1" nd="1"/>
        <i x="28" s="1" nd="1"/>
        <i x="88" s="1" nd="1"/>
        <i x="333" s="1" nd="1"/>
        <i x="302" s="1" nd="1"/>
        <i x="272" s="1" nd="1"/>
        <i x="120" s="1" nd="1"/>
        <i x="242" s="1" nd="1"/>
        <i x="364" s="1" nd="1"/>
        <i x="60" s="1" nd="1"/>
        <i x="29" s="1" nd="1"/>
        <i x="89" s="1" nd="1"/>
        <i x="150" s="1" nd="1"/>
        <i x="334" s="1" nd="1"/>
        <i x="303" s="1" nd="1"/>
        <i x="273" s="1" nd="1"/>
        <i x="121" s="1" nd="1"/>
        <i x="243" s="1" nd="1"/>
        <i x="365" s="1" nd="1"/>
        <i x="30" s="1" nd="1"/>
        <i x="90" s="1" nd="1"/>
        <i x="151" s="1" nd="1"/>
        <i x="335" s="1" nd="1"/>
        <i x="304" s="1" nd="1"/>
        <i x="274" s="1" nd="1"/>
        <i x="244" s="1" nd="1"/>
        <i x="366" s="1" nd="1"/>
        <i x="31" s="1" nd="1"/>
        <i x="91" s="1" nd="1"/>
        <i x="152" s="1" nd="1"/>
        <i x="30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Amount_with_GST" xr10:uid="{864E5973-99A6-4B0E-9D69-530B8357A23F}" sourceName="Product Amount with GST">
  <pivotTables>
    <pivotTable tabId="1" name="PivotTable1"/>
  </pivotTables>
  <data>
    <tabular pivotCacheId="449663509">
      <items count="112">
        <i x="33" s="1"/>
        <i x="55" s="1"/>
        <i x="46" s="1"/>
        <i x="20" s="1"/>
        <i x="35" s="1"/>
        <i x="8" s="1"/>
        <i x="16" s="1"/>
        <i x="14" s="1"/>
        <i x="37" s="1"/>
        <i x="39" s="1"/>
        <i x="38" s="1"/>
        <i x="4" s="1"/>
        <i x="15" s="1"/>
        <i x="29" s="1"/>
        <i x="25" s="1"/>
        <i x="32" s="1"/>
        <i x="23" s="1"/>
        <i x="10" s="1"/>
        <i x="17" s="1"/>
        <i x="36" s="1"/>
        <i x="6" s="1"/>
        <i x="44" s="1"/>
        <i x="22" s="1"/>
        <i x="48" s="1"/>
        <i x="12" s="1"/>
        <i x="9" s="1"/>
        <i x="47" s="1"/>
        <i x="52" s="1"/>
        <i x="5" s="1"/>
        <i x="42" s="1"/>
        <i x="59" s="1"/>
        <i x="49" s="1"/>
        <i x="30" s="1"/>
        <i x="1" s="1"/>
        <i x="18" s="1"/>
        <i x="62" s="1"/>
        <i x="54" s="1"/>
        <i x="19" s="1"/>
        <i x="28" s="1"/>
        <i x="53" s="1"/>
        <i x="45" s="1"/>
        <i x="21" s="1"/>
        <i x="7" s="1"/>
        <i x="61" s="1"/>
        <i x="31" s="1"/>
        <i x="58" s="1"/>
        <i x="57" s="1"/>
        <i x="24" s="1"/>
        <i x="51" s="1"/>
        <i x="2" s="1"/>
        <i x="26" s="1"/>
        <i x="3" s="1"/>
        <i x="50" s="1"/>
        <i x="13" s="1"/>
        <i x="40" s="1"/>
        <i x="27" s="1"/>
        <i x="11" s="1"/>
        <i x="41" s="1"/>
        <i x="34" s="1"/>
        <i x="0" s="1"/>
        <i x="43" s="1"/>
        <i x="60" s="1"/>
        <i x="56" s="1"/>
        <i x="84" s="1"/>
        <i x="67" s="1"/>
        <i x="69" s="1"/>
        <i x="68" s="1"/>
        <i x="98" s="1"/>
        <i x="103" s="1"/>
        <i x="99" s="1"/>
        <i x="80" s="1"/>
        <i x="102" s="1"/>
        <i x="64" s="1"/>
        <i x="85" s="1"/>
        <i x="106" s="1"/>
        <i x="107" s="1"/>
        <i x="101" s="1"/>
        <i x="105" s="1"/>
        <i x="79" s="1"/>
        <i x="65" s="1"/>
        <i x="77" s="1"/>
        <i x="71" s="1"/>
        <i x="95" s="1"/>
        <i x="82" s="1"/>
        <i x="88" s="1"/>
        <i x="104" s="1"/>
        <i x="94" s="1"/>
        <i x="97" s="1"/>
        <i x="74" s="1"/>
        <i x="109" s="1"/>
        <i x="92" s="1"/>
        <i x="91" s="1"/>
        <i x="93" s="1"/>
        <i x="76" s="1"/>
        <i x="72" s="1"/>
        <i x="108" s="1"/>
        <i x="81" s="1"/>
        <i x="89" s="1"/>
        <i x="83" s="1"/>
        <i x="90" s="1"/>
        <i x="75" s="1"/>
        <i x="110" s="1"/>
        <i x="100" s="1"/>
        <i x="73" s="1"/>
        <i x="78" s="1"/>
        <i x="111" s="1"/>
        <i x="96" s="1"/>
        <i x="86" s="1"/>
        <i x="87" s="1"/>
        <i x="70" s="1"/>
        <i x="66" s="1"/>
        <i x="6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Status" xr10:uid="{FCB7F5D9-959B-4C71-A80A-C3B3C634419C}" sourceName="Payment Status">
  <pivotTables>
    <pivotTable tabId="1" name="PivotTable4"/>
  </pivotTables>
  <data>
    <tabular pivotCacheId="449663509">
      <items count="3">
        <i x="1"/>
        <i x="2" s="1"/>
        <i x="0"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 xr10:uid="{1BD81901-AE6A-4682-8F45-C6EA91A8EAF3}" sourceName="Source">
  <pivotTables>
    <pivotTable tabId="1" name="PivotTable4"/>
    <pivotTable tabId="1" name="PivotTable1"/>
    <pivotTable tabId="1" name="PivotTable10"/>
    <pivotTable tabId="1" name="PivotTable2"/>
    <pivotTable tabId="1" name="PivotTable5"/>
    <pivotTable tabId="1" name="PivotTable8"/>
    <pivotTable tabId="1" name="PivotTable9"/>
  </pivotTables>
  <data>
    <tabular pivotCacheId="449663509">
      <items count="4">
        <i x="0" s="1"/>
        <i x="2" s="1"/>
        <i x="1"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 xr10:uid="{10CEB6EF-DC30-4EAD-924A-885555F02AE0}" sourceName="Column1">
  <data>
    <tabular pivotCacheId="111603754">
      <items count="142">
        <i x="0" s="1"/>
        <i x="1" s="1"/>
        <i x="10" s="1"/>
        <i x="100" s="1"/>
        <i x="101" s="1"/>
        <i x="102" s="1"/>
        <i x="103" s="1"/>
        <i x="104" s="1"/>
        <i x="105" s="1"/>
        <i x="106" s="1"/>
        <i x="107" s="1"/>
        <i x="108" s="1"/>
        <i x="109" s="1"/>
        <i x="11" s="1"/>
        <i x="110" s="1"/>
        <i x="111" s="1"/>
        <i x="112" s="1"/>
        <i x="113" s="1"/>
        <i x="114" s="1"/>
        <i x="115" s="1"/>
        <i x="116" s="1"/>
        <i x="117" s="1"/>
        <i x="118" s="1"/>
        <i x="119" s="1"/>
        <i x="12" s="1"/>
        <i x="120" s="1"/>
        <i x="121" s="1"/>
        <i x="122" s="1"/>
        <i x="123" s="1"/>
        <i x="124" s="1"/>
        <i x="125" s="1"/>
        <i x="126" s="1"/>
        <i x="127" s="1"/>
        <i x="128" s="1"/>
        <i x="129" s="1"/>
        <i x="13" s="1"/>
        <i x="130" s="1"/>
        <i x="131" s="1"/>
        <i x="132" s="1"/>
        <i x="133" s="1"/>
        <i x="134" s="1"/>
        <i x="135" s="1"/>
        <i x="136" s="1"/>
        <i x="137" s="1"/>
        <i x="138" s="1"/>
        <i x="139" s="1"/>
        <i x="14" s="1"/>
        <i x="140" s="1"/>
        <i x="141" s="1"/>
        <i x="15" s="1"/>
        <i x="16" s="1"/>
        <i x="17" s="1"/>
        <i x="18" s="1"/>
        <i x="19" s="1"/>
        <i x="2" s="1"/>
        <i x="20" s="1"/>
        <i x="21" s="1"/>
        <i x="22" s="1"/>
        <i x="23" s="1"/>
        <i x="24" s="1"/>
        <i x="25" s="1"/>
        <i x="26" s="1"/>
        <i x="27" s="1"/>
        <i x="28" s="1"/>
        <i x="29" s="1"/>
        <i x="3" s="1"/>
        <i x="30" s="1"/>
        <i x="31" s="1"/>
        <i x="32" s="1"/>
        <i x="33" s="1"/>
        <i x="34" s="1"/>
        <i x="35" s="1"/>
        <i x="36" s="1"/>
        <i x="37" s="1"/>
        <i x="38" s="1"/>
        <i x="39" s="1"/>
        <i x="4" s="1"/>
        <i x="40" s="1"/>
        <i x="41" s="1"/>
        <i x="42" s="1"/>
        <i x="43" s="1"/>
        <i x="44" s="1"/>
        <i x="45" s="1"/>
        <i x="46" s="1"/>
        <i x="47" s="1"/>
        <i x="48" s="1"/>
        <i x="49" s="1"/>
        <i x="5" s="1"/>
        <i x="50" s="1"/>
        <i x="51" s="1"/>
        <i x="52" s="1"/>
        <i x="53" s="1"/>
        <i x="54" s="1"/>
        <i x="55" s="1"/>
        <i x="56" s="1"/>
        <i x="57" s="1"/>
        <i x="58" s="1"/>
        <i x="59" s="1"/>
        <i x="6" s="1"/>
        <i x="60" s="1"/>
        <i x="61" s="1"/>
        <i x="62" s="1"/>
        <i x="63" s="1"/>
        <i x="64" s="1"/>
        <i x="65" s="1"/>
        <i x="66" s="1"/>
        <i x="67" s="1"/>
        <i x="68" s="1"/>
        <i x="69" s="1"/>
        <i x="7" s="1"/>
        <i x="70" s="1"/>
        <i x="71" s="1"/>
        <i x="72" s="1"/>
        <i x="73" s="1"/>
        <i x="74" s="1"/>
        <i x="75" s="1"/>
        <i x="76" s="1"/>
        <i x="77" s="1"/>
        <i x="78" s="1"/>
        <i x="79" s="1"/>
        <i x="8" s="1"/>
        <i x="80" s="1"/>
        <i x="81" s="1"/>
        <i x="82" s="1"/>
        <i x="83" s="1"/>
        <i x="84" s="1"/>
        <i x="85" s="1"/>
        <i x="86" s="1"/>
        <i x="87" s="1"/>
        <i x="88" s="1"/>
        <i x="89" s="1"/>
        <i x="9" s="1"/>
        <i x="90" s="1"/>
        <i x="91" s="1"/>
        <i x="92" s="1"/>
        <i x="93" s="1"/>
        <i x="94" s="1"/>
        <i x="95" s="1"/>
        <i x="96" s="1"/>
        <i x="97" s="1"/>
        <i x="98" s="1"/>
        <i x="9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ead Registered Time" xr10:uid="{5BC79FDB-F716-4645-A4FB-ADD8FF2E4DF1}" cache="Slicer_Lead_Registered_Time" caption="Lead Registered Time" startItem="18" rowHeight="257175"/>
  <slicer name="Product Amount with GST" xr10:uid="{3C020081-1C34-4C25-8ED4-20CA44B8F9A5}" cache="Slicer_Product_Amount_with_GST" caption="Product Amount with GST" rowHeight="257175"/>
  <slicer name="Payment Status" xr10:uid="{493C3BAD-6FDC-4D9F-A2AF-9EBFB5FF000B}" cache="Slicer_Payment_Status" caption="Payment Status" rowHeight="257175"/>
  <slicer name="Source" xr10:uid="{0B82E86D-4C92-44C5-8384-874B6C683DA1}" cache="Slicer_Source" caption="Source" rowHeight="257175"/>
  <slicer name="Column1" xr10:uid="{8AD022D9-DD4B-437F-A979-6E780B798C75}" cache="Slicer_Column1" caption="Column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P8909" totalsRowShown="0">
  <autoFilter ref="A1:P8909" xr:uid="{00000000-0009-0000-0100-000001000000}"/>
  <tableColumns count="16">
    <tableColumn id="1" xr3:uid="{00000000-0010-0000-0000-000001000000}" name="User ID"/>
    <tableColumn id="2" xr3:uid="{00000000-0010-0000-0000-000002000000}" name="Product Code"/>
    <tableColumn id="3" xr3:uid="{00000000-0010-0000-0000-000003000000}" name="Payment Status"/>
    <tableColumn id="4" xr3:uid="{00000000-0010-0000-0000-000004000000}" name="Coupon code"/>
    <tableColumn id="13" xr3:uid="{00000000-0010-0000-0000-00000D000000}" name="Column2" dataDxfId="8">
      <calculatedColumnFormula>DAY(I2)</calculatedColumnFormula>
    </tableColumn>
    <tableColumn id="14" xr3:uid="{00000000-0010-0000-0000-00000E000000}" name="Column3" dataDxfId="7">
      <calculatedColumnFormula>MONTH(I2)</calculatedColumnFormula>
    </tableColumn>
    <tableColumn id="15" xr3:uid="{00000000-0010-0000-0000-00000F000000}" name="Column4" dataDxfId="6">
      <calculatedColumnFormula>DATE(H3,F2,E2)</calculatedColumnFormula>
    </tableColumn>
    <tableColumn id="12" xr3:uid="{00000000-0010-0000-0000-00000C000000}" name="Column1" dataDxfId="5">
      <calculatedColumnFormula>YEAR(I2)</calculatedColumnFormula>
    </tableColumn>
    <tableColumn id="5" xr3:uid="{00000000-0010-0000-0000-000005000000}" name="Lead Registered Time" dataDxfId="4"/>
    <tableColumn id="6" xr3:uid="{00000000-0010-0000-0000-000006000000}" name="Sales Date" dataDxfId="3"/>
    <tableColumn id="7" xr3:uid="{00000000-0010-0000-0000-000007000000}" name="Source"/>
    <tableColumn id="8" xr3:uid="{00000000-0010-0000-0000-000008000000}" name="Product Amount with GST" dataDxfId="2"/>
    <tableColumn id="9" xr3:uid="{00000000-0010-0000-0000-000009000000}" name="Payment Mode"/>
    <tableColumn id="10" xr3:uid="{00000000-0010-0000-0000-00000A000000}" name="Currency  Code" dataDxfId="1"/>
    <tableColumn id="17" xr3:uid="{C81CF90D-8489-4EB5-886D-63102381B8C1}" name="Product Amount with GST in INR" dataDxfId="0">
      <calculatedColumnFormula>IF(Table1[[#This Row],[Currency  Code]]="USD",Table1[[#This Row],[Product Amount with GST]]*80,Table1[[#This Row],[Product Amount with GST]])</calculatedColumnFormula>
    </tableColumn>
    <tableColumn id="11" xr3:uid="{00000000-0010-0000-0000-00000B000000}" name="Transaction Bank"/>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B143" totalsRowShown="0">
  <autoFilter ref="A1:B143" xr:uid="{00000000-0009-0000-0100-000002000000}"/>
  <tableColumns count="2">
    <tableColumn id="1" xr3:uid="{00000000-0010-0000-0100-000001000000}" name="Column1"/>
    <tableColumn id="2" xr3:uid="{00000000-0010-0000-0100-000002000000}" name="Column2"/>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Lead_Registered_Time" xr10:uid="{997F935F-6066-4886-B656-B1251BC9A8EE}" sourceName="Lead Registered Time">
  <pivotTables>
    <pivotTable tabId="1" name="PivotTable8"/>
  </pivotTables>
  <state minimalRefreshVersion="6" lastRefreshVersion="6" pivotCacheId="449663509" filterType="unknown">
    <bounds startDate="2022-01-01T06:21:00" endDate="2023-01-01T04:55: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ales_Date" xr10:uid="{71157471-BD1D-45AE-AAEA-F347D8DCD339}" sourceName="Sales Date">
  <pivotTables>
    <pivotTable tabId="1" name="PivotTable8"/>
  </pivotTables>
  <state minimalRefreshVersion="6" lastRefreshVersion="6" pivotCacheId="449663509" filterType="unknown">
    <bounds startDate="2022-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Lead Registered Time 1" xr10:uid="{9C13618C-FA7F-4497-93F9-8EF5E3E39D0C}" cache="NativeTimeline_Lead_Registered_Time" caption="Lead Registered Time" level="2" selectionLevel="2" scrollPosition="2022-06-06T00:00:00"/>
  <timeline name="Sales Date" xr10:uid="{1962CE09-D17D-4E65-87AA-97FE27998489}" cache="NativeTimeline_Sales_Date" caption="Sales Date" level="2" selectionLevel="2" scrollPosition="2022-06-06T00:00:00"/>
</timeline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0201A-CBCD-4BE9-A4BC-182FB7D74198}">
  <dimension ref="A1"/>
  <sheetViews>
    <sheetView workbookViewId="0">
      <selection activeCell="A3" sqref="A3"/>
    </sheetView>
  </sheetViews>
  <sheetFormatPr defaultRowHeight="15.7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011DC-0774-4B7E-8156-FC944D692452}">
  <dimension ref="A3:B10"/>
  <sheetViews>
    <sheetView workbookViewId="0">
      <selection activeCell="B7" sqref="B7"/>
    </sheetView>
  </sheetViews>
  <sheetFormatPr defaultRowHeight="15.75" x14ac:dyDescent="0.25"/>
  <cols>
    <col min="1" max="1" width="12.375" bestFit="1" customWidth="1"/>
    <col min="2" max="2" width="14.875" bestFit="1" customWidth="1"/>
  </cols>
  <sheetData>
    <row r="3" spans="1:2" x14ac:dyDescent="0.25">
      <c r="A3" s="34" t="s">
        <v>6232</v>
      </c>
      <c r="B3" t="s">
        <v>6223</v>
      </c>
    </row>
    <row r="4" spans="1:2" x14ac:dyDescent="0.25">
      <c r="A4" s="35" t="s">
        <v>6117</v>
      </c>
      <c r="B4">
        <v>3574</v>
      </c>
    </row>
    <row r="5" spans="1:2" x14ac:dyDescent="0.25">
      <c r="A5" s="35" t="s">
        <v>6116</v>
      </c>
      <c r="B5">
        <v>669</v>
      </c>
    </row>
    <row r="6" spans="1:2" x14ac:dyDescent="0.25">
      <c r="A6" s="35" t="s">
        <v>6120</v>
      </c>
      <c r="B6">
        <v>1</v>
      </c>
    </row>
    <row r="7" spans="1:2" x14ac:dyDescent="0.25">
      <c r="A7" s="35" t="s">
        <v>6115</v>
      </c>
      <c r="B7">
        <v>1184</v>
      </c>
    </row>
    <row r="8" spans="1:2" x14ac:dyDescent="0.25">
      <c r="A8" s="35" t="s">
        <v>6118</v>
      </c>
      <c r="B8">
        <v>3443</v>
      </c>
    </row>
    <row r="9" spans="1:2" x14ac:dyDescent="0.25">
      <c r="A9" s="35" t="s">
        <v>6119</v>
      </c>
      <c r="B9">
        <v>37</v>
      </c>
    </row>
    <row r="10" spans="1:2" x14ac:dyDescent="0.25">
      <c r="A10" s="35" t="s">
        <v>6216</v>
      </c>
      <c r="B10">
        <v>8908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8909"/>
  <sheetViews>
    <sheetView topLeftCell="A7993" workbookViewId="0">
      <selection activeCell="A7993" sqref="A1:XFD1048576"/>
    </sheetView>
  </sheetViews>
  <sheetFormatPr defaultRowHeight="15.75" x14ac:dyDescent="0.25"/>
  <cols>
    <col min="1" max="1" width="11" customWidth="1"/>
    <col min="2" max="2" width="16.375" customWidth="1"/>
    <col min="3" max="3" width="16.5" bestFit="1" customWidth="1"/>
    <col min="4" max="4" width="13.25" customWidth="1"/>
    <col min="5" max="5" width="20.625" bestFit="1" customWidth="1"/>
    <col min="6" max="7" width="20.625" customWidth="1"/>
    <col min="8" max="8" width="19.75" customWidth="1"/>
    <col min="9" max="9" width="23.625" customWidth="1"/>
    <col min="10" max="10" width="25.125" bestFit="1" customWidth="1"/>
    <col min="11" max="11" width="14.875" customWidth="1"/>
    <col min="12" max="12" width="28.25" customWidth="1"/>
    <col min="13" max="13" width="17.625" bestFit="1" customWidth="1"/>
    <col min="14" max="14" width="11" customWidth="1"/>
    <col min="15" max="15" width="31.625" style="11" bestFit="1" customWidth="1"/>
    <col min="16" max="16" width="29.25" bestFit="1" customWidth="1"/>
    <col min="17" max="17" width="5" bestFit="1" customWidth="1"/>
    <col min="18" max="18" width="29.25" bestFit="1" customWidth="1"/>
    <col min="19" max="19" width="5" bestFit="1" customWidth="1"/>
    <col min="20" max="22" width="11" customWidth="1"/>
    <col min="23" max="23" width="14.375" bestFit="1" customWidth="1"/>
    <col min="24" max="24" width="5" bestFit="1" customWidth="1"/>
    <col min="25" max="28" width="11" customWidth="1"/>
    <col min="29" max="29" width="15.125" bestFit="1" customWidth="1"/>
    <col min="30" max="30" width="5" bestFit="1" customWidth="1"/>
    <col min="31" max="31" width="10" bestFit="1" customWidth="1"/>
    <col min="32" max="33" width="11" customWidth="1"/>
    <col min="34" max="34" width="19.25" bestFit="1" customWidth="1"/>
    <col min="35" max="35" width="5" bestFit="1" customWidth="1"/>
    <col min="36" max="36" width="29.25" bestFit="1" customWidth="1"/>
    <col min="37" max="37" width="11.5" bestFit="1" customWidth="1"/>
    <col min="38" max="39" width="5" bestFit="1" customWidth="1"/>
    <col min="40" max="42" width="11" customWidth="1"/>
    <col min="43" max="43" width="29.25" bestFit="1" customWidth="1"/>
    <col min="44" max="44" width="5" bestFit="1" customWidth="1"/>
    <col min="45" max="160" width="29.25" bestFit="1" customWidth="1"/>
    <col min="161" max="161" width="10.375" bestFit="1" customWidth="1"/>
    <col min="162" max="184" width="13.625" bestFit="1" customWidth="1"/>
    <col min="185" max="185" width="10.375" bestFit="1" customWidth="1"/>
    <col min="186" max="257" width="11" customWidth="1"/>
  </cols>
  <sheetData>
    <row r="1" spans="1:44" x14ac:dyDescent="0.25">
      <c r="A1" t="s">
        <v>0</v>
      </c>
      <c r="B1" t="s">
        <v>1</v>
      </c>
      <c r="C1" t="s">
        <v>2</v>
      </c>
      <c r="D1" t="s">
        <v>6215</v>
      </c>
      <c r="E1" t="s">
        <v>6220</v>
      </c>
      <c r="F1" t="s">
        <v>6221</v>
      </c>
      <c r="G1" t="s">
        <v>6222</v>
      </c>
      <c r="H1" t="s">
        <v>6219</v>
      </c>
      <c r="I1" t="s">
        <v>3</v>
      </c>
      <c r="J1" t="s">
        <v>4</v>
      </c>
      <c r="K1" t="s">
        <v>5</v>
      </c>
      <c r="L1" t="s">
        <v>6</v>
      </c>
      <c r="M1" t="s">
        <v>7</v>
      </c>
      <c r="N1" t="s">
        <v>8</v>
      </c>
      <c r="O1" s="11" t="s">
        <v>6230</v>
      </c>
      <c r="P1" t="s">
        <v>9</v>
      </c>
    </row>
    <row r="2" spans="1:44" x14ac:dyDescent="0.25">
      <c r="A2" t="s">
        <v>10</v>
      </c>
      <c r="B2" t="s">
        <v>11</v>
      </c>
      <c r="C2" t="s">
        <v>12</v>
      </c>
      <c r="E2">
        <f t="shared" ref="E2:E65" si="0">DAY(I2)</f>
        <v>1</v>
      </c>
      <c r="F2">
        <f t="shared" ref="F2:F65" si="1">MONTH(I2)</f>
        <v>8</v>
      </c>
      <c r="G2" s="8">
        <f t="shared" ref="G2:G65" si="2">DATE(H3,F2,E2)</f>
        <v>44774</v>
      </c>
      <c r="H2">
        <f t="shared" ref="H2:H65" si="3">YEAR(I2)</f>
        <v>2022</v>
      </c>
      <c r="I2" s="1">
        <v>44774.204861111109</v>
      </c>
      <c r="J2" s="2">
        <v>44773</v>
      </c>
      <c r="K2" t="s">
        <v>13</v>
      </c>
      <c r="L2">
        <v>3999</v>
      </c>
      <c r="N2" s="11" t="s">
        <v>15</v>
      </c>
      <c r="O2" s="11">
        <f>IF(Table1[[#This Row],[Currency  Code]]="USD",Table1[[#This Row],[Product Amount with GST]]*80,Table1[[#This Row],[Product Amount with GST]])</f>
        <v>3999</v>
      </c>
    </row>
    <row r="3" spans="1:44" x14ac:dyDescent="0.25">
      <c r="A3" t="s">
        <v>16</v>
      </c>
      <c r="B3" t="s">
        <v>17</v>
      </c>
      <c r="C3" t="s">
        <v>12</v>
      </c>
      <c r="E3">
        <f t="shared" si="0"/>
        <v>1</v>
      </c>
      <c r="F3">
        <f t="shared" si="1"/>
        <v>8</v>
      </c>
      <c r="G3" s="8">
        <f t="shared" si="2"/>
        <v>44774</v>
      </c>
      <c r="H3">
        <f t="shared" si="3"/>
        <v>2022</v>
      </c>
      <c r="I3" s="1">
        <v>44774.198611111111</v>
      </c>
      <c r="J3" s="2">
        <v>44773</v>
      </c>
      <c r="K3" t="s">
        <v>13</v>
      </c>
      <c r="L3">
        <v>999</v>
      </c>
      <c r="N3" s="11" t="s">
        <v>15</v>
      </c>
      <c r="O3" s="11">
        <f>IF(Table1[[#This Row],[Currency  Code]]="USD",Table1[[#This Row],[Product Amount with GST]]*80,Table1[[#This Row],[Product Amount with GST]])</f>
        <v>999</v>
      </c>
    </row>
    <row r="4" spans="1:44" x14ac:dyDescent="0.25">
      <c r="A4" t="s">
        <v>19</v>
      </c>
      <c r="B4" t="s">
        <v>20</v>
      </c>
      <c r="C4" t="s">
        <v>12</v>
      </c>
      <c r="E4">
        <f t="shared" si="0"/>
        <v>1</v>
      </c>
      <c r="F4">
        <f t="shared" si="1"/>
        <v>8</v>
      </c>
      <c r="G4" s="8">
        <f t="shared" si="2"/>
        <v>44774</v>
      </c>
      <c r="H4">
        <f t="shared" si="3"/>
        <v>2022</v>
      </c>
      <c r="I4" s="1">
        <v>44774.13958333333</v>
      </c>
      <c r="J4" s="2">
        <v>44773</v>
      </c>
      <c r="K4" t="s">
        <v>13</v>
      </c>
      <c r="L4">
        <v>1999</v>
      </c>
      <c r="N4" s="11" t="s">
        <v>15</v>
      </c>
      <c r="O4" s="11">
        <f>IF(Table1[[#This Row],[Currency  Code]]="USD",Table1[[#This Row],[Product Amount with GST]]*80,Table1[[#This Row],[Product Amount with GST]])</f>
        <v>1999</v>
      </c>
    </row>
    <row r="5" spans="1:44" x14ac:dyDescent="0.25">
      <c r="A5" t="s">
        <v>22</v>
      </c>
      <c r="B5" t="s">
        <v>20</v>
      </c>
      <c r="C5" t="s">
        <v>12</v>
      </c>
      <c r="E5">
        <f t="shared" si="0"/>
        <v>1</v>
      </c>
      <c r="F5">
        <f t="shared" si="1"/>
        <v>8</v>
      </c>
      <c r="G5" s="8">
        <f t="shared" si="2"/>
        <v>44774</v>
      </c>
      <c r="H5">
        <f t="shared" si="3"/>
        <v>2022</v>
      </c>
      <c r="I5" s="1">
        <v>44774.038888888892</v>
      </c>
      <c r="J5" s="2">
        <v>44773</v>
      </c>
      <c r="K5" t="s">
        <v>13</v>
      </c>
      <c r="L5">
        <v>1999</v>
      </c>
      <c r="N5" s="11" t="s">
        <v>15</v>
      </c>
      <c r="O5" s="11">
        <f>IF(Table1[[#This Row],[Currency  Code]]="USD",Table1[[#This Row],[Product Amount with GST]]*80,Table1[[#This Row],[Product Amount with GST]])</f>
        <v>1999</v>
      </c>
      <c r="W5" s="4" t="s">
        <v>6223</v>
      </c>
      <c r="X5" s="7"/>
    </row>
    <row r="6" spans="1:44" x14ac:dyDescent="0.25">
      <c r="A6" t="s">
        <v>23</v>
      </c>
      <c r="B6" t="s">
        <v>24</v>
      </c>
      <c r="C6" t="s">
        <v>12</v>
      </c>
      <c r="E6">
        <f t="shared" si="0"/>
        <v>1</v>
      </c>
      <c r="F6">
        <f t="shared" si="1"/>
        <v>8</v>
      </c>
      <c r="G6" s="8">
        <f t="shared" si="2"/>
        <v>44774</v>
      </c>
      <c r="H6">
        <f t="shared" si="3"/>
        <v>2022</v>
      </c>
      <c r="I6" s="1">
        <v>44774.031944444447</v>
      </c>
      <c r="J6" s="2">
        <v>44773</v>
      </c>
      <c r="K6" t="s">
        <v>13</v>
      </c>
      <c r="L6">
        <v>2022</v>
      </c>
      <c r="N6" s="11" t="s">
        <v>15</v>
      </c>
      <c r="O6" s="11">
        <f>IF(Table1[[#This Row],[Currency  Code]]="USD",Table1[[#This Row],[Product Amount with GST]]*80,Table1[[#This Row],[Product Amount with GST]])</f>
        <v>2022</v>
      </c>
      <c r="R6" s="4" t="s">
        <v>6217</v>
      </c>
      <c r="S6" s="7"/>
      <c r="W6" s="4" t="s">
        <v>5</v>
      </c>
      <c r="X6" s="7" t="s">
        <v>6218</v>
      </c>
      <c r="AC6" s="4" t="s">
        <v>6223</v>
      </c>
      <c r="AD6" s="7"/>
      <c r="AK6" s="4" t="s">
        <v>6225</v>
      </c>
      <c r="AL6" s="9"/>
      <c r="AM6" s="7"/>
    </row>
    <row r="7" spans="1:44" x14ac:dyDescent="0.25">
      <c r="A7" t="s">
        <v>26</v>
      </c>
      <c r="B7" t="s">
        <v>27</v>
      </c>
      <c r="C7" t="s">
        <v>12</v>
      </c>
      <c r="E7">
        <f t="shared" si="0"/>
        <v>1</v>
      </c>
      <c r="F7">
        <f t="shared" si="1"/>
        <v>8</v>
      </c>
      <c r="G7" s="8">
        <f t="shared" si="2"/>
        <v>44774</v>
      </c>
      <c r="H7">
        <f t="shared" si="3"/>
        <v>2022</v>
      </c>
      <c r="I7" s="1">
        <v>44774.024305555555</v>
      </c>
      <c r="J7" s="2">
        <v>44773</v>
      </c>
      <c r="K7" t="s">
        <v>13</v>
      </c>
      <c r="L7">
        <v>149</v>
      </c>
      <c r="N7" s="11" t="s">
        <v>29</v>
      </c>
      <c r="O7" s="11">
        <f>IF(Table1[[#This Row],[Currency  Code]]="USD",Table1[[#This Row],[Product Amount with GST]]*80,Table1[[#This Row],[Product Amount with GST]])</f>
        <v>11920</v>
      </c>
      <c r="R7" s="4" t="s">
        <v>1</v>
      </c>
      <c r="S7" s="7" t="s">
        <v>6218</v>
      </c>
      <c r="W7" s="3" t="s">
        <v>13</v>
      </c>
      <c r="X7" s="7">
        <v>6710</v>
      </c>
      <c r="AC7" s="4" t="s">
        <v>7</v>
      </c>
      <c r="AD7" s="7" t="s">
        <v>6218</v>
      </c>
      <c r="AK7" s="4" t="s">
        <v>6226</v>
      </c>
      <c r="AL7" s="4" t="s">
        <v>3</v>
      </c>
      <c r="AM7" s="7" t="s">
        <v>6218</v>
      </c>
    </row>
    <row r="8" spans="1:44" x14ac:dyDescent="0.25">
      <c r="A8" t="s">
        <v>10</v>
      </c>
      <c r="B8" t="s">
        <v>11</v>
      </c>
      <c r="C8" t="s">
        <v>12</v>
      </c>
      <c r="E8">
        <f t="shared" si="0"/>
        <v>1</v>
      </c>
      <c r="F8">
        <f t="shared" si="1"/>
        <v>8</v>
      </c>
      <c r="G8" s="8">
        <f t="shared" si="2"/>
        <v>44774</v>
      </c>
      <c r="H8">
        <f t="shared" si="3"/>
        <v>2022</v>
      </c>
      <c r="I8" s="1">
        <v>44774.199305555558</v>
      </c>
      <c r="J8" s="2">
        <v>44773</v>
      </c>
      <c r="K8" t="s">
        <v>13</v>
      </c>
      <c r="L8">
        <v>3999</v>
      </c>
      <c r="N8" s="11" t="s">
        <v>15</v>
      </c>
      <c r="O8" s="11">
        <f>IF(Table1[[#This Row],[Currency  Code]]="USD",Table1[[#This Row],[Product Amount with GST]]*80,Table1[[#This Row],[Product Amount with GST]])</f>
        <v>3999</v>
      </c>
      <c r="R8" s="3" t="s">
        <v>42</v>
      </c>
      <c r="S8" s="7">
        <v>1322</v>
      </c>
      <c r="W8" s="5" t="s">
        <v>72</v>
      </c>
      <c r="X8" s="30">
        <v>557</v>
      </c>
      <c r="AC8" s="3" t="s">
        <v>218</v>
      </c>
      <c r="AD8" s="7">
        <v>6</v>
      </c>
      <c r="AK8" s="3" t="s">
        <v>6227</v>
      </c>
      <c r="AL8" s="9"/>
      <c r="AM8" s="7">
        <v>4080</v>
      </c>
    </row>
    <row r="9" spans="1:44" x14ac:dyDescent="0.25">
      <c r="A9" t="s">
        <v>30</v>
      </c>
      <c r="B9" t="s">
        <v>17</v>
      </c>
      <c r="C9" t="s">
        <v>12</v>
      </c>
      <c r="E9">
        <f t="shared" si="0"/>
        <v>1</v>
      </c>
      <c r="F9">
        <f t="shared" si="1"/>
        <v>8</v>
      </c>
      <c r="G9" s="8">
        <f t="shared" si="2"/>
        <v>44774</v>
      </c>
      <c r="H9">
        <f t="shared" si="3"/>
        <v>2022</v>
      </c>
      <c r="I9" s="1">
        <v>44774.102777777778</v>
      </c>
      <c r="J9" s="2">
        <v>44773</v>
      </c>
      <c r="K9" t="s">
        <v>13</v>
      </c>
      <c r="L9">
        <v>999</v>
      </c>
      <c r="N9" s="11" t="s">
        <v>15</v>
      </c>
      <c r="O9" s="11">
        <f>IF(Table1[[#This Row],[Currency  Code]]="USD",Table1[[#This Row],[Product Amount with GST]]*80,Table1[[#This Row],[Product Amount with GST]])</f>
        <v>999</v>
      </c>
      <c r="R9" s="5" t="s">
        <v>11</v>
      </c>
      <c r="S9" s="30">
        <v>1184</v>
      </c>
      <c r="W9" s="5" t="s">
        <v>43</v>
      </c>
      <c r="X9" s="30">
        <v>1374</v>
      </c>
      <c r="AC9" s="5" t="s">
        <v>330</v>
      </c>
      <c r="AD9" s="30">
        <v>1</v>
      </c>
      <c r="AK9" s="3" t="s">
        <v>6228</v>
      </c>
      <c r="AL9" s="9"/>
      <c r="AM9" s="7">
        <v>4809</v>
      </c>
      <c r="AQ9" s="4" t="s">
        <v>6225</v>
      </c>
      <c r="AR9" s="7"/>
    </row>
    <row r="10" spans="1:44" x14ac:dyDescent="0.25">
      <c r="A10" t="s">
        <v>31</v>
      </c>
      <c r="B10" t="s">
        <v>24</v>
      </c>
      <c r="C10" t="s">
        <v>12</v>
      </c>
      <c r="E10">
        <f t="shared" si="0"/>
        <v>1</v>
      </c>
      <c r="F10">
        <f t="shared" si="1"/>
        <v>8</v>
      </c>
      <c r="G10" s="8">
        <f t="shared" si="2"/>
        <v>44774</v>
      </c>
      <c r="H10">
        <f t="shared" si="3"/>
        <v>2022</v>
      </c>
      <c r="I10" s="1">
        <v>44774.068055555559</v>
      </c>
      <c r="J10" s="2">
        <v>44773</v>
      </c>
      <c r="K10" t="s">
        <v>13</v>
      </c>
      <c r="L10">
        <v>2022</v>
      </c>
      <c r="N10" s="11" t="s">
        <v>15</v>
      </c>
      <c r="O10" s="11">
        <f>IF(Table1[[#This Row],[Currency  Code]]="USD",Table1[[#This Row],[Product Amount with GST]]*80,Table1[[#This Row],[Product Amount with GST]])</f>
        <v>2022</v>
      </c>
      <c r="R10" s="5" t="s">
        <v>24</v>
      </c>
      <c r="S10" s="30">
        <v>1009</v>
      </c>
      <c r="W10" s="5" t="s">
        <v>112</v>
      </c>
      <c r="X10" s="30">
        <v>267</v>
      </c>
      <c r="AC10" s="5" t="s">
        <v>135</v>
      </c>
      <c r="AD10" s="30">
        <v>2</v>
      </c>
      <c r="AK10" s="6" t="s">
        <v>6216</v>
      </c>
      <c r="AL10" s="10"/>
      <c r="AM10" s="13">
        <v>8889</v>
      </c>
      <c r="AQ10" s="4" t="s">
        <v>6230</v>
      </c>
      <c r="AR10" s="7" t="s">
        <v>6218</v>
      </c>
    </row>
    <row r="11" spans="1:44" x14ac:dyDescent="0.25">
      <c r="A11" t="s">
        <v>32</v>
      </c>
      <c r="B11" t="s">
        <v>11</v>
      </c>
      <c r="C11" t="s">
        <v>12</v>
      </c>
      <c r="E11">
        <f t="shared" si="0"/>
        <v>1</v>
      </c>
      <c r="F11">
        <f t="shared" si="1"/>
        <v>8</v>
      </c>
      <c r="G11" s="8">
        <f t="shared" si="2"/>
        <v>44774</v>
      </c>
      <c r="H11">
        <f t="shared" si="3"/>
        <v>2022</v>
      </c>
      <c r="I11" s="1">
        <v>44774.00277777778</v>
      </c>
      <c r="J11" s="2">
        <v>44773</v>
      </c>
      <c r="K11" t="s">
        <v>13</v>
      </c>
      <c r="L11">
        <v>3999</v>
      </c>
      <c r="N11" s="11" t="s">
        <v>15</v>
      </c>
      <c r="O11" s="11">
        <f>IF(Table1[[#This Row],[Currency  Code]]="USD",Table1[[#This Row],[Product Amount with GST]]*80,Table1[[#This Row],[Product Amount with GST]])</f>
        <v>3999</v>
      </c>
      <c r="R11" s="5" t="s">
        <v>20</v>
      </c>
      <c r="S11" s="30">
        <v>809</v>
      </c>
      <c r="W11" s="6" t="s">
        <v>6216</v>
      </c>
      <c r="X11" s="13">
        <v>8908</v>
      </c>
      <c r="AC11" s="5" t="s">
        <v>91</v>
      </c>
      <c r="AD11" s="30">
        <v>4</v>
      </c>
      <c r="AQ11" s="3">
        <v>499</v>
      </c>
      <c r="AR11" s="7">
        <v>787</v>
      </c>
    </row>
    <row r="12" spans="1:44" x14ac:dyDescent="0.25">
      <c r="A12" t="s">
        <v>33</v>
      </c>
      <c r="B12" t="s">
        <v>24</v>
      </c>
      <c r="C12" t="s">
        <v>12</v>
      </c>
      <c r="E12">
        <f t="shared" si="0"/>
        <v>1</v>
      </c>
      <c r="F12">
        <f t="shared" si="1"/>
        <v>8</v>
      </c>
      <c r="G12" s="8">
        <f t="shared" si="2"/>
        <v>44774</v>
      </c>
      <c r="H12">
        <f t="shared" si="3"/>
        <v>2022</v>
      </c>
      <c r="I12" s="1">
        <v>44774.002083333333</v>
      </c>
      <c r="J12" s="2">
        <v>44773</v>
      </c>
      <c r="K12" t="s">
        <v>13</v>
      </c>
      <c r="L12">
        <v>2022</v>
      </c>
      <c r="N12" s="11" t="s">
        <v>15</v>
      </c>
      <c r="O12" s="11">
        <f>IF(Table1[[#This Row],[Currency  Code]]="USD",Table1[[#This Row],[Product Amount with GST]]*80,Table1[[#This Row],[Product Amount with GST]])</f>
        <v>2022</v>
      </c>
      <c r="R12" s="5" t="s">
        <v>27</v>
      </c>
      <c r="S12" s="30">
        <v>483</v>
      </c>
      <c r="AC12" s="5" t="s">
        <v>53</v>
      </c>
      <c r="AD12" s="30">
        <v>25</v>
      </c>
      <c r="AH12" s="4" t="s">
        <v>6225</v>
      </c>
      <c r="AI12" s="7"/>
      <c r="AQ12" s="5">
        <v>999</v>
      </c>
      <c r="AR12" s="30">
        <v>780</v>
      </c>
    </row>
    <row r="13" spans="1:44" x14ac:dyDescent="0.25">
      <c r="A13" t="s">
        <v>34</v>
      </c>
      <c r="B13" t="s">
        <v>35</v>
      </c>
      <c r="C13" t="s">
        <v>12</v>
      </c>
      <c r="E13">
        <f t="shared" si="0"/>
        <v>31</v>
      </c>
      <c r="F13">
        <f t="shared" si="1"/>
        <v>7</v>
      </c>
      <c r="G13" s="8">
        <f t="shared" si="2"/>
        <v>44773</v>
      </c>
      <c r="H13">
        <f t="shared" si="3"/>
        <v>2022</v>
      </c>
      <c r="I13" s="1">
        <v>44773.986111111109</v>
      </c>
      <c r="J13" s="2">
        <v>44773</v>
      </c>
      <c r="K13" t="s">
        <v>13</v>
      </c>
      <c r="L13">
        <v>899</v>
      </c>
      <c r="N13" s="11" t="s">
        <v>15</v>
      </c>
      <c r="O13" s="11">
        <f>IF(Table1[[#This Row],[Currency  Code]]="USD",Table1[[#This Row],[Product Amount with GST]]*80,Table1[[#This Row],[Product Amount with GST]])</f>
        <v>899</v>
      </c>
      <c r="R13" s="5" t="s">
        <v>17</v>
      </c>
      <c r="S13" s="30">
        <v>410</v>
      </c>
      <c r="AC13" s="5" t="s">
        <v>49</v>
      </c>
      <c r="AD13" s="30">
        <v>1</v>
      </c>
      <c r="AH13" s="4" t="s">
        <v>5</v>
      </c>
      <c r="AI13" s="7" t="s">
        <v>6218</v>
      </c>
      <c r="AQ13" s="5">
        <v>1499</v>
      </c>
      <c r="AR13" s="30">
        <v>827</v>
      </c>
    </row>
    <row r="14" spans="1:44" x14ac:dyDescent="0.25">
      <c r="A14" t="s">
        <v>37</v>
      </c>
      <c r="B14" t="s">
        <v>38</v>
      </c>
      <c r="C14" t="s">
        <v>12</v>
      </c>
      <c r="E14">
        <f t="shared" si="0"/>
        <v>31</v>
      </c>
      <c r="F14">
        <f t="shared" si="1"/>
        <v>7</v>
      </c>
      <c r="G14" s="8">
        <f t="shared" si="2"/>
        <v>44773</v>
      </c>
      <c r="H14">
        <f t="shared" si="3"/>
        <v>2022</v>
      </c>
      <c r="I14" s="1">
        <v>44773.982638888891</v>
      </c>
      <c r="J14" s="2">
        <v>44773</v>
      </c>
      <c r="K14" t="s">
        <v>13</v>
      </c>
      <c r="L14">
        <v>499</v>
      </c>
      <c r="N14" s="11" t="s">
        <v>15</v>
      </c>
      <c r="O14" s="11">
        <f>IF(Table1[[#This Row],[Currency  Code]]="USD",Table1[[#This Row],[Product Amount with GST]]*80,Table1[[#This Row],[Product Amount with GST]])</f>
        <v>499</v>
      </c>
      <c r="R14" s="5" t="s">
        <v>47</v>
      </c>
      <c r="S14" s="30">
        <v>356</v>
      </c>
      <c r="AC14" s="6" t="s">
        <v>6216</v>
      </c>
      <c r="AD14" s="13">
        <v>39</v>
      </c>
      <c r="AH14" s="3" t="s">
        <v>13</v>
      </c>
      <c r="AI14" s="7">
        <v>6710</v>
      </c>
      <c r="AQ14" s="5">
        <v>1999</v>
      </c>
      <c r="AR14" s="30">
        <v>1107</v>
      </c>
    </row>
    <row r="15" spans="1:44" x14ac:dyDescent="0.25">
      <c r="A15" t="s">
        <v>40</v>
      </c>
      <c r="B15" t="s">
        <v>20</v>
      </c>
      <c r="C15" t="s">
        <v>12</v>
      </c>
      <c r="E15">
        <f t="shared" si="0"/>
        <v>31</v>
      </c>
      <c r="F15">
        <f t="shared" si="1"/>
        <v>7</v>
      </c>
      <c r="G15" s="8">
        <f t="shared" si="2"/>
        <v>44773</v>
      </c>
      <c r="H15">
        <f t="shared" si="3"/>
        <v>2022</v>
      </c>
      <c r="I15" s="1">
        <v>44773.970833333333</v>
      </c>
      <c r="J15" s="2">
        <v>44773</v>
      </c>
      <c r="K15" t="s">
        <v>13</v>
      </c>
      <c r="L15">
        <v>1999</v>
      </c>
      <c r="N15" s="11" t="s">
        <v>15</v>
      </c>
      <c r="O15" s="11">
        <f>IF(Table1[[#This Row],[Currency  Code]]="USD",Table1[[#This Row],[Product Amount with GST]]*80,Table1[[#This Row],[Product Amount with GST]])</f>
        <v>1999</v>
      </c>
      <c r="R15" s="5" t="s">
        <v>52</v>
      </c>
      <c r="S15" s="30">
        <v>355</v>
      </c>
      <c r="AH15" s="5" t="s">
        <v>72</v>
      </c>
      <c r="AI15" s="30">
        <v>557</v>
      </c>
      <c r="AQ15" s="5">
        <v>2022</v>
      </c>
      <c r="AR15" s="30">
        <v>769</v>
      </c>
    </row>
    <row r="16" spans="1:44" x14ac:dyDescent="0.25">
      <c r="A16" t="s">
        <v>41</v>
      </c>
      <c r="B16" t="s">
        <v>42</v>
      </c>
      <c r="C16" t="s">
        <v>12</v>
      </c>
      <c r="E16">
        <f t="shared" si="0"/>
        <v>31</v>
      </c>
      <c r="F16">
        <f t="shared" si="1"/>
        <v>7</v>
      </c>
      <c r="G16" s="8">
        <f t="shared" si="2"/>
        <v>44773</v>
      </c>
      <c r="H16">
        <f t="shared" si="3"/>
        <v>2022</v>
      </c>
      <c r="I16" s="1">
        <v>44773.969444444447</v>
      </c>
      <c r="J16" s="2">
        <v>44773</v>
      </c>
      <c r="K16" t="s">
        <v>43</v>
      </c>
      <c r="L16">
        <v>1499</v>
      </c>
      <c r="N16" s="11" t="s">
        <v>15</v>
      </c>
      <c r="O16" s="11">
        <f>IF(Table1[[#This Row],[Currency  Code]]="USD",Table1[[#This Row],[Product Amount with GST]]*80,Table1[[#This Row],[Product Amount with GST]])</f>
        <v>1499</v>
      </c>
      <c r="R16" s="5" t="s">
        <v>65</v>
      </c>
      <c r="S16" s="30">
        <v>266</v>
      </c>
      <c r="AH16" s="5" t="s">
        <v>43</v>
      </c>
      <c r="AI16" s="30">
        <v>1374</v>
      </c>
      <c r="AQ16" s="5">
        <v>2499</v>
      </c>
      <c r="AR16" s="30">
        <v>529</v>
      </c>
    </row>
    <row r="17" spans="1:44" x14ac:dyDescent="0.25">
      <c r="A17" t="s">
        <v>10</v>
      </c>
      <c r="B17" t="s">
        <v>11</v>
      </c>
      <c r="C17" t="s">
        <v>12</v>
      </c>
      <c r="E17">
        <f t="shared" si="0"/>
        <v>1</v>
      </c>
      <c r="F17">
        <f t="shared" si="1"/>
        <v>8</v>
      </c>
      <c r="G17" s="8">
        <f t="shared" si="2"/>
        <v>44774</v>
      </c>
      <c r="H17">
        <f t="shared" si="3"/>
        <v>2022</v>
      </c>
      <c r="I17" s="1">
        <v>44774.201388888891</v>
      </c>
      <c r="J17" s="2">
        <v>44773</v>
      </c>
      <c r="K17" t="s">
        <v>13</v>
      </c>
      <c r="L17">
        <v>3999</v>
      </c>
      <c r="N17" s="11" t="s">
        <v>15</v>
      </c>
      <c r="O17" s="11">
        <f>IF(Table1[[#This Row],[Currency  Code]]="USD",Table1[[#This Row],[Product Amount with GST]]*80,Table1[[#This Row],[Product Amount with GST]])</f>
        <v>3999</v>
      </c>
      <c r="R17" s="5" t="s">
        <v>116</v>
      </c>
      <c r="S17" s="30">
        <v>172</v>
      </c>
      <c r="AH17" s="5" t="s">
        <v>112</v>
      </c>
      <c r="AI17" s="30">
        <v>267</v>
      </c>
      <c r="AQ17" s="5" t="s">
        <v>44</v>
      </c>
      <c r="AR17" s="30">
        <v>411</v>
      </c>
    </row>
    <row r="18" spans="1:44" x14ac:dyDescent="0.25">
      <c r="A18" t="s">
        <v>45</v>
      </c>
      <c r="B18" t="s">
        <v>11</v>
      </c>
      <c r="C18" t="s">
        <v>12</v>
      </c>
      <c r="E18">
        <f t="shared" si="0"/>
        <v>1</v>
      </c>
      <c r="F18">
        <f t="shared" si="1"/>
        <v>8</v>
      </c>
      <c r="G18" s="8">
        <f t="shared" si="2"/>
        <v>44774</v>
      </c>
      <c r="H18">
        <f t="shared" si="3"/>
        <v>2022</v>
      </c>
      <c r="I18" s="1">
        <v>44774.198611111111</v>
      </c>
      <c r="J18" s="2">
        <v>44773</v>
      </c>
      <c r="K18" t="s">
        <v>13</v>
      </c>
      <c r="L18">
        <v>3999</v>
      </c>
      <c r="N18" s="11" t="s">
        <v>15</v>
      </c>
      <c r="O18" s="11">
        <f>IF(Table1[[#This Row],[Currency  Code]]="USD",Table1[[#This Row],[Product Amount with GST]]*80,Table1[[#This Row],[Product Amount with GST]])</f>
        <v>3999</v>
      </c>
      <c r="R18" s="6" t="s">
        <v>6216</v>
      </c>
      <c r="S18" s="13">
        <v>6366</v>
      </c>
      <c r="AH18" s="6" t="s">
        <v>6216</v>
      </c>
      <c r="AI18" s="13">
        <v>8908</v>
      </c>
      <c r="AQ18" s="5" t="s">
        <v>21</v>
      </c>
      <c r="AR18" s="30">
        <v>321</v>
      </c>
    </row>
    <row r="19" spans="1:44" x14ac:dyDescent="0.25">
      <c r="A19" t="s">
        <v>45</v>
      </c>
      <c r="B19" t="s">
        <v>11</v>
      </c>
      <c r="C19" t="s">
        <v>12</v>
      </c>
      <c r="E19">
        <f t="shared" si="0"/>
        <v>1</v>
      </c>
      <c r="F19">
        <f t="shared" si="1"/>
        <v>8</v>
      </c>
      <c r="G19" s="8">
        <f t="shared" si="2"/>
        <v>44774</v>
      </c>
      <c r="H19">
        <f t="shared" si="3"/>
        <v>2022</v>
      </c>
      <c r="I19" s="1">
        <v>44774.197916666664</v>
      </c>
      <c r="J19" s="2">
        <v>44773</v>
      </c>
      <c r="K19" t="s">
        <v>13</v>
      </c>
      <c r="L19">
        <v>3999</v>
      </c>
      <c r="N19" s="11" t="s">
        <v>15</v>
      </c>
      <c r="O19" s="11">
        <f>IF(Table1[[#This Row],[Currency  Code]]="USD",Table1[[#This Row],[Product Amount with GST]]*80,Table1[[#This Row],[Product Amount with GST]])</f>
        <v>3999</v>
      </c>
      <c r="AQ19" s="5" t="s">
        <v>39</v>
      </c>
      <c r="AR19" s="30">
        <v>808</v>
      </c>
    </row>
    <row r="20" spans="1:44" x14ac:dyDescent="0.25">
      <c r="A20" t="s">
        <v>46</v>
      </c>
      <c r="B20" t="s">
        <v>47</v>
      </c>
      <c r="C20" t="s">
        <v>48</v>
      </c>
      <c r="E20">
        <f t="shared" si="0"/>
        <v>1</v>
      </c>
      <c r="F20">
        <f t="shared" si="1"/>
        <v>8</v>
      </c>
      <c r="G20" s="8">
        <f t="shared" si="2"/>
        <v>44774</v>
      </c>
      <c r="H20">
        <f t="shared" si="3"/>
        <v>2022</v>
      </c>
      <c r="I20" s="1">
        <v>44774.056944444441</v>
      </c>
      <c r="J20" s="2">
        <v>44773</v>
      </c>
      <c r="K20" t="s">
        <v>13</v>
      </c>
      <c r="L20">
        <v>999</v>
      </c>
      <c r="M20" t="s">
        <v>49</v>
      </c>
      <c r="N20" s="11" t="s">
        <v>15</v>
      </c>
      <c r="O20" s="11">
        <f>IF(Table1[[#This Row],[Currency  Code]]="USD",Table1[[#This Row],[Product Amount with GST]]*80,Table1[[#This Row],[Product Amount with GST]])</f>
        <v>999</v>
      </c>
      <c r="P20" t="s">
        <v>50</v>
      </c>
      <c r="AQ20" s="5" t="s">
        <v>18</v>
      </c>
      <c r="AR20" s="30">
        <v>396</v>
      </c>
    </row>
    <row r="21" spans="1:44" x14ac:dyDescent="0.25">
      <c r="A21" t="s">
        <v>51</v>
      </c>
      <c r="B21" t="s">
        <v>52</v>
      </c>
      <c r="C21" t="s">
        <v>48</v>
      </c>
      <c r="E21">
        <f t="shared" si="0"/>
        <v>1</v>
      </c>
      <c r="F21">
        <f t="shared" si="1"/>
        <v>8</v>
      </c>
      <c r="G21" s="8">
        <f t="shared" si="2"/>
        <v>44774</v>
      </c>
      <c r="H21">
        <f t="shared" si="3"/>
        <v>2022</v>
      </c>
      <c r="I21" s="1">
        <v>44774.004861111112</v>
      </c>
      <c r="J21" s="2">
        <v>44773</v>
      </c>
      <c r="K21" t="s">
        <v>13</v>
      </c>
      <c r="L21">
        <v>999</v>
      </c>
      <c r="M21" t="s">
        <v>53</v>
      </c>
      <c r="N21" s="11" t="s">
        <v>15</v>
      </c>
      <c r="O21" s="11">
        <f>IF(Table1[[#This Row],[Currency  Code]]="USD",Table1[[#This Row],[Product Amount with GST]]*80,Table1[[#This Row],[Product Amount with GST]])</f>
        <v>999</v>
      </c>
      <c r="P21" t="s">
        <v>50</v>
      </c>
      <c r="AQ21" s="6" t="s">
        <v>6216</v>
      </c>
      <c r="AR21" s="13">
        <v>6735</v>
      </c>
    </row>
    <row r="22" spans="1:44" x14ac:dyDescent="0.25">
      <c r="A22" t="s">
        <v>40</v>
      </c>
      <c r="B22" t="s">
        <v>20</v>
      </c>
      <c r="C22" t="s">
        <v>12</v>
      </c>
      <c r="E22">
        <f t="shared" si="0"/>
        <v>31</v>
      </c>
      <c r="F22">
        <f t="shared" si="1"/>
        <v>7</v>
      </c>
      <c r="G22" s="8">
        <f t="shared" si="2"/>
        <v>44773</v>
      </c>
      <c r="H22">
        <f t="shared" si="3"/>
        <v>2022</v>
      </c>
      <c r="I22" s="1">
        <v>44773.972222222219</v>
      </c>
      <c r="J22" s="2">
        <v>44773</v>
      </c>
      <c r="K22" t="s">
        <v>13</v>
      </c>
      <c r="L22">
        <v>1999</v>
      </c>
      <c r="N22" s="11" t="s">
        <v>15</v>
      </c>
      <c r="O22" s="11">
        <f>IF(Table1[[#This Row],[Currency  Code]]="USD",Table1[[#This Row],[Product Amount with GST]]*80,Table1[[#This Row],[Product Amount with GST]])</f>
        <v>1999</v>
      </c>
    </row>
    <row r="23" spans="1:44" x14ac:dyDescent="0.25">
      <c r="A23" t="s">
        <v>54</v>
      </c>
      <c r="B23" t="s">
        <v>55</v>
      </c>
      <c r="C23" t="s">
        <v>12</v>
      </c>
      <c r="E23">
        <f t="shared" si="0"/>
        <v>31</v>
      </c>
      <c r="F23">
        <f t="shared" si="1"/>
        <v>7</v>
      </c>
      <c r="G23" s="8">
        <f t="shared" si="2"/>
        <v>44773</v>
      </c>
      <c r="H23">
        <f t="shared" si="3"/>
        <v>2022</v>
      </c>
      <c r="I23" s="1">
        <v>44773.963194444441</v>
      </c>
      <c r="J23" s="2">
        <v>44773</v>
      </c>
      <c r="K23" t="s">
        <v>13</v>
      </c>
      <c r="L23">
        <v>1499</v>
      </c>
      <c r="N23" s="11" t="s">
        <v>15</v>
      </c>
      <c r="O23" s="11">
        <f>IF(Table1[[#This Row],[Currency  Code]]="USD",Table1[[#This Row],[Product Amount with GST]]*80,Table1[[#This Row],[Product Amount with GST]])</f>
        <v>1499</v>
      </c>
    </row>
    <row r="24" spans="1:44" x14ac:dyDescent="0.25">
      <c r="A24" t="s">
        <v>56</v>
      </c>
      <c r="B24" t="s">
        <v>42</v>
      </c>
      <c r="C24" t="s">
        <v>12</v>
      </c>
      <c r="E24">
        <f t="shared" si="0"/>
        <v>31</v>
      </c>
      <c r="F24">
        <f t="shared" si="1"/>
        <v>7</v>
      </c>
      <c r="G24" s="8">
        <f t="shared" si="2"/>
        <v>44773</v>
      </c>
      <c r="H24">
        <f t="shared" si="3"/>
        <v>2022</v>
      </c>
      <c r="I24" s="1">
        <v>44773.953472222223</v>
      </c>
      <c r="J24" s="2">
        <v>44773</v>
      </c>
      <c r="K24" t="s">
        <v>43</v>
      </c>
      <c r="L24">
        <v>1499</v>
      </c>
      <c r="N24" s="11" t="s">
        <v>15</v>
      </c>
      <c r="O24" s="11">
        <f>IF(Table1[[#This Row],[Currency  Code]]="USD",Table1[[#This Row],[Product Amount with GST]]*80,Table1[[#This Row],[Product Amount with GST]])</f>
        <v>1499</v>
      </c>
    </row>
    <row r="25" spans="1:44" x14ac:dyDescent="0.25">
      <c r="A25" t="s">
        <v>26</v>
      </c>
      <c r="B25" t="s">
        <v>27</v>
      </c>
      <c r="C25" t="s">
        <v>12</v>
      </c>
      <c r="E25">
        <f t="shared" si="0"/>
        <v>1</v>
      </c>
      <c r="F25">
        <f t="shared" si="1"/>
        <v>8</v>
      </c>
      <c r="G25" s="8">
        <f t="shared" si="2"/>
        <v>44774</v>
      </c>
      <c r="H25">
        <f t="shared" si="3"/>
        <v>2022</v>
      </c>
      <c r="I25" s="1">
        <v>44774.013194444444</v>
      </c>
      <c r="J25" s="2">
        <v>44773</v>
      </c>
      <c r="K25" t="s">
        <v>13</v>
      </c>
      <c r="L25">
        <v>149</v>
      </c>
      <c r="N25" s="11" t="s">
        <v>29</v>
      </c>
      <c r="O25" s="11">
        <f>IF(Table1[[#This Row],[Currency  Code]]="USD",Table1[[#This Row],[Product Amount with GST]]*80,Table1[[#This Row],[Product Amount with GST]])</f>
        <v>11920</v>
      </c>
    </row>
    <row r="26" spans="1:44" x14ac:dyDescent="0.25">
      <c r="A26" t="s">
        <v>57</v>
      </c>
      <c r="B26" t="s">
        <v>24</v>
      </c>
      <c r="C26" t="s">
        <v>12</v>
      </c>
      <c r="E26">
        <f t="shared" si="0"/>
        <v>1</v>
      </c>
      <c r="F26">
        <f t="shared" si="1"/>
        <v>8</v>
      </c>
      <c r="G26" s="8">
        <f t="shared" si="2"/>
        <v>44774</v>
      </c>
      <c r="H26">
        <f t="shared" si="3"/>
        <v>2022</v>
      </c>
      <c r="I26" s="1">
        <v>44774.006249999999</v>
      </c>
      <c r="J26" s="2">
        <v>44773</v>
      </c>
      <c r="K26" t="s">
        <v>13</v>
      </c>
      <c r="L26">
        <v>2022</v>
      </c>
      <c r="N26" s="11" t="s">
        <v>15</v>
      </c>
      <c r="O26" s="11">
        <f>IF(Table1[[#This Row],[Currency  Code]]="USD",Table1[[#This Row],[Product Amount with GST]]*80,Table1[[#This Row],[Product Amount with GST]])</f>
        <v>2022</v>
      </c>
    </row>
    <row r="27" spans="1:44" x14ac:dyDescent="0.25">
      <c r="A27" t="s">
        <v>58</v>
      </c>
      <c r="B27" t="s">
        <v>52</v>
      </c>
      <c r="C27" t="s">
        <v>12</v>
      </c>
      <c r="E27">
        <f t="shared" si="0"/>
        <v>31</v>
      </c>
      <c r="F27">
        <f t="shared" si="1"/>
        <v>7</v>
      </c>
      <c r="G27" s="8">
        <f t="shared" si="2"/>
        <v>44773</v>
      </c>
      <c r="H27">
        <f t="shared" si="3"/>
        <v>2022</v>
      </c>
      <c r="I27" s="1">
        <v>44773.990277777775</v>
      </c>
      <c r="J27" s="2">
        <v>44773</v>
      </c>
      <c r="K27" t="s">
        <v>13</v>
      </c>
      <c r="L27">
        <v>999</v>
      </c>
      <c r="N27" s="11" t="s">
        <v>15</v>
      </c>
      <c r="O27" s="11">
        <f>IF(Table1[[#This Row],[Currency  Code]]="USD",Table1[[#This Row],[Product Amount with GST]]*80,Table1[[#This Row],[Product Amount with GST]])</f>
        <v>999</v>
      </c>
    </row>
    <row r="28" spans="1:44" x14ac:dyDescent="0.25">
      <c r="A28" t="s">
        <v>41</v>
      </c>
      <c r="B28" t="s">
        <v>42</v>
      </c>
      <c r="C28" t="s">
        <v>12</v>
      </c>
      <c r="E28">
        <f t="shared" si="0"/>
        <v>31</v>
      </c>
      <c r="F28">
        <f t="shared" si="1"/>
        <v>7</v>
      </c>
      <c r="G28" s="8">
        <f t="shared" si="2"/>
        <v>44773</v>
      </c>
      <c r="H28">
        <f t="shared" si="3"/>
        <v>2022</v>
      </c>
      <c r="I28" s="1">
        <v>44773.96875</v>
      </c>
      <c r="J28" s="2">
        <v>44773</v>
      </c>
      <c r="K28" t="s">
        <v>43</v>
      </c>
      <c r="L28">
        <v>1499</v>
      </c>
      <c r="N28" s="11" t="s">
        <v>15</v>
      </c>
      <c r="O28" s="11">
        <f>IF(Table1[[#This Row],[Currency  Code]]="USD",Table1[[#This Row],[Product Amount with GST]]*80,Table1[[#This Row],[Product Amount with GST]])</f>
        <v>1499</v>
      </c>
      <c r="AJ28" s="4" t="s">
        <v>6217</v>
      </c>
      <c r="AK28" s="9"/>
      <c r="AL28" s="7"/>
    </row>
    <row r="29" spans="1:44" x14ac:dyDescent="0.25">
      <c r="A29" t="s">
        <v>59</v>
      </c>
      <c r="B29" t="s">
        <v>20</v>
      </c>
      <c r="C29" t="s">
        <v>12</v>
      </c>
      <c r="E29">
        <f t="shared" si="0"/>
        <v>31</v>
      </c>
      <c r="F29">
        <f t="shared" si="1"/>
        <v>7</v>
      </c>
      <c r="G29" s="8">
        <f t="shared" si="2"/>
        <v>44773</v>
      </c>
      <c r="H29">
        <f t="shared" si="3"/>
        <v>2022</v>
      </c>
      <c r="I29" s="1">
        <v>44773.95416666667</v>
      </c>
      <c r="J29" s="2">
        <v>44773</v>
      </c>
      <c r="K29" t="s">
        <v>13</v>
      </c>
      <c r="L29">
        <v>1999</v>
      </c>
      <c r="N29" s="11" t="s">
        <v>15</v>
      </c>
      <c r="O29" s="11">
        <f>IF(Table1[[#This Row],[Currency  Code]]="USD",Table1[[#This Row],[Product Amount with GST]]*80,Table1[[#This Row],[Product Amount with GST]])</f>
        <v>1999</v>
      </c>
      <c r="AJ29" s="4" t="s">
        <v>6229</v>
      </c>
      <c r="AK29" s="4" t="s">
        <v>4</v>
      </c>
      <c r="AL29" s="7" t="s">
        <v>6218</v>
      </c>
    </row>
    <row r="30" spans="1:44" x14ac:dyDescent="0.25">
      <c r="A30" t="s">
        <v>60</v>
      </c>
      <c r="B30" t="s">
        <v>20</v>
      </c>
      <c r="C30" t="s">
        <v>12</v>
      </c>
      <c r="E30">
        <f t="shared" si="0"/>
        <v>31</v>
      </c>
      <c r="F30">
        <f t="shared" si="1"/>
        <v>7</v>
      </c>
      <c r="G30" s="8">
        <f t="shared" si="2"/>
        <v>44773</v>
      </c>
      <c r="H30">
        <f t="shared" si="3"/>
        <v>2022</v>
      </c>
      <c r="I30" s="1">
        <v>44773.924305555556</v>
      </c>
      <c r="J30" s="2">
        <v>44773</v>
      </c>
      <c r="K30" t="s">
        <v>13</v>
      </c>
      <c r="L30">
        <v>1999</v>
      </c>
      <c r="N30" s="11" t="s">
        <v>15</v>
      </c>
      <c r="O30" s="11">
        <f>IF(Table1[[#This Row],[Currency  Code]]="USD",Table1[[#This Row],[Product Amount with GST]]*80,Table1[[#This Row],[Product Amount with GST]])</f>
        <v>1999</v>
      </c>
      <c r="AJ30" s="3" t="s">
        <v>6227</v>
      </c>
      <c r="AK30" s="9"/>
      <c r="AL30" s="7">
        <v>4085</v>
      </c>
    </row>
    <row r="31" spans="1:44" x14ac:dyDescent="0.25">
      <c r="A31" t="s">
        <v>61</v>
      </c>
      <c r="B31" t="s">
        <v>42</v>
      </c>
      <c r="C31" t="s">
        <v>12</v>
      </c>
      <c r="E31">
        <f t="shared" si="0"/>
        <v>31</v>
      </c>
      <c r="F31">
        <f t="shared" si="1"/>
        <v>7</v>
      </c>
      <c r="G31" s="8">
        <f t="shared" si="2"/>
        <v>44773</v>
      </c>
      <c r="H31">
        <f t="shared" si="3"/>
        <v>2022</v>
      </c>
      <c r="I31" s="1">
        <v>44773.914583333331</v>
      </c>
      <c r="J31" s="2">
        <v>44773</v>
      </c>
      <c r="K31" t="s">
        <v>43</v>
      </c>
      <c r="L31">
        <v>1499</v>
      </c>
      <c r="N31" s="11" t="s">
        <v>15</v>
      </c>
      <c r="O31" s="11">
        <f>IF(Table1[[#This Row],[Currency  Code]]="USD",Table1[[#This Row],[Product Amount with GST]]*80,Table1[[#This Row],[Product Amount with GST]])</f>
        <v>1499</v>
      </c>
      <c r="AJ31" s="3" t="s">
        <v>6228</v>
      </c>
      <c r="AK31" s="9"/>
      <c r="AL31" s="7">
        <v>4822</v>
      </c>
    </row>
    <row r="32" spans="1:44" x14ac:dyDescent="0.25">
      <c r="A32" t="s">
        <v>62</v>
      </c>
      <c r="B32" t="s">
        <v>17</v>
      </c>
      <c r="C32" t="s">
        <v>12</v>
      </c>
      <c r="E32">
        <f t="shared" si="0"/>
        <v>31</v>
      </c>
      <c r="F32">
        <f t="shared" si="1"/>
        <v>7</v>
      </c>
      <c r="G32" s="8">
        <f t="shared" si="2"/>
        <v>44773</v>
      </c>
      <c r="H32">
        <f t="shared" si="3"/>
        <v>2022</v>
      </c>
      <c r="I32" s="1">
        <v>44773.908333333333</v>
      </c>
      <c r="J32" s="2">
        <v>44773</v>
      </c>
      <c r="K32" t="s">
        <v>13</v>
      </c>
      <c r="L32">
        <v>999</v>
      </c>
      <c r="N32" s="11" t="s">
        <v>15</v>
      </c>
      <c r="O32" s="11">
        <f>IF(Table1[[#This Row],[Currency  Code]]="USD",Table1[[#This Row],[Product Amount with GST]]*80,Table1[[#This Row],[Product Amount with GST]])</f>
        <v>999</v>
      </c>
      <c r="AJ32" s="6" t="s">
        <v>6216</v>
      </c>
      <c r="AK32" s="10"/>
      <c r="AL32" s="13">
        <v>8907</v>
      </c>
    </row>
    <row r="33" spans="1:15" x14ac:dyDescent="0.25">
      <c r="A33" t="s">
        <v>63</v>
      </c>
      <c r="B33" t="s">
        <v>17</v>
      </c>
      <c r="C33" t="s">
        <v>12</v>
      </c>
      <c r="E33">
        <f t="shared" si="0"/>
        <v>31</v>
      </c>
      <c r="F33">
        <f t="shared" si="1"/>
        <v>7</v>
      </c>
      <c r="G33" s="8">
        <f t="shared" si="2"/>
        <v>44773</v>
      </c>
      <c r="H33">
        <f t="shared" si="3"/>
        <v>2022</v>
      </c>
      <c r="I33" s="1">
        <v>44773.881944444445</v>
      </c>
      <c r="J33" s="2">
        <v>44773</v>
      </c>
      <c r="K33" t="s">
        <v>13</v>
      </c>
      <c r="L33">
        <v>999</v>
      </c>
      <c r="N33" s="11" t="s">
        <v>15</v>
      </c>
      <c r="O33" s="11">
        <f>IF(Table1[[#This Row],[Currency  Code]]="USD",Table1[[#This Row],[Product Amount with GST]]*80,Table1[[#This Row],[Product Amount with GST]])</f>
        <v>999</v>
      </c>
    </row>
    <row r="34" spans="1:15" x14ac:dyDescent="0.25">
      <c r="A34" t="s">
        <v>64</v>
      </c>
      <c r="B34" t="s">
        <v>65</v>
      </c>
      <c r="C34" t="s">
        <v>12</v>
      </c>
      <c r="E34">
        <f t="shared" si="0"/>
        <v>31</v>
      </c>
      <c r="F34">
        <f t="shared" si="1"/>
        <v>7</v>
      </c>
      <c r="G34" s="8">
        <f t="shared" si="2"/>
        <v>44773</v>
      </c>
      <c r="H34">
        <f t="shared" si="3"/>
        <v>2022</v>
      </c>
      <c r="I34" s="1">
        <v>44773.852777777778</v>
      </c>
      <c r="J34" s="2">
        <v>44773</v>
      </c>
      <c r="K34" t="s">
        <v>43</v>
      </c>
      <c r="L34">
        <v>1499</v>
      </c>
      <c r="N34" s="11" t="s">
        <v>15</v>
      </c>
      <c r="O34" s="11">
        <f>IF(Table1[[#This Row],[Currency  Code]]="USD",Table1[[#This Row],[Product Amount with GST]]*80,Table1[[#This Row],[Product Amount with GST]])</f>
        <v>1499</v>
      </c>
    </row>
    <row r="35" spans="1:15" x14ac:dyDescent="0.25">
      <c r="A35" t="s">
        <v>66</v>
      </c>
      <c r="B35" t="s">
        <v>24</v>
      </c>
      <c r="C35" t="s">
        <v>12</v>
      </c>
      <c r="E35">
        <f t="shared" si="0"/>
        <v>31</v>
      </c>
      <c r="F35">
        <f t="shared" si="1"/>
        <v>7</v>
      </c>
      <c r="G35" s="8">
        <f t="shared" si="2"/>
        <v>44773</v>
      </c>
      <c r="H35">
        <f t="shared" si="3"/>
        <v>2022</v>
      </c>
      <c r="I35" s="1">
        <v>44773.84652777778</v>
      </c>
      <c r="J35" s="2">
        <v>44773</v>
      </c>
      <c r="K35" t="s">
        <v>13</v>
      </c>
      <c r="L35">
        <v>2022</v>
      </c>
      <c r="N35" s="11" t="s">
        <v>15</v>
      </c>
      <c r="O35" s="11">
        <f>IF(Table1[[#This Row],[Currency  Code]]="USD",Table1[[#This Row],[Product Amount with GST]]*80,Table1[[#This Row],[Product Amount with GST]])</f>
        <v>2022</v>
      </c>
    </row>
    <row r="36" spans="1:15" x14ac:dyDescent="0.25">
      <c r="A36" t="s">
        <v>67</v>
      </c>
      <c r="B36" t="s">
        <v>68</v>
      </c>
      <c r="C36" t="s">
        <v>12</v>
      </c>
      <c r="E36">
        <f t="shared" si="0"/>
        <v>31</v>
      </c>
      <c r="F36">
        <f t="shared" si="1"/>
        <v>7</v>
      </c>
      <c r="G36" s="8">
        <f t="shared" si="2"/>
        <v>44773</v>
      </c>
      <c r="H36">
        <f t="shared" si="3"/>
        <v>2022</v>
      </c>
      <c r="I36" s="1">
        <v>44773.841666666667</v>
      </c>
      <c r="J36" s="2">
        <v>44773</v>
      </c>
      <c r="K36" t="s">
        <v>13</v>
      </c>
      <c r="L36">
        <v>999</v>
      </c>
      <c r="N36" s="11" t="s">
        <v>15</v>
      </c>
      <c r="O36" s="11">
        <f>IF(Table1[[#This Row],[Currency  Code]]="USD",Table1[[#This Row],[Product Amount with GST]]*80,Table1[[#This Row],[Product Amount with GST]])</f>
        <v>999</v>
      </c>
    </row>
    <row r="37" spans="1:15" x14ac:dyDescent="0.25">
      <c r="A37" t="s">
        <v>69</v>
      </c>
      <c r="B37" t="s">
        <v>17</v>
      </c>
      <c r="C37" t="s">
        <v>12</v>
      </c>
      <c r="E37">
        <f t="shared" si="0"/>
        <v>31</v>
      </c>
      <c r="F37">
        <f t="shared" si="1"/>
        <v>7</v>
      </c>
      <c r="G37" s="8">
        <f t="shared" si="2"/>
        <v>44773</v>
      </c>
      <c r="H37">
        <f t="shared" si="3"/>
        <v>2022</v>
      </c>
      <c r="I37" s="1">
        <v>44773.814583333333</v>
      </c>
      <c r="J37" s="2">
        <v>44773</v>
      </c>
      <c r="K37" t="s">
        <v>13</v>
      </c>
      <c r="L37">
        <v>999</v>
      </c>
      <c r="N37" s="11" t="s">
        <v>15</v>
      </c>
      <c r="O37" s="11">
        <f>IF(Table1[[#This Row],[Currency  Code]]="USD",Table1[[#This Row],[Product Amount with GST]]*80,Table1[[#This Row],[Product Amount with GST]])</f>
        <v>999</v>
      </c>
    </row>
    <row r="38" spans="1:15" x14ac:dyDescent="0.25">
      <c r="A38" t="s">
        <v>70</v>
      </c>
      <c r="B38" t="s">
        <v>11</v>
      </c>
      <c r="C38" t="s">
        <v>12</v>
      </c>
      <c r="E38">
        <f t="shared" si="0"/>
        <v>31</v>
      </c>
      <c r="F38">
        <f t="shared" si="1"/>
        <v>7</v>
      </c>
      <c r="G38" s="8">
        <f t="shared" si="2"/>
        <v>44773</v>
      </c>
      <c r="H38">
        <f t="shared" si="3"/>
        <v>2022</v>
      </c>
      <c r="I38" s="1">
        <v>44773.802083333336</v>
      </c>
      <c r="J38" s="2">
        <v>44773</v>
      </c>
      <c r="K38" t="s">
        <v>13</v>
      </c>
      <c r="L38">
        <v>3999</v>
      </c>
      <c r="N38" s="11" t="s">
        <v>15</v>
      </c>
      <c r="O38" s="11">
        <f>IF(Table1[[#This Row],[Currency  Code]]="USD",Table1[[#This Row],[Product Amount with GST]]*80,Table1[[#This Row],[Product Amount with GST]])</f>
        <v>3999</v>
      </c>
    </row>
    <row r="39" spans="1:15" x14ac:dyDescent="0.25">
      <c r="A39" t="s">
        <v>71</v>
      </c>
      <c r="B39" t="s">
        <v>20</v>
      </c>
      <c r="C39" t="s">
        <v>12</v>
      </c>
      <c r="E39">
        <f t="shared" si="0"/>
        <v>31</v>
      </c>
      <c r="F39">
        <f t="shared" si="1"/>
        <v>7</v>
      </c>
      <c r="G39" s="8">
        <f t="shared" si="2"/>
        <v>44773</v>
      </c>
      <c r="H39">
        <f t="shared" si="3"/>
        <v>2022</v>
      </c>
      <c r="I39" s="1">
        <v>44773.959722222222</v>
      </c>
      <c r="J39" s="2">
        <v>44773</v>
      </c>
      <c r="K39" t="s">
        <v>72</v>
      </c>
      <c r="L39">
        <v>149</v>
      </c>
      <c r="N39" s="11" t="s">
        <v>29</v>
      </c>
      <c r="O39" s="11">
        <f>IF(Table1[[#This Row],[Currency  Code]]="USD",Table1[[#This Row],[Product Amount with GST]]*80,Table1[[#This Row],[Product Amount with GST]])</f>
        <v>11920</v>
      </c>
    </row>
    <row r="40" spans="1:15" x14ac:dyDescent="0.25">
      <c r="A40" t="s">
        <v>59</v>
      </c>
      <c r="B40" t="s">
        <v>20</v>
      </c>
      <c r="C40" t="s">
        <v>12</v>
      </c>
      <c r="E40">
        <f t="shared" si="0"/>
        <v>31</v>
      </c>
      <c r="F40">
        <f t="shared" si="1"/>
        <v>7</v>
      </c>
      <c r="G40" s="8">
        <f t="shared" si="2"/>
        <v>44773</v>
      </c>
      <c r="H40">
        <f t="shared" si="3"/>
        <v>2022</v>
      </c>
      <c r="I40" s="1">
        <v>44773.959722222222</v>
      </c>
      <c r="J40" s="2">
        <v>44773</v>
      </c>
      <c r="K40" t="s">
        <v>13</v>
      </c>
      <c r="L40">
        <v>1999</v>
      </c>
      <c r="N40" s="11" t="s">
        <v>15</v>
      </c>
      <c r="O40" s="11">
        <f>IF(Table1[[#This Row],[Currency  Code]]="USD",Table1[[#This Row],[Product Amount with GST]]*80,Table1[[#This Row],[Product Amount with GST]])</f>
        <v>1999</v>
      </c>
    </row>
    <row r="41" spans="1:15" x14ac:dyDescent="0.25">
      <c r="A41" t="s">
        <v>73</v>
      </c>
      <c r="B41" t="s">
        <v>24</v>
      </c>
      <c r="C41" t="s">
        <v>12</v>
      </c>
      <c r="E41">
        <f t="shared" si="0"/>
        <v>31</v>
      </c>
      <c r="F41">
        <f t="shared" si="1"/>
        <v>7</v>
      </c>
      <c r="G41" s="8">
        <f t="shared" si="2"/>
        <v>44773</v>
      </c>
      <c r="H41">
        <f t="shared" si="3"/>
        <v>2022</v>
      </c>
      <c r="I41" s="1">
        <v>44773.958333333336</v>
      </c>
      <c r="J41" s="2">
        <v>44773</v>
      </c>
      <c r="K41" t="s">
        <v>13</v>
      </c>
      <c r="L41">
        <v>2022</v>
      </c>
      <c r="N41" s="11" t="s">
        <v>15</v>
      </c>
      <c r="O41" s="11">
        <f>IF(Table1[[#This Row],[Currency  Code]]="USD",Table1[[#This Row],[Product Amount with GST]]*80,Table1[[#This Row],[Product Amount with GST]])</f>
        <v>2022</v>
      </c>
    </row>
    <row r="42" spans="1:15" x14ac:dyDescent="0.25">
      <c r="A42" t="s">
        <v>71</v>
      </c>
      <c r="B42" t="s">
        <v>20</v>
      </c>
      <c r="C42" t="s">
        <v>12</v>
      </c>
      <c r="E42">
        <f t="shared" si="0"/>
        <v>31</v>
      </c>
      <c r="F42">
        <f t="shared" si="1"/>
        <v>7</v>
      </c>
      <c r="G42" s="8">
        <f t="shared" si="2"/>
        <v>44773</v>
      </c>
      <c r="H42">
        <f t="shared" si="3"/>
        <v>2022</v>
      </c>
      <c r="I42" s="1">
        <v>44773.951388888891</v>
      </c>
      <c r="J42" s="2">
        <v>44773</v>
      </c>
      <c r="K42" t="s">
        <v>13</v>
      </c>
      <c r="L42">
        <v>149</v>
      </c>
      <c r="N42" s="11" t="s">
        <v>29</v>
      </c>
      <c r="O42" s="11">
        <f>IF(Table1[[#This Row],[Currency  Code]]="USD",Table1[[#This Row],[Product Amount with GST]]*80,Table1[[#This Row],[Product Amount with GST]])</f>
        <v>11920</v>
      </c>
    </row>
    <row r="43" spans="1:15" x14ac:dyDescent="0.25">
      <c r="A43" t="s">
        <v>74</v>
      </c>
      <c r="B43" t="s">
        <v>24</v>
      </c>
      <c r="C43" t="s">
        <v>12</v>
      </c>
      <c r="E43">
        <f t="shared" si="0"/>
        <v>31</v>
      </c>
      <c r="F43">
        <f t="shared" si="1"/>
        <v>7</v>
      </c>
      <c r="G43" s="8">
        <f t="shared" si="2"/>
        <v>44773</v>
      </c>
      <c r="H43">
        <f t="shared" si="3"/>
        <v>2022</v>
      </c>
      <c r="I43" s="1">
        <v>44773.949305555558</v>
      </c>
      <c r="J43" s="2">
        <v>44773</v>
      </c>
      <c r="K43" t="s">
        <v>13</v>
      </c>
      <c r="L43">
        <v>2022</v>
      </c>
      <c r="N43" s="11" t="s">
        <v>15</v>
      </c>
      <c r="O43" s="11">
        <f>IF(Table1[[#This Row],[Currency  Code]]="USD",Table1[[#This Row],[Product Amount with GST]]*80,Table1[[#This Row],[Product Amount with GST]])</f>
        <v>2022</v>
      </c>
    </row>
    <row r="44" spans="1:15" x14ac:dyDescent="0.25">
      <c r="A44" t="s">
        <v>75</v>
      </c>
      <c r="B44" t="s">
        <v>47</v>
      </c>
      <c r="C44" t="s">
        <v>12</v>
      </c>
      <c r="E44">
        <f t="shared" si="0"/>
        <v>31</v>
      </c>
      <c r="F44">
        <f t="shared" si="1"/>
        <v>7</v>
      </c>
      <c r="G44" s="8">
        <f t="shared" si="2"/>
        <v>44773</v>
      </c>
      <c r="H44">
        <f t="shared" si="3"/>
        <v>2022</v>
      </c>
      <c r="I44" s="1">
        <v>44773.943055555559</v>
      </c>
      <c r="J44" s="2">
        <v>44773</v>
      </c>
      <c r="K44" t="s">
        <v>13</v>
      </c>
      <c r="L44">
        <v>999</v>
      </c>
      <c r="N44" s="11" t="s">
        <v>15</v>
      </c>
      <c r="O44" s="11">
        <f>IF(Table1[[#This Row],[Currency  Code]]="USD",Table1[[#This Row],[Product Amount with GST]]*80,Table1[[#This Row],[Product Amount with GST]])</f>
        <v>999</v>
      </c>
    </row>
    <row r="45" spans="1:15" x14ac:dyDescent="0.25">
      <c r="A45" t="s">
        <v>76</v>
      </c>
      <c r="B45" t="s">
        <v>20</v>
      </c>
      <c r="C45" t="s">
        <v>12</v>
      </c>
      <c r="E45">
        <f t="shared" si="0"/>
        <v>31</v>
      </c>
      <c r="F45">
        <f t="shared" si="1"/>
        <v>7</v>
      </c>
      <c r="G45" s="8">
        <f t="shared" si="2"/>
        <v>44773</v>
      </c>
      <c r="H45">
        <f t="shared" si="3"/>
        <v>2022</v>
      </c>
      <c r="I45" s="1">
        <v>44773.942361111112</v>
      </c>
      <c r="J45" s="2">
        <v>44773</v>
      </c>
      <c r="K45" t="s">
        <v>13</v>
      </c>
      <c r="L45">
        <v>1999</v>
      </c>
      <c r="N45" s="11" t="s">
        <v>15</v>
      </c>
      <c r="O45" s="11">
        <f>IF(Table1[[#This Row],[Currency  Code]]="USD",Table1[[#This Row],[Product Amount with GST]]*80,Table1[[#This Row],[Product Amount with GST]])</f>
        <v>1999</v>
      </c>
    </row>
    <row r="46" spans="1:15" x14ac:dyDescent="0.25">
      <c r="A46" t="s">
        <v>77</v>
      </c>
      <c r="B46" t="s">
        <v>20</v>
      </c>
      <c r="C46" t="s">
        <v>12</v>
      </c>
      <c r="E46">
        <f t="shared" si="0"/>
        <v>31</v>
      </c>
      <c r="F46">
        <f t="shared" si="1"/>
        <v>7</v>
      </c>
      <c r="G46" s="8">
        <f t="shared" si="2"/>
        <v>44773</v>
      </c>
      <c r="H46">
        <f t="shared" si="3"/>
        <v>2022</v>
      </c>
      <c r="I46" s="1">
        <v>44773.920138888891</v>
      </c>
      <c r="J46" s="2">
        <v>44773</v>
      </c>
      <c r="K46" t="s">
        <v>13</v>
      </c>
      <c r="L46">
        <v>1999</v>
      </c>
      <c r="N46" s="11" t="s">
        <v>15</v>
      </c>
      <c r="O46" s="11">
        <f>IF(Table1[[#This Row],[Currency  Code]]="USD",Table1[[#This Row],[Product Amount with GST]]*80,Table1[[#This Row],[Product Amount with GST]])</f>
        <v>1999</v>
      </c>
    </row>
    <row r="47" spans="1:15" x14ac:dyDescent="0.25">
      <c r="A47" t="s">
        <v>61</v>
      </c>
      <c r="B47" t="s">
        <v>42</v>
      </c>
      <c r="C47" t="s">
        <v>12</v>
      </c>
      <c r="E47">
        <f t="shared" si="0"/>
        <v>31</v>
      </c>
      <c r="F47">
        <f t="shared" si="1"/>
        <v>7</v>
      </c>
      <c r="G47" s="8">
        <f t="shared" si="2"/>
        <v>44773</v>
      </c>
      <c r="H47">
        <f t="shared" si="3"/>
        <v>2022</v>
      </c>
      <c r="I47" s="1">
        <v>44773.913194444445</v>
      </c>
      <c r="J47" s="2">
        <v>44773</v>
      </c>
      <c r="K47" t="s">
        <v>43</v>
      </c>
      <c r="L47">
        <v>1499</v>
      </c>
      <c r="N47" s="11" t="s">
        <v>15</v>
      </c>
      <c r="O47" s="11">
        <f>IF(Table1[[#This Row],[Currency  Code]]="USD",Table1[[#This Row],[Product Amount with GST]]*80,Table1[[#This Row],[Product Amount with GST]])</f>
        <v>1499</v>
      </c>
    </row>
    <row r="48" spans="1:15" x14ac:dyDescent="0.25">
      <c r="A48" t="s">
        <v>78</v>
      </c>
      <c r="B48" t="s">
        <v>24</v>
      </c>
      <c r="C48" t="s">
        <v>12</v>
      </c>
      <c r="E48">
        <f t="shared" si="0"/>
        <v>31</v>
      </c>
      <c r="F48">
        <f t="shared" si="1"/>
        <v>7</v>
      </c>
      <c r="G48" s="8">
        <f t="shared" si="2"/>
        <v>44773</v>
      </c>
      <c r="H48">
        <f t="shared" si="3"/>
        <v>2022</v>
      </c>
      <c r="I48" s="1">
        <v>44773.904166666667</v>
      </c>
      <c r="J48" s="2">
        <v>44773</v>
      </c>
      <c r="K48" t="s">
        <v>13</v>
      </c>
      <c r="L48">
        <v>2022</v>
      </c>
      <c r="N48" s="11" t="s">
        <v>15</v>
      </c>
      <c r="O48" s="11">
        <f>IF(Table1[[#This Row],[Currency  Code]]="USD",Table1[[#This Row],[Product Amount with GST]]*80,Table1[[#This Row],[Product Amount with GST]])</f>
        <v>2022</v>
      </c>
    </row>
    <row r="49" spans="1:16" x14ac:dyDescent="0.25">
      <c r="A49" t="s">
        <v>79</v>
      </c>
      <c r="B49" t="s">
        <v>47</v>
      </c>
      <c r="C49" t="s">
        <v>12</v>
      </c>
      <c r="E49">
        <f t="shared" si="0"/>
        <v>31</v>
      </c>
      <c r="F49">
        <f t="shared" si="1"/>
        <v>7</v>
      </c>
      <c r="G49" s="8">
        <f t="shared" si="2"/>
        <v>44773</v>
      </c>
      <c r="H49">
        <f t="shared" si="3"/>
        <v>2022</v>
      </c>
      <c r="I49" s="1">
        <v>44773.895833333336</v>
      </c>
      <c r="J49" s="2">
        <v>44773</v>
      </c>
      <c r="K49" t="s">
        <v>13</v>
      </c>
      <c r="L49">
        <v>999</v>
      </c>
      <c r="N49" s="11" t="s">
        <v>15</v>
      </c>
      <c r="O49" s="11">
        <f>IF(Table1[[#This Row],[Currency  Code]]="USD",Table1[[#This Row],[Product Amount with GST]]*80,Table1[[#This Row],[Product Amount with GST]])</f>
        <v>999</v>
      </c>
    </row>
    <row r="50" spans="1:16" x14ac:dyDescent="0.25">
      <c r="A50" t="s">
        <v>80</v>
      </c>
      <c r="B50" t="s">
        <v>24</v>
      </c>
      <c r="C50" t="s">
        <v>12</v>
      </c>
      <c r="E50">
        <f t="shared" si="0"/>
        <v>31</v>
      </c>
      <c r="F50">
        <f t="shared" si="1"/>
        <v>7</v>
      </c>
      <c r="G50" s="8">
        <f t="shared" si="2"/>
        <v>44773</v>
      </c>
      <c r="H50">
        <f t="shared" si="3"/>
        <v>2022</v>
      </c>
      <c r="I50" s="1">
        <v>44773.890277777777</v>
      </c>
      <c r="J50" s="2">
        <v>44773</v>
      </c>
      <c r="K50" t="s">
        <v>13</v>
      </c>
      <c r="L50">
        <v>2022</v>
      </c>
      <c r="N50" s="11" t="s">
        <v>15</v>
      </c>
      <c r="O50" s="11">
        <f>IF(Table1[[#This Row],[Currency  Code]]="USD",Table1[[#This Row],[Product Amount with GST]]*80,Table1[[#This Row],[Product Amount with GST]])</f>
        <v>2022</v>
      </c>
    </row>
    <row r="51" spans="1:16" x14ac:dyDescent="0.25">
      <c r="A51" t="s">
        <v>81</v>
      </c>
      <c r="B51" t="s">
        <v>17</v>
      </c>
      <c r="C51" t="s">
        <v>12</v>
      </c>
      <c r="E51">
        <f t="shared" si="0"/>
        <v>31</v>
      </c>
      <c r="F51">
        <f t="shared" si="1"/>
        <v>7</v>
      </c>
      <c r="G51" s="8">
        <f t="shared" si="2"/>
        <v>44773</v>
      </c>
      <c r="H51">
        <f t="shared" si="3"/>
        <v>2022</v>
      </c>
      <c r="I51" s="1">
        <v>44773.870833333334</v>
      </c>
      <c r="J51" s="2">
        <v>44773</v>
      </c>
      <c r="K51" t="s">
        <v>13</v>
      </c>
      <c r="L51">
        <v>999</v>
      </c>
      <c r="N51" s="11" t="s">
        <v>15</v>
      </c>
      <c r="O51" s="11">
        <f>IF(Table1[[#This Row],[Currency  Code]]="USD",Table1[[#This Row],[Product Amount with GST]]*80,Table1[[#This Row],[Product Amount with GST]])</f>
        <v>999</v>
      </c>
    </row>
    <row r="52" spans="1:16" x14ac:dyDescent="0.25">
      <c r="A52" t="s">
        <v>81</v>
      </c>
      <c r="B52" t="s">
        <v>17</v>
      </c>
      <c r="C52" t="s">
        <v>12</v>
      </c>
      <c r="E52">
        <f t="shared" si="0"/>
        <v>31</v>
      </c>
      <c r="F52">
        <f t="shared" si="1"/>
        <v>7</v>
      </c>
      <c r="G52" s="8">
        <f t="shared" si="2"/>
        <v>44773</v>
      </c>
      <c r="H52">
        <f t="shared" si="3"/>
        <v>2022</v>
      </c>
      <c r="I52" s="1">
        <v>44773.870138888888</v>
      </c>
      <c r="J52" s="2">
        <v>44773</v>
      </c>
      <c r="K52" t="s">
        <v>13</v>
      </c>
      <c r="L52">
        <v>999</v>
      </c>
      <c r="N52" s="11" t="s">
        <v>15</v>
      </c>
      <c r="O52" s="11">
        <f>IF(Table1[[#This Row],[Currency  Code]]="USD",Table1[[#This Row],[Product Amount with GST]]*80,Table1[[#This Row],[Product Amount with GST]])</f>
        <v>999</v>
      </c>
    </row>
    <row r="53" spans="1:16" x14ac:dyDescent="0.25">
      <c r="A53" t="s">
        <v>82</v>
      </c>
      <c r="B53" t="s">
        <v>65</v>
      </c>
      <c r="C53" t="s">
        <v>12</v>
      </c>
      <c r="E53">
        <f t="shared" si="0"/>
        <v>31</v>
      </c>
      <c r="F53">
        <f t="shared" si="1"/>
        <v>7</v>
      </c>
      <c r="G53" s="8">
        <f t="shared" si="2"/>
        <v>44773</v>
      </c>
      <c r="H53">
        <f t="shared" si="3"/>
        <v>2022</v>
      </c>
      <c r="I53" s="1">
        <v>44773.856249999997</v>
      </c>
      <c r="J53" s="2">
        <v>44773</v>
      </c>
      <c r="K53" t="s">
        <v>13</v>
      </c>
      <c r="L53">
        <v>1499</v>
      </c>
      <c r="N53" s="11" t="s">
        <v>15</v>
      </c>
      <c r="O53" s="11">
        <f>IF(Table1[[#This Row],[Currency  Code]]="USD",Table1[[#This Row],[Product Amount with GST]]*80,Table1[[#This Row],[Product Amount with GST]])</f>
        <v>1499</v>
      </c>
    </row>
    <row r="54" spans="1:16" x14ac:dyDescent="0.25">
      <c r="A54" t="s">
        <v>83</v>
      </c>
      <c r="B54" t="s">
        <v>52</v>
      </c>
      <c r="C54" t="s">
        <v>12</v>
      </c>
      <c r="E54">
        <f t="shared" si="0"/>
        <v>31</v>
      </c>
      <c r="F54">
        <f t="shared" si="1"/>
        <v>7</v>
      </c>
      <c r="G54" s="8">
        <f t="shared" si="2"/>
        <v>44773</v>
      </c>
      <c r="H54">
        <f t="shared" si="3"/>
        <v>2022</v>
      </c>
      <c r="I54" s="1">
        <v>44773.838194444441</v>
      </c>
      <c r="J54" s="2">
        <v>44773</v>
      </c>
      <c r="K54" t="s">
        <v>13</v>
      </c>
      <c r="L54">
        <v>999</v>
      </c>
      <c r="N54" s="11" t="s">
        <v>15</v>
      </c>
      <c r="O54" s="11">
        <f>IF(Table1[[#This Row],[Currency  Code]]="USD",Table1[[#This Row],[Product Amount with GST]]*80,Table1[[#This Row],[Product Amount with GST]])</f>
        <v>999</v>
      </c>
    </row>
    <row r="55" spans="1:16" x14ac:dyDescent="0.25">
      <c r="A55" t="s">
        <v>84</v>
      </c>
      <c r="B55" t="s">
        <v>52</v>
      </c>
      <c r="C55" t="s">
        <v>12</v>
      </c>
      <c r="E55">
        <f t="shared" si="0"/>
        <v>31</v>
      </c>
      <c r="F55">
        <f t="shared" si="1"/>
        <v>7</v>
      </c>
      <c r="G55" s="8">
        <f t="shared" si="2"/>
        <v>44773</v>
      </c>
      <c r="H55">
        <f t="shared" si="3"/>
        <v>2022</v>
      </c>
      <c r="I55" s="1">
        <v>44773.80972222222</v>
      </c>
      <c r="J55" s="2">
        <v>44773</v>
      </c>
      <c r="K55" t="s">
        <v>13</v>
      </c>
      <c r="L55">
        <v>999</v>
      </c>
      <c r="N55" s="11" t="s">
        <v>15</v>
      </c>
      <c r="O55" s="11">
        <f>IF(Table1[[#This Row],[Currency  Code]]="USD",Table1[[#This Row],[Product Amount with GST]]*80,Table1[[#This Row],[Product Amount with GST]])</f>
        <v>999</v>
      </c>
    </row>
    <row r="56" spans="1:16" x14ac:dyDescent="0.25">
      <c r="A56" t="s">
        <v>71</v>
      </c>
      <c r="B56" t="s">
        <v>20</v>
      </c>
      <c r="C56" t="s">
        <v>12</v>
      </c>
      <c r="E56">
        <f t="shared" si="0"/>
        <v>31</v>
      </c>
      <c r="F56">
        <f t="shared" si="1"/>
        <v>7</v>
      </c>
      <c r="G56" s="8">
        <f t="shared" si="2"/>
        <v>44773</v>
      </c>
      <c r="H56">
        <f t="shared" si="3"/>
        <v>2022</v>
      </c>
      <c r="I56" s="1">
        <v>44773.953472222223</v>
      </c>
      <c r="J56" s="2">
        <v>44773</v>
      </c>
      <c r="K56" t="s">
        <v>13</v>
      </c>
      <c r="L56">
        <v>149</v>
      </c>
      <c r="N56" s="11" t="s">
        <v>29</v>
      </c>
      <c r="O56" s="11">
        <f>IF(Table1[[#This Row],[Currency  Code]]="USD",Table1[[#This Row],[Product Amount with GST]]*80,Table1[[#This Row],[Product Amount with GST]])</f>
        <v>11920</v>
      </c>
    </row>
    <row r="57" spans="1:16" x14ac:dyDescent="0.25">
      <c r="A57" t="s">
        <v>85</v>
      </c>
      <c r="B57" t="s">
        <v>20</v>
      </c>
      <c r="C57" t="s">
        <v>12</v>
      </c>
      <c r="E57">
        <f t="shared" si="0"/>
        <v>31</v>
      </c>
      <c r="F57">
        <f t="shared" si="1"/>
        <v>7</v>
      </c>
      <c r="G57" s="8">
        <f t="shared" si="2"/>
        <v>44773</v>
      </c>
      <c r="H57">
        <f t="shared" si="3"/>
        <v>2022</v>
      </c>
      <c r="I57" s="1">
        <v>44773.95208333333</v>
      </c>
      <c r="J57" s="2">
        <v>44773</v>
      </c>
      <c r="K57" t="s">
        <v>13</v>
      </c>
      <c r="L57">
        <v>1999</v>
      </c>
      <c r="N57" s="11" t="s">
        <v>15</v>
      </c>
      <c r="O57" s="11">
        <f>IF(Table1[[#This Row],[Currency  Code]]="USD",Table1[[#This Row],[Product Amount with GST]]*80,Table1[[#This Row],[Product Amount with GST]])</f>
        <v>1999</v>
      </c>
    </row>
    <row r="58" spans="1:16" x14ac:dyDescent="0.25">
      <c r="A58" t="s">
        <v>60</v>
      </c>
      <c r="B58" t="s">
        <v>20</v>
      </c>
      <c r="C58" t="s">
        <v>12</v>
      </c>
      <c r="E58">
        <f t="shared" si="0"/>
        <v>31</v>
      </c>
      <c r="F58">
        <f t="shared" si="1"/>
        <v>7</v>
      </c>
      <c r="G58" s="8">
        <f t="shared" si="2"/>
        <v>44773</v>
      </c>
      <c r="H58">
        <f t="shared" si="3"/>
        <v>2022</v>
      </c>
      <c r="I58" s="1">
        <v>44773.925000000003</v>
      </c>
      <c r="J58" s="2">
        <v>44773</v>
      </c>
      <c r="K58" t="s">
        <v>13</v>
      </c>
      <c r="L58">
        <v>1999</v>
      </c>
      <c r="N58" s="11" t="s">
        <v>15</v>
      </c>
      <c r="O58" s="11">
        <f>IF(Table1[[#This Row],[Currency  Code]]="USD",Table1[[#This Row],[Product Amount with GST]]*80,Table1[[#This Row],[Product Amount with GST]])</f>
        <v>1999</v>
      </c>
    </row>
    <row r="59" spans="1:16" x14ac:dyDescent="0.25">
      <c r="A59" t="s">
        <v>74</v>
      </c>
      <c r="B59" t="s">
        <v>24</v>
      </c>
      <c r="C59" t="s">
        <v>12</v>
      </c>
      <c r="E59">
        <f t="shared" si="0"/>
        <v>31</v>
      </c>
      <c r="F59">
        <f t="shared" si="1"/>
        <v>7</v>
      </c>
      <c r="G59" s="8">
        <f t="shared" si="2"/>
        <v>44773</v>
      </c>
      <c r="H59">
        <f t="shared" si="3"/>
        <v>2022</v>
      </c>
      <c r="I59" s="1">
        <v>44773.915972222225</v>
      </c>
      <c r="J59" s="2">
        <v>44773</v>
      </c>
      <c r="K59" t="s">
        <v>13</v>
      </c>
      <c r="L59">
        <v>2022</v>
      </c>
      <c r="N59" s="11" t="s">
        <v>15</v>
      </c>
      <c r="O59" s="11">
        <f>IF(Table1[[#This Row],[Currency  Code]]="USD",Table1[[#This Row],[Product Amount with GST]]*80,Table1[[#This Row],[Product Amount with GST]])</f>
        <v>2022</v>
      </c>
    </row>
    <row r="60" spans="1:16" x14ac:dyDescent="0.25">
      <c r="A60" t="s">
        <v>86</v>
      </c>
      <c r="B60" t="s">
        <v>55</v>
      </c>
      <c r="C60" t="s">
        <v>12</v>
      </c>
      <c r="E60">
        <f t="shared" si="0"/>
        <v>31</v>
      </c>
      <c r="F60">
        <f t="shared" si="1"/>
        <v>7</v>
      </c>
      <c r="G60" s="8">
        <f t="shared" si="2"/>
        <v>44773</v>
      </c>
      <c r="H60">
        <f t="shared" si="3"/>
        <v>2022</v>
      </c>
      <c r="I60" s="1">
        <v>44773.883333333331</v>
      </c>
      <c r="J60" s="2">
        <v>44773</v>
      </c>
      <c r="K60" t="s">
        <v>13</v>
      </c>
      <c r="L60">
        <v>1499</v>
      </c>
      <c r="N60" s="11" t="s">
        <v>15</v>
      </c>
      <c r="O60" s="11">
        <f>IF(Table1[[#This Row],[Currency  Code]]="USD",Table1[[#This Row],[Product Amount with GST]]*80,Table1[[#This Row],[Product Amount with GST]])</f>
        <v>1499</v>
      </c>
    </row>
    <row r="61" spans="1:16" x14ac:dyDescent="0.25">
      <c r="A61" t="s">
        <v>87</v>
      </c>
      <c r="B61" t="s">
        <v>42</v>
      </c>
      <c r="C61" t="s">
        <v>12</v>
      </c>
      <c r="E61">
        <f t="shared" si="0"/>
        <v>31</v>
      </c>
      <c r="F61">
        <f t="shared" si="1"/>
        <v>7</v>
      </c>
      <c r="G61" s="8">
        <f t="shared" si="2"/>
        <v>44773</v>
      </c>
      <c r="H61">
        <f t="shared" si="3"/>
        <v>2022</v>
      </c>
      <c r="I61" s="1">
        <v>44773.859027777777</v>
      </c>
      <c r="J61" s="2">
        <v>44773</v>
      </c>
      <c r="K61" t="s">
        <v>43</v>
      </c>
      <c r="L61">
        <v>59</v>
      </c>
      <c r="N61" s="11" t="s">
        <v>29</v>
      </c>
      <c r="O61" s="11">
        <f>IF(Table1[[#This Row],[Currency  Code]]="USD",Table1[[#This Row],[Product Amount with GST]]*80,Table1[[#This Row],[Product Amount with GST]])</f>
        <v>4720</v>
      </c>
    </row>
    <row r="62" spans="1:16" x14ac:dyDescent="0.25">
      <c r="A62" t="s">
        <v>89</v>
      </c>
      <c r="B62" t="s">
        <v>20</v>
      </c>
      <c r="C62" t="s">
        <v>12</v>
      </c>
      <c r="E62">
        <f t="shared" si="0"/>
        <v>31</v>
      </c>
      <c r="F62">
        <f t="shared" si="1"/>
        <v>7</v>
      </c>
      <c r="G62" s="8">
        <f t="shared" si="2"/>
        <v>44773</v>
      </c>
      <c r="H62">
        <f t="shared" si="3"/>
        <v>2022</v>
      </c>
      <c r="I62" s="1">
        <v>44773.815972222219</v>
      </c>
      <c r="J62" s="2">
        <v>44773</v>
      </c>
      <c r="K62" t="s">
        <v>13</v>
      </c>
      <c r="L62">
        <v>1999</v>
      </c>
      <c r="N62" s="11" t="s">
        <v>15</v>
      </c>
      <c r="O62" s="11">
        <f>IF(Table1[[#This Row],[Currency  Code]]="USD",Table1[[#This Row],[Product Amount with GST]]*80,Table1[[#This Row],[Product Amount with GST]])</f>
        <v>1999</v>
      </c>
    </row>
    <row r="63" spans="1:16" x14ac:dyDescent="0.25">
      <c r="A63" t="s">
        <v>90</v>
      </c>
      <c r="B63" t="s">
        <v>20</v>
      </c>
      <c r="C63" t="s">
        <v>48</v>
      </c>
      <c r="E63">
        <f t="shared" si="0"/>
        <v>31</v>
      </c>
      <c r="F63">
        <f t="shared" si="1"/>
        <v>7</v>
      </c>
      <c r="G63" s="8">
        <f t="shared" si="2"/>
        <v>44773</v>
      </c>
      <c r="H63">
        <f t="shared" si="3"/>
        <v>2022</v>
      </c>
      <c r="I63" s="1">
        <v>44773.76666666667</v>
      </c>
      <c r="J63" s="2">
        <v>44773</v>
      </c>
      <c r="K63" t="s">
        <v>13</v>
      </c>
      <c r="L63">
        <v>1999</v>
      </c>
      <c r="M63" t="s">
        <v>91</v>
      </c>
      <c r="N63" s="11" t="s">
        <v>15</v>
      </c>
      <c r="O63" s="11">
        <f>IF(Table1[[#This Row],[Currency  Code]]="USD",Table1[[#This Row],[Product Amount with GST]]*80,Table1[[#This Row],[Product Amount with GST]])</f>
        <v>1999</v>
      </c>
      <c r="P63" t="s">
        <v>50</v>
      </c>
    </row>
    <row r="64" spans="1:16" x14ac:dyDescent="0.25">
      <c r="A64" t="s">
        <v>92</v>
      </c>
      <c r="B64" t="s">
        <v>42</v>
      </c>
      <c r="C64" t="s">
        <v>12</v>
      </c>
      <c r="E64">
        <f t="shared" si="0"/>
        <v>31</v>
      </c>
      <c r="F64">
        <f t="shared" si="1"/>
        <v>7</v>
      </c>
      <c r="G64" s="8">
        <f t="shared" si="2"/>
        <v>44773</v>
      </c>
      <c r="H64">
        <f t="shared" si="3"/>
        <v>2022</v>
      </c>
      <c r="I64" s="1">
        <v>44773.763888888891</v>
      </c>
      <c r="J64" s="2">
        <v>44773</v>
      </c>
      <c r="K64" t="s">
        <v>43</v>
      </c>
      <c r="L64">
        <v>59</v>
      </c>
      <c r="N64" s="11" t="s">
        <v>29</v>
      </c>
      <c r="O64" s="11">
        <f>IF(Table1[[#This Row],[Currency  Code]]="USD",Table1[[#This Row],[Product Amount with GST]]*80,Table1[[#This Row],[Product Amount with GST]])</f>
        <v>4720</v>
      </c>
    </row>
    <row r="65" spans="1:16" x14ac:dyDescent="0.25">
      <c r="A65" t="s">
        <v>93</v>
      </c>
      <c r="B65" t="s">
        <v>20</v>
      </c>
      <c r="C65" t="s">
        <v>12</v>
      </c>
      <c r="E65">
        <f t="shared" si="0"/>
        <v>31</v>
      </c>
      <c r="F65">
        <f t="shared" si="1"/>
        <v>7</v>
      </c>
      <c r="G65" s="8">
        <f t="shared" si="2"/>
        <v>44773</v>
      </c>
      <c r="H65">
        <f t="shared" si="3"/>
        <v>2022</v>
      </c>
      <c r="I65" s="1">
        <v>44773.763194444444</v>
      </c>
      <c r="J65" s="2">
        <v>44773</v>
      </c>
      <c r="K65" t="s">
        <v>13</v>
      </c>
      <c r="L65">
        <v>1999</v>
      </c>
      <c r="N65" s="11" t="s">
        <v>15</v>
      </c>
      <c r="O65" s="11">
        <f>IF(Table1[[#This Row],[Currency  Code]]="USD",Table1[[#This Row],[Product Amount with GST]]*80,Table1[[#This Row],[Product Amount with GST]])</f>
        <v>1999</v>
      </c>
    </row>
    <row r="66" spans="1:16" x14ac:dyDescent="0.25">
      <c r="A66" t="s">
        <v>94</v>
      </c>
      <c r="B66" t="s">
        <v>47</v>
      </c>
      <c r="C66" t="s">
        <v>12</v>
      </c>
      <c r="E66">
        <f t="shared" ref="E66:E129" si="4">DAY(I66)</f>
        <v>31</v>
      </c>
      <c r="F66">
        <f t="shared" ref="F66:F129" si="5">MONTH(I66)</f>
        <v>7</v>
      </c>
      <c r="G66" s="8">
        <f t="shared" ref="G66:G129" si="6">DATE(H67,F66,E66)</f>
        <v>44773</v>
      </c>
      <c r="H66">
        <f t="shared" ref="H66:H129" si="7">YEAR(I66)</f>
        <v>2022</v>
      </c>
      <c r="I66" s="1">
        <v>44773.75</v>
      </c>
      <c r="J66" s="2">
        <v>44773</v>
      </c>
      <c r="K66" t="s">
        <v>13</v>
      </c>
      <c r="L66">
        <v>999</v>
      </c>
      <c r="N66" s="11" t="s">
        <v>15</v>
      </c>
      <c r="O66" s="11">
        <f>IF(Table1[[#This Row],[Currency  Code]]="USD",Table1[[#This Row],[Product Amount with GST]]*80,Table1[[#This Row],[Product Amount with GST]])</f>
        <v>999</v>
      </c>
    </row>
    <row r="67" spans="1:16" x14ac:dyDescent="0.25">
      <c r="A67" t="s">
        <v>95</v>
      </c>
      <c r="B67" t="s">
        <v>24</v>
      </c>
      <c r="C67" t="s">
        <v>12</v>
      </c>
      <c r="E67">
        <f t="shared" si="4"/>
        <v>31</v>
      </c>
      <c r="F67">
        <f t="shared" si="5"/>
        <v>7</v>
      </c>
      <c r="G67" s="8">
        <f t="shared" si="6"/>
        <v>44773</v>
      </c>
      <c r="H67">
        <f t="shared" si="7"/>
        <v>2022</v>
      </c>
      <c r="I67" s="1">
        <v>44773.709722222222</v>
      </c>
      <c r="J67" s="2">
        <v>44773</v>
      </c>
      <c r="K67" t="s">
        <v>13</v>
      </c>
      <c r="L67">
        <v>2022</v>
      </c>
      <c r="N67" s="11" t="s">
        <v>15</v>
      </c>
      <c r="O67" s="11">
        <f>IF(Table1[[#This Row],[Currency  Code]]="USD",Table1[[#This Row],[Product Amount with GST]]*80,Table1[[#This Row],[Product Amount with GST]])</f>
        <v>2022</v>
      </c>
    </row>
    <row r="68" spans="1:16" x14ac:dyDescent="0.25">
      <c r="A68" t="s">
        <v>96</v>
      </c>
      <c r="B68" t="s">
        <v>17</v>
      </c>
      <c r="C68" t="s">
        <v>12</v>
      </c>
      <c r="E68">
        <f t="shared" si="4"/>
        <v>31</v>
      </c>
      <c r="F68">
        <f t="shared" si="5"/>
        <v>7</v>
      </c>
      <c r="G68" s="8">
        <f t="shared" si="6"/>
        <v>44773</v>
      </c>
      <c r="H68">
        <f t="shared" si="7"/>
        <v>2022</v>
      </c>
      <c r="I68" s="1">
        <v>44773.70208333333</v>
      </c>
      <c r="J68" s="2">
        <v>44773</v>
      </c>
      <c r="K68" t="s">
        <v>13</v>
      </c>
      <c r="L68">
        <v>999</v>
      </c>
      <c r="N68" s="11" t="s">
        <v>15</v>
      </c>
      <c r="O68" s="11">
        <f>IF(Table1[[#This Row],[Currency  Code]]="USD",Table1[[#This Row],[Product Amount with GST]]*80,Table1[[#This Row],[Product Amount with GST]])</f>
        <v>999</v>
      </c>
    </row>
    <row r="69" spans="1:16" x14ac:dyDescent="0.25">
      <c r="A69" t="s">
        <v>90</v>
      </c>
      <c r="B69" t="s">
        <v>20</v>
      </c>
      <c r="C69" t="s">
        <v>12</v>
      </c>
      <c r="E69">
        <f t="shared" si="4"/>
        <v>31</v>
      </c>
      <c r="F69">
        <f t="shared" si="5"/>
        <v>7</v>
      </c>
      <c r="G69" s="8">
        <f t="shared" si="6"/>
        <v>44773</v>
      </c>
      <c r="H69">
        <f t="shared" si="7"/>
        <v>2022</v>
      </c>
      <c r="I69" s="1">
        <v>44773.761805555558</v>
      </c>
      <c r="J69" s="2">
        <v>44773</v>
      </c>
      <c r="K69" t="s">
        <v>13</v>
      </c>
      <c r="L69">
        <v>1999</v>
      </c>
      <c r="N69" s="11" t="s">
        <v>15</v>
      </c>
      <c r="O69" s="11">
        <f>IF(Table1[[#This Row],[Currency  Code]]="USD",Table1[[#This Row],[Product Amount with GST]]*80,Table1[[#This Row],[Product Amount with GST]])</f>
        <v>1999</v>
      </c>
    </row>
    <row r="70" spans="1:16" x14ac:dyDescent="0.25">
      <c r="A70" t="s">
        <v>90</v>
      </c>
      <c r="B70" t="s">
        <v>20</v>
      </c>
      <c r="C70" t="s">
        <v>12</v>
      </c>
      <c r="E70">
        <f t="shared" si="4"/>
        <v>31</v>
      </c>
      <c r="F70">
        <f t="shared" si="5"/>
        <v>7</v>
      </c>
      <c r="G70" s="8">
        <f t="shared" si="6"/>
        <v>44773</v>
      </c>
      <c r="H70">
        <f t="shared" si="7"/>
        <v>2022</v>
      </c>
      <c r="I70" s="1">
        <v>44773.760416666664</v>
      </c>
      <c r="J70" s="2">
        <v>44773</v>
      </c>
      <c r="K70" t="s">
        <v>13</v>
      </c>
      <c r="L70">
        <v>1999</v>
      </c>
      <c r="N70" s="11" t="s">
        <v>15</v>
      </c>
      <c r="O70" s="11">
        <f>IF(Table1[[#This Row],[Currency  Code]]="USD",Table1[[#This Row],[Product Amount with GST]]*80,Table1[[#This Row],[Product Amount with GST]])</f>
        <v>1999</v>
      </c>
    </row>
    <row r="71" spans="1:16" x14ac:dyDescent="0.25">
      <c r="A71" t="s">
        <v>97</v>
      </c>
      <c r="B71" t="s">
        <v>24</v>
      </c>
      <c r="C71" t="s">
        <v>12</v>
      </c>
      <c r="E71">
        <f t="shared" si="4"/>
        <v>31</v>
      </c>
      <c r="F71">
        <f t="shared" si="5"/>
        <v>7</v>
      </c>
      <c r="G71" s="8">
        <f t="shared" si="6"/>
        <v>44773</v>
      </c>
      <c r="H71">
        <f t="shared" si="7"/>
        <v>2022</v>
      </c>
      <c r="I71" s="1">
        <v>44773.70208333333</v>
      </c>
      <c r="J71" s="2">
        <v>44773</v>
      </c>
      <c r="K71" t="s">
        <v>13</v>
      </c>
      <c r="L71">
        <v>2022</v>
      </c>
      <c r="N71" s="11" t="s">
        <v>15</v>
      </c>
      <c r="O71" s="11">
        <f>IF(Table1[[#This Row],[Currency  Code]]="USD",Table1[[#This Row],[Product Amount with GST]]*80,Table1[[#This Row],[Product Amount with GST]])</f>
        <v>2022</v>
      </c>
    </row>
    <row r="72" spans="1:16" x14ac:dyDescent="0.25">
      <c r="A72" t="s">
        <v>98</v>
      </c>
      <c r="B72" t="s">
        <v>99</v>
      </c>
      <c r="C72" t="s">
        <v>48</v>
      </c>
      <c r="E72">
        <f t="shared" si="4"/>
        <v>31</v>
      </c>
      <c r="F72">
        <f t="shared" si="5"/>
        <v>7</v>
      </c>
      <c r="G72" s="8">
        <f t="shared" si="6"/>
        <v>44773</v>
      </c>
      <c r="H72">
        <f t="shared" si="7"/>
        <v>2022</v>
      </c>
      <c r="I72" s="1">
        <v>44773.697916666664</v>
      </c>
      <c r="J72" s="2">
        <v>44773</v>
      </c>
      <c r="K72" t="s">
        <v>13</v>
      </c>
      <c r="L72">
        <v>699</v>
      </c>
      <c r="M72" t="s">
        <v>53</v>
      </c>
      <c r="N72" s="11" t="s">
        <v>15</v>
      </c>
      <c r="O72" s="11">
        <f>IF(Table1[[#This Row],[Currency  Code]]="USD",Table1[[#This Row],[Product Amount with GST]]*80,Table1[[#This Row],[Product Amount with GST]])</f>
        <v>699</v>
      </c>
      <c r="P72" t="s">
        <v>50</v>
      </c>
    </row>
    <row r="73" spans="1:16" x14ac:dyDescent="0.25">
      <c r="A73" t="s">
        <v>96</v>
      </c>
      <c r="B73" t="s">
        <v>17</v>
      </c>
      <c r="C73" t="s">
        <v>48</v>
      </c>
      <c r="E73">
        <f t="shared" si="4"/>
        <v>31</v>
      </c>
      <c r="F73">
        <f t="shared" si="5"/>
        <v>7</v>
      </c>
      <c r="G73" s="8">
        <f t="shared" si="6"/>
        <v>44773</v>
      </c>
      <c r="H73">
        <f t="shared" si="7"/>
        <v>2022</v>
      </c>
      <c r="I73" s="1">
        <v>44773.694444444445</v>
      </c>
      <c r="J73" s="2">
        <v>44773</v>
      </c>
      <c r="K73" t="s">
        <v>13</v>
      </c>
      <c r="L73">
        <v>999</v>
      </c>
      <c r="M73" t="s">
        <v>53</v>
      </c>
      <c r="N73" s="11" t="s">
        <v>15</v>
      </c>
      <c r="O73" s="11">
        <f>IF(Table1[[#This Row],[Currency  Code]]="USD",Table1[[#This Row],[Product Amount with GST]]*80,Table1[[#This Row],[Product Amount with GST]])</f>
        <v>999</v>
      </c>
      <c r="P73" t="s">
        <v>50</v>
      </c>
    </row>
    <row r="74" spans="1:16" x14ac:dyDescent="0.25">
      <c r="A74" t="s">
        <v>71</v>
      </c>
      <c r="B74" t="s">
        <v>20</v>
      </c>
      <c r="C74" t="s">
        <v>12</v>
      </c>
      <c r="E74">
        <f t="shared" si="4"/>
        <v>31</v>
      </c>
      <c r="F74">
        <f t="shared" si="5"/>
        <v>7</v>
      </c>
      <c r="G74" s="8">
        <f t="shared" si="6"/>
        <v>44773</v>
      </c>
      <c r="H74">
        <f t="shared" si="7"/>
        <v>2022</v>
      </c>
      <c r="I74" s="1">
        <v>44773.693055555559</v>
      </c>
      <c r="J74" s="2">
        <v>44773</v>
      </c>
      <c r="K74" t="s">
        <v>13</v>
      </c>
      <c r="L74">
        <v>149</v>
      </c>
      <c r="N74" s="11" t="s">
        <v>29</v>
      </c>
      <c r="O74" s="11">
        <f>IF(Table1[[#This Row],[Currency  Code]]="USD",Table1[[#This Row],[Product Amount with GST]]*80,Table1[[#This Row],[Product Amount with GST]])</f>
        <v>11920</v>
      </c>
    </row>
    <row r="75" spans="1:16" x14ac:dyDescent="0.25">
      <c r="A75" t="s">
        <v>101</v>
      </c>
      <c r="B75" t="s">
        <v>24</v>
      </c>
      <c r="C75" t="s">
        <v>12</v>
      </c>
      <c r="E75">
        <f t="shared" si="4"/>
        <v>31</v>
      </c>
      <c r="F75">
        <f t="shared" si="5"/>
        <v>7</v>
      </c>
      <c r="G75" s="8">
        <f t="shared" si="6"/>
        <v>44773</v>
      </c>
      <c r="H75">
        <f t="shared" si="7"/>
        <v>2022</v>
      </c>
      <c r="I75" s="1">
        <v>44773.634027777778</v>
      </c>
      <c r="J75" s="2">
        <v>44773</v>
      </c>
      <c r="K75" t="s">
        <v>13</v>
      </c>
      <c r="L75">
        <v>2022</v>
      </c>
      <c r="N75" s="11" t="s">
        <v>15</v>
      </c>
      <c r="O75" s="11">
        <f>IF(Table1[[#This Row],[Currency  Code]]="USD",Table1[[#This Row],[Product Amount with GST]]*80,Table1[[#This Row],[Product Amount with GST]])</f>
        <v>2022</v>
      </c>
    </row>
    <row r="76" spans="1:16" x14ac:dyDescent="0.25">
      <c r="A76" t="s">
        <v>102</v>
      </c>
      <c r="B76" t="s">
        <v>17</v>
      </c>
      <c r="C76" t="s">
        <v>48</v>
      </c>
      <c r="E76">
        <f t="shared" si="4"/>
        <v>31</v>
      </c>
      <c r="F76">
        <f t="shared" si="5"/>
        <v>7</v>
      </c>
      <c r="G76" s="8">
        <f t="shared" si="6"/>
        <v>44773</v>
      </c>
      <c r="H76">
        <f t="shared" si="7"/>
        <v>2022</v>
      </c>
      <c r="I76" s="1">
        <v>44773.62777777778</v>
      </c>
      <c r="J76" s="2">
        <v>44773</v>
      </c>
      <c r="K76" t="s">
        <v>13</v>
      </c>
      <c r="L76">
        <v>999</v>
      </c>
      <c r="M76" t="s">
        <v>53</v>
      </c>
      <c r="N76" s="11" t="s">
        <v>15</v>
      </c>
      <c r="O76" s="11">
        <f>IF(Table1[[#This Row],[Currency  Code]]="USD",Table1[[#This Row],[Product Amount with GST]]*80,Table1[[#This Row],[Product Amount with GST]])</f>
        <v>999</v>
      </c>
      <c r="P76" t="s">
        <v>50</v>
      </c>
    </row>
    <row r="77" spans="1:16" x14ac:dyDescent="0.25">
      <c r="A77" t="s">
        <v>103</v>
      </c>
      <c r="B77" t="s">
        <v>104</v>
      </c>
      <c r="C77" t="s">
        <v>12</v>
      </c>
      <c r="E77">
        <f t="shared" si="4"/>
        <v>31</v>
      </c>
      <c r="F77">
        <f t="shared" si="5"/>
        <v>7</v>
      </c>
      <c r="G77" s="8">
        <f t="shared" si="6"/>
        <v>44773</v>
      </c>
      <c r="H77">
        <f t="shared" si="7"/>
        <v>2022</v>
      </c>
      <c r="I77" s="1">
        <v>44773.614583333336</v>
      </c>
      <c r="J77" s="2">
        <v>44773</v>
      </c>
      <c r="K77" t="s">
        <v>13</v>
      </c>
      <c r="L77">
        <v>1999</v>
      </c>
      <c r="N77" s="11" t="s">
        <v>15</v>
      </c>
      <c r="O77" s="11">
        <f>IF(Table1[[#This Row],[Currency  Code]]="USD",Table1[[#This Row],[Product Amount with GST]]*80,Table1[[#This Row],[Product Amount with GST]])</f>
        <v>1999</v>
      </c>
    </row>
    <row r="78" spans="1:16" x14ac:dyDescent="0.25">
      <c r="A78" t="s">
        <v>105</v>
      </c>
      <c r="B78" t="s">
        <v>24</v>
      </c>
      <c r="C78" t="s">
        <v>12</v>
      </c>
      <c r="E78">
        <f t="shared" si="4"/>
        <v>31</v>
      </c>
      <c r="F78">
        <f t="shared" si="5"/>
        <v>7</v>
      </c>
      <c r="G78" s="8">
        <f t="shared" si="6"/>
        <v>44773</v>
      </c>
      <c r="H78">
        <f t="shared" si="7"/>
        <v>2022</v>
      </c>
      <c r="I78" s="1">
        <v>44773.602777777778</v>
      </c>
      <c r="J78" s="2">
        <v>44773</v>
      </c>
      <c r="K78" t="s">
        <v>13</v>
      </c>
      <c r="L78">
        <v>2022</v>
      </c>
      <c r="N78" s="11" t="s">
        <v>15</v>
      </c>
      <c r="O78" s="11">
        <f>IF(Table1[[#This Row],[Currency  Code]]="USD",Table1[[#This Row],[Product Amount with GST]]*80,Table1[[#This Row],[Product Amount with GST]])</f>
        <v>2022</v>
      </c>
    </row>
    <row r="79" spans="1:16" x14ac:dyDescent="0.25">
      <c r="A79" t="s">
        <v>106</v>
      </c>
      <c r="B79" t="s">
        <v>47</v>
      </c>
      <c r="C79" t="s">
        <v>12</v>
      </c>
      <c r="E79">
        <f t="shared" si="4"/>
        <v>31</v>
      </c>
      <c r="F79">
        <f t="shared" si="5"/>
        <v>7</v>
      </c>
      <c r="G79" s="8">
        <f t="shared" si="6"/>
        <v>44773</v>
      </c>
      <c r="H79">
        <f t="shared" si="7"/>
        <v>2022</v>
      </c>
      <c r="I79" s="1">
        <v>44773.572916666664</v>
      </c>
      <c r="J79" s="2">
        <v>44773</v>
      </c>
      <c r="K79" t="s">
        <v>13</v>
      </c>
      <c r="L79">
        <v>999</v>
      </c>
      <c r="N79" s="11" t="s">
        <v>15</v>
      </c>
      <c r="O79" s="11">
        <f>IF(Table1[[#This Row],[Currency  Code]]="USD",Table1[[#This Row],[Product Amount with GST]]*80,Table1[[#This Row],[Product Amount with GST]])</f>
        <v>999</v>
      </c>
    </row>
    <row r="80" spans="1:16" x14ac:dyDescent="0.25">
      <c r="A80" t="s">
        <v>107</v>
      </c>
      <c r="B80" t="s">
        <v>108</v>
      </c>
      <c r="C80" t="s">
        <v>12</v>
      </c>
      <c r="E80">
        <f t="shared" si="4"/>
        <v>31</v>
      </c>
      <c r="F80">
        <f t="shared" si="5"/>
        <v>7</v>
      </c>
      <c r="G80" s="8">
        <f t="shared" si="6"/>
        <v>44773</v>
      </c>
      <c r="H80">
        <f t="shared" si="7"/>
        <v>2022</v>
      </c>
      <c r="I80" s="1">
        <v>44773.5625</v>
      </c>
      <c r="J80" s="2">
        <v>44773</v>
      </c>
      <c r="K80" t="s">
        <v>43</v>
      </c>
      <c r="L80">
        <v>1499</v>
      </c>
      <c r="N80" s="11" t="s">
        <v>15</v>
      </c>
      <c r="O80" s="11">
        <f>IF(Table1[[#This Row],[Currency  Code]]="USD",Table1[[#This Row],[Product Amount with GST]]*80,Table1[[#This Row],[Product Amount with GST]])</f>
        <v>1499</v>
      </c>
    </row>
    <row r="81" spans="1:16" x14ac:dyDescent="0.25">
      <c r="A81" t="s">
        <v>109</v>
      </c>
      <c r="B81" t="s">
        <v>17</v>
      </c>
      <c r="C81" t="s">
        <v>12</v>
      </c>
      <c r="E81">
        <f t="shared" si="4"/>
        <v>31</v>
      </c>
      <c r="F81">
        <f t="shared" si="5"/>
        <v>7</v>
      </c>
      <c r="G81" s="8">
        <f t="shared" si="6"/>
        <v>44773</v>
      </c>
      <c r="H81">
        <f t="shared" si="7"/>
        <v>2022</v>
      </c>
      <c r="I81" s="1">
        <v>44773.512499999997</v>
      </c>
      <c r="J81" s="2">
        <v>44773</v>
      </c>
      <c r="K81" t="s">
        <v>13</v>
      </c>
      <c r="L81">
        <v>999</v>
      </c>
      <c r="N81" s="11" t="s">
        <v>15</v>
      </c>
      <c r="O81" s="11">
        <f>IF(Table1[[#This Row],[Currency  Code]]="USD",Table1[[#This Row],[Product Amount with GST]]*80,Table1[[#This Row],[Product Amount with GST]])</f>
        <v>999</v>
      </c>
    </row>
    <row r="82" spans="1:16" x14ac:dyDescent="0.25">
      <c r="A82" t="s">
        <v>110</v>
      </c>
      <c r="B82" t="s">
        <v>111</v>
      </c>
      <c r="C82" t="s">
        <v>48</v>
      </c>
      <c r="D82" t="s">
        <v>6121</v>
      </c>
      <c r="E82">
        <f t="shared" si="4"/>
        <v>31</v>
      </c>
      <c r="F82">
        <f t="shared" si="5"/>
        <v>7</v>
      </c>
      <c r="G82" s="8">
        <f t="shared" si="6"/>
        <v>44773</v>
      </c>
      <c r="H82">
        <f t="shared" si="7"/>
        <v>2022</v>
      </c>
      <c r="I82" s="1">
        <v>44773.747916666667</v>
      </c>
      <c r="J82" s="2">
        <v>44773</v>
      </c>
      <c r="K82" t="s">
        <v>112</v>
      </c>
      <c r="L82">
        <v>374</v>
      </c>
      <c r="M82" t="s">
        <v>53</v>
      </c>
      <c r="N82" s="11" t="s">
        <v>15</v>
      </c>
      <c r="O82" s="11">
        <f>IF(Table1[[#This Row],[Currency  Code]]="USD",Table1[[#This Row],[Product Amount with GST]]*80,Table1[[#This Row],[Product Amount with GST]])</f>
        <v>374</v>
      </c>
      <c r="P82" t="s">
        <v>50</v>
      </c>
    </row>
    <row r="83" spans="1:16" x14ac:dyDescent="0.25">
      <c r="A83" t="s">
        <v>114</v>
      </c>
      <c r="B83" t="s">
        <v>24</v>
      </c>
      <c r="C83" t="s">
        <v>12</v>
      </c>
      <c r="E83">
        <f t="shared" si="4"/>
        <v>31</v>
      </c>
      <c r="F83">
        <f t="shared" si="5"/>
        <v>7</v>
      </c>
      <c r="G83" s="8">
        <f t="shared" si="6"/>
        <v>44773</v>
      </c>
      <c r="H83">
        <f t="shared" si="7"/>
        <v>2022</v>
      </c>
      <c r="I83" s="1">
        <v>44773.709027777775</v>
      </c>
      <c r="J83" s="2">
        <v>44773</v>
      </c>
      <c r="K83" t="s">
        <v>13</v>
      </c>
      <c r="L83">
        <v>2022</v>
      </c>
      <c r="N83" s="11" t="s">
        <v>15</v>
      </c>
      <c r="O83" s="11">
        <f>IF(Table1[[#This Row],[Currency  Code]]="USD",Table1[[#This Row],[Product Amount with GST]]*80,Table1[[#This Row],[Product Amount with GST]])</f>
        <v>2022</v>
      </c>
    </row>
    <row r="84" spans="1:16" x14ac:dyDescent="0.25">
      <c r="A84" t="s">
        <v>115</v>
      </c>
      <c r="B84" t="s">
        <v>116</v>
      </c>
      <c r="C84" t="s">
        <v>12</v>
      </c>
      <c r="E84">
        <f t="shared" si="4"/>
        <v>31</v>
      </c>
      <c r="F84">
        <f t="shared" si="5"/>
        <v>7</v>
      </c>
      <c r="G84" s="8">
        <f t="shared" si="6"/>
        <v>44773</v>
      </c>
      <c r="H84">
        <f t="shared" si="7"/>
        <v>2022</v>
      </c>
      <c r="I84" s="1">
        <v>44773.695833333331</v>
      </c>
      <c r="J84" s="2">
        <v>44773</v>
      </c>
      <c r="K84" t="s">
        <v>13</v>
      </c>
      <c r="L84">
        <v>1999</v>
      </c>
      <c r="N84" s="11" t="s">
        <v>15</v>
      </c>
      <c r="O84" s="11">
        <f>IF(Table1[[#This Row],[Currency  Code]]="USD",Table1[[#This Row],[Product Amount with GST]]*80,Table1[[#This Row],[Product Amount with GST]])</f>
        <v>1999</v>
      </c>
    </row>
    <row r="85" spans="1:16" x14ac:dyDescent="0.25">
      <c r="A85" t="s">
        <v>117</v>
      </c>
      <c r="B85" t="s">
        <v>42</v>
      </c>
      <c r="C85" t="s">
        <v>12</v>
      </c>
      <c r="E85">
        <f t="shared" si="4"/>
        <v>31</v>
      </c>
      <c r="F85">
        <f t="shared" si="5"/>
        <v>7</v>
      </c>
      <c r="G85" s="8">
        <f t="shared" si="6"/>
        <v>44773</v>
      </c>
      <c r="H85">
        <f t="shared" si="7"/>
        <v>2022</v>
      </c>
      <c r="I85" s="1">
        <v>44773.663194444445</v>
      </c>
      <c r="J85" s="2">
        <v>44773</v>
      </c>
      <c r="K85" t="s">
        <v>43</v>
      </c>
      <c r="L85">
        <v>1499</v>
      </c>
      <c r="N85" s="11" t="s">
        <v>15</v>
      </c>
      <c r="O85" s="11">
        <f>IF(Table1[[#This Row],[Currency  Code]]="USD",Table1[[#This Row],[Product Amount with GST]]*80,Table1[[#This Row],[Product Amount with GST]])</f>
        <v>1499</v>
      </c>
    </row>
    <row r="86" spans="1:16" x14ac:dyDescent="0.25">
      <c r="A86" t="s">
        <v>118</v>
      </c>
      <c r="B86" t="s">
        <v>119</v>
      </c>
      <c r="C86" t="s">
        <v>12</v>
      </c>
      <c r="E86">
        <f t="shared" si="4"/>
        <v>31</v>
      </c>
      <c r="F86">
        <f t="shared" si="5"/>
        <v>7</v>
      </c>
      <c r="G86" s="8">
        <f t="shared" si="6"/>
        <v>44773</v>
      </c>
      <c r="H86">
        <f t="shared" si="7"/>
        <v>2022</v>
      </c>
      <c r="I86" s="1">
        <v>44773.652083333334</v>
      </c>
      <c r="J86" s="2">
        <v>44773</v>
      </c>
      <c r="K86" t="s">
        <v>13</v>
      </c>
      <c r="L86">
        <v>2999</v>
      </c>
      <c r="N86" s="11" t="s">
        <v>15</v>
      </c>
      <c r="O86" s="11">
        <f>IF(Table1[[#This Row],[Currency  Code]]="USD",Table1[[#This Row],[Product Amount with GST]]*80,Table1[[#This Row],[Product Amount with GST]])</f>
        <v>2999</v>
      </c>
    </row>
    <row r="87" spans="1:16" x14ac:dyDescent="0.25">
      <c r="A87" t="s">
        <v>121</v>
      </c>
      <c r="B87" t="s">
        <v>24</v>
      </c>
      <c r="C87" t="s">
        <v>12</v>
      </c>
      <c r="E87">
        <f t="shared" si="4"/>
        <v>31</v>
      </c>
      <c r="F87">
        <f t="shared" si="5"/>
        <v>7</v>
      </c>
      <c r="G87" s="8">
        <f t="shared" si="6"/>
        <v>44773</v>
      </c>
      <c r="H87">
        <f t="shared" si="7"/>
        <v>2022</v>
      </c>
      <c r="I87" s="1">
        <v>44773.643055555556</v>
      </c>
      <c r="J87" s="2">
        <v>44773</v>
      </c>
      <c r="K87" t="s">
        <v>13</v>
      </c>
      <c r="L87">
        <v>2022</v>
      </c>
      <c r="N87" s="11" t="s">
        <v>15</v>
      </c>
      <c r="O87" s="11">
        <f>IF(Table1[[#This Row],[Currency  Code]]="USD",Table1[[#This Row],[Product Amount with GST]]*80,Table1[[#This Row],[Product Amount with GST]])</f>
        <v>2022</v>
      </c>
    </row>
    <row r="88" spans="1:16" x14ac:dyDescent="0.25">
      <c r="A88" t="s">
        <v>121</v>
      </c>
      <c r="B88" t="s">
        <v>24</v>
      </c>
      <c r="C88" t="s">
        <v>12</v>
      </c>
      <c r="E88">
        <f t="shared" si="4"/>
        <v>31</v>
      </c>
      <c r="F88">
        <f t="shared" si="5"/>
        <v>7</v>
      </c>
      <c r="G88" s="8">
        <f t="shared" si="6"/>
        <v>44773</v>
      </c>
      <c r="H88">
        <f t="shared" si="7"/>
        <v>2022</v>
      </c>
      <c r="I88" s="1">
        <v>44773.642361111109</v>
      </c>
      <c r="J88" s="2">
        <v>44773</v>
      </c>
      <c r="K88" t="s">
        <v>13</v>
      </c>
      <c r="L88">
        <v>2022</v>
      </c>
      <c r="N88" s="11" t="s">
        <v>15</v>
      </c>
      <c r="O88" s="11">
        <f>IF(Table1[[#This Row],[Currency  Code]]="USD",Table1[[#This Row],[Product Amount with GST]]*80,Table1[[#This Row],[Product Amount with GST]])</f>
        <v>2022</v>
      </c>
    </row>
    <row r="89" spans="1:16" x14ac:dyDescent="0.25">
      <c r="A89" t="s">
        <v>122</v>
      </c>
      <c r="B89" t="s">
        <v>42</v>
      </c>
      <c r="C89" t="s">
        <v>12</v>
      </c>
      <c r="E89">
        <f t="shared" si="4"/>
        <v>31</v>
      </c>
      <c r="F89">
        <f t="shared" si="5"/>
        <v>7</v>
      </c>
      <c r="G89" s="8">
        <f t="shared" si="6"/>
        <v>44773</v>
      </c>
      <c r="H89">
        <f t="shared" si="7"/>
        <v>2022</v>
      </c>
      <c r="I89" s="1">
        <v>44773.64166666667</v>
      </c>
      <c r="J89" s="2">
        <v>44773</v>
      </c>
      <c r="K89" t="s">
        <v>43</v>
      </c>
      <c r="L89">
        <v>1499</v>
      </c>
      <c r="N89" s="11" t="s">
        <v>15</v>
      </c>
      <c r="O89" s="11">
        <f>IF(Table1[[#This Row],[Currency  Code]]="USD",Table1[[#This Row],[Product Amount with GST]]*80,Table1[[#This Row],[Product Amount with GST]])</f>
        <v>1499</v>
      </c>
    </row>
    <row r="90" spans="1:16" x14ac:dyDescent="0.25">
      <c r="A90" t="s">
        <v>102</v>
      </c>
      <c r="B90" t="s">
        <v>17</v>
      </c>
      <c r="C90" t="s">
        <v>12</v>
      </c>
      <c r="E90">
        <f t="shared" si="4"/>
        <v>31</v>
      </c>
      <c r="F90">
        <f t="shared" si="5"/>
        <v>7</v>
      </c>
      <c r="G90" s="8">
        <f t="shared" si="6"/>
        <v>44773</v>
      </c>
      <c r="H90">
        <f t="shared" si="7"/>
        <v>2022</v>
      </c>
      <c r="I90" s="1">
        <v>44773.624305555553</v>
      </c>
      <c r="J90" s="2">
        <v>44773</v>
      </c>
      <c r="K90" t="s">
        <v>13</v>
      </c>
      <c r="L90">
        <v>999</v>
      </c>
      <c r="N90" s="11" t="s">
        <v>15</v>
      </c>
      <c r="O90" s="11">
        <f>IF(Table1[[#This Row],[Currency  Code]]="USD",Table1[[#This Row],[Product Amount with GST]]*80,Table1[[#This Row],[Product Amount with GST]])</f>
        <v>999</v>
      </c>
    </row>
    <row r="91" spans="1:16" x14ac:dyDescent="0.25">
      <c r="A91" t="s">
        <v>123</v>
      </c>
      <c r="B91" t="s">
        <v>27</v>
      </c>
      <c r="C91" t="s">
        <v>12</v>
      </c>
      <c r="E91">
        <f t="shared" si="4"/>
        <v>31</v>
      </c>
      <c r="F91">
        <f t="shared" si="5"/>
        <v>7</v>
      </c>
      <c r="G91" s="8">
        <f t="shared" si="6"/>
        <v>44773</v>
      </c>
      <c r="H91">
        <f t="shared" si="7"/>
        <v>2022</v>
      </c>
      <c r="I91" s="1">
        <v>44773.590277777781</v>
      </c>
      <c r="J91" s="2">
        <v>44773</v>
      </c>
      <c r="K91" t="s">
        <v>13</v>
      </c>
      <c r="L91">
        <v>1999</v>
      </c>
      <c r="N91" s="11" t="s">
        <v>15</v>
      </c>
      <c r="O91" s="11">
        <f>IF(Table1[[#This Row],[Currency  Code]]="USD",Table1[[#This Row],[Product Amount with GST]]*80,Table1[[#This Row],[Product Amount with GST]])</f>
        <v>1999</v>
      </c>
    </row>
    <row r="92" spans="1:16" x14ac:dyDescent="0.25">
      <c r="A92" t="s">
        <v>107</v>
      </c>
      <c r="B92" t="s">
        <v>124</v>
      </c>
      <c r="C92" t="s">
        <v>12</v>
      </c>
      <c r="E92">
        <f t="shared" si="4"/>
        <v>31</v>
      </c>
      <c r="F92">
        <f t="shared" si="5"/>
        <v>7</v>
      </c>
      <c r="G92" s="8">
        <f t="shared" si="6"/>
        <v>44773</v>
      </c>
      <c r="H92">
        <f t="shared" si="7"/>
        <v>2022</v>
      </c>
      <c r="I92" s="1">
        <v>44773.56527777778</v>
      </c>
      <c r="J92" s="2">
        <v>44773</v>
      </c>
      <c r="K92" t="s">
        <v>43</v>
      </c>
      <c r="L92">
        <v>1499</v>
      </c>
      <c r="N92" s="11" t="s">
        <v>15</v>
      </c>
      <c r="O92" s="11">
        <f>IF(Table1[[#This Row],[Currency  Code]]="USD",Table1[[#This Row],[Product Amount with GST]]*80,Table1[[#This Row],[Product Amount with GST]])</f>
        <v>1499</v>
      </c>
    </row>
    <row r="93" spans="1:16" x14ac:dyDescent="0.25">
      <c r="A93" t="s">
        <v>107</v>
      </c>
      <c r="B93" t="s">
        <v>108</v>
      </c>
      <c r="C93" t="s">
        <v>12</v>
      </c>
      <c r="E93">
        <f t="shared" si="4"/>
        <v>31</v>
      </c>
      <c r="F93">
        <f t="shared" si="5"/>
        <v>7</v>
      </c>
      <c r="G93" s="8">
        <f t="shared" si="6"/>
        <v>44773</v>
      </c>
      <c r="H93">
        <f t="shared" si="7"/>
        <v>2022</v>
      </c>
      <c r="I93" s="1">
        <v>44773.561111111114</v>
      </c>
      <c r="J93" s="2">
        <v>44773</v>
      </c>
      <c r="K93" t="s">
        <v>43</v>
      </c>
      <c r="L93">
        <v>1499</v>
      </c>
      <c r="N93" s="11" t="s">
        <v>15</v>
      </c>
      <c r="O93" s="11">
        <f>IF(Table1[[#This Row],[Currency  Code]]="USD",Table1[[#This Row],[Product Amount with GST]]*80,Table1[[#This Row],[Product Amount with GST]])</f>
        <v>1499</v>
      </c>
    </row>
    <row r="94" spans="1:16" x14ac:dyDescent="0.25">
      <c r="A94" t="s">
        <v>125</v>
      </c>
      <c r="B94" t="s">
        <v>42</v>
      </c>
      <c r="C94" t="s">
        <v>12</v>
      </c>
      <c r="D94" t="s">
        <v>6122</v>
      </c>
      <c r="E94">
        <f t="shared" si="4"/>
        <v>31</v>
      </c>
      <c r="F94">
        <f t="shared" si="5"/>
        <v>7</v>
      </c>
      <c r="G94" s="8">
        <f t="shared" si="6"/>
        <v>44773</v>
      </c>
      <c r="H94">
        <f t="shared" si="7"/>
        <v>2022</v>
      </c>
      <c r="I94" s="1">
        <v>44773.546527777777</v>
      </c>
      <c r="J94" s="2">
        <v>44773</v>
      </c>
      <c r="K94" t="s">
        <v>43</v>
      </c>
      <c r="L94">
        <v>1499</v>
      </c>
      <c r="N94" s="11" t="s">
        <v>15</v>
      </c>
      <c r="O94" s="11">
        <f>IF(Table1[[#This Row],[Currency  Code]]="USD",Table1[[#This Row],[Product Amount with GST]]*80,Table1[[#This Row],[Product Amount with GST]])</f>
        <v>1499</v>
      </c>
    </row>
    <row r="95" spans="1:16" x14ac:dyDescent="0.25">
      <c r="A95" t="s">
        <v>126</v>
      </c>
      <c r="B95" t="s">
        <v>27</v>
      </c>
      <c r="C95" t="s">
        <v>12</v>
      </c>
      <c r="E95">
        <f t="shared" si="4"/>
        <v>31</v>
      </c>
      <c r="F95">
        <f t="shared" si="5"/>
        <v>7</v>
      </c>
      <c r="G95" s="8">
        <f t="shared" si="6"/>
        <v>44773</v>
      </c>
      <c r="H95">
        <f t="shared" si="7"/>
        <v>2022</v>
      </c>
      <c r="I95" s="1">
        <v>44773.508333333331</v>
      </c>
      <c r="J95" s="2">
        <v>44773</v>
      </c>
      <c r="K95" t="s">
        <v>13</v>
      </c>
      <c r="L95">
        <v>1999</v>
      </c>
      <c r="N95" s="11" t="s">
        <v>15</v>
      </c>
      <c r="O95" s="11">
        <f>IF(Table1[[#This Row],[Currency  Code]]="USD",Table1[[#This Row],[Product Amount with GST]]*80,Table1[[#This Row],[Product Amount with GST]])</f>
        <v>1999</v>
      </c>
    </row>
    <row r="96" spans="1:16" x14ac:dyDescent="0.25">
      <c r="A96" t="s">
        <v>127</v>
      </c>
      <c r="B96" t="s">
        <v>104</v>
      </c>
      <c r="C96" t="s">
        <v>12</v>
      </c>
      <c r="E96">
        <f t="shared" si="4"/>
        <v>31</v>
      </c>
      <c r="F96">
        <f t="shared" si="5"/>
        <v>7</v>
      </c>
      <c r="G96" s="8">
        <f t="shared" si="6"/>
        <v>44773</v>
      </c>
      <c r="H96">
        <f t="shared" si="7"/>
        <v>2022</v>
      </c>
      <c r="I96" s="1">
        <v>44773.493055555555</v>
      </c>
      <c r="J96" s="2">
        <v>44773</v>
      </c>
      <c r="K96" t="s">
        <v>13</v>
      </c>
      <c r="L96">
        <v>1999</v>
      </c>
      <c r="N96" s="11" t="s">
        <v>15</v>
      </c>
      <c r="O96" s="11">
        <f>IF(Table1[[#This Row],[Currency  Code]]="USD",Table1[[#This Row],[Product Amount with GST]]*80,Table1[[#This Row],[Product Amount with GST]])</f>
        <v>1999</v>
      </c>
    </row>
    <row r="97" spans="1:16" x14ac:dyDescent="0.25">
      <c r="A97" t="s">
        <v>127</v>
      </c>
      <c r="B97" t="s">
        <v>104</v>
      </c>
      <c r="C97" t="s">
        <v>12</v>
      </c>
      <c r="E97">
        <f t="shared" si="4"/>
        <v>31</v>
      </c>
      <c r="F97">
        <f t="shared" si="5"/>
        <v>7</v>
      </c>
      <c r="G97" s="8">
        <f t="shared" si="6"/>
        <v>44773</v>
      </c>
      <c r="H97">
        <f t="shared" si="7"/>
        <v>2022</v>
      </c>
      <c r="I97" s="1">
        <v>44773.492361111108</v>
      </c>
      <c r="J97" s="2">
        <v>44773</v>
      </c>
      <c r="K97" t="s">
        <v>13</v>
      </c>
      <c r="L97">
        <v>1999</v>
      </c>
      <c r="N97" s="11" t="s">
        <v>15</v>
      </c>
      <c r="O97" s="11">
        <f>IF(Table1[[#This Row],[Currency  Code]]="USD",Table1[[#This Row],[Product Amount with GST]]*80,Table1[[#This Row],[Product Amount with GST]])</f>
        <v>1999</v>
      </c>
    </row>
    <row r="98" spans="1:16" x14ac:dyDescent="0.25">
      <c r="A98" t="s">
        <v>71</v>
      </c>
      <c r="B98" t="s">
        <v>20</v>
      </c>
      <c r="C98" t="s">
        <v>12</v>
      </c>
      <c r="E98">
        <f t="shared" si="4"/>
        <v>31</v>
      </c>
      <c r="F98">
        <f t="shared" si="5"/>
        <v>7</v>
      </c>
      <c r="G98" s="8">
        <f t="shared" si="6"/>
        <v>44773</v>
      </c>
      <c r="H98">
        <f t="shared" si="7"/>
        <v>2022</v>
      </c>
      <c r="I98" s="1">
        <v>44773.691666666666</v>
      </c>
      <c r="J98" s="2">
        <v>44773</v>
      </c>
      <c r="K98" t="s">
        <v>13</v>
      </c>
      <c r="L98">
        <v>149</v>
      </c>
      <c r="N98" s="11" t="s">
        <v>29</v>
      </c>
      <c r="O98" s="11">
        <f>IF(Table1[[#This Row],[Currency  Code]]="USD",Table1[[#This Row],[Product Amount with GST]]*80,Table1[[#This Row],[Product Amount with GST]])</f>
        <v>11920</v>
      </c>
    </row>
    <row r="99" spans="1:16" x14ac:dyDescent="0.25">
      <c r="A99" t="s">
        <v>128</v>
      </c>
      <c r="B99" t="s">
        <v>24</v>
      </c>
      <c r="C99" t="s">
        <v>12</v>
      </c>
      <c r="E99">
        <f t="shared" si="4"/>
        <v>31</v>
      </c>
      <c r="F99">
        <f t="shared" si="5"/>
        <v>7</v>
      </c>
      <c r="G99" s="8">
        <f t="shared" si="6"/>
        <v>44773</v>
      </c>
      <c r="H99">
        <f t="shared" si="7"/>
        <v>2022</v>
      </c>
      <c r="I99" s="1">
        <v>44773.677083333336</v>
      </c>
      <c r="J99" s="2">
        <v>44773</v>
      </c>
      <c r="K99" t="s">
        <v>13</v>
      </c>
      <c r="L99">
        <v>2022</v>
      </c>
      <c r="N99" s="11" t="s">
        <v>15</v>
      </c>
      <c r="O99" s="11">
        <f>IF(Table1[[#This Row],[Currency  Code]]="USD",Table1[[#This Row],[Product Amount with GST]]*80,Table1[[#This Row],[Product Amount with GST]])</f>
        <v>2022</v>
      </c>
    </row>
    <row r="100" spans="1:16" x14ac:dyDescent="0.25">
      <c r="A100" t="s">
        <v>129</v>
      </c>
      <c r="B100" t="s">
        <v>27</v>
      </c>
      <c r="C100" t="s">
        <v>12</v>
      </c>
      <c r="E100">
        <f t="shared" si="4"/>
        <v>31</v>
      </c>
      <c r="F100">
        <f t="shared" si="5"/>
        <v>7</v>
      </c>
      <c r="G100" s="8">
        <f t="shared" si="6"/>
        <v>44773</v>
      </c>
      <c r="H100">
        <f t="shared" si="7"/>
        <v>2022</v>
      </c>
      <c r="I100" s="1">
        <v>44773.649305555555</v>
      </c>
      <c r="J100" s="2">
        <v>44773</v>
      </c>
      <c r="K100" t="s">
        <v>13</v>
      </c>
      <c r="L100">
        <v>1999</v>
      </c>
      <c r="N100" s="11" t="s">
        <v>15</v>
      </c>
      <c r="O100" s="11">
        <f>IF(Table1[[#This Row],[Currency  Code]]="USD",Table1[[#This Row],[Product Amount with GST]]*80,Table1[[#This Row],[Product Amount with GST]])</f>
        <v>1999</v>
      </c>
    </row>
    <row r="101" spans="1:16" x14ac:dyDescent="0.25">
      <c r="A101" t="s">
        <v>130</v>
      </c>
      <c r="B101" t="s">
        <v>47</v>
      </c>
      <c r="C101" t="s">
        <v>12</v>
      </c>
      <c r="E101">
        <f t="shared" si="4"/>
        <v>31</v>
      </c>
      <c r="F101">
        <f t="shared" si="5"/>
        <v>7</v>
      </c>
      <c r="G101" s="8">
        <f t="shared" si="6"/>
        <v>44773</v>
      </c>
      <c r="H101">
        <f t="shared" si="7"/>
        <v>2022</v>
      </c>
      <c r="I101" s="1">
        <v>44773.613194444442</v>
      </c>
      <c r="J101" s="2">
        <v>44773</v>
      </c>
      <c r="K101" t="s">
        <v>13</v>
      </c>
      <c r="L101">
        <v>999</v>
      </c>
      <c r="N101" s="11" t="s">
        <v>15</v>
      </c>
      <c r="O101" s="11">
        <f>IF(Table1[[#This Row],[Currency  Code]]="USD",Table1[[#This Row],[Product Amount with GST]]*80,Table1[[#This Row],[Product Amount with GST]])</f>
        <v>999</v>
      </c>
    </row>
    <row r="102" spans="1:16" x14ac:dyDescent="0.25">
      <c r="A102" t="s">
        <v>105</v>
      </c>
      <c r="B102" t="s">
        <v>24</v>
      </c>
      <c r="C102" t="s">
        <v>12</v>
      </c>
      <c r="E102">
        <f t="shared" si="4"/>
        <v>31</v>
      </c>
      <c r="F102">
        <f t="shared" si="5"/>
        <v>7</v>
      </c>
      <c r="G102" s="8">
        <f t="shared" si="6"/>
        <v>44773</v>
      </c>
      <c r="H102">
        <f t="shared" si="7"/>
        <v>2022</v>
      </c>
      <c r="I102" s="1">
        <v>44773.609027777777</v>
      </c>
      <c r="J102" s="2">
        <v>44773</v>
      </c>
      <c r="K102" t="s">
        <v>13</v>
      </c>
      <c r="L102">
        <v>2022</v>
      </c>
      <c r="N102" s="11" t="s">
        <v>15</v>
      </c>
      <c r="O102" s="11">
        <f>IF(Table1[[#This Row],[Currency  Code]]="USD",Table1[[#This Row],[Product Amount with GST]]*80,Table1[[#This Row],[Product Amount with GST]])</f>
        <v>2022</v>
      </c>
    </row>
    <row r="103" spans="1:16" x14ac:dyDescent="0.25">
      <c r="A103" t="s">
        <v>107</v>
      </c>
      <c r="B103" t="s">
        <v>131</v>
      </c>
      <c r="C103" t="s">
        <v>12</v>
      </c>
      <c r="E103">
        <f t="shared" si="4"/>
        <v>31</v>
      </c>
      <c r="F103">
        <f t="shared" si="5"/>
        <v>7</v>
      </c>
      <c r="G103" s="8">
        <f t="shared" si="6"/>
        <v>44773</v>
      </c>
      <c r="H103">
        <f t="shared" si="7"/>
        <v>2022</v>
      </c>
      <c r="I103" s="1">
        <v>44773.565972222219</v>
      </c>
      <c r="J103" s="2">
        <v>44773</v>
      </c>
      <c r="K103" t="s">
        <v>43</v>
      </c>
      <c r="L103">
        <v>2999</v>
      </c>
      <c r="N103" s="11" t="s">
        <v>15</v>
      </c>
      <c r="O103" s="11">
        <f>IF(Table1[[#This Row],[Currency  Code]]="USD",Table1[[#This Row],[Product Amount with GST]]*80,Table1[[#This Row],[Product Amount with GST]])</f>
        <v>2999</v>
      </c>
    </row>
    <row r="104" spans="1:16" x14ac:dyDescent="0.25">
      <c r="A104" t="s">
        <v>107</v>
      </c>
      <c r="B104" t="s">
        <v>108</v>
      </c>
      <c r="C104" t="s">
        <v>12</v>
      </c>
      <c r="E104">
        <f t="shared" si="4"/>
        <v>31</v>
      </c>
      <c r="F104">
        <f t="shared" si="5"/>
        <v>7</v>
      </c>
      <c r="G104" s="8">
        <f t="shared" si="6"/>
        <v>44773</v>
      </c>
      <c r="H104">
        <f t="shared" si="7"/>
        <v>2022</v>
      </c>
      <c r="I104" s="1">
        <v>44773.561805555553</v>
      </c>
      <c r="J104" s="2">
        <v>44773</v>
      </c>
      <c r="K104" t="s">
        <v>43</v>
      </c>
      <c r="L104">
        <v>1499</v>
      </c>
      <c r="N104" s="11" t="s">
        <v>15</v>
      </c>
      <c r="O104" s="11">
        <f>IF(Table1[[#This Row],[Currency  Code]]="USD",Table1[[#This Row],[Product Amount with GST]]*80,Table1[[#This Row],[Product Amount with GST]])</f>
        <v>1499</v>
      </c>
    </row>
    <row r="105" spans="1:16" x14ac:dyDescent="0.25">
      <c r="A105" t="s">
        <v>132</v>
      </c>
      <c r="B105" t="s">
        <v>27</v>
      </c>
      <c r="C105" t="s">
        <v>12</v>
      </c>
      <c r="E105">
        <f t="shared" si="4"/>
        <v>31</v>
      </c>
      <c r="F105">
        <f t="shared" si="5"/>
        <v>7</v>
      </c>
      <c r="G105" s="8">
        <f t="shared" si="6"/>
        <v>44773</v>
      </c>
      <c r="H105">
        <f t="shared" si="7"/>
        <v>2022</v>
      </c>
      <c r="I105" s="1">
        <v>44773.544444444444</v>
      </c>
      <c r="J105" s="2">
        <v>44773</v>
      </c>
      <c r="K105" t="s">
        <v>13</v>
      </c>
      <c r="L105">
        <v>1999</v>
      </c>
      <c r="N105" s="11" t="s">
        <v>15</v>
      </c>
      <c r="O105" s="11">
        <f>IF(Table1[[#This Row],[Currency  Code]]="USD",Table1[[#This Row],[Product Amount with GST]]*80,Table1[[#This Row],[Product Amount with GST]])</f>
        <v>1999</v>
      </c>
    </row>
    <row r="106" spans="1:16" x14ac:dyDescent="0.25">
      <c r="A106" t="s">
        <v>133</v>
      </c>
      <c r="B106" t="s">
        <v>27</v>
      </c>
      <c r="C106" t="s">
        <v>12</v>
      </c>
      <c r="E106">
        <f t="shared" si="4"/>
        <v>31</v>
      </c>
      <c r="F106">
        <f t="shared" si="5"/>
        <v>7</v>
      </c>
      <c r="G106" s="8">
        <f t="shared" si="6"/>
        <v>44773</v>
      </c>
      <c r="H106">
        <f t="shared" si="7"/>
        <v>2022</v>
      </c>
      <c r="I106" s="1">
        <v>44773.529166666667</v>
      </c>
      <c r="J106" s="2">
        <v>44773</v>
      </c>
      <c r="K106" t="s">
        <v>13</v>
      </c>
      <c r="L106">
        <v>1999</v>
      </c>
      <c r="N106" s="11" t="s">
        <v>15</v>
      </c>
      <c r="O106" s="11">
        <f>IF(Table1[[#This Row],[Currency  Code]]="USD",Table1[[#This Row],[Product Amount with GST]]*80,Table1[[#This Row],[Product Amount with GST]])</f>
        <v>1999</v>
      </c>
    </row>
    <row r="107" spans="1:16" x14ac:dyDescent="0.25">
      <c r="A107" t="s">
        <v>134</v>
      </c>
      <c r="B107" t="s">
        <v>20</v>
      </c>
      <c r="C107" t="s">
        <v>48</v>
      </c>
      <c r="E107">
        <f t="shared" si="4"/>
        <v>31</v>
      </c>
      <c r="F107">
        <f t="shared" si="5"/>
        <v>7</v>
      </c>
      <c r="G107" s="8">
        <f t="shared" si="6"/>
        <v>44773</v>
      </c>
      <c r="H107">
        <f t="shared" si="7"/>
        <v>2022</v>
      </c>
      <c r="I107" s="1">
        <v>44773.493750000001</v>
      </c>
      <c r="J107" s="2">
        <v>44773</v>
      </c>
      <c r="K107" t="s">
        <v>13</v>
      </c>
      <c r="L107">
        <v>1999</v>
      </c>
      <c r="M107" t="s">
        <v>135</v>
      </c>
      <c r="N107" s="11" t="s">
        <v>15</v>
      </c>
      <c r="O107" s="11">
        <f>IF(Table1[[#This Row],[Currency  Code]]="USD",Table1[[#This Row],[Product Amount with GST]]*80,Table1[[#This Row],[Product Amount with GST]])</f>
        <v>1999</v>
      </c>
      <c r="P107" t="s">
        <v>136</v>
      </c>
    </row>
    <row r="108" spans="1:16" x14ac:dyDescent="0.25">
      <c r="A108" t="s">
        <v>137</v>
      </c>
      <c r="B108" t="s">
        <v>24</v>
      </c>
      <c r="C108" t="s">
        <v>12</v>
      </c>
      <c r="E108">
        <f t="shared" si="4"/>
        <v>31</v>
      </c>
      <c r="F108">
        <f t="shared" si="5"/>
        <v>7</v>
      </c>
      <c r="G108" s="8">
        <f t="shared" si="6"/>
        <v>44773</v>
      </c>
      <c r="H108">
        <f t="shared" si="7"/>
        <v>2022</v>
      </c>
      <c r="I108" s="1">
        <v>44773.490972222222</v>
      </c>
      <c r="J108" s="2">
        <v>44773</v>
      </c>
      <c r="K108" t="s">
        <v>13</v>
      </c>
      <c r="L108">
        <v>2022</v>
      </c>
      <c r="N108" s="11" t="s">
        <v>15</v>
      </c>
      <c r="O108" s="11">
        <f>IF(Table1[[#This Row],[Currency  Code]]="USD",Table1[[#This Row],[Product Amount with GST]]*80,Table1[[#This Row],[Product Amount with GST]])</f>
        <v>2022</v>
      </c>
    </row>
    <row r="109" spans="1:16" x14ac:dyDescent="0.25">
      <c r="A109" t="s">
        <v>138</v>
      </c>
      <c r="B109" t="s">
        <v>17</v>
      </c>
      <c r="C109" t="s">
        <v>12</v>
      </c>
      <c r="E109">
        <f t="shared" si="4"/>
        <v>31</v>
      </c>
      <c r="F109">
        <f t="shared" si="5"/>
        <v>7</v>
      </c>
      <c r="G109" s="8">
        <f t="shared" si="6"/>
        <v>44773</v>
      </c>
      <c r="H109">
        <f t="shared" si="7"/>
        <v>2022</v>
      </c>
      <c r="I109" s="1">
        <v>44773.461805555555</v>
      </c>
      <c r="J109" s="2">
        <v>44773</v>
      </c>
      <c r="K109" t="s">
        <v>13</v>
      </c>
      <c r="L109">
        <v>999</v>
      </c>
      <c r="N109" s="11" t="s">
        <v>15</v>
      </c>
      <c r="O109" s="11">
        <f>IF(Table1[[#This Row],[Currency  Code]]="USD",Table1[[#This Row],[Product Amount with GST]]*80,Table1[[#This Row],[Product Amount with GST]])</f>
        <v>999</v>
      </c>
    </row>
    <row r="110" spans="1:16" x14ac:dyDescent="0.25">
      <c r="A110" t="s">
        <v>139</v>
      </c>
      <c r="B110" t="s">
        <v>24</v>
      </c>
      <c r="C110" t="s">
        <v>12</v>
      </c>
      <c r="E110">
        <f t="shared" si="4"/>
        <v>31</v>
      </c>
      <c r="F110">
        <f t="shared" si="5"/>
        <v>7</v>
      </c>
      <c r="G110" s="8">
        <f t="shared" si="6"/>
        <v>44773</v>
      </c>
      <c r="H110">
        <f t="shared" si="7"/>
        <v>2022</v>
      </c>
      <c r="I110" s="1">
        <v>44773.453472222223</v>
      </c>
      <c r="J110" s="2">
        <v>44773</v>
      </c>
      <c r="K110" t="s">
        <v>13</v>
      </c>
      <c r="L110">
        <v>2022</v>
      </c>
      <c r="N110" s="11" t="s">
        <v>15</v>
      </c>
      <c r="O110" s="11">
        <f>IF(Table1[[#This Row],[Currency  Code]]="USD",Table1[[#This Row],[Product Amount with GST]]*80,Table1[[#This Row],[Product Amount with GST]])</f>
        <v>2022</v>
      </c>
    </row>
    <row r="111" spans="1:16" x14ac:dyDescent="0.25">
      <c r="A111" t="s">
        <v>140</v>
      </c>
      <c r="B111" t="s">
        <v>17</v>
      </c>
      <c r="C111" t="s">
        <v>48</v>
      </c>
      <c r="E111">
        <f t="shared" si="4"/>
        <v>31</v>
      </c>
      <c r="F111">
        <f t="shared" si="5"/>
        <v>7</v>
      </c>
      <c r="G111" s="8">
        <f t="shared" si="6"/>
        <v>44773</v>
      </c>
      <c r="H111">
        <f t="shared" si="7"/>
        <v>2022</v>
      </c>
      <c r="I111" s="1">
        <v>44773.452777777777</v>
      </c>
      <c r="J111" s="2">
        <v>44773</v>
      </c>
      <c r="K111" t="s">
        <v>13</v>
      </c>
      <c r="L111">
        <v>999</v>
      </c>
      <c r="M111" t="s">
        <v>53</v>
      </c>
      <c r="N111" s="11" t="s">
        <v>15</v>
      </c>
      <c r="O111" s="11">
        <f>IF(Table1[[#This Row],[Currency  Code]]="USD",Table1[[#This Row],[Product Amount with GST]]*80,Table1[[#This Row],[Product Amount with GST]])</f>
        <v>999</v>
      </c>
      <c r="P111" t="s">
        <v>50</v>
      </c>
    </row>
    <row r="112" spans="1:16" x14ac:dyDescent="0.25">
      <c r="A112" t="s">
        <v>141</v>
      </c>
      <c r="B112" t="s">
        <v>42</v>
      </c>
      <c r="C112" t="s">
        <v>12</v>
      </c>
      <c r="E112">
        <f t="shared" si="4"/>
        <v>31</v>
      </c>
      <c r="F112">
        <f t="shared" si="5"/>
        <v>7</v>
      </c>
      <c r="G112" s="8">
        <f t="shared" si="6"/>
        <v>44773</v>
      </c>
      <c r="H112">
        <f t="shared" si="7"/>
        <v>2022</v>
      </c>
      <c r="I112" s="1">
        <v>44773.45</v>
      </c>
      <c r="J112" s="2">
        <v>44773</v>
      </c>
      <c r="K112" t="s">
        <v>43</v>
      </c>
      <c r="L112">
        <v>59</v>
      </c>
      <c r="N112" s="11" t="s">
        <v>29</v>
      </c>
      <c r="O112" s="11">
        <f>IF(Table1[[#This Row],[Currency  Code]]="USD",Table1[[#This Row],[Product Amount with GST]]*80,Table1[[#This Row],[Product Amount with GST]])</f>
        <v>4720</v>
      </c>
    </row>
    <row r="113" spans="1:16" x14ac:dyDescent="0.25">
      <c r="A113" t="s">
        <v>142</v>
      </c>
      <c r="B113" t="s">
        <v>143</v>
      </c>
      <c r="C113" t="s">
        <v>12</v>
      </c>
      <c r="E113">
        <f t="shared" si="4"/>
        <v>31</v>
      </c>
      <c r="F113">
        <f t="shared" si="5"/>
        <v>7</v>
      </c>
      <c r="G113" s="8">
        <f t="shared" si="6"/>
        <v>44773</v>
      </c>
      <c r="H113">
        <f t="shared" si="7"/>
        <v>2022</v>
      </c>
      <c r="I113" s="1">
        <v>44773.445833333331</v>
      </c>
      <c r="J113" s="2">
        <v>44773</v>
      </c>
      <c r="K113" t="s">
        <v>13</v>
      </c>
      <c r="L113">
        <v>1499</v>
      </c>
      <c r="N113" s="11" t="s">
        <v>15</v>
      </c>
      <c r="O113" s="11">
        <f>IF(Table1[[#This Row],[Currency  Code]]="USD",Table1[[#This Row],[Product Amount with GST]]*80,Table1[[#This Row],[Product Amount with GST]])</f>
        <v>1499</v>
      </c>
    </row>
    <row r="114" spans="1:16" x14ac:dyDescent="0.25">
      <c r="A114" t="s">
        <v>144</v>
      </c>
      <c r="B114" t="s">
        <v>11</v>
      </c>
      <c r="C114" t="s">
        <v>12</v>
      </c>
      <c r="E114">
        <f t="shared" si="4"/>
        <v>31</v>
      </c>
      <c r="F114">
        <f t="shared" si="5"/>
        <v>7</v>
      </c>
      <c r="G114" s="8">
        <f t="shared" si="6"/>
        <v>44773</v>
      </c>
      <c r="H114">
        <f t="shared" si="7"/>
        <v>2022</v>
      </c>
      <c r="I114" s="1">
        <v>44773.511805555558</v>
      </c>
      <c r="J114" s="2">
        <v>44773</v>
      </c>
      <c r="K114" t="s">
        <v>112</v>
      </c>
      <c r="L114">
        <v>3999</v>
      </c>
      <c r="N114" s="11" t="s">
        <v>15</v>
      </c>
      <c r="O114" s="11">
        <f>IF(Table1[[#This Row],[Currency  Code]]="USD",Table1[[#This Row],[Product Amount with GST]]*80,Table1[[#This Row],[Product Amount with GST]])</f>
        <v>3999</v>
      </c>
    </row>
    <row r="115" spans="1:16" x14ac:dyDescent="0.25">
      <c r="A115" t="s">
        <v>145</v>
      </c>
      <c r="B115" t="s">
        <v>24</v>
      </c>
      <c r="C115" t="s">
        <v>12</v>
      </c>
      <c r="E115">
        <f t="shared" si="4"/>
        <v>31</v>
      </c>
      <c r="F115">
        <f t="shared" si="5"/>
        <v>7</v>
      </c>
      <c r="G115" s="8">
        <f t="shared" si="6"/>
        <v>44773</v>
      </c>
      <c r="H115">
        <f t="shared" si="7"/>
        <v>2022</v>
      </c>
      <c r="I115" s="1">
        <v>44773.472222222219</v>
      </c>
      <c r="J115" s="2">
        <v>44773</v>
      </c>
      <c r="K115" t="s">
        <v>13</v>
      </c>
      <c r="L115">
        <v>2022</v>
      </c>
      <c r="N115" s="11" t="s">
        <v>15</v>
      </c>
      <c r="O115" s="11">
        <f>IF(Table1[[#This Row],[Currency  Code]]="USD",Table1[[#This Row],[Product Amount with GST]]*80,Table1[[#This Row],[Product Amount with GST]])</f>
        <v>2022</v>
      </c>
    </row>
    <row r="116" spans="1:16" x14ac:dyDescent="0.25">
      <c r="A116" t="s">
        <v>146</v>
      </c>
      <c r="B116" t="s">
        <v>116</v>
      </c>
      <c r="C116" t="s">
        <v>12</v>
      </c>
      <c r="E116">
        <f t="shared" si="4"/>
        <v>31</v>
      </c>
      <c r="F116">
        <f t="shared" si="5"/>
        <v>7</v>
      </c>
      <c r="G116" s="8">
        <f t="shared" si="6"/>
        <v>44773</v>
      </c>
      <c r="H116">
        <f t="shared" si="7"/>
        <v>2022</v>
      </c>
      <c r="I116" s="1">
        <v>44773.447222222225</v>
      </c>
      <c r="J116" s="2">
        <v>44773</v>
      </c>
      <c r="K116" t="s">
        <v>13</v>
      </c>
      <c r="L116">
        <v>1999</v>
      </c>
      <c r="N116" s="11" t="s">
        <v>15</v>
      </c>
      <c r="O116" s="11">
        <f>IF(Table1[[#This Row],[Currency  Code]]="USD",Table1[[#This Row],[Product Amount with GST]]*80,Table1[[#This Row],[Product Amount with GST]])</f>
        <v>1999</v>
      </c>
    </row>
    <row r="117" spans="1:16" x14ac:dyDescent="0.25">
      <c r="A117" t="s">
        <v>147</v>
      </c>
      <c r="B117" t="s">
        <v>38</v>
      </c>
      <c r="C117" t="s">
        <v>12</v>
      </c>
      <c r="E117">
        <f t="shared" si="4"/>
        <v>31</v>
      </c>
      <c r="F117">
        <f t="shared" si="5"/>
        <v>7</v>
      </c>
      <c r="G117" s="8">
        <f t="shared" si="6"/>
        <v>44773</v>
      </c>
      <c r="H117">
        <f t="shared" si="7"/>
        <v>2022</v>
      </c>
      <c r="I117" s="1">
        <v>44773.359722222223</v>
      </c>
      <c r="J117" s="2">
        <v>44773</v>
      </c>
      <c r="K117" t="s">
        <v>13</v>
      </c>
      <c r="L117">
        <v>499</v>
      </c>
      <c r="N117" s="11" t="s">
        <v>15</v>
      </c>
      <c r="O117" s="11">
        <f>IF(Table1[[#This Row],[Currency  Code]]="USD",Table1[[#This Row],[Product Amount with GST]]*80,Table1[[#This Row],[Product Amount with GST]])</f>
        <v>499</v>
      </c>
    </row>
    <row r="118" spans="1:16" x14ac:dyDescent="0.25">
      <c r="A118" t="s">
        <v>148</v>
      </c>
      <c r="B118" t="s">
        <v>149</v>
      </c>
      <c r="C118" t="s">
        <v>12</v>
      </c>
      <c r="E118">
        <f t="shared" si="4"/>
        <v>31</v>
      </c>
      <c r="F118">
        <f t="shared" si="5"/>
        <v>7</v>
      </c>
      <c r="G118" s="8">
        <f t="shared" si="6"/>
        <v>44773</v>
      </c>
      <c r="H118">
        <f t="shared" si="7"/>
        <v>2022</v>
      </c>
      <c r="I118" s="1">
        <v>44773.34097222222</v>
      </c>
      <c r="J118" s="2">
        <v>44773</v>
      </c>
      <c r="K118" t="s">
        <v>13</v>
      </c>
      <c r="L118">
        <v>1499</v>
      </c>
      <c r="N118" s="11" t="s">
        <v>15</v>
      </c>
      <c r="O118" s="11">
        <f>IF(Table1[[#This Row],[Currency  Code]]="USD",Table1[[#This Row],[Product Amount with GST]]*80,Table1[[#This Row],[Product Amount with GST]])</f>
        <v>1499</v>
      </c>
    </row>
    <row r="119" spans="1:16" x14ac:dyDescent="0.25">
      <c r="A119" t="s">
        <v>150</v>
      </c>
      <c r="B119" t="s">
        <v>52</v>
      </c>
      <c r="C119" t="s">
        <v>12</v>
      </c>
      <c r="E119">
        <f t="shared" si="4"/>
        <v>31</v>
      </c>
      <c r="F119">
        <f t="shared" si="5"/>
        <v>7</v>
      </c>
      <c r="G119" s="8">
        <f t="shared" si="6"/>
        <v>44773</v>
      </c>
      <c r="H119">
        <f t="shared" si="7"/>
        <v>2022</v>
      </c>
      <c r="I119" s="1">
        <v>44773.333333333336</v>
      </c>
      <c r="J119" s="2">
        <v>44773</v>
      </c>
      <c r="K119" t="s">
        <v>13</v>
      </c>
      <c r="L119">
        <v>999</v>
      </c>
      <c r="N119" s="11" t="s">
        <v>15</v>
      </c>
      <c r="O119" s="11">
        <f>IF(Table1[[#This Row],[Currency  Code]]="USD",Table1[[#This Row],[Product Amount with GST]]*80,Table1[[#This Row],[Product Amount with GST]])</f>
        <v>999</v>
      </c>
    </row>
    <row r="120" spans="1:16" x14ac:dyDescent="0.25">
      <c r="A120" t="s">
        <v>148</v>
      </c>
      <c r="B120" t="s">
        <v>149</v>
      </c>
      <c r="C120" t="s">
        <v>48</v>
      </c>
      <c r="E120">
        <f t="shared" si="4"/>
        <v>31</v>
      </c>
      <c r="F120">
        <f t="shared" si="5"/>
        <v>7</v>
      </c>
      <c r="G120" s="8">
        <f t="shared" si="6"/>
        <v>44773</v>
      </c>
      <c r="H120">
        <f t="shared" si="7"/>
        <v>2022</v>
      </c>
      <c r="I120" s="1">
        <v>44773.31527777778</v>
      </c>
      <c r="J120" s="2">
        <v>44773</v>
      </c>
      <c r="K120" t="s">
        <v>43</v>
      </c>
      <c r="L120">
        <v>1499</v>
      </c>
      <c r="M120" t="s">
        <v>53</v>
      </c>
      <c r="N120" s="11" t="s">
        <v>15</v>
      </c>
      <c r="O120" s="11">
        <f>IF(Table1[[#This Row],[Currency  Code]]="USD",Table1[[#This Row],[Product Amount with GST]]*80,Table1[[#This Row],[Product Amount with GST]])</f>
        <v>1499</v>
      </c>
      <c r="P120" t="s">
        <v>50</v>
      </c>
    </row>
    <row r="121" spans="1:16" x14ac:dyDescent="0.25">
      <c r="A121" t="s">
        <v>151</v>
      </c>
      <c r="B121" t="s">
        <v>17</v>
      </c>
      <c r="C121" t="s">
        <v>12</v>
      </c>
      <c r="E121">
        <f t="shared" si="4"/>
        <v>31</v>
      </c>
      <c r="F121">
        <f t="shared" si="5"/>
        <v>7</v>
      </c>
      <c r="G121" s="8">
        <f t="shared" si="6"/>
        <v>44773</v>
      </c>
      <c r="H121">
        <f t="shared" si="7"/>
        <v>2022</v>
      </c>
      <c r="I121" s="1">
        <v>44773.310416666667</v>
      </c>
      <c r="J121" s="2">
        <v>44773</v>
      </c>
      <c r="K121" t="s">
        <v>13</v>
      </c>
      <c r="L121">
        <v>999</v>
      </c>
      <c r="N121" s="11" t="s">
        <v>15</v>
      </c>
      <c r="O121" s="11">
        <f>IF(Table1[[#This Row],[Currency  Code]]="USD",Table1[[#This Row],[Product Amount with GST]]*80,Table1[[#This Row],[Product Amount with GST]])</f>
        <v>999</v>
      </c>
    </row>
    <row r="122" spans="1:16" x14ac:dyDescent="0.25">
      <c r="A122" t="s">
        <v>152</v>
      </c>
      <c r="B122" t="s">
        <v>24</v>
      </c>
      <c r="C122" t="s">
        <v>12</v>
      </c>
      <c r="E122">
        <f t="shared" si="4"/>
        <v>31</v>
      </c>
      <c r="F122">
        <f t="shared" si="5"/>
        <v>7</v>
      </c>
      <c r="G122" s="8">
        <f t="shared" si="6"/>
        <v>44773</v>
      </c>
      <c r="H122">
        <f t="shared" si="7"/>
        <v>2022</v>
      </c>
      <c r="I122" s="1">
        <v>44773.271527777775</v>
      </c>
      <c r="J122" s="2">
        <v>44773</v>
      </c>
      <c r="K122" t="s">
        <v>13</v>
      </c>
      <c r="L122">
        <v>2022</v>
      </c>
      <c r="N122" s="11" t="s">
        <v>15</v>
      </c>
      <c r="O122" s="11">
        <f>IF(Table1[[#This Row],[Currency  Code]]="USD",Table1[[#This Row],[Product Amount with GST]]*80,Table1[[#This Row],[Product Amount with GST]])</f>
        <v>2022</v>
      </c>
    </row>
    <row r="123" spans="1:16" x14ac:dyDescent="0.25">
      <c r="A123" t="s">
        <v>153</v>
      </c>
      <c r="B123" t="s">
        <v>24</v>
      </c>
      <c r="C123" t="s">
        <v>48</v>
      </c>
      <c r="E123">
        <f t="shared" si="4"/>
        <v>31</v>
      </c>
      <c r="F123">
        <f t="shared" si="5"/>
        <v>7</v>
      </c>
      <c r="G123" s="8">
        <f t="shared" si="6"/>
        <v>44773</v>
      </c>
      <c r="H123">
        <f t="shared" si="7"/>
        <v>2022</v>
      </c>
      <c r="I123" s="1">
        <v>44773.063194444447</v>
      </c>
      <c r="J123" s="2">
        <v>44772</v>
      </c>
      <c r="K123" t="s">
        <v>13</v>
      </c>
      <c r="L123">
        <v>2022</v>
      </c>
      <c r="M123" t="s">
        <v>53</v>
      </c>
      <c r="N123" s="11" t="s">
        <v>15</v>
      </c>
      <c r="O123" s="11">
        <f>IF(Table1[[#This Row],[Currency  Code]]="USD",Table1[[#This Row],[Product Amount with GST]]*80,Table1[[#This Row],[Product Amount with GST]])</f>
        <v>2022</v>
      </c>
      <c r="P123" t="s">
        <v>50</v>
      </c>
    </row>
    <row r="124" spans="1:16" x14ac:dyDescent="0.25">
      <c r="A124" t="s">
        <v>153</v>
      </c>
      <c r="B124" t="s">
        <v>24</v>
      </c>
      <c r="C124" t="s">
        <v>12</v>
      </c>
      <c r="E124">
        <f t="shared" si="4"/>
        <v>31</v>
      </c>
      <c r="F124">
        <f t="shared" si="5"/>
        <v>7</v>
      </c>
      <c r="G124" s="8">
        <f t="shared" si="6"/>
        <v>44773</v>
      </c>
      <c r="H124">
        <f t="shared" si="7"/>
        <v>2022</v>
      </c>
      <c r="I124" s="1">
        <v>44773.043749999997</v>
      </c>
      <c r="J124" s="2">
        <v>44772</v>
      </c>
      <c r="K124" t="s">
        <v>13</v>
      </c>
      <c r="L124">
        <v>2022</v>
      </c>
      <c r="N124" s="11" t="s">
        <v>15</v>
      </c>
      <c r="O124" s="11">
        <f>IF(Table1[[#This Row],[Currency  Code]]="USD",Table1[[#This Row],[Product Amount with GST]]*80,Table1[[#This Row],[Product Amount with GST]])</f>
        <v>2022</v>
      </c>
    </row>
    <row r="125" spans="1:16" x14ac:dyDescent="0.25">
      <c r="A125" t="s">
        <v>154</v>
      </c>
      <c r="B125" t="s">
        <v>17</v>
      </c>
      <c r="C125" t="s">
        <v>48</v>
      </c>
      <c r="E125">
        <f t="shared" si="4"/>
        <v>31</v>
      </c>
      <c r="F125">
        <f t="shared" si="5"/>
        <v>7</v>
      </c>
      <c r="G125" s="8">
        <f t="shared" si="6"/>
        <v>44773</v>
      </c>
      <c r="H125">
        <f t="shared" si="7"/>
        <v>2022</v>
      </c>
      <c r="I125" s="1">
        <v>44773.456250000003</v>
      </c>
      <c r="J125" s="2">
        <v>44773</v>
      </c>
      <c r="K125" t="s">
        <v>13</v>
      </c>
      <c r="L125">
        <v>999</v>
      </c>
      <c r="M125" t="s">
        <v>53</v>
      </c>
      <c r="N125" s="11" t="s">
        <v>15</v>
      </c>
      <c r="O125" s="11">
        <f>IF(Table1[[#This Row],[Currency  Code]]="USD",Table1[[#This Row],[Product Amount with GST]]*80,Table1[[#This Row],[Product Amount with GST]])</f>
        <v>999</v>
      </c>
      <c r="P125" t="s">
        <v>50</v>
      </c>
    </row>
    <row r="126" spans="1:16" x14ac:dyDescent="0.25">
      <c r="A126" t="s">
        <v>155</v>
      </c>
      <c r="B126" t="s">
        <v>24</v>
      </c>
      <c r="C126" t="s">
        <v>12</v>
      </c>
      <c r="E126">
        <f t="shared" si="4"/>
        <v>31</v>
      </c>
      <c r="F126">
        <f t="shared" si="5"/>
        <v>7</v>
      </c>
      <c r="G126" s="8">
        <f t="shared" si="6"/>
        <v>44773</v>
      </c>
      <c r="H126">
        <f t="shared" si="7"/>
        <v>2022</v>
      </c>
      <c r="I126" s="1">
        <v>44773.421527777777</v>
      </c>
      <c r="J126" s="2">
        <v>44773</v>
      </c>
      <c r="K126" t="s">
        <v>13</v>
      </c>
      <c r="L126">
        <v>2022</v>
      </c>
      <c r="N126" s="11" t="s">
        <v>15</v>
      </c>
      <c r="O126" s="11">
        <f>IF(Table1[[#This Row],[Currency  Code]]="USD",Table1[[#This Row],[Product Amount with GST]]*80,Table1[[#This Row],[Product Amount with GST]])</f>
        <v>2022</v>
      </c>
    </row>
    <row r="127" spans="1:16" x14ac:dyDescent="0.25">
      <c r="A127" t="s">
        <v>156</v>
      </c>
      <c r="B127" t="s">
        <v>24</v>
      </c>
      <c r="C127" t="s">
        <v>12</v>
      </c>
      <c r="E127">
        <f t="shared" si="4"/>
        <v>31</v>
      </c>
      <c r="F127">
        <f t="shared" si="5"/>
        <v>7</v>
      </c>
      <c r="G127" s="8">
        <f t="shared" si="6"/>
        <v>44773</v>
      </c>
      <c r="H127">
        <f t="shared" si="7"/>
        <v>2022</v>
      </c>
      <c r="I127" s="1">
        <v>44773.411111111112</v>
      </c>
      <c r="J127" s="2">
        <v>44773</v>
      </c>
      <c r="K127" t="s">
        <v>13</v>
      </c>
      <c r="L127">
        <v>2022</v>
      </c>
      <c r="N127" s="11" t="s">
        <v>15</v>
      </c>
      <c r="O127" s="11">
        <f>IF(Table1[[#This Row],[Currency  Code]]="USD",Table1[[#This Row],[Product Amount with GST]]*80,Table1[[#This Row],[Product Amount with GST]])</f>
        <v>2022</v>
      </c>
    </row>
    <row r="128" spans="1:16" x14ac:dyDescent="0.25">
      <c r="A128" t="s">
        <v>157</v>
      </c>
      <c r="B128" t="s">
        <v>42</v>
      </c>
      <c r="C128" t="s">
        <v>12</v>
      </c>
      <c r="E128">
        <f t="shared" si="4"/>
        <v>31</v>
      </c>
      <c r="F128">
        <f t="shared" si="5"/>
        <v>7</v>
      </c>
      <c r="G128" s="8">
        <f t="shared" si="6"/>
        <v>44773</v>
      </c>
      <c r="H128">
        <f t="shared" si="7"/>
        <v>2022</v>
      </c>
      <c r="I128" s="1">
        <v>44773.388194444444</v>
      </c>
      <c r="J128" s="2">
        <v>44773</v>
      </c>
      <c r="K128" t="s">
        <v>43</v>
      </c>
      <c r="L128">
        <v>1499</v>
      </c>
      <c r="N128" s="11" t="s">
        <v>15</v>
      </c>
      <c r="O128" s="11">
        <f>IF(Table1[[#This Row],[Currency  Code]]="USD",Table1[[#This Row],[Product Amount with GST]]*80,Table1[[#This Row],[Product Amount with GST]])</f>
        <v>1499</v>
      </c>
    </row>
    <row r="129" spans="1:16" x14ac:dyDescent="0.25">
      <c r="A129" t="s">
        <v>158</v>
      </c>
      <c r="B129" t="s">
        <v>24</v>
      </c>
      <c r="C129" t="s">
        <v>12</v>
      </c>
      <c r="E129">
        <f t="shared" si="4"/>
        <v>31</v>
      </c>
      <c r="F129">
        <f t="shared" si="5"/>
        <v>7</v>
      </c>
      <c r="G129" s="8">
        <f t="shared" si="6"/>
        <v>44773</v>
      </c>
      <c r="H129">
        <f t="shared" si="7"/>
        <v>2022</v>
      </c>
      <c r="I129" s="1">
        <v>44773.378472222219</v>
      </c>
      <c r="J129" s="2">
        <v>44773</v>
      </c>
      <c r="K129" t="s">
        <v>13</v>
      </c>
      <c r="L129">
        <v>2022</v>
      </c>
      <c r="N129" s="11" t="s">
        <v>15</v>
      </c>
      <c r="O129" s="11">
        <f>IF(Table1[[#This Row],[Currency  Code]]="USD",Table1[[#This Row],[Product Amount with GST]]*80,Table1[[#This Row],[Product Amount with GST]])</f>
        <v>2022</v>
      </c>
    </row>
    <row r="130" spans="1:16" x14ac:dyDescent="0.25">
      <c r="A130" t="s">
        <v>159</v>
      </c>
      <c r="B130" t="s">
        <v>160</v>
      </c>
      <c r="C130" t="s">
        <v>12</v>
      </c>
      <c r="E130">
        <f t="shared" ref="E130:E193" si="8">DAY(I130)</f>
        <v>31</v>
      </c>
      <c r="F130">
        <f t="shared" ref="F130:F193" si="9">MONTH(I130)</f>
        <v>7</v>
      </c>
      <c r="G130" s="8">
        <f t="shared" ref="G130:G193" si="10">DATE(H131,F130,E130)</f>
        <v>44773</v>
      </c>
      <c r="H130">
        <f t="shared" ref="H130:H193" si="11">YEAR(I130)</f>
        <v>2022</v>
      </c>
      <c r="I130" s="1">
        <v>44773.353472222225</v>
      </c>
      <c r="J130" s="2">
        <v>44773</v>
      </c>
      <c r="K130" t="s">
        <v>13</v>
      </c>
      <c r="L130">
        <v>666</v>
      </c>
      <c r="N130" s="11" t="s">
        <v>15</v>
      </c>
      <c r="O130" s="11">
        <f>IF(Table1[[#This Row],[Currency  Code]]="USD",Table1[[#This Row],[Product Amount with GST]]*80,Table1[[#This Row],[Product Amount with GST]])</f>
        <v>666</v>
      </c>
    </row>
    <row r="131" spans="1:16" x14ac:dyDescent="0.25">
      <c r="A131" t="s">
        <v>162</v>
      </c>
      <c r="B131" t="s">
        <v>24</v>
      </c>
      <c r="C131" t="s">
        <v>12</v>
      </c>
      <c r="E131">
        <f t="shared" si="8"/>
        <v>31</v>
      </c>
      <c r="F131">
        <f t="shared" si="9"/>
        <v>7</v>
      </c>
      <c r="G131" s="8">
        <f t="shared" si="10"/>
        <v>44773</v>
      </c>
      <c r="H131">
        <f t="shared" si="11"/>
        <v>2022</v>
      </c>
      <c r="I131" s="1">
        <v>44773.335416666669</v>
      </c>
      <c r="J131" s="2">
        <v>44773</v>
      </c>
      <c r="K131" t="s">
        <v>13</v>
      </c>
      <c r="L131">
        <v>2022</v>
      </c>
      <c r="N131" s="11" t="s">
        <v>15</v>
      </c>
      <c r="O131" s="11">
        <f>IF(Table1[[#This Row],[Currency  Code]]="USD",Table1[[#This Row],[Product Amount with GST]]*80,Table1[[#This Row],[Product Amount with GST]])</f>
        <v>2022</v>
      </c>
    </row>
    <row r="132" spans="1:16" x14ac:dyDescent="0.25">
      <c r="A132" t="s">
        <v>163</v>
      </c>
      <c r="B132" t="s">
        <v>20</v>
      </c>
      <c r="C132" t="s">
        <v>12</v>
      </c>
      <c r="E132">
        <f t="shared" si="8"/>
        <v>31</v>
      </c>
      <c r="F132">
        <f t="shared" si="9"/>
        <v>7</v>
      </c>
      <c r="G132" s="8">
        <f t="shared" si="10"/>
        <v>44773</v>
      </c>
      <c r="H132">
        <f t="shared" si="11"/>
        <v>2022</v>
      </c>
      <c r="I132" s="1">
        <v>44773.261805555558</v>
      </c>
      <c r="J132" s="2">
        <v>44773</v>
      </c>
      <c r="K132" t="s">
        <v>13</v>
      </c>
      <c r="L132">
        <v>149</v>
      </c>
      <c r="N132" s="11" t="s">
        <v>29</v>
      </c>
      <c r="O132" s="11">
        <f>IF(Table1[[#This Row],[Currency  Code]]="USD",Table1[[#This Row],[Product Amount with GST]]*80,Table1[[#This Row],[Product Amount with GST]])</f>
        <v>11920</v>
      </c>
    </row>
    <row r="133" spans="1:16" x14ac:dyDescent="0.25">
      <c r="A133" t="s">
        <v>164</v>
      </c>
      <c r="B133" t="s">
        <v>47</v>
      </c>
      <c r="C133" t="s">
        <v>48</v>
      </c>
      <c r="E133">
        <f t="shared" si="8"/>
        <v>31</v>
      </c>
      <c r="F133">
        <f t="shared" si="9"/>
        <v>7</v>
      </c>
      <c r="G133" s="8">
        <f t="shared" si="10"/>
        <v>44773</v>
      </c>
      <c r="H133">
        <f t="shared" si="11"/>
        <v>2022</v>
      </c>
      <c r="I133" s="1">
        <v>44773.251388888886</v>
      </c>
      <c r="J133" s="2">
        <v>44773</v>
      </c>
      <c r="K133" t="s">
        <v>13</v>
      </c>
      <c r="L133">
        <v>999</v>
      </c>
      <c r="M133" t="s">
        <v>53</v>
      </c>
      <c r="N133" s="11" t="s">
        <v>15</v>
      </c>
      <c r="O133" s="11">
        <f>IF(Table1[[#This Row],[Currency  Code]]="USD",Table1[[#This Row],[Product Amount with GST]]*80,Table1[[#This Row],[Product Amount with GST]])</f>
        <v>999</v>
      </c>
      <c r="P133" t="s">
        <v>50</v>
      </c>
    </row>
    <row r="134" spans="1:16" x14ac:dyDescent="0.25">
      <c r="A134" t="s">
        <v>165</v>
      </c>
      <c r="B134" t="s">
        <v>47</v>
      </c>
      <c r="C134" t="s">
        <v>12</v>
      </c>
      <c r="E134">
        <f t="shared" si="8"/>
        <v>31</v>
      </c>
      <c r="F134">
        <f t="shared" si="9"/>
        <v>7</v>
      </c>
      <c r="G134" s="8">
        <f t="shared" si="10"/>
        <v>44773</v>
      </c>
      <c r="H134">
        <f t="shared" si="11"/>
        <v>2022</v>
      </c>
      <c r="I134" s="1">
        <v>44773.145138888889</v>
      </c>
      <c r="J134" s="2">
        <v>44772</v>
      </c>
      <c r="K134" t="s">
        <v>13</v>
      </c>
      <c r="L134">
        <v>999</v>
      </c>
      <c r="N134" s="11" t="s">
        <v>15</v>
      </c>
      <c r="O134" s="11">
        <f>IF(Table1[[#This Row],[Currency  Code]]="USD",Table1[[#This Row],[Product Amount with GST]]*80,Table1[[#This Row],[Product Amount with GST]])</f>
        <v>999</v>
      </c>
    </row>
    <row r="135" spans="1:16" x14ac:dyDescent="0.25">
      <c r="A135" t="s">
        <v>166</v>
      </c>
      <c r="B135" t="s">
        <v>42</v>
      </c>
      <c r="C135" t="s">
        <v>12</v>
      </c>
      <c r="E135">
        <f t="shared" si="8"/>
        <v>31</v>
      </c>
      <c r="F135">
        <f t="shared" si="9"/>
        <v>7</v>
      </c>
      <c r="G135" s="8">
        <f t="shared" si="10"/>
        <v>44773</v>
      </c>
      <c r="H135">
        <f t="shared" si="11"/>
        <v>2022</v>
      </c>
      <c r="I135" s="1">
        <v>44773.085416666669</v>
      </c>
      <c r="J135" s="2">
        <v>44772</v>
      </c>
      <c r="K135" t="s">
        <v>43</v>
      </c>
      <c r="L135">
        <v>59</v>
      </c>
      <c r="N135" s="11" t="s">
        <v>29</v>
      </c>
      <c r="O135" s="11">
        <f>IF(Table1[[#This Row],[Currency  Code]]="USD",Table1[[#This Row],[Product Amount with GST]]*80,Table1[[#This Row],[Product Amount with GST]])</f>
        <v>4720</v>
      </c>
    </row>
    <row r="136" spans="1:16" x14ac:dyDescent="0.25">
      <c r="A136" t="s">
        <v>167</v>
      </c>
      <c r="B136" t="s">
        <v>116</v>
      </c>
      <c r="C136" t="s">
        <v>12</v>
      </c>
      <c r="E136">
        <f t="shared" si="8"/>
        <v>31</v>
      </c>
      <c r="F136">
        <f t="shared" si="9"/>
        <v>7</v>
      </c>
      <c r="G136" s="8">
        <f t="shared" si="10"/>
        <v>44773</v>
      </c>
      <c r="H136">
        <f t="shared" si="11"/>
        <v>2022</v>
      </c>
      <c r="I136" s="1">
        <v>44773.077777777777</v>
      </c>
      <c r="J136" s="2">
        <v>44772</v>
      </c>
      <c r="K136" t="s">
        <v>13</v>
      </c>
      <c r="L136">
        <v>1999</v>
      </c>
      <c r="N136" s="11" t="s">
        <v>15</v>
      </c>
      <c r="O136" s="11">
        <f>IF(Table1[[#This Row],[Currency  Code]]="USD",Table1[[#This Row],[Product Amount with GST]]*80,Table1[[#This Row],[Product Amount with GST]])</f>
        <v>1999</v>
      </c>
    </row>
    <row r="137" spans="1:16" x14ac:dyDescent="0.25">
      <c r="A137" t="s">
        <v>168</v>
      </c>
      <c r="B137" t="s">
        <v>169</v>
      </c>
      <c r="C137" t="s">
        <v>12</v>
      </c>
      <c r="E137">
        <f t="shared" si="8"/>
        <v>31</v>
      </c>
      <c r="F137">
        <f t="shared" si="9"/>
        <v>7</v>
      </c>
      <c r="G137" s="8">
        <f t="shared" si="10"/>
        <v>44773</v>
      </c>
      <c r="H137">
        <f t="shared" si="11"/>
        <v>2022</v>
      </c>
      <c r="I137" s="1">
        <v>44773.063194444447</v>
      </c>
      <c r="J137" s="2">
        <v>44772</v>
      </c>
      <c r="K137" t="s">
        <v>13</v>
      </c>
      <c r="L137">
        <v>1499</v>
      </c>
      <c r="N137" s="11" t="s">
        <v>15</v>
      </c>
      <c r="O137" s="11">
        <f>IF(Table1[[#This Row],[Currency  Code]]="USD",Table1[[#This Row],[Product Amount with GST]]*80,Table1[[#This Row],[Product Amount with GST]])</f>
        <v>1499</v>
      </c>
    </row>
    <row r="138" spans="1:16" x14ac:dyDescent="0.25">
      <c r="A138" t="s">
        <v>170</v>
      </c>
      <c r="B138" t="s">
        <v>24</v>
      </c>
      <c r="C138" t="s">
        <v>48</v>
      </c>
      <c r="E138">
        <f t="shared" si="8"/>
        <v>31</v>
      </c>
      <c r="F138">
        <f t="shared" si="9"/>
        <v>7</v>
      </c>
      <c r="G138" s="8">
        <f t="shared" si="10"/>
        <v>44773</v>
      </c>
      <c r="H138">
        <f t="shared" si="11"/>
        <v>2022</v>
      </c>
      <c r="I138" s="1">
        <v>44773.063194444447</v>
      </c>
      <c r="J138" s="2">
        <v>44772</v>
      </c>
      <c r="K138" t="s">
        <v>13</v>
      </c>
      <c r="L138">
        <v>2022</v>
      </c>
      <c r="M138" t="s">
        <v>53</v>
      </c>
      <c r="N138" s="11" t="s">
        <v>15</v>
      </c>
      <c r="O138" s="11">
        <f>IF(Table1[[#This Row],[Currency  Code]]="USD",Table1[[#This Row],[Product Amount with GST]]*80,Table1[[#This Row],[Product Amount with GST]])</f>
        <v>2022</v>
      </c>
      <c r="P138" t="s">
        <v>50</v>
      </c>
    </row>
    <row r="139" spans="1:16" x14ac:dyDescent="0.25">
      <c r="A139" t="s">
        <v>171</v>
      </c>
      <c r="B139" t="s">
        <v>42</v>
      </c>
      <c r="C139" t="s">
        <v>12</v>
      </c>
      <c r="E139">
        <f t="shared" si="8"/>
        <v>31</v>
      </c>
      <c r="F139">
        <f t="shared" si="9"/>
        <v>7</v>
      </c>
      <c r="G139" s="8">
        <f t="shared" si="10"/>
        <v>44773</v>
      </c>
      <c r="H139">
        <f t="shared" si="11"/>
        <v>2022</v>
      </c>
      <c r="I139" s="1">
        <v>44773.011111111111</v>
      </c>
      <c r="J139" s="2">
        <v>44772</v>
      </c>
      <c r="K139" t="s">
        <v>43</v>
      </c>
      <c r="L139">
        <v>1499</v>
      </c>
      <c r="N139" s="11" t="s">
        <v>15</v>
      </c>
      <c r="O139" s="11">
        <f>IF(Table1[[#This Row],[Currency  Code]]="USD",Table1[[#This Row],[Product Amount with GST]]*80,Table1[[#This Row],[Product Amount with GST]])</f>
        <v>1499</v>
      </c>
    </row>
    <row r="140" spans="1:16" x14ac:dyDescent="0.25">
      <c r="A140" t="s">
        <v>172</v>
      </c>
      <c r="B140" t="s">
        <v>173</v>
      </c>
      <c r="C140" t="s">
        <v>12</v>
      </c>
      <c r="E140">
        <f t="shared" si="8"/>
        <v>31</v>
      </c>
      <c r="F140">
        <f t="shared" si="9"/>
        <v>7</v>
      </c>
      <c r="G140" s="8">
        <f t="shared" si="10"/>
        <v>44773</v>
      </c>
      <c r="H140">
        <f t="shared" si="11"/>
        <v>2022</v>
      </c>
      <c r="I140" s="1">
        <v>44773.009722222225</v>
      </c>
      <c r="J140" s="2">
        <v>44772</v>
      </c>
      <c r="K140" t="s">
        <v>13</v>
      </c>
      <c r="L140">
        <v>999</v>
      </c>
      <c r="N140" s="11" t="s">
        <v>15</v>
      </c>
      <c r="O140" s="11">
        <f>IF(Table1[[#This Row],[Currency  Code]]="USD",Table1[[#This Row],[Product Amount with GST]]*80,Table1[[#This Row],[Product Amount with GST]])</f>
        <v>999</v>
      </c>
    </row>
    <row r="141" spans="1:16" x14ac:dyDescent="0.25">
      <c r="A141" t="s">
        <v>174</v>
      </c>
      <c r="B141" t="s">
        <v>27</v>
      </c>
      <c r="C141" t="s">
        <v>12</v>
      </c>
      <c r="E141">
        <f t="shared" si="8"/>
        <v>31</v>
      </c>
      <c r="F141">
        <f t="shared" si="9"/>
        <v>7</v>
      </c>
      <c r="G141" s="8">
        <f t="shared" si="10"/>
        <v>44773</v>
      </c>
      <c r="H141">
        <f t="shared" si="11"/>
        <v>2022</v>
      </c>
      <c r="I141" s="1">
        <v>44773.429166666669</v>
      </c>
      <c r="J141" s="2">
        <v>44773</v>
      </c>
      <c r="K141" t="s">
        <v>13</v>
      </c>
      <c r="L141">
        <v>1999</v>
      </c>
      <c r="N141" s="11" t="s">
        <v>15</v>
      </c>
      <c r="O141" s="11">
        <f>IF(Table1[[#This Row],[Currency  Code]]="USD",Table1[[#This Row],[Product Amount with GST]]*80,Table1[[#This Row],[Product Amount with GST]])</f>
        <v>1999</v>
      </c>
    </row>
    <row r="142" spans="1:16" x14ac:dyDescent="0.25">
      <c r="A142" t="s">
        <v>175</v>
      </c>
      <c r="B142" t="s">
        <v>119</v>
      </c>
      <c r="C142" t="s">
        <v>12</v>
      </c>
      <c r="E142">
        <f t="shared" si="8"/>
        <v>31</v>
      </c>
      <c r="F142">
        <f t="shared" si="9"/>
        <v>7</v>
      </c>
      <c r="G142" s="8">
        <f t="shared" si="10"/>
        <v>44773</v>
      </c>
      <c r="H142">
        <f t="shared" si="11"/>
        <v>2022</v>
      </c>
      <c r="I142" s="1">
        <v>44773.412499999999</v>
      </c>
      <c r="J142" s="2">
        <v>44773</v>
      </c>
      <c r="K142" t="s">
        <v>13</v>
      </c>
      <c r="L142">
        <v>2999</v>
      </c>
      <c r="N142" s="11" t="s">
        <v>15</v>
      </c>
      <c r="O142" s="11">
        <f>IF(Table1[[#This Row],[Currency  Code]]="USD",Table1[[#This Row],[Product Amount with GST]]*80,Table1[[#This Row],[Product Amount with GST]])</f>
        <v>2999</v>
      </c>
    </row>
    <row r="143" spans="1:16" x14ac:dyDescent="0.25">
      <c r="A143" t="s">
        <v>176</v>
      </c>
      <c r="B143" t="s">
        <v>52</v>
      </c>
      <c r="C143" t="s">
        <v>12</v>
      </c>
      <c r="E143">
        <f t="shared" si="8"/>
        <v>31</v>
      </c>
      <c r="F143">
        <f t="shared" si="9"/>
        <v>7</v>
      </c>
      <c r="G143" s="8">
        <f t="shared" si="10"/>
        <v>44773</v>
      </c>
      <c r="H143">
        <f t="shared" si="11"/>
        <v>2022</v>
      </c>
      <c r="I143" s="1">
        <v>44773.398611111108</v>
      </c>
      <c r="J143" s="2">
        <v>44773</v>
      </c>
      <c r="K143" t="s">
        <v>13</v>
      </c>
      <c r="L143">
        <v>999</v>
      </c>
      <c r="N143" s="11" t="s">
        <v>15</v>
      </c>
      <c r="O143" s="11">
        <f>IF(Table1[[#This Row],[Currency  Code]]="USD",Table1[[#This Row],[Product Amount with GST]]*80,Table1[[#This Row],[Product Amount with GST]])</f>
        <v>999</v>
      </c>
    </row>
    <row r="144" spans="1:16" x14ac:dyDescent="0.25">
      <c r="A144" t="s">
        <v>157</v>
      </c>
      <c r="B144" t="s">
        <v>42</v>
      </c>
      <c r="C144" t="s">
        <v>12</v>
      </c>
      <c r="E144">
        <f t="shared" si="8"/>
        <v>31</v>
      </c>
      <c r="F144">
        <f t="shared" si="9"/>
        <v>7</v>
      </c>
      <c r="G144" s="8">
        <f t="shared" si="10"/>
        <v>44773</v>
      </c>
      <c r="H144">
        <f t="shared" si="11"/>
        <v>2022</v>
      </c>
      <c r="I144" s="1">
        <v>44773.387499999997</v>
      </c>
      <c r="J144" s="2">
        <v>44773</v>
      </c>
      <c r="K144" t="s">
        <v>43</v>
      </c>
      <c r="L144">
        <v>1499</v>
      </c>
      <c r="N144" s="11" t="s">
        <v>15</v>
      </c>
      <c r="O144" s="11">
        <f>IF(Table1[[#This Row],[Currency  Code]]="USD",Table1[[#This Row],[Product Amount with GST]]*80,Table1[[#This Row],[Product Amount with GST]])</f>
        <v>1499</v>
      </c>
    </row>
    <row r="145" spans="1:16" x14ac:dyDescent="0.25">
      <c r="A145" t="s">
        <v>177</v>
      </c>
      <c r="B145" t="s">
        <v>17</v>
      </c>
      <c r="C145" t="s">
        <v>12</v>
      </c>
      <c r="E145">
        <f t="shared" si="8"/>
        <v>31</v>
      </c>
      <c r="F145">
        <f t="shared" si="9"/>
        <v>7</v>
      </c>
      <c r="G145" s="8">
        <f t="shared" si="10"/>
        <v>44773</v>
      </c>
      <c r="H145">
        <f t="shared" si="11"/>
        <v>2022</v>
      </c>
      <c r="I145" s="1">
        <v>44773.371527777781</v>
      </c>
      <c r="J145" s="2">
        <v>44773</v>
      </c>
      <c r="K145" t="s">
        <v>13</v>
      </c>
      <c r="L145">
        <v>999</v>
      </c>
      <c r="N145" s="11" t="s">
        <v>15</v>
      </c>
      <c r="O145" s="11">
        <f>IF(Table1[[#This Row],[Currency  Code]]="USD",Table1[[#This Row],[Product Amount with GST]]*80,Table1[[#This Row],[Product Amount with GST]])</f>
        <v>999</v>
      </c>
    </row>
    <row r="146" spans="1:16" x14ac:dyDescent="0.25">
      <c r="A146" t="s">
        <v>178</v>
      </c>
      <c r="B146" t="s">
        <v>47</v>
      </c>
      <c r="C146" t="s">
        <v>48</v>
      </c>
      <c r="E146">
        <f t="shared" si="8"/>
        <v>31</v>
      </c>
      <c r="F146">
        <f t="shared" si="9"/>
        <v>7</v>
      </c>
      <c r="G146" s="8">
        <f t="shared" si="10"/>
        <v>44773</v>
      </c>
      <c r="H146">
        <f t="shared" si="11"/>
        <v>2022</v>
      </c>
      <c r="I146" s="1">
        <v>44773.369444444441</v>
      </c>
      <c r="J146" s="2">
        <v>44773</v>
      </c>
      <c r="K146" t="s">
        <v>13</v>
      </c>
      <c r="L146">
        <v>999</v>
      </c>
      <c r="M146" t="s">
        <v>53</v>
      </c>
      <c r="N146" s="11" t="s">
        <v>15</v>
      </c>
      <c r="O146" s="11">
        <f>IF(Table1[[#This Row],[Currency  Code]]="USD",Table1[[#This Row],[Product Amount with GST]]*80,Table1[[#This Row],[Product Amount with GST]])</f>
        <v>999</v>
      </c>
      <c r="P146" t="s">
        <v>50</v>
      </c>
    </row>
    <row r="147" spans="1:16" x14ac:dyDescent="0.25">
      <c r="A147" t="s">
        <v>147</v>
      </c>
      <c r="B147" t="s">
        <v>179</v>
      </c>
      <c r="C147" t="s">
        <v>12</v>
      </c>
      <c r="E147">
        <f t="shared" si="8"/>
        <v>31</v>
      </c>
      <c r="F147">
        <f t="shared" si="9"/>
        <v>7</v>
      </c>
      <c r="G147" s="8">
        <f t="shared" si="10"/>
        <v>44773</v>
      </c>
      <c r="H147">
        <f t="shared" si="11"/>
        <v>2022</v>
      </c>
      <c r="I147" s="1">
        <v>44773.357638888891</v>
      </c>
      <c r="J147" s="2">
        <v>44773</v>
      </c>
      <c r="K147" t="s">
        <v>13</v>
      </c>
      <c r="L147">
        <v>699</v>
      </c>
      <c r="N147" s="11" t="s">
        <v>15</v>
      </c>
      <c r="O147" s="11">
        <f>IF(Table1[[#This Row],[Currency  Code]]="USD",Table1[[#This Row],[Product Amount with GST]]*80,Table1[[#This Row],[Product Amount with GST]])</f>
        <v>699</v>
      </c>
    </row>
    <row r="148" spans="1:16" x14ac:dyDescent="0.25">
      <c r="A148" t="s">
        <v>147</v>
      </c>
      <c r="B148" t="s">
        <v>179</v>
      </c>
      <c r="C148" t="s">
        <v>12</v>
      </c>
      <c r="E148">
        <f t="shared" si="8"/>
        <v>31</v>
      </c>
      <c r="F148">
        <f t="shared" si="9"/>
        <v>7</v>
      </c>
      <c r="G148" s="8">
        <f t="shared" si="10"/>
        <v>44773</v>
      </c>
      <c r="H148">
        <f t="shared" si="11"/>
        <v>2022</v>
      </c>
      <c r="I148" s="1">
        <v>44773.356944444444</v>
      </c>
      <c r="J148" s="2">
        <v>44773</v>
      </c>
      <c r="K148" t="s">
        <v>13</v>
      </c>
      <c r="L148">
        <v>699</v>
      </c>
      <c r="N148" s="11" t="s">
        <v>15</v>
      </c>
      <c r="O148" s="11">
        <f>IF(Table1[[#This Row],[Currency  Code]]="USD",Table1[[#This Row],[Product Amount with GST]]*80,Table1[[#This Row],[Product Amount with GST]])</f>
        <v>699</v>
      </c>
    </row>
    <row r="149" spans="1:16" x14ac:dyDescent="0.25">
      <c r="A149" t="s">
        <v>152</v>
      </c>
      <c r="B149" t="s">
        <v>24</v>
      </c>
      <c r="C149" t="s">
        <v>12</v>
      </c>
      <c r="E149">
        <f t="shared" si="8"/>
        <v>31</v>
      </c>
      <c r="F149">
        <f t="shared" si="9"/>
        <v>7</v>
      </c>
      <c r="G149" s="8">
        <f t="shared" si="10"/>
        <v>44773</v>
      </c>
      <c r="H149">
        <f t="shared" si="11"/>
        <v>2022</v>
      </c>
      <c r="I149" s="1">
        <v>44773.286111111112</v>
      </c>
      <c r="J149" s="2">
        <v>44773</v>
      </c>
      <c r="K149" t="s">
        <v>13</v>
      </c>
      <c r="L149">
        <v>2022</v>
      </c>
      <c r="N149" s="11" t="s">
        <v>15</v>
      </c>
      <c r="O149" s="11">
        <f>IF(Table1[[#This Row],[Currency  Code]]="USD",Table1[[#This Row],[Product Amount with GST]]*80,Table1[[#This Row],[Product Amount with GST]])</f>
        <v>2022</v>
      </c>
    </row>
    <row r="150" spans="1:16" x14ac:dyDescent="0.25">
      <c r="A150" t="s">
        <v>152</v>
      </c>
      <c r="B150" t="s">
        <v>24</v>
      </c>
      <c r="C150" t="s">
        <v>48</v>
      </c>
      <c r="E150">
        <f t="shared" si="8"/>
        <v>31</v>
      </c>
      <c r="F150">
        <f t="shared" si="9"/>
        <v>7</v>
      </c>
      <c r="G150" s="8">
        <f t="shared" si="10"/>
        <v>44773</v>
      </c>
      <c r="H150">
        <f t="shared" si="11"/>
        <v>2022</v>
      </c>
      <c r="I150" s="1">
        <v>44773.26666666667</v>
      </c>
      <c r="J150" s="2">
        <v>44773</v>
      </c>
      <c r="K150" t="s">
        <v>13</v>
      </c>
      <c r="L150">
        <v>2022</v>
      </c>
      <c r="M150" t="s">
        <v>53</v>
      </c>
      <c r="N150" s="11" t="s">
        <v>15</v>
      </c>
      <c r="O150" s="11">
        <f>IF(Table1[[#This Row],[Currency  Code]]="USD",Table1[[#This Row],[Product Amount with GST]]*80,Table1[[#This Row],[Product Amount with GST]])</f>
        <v>2022</v>
      </c>
      <c r="P150" t="s">
        <v>50</v>
      </c>
    </row>
    <row r="151" spans="1:16" x14ac:dyDescent="0.25">
      <c r="A151" t="s">
        <v>163</v>
      </c>
      <c r="B151" t="s">
        <v>20</v>
      </c>
      <c r="C151" t="s">
        <v>12</v>
      </c>
      <c r="E151">
        <f t="shared" si="8"/>
        <v>31</v>
      </c>
      <c r="F151">
        <f t="shared" si="9"/>
        <v>7</v>
      </c>
      <c r="G151" s="8">
        <f t="shared" si="10"/>
        <v>44773</v>
      </c>
      <c r="H151">
        <f t="shared" si="11"/>
        <v>2022</v>
      </c>
      <c r="I151" s="1">
        <v>44773.262499999997</v>
      </c>
      <c r="J151" s="2">
        <v>44773</v>
      </c>
      <c r="K151" t="s">
        <v>13</v>
      </c>
      <c r="L151">
        <v>149</v>
      </c>
      <c r="N151" s="11" t="s">
        <v>29</v>
      </c>
      <c r="O151" s="11">
        <f>IF(Table1[[#This Row],[Currency  Code]]="USD",Table1[[#This Row],[Product Amount with GST]]*80,Table1[[#This Row],[Product Amount with GST]])</f>
        <v>11920</v>
      </c>
    </row>
    <row r="152" spans="1:16" x14ac:dyDescent="0.25">
      <c r="A152" t="s">
        <v>167</v>
      </c>
      <c r="B152" t="s">
        <v>116</v>
      </c>
      <c r="C152" t="s">
        <v>12</v>
      </c>
      <c r="E152">
        <f t="shared" si="8"/>
        <v>31</v>
      </c>
      <c r="F152">
        <f t="shared" si="9"/>
        <v>7</v>
      </c>
      <c r="G152" s="8">
        <f t="shared" si="10"/>
        <v>44773</v>
      </c>
      <c r="H152">
        <f t="shared" si="11"/>
        <v>2022</v>
      </c>
      <c r="I152" s="1">
        <v>44773.07916666667</v>
      </c>
      <c r="J152" s="2">
        <v>44772</v>
      </c>
      <c r="K152" t="s">
        <v>13</v>
      </c>
      <c r="L152">
        <v>1999</v>
      </c>
      <c r="N152" s="11" t="s">
        <v>15</v>
      </c>
      <c r="O152" s="11">
        <f>IF(Table1[[#This Row],[Currency  Code]]="USD",Table1[[#This Row],[Product Amount with GST]]*80,Table1[[#This Row],[Product Amount with GST]])</f>
        <v>1999</v>
      </c>
    </row>
    <row r="153" spans="1:16" x14ac:dyDescent="0.25">
      <c r="A153" t="s">
        <v>180</v>
      </c>
      <c r="B153" t="s">
        <v>17</v>
      </c>
      <c r="C153" t="s">
        <v>12</v>
      </c>
      <c r="E153">
        <f t="shared" si="8"/>
        <v>31</v>
      </c>
      <c r="F153">
        <f t="shared" si="9"/>
        <v>7</v>
      </c>
      <c r="G153" s="8">
        <f t="shared" si="10"/>
        <v>44773</v>
      </c>
      <c r="H153">
        <f t="shared" si="11"/>
        <v>2022</v>
      </c>
      <c r="I153" s="1">
        <v>44773.05972222222</v>
      </c>
      <c r="J153" s="2">
        <v>44772</v>
      </c>
      <c r="K153" t="s">
        <v>13</v>
      </c>
      <c r="L153">
        <v>999</v>
      </c>
      <c r="N153" s="11" t="s">
        <v>15</v>
      </c>
      <c r="O153" s="11">
        <f>IF(Table1[[#This Row],[Currency  Code]]="USD",Table1[[#This Row],[Product Amount with GST]]*80,Table1[[#This Row],[Product Amount with GST]])</f>
        <v>999</v>
      </c>
    </row>
    <row r="154" spans="1:16" x14ac:dyDescent="0.25">
      <c r="A154" t="s">
        <v>181</v>
      </c>
      <c r="B154" t="s">
        <v>35</v>
      </c>
      <c r="C154" t="s">
        <v>12</v>
      </c>
      <c r="E154">
        <f t="shared" si="8"/>
        <v>30</v>
      </c>
      <c r="F154">
        <f t="shared" si="9"/>
        <v>7</v>
      </c>
      <c r="G154" s="8">
        <f t="shared" si="10"/>
        <v>44772</v>
      </c>
      <c r="H154">
        <f t="shared" si="11"/>
        <v>2022</v>
      </c>
      <c r="I154" s="1">
        <v>44772.990277777775</v>
      </c>
      <c r="J154" s="2">
        <v>44772</v>
      </c>
      <c r="K154" t="s">
        <v>13</v>
      </c>
      <c r="L154">
        <v>899</v>
      </c>
      <c r="N154" s="11" t="s">
        <v>15</v>
      </c>
      <c r="O154" s="11">
        <f>IF(Table1[[#This Row],[Currency  Code]]="USD",Table1[[#This Row],[Product Amount with GST]]*80,Table1[[#This Row],[Product Amount with GST]])</f>
        <v>899</v>
      </c>
    </row>
    <row r="155" spans="1:16" x14ac:dyDescent="0.25">
      <c r="A155" t="s">
        <v>182</v>
      </c>
      <c r="B155" t="s">
        <v>20</v>
      </c>
      <c r="C155" t="s">
        <v>12</v>
      </c>
      <c r="E155">
        <f t="shared" si="8"/>
        <v>30</v>
      </c>
      <c r="F155">
        <f t="shared" si="9"/>
        <v>7</v>
      </c>
      <c r="G155" s="8">
        <f t="shared" si="10"/>
        <v>44772</v>
      </c>
      <c r="H155">
        <f t="shared" si="11"/>
        <v>2022</v>
      </c>
      <c r="I155" s="1">
        <v>44772.987500000003</v>
      </c>
      <c r="J155" s="2">
        <v>44772</v>
      </c>
      <c r="K155" t="s">
        <v>13</v>
      </c>
      <c r="L155">
        <v>1999</v>
      </c>
      <c r="N155" s="11" t="s">
        <v>15</v>
      </c>
      <c r="O155" s="11">
        <f>IF(Table1[[#This Row],[Currency  Code]]="USD",Table1[[#This Row],[Product Amount with GST]]*80,Table1[[#This Row],[Product Amount with GST]])</f>
        <v>1999</v>
      </c>
    </row>
    <row r="156" spans="1:16" x14ac:dyDescent="0.25">
      <c r="A156" t="s">
        <v>183</v>
      </c>
      <c r="B156" t="s">
        <v>42</v>
      </c>
      <c r="C156" t="s">
        <v>12</v>
      </c>
      <c r="E156">
        <f t="shared" si="8"/>
        <v>30</v>
      </c>
      <c r="F156">
        <f t="shared" si="9"/>
        <v>7</v>
      </c>
      <c r="G156" s="8">
        <f t="shared" si="10"/>
        <v>44772</v>
      </c>
      <c r="H156">
        <f t="shared" si="11"/>
        <v>2022</v>
      </c>
      <c r="I156" s="1">
        <v>44772.963194444441</v>
      </c>
      <c r="J156" s="2">
        <v>44772</v>
      </c>
      <c r="K156" t="s">
        <v>43</v>
      </c>
      <c r="L156">
        <v>59</v>
      </c>
      <c r="N156" s="11" t="s">
        <v>29</v>
      </c>
      <c r="O156" s="11">
        <f>IF(Table1[[#This Row],[Currency  Code]]="USD",Table1[[#This Row],[Product Amount with GST]]*80,Table1[[#This Row],[Product Amount with GST]])</f>
        <v>4720</v>
      </c>
    </row>
    <row r="157" spans="1:16" x14ac:dyDescent="0.25">
      <c r="A157" t="s">
        <v>184</v>
      </c>
      <c r="B157" t="s">
        <v>24</v>
      </c>
      <c r="C157" t="s">
        <v>12</v>
      </c>
      <c r="E157">
        <f t="shared" si="8"/>
        <v>31</v>
      </c>
      <c r="F157">
        <f t="shared" si="9"/>
        <v>7</v>
      </c>
      <c r="G157" s="8">
        <f t="shared" si="10"/>
        <v>44773</v>
      </c>
      <c r="H157">
        <f t="shared" si="11"/>
        <v>2022</v>
      </c>
      <c r="I157" s="1">
        <v>44773.013888888891</v>
      </c>
      <c r="J157" s="2">
        <v>44772</v>
      </c>
      <c r="K157" t="s">
        <v>13</v>
      </c>
      <c r="L157">
        <v>2022</v>
      </c>
      <c r="N157" s="11" t="s">
        <v>15</v>
      </c>
      <c r="O157" s="11">
        <f>IF(Table1[[#This Row],[Currency  Code]]="USD",Table1[[#This Row],[Product Amount with GST]]*80,Table1[[#This Row],[Product Amount with GST]])</f>
        <v>2022</v>
      </c>
    </row>
    <row r="158" spans="1:16" x14ac:dyDescent="0.25">
      <c r="A158" t="s">
        <v>172</v>
      </c>
      <c r="B158" t="s">
        <v>42</v>
      </c>
      <c r="C158" t="s">
        <v>12</v>
      </c>
      <c r="E158">
        <f t="shared" si="8"/>
        <v>30</v>
      </c>
      <c r="F158">
        <f t="shared" si="9"/>
        <v>7</v>
      </c>
      <c r="G158" s="8">
        <f t="shared" si="10"/>
        <v>44772</v>
      </c>
      <c r="H158">
        <f t="shared" si="11"/>
        <v>2022</v>
      </c>
      <c r="I158" s="1">
        <v>44772.993750000001</v>
      </c>
      <c r="J158" s="2">
        <v>44772</v>
      </c>
      <c r="K158" t="s">
        <v>43</v>
      </c>
      <c r="L158">
        <v>1499</v>
      </c>
      <c r="N158" s="11" t="s">
        <v>15</v>
      </c>
      <c r="O158" s="11">
        <f>IF(Table1[[#This Row],[Currency  Code]]="USD",Table1[[#This Row],[Product Amount with GST]]*80,Table1[[#This Row],[Product Amount with GST]])</f>
        <v>1499</v>
      </c>
    </row>
    <row r="159" spans="1:16" x14ac:dyDescent="0.25">
      <c r="A159" t="s">
        <v>185</v>
      </c>
      <c r="B159" t="s">
        <v>20</v>
      </c>
      <c r="C159" t="s">
        <v>48</v>
      </c>
      <c r="E159">
        <f t="shared" si="8"/>
        <v>30</v>
      </c>
      <c r="F159">
        <f t="shared" si="9"/>
        <v>7</v>
      </c>
      <c r="G159" s="8">
        <f t="shared" si="10"/>
        <v>44772</v>
      </c>
      <c r="H159">
        <f t="shared" si="11"/>
        <v>2022</v>
      </c>
      <c r="I159" s="1">
        <v>44772.97152777778</v>
      </c>
      <c r="J159" s="2">
        <v>44772</v>
      </c>
      <c r="K159" t="s">
        <v>13</v>
      </c>
      <c r="L159">
        <v>1999</v>
      </c>
      <c r="M159" t="s">
        <v>135</v>
      </c>
      <c r="N159" s="11" t="s">
        <v>15</v>
      </c>
      <c r="O159" s="11">
        <f>IF(Table1[[#This Row],[Currency  Code]]="USD",Table1[[#This Row],[Product Amount with GST]]*80,Table1[[#This Row],[Product Amount with GST]])</f>
        <v>1999</v>
      </c>
      <c r="P159" t="s">
        <v>186</v>
      </c>
    </row>
    <row r="160" spans="1:16" x14ac:dyDescent="0.25">
      <c r="A160" t="s">
        <v>187</v>
      </c>
      <c r="B160" t="s">
        <v>27</v>
      </c>
      <c r="C160" t="s">
        <v>12</v>
      </c>
      <c r="E160">
        <f t="shared" si="8"/>
        <v>30</v>
      </c>
      <c r="F160">
        <f t="shared" si="9"/>
        <v>7</v>
      </c>
      <c r="G160" s="8">
        <f t="shared" si="10"/>
        <v>44772</v>
      </c>
      <c r="H160">
        <f t="shared" si="11"/>
        <v>2022</v>
      </c>
      <c r="I160" s="1">
        <v>44772.902083333334</v>
      </c>
      <c r="J160" s="2">
        <v>44772</v>
      </c>
      <c r="K160" t="s">
        <v>13</v>
      </c>
      <c r="L160">
        <v>1999</v>
      </c>
      <c r="N160" s="11" t="s">
        <v>15</v>
      </c>
      <c r="O160" s="11">
        <f>IF(Table1[[#This Row],[Currency  Code]]="USD",Table1[[#This Row],[Product Amount with GST]]*80,Table1[[#This Row],[Product Amount with GST]])</f>
        <v>1999</v>
      </c>
    </row>
    <row r="161" spans="1:16" x14ac:dyDescent="0.25">
      <c r="A161" t="s">
        <v>187</v>
      </c>
      <c r="B161" t="s">
        <v>27</v>
      </c>
      <c r="C161" t="s">
        <v>12</v>
      </c>
      <c r="E161">
        <f t="shared" si="8"/>
        <v>30</v>
      </c>
      <c r="F161">
        <f t="shared" si="9"/>
        <v>7</v>
      </c>
      <c r="G161" s="8">
        <f t="shared" si="10"/>
        <v>44772</v>
      </c>
      <c r="H161">
        <f t="shared" si="11"/>
        <v>2022</v>
      </c>
      <c r="I161" s="1">
        <v>44772.901388888888</v>
      </c>
      <c r="J161" s="2">
        <v>44772</v>
      </c>
      <c r="K161" t="s">
        <v>13</v>
      </c>
      <c r="L161">
        <v>1999</v>
      </c>
      <c r="N161" s="11" t="s">
        <v>15</v>
      </c>
      <c r="O161" s="11">
        <f>IF(Table1[[#This Row],[Currency  Code]]="USD",Table1[[#This Row],[Product Amount with GST]]*80,Table1[[#This Row],[Product Amount with GST]])</f>
        <v>1999</v>
      </c>
    </row>
    <row r="162" spans="1:16" x14ac:dyDescent="0.25">
      <c r="A162" t="s">
        <v>188</v>
      </c>
      <c r="B162" t="s">
        <v>52</v>
      </c>
      <c r="C162" t="s">
        <v>12</v>
      </c>
      <c r="E162">
        <f t="shared" si="8"/>
        <v>30</v>
      </c>
      <c r="F162">
        <f t="shared" si="9"/>
        <v>7</v>
      </c>
      <c r="G162" s="8">
        <f t="shared" si="10"/>
        <v>44772</v>
      </c>
      <c r="H162">
        <f t="shared" si="11"/>
        <v>2022</v>
      </c>
      <c r="I162" s="1">
        <v>44772.898611111108</v>
      </c>
      <c r="J162" s="2">
        <v>44772</v>
      </c>
      <c r="K162" t="s">
        <v>13</v>
      </c>
      <c r="L162">
        <v>999</v>
      </c>
      <c r="N162" s="11" t="s">
        <v>15</v>
      </c>
      <c r="O162" s="11">
        <f>IF(Table1[[#This Row],[Currency  Code]]="USD",Table1[[#This Row],[Product Amount with GST]]*80,Table1[[#This Row],[Product Amount with GST]])</f>
        <v>999</v>
      </c>
    </row>
    <row r="163" spans="1:16" x14ac:dyDescent="0.25">
      <c r="A163" t="s">
        <v>189</v>
      </c>
      <c r="B163" t="s">
        <v>47</v>
      </c>
      <c r="C163" t="s">
        <v>12</v>
      </c>
      <c r="E163">
        <f t="shared" si="8"/>
        <v>30</v>
      </c>
      <c r="F163">
        <f t="shared" si="9"/>
        <v>7</v>
      </c>
      <c r="G163" s="8">
        <f t="shared" si="10"/>
        <v>44772</v>
      </c>
      <c r="H163">
        <f t="shared" si="11"/>
        <v>2022</v>
      </c>
      <c r="I163" s="1">
        <v>44772.80972222222</v>
      </c>
      <c r="J163" s="2">
        <v>44772</v>
      </c>
      <c r="K163" t="s">
        <v>13</v>
      </c>
      <c r="L163">
        <v>999</v>
      </c>
      <c r="N163" s="11" t="s">
        <v>15</v>
      </c>
      <c r="O163" s="11">
        <f>IF(Table1[[#This Row],[Currency  Code]]="USD",Table1[[#This Row],[Product Amount with GST]]*80,Table1[[#This Row],[Product Amount with GST]])</f>
        <v>999</v>
      </c>
    </row>
    <row r="164" spans="1:16" x14ac:dyDescent="0.25">
      <c r="A164" t="s">
        <v>190</v>
      </c>
      <c r="B164" t="s">
        <v>20</v>
      </c>
      <c r="C164" t="s">
        <v>12</v>
      </c>
      <c r="E164">
        <f t="shared" si="8"/>
        <v>30</v>
      </c>
      <c r="F164">
        <f t="shared" si="9"/>
        <v>7</v>
      </c>
      <c r="G164" s="8">
        <f t="shared" si="10"/>
        <v>44772</v>
      </c>
      <c r="H164">
        <f t="shared" si="11"/>
        <v>2022</v>
      </c>
      <c r="I164" s="1">
        <v>44772.780555555553</v>
      </c>
      <c r="J164" s="2">
        <v>44772</v>
      </c>
      <c r="K164" t="s">
        <v>13</v>
      </c>
      <c r="L164">
        <v>1999</v>
      </c>
      <c r="N164" s="11" t="s">
        <v>15</v>
      </c>
      <c r="O164" s="11">
        <f>IF(Table1[[#This Row],[Currency  Code]]="USD",Table1[[#This Row],[Product Amount with GST]]*80,Table1[[#This Row],[Product Amount with GST]])</f>
        <v>1999</v>
      </c>
    </row>
    <row r="165" spans="1:16" x14ac:dyDescent="0.25">
      <c r="A165" t="s">
        <v>185</v>
      </c>
      <c r="B165" t="s">
        <v>20</v>
      </c>
      <c r="C165" t="s">
        <v>12</v>
      </c>
      <c r="E165">
        <f t="shared" si="8"/>
        <v>30</v>
      </c>
      <c r="F165">
        <f t="shared" si="9"/>
        <v>7</v>
      </c>
      <c r="G165" s="8">
        <f t="shared" si="10"/>
        <v>44772</v>
      </c>
      <c r="H165">
        <f t="shared" si="11"/>
        <v>2022</v>
      </c>
      <c r="I165" s="1">
        <v>44772.97152777778</v>
      </c>
      <c r="J165" s="2">
        <v>44772</v>
      </c>
      <c r="K165" t="s">
        <v>13</v>
      </c>
      <c r="L165">
        <v>1999</v>
      </c>
      <c r="N165" s="11" t="s">
        <v>15</v>
      </c>
      <c r="O165" s="11">
        <f>IF(Table1[[#This Row],[Currency  Code]]="USD",Table1[[#This Row],[Product Amount with GST]]*80,Table1[[#This Row],[Product Amount with GST]])</f>
        <v>1999</v>
      </c>
    </row>
    <row r="166" spans="1:16" x14ac:dyDescent="0.25">
      <c r="A166" t="s">
        <v>191</v>
      </c>
      <c r="B166" t="s">
        <v>27</v>
      </c>
      <c r="C166" t="s">
        <v>12</v>
      </c>
      <c r="E166">
        <f t="shared" si="8"/>
        <v>30</v>
      </c>
      <c r="F166">
        <f t="shared" si="9"/>
        <v>7</v>
      </c>
      <c r="G166" s="8">
        <f t="shared" si="10"/>
        <v>44772</v>
      </c>
      <c r="H166">
        <f t="shared" si="11"/>
        <v>2022</v>
      </c>
      <c r="I166" s="1">
        <v>44772.92083333333</v>
      </c>
      <c r="J166" s="2">
        <v>44772</v>
      </c>
      <c r="K166" t="s">
        <v>13</v>
      </c>
      <c r="L166">
        <v>1999</v>
      </c>
      <c r="N166" s="11" t="s">
        <v>15</v>
      </c>
      <c r="O166" s="11">
        <f>IF(Table1[[#This Row],[Currency  Code]]="USD",Table1[[#This Row],[Product Amount with GST]]*80,Table1[[#This Row],[Product Amount with GST]])</f>
        <v>1999</v>
      </c>
    </row>
    <row r="167" spans="1:16" x14ac:dyDescent="0.25">
      <c r="A167" t="s">
        <v>192</v>
      </c>
      <c r="B167" t="s">
        <v>27</v>
      </c>
      <c r="C167" t="s">
        <v>12</v>
      </c>
      <c r="E167">
        <f t="shared" si="8"/>
        <v>30</v>
      </c>
      <c r="F167">
        <f t="shared" si="9"/>
        <v>7</v>
      </c>
      <c r="G167" s="8">
        <f t="shared" si="10"/>
        <v>44772</v>
      </c>
      <c r="H167">
        <f t="shared" si="11"/>
        <v>2022</v>
      </c>
      <c r="I167" s="1">
        <v>44772.919444444444</v>
      </c>
      <c r="J167" s="2">
        <v>44772</v>
      </c>
      <c r="K167" t="s">
        <v>13</v>
      </c>
      <c r="L167">
        <v>1999</v>
      </c>
      <c r="N167" s="11" t="s">
        <v>15</v>
      </c>
      <c r="O167" s="11">
        <f>IF(Table1[[#This Row],[Currency  Code]]="USD",Table1[[#This Row],[Product Amount with GST]]*80,Table1[[#This Row],[Product Amount with GST]])</f>
        <v>1999</v>
      </c>
    </row>
    <row r="168" spans="1:16" x14ac:dyDescent="0.25">
      <c r="A168" t="s">
        <v>193</v>
      </c>
      <c r="B168" t="s">
        <v>42</v>
      </c>
      <c r="C168" t="s">
        <v>12</v>
      </c>
      <c r="E168">
        <f t="shared" si="8"/>
        <v>30</v>
      </c>
      <c r="F168">
        <f t="shared" si="9"/>
        <v>7</v>
      </c>
      <c r="G168" s="8">
        <f t="shared" si="10"/>
        <v>44772</v>
      </c>
      <c r="H168">
        <f t="shared" si="11"/>
        <v>2022</v>
      </c>
      <c r="I168" s="1">
        <v>44772.895138888889</v>
      </c>
      <c r="J168" s="2">
        <v>44772</v>
      </c>
      <c r="K168" t="s">
        <v>13</v>
      </c>
      <c r="L168">
        <v>1499</v>
      </c>
      <c r="N168" s="11" t="s">
        <v>15</v>
      </c>
      <c r="O168" s="11">
        <f>IF(Table1[[#This Row],[Currency  Code]]="USD",Table1[[#This Row],[Product Amount with GST]]*80,Table1[[#This Row],[Product Amount with GST]])</f>
        <v>1499</v>
      </c>
    </row>
    <row r="169" spans="1:16" x14ac:dyDescent="0.25">
      <c r="A169" t="s">
        <v>194</v>
      </c>
      <c r="B169" t="s">
        <v>116</v>
      </c>
      <c r="C169" t="s">
        <v>12</v>
      </c>
      <c r="E169">
        <f t="shared" si="8"/>
        <v>30</v>
      </c>
      <c r="F169">
        <f t="shared" si="9"/>
        <v>7</v>
      </c>
      <c r="G169" s="8">
        <f t="shared" si="10"/>
        <v>44772</v>
      </c>
      <c r="H169">
        <f t="shared" si="11"/>
        <v>2022</v>
      </c>
      <c r="I169" s="1">
        <v>44772.89166666667</v>
      </c>
      <c r="J169" s="2">
        <v>44772</v>
      </c>
      <c r="K169" t="s">
        <v>13</v>
      </c>
      <c r="L169">
        <v>1999</v>
      </c>
      <c r="N169" s="11" t="s">
        <v>15</v>
      </c>
      <c r="O169" s="11">
        <f>IF(Table1[[#This Row],[Currency  Code]]="USD",Table1[[#This Row],[Product Amount with GST]]*80,Table1[[#This Row],[Product Amount with GST]])</f>
        <v>1999</v>
      </c>
    </row>
    <row r="170" spans="1:16" x14ac:dyDescent="0.25">
      <c r="A170" t="s">
        <v>194</v>
      </c>
      <c r="B170" t="s">
        <v>116</v>
      </c>
      <c r="C170" t="s">
        <v>12</v>
      </c>
      <c r="E170">
        <f t="shared" si="8"/>
        <v>30</v>
      </c>
      <c r="F170">
        <f t="shared" si="9"/>
        <v>7</v>
      </c>
      <c r="G170" s="8">
        <f t="shared" si="10"/>
        <v>44772</v>
      </c>
      <c r="H170">
        <f t="shared" si="11"/>
        <v>2022</v>
      </c>
      <c r="I170" s="1">
        <v>44772.884027777778</v>
      </c>
      <c r="J170" s="2">
        <v>44772</v>
      </c>
      <c r="K170" t="s">
        <v>13</v>
      </c>
      <c r="L170">
        <v>1999</v>
      </c>
      <c r="N170" s="11" t="s">
        <v>15</v>
      </c>
      <c r="O170" s="11">
        <f>IF(Table1[[#This Row],[Currency  Code]]="USD",Table1[[#This Row],[Product Amount with GST]]*80,Table1[[#This Row],[Product Amount with GST]])</f>
        <v>1999</v>
      </c>
    </row>
    <row r="171" spans="1:16" x14ac:dyDescent="0.25">
      <c r="A171" t="s">
        <v>195</v>
      </c>
      <c r="B171" t="s">
        <v>20</v>
      </c>
      <c r="C171" t="s">
        <v>12</v>
      </c>
      <c r="E171">
        <f t="shared" si="8"/>
        <v>30</v>
      </c>
      <c r="F171">
        <f t="shared" si="9"/>
        <v>7</v>
      </c>
      <c r="G171" s="8">
        <f t="shared" si="10"/>
        <v>44772</v>
      </c>
      <c r="H171">
        <f t="shared" si="11"/>
        <v>2022</v>
      </c>
      <c r="I171" s="1">
        <v>44772.859027777777</v>
      </c>
      <c r="J171" s="2">
        <v>44772</v>
      </c>
      <c r="K171" t="s">
        <v>13</v>
      </c>
      <c r="L171">
        <v>1999</v>
      </c>
      <c r="N171" s="11" t="s">
        <v>15</v>
      </c>
      <c r="O171" s="11">
        <f>IF(Table1[[#This Row],[Currency  Code]]="USD",Table1[[#This Row],[Product Amount with GST]]*80,Table1[[#This Row],[Product Amount with GST]])</f>
        <v>1999</v>
      </c>
    </row>
    <row r="172" spans="1:16" x14ac:dyDescent="0.25">
      <c r="A172" t="s">
        <v>196</v>
      </c>
      <c r="B172" t="s">
        <v>11</v>
      </c>
      <c r="C172" t="s">
        <v>12</v>
      </c>
      <c r="E172">
        <f t="shared" si="8"/>
        <v>30</v>
      </c>
      <c r="F172">
        <f t="shared" si="9"/>
        <v>7</v>
      </c>
      <c r="G172" s="8">
        <f t="shared" si="10"/>
        <v>44772</v>
      </c>
      <c r="H172">
        <f t="shared" si="11"/>
        <v>2022</v>
      </c>
      <c r="I172" s="1">
        <v>44772.859027777777</v>
      </c>
      <c r="J172" s="2">
        <v>44772</v>
      </c>
      <c r="K172" t="s">
        <v>72</v>
      </c>
      <c r="L172">
        <v>3999</v>
      </c>
      <c r="N172" s="11" t="s">
        <v>15</v>
      </c>
      <c r="O172" s="11">
        <f>IF(Table1[[#This Row],[Currency  Code]]="USD",Table1[[#This Row],[Product Amount with GST]]*80,Table1[[#This Row],[Product Amount with GST]])</f>
        <v>3999</v>
      </c>
    </row>
    <row r="173" spans="1:16" x14ac:dyDescent="0.25">
      <c r="A173" t="s">
        <v>197</v>
      </c>
      <c r="B173" t="s">
        <v>47</v>
      </c>
      <c r="C173" t="s">
        <v>48</v>
      </c>
      <c r="E173">
        <f t="shared" si="8"/>
        <v>30</v>
      </c>
      <c r="F173">
        <f t="shared" si="9"/>
        <v>7</v>
      </c>
      <c r="G173" s="8">
        <f t="shared" si="10"/>
        <v>44772</v>
      </c>
      <c r="H173">
        <f t="shared" si="11"/>
        <v>2022</v>
      </c>
      <c r="I173" s="1">
        <v>44772.853472222225</v>
      </c>
      <c r="J173" s="2">
        <v>44772</v>
      </c>
      <c r="K173" t="s">
        <v>13</v>
      </c>
      <c r="L173">
        <v>999</v>
      </c>
      <c r="M173" t="s">
        <v>53</v>
      </c>
      <c r="N173" s="11" t="s">
        <v>15</v>
      </c>
      <c r="O173" s="11">
        <f>IF(Table1[[#This Row],[Currency  Code]]="USD",Table1[[#This Row],[Product Amount with GST]]*80,Table1[[#This Row],[Product Amount with GST]])</f>
        <v>999</v>
      </c>
      <c r="P173" t="s">
        <v>50</v>
      </c>
    </row>
    <row r="174" spans="1:16" x14ac:dyDescent="0.25">
      <c r="A174" t="s">
        <v>198</v>
      </c>
      <c r="B174" t="s">
        <v>24</v>
      </c>
      <c r="C174" t="s">
        <v>12</v>
      </c>
      <c r="E174">
        <f t="shared" si="8"/>
        <v>30</v>
      </c>
      <c r="F174">
        <f t="shared" si="9"/>
        <v>7</v>
      </c>
      <c r="G174" s="8">
        <f t="shared" si="10"/>
        <v>44772</v>
      </c>
      <c r="H174">
        <f t="shared" si="11"/>
        <v>2022</v>
      </c>
      <c r="I174" s="1">
        <v>44772.784722222219</v>
      </c>
      <c r="J174" s="2">
        <v>44772</v>
      </c>
      <c r="K174" t="s">
        <v>13</v>
      </c>
      <c r="L174">
        <v>2022</v>
      </c>
      <c r="N174" s="11" t="s">
        <v>15</v>
      </c>
      <c r="O174" s="11">
        <f>IF(Table1[[#This Row],[Currency  Code]]="USD",Table1[[#This Row],[Product Amount with GST]]*80,Table1[[#This Row],[Product Amount with GST]])</f>
        <v>2022</v>
      </c>
    </row>
    <row r="175" spans="1:16" x14ac:dyDescent="0.25">
      <c r="A175" t="s">
        <v>199</v>
      </c>
      <c r="B175" t="s">
        <v>42</v>
      </c>
      <c r="C175" t="s">
        <v>12</v>
      </c>
      <c r="E175">
        <f t="shared" si="8"/>
        <v>30</v>
      </c>
      <c r="F175">
        <f t="shared" si="9"/>
        <v>7</v>
      </c>
      <c r="G175" s="8">
        <f t="shared" si="10"/>
        <v>44772</v>
      </c>
      <c r="H175">
        <f t="shared" si="11"/>
        <v>2022</v>
      </c>
      <c r="I175" s="1">
        <v>44772.770138888889</v>
      </c>
      <c r="J175" s="2">
        <v>44772</v>
      </c>
      <c r="K175" t="s">
        <v>13</v>
      </c>
      <c r="L175">
        <v>59</v>
      </c>
      <c r="N175" s="11" t="s">
        <v>29</v>
      </c>
      <c r="O175" s="11">
        <f>IF(Table1[[#This Row],[Currency  Code]]="USD",Table1[[#This Row],[Product Amount with GST]]*80,Table1[[#This Row],[Product Amount with GST]])</f>
        <v>4720</v>
      </c>
    </row>
    <row r="176" spans="1:16" x14ac:dyDescent="0.25">
      <c r="A176" t="s">
        <v>200</v>
      </c>
      <c r="B176" t="s">
        <v>20</v>
      </c>
      <c r="C176" t="s">
        <v>12</v>
      </c>
      <c r="E176">
        <f t="shared" si="8"/>
        <v>30</v>
      </c>
      <c r="F176">
        <f t="shared" si="9"/>
        <v>7</v>
      </c>
      <c r="G176" s="8">
        <f t="shared" si="10"/>
        <v>44772</v>
      </c>
      <c r="H176">
        <f t="shared" si="11"/>
        <v>2022</v>
      </c>
      <c r="I176" s="1">
        <v>44772.767361111109</v>
      </c>
      <c r="J176" s="2">
        <v>44772</v>
      </c>
      <c r="K176" t="s">
        <v>13</v>
      </c>
      <c r="L176">
        <v>1999</v>
      </c>
      <c r="N176" s="11" t="s">
        <v>15</v>
      </c>
      <c r="O176" s="11">
        <f>IF(Table1[[#This Row],[Currency  Code]]="USD",Table1[[#This Row],[Product Amount with GST]]*80,Table1[[#This Row],[Product Amount with GST]])</f>
        <v>1999</v>
      </c>
    </row>
    <row r="177" spans="1:16" x14ac:dyDescent="0.25">
      <c r="A177" t="s">
        <v>201</v>
      </c>
      <c r="B177" t="s">
        <v>20</v>
      </c>
      <c r="C177" t="s">
        <v>12</v>
      </c>
      <c r="E177">
        <f t="shared" si="8"/>
        <v>30</v>
      </c>
      <c r="F177">
        <f t="shared" si="9"/>
        <v>7</v>
      </c>
      <c r="G177" s="8">
        <f t="shared" si="10"/>
        <v>44772</v>
      </c>
      <c r="H177">
        <f t="shared" si="11"/>
        <v>2022</v>
      </c>
      <c r="I177" s="1">
        <v>44772.76458333333</v>
      </c>
      <c r="J177" s="2">
        <v>44772</v>
      </c>
      <c r="K177" t="s">
        <v>13</v>
      </c>
      <c r="L177">
        <v>1999</v>
      </c>
      <c r="N177" s="11" t="s">
        <v>15</v>
      </c>
      <c r="O177" s="11">
        <f>IF(Table1[[#This Row],[Currency  Code]]="USD",Table1[[#This Row],[Product Amount with GST]]*80,Table1[[#This Row],[Product Amount with GST]])</f>
        <v>1999</v>
      </c>
    </row>
    <row r="178" spans="1:16" x14ac:dyDescent="0.25">
      <c r="A178" t="s">
        <v>202</v>
      </c>
      <c r="B178" t="s">
        <v>47</v>
      </c>
      <c r="C178" t="s">
        <v>12</v>
      </c>
      <c r="E178">
        <f t="shared" si="8"/>
        <v>30</v>
      </c>
      <c r="F178">
        <f t="shared" si="9"/>
        <v>7</v>
      </c>
      <c r="G178" s="8">
        <f t="shared" si="10"/>
        <v>44772</v>
      </c>
      <c r="H178">
        <f t="shared" si="11"/>
        <v>2022</v>
      </c>
      <c r="I178" s="1">
        <v>44772.761805555558</v>
      </c>
      <c r="J178" s="2">
        <v>44772</v>
      </c>
      <c r="K178" t="s">
        <v>13</v>
      </c>
      <c r="L178">
        <v>999</v>
      </c>
      <c r="N178" s="11" t="s">
        <v>15</v>
      </c>
      <c r="O178" s="11">
        <f>IF(Table1[[#This Row],[Currency  Code]]="USD",Table1[[#This Row],[Product Amount with GST]]*80,Table1[[#This Row],[Product Amount with GST]])</f>
        <v>999</v>
      </c>
    </row>
    <row r="179" spans="1:16" x14ac:dyDescent="0.25">
      <c r="A179" t="s">
        <v>203</v>
      </c>
      <c r="B179" t="s">
        <v>24</v>
      </c>
      <c r="C179" t="s">
        <v>48</v>
      </c>
      <c r="E179">
        <f t="shared" si="8"/>
        <v>30</v>
      </c>
      <c r="F179">
        <f t="shared" si="9"/>
        <v>7</v>
      </c>
      <c r="G179" s="8">
        <f t="shared" si="10"/>
        <v>44772</v>
      </c>
      <c r="H179">
        <f t="shared" si="11"/>
        <v>2022</v>
      </c>
      <c r="I179" s="1">
        <v>44772.747916666667</v>
      </c>
      <c r="J179" s="2">
        <v>44772</v>
      </c>
      <c r="K179" t="s">
        <v>13</v>
      </c>
      <c r="L179">
        <v>2022</v>
      </c>
      <c r="M179" t="s">
        <v>53</v>
      </c>
      <c r="N179" s="11" t="s">
        <v>15</v>
      </c>
      <c r="O179" s="11">
        <f>IF(Table1[[#This Row],[Currency  Code]]="USD",Table1[[#This Row],[Product Amount with GST]]*80,Table1[[#This Row],[Product Amount with GST]])</f>
        <v>2022</v>
      </c>
      <c r="P179" t="s">
        <v>50</v>
      </c>
    </row>
    <row r="180" spans="1:16" x14ac:dyDescent="0.25">
      <c r="A180" t="s">
        <v>191</v>
      </c>
      <c r="B180" t="s">
        <v>27</v>
      </c>
      <c r="C180" t="s">
        <v>12</v>
      </c>
      <c r="E180">
        <f t="shared" si="8"/>
        <v>30</v>
      </c>
      <c r="F180">
        <f t="shared" si="9"/>
        <v>7</v>
      </c>
      <c r="G180" s="8">
        <f t="shared" si="10"/>
        <v>44772</v>
      </c>
      <c r="H180">
        <f t="shared" si="11"/>
        <v>2022</v>
      </c>
      <c r="I180" s="1">
        <v>44772.917361111111</v>
      </c>
      <c r="J180" s="2">
        <v>44772</v>
      </c>
      <c r="K180" t="s">
        <v>13</v>
      </c>
      <c r="L180">
        <v>1999</v>
      </c>
      <c r="N180" s="11" t="s">
        <v>15</v>
      </c>
      <c r="O180" s="11">
        <f>IF(Table1[[#This Row],[Currency  Code]]="USD",Table1[[#This Row],[Product Amount with GST]]*80,Table1[[#This Row],[Product Amount with GST]])</f>
        <v>1999</v>
      </c>
    </row>
    <row r="181" spans="1:16" x14ac:dyDescent="0.25">
      <c r="A181" t="s">
        <v>194</v>
      </c>
      <c r="B181" t="s">
        <v>116</v>
      </c>
      <c r="C181" t="s">
        <v>12</v>
      </c>
      <c r="E181">
        <f t="shared" si="8"/>
        <v>30</v>
      </c>
      <c r="F181">
        <f t="shared" si="9"/>
        <v>7</v>
      </c>
      <c r="G181" s="8">
        <f t="shared" si="10"/>
        <v>44772</v>
      </c>
      <c r="H181">
        <f t="shared" si="11"/>
        <v>2022</v>
      </c>
      <c r="I181" s="1">
        <v>44772.90625</v>
      </c>
      <c r="J181" s="2">
        <v>44772</v>
      </c>
      <c r="K181" t="s">
        <v>13</v>
      </c>
      <c r="L181">
        <v>1999</v>
      </c>
      <c r="N181" s="11" t="s">
        <v>15</v>
      </c>
      <c r="O181" s="11">
        <f>IF(Table1[[#This Row],[Currency  Code]]="USD",Table1[[#This Row],[Product Amount with GST]]*80,Table1[[#This Row],[Product Amount with GST]])</f>
        <v>1999</v>
      </c>
    </row>
    <row r="182" spans="1:16" x14ac:dyDescent="0.25">
      <c r="A182" t="s">
        <v>204</v>
      </c>
      <c r="B182" t="s">
        <v>17</v>
      </c>
      <c r="C182" t="s">
        <v>12</v>
      </c>
      <c r="E182">
        <f t="shared" si="8"/>
        <v>30</v>
      </c>
      <c r="F182">
        <f t="shared" si="9"/>
        <v>7</v>
      </c>
      <c r="G182" s="8">
        <f t="shared" si="10"/>
        <v>44772</v>
      </c>
      <c r="H182">
        <f t="shared" si="11"/>
        <v>2022</v>
      </c>
      <c r="I182" s="1">
        <v>44772.893750000003</v>
      </c>
      <c r="J182" s="2">
        <v>44772</v>
      </c>
      <c r="K182" t="s">
        <v>13</v>
      </c>
      <c r="L182">
        <v>999</v>
      </c>
      <c r="N182" s="11" t="s">
        <v>15</v>
      </c>
      <c r="O182" s="11">
        <f>IF(Table1[[#This Row],[Currency  Code]]="USD",Table1[[#This Row],[Product Amount with GST]]*80,Table1[[#This Row],[Product Amount with GST]])</f>
        <v>999</v>
      </c>
    </row>
    <row r="183" spans="1:16" x14ac:dyDescent="0.25">
      <c r="A183" t="s">
        <v>205</v>
      </c>
      <c r="B183" t="s">
        <v>27</v>
      </c>
      <c r="C183" t="s">
        <v>12</v>
      </c>
      <c r="E183">
        <f t="shared" si="8"/>
        <v>30</v>
      </c>
      <c r="F183">
        <f t="shared" si="9"/>
        <v>7</v>
      </c>
      <c r="G183" s="8">
        <f t="shared" si="10"/>
        <v>44772</v>
      </c>
      <c r="H183">
        <f t="shared" si="11"/>
        <v>2022</v>
      </c>
      <c r="I183" s="1">
        <v>44772.893750000003</v>
      </c>
      <c r="J183" s="2">
        <v>44772</v>
      </c>
      <c r="K183" t="s">
        <v>13</v>
      </c>
      <c r="L183">
        <v>1999</v>
      </c>
      <c r="N183" s="11" t="s">
        <v>15</v>
      </c>
      <c r="O183" s="11">
        <f>IF(Table1[[#This Row],[Currency  Code]]="USD",Table1[[#This Row],[Product Amount with GST]]*80,Table1[[#This Row],[Product Amount with GST]])</f>
        <v>1999</v>
      </c>
    </row>
    <row r="184" spans="1:16" x14ac:dyDescent="0.25">
      <c r="A184" t="s">
        <v>206</v>
      </c>
      <c r="B184" t="s">
        <v>11</v>
      </c>
      <c r="C184" t="s">
        <v>12</v>
      </c>
      <c r="E184">
        <f t="shared" si="8"/>
        <v>30</v>
      </c>
      <c r="F184">
        <f t="shared" si="9"/>
        <v>7</v>
      </c>
      <c r="G184" s="8">
        <f t="shared" si="10"/>
        <v>44772</v>
      </c>
      <c r="H184">
        <f t="shared" si="11"/>
        <v>2022</v>
      </c>
      <c r="I184" s="1">
        <v>44772.873611111114</v>
      </c>
      <c r="J184" s="2">
        <v>44772</v>
      </c>
      <c r="K184" t="s">
        <v>13</v>
      </c>
      <c r="L184">
        <v>3999</v>
      </c>
      <c r="N184" s="11" t="s">
        <v>15</v>
      </c>
      <c r="O184" s="11">
        <f>IF(Table1[[#This Row],[Currency  Code]]="USD",Table1[[#This Row],[Product Amount with GST]]*80,Table1[[#This Row],[Product Amount with GST]])</f>
        <v>3999</v>
      </c>
    </row>
    <row r="185" spans="1:16" x14ac:dyDescent="0.25">
      <c r="A185" t="s">
        <v>206</v>
      </c>
      <c r="B185" t="s">
        <v>11</v>
      </c>
      <c r="C185" t="s">
        <v>12</v>
      </c>
      <c r="E185">
        <f t="shared" si="8"/>
        <v>30</v>
      </c>
      <c r="F185">
        <f t="shared" si="9"/>
        <v>7</v>
      </c>
      <c r="G185" s="8">
        <f t="shared" si="10"/>
        <v>44772</v>
      </c>
      <c r="H185">
        <f t="shared" si="11"/>
        <v>2022</v>
      </c>
      <c r="I185" s="1">
        <v>44772.872916666667</v>
      </c>
      <c r="J185" s="2">
        <v>44772</v>
      </c>
      <c r="K185" t="s">
        <v>13</v>
      </c>
      <c r="L185">
        <v>3999</v>
      </c>
      <c r="N185" s="11" t="s">
        <v>15</v>
      </c>
      <c r="O185" s="11">
        <f>IF(Table1[[#This Row],[Currency  Code]]="USD",Table1[[#This Row],[Product Amount with GST]]*80,Table1[[#This Row],[Product Amount with GST]])</f>
        <v>3999</v>
      </c>
    </row>
    <row r="186" spans="1:16" x14ac:dyDescent="0.25">
      <c r="A186" t="s">
        <v>207</v>
      </c>
      <c r="B186" t="s">
        <v>42</v>
      </c>
      <c r="C186" t="s">
        <v>12</v>
      </c>
      <c r="E186">
        <f t="shared" si="8"/>
        <v>30</v>
      </c>
      <c r="F186">
        <f t="shared" si="9"/>
        <v>7</v>
      </c>
      <c r="G186" s="8">
        <f t="shared" si="10"/>
        <v>44772</v>
      </c>
      <c r="H186">
        <f t="shared" si="11"/>
        <v>2022</v>
      </c>
      <c r="I186" s="1">
        <v>44772.802083333336</v>
      </c>
      <c r="J186" s="2">
        <v>44772</v>
      </c>
      <c r="K186" t="s">
        <v>43</v>
      </c>
      <c r="L186">
        <v>59</v>
      </c>
      <c r="N186" s="11" t="s">
        <v>29</v>
      </c>
      <c r="O186" s="11">
        <f>IF(Table1[[#This Row],[Currency  Code]]="USD",Table1[[#This Row],[Product Amount with GST]]*80,Table1[[#This Row],[Product Amount with GST]])</f>
        <v>4720</v>
      </c>
    </row>
    <row r="187" spans="1:16" x14ac:dyDescent="0.25">
      <c r="A187" t="s">
        <v>208</v>
      </c>
      <c r="B187" t="s">
        <v>20</v>
      </c>
      <c r="C187" t="s">
        <v>12</v>
      </c>
      <c r="E187">
        <f t="shared" si="8"/>
        <v>30</v>
      </c>
      <c r="F187">
        <f t="shared" si="9"/>
        <v>7</v>
      </c>
      <c r="G187" s="8">
        <f t="shared" si="10"/>
        <v>44772</v>
      </c>
      <c r="H187">
        <f t="shared" si="11"/>
        <v>2022</v>
      </c>
      <c r="I187" s="1">
        <v>44772.797222222223</v>
      </c>
      <c r="J187" s="2">
        <v>44772</v>
      </c>
      <c r="K187" t="s">
        <v>13</v>
      </c>
      <c r="L187">
        <v>1999</v>
      </c>
      <c r="N187" s="11" t="s">
        <v>15</v>
      </c>
      <c r="O187" s="11">
        <f>IF(Table1[[#This Row],[Currency  Code]]="USD",Table1[[#This Row],[Product Amount with GST]]*80,Table1[[#This Row],[Product Amount with GST]])</f>
        <v>1999</v>
      </c>
    </row>
    <row r="188" spans="1:16" x14ac:dyDescent="0.25">
      <c r="A188" t="s">
        <v>209</v>
      </c>
      <c r="B188" t="s">
        <v>65</v>
      </c>
      <c r="C188" t="s">
        <v>12</v>
      </c>
      <c r="E188">
        <f t="shared" si="8"/>
        <v>30</v>
      </c>
      <c r="F188">
        <f t="shared" si="9"/>
        <v>7</v>
      </c>
      <c r="G188" s="8">
        <f t="shared" si="10"/>
        <v>44772</v>
      </c>
      <c r="H188">
        <f t="shared" si="11"/>
        <v>2022</v>
      </c>
      <c r="I188" s="1">
        <v>44772.796527777777</v>
      </c>
      <c r="J188" s="2">
        <v>44772</v>
      </c>
      <c r="K188" t="s">
        <v>43</v>
      </c>
      <c r="L188">
        <v>1499</v>
      </c>
      <c r="N188" s="11" t="s">
        <v>15</v>
      </c>
      <c r="O188" s="11">
        <f>IF(Table1[[#This Row],[Currency  Code]]="USD",Table1[[#This Row],[Product Amount with GST]]*80,Table1[[#This Row],[Product Amount with GST]])</f>
        <v>1499</v>
      </c>
    </row>
    <row r="189" spans="1:16" x14ac:dyDescent="0.25">
      <c r="A189" t="s">
        <v>210</v>
      </c>
      <c r="B189" t="s">
        <v>20</v>
      </c>
      <c r="C189" t="s">
        <v>12</v>
      </c>
      <c r="E189">
        <f t="shared" si="8"/>
        <v>30</v>
      </c>
      <c r="F189">
        <f t="shared" si="9"/>
        <v>7</v>
      </c>
      <c r="G189" s="8">
        <f t="shared" si="10"/>
        <v>44772</v>
      </c>
      <c r="H189">
        <f t="shared" si="11"/>
        <v>2022</v>
      </c>
      <c r="I189" s="1">
        <v>44772.788194444445</v>
      </c>
      <c r="J189" s="2">
        <v>44772</v>
      </c>
      <c r="K189" t="s">
        <v>13</v>
      </c>
      <c r="L189">
        <v>1999</v>
      </c>
      <c r="N189" s="11" t="s">
        <v>15</v>
      </c>
      <c r="O189" s="11">
        <f>IF(Table1[[#This Row],[Currency  Code]]="USD",Table1[[#This Row],[Product Amount with GST]]*80,Table1[[#This Row],[Product Amount with GST]])</f>
        <v>1999</v>
      </c>
    </row>
    <row r="190" spans="1:16" x14ac:dyDescent="0.25">
      <c r="A190" t="s">
        <v>210</v>
      </c>
      <c r="B190" t="s">
        <v>20</v>
      </c>
      <c r="C190" t="s">
        <v>12</v>
      </c>
      <c r="E190">
        <f t="shared" si="8"/>
        <v>30</v>
      </c>
      <c r="F190">
        <f t="shared" si="9"/>
        <v>7</v>
      </c>
      <c r="G190" s="8">
        <f t="shared" si="10"/>
        <v>44772</v>
      </c>
      <c r="H190">
        <f t="shared" si="11"/>
        <v>2022</v>
      </c>
      <c r="I190" s="1">
        <v>44772.787499999999</v>
      </c>
      <c r="J190" s="2">
        <v>44772</v>
      </c>
      <c r="K190" t="s">
        <v>13</v>
      </c>
      <c r="L190">
        <v>1999</v>
      </c>
      <c r="N190" s="11" t="s">
        <v>15</v>
      </c>
      <c r="O190" s="11">
        <f>IF(Table1[[#This Row],[Currency  Code]]="USD",Table1[[#This Row],[Product Amount with GST]]*80,Table1[[#This Row],[Product Amount with GST]])</f>
        <v>1999</v>
      </c>
    </row>
    <row r="191" spans="1:16" x14ac:dyDescent="0.25">
      <c r="A191" t="s">
        <v>210</v>
      </c>
      <c r="B191" t="s">
        <v>20</v>
      </c>
      <c r="C191" t="s">
        <v>12</v>
      </c>
      <c r="E191">
        <f t="shared" si="8"/>
        <v>30</v>
      </c>
      <c r="F191">
        <f t="shared" si="9"/>
        <v>7</v>
      </c>
      <c r="G191" s="8">
        <f t="shared" si="10"/>
        <v>44772</v>
      </c>
      <c r="H191">
        <f t="shared" si="11"/>
        <v>2022</v>
      </c>
      <c r="I191" s="1">
        <v>44772.786805555559</v>
      </c>
      <c r="J191" s="2">
        <v>44772</v>
      </c>
      <c r="K191" t="s">
        <v>13</v>
      </c>
      <c r="L191">
        <v>1999</v>
      </c>
      <c r="N191" s="11" t="s">
        <v>15</v>
      </c>
      <c r="O191" s="11">
        <f>IF(Table1[[#This Row],[Currency  Code]]="USD",Table1[[#This Row],[Product Amount with GST]]*80,Table1[[#This Row],[Product Amount with GST]])</f>
        <v>1999</v>
      </c>
    </row>
    <row r="192" spans="1:16" x14ac:dyDescent="0.25">
      <c r="A192" t="s">
        <v>211</v>
      </c>
      <c r="B192" t="s">
        <v>124</v>
      </c>
      <c r="C192" t="s">
        <v>12</v>
      </c>
      <c r="E192">
        <f t="shared" si="8"/>
        <v>30</v>
      </c>
      <c r="F192">
        <f t="shared" si="9"/>
        <v>7</v>
      </c>
      <c r="G192" s="8">
        <f t="shared" si="10"/>
        <v>44772</v>
      </c>
      <c r="H192">
        <f t="shared" si="11"/>
        <v>2022</v>
      </c>
      <c r="I192" s="1">
        <v>44772.786805555559</v>
      </c>
      <c r="J192" s="2">
        <v>44772</v>
      </c>
      <c r="K192" t="s">
        <v>13</v>
      </c>
      <c r="L192">
        <v>1499</v>
      </c>
      <c r="N192" s="11" t="s">
        <v>15</v>
      </c>
      <c r="O192" s="11">
        <f>IF(Table1[[#This Row],[Currency  Code]]="USD",Table1[[#This Row],[Product Amount with GST]]*80,Table1[[#This Row],[Product Amount with GST]])</f>
        <v>1499</v>
      </c>
    </row>
    <row r="193" spans="1:16" x14ac:dyDescent="0.25">
      <c r="A193" t="s">
        <v>212</v>
      </c>
      <c r="B193" t="s">
        <v>20</v>
      </c>
      <c r="C193" t="s">
        <v>12</v>
      </c>
      <c r="E193">
        <f t="shared" si="8"/>
        <v>30</v>
      </c>
      <c r="F193">
        <f t="shared" si="9"/>
        <v>7</v>
      </c>
      <c r="G193" s="8">
        <f t="shared" si="10"/>
        <v>44772</v>
      </c>
      <c r="H193">
        <f t="shared" si="11"/>
        <v>2022</v>
      </c>
      <c r="I193" s="1">
        <v>44772.752083333333</v>
      </c>
      <c r="J193" s="2">
        <v>44772</v>
      </c>
      <c r="K193" t="s">
        <v>13</v>
      </c>
      <c r="L193">
        <v>1999</v>
      </c>
      <c r="N193" s="11" t="s">
        <v>15</v>
      </c>
      <c r="O193" s="11">
        <f>IF(Table1[[#This Row],[Currency  Code]]="USD",Table1[[#This Row],[Product Amount with GST]]*80,Table1[[#This Row],[Product Amount with GST]])</f>
        <v>1999</v>
      </c>
    </row>
    <row r="194" spans="1:16" x14ac:dyDescent="0.25">
      <c r="A194" t="s">
        <v>213</v>
      </c>
      <c r="B194" t="s">
        <v>42</v>
      </c>
      <c r="C194" t="s">
        <v>12</v>
      </c>
      <c r="E194">
        <f t="shared" ref="E194:E257" si="12">DAY(I194)</f>
        <v>30</v>
      </c>
      <c r="F194">
        <f t="shared" ref="F194:F257" si="13">MONTH(I194)</f>
        <v>7</v>
      </c>
      <c r="G194" s="8">
        <f t="shared" ref="G194:G257" si="14">DATE(H195,F194,E194)</f>
        <v>44772</v>
      </c>
      <c r="H194">
        <f t="shared" ref="H194:H257" si="15">YEAR(I194)</f>
        <v>2022</v>
      </c>
      <c r="I194" s="1">
        <v>44772.717361111114</v>
      </c>
      <c r="J194" s="2">
        <v>44772</v>
      </c>
      <c r="K194" t="s">
        <v>43</v>
      </c>
      <c r="L194">
        <v>1499</v>
      </c>
      <c r="N194" s="11" t="s">
        <v>15</v>
      </c>
      <c r="O194" s="11">
        <f>IF(Table1[[#This Row],[Currency  Code]]="USD",Table1[[#This Row],[Product Amount with GST]]*80,Table1[[#This Row],[Product Amount with GST]])</f>
        <v>1499</v>
      </c>
    </row>
    <row r="195" spans="1:16" x14ac:dyDescent="0.25">
      <c r="A195" t="s">
        <v>214</v>
      </c>
      <c r="B195" t="s">
        <v>20</v>
      </c>
      <c r="C195" t="s">
        <v>12</v>
      </c>
      <c r="E195">
        <f t="shared" si="12"/>
        <v>30</v>
      </c>
      <c r="F195">
        <f t="shared" si="13"/>
        <v>7</v>
      </c>
      <c r="G195" s="8">
        <f t="shared" si="14"/>
        <v>44772</v>
      </c>
      <c r="H195">
        <f t="shared" si="15"/>
        <v>2022</v>
      </c>
      <c r="I195" s="1">
        <v>44772.705555555556</v>
      </c>
      <c r="J195" s="2">
        <v>44772</v>
      </c>
      <c r="K195" t="s">
        <v>13</v>
      </c>
      <c r="L195">
        <v>1999</v>
      </c>
      <c r="N195" s="11" t="s">
        <v>15</v>
      </c>
      <c r="O195" s="11">
        <f>IF(Table1[[#This Row],[Currency  Code]]="USD",Table1[[#This Row],[Product Amount with GST]]*80,Table1[[#This Row],[Product Amount with GST]])</f>
        <v>1999</v>
      </c>
    </row>
    <row r="196" spans="1:16" x14ac:dyDescent="0.25">
      <c r="A196" t="s">
        <v>201</v>
      </c>
      <c r="B196" t="s">
        <v>20</v>
      </c>
      <c r="C196" t="s">
        <v>12</v>
      </c>
      <c r="E196">
        <f t="shared" si="12"/>
        <v>30</v>
      </c>
      <c r="F196">
        <f t="shared" si="13"/>
        <v>7</v>
      </c>
      <c r="G196" s="8">
        <f t="shared" si="14"/>
        <v>44772</v>
      </c>
      <c r="H196">
        <f t="shared" si="15"/>
        <v>2022</v>
      </c>
      <c r="I196" s="1">
        <v>44772.765277777777</v>
      </c>
      <c r="J196" s="2">
        <v>44772</v>
      </c>
      <c r="K196" t="s">
        <v>13</v>
      </c>
      <c r="L196">
        <v>1999</v>
      </c>
      <c r="N196" s="11" t="s">
        <v>15</v>
      </c>
      <c r="O196" s="11">
        <f>IF(Table1[[#This Row],[Currency  Code]]="USD",Table1[[#This Row],[Product Amount with GST]]*80,Table1[[#This Row],[Product Amount with GST]])</f>
        <v>1999</v>
      </c>
    </row>
    <row r="197" spans="1:16" x14ac:dyDescent="0.25">
      <c r="A197" t="s">
        <v>215</v>
      </c>
      <c r="B197" t="s">
        <v>20</v>
      </c>
      <c r="C197" t="s">
        <v>12</v>
      </c>
      <c r="E197">
        <f t="shared" si="12"/>
        <v>30</v>
      </c>
      <c r="F197">
        <f t="shared" si="13"/>
        <v>7</v>
      </c>
      <c r="G197" s="8">
        <f t="shared" si="14"/>
        <v>44772</v>
      </c>
      <c r="H197">
        <f t="shared" si="15"/>
        <v>2022</v>
      </c>
      <c r="I197" s="1">
        <v>44772.710416666669</v>
      </c>
      <c r="J197" s="2">
        <v>44772</v>
      </c>
      <c r="K197" t="s">
        <v>13</v>
      </c>
      <c r="L197">
        <v>1999</v>
      </c>
      <c r="N197" s="11" t="s">
        <v>15</v>
      </c>
      <c r="O197" s="11">
        <f>IF(Table1[[#This Row],[Currency  Code]]="USD",Table1[[#This Row],[Product Amount with GST]]*80,Table1[[#This Row],[Product Amount with GST]])</f>
        <v>1999</v>
      </c>
    </row>
    <row r="198" spans="1:16" x14ac:dyDescent="0.25">
      <c r="A198" t="s">
        <v>216</v>
      </c>
      <c r="B198" t="s">
        <v>24</v>
      </c>
      <c r="C198" t="s">
        <v>12</v>
      </c>
      <c r="E198">
        <f t="shared" si="12"/>
        <v>30</v>
      </c>
      <c r="F198">
        <f t="shared" si="13"/>
        <v>7</v>
      </c>
      <c r="G198" s="8">
        <f t="shared" si="14"/>
        <v>44772</v>
      </c>
      <c r="H198">
        <f t="shared" si="15"/>
        <v>2022</v>
      </c>
      <c r="I198" s="1">
        <v>44772.666666666664</v>
      </c>
      <c r="J198" s="2">
        <v>44772</v>
      </c>
      <c r="K198" t="s">
        <v>13</v>
      </c>
      <c r="L198">
        <v>2022</v>
      </c>
      <c r="N198" s="11" t="s">
        <v>15</v>
      </c>
      <c r="O198" s="11">
        <f>IF(Table1[[#This Row],[Currency  Code]]="USD",Table1[[#This Row],[Product Amount with GST]]*80,Table1[[#This Row],[Product Amount with GST]])</f>
        <v>2022</v>
      </c>
    </row>
    <row r="199" spans="1:16" x14ac:dyDescent="0.25">
      <c r="A199" t="s">
        <v>217</v>
      </c>
      <c r="B199" t="s">
        <v>27</v>
      </c>
      <c r="C199" t="s">
        <v>48</v>
      </c>
      <c r="E199">
        <f t="shared" si="12"/>
        <v>30</v>
      </c>
      <c r="F199">
        <f t="shared" si="13"/>
        <v>7</v>
      </c>
      <c r="G199" s="8">
        <f t="shared" si="14"/>
        <v>44772</v>
      </c>
      <c r="H199">
        <f t="shared" si="15"/>
        <v>2022</v>
      </c>
      <c r="I199" s="1">
        <v>44772.661111111112</v>
      </c>
      <c r="J199" s="2">
        <v>44772</v>
      </c>
      <c r="K199" t="s">
        <v>13</v>
      </c>
      <c r="L199">
        <v>1999</v>
      </c>
      <c r="M199" t="s">
        <v>218</v>
      </c>
      <c r="N199" s="11" t="s">
        <v>15</v>
      </c>
      <c r="O199" s="11">
        <f>IF(Table1[[#This Row],[Currency  Code]]="USD",Table1[[#This Row],[Product Amount with GST]]*80,Table1[[#This Row],[Product Amount with GST]])</f>
        <v>1999</v>
      </c>
      <c r="P199" t="s">
        <v>50</v>
      </c>
    </row>
    <row r="200" spans="1:16" x14ac:dyDescent="0.25">
      <c r="A200" t="s">
        <v>219</v>
      </c>
      <c r="B200" t="s">
        <v>42</v>
      </c>
      <c r="C200" t="s">
        <v>12</v>
      </c>
      <c r="E200">
        <f t="shared" si="12"/>
        <v>30</v>
      </c>
      <c r="F200">
        <f t="shared" si="13"/>
        <v>7</v>
      </c>
      <c r="G200" s="8">
        <f t="shared" si="14"/>
        <v>44772</v>
      </c>
      <c r="H200">
        <f t="shared" si="15"/>
        <v>2022</v>
      </c>
      <c r="I200" s="1">
        <v>44772.626388888886</v>
      </c>
      <c r="J200" s="2">
        <v>44772</v>
      </c>
      <c r="K200" t="s">
        <v>43</v>
      </c>
      <c r="L200">
        <v>1499</v>
      </c>
      <c r="N200" s="11" t="s">
        <v>15</v>
      </c>
      <c r="O200" s="11">
        <f>IF(Table1[[#This Row],[Currency  Code]]="USD",Table1[[#This Row],[Product Amount with GST]]*80,Table1[[#This Row],[Product Amount with GST]])</f>
        <v>1499</v>
      </c>
    </row>
    <row r="201" spans="1:16" x14ac:dyDescent="0.25">
      <c r="A201" t="s">
        <v>220</v>
      </c>
      <c r="B201" t="s">
        <v>24</v>
      </c>
      <c r="C201" t="s">
        <v>12</v>
      </c>
      <c r="E201">
        <f t="shared" si="12"/>
        <v>30</v>
      </c>
      <c r="F201">
        <f t="shared" si="13"/>
        <v>7</v>
      </c>
      <c r="G201" s="8">
        <f t="shared" si="14"/>
        <v>44772</v>
      </c>
      <c r="H201">
        <f t="shared" si="15"/>
        <v>2022</v>
      </c>
      <c r="I201" s="1">
        <v>44772.624305555553</v>
      </c>
      <c r="J201" s="2">
        <v>44772</v>
      </c>
      <c r="K201" t="s">
        <v>13</v>
      </c>
      <c r="L201">
        <v>2022</v>
      </c>
      <c r="N201" s="11" t="s">
        <v>15</v>
      </c>
      <c r="O201" s="11">
        <f>IF(Table1[[#This Row],[Currency  Code]]="USD",Table1[[#This Row],[Product Amount with GST]]*80,Table1[[#This Row],[Product Amount with GST]])</f>
        <v>2022</v>
      </c>
    </row>
    <row r="202" spans="1:16" x14ac:dyDescent="0.25">
      <c r="A202" t="s">
        <v>195</v>
      </c>
      <c r="B202" t="s">
        <v>20</v>
      </c>
      <c r="C202" t="s">
        <v>12</v>
      </c>
      <c r="E202">
        <f t="shared" si="12"/>
        <v>30</v>
      </c>
      <c r="F202">
        <f t="shared" si="13"/>
        <v>7</v>
      </c>
      <c r="G202" s="8">
        <f t="shared" si="14"/>
        <v>44772</v>
      </c>
      <c r="H202">
        <f t="shared" si="15"/>
        <v>2022</v>
      </c>
      <c r="I202" s="1">
        <v>44772.595138888886</v>
      </c>
      <c r="J202" s="2">
        <v>44772</v>
      </c>
      <c r="K202" t="s">
        <v>13</v>
      </c>
      <c r="L202">
        <v>1999</v>
      </c>
      <c r="N202" s="11" t="s">
        <v>15</v>
      </c>
      <c r="O202" s="11">
        <f>IF(Table1[[#This Row],[Currency  Code]]="USD",Table1[[#This Row],[Product Amount with GST]]*80,Table1[[#This Row],[Product Amount with GST]])</f>
        <v>1999</v>
      </c>
    </row>
    <row r="203" spans="1:16" x14ac:dyDescent="0.25">
      <c r="A203" t="s">
        <v>221</v>
      </c>
      <c r="B203" t="s">
        <v>11</v>
      </c>
      <c r="C203" t="s">
        <v>12</v>
      </c>
      <c r="D203" t="s">
        <v>6123</v>
      </c>
      <c r="E203">
        <f t="shared" si="12"/>
        <v>30</v>
      </c>
      <c r="F203">
        <f t="shared" si="13"/>
        <v>7</v>
      </c>
      <c r="G203" s="8">
        <f t="shared" si="14"/>
        <v>44772</v>
      </c>
      <c r="H203">
        <f t="shared" si="15"/>
        <v>2022</v>
      </c>
      <c r="I203" s="1">
        <v>44772.586805555555</v>
      </c>
      <c r="J203" s="2">
        <v>44772</v>
      </c>
      <c r="K203" t="s">
        <v>13</v>
      </c>
      <c r="L203">
        <v>2399</v>
      </c>
      <c r="N203" s="11" t="s">
        <v>15</v>
      </c>
      <c r="O203" s="11">
        <f>IF(Table1[[#This Row],[Currency  Code]]="USD",Table1[[#This Row],[Product Amount with GST]]*80,Table1[[#This Row],[Product Amount with GST]])</f>
        <v>2399</v>
      </c>
    </row>
    <row r="204" spans="1:16" x14ac:dyDescent="0.25">
      <c r="A204" t="s">
        <v>223</v>
      </c>
      <c r="B204" t="s">
        <v>116</v>
      </c>
      <c r="C204" t="s">
        <v>12</v>
      </c>
      <c r="E204">
        <f t="shared" si="12"/>
        <v>30</v>
      </c>
      <c r="F204">
        <f t="shared" si="13"/>
        <v>7</v>
      </c>
      <c r="G204" s="8">
        <f t="shared" si="14"/>
        <v>44772</v>
      </c>
      <c r="H204">
        <f t="shared" si="15"/>
        <v>2022</v>
      </c>
      <c r="I204" s="1">
        <v>44772.581250000003</v>
      </c>
      <c r="J204" s="2">
        <v>44772</v>
      </c>
      <c r="K204" t="s">
        <v>13</v>
      </c>
      <c r="L204">
        <v>1999</v>
      </c>
      <c r="N204" s="11" t="s">
        <v>15</v>
      </c>
      <c r="O204" s="11">
        <f>IF(Table1[[#This Row],[Currency  Code]]="USD",Table1[[#This Row],[Product Amount with GST]]*80,Table1[[#This Row],[Product Amount with GST]])</f>
        <v>1999</v>
      </c>
    </row>
    <row r="205" spans="1:16" x14ac:dyDescent="0.25">
      <c r="A205" t="s">
        <v>224</v>
      </c>
      <c r="B205" t="s">
        <v>24</v>
      </c>
      <c r="C205" t="s">
        <v>48</v>
      </c>
      <c r="E205">
        <f t="shared" si="12"/>
        <v>30</v>
      </c>
      <c r="F205">
        <f t="shared" si="13"/>
        <v>7</v>
      </c>
      <c r="G205" s="8">
        <f t="shared" si="14"/>
        <v>44772</v>
      </c>
      <c r="H205">
        <f t="shared" si="15"/>
        <v>2022</v>
      </c>
      <c r="I205" s="1">
        <v>44772.699305555558</v>
      </c>
      <c r="J205" s="2">
        <v>44772</v>
      </c>
      <c r="K205" t="s">
        <v>13</v>
      </c>
      <c r="L205">
        <v>2022</v>
      </c>
      <c r="M205" t="s">
        <v>53</v>
      </c>
      <c r="N205" s="11" t="s">
        <v>15</v>
      </c>
      <c r="O205" s="11">
        <f>IF(Table1[[#This Row],[Currency  Code]]="USD",Table1[[#This Row],[Product Amount with GST]]*80,Table1[[#This Row],[Product Amount with GST]])</f>
        <v>2022</v>
      </c>
      <c r="P205" t="s">
        <v>50</v>
      </c>
    </row>
    <row r="206" spans="1:16" x14ac:dyDescent="0.25">
      <c r="A206" t="s">
        <v>225</v>
      </c>
      <c r="B206" t="s">
        <v>27</v>
      </c>
      <c r="C206" t="s">
        <v>12</v>
      </c>
      <c r="E206">
        <f t="shared" si="12"/>
        <v>30</v>
      </c>
      <c r="F206">
        <f t="shared" si="13"/>
        <v>7</v>
      </c>
      <c r="G206" s="8">
        <f t="shared" si="14"/>
        <v>44772</v>
      </c>
      <c r="H206">
        <f t="shared" si="15"/>
        <v>2022</v>
      </c>
      <c r="I206" s="1">
        <v>44772.672222222223</v>
      </c>
      <c r="J206" s="2">
        <v>44772</v>
      </c>
      <c r="K206" t="s">
        <v>13</v>
      </c>
      <c r="L206">
        <v>1999</v>
      </c>
      <c r="N206" s="11" t="s">
        <v>15</v>
      </c>
      <c r="O206" s="11">
        <f>IF(Table1[[#This Row],[Currency  Code]]="USD",Table1[[#This Row],[Product Amount with GST]]*80,Table1[[#This Row],[Product Amount with GST]])</f>
        <v>1999</v>
      </c>
    </row>
    <row r="207" spans="1:16" x14ac:dyDescent="0.25">
      <c r="A207" t="s">
        <v>226</v>
      </c>
      <c r="B207" t="s">
        <v>24</v>
      </c>
      <c r="C207" t="s">
        <v>12</v>
      </c>
      <c r="E207">
        <f t="shared" si="12"/>
        <v>30</v>
      </c>
      <c r="F207">
        <f t="shared" si="13"/>
        <v>7</v>
      </c>
      <c r="G207" s="8">
        <f t="shared" si="14"/>
        <v>44772</v>
      </c>
      <c r="H207">
        <f t="shared" si="15"/>
        <v>2022</v>
      </c>
      <c r="I207" s="1">
        <v>44772.662499999999</v>
      </c>
      <c r="J207" s="2">
        <v>44772</v>
      </c>
      <c r="K207" t="s">
        <v>13</v>
      </c>
      <c r="L207">
        <v>2022</v>
      </c>
      <c r="N207" s="11" t="s">
        <v>15</v>
      </c>
      <c r="O207" s="11">
        <f>IF(Table1[[#This Row],[Currency  Code]]="USD",Table1[[#This Row],[Product Amount with GST]]*80,Table1[[#This Row],[Product Amount with GST]])</f>
        <v>2022</v>
      </c>
    </row>
    <row r="208" spans="1:16" x14ac:dyDescent="0.25">
      <c r="A208" t="s">
        <v>227</v>
      </c>
      <c r="B208" t="s">
        <v>228</v>
      </c>
      <c r="C208" t="s">
        <v>12</v>
      </c>
      <c r="E208">
        <f t="shared" si="12"/>
        <v>30</v>
      </c>
      <c r="F208">
        <f t="shared" si="13"/>
        <v>7</v>
      </c>
      <c r="G208" s="8">
        <f t="shared" si="14"/>
        <v>44772</v>
      </c>
      <c r="H208">
        <f t="shared" si="15"/>
        <v>2022</v>
      </c>
      <c r="I208" s="1">
        <v>44772.640277777777</v>
      </c>
      <c r="J208" s="2">
        <v>44772</v>
      </c>
      <c r="K208" t="s">
        <v>13</v>
      </c>
      <c r="L208">
        <v>2999</v>
      </c>
      <c r="N208" s="11" t="s">
        <v>15</v>
      </c>
      <c r="O208" s="11">
        <f>IF(Table1[[#This Row],[Currency  Code]]="USD",Table1[[#This Row],[Product Amount with GST]]*80,Table1[[#This Row],[Product Amount with GST]])</f>
        <v>2999</v>
      </c>
    </row>
    <row r="209" spans="1:16" x14ac:dyDescent="0.25">
      <c r="A209" t="s">
        <v>229</v>
      </c>
      <c r="B209" t="s">
        <v>42</v>
      </c>
      <c r="C209" t="s">
        <v>12</v>
      </c>
      <c r="E209">
        <f t="shared" si="12"/>
        <v>30</v>
      </c>
      <c r="F209">
        <f t="shared" si="13"/>
        <v>7</v>
      </c>
      <c r="G209" s="8">
        <f t="shared" si="14"/>
        <v>44772</v>
      </c>
      <c r="H209">
        <f t="shared" si="15"/>
        <v>2022</v>
      </c>
      <c r="I209" s="1">
        <v>44772.623611111114</v>
      </c>
      <c r="J209" s="2">
        <v>44772</v>
      </c>
      <c r="K209" t="s">
        <v>13</v>
      </c>
      <c r="L209">
        <v>1499</v>
      </c>
      <c r="N209" s="11" t="s">
        <v>15</v>
      </c>
      <c r="O209" s="11">
        <f>IF(Table1[[#This Row],[Currency  Code]]="USD",Table1[[#This Row],[Product Amount with GST]]*80,Table1[[#This Row],[Product Amount with GST]])</f>
        <v>1499</v>
      </c>
    </row>
    <row r="210" spans="1:16" x14ac:dyDescent="0.25">
      <c r="A210" t="s">
        <v>230</v>
      </c>
      <c r="B210" t="s">
        <v>35</v>
      </c>
      <c r="C210" t="s">
        <v>12</v>
      </c>
      <c r="E210">
        <f t="shared" si="12"/>
        <v>30</v>
      </c>
      <c r="F210">
        <f t="shared" si="13"/>
        <v>7</v>
      </c>
      <c r="G210" s="8">
        <f t="shared" si="14"/>
        <v>44772</v>
      </c>
      <c r="H210">
        <f t="shared" si="15"/>
        <v>2022</v>
      </c>
      <c r="I210" s="1">
        <v>44772.511805555558</v>
      </c>
      <c r="J210" s="2">
        <v>44772</v>
      </c>
      <c r="K210" t="s">
        <v>13</v>
      </c>
      <c r="L210">
        <v>899</v>
      </c>
      <c r="N210" s="11" t="s">
        <v>15</v>
      </c>
      <c r="O210" s="11">
        <f>IF(Table1[[#This Row],[Currency  Code]]="USD",Table1[[#This Row],[Product Amount with GST]]*80,Table1[[#This Row],[Product Amount with GST]])</f>
        <v>899</v>
      </c>
    </row>
    <row r="211" spans="1:16" x14ac:dyDescent="0.25">
      <c r="A211" t="s">
        <v>230</v>
      </c>
      <c r="B211" t="s">
        <v>35</v>
      </c>
      <c r="C211" t="s">
        <v>12</v>
      </c>
      <c r="E211">
        <f t="shared" si="12"/>
        <v>30</v>
      </c>
      <c r="F211">
        <f t="shared" si="13"/>
        <v>7</v>
      </c>
      <c r="G211" s="8">
        <f t="shared" si="14"/>
        <v>44772</v>
      </c>
      <c r="H211">
        <f t="shared" si="15"/>
        <v>2022</v>
      </c>
      <c r="I211" s="1">
        <v>44772.511111111111</v>
      </c>
      <c r="J211" s="2">
        <v>44772</v>
      </c>
      <c r="K211" t="s">
        <v>13</v>
      </c>
      <c r="L211">
        <v>899</v>
      </c>
      <c r="N211" s="11" t="s">
        <v>15</v>
      </c>
      <c r="O211" s="11">
        <f>IF(Table1[[#This Row],[Currency  Code]]="USD",Table1[[#This Row],[Product Amount with GST]]*80,Table1[[#This Row],[Product Amount with GST]])</f>
        <v>899</v>
      </c>
    </row>
    <row r="212" spans="1:16" x14ac:dyDescent="0.25">
      <c r="A212" t="s">
        <v>231</v>
      </c>
      <c r="B212" t="s">
        <v>42</v>
      </c>
      <c r="C212" t="s">
        <v>12</v>
      </c>
      <c r="E212">
        <f t="shared" si="12"/>
        <v>30</v>
      </c>
      <c r="F212">
        <f t="shared" si="13"/>
        <v>7</v>
      </c>
      <c r="G212" s="8">
        <f t="shared" si="14"/>
        <v>44772</v>
      </c>
      <c r="H212">
        <f t="shared" si="15"/>
        <v>2022</v>
      </c>
      <c r="I212" s="1">
        <v>44772.504861111112</v>
      </c>
      <c r="J212" s="2">
        <v>44772</v>
      </c>
      <c r="K212" t="s">
        <v>43</v>
      </c>
      <c r="L212">
        <v>1499</v>
      </c>
      <c r="N212" s="11" t="s">
        <v>15</v>
      </c>
      <c r="O212" s="11">
        <f>IF(Table1[[#This Row],[Currency  Code]]="USD",Table1[[#This Row],[Product Amount with GST]]*80,Table1[[#This Row],[Product Amount with GST]])</f>
        <v>1499</v>
      </c>
    </row>
    <row r="213" spans="1:16" x14ac:dyDescent="0.25">
      <c r="A213" t="s">
        <v>232</v>
      </c>
      <c r="B213" t="s">
        <v>52</v>
      </c>
      <c r="C213" t="s">
        <v>12</v>
      </c>
      <c r="E213">
        <f t="shared" si="12"/>
        <v>30</v>
      </c>
      <c r="F213">
        <f t="shared" si="13"/>
        <v>7</v>
      </c>
      <c r="G213" s="8">
        <f t="shared" si="14"/>
        <v>44772</v>
      </c>
      <c r="H213">
        <f t="shared" si="15"/>
        <v>2022</v>
      </c>
      <c r="I213" s="1">
        <v>44772.500694444447</v>
      </c>
      <c r="J213" s="2">
        <v>44772</v>
      </c>
      <c r="K213" t="s">
        <v>13</v>
      </c>
      <c r="L213">
        <v>999</v>
      </c>
      <c r="N213" s="11" t="s">
        <v>15</v>
      </c>
      <c r="O213" s="11">
        <f>IF(Table1[[#This Row],[Currency  Code]]="USD",Table1[[#This Row],[Product Amount with GST]]*80,Table1[[#This Row],[Product Amount with GST]])</f>
        <v>999</v>
      </c>
    </row>
    <row r="214" spans="1:16" x14ac:dyDescent="0.25">
      <c r="A214" t="s">
        <v>233</v>
      </c>
      <c r="B214" t="s">
        <v>24</v>
      </c>
      <c r="C214" t="s">
        <v>12</v>
      </c>
      <c r="E214">
        <f t="shared" si="12"/>
        <v>30</v>
      </c>
      <c r="F214">
        <f t="shared" si="13"/>
        <v>7</v>
      </c>
      <c r="G214" s="8">
        <f t="shared" si="14"/>
        <v>44772</v>
      </c>
      <c r="H214">
        <f t="shared" si="15"/>
        <v>2022</v>
      </c>
      <c r="I214" s="1">
        <v>44772.713888888888</v>
      </c>
      <c r="J214" s="2">
        <v>44772</v>
      </c>
      <c r="K214" t="s">
        <v>13</v>
      </c>
      <c r="L214">
        <v>2022</v>
      </c>
      <c r="N214" s="11" t="s">
        <v>15</v>
      </c>
      <c r="O214" s="11">
        <f>IF(Table1[[#This Row],[Currency  Code]]="USD",Table1[[#This Row],[Product Amount with GST]]*80,Table1[[#This Row],[Product Amount with GST]])</f>
        <v>2022</v>
      </c>
    </row>
    <row r="215" spans="1:16" x14ac:dyDescent="0.25">
      <c r="A215" t="s">
        <v>234</v>
      </c>
      <c r="B215" t="s">
        <v>24</v>
      </c>
      <c r="C215" t="s">
        <v>12</v>
      </c>
      <c r="E215">
        <f t="shared" si="12"/>
        <v>30</v>
      </c>
      <c r="F215">
        <f t="shared" si="13"/>
        <v>7</v>
      </c>
      <c r="G215" s="8">
        <f t="shared" si="14"/>
        <v>44772</v>
      </c>
      <c r="H215">
        <f t="shared" si="15"/>
        <v>2022</v>
      </c>
      <c r="I215" s="1">
        <v>44772.70208333333</v>
      </c>
      <c r="J215" s="2">
        <v>44772</v>
      </c>
      <c r="K215" t="s">
        <v>13</v>
      </c>
      <c r="L215">
        <v>2022</v>
      </c>
      <c r="N215" s="11" t="s">
        <v>15</v>
      </c>
      <c r="O215" s="11">
        <f>IF(Table1[[#This Row],[Currency  Code]]="USD",Table1[[#This Row],[Product Amount with GST]]*80,Table1[[#This Row],[Product Amount with GST]])</f>
        <v>2022</v>
      </c>
    </row>
    <row r="216" spans="1:16" x14ac:dyDescent="0.25">
      <c r="A216" t="s">
        <v>235</v>
      </c>
      <c r="B216" t="s">
        <v>236</v>
      </c>
      <c r="C216" t="s">
        <v>12</v>
      </c>
      <c r="E216">
        <f t="shared" si="12"/>
        <v>30</v>
      </c>
      <c r="F216">
        <f t="shared" si="13"/>
        <v>7</v>
      </c>
      <c r="G216" s="8">
        <f t="shared" si="14"/>
        <v>44772</v>
      </c>
      <c r="H216">
        <f t="shared" si="15"/>
        <v>2022</v>
      </c>
      <c r="I216" s="1">
        <v>44772.697916666664</v>
      </c>
      <c r="J216" s="2">
        <v>44772</v>
      </c>
      <c r="K216" t="s">
        <v>13</v>
      </c>
      <c r="L216">
        <v>1499</v>
      </c>
      <c r="N216" s="11" t="s">
        <v>15</v>
      </c>
      <c r="O216" s="11">
        <f>IF(Table1[[#This Row],[Currency  Code]]="USD",Table1[[#This Row],[Product Amount with GST]]*80,Table1[[#This Row],[Product Amount with GST]])</f>
        <v>1499</v>
      </c>
    </row>
    <row r="217" spans="1:16" x14ac:dyDescent="0.25">
      <c r="A217" t="s">
        <v>237</v>
      </c>
      <c r="B217" t="s">
        <v>35</v>
      </c>
      <c r="C217" t="s">
        <v>12</v>
      </c>
      <c r="E217">
        <f t="shared" si="12"/>
        <v>30</v>
      </c>
      <c r="F217">
        <f t="shared" si="13"/>
        <v>7</v>
      </c>
      <c r="G217" s="8">
        <f t="shared" si="14"/>
        <v>44772</v>
      </c>
      <c r="H217">
        <f t="shared" si="15"/>
        <v>2022</v>
      </c>
      <c r="I217" s="1">
        <v>44772.695833333331</v>
      </c>
      <c r="J217" s="2">
        <v>44772</v>
      </c>
      <c r="K217" t="s">
        <v>13</v>
      </c>
      <c r="L217">
        <v>899</v>
      </c>
      <c r="N217" s="11" t="s">
        <v>15</v>
      </c>
      <c r="O217" s="11">
        <f>IF(Table1[[#This Row],[Currency  Code]]="USD",Table1[[#This Row],[Product Amount with GST]]*80,Table1[[#This Row],[Product Amount with GST]])</f>
        <v>899</v>
      </c>
    </row>
    <row r="218" spans="1:16" x14ac:dyDescent="0.25">
      <c r="A218" t="s">
        <v>238</v>
      </c>
      <c r="B218" t="s">
        <v>169</v>
      </c>
      <c r="C218" t="s">
        <v>12</v>
      </c>
      <c r="E218">
        <f t="shared" si="12"/>
        <v>30</v>
      </c>
      <c r="F218">
        <f t="shared" si="13"/>
        <v>7</v>
      </c>
      <c r="G218" s="8">
        <f t="shared" si="14"/>
        <v>44772</v>
      </c>
      <c r="H218">
        <f t="shared" si="15"/>
        <v>2022</v>
      </c>
      <c r="I218" s="1">
        <v>44772.61041666667</v>
      </c>
      <c r="J218" s="2">
        <v>44772</v>
      </c>
      <c r="K218" t="s">
        <v>13</v>
      </c>
      <c r="L218">
        <v>1499</v>
      </c>
      <c r="N218" s="11" t="s">
        <v>15</v>
      </c>
      <c r="O218" s="11">
        <f>IF(Table1[[#This Row],[Currency  Code]]="USD",Table1[[#This Row],[Product Amount with GST]]*80,Table1[[#This Row],[Product Amount with GST]])</f>
        <v>1499</v>
      </c>
    </row>
    <row r="219" spans="1:16" x14ac:dyDescent="0.25">
      <c r="A219" t="s">
        <v>221</v>
      </c>
      <c r="B219" t="s">
        <v>11</v>
      </c>
      <c r="C219" t="s">
        <v>12</v>
      </c>
      <c r="D219" t="s">
        <v>6123</v>
      </c>
      <c r="E219">
        <f t="shared" si="12"/>
        <v>30</v>
      </c>
      <c r="F219">
        <f t="shared" si="13"/>
        <v>7</v>
      </c>
      <c r="G219" s="8">
        <f t="shared" si="14"/>
        <v>44772</v>
      </c>
      <c r="H219">
        <f t="shared" si="15"/>
        <v>2022</v>
      </c>
      <c r="I219" s="1">
        <v>44772.587500000001</v>
      </c>
      <c r="J219" s="2">
        <v>44772</v>
      </c>
      <c r="K219" t="s">
        <v>13</v>
      </c>
      <c r="L219">
        <v>2399</v>
      </c>
      <c r="N219" s="11" t="s">
        <v>15</v>
      </c>
      <c r="O219" s="11">
        <f>IF(Table1[[#This Row],[Currency  Code]]="USD",Table1[[#This Row],[Product Amount with GST]]*80,Table1[[#This Row],[Product Amount with GST]])</f>
        <v>2399</v>
      </c>
    </row>
    <row r="220" spans="1:16" x14ac:dyDescent="0.25">
      <c r="A220" t="s">
        <v>239</v>
      </c>
      <c r="B220" t="s">
        <v>240</v>
      </c>
      <c r="C220" t="s">
        <v>12</v>
      </c>
      <c r="E220">
        <f t="shared" si="12"/>
        <v>30</v>
      </c>
      <c r="F220">
        <f t="shared" si="13"/>
        <v>7</v>
      </c>
      <c r="G220" s="8">
        <f t="shared" si="14"/>
        <v>44772</v>
      </c>
      <c r="H220">
        <f t="shared" si="15"/>
        <v>2022</v>
      </c>
      <c r="I220" s="1">
        <v>44772.55972222222</v>
      </c>
      <c r="J220" s="2">
        <v>44772</v>
      </c>
      <c r="K220" t="s">
        <v>13</v>
      </c>
      <c r="L220">
        <v>499</v>
      </c>
      <c r="N220" s="11" t="s">
        <v>15</v>
      </c>
      <c r="O220" s="11">
        <f>IF(Table1[[#This Row],[Currency  Code]]="USD",Table1[[#This Row],[Product Amount with GST]]*80,Table1[[#This Row],[Product Amount with GST]])</f>
        <v>499</v>
      </c>
    </row>
    <row r="221" spans="1:16" x14ac:dyDescent="0.25">
      <c r="A221" t="s">
        <v>241</v>
      </c>
      <c r="B221" t="s">
        <v>47</v>
      </c>
      <c r="C221" t="s">
        <v>12</v>
      </c>
      <c r="E221">
        <f t="shared" si="12"/>
        <v>30</v>
      </c>
      <c r="F221">
        <f t="shared" si="13"/>
        <v>7</v>
      </c>
      <c r="G221" s="8">
        <f t="shared" si="14"/>
        <v>44772</v>
      </c>
      <c r="H221">
        <f t="shared" si="15"/>
        <v>2022</v>
      </c>
      <c r="I221" s="1">
        <v>44772.53125</v>
      </c>
      <c r="J221" s="2">
        <v>44772</v>
      </c>
      <c r="K221" t="s">
        <v>13</v>
      </c>
      <c r="L221">
        <v>999</v>
      </c>
      <c r="N221" s="11" t="s">
        <v>15</v>
      </c>
      <c r="O221" s="11">
        <f>IF(Table1[[#This Row],[Currency  Code]]="USD",Table1[[#This Row],[Product Amount with GST]]*80,Table1[[#This Row],[Product Amount with GST]])</f>
        <v>999</v>
      </c>
    </row>
    <row r="222" spans="1:16" x14ac:dyDescent="0.25">
      <c r="A222" t="s">
        <v>242</v>
      </c>
      <c r="B222" t="s">
        <v>27</v>
      </c>
      <c r="C222" t="s">
        <v>12</v>
      </c>
      <c r="E222">
        <f t="shared" si="12"/>
        <v>30</v>
      </c>
      <c r="F222">
        <f t="shared" si="13"/>
        <v>7</v>
      </c>
      <c r="G222" s="8">
        <f t="shared" si="14"/>
        <v>44772</v>
      </c>
      <c r="H222">
        <f t="shared" si="15"/>
        <v>2022</v>
      </c>
      <c r="I222" s="1">
        <v>44772.52847222222</v>
      </c>
      <c r="J222" s="2">
        <v>44772</v>
      </c>
      <c r="K222" t="s">
        <v>13</v>
      </c>
      <c r="L222">
        <v>1999</v>
      </c>
      <c r="N222" s="11" t="s">
        <v>15</v>
      </c>
      <c r="O222" s="11">
        <f>IF(Table1[[#This Row],[Currency  Code]]="USD",Table1[[#This Row],[Product Amount with GST]]*80,Table1[[#This Row],[Product Amount with GST]])</f>
        <v>1999</v>
      </c>
    </row>
    <row r="223" spans="1:16" x14ac:dyDescent="0.25">
      <c r="A223" t="s">
        <v>243</v>
      </c>
      <c r="B223" t="s">
        <v>42</v>
      </c>
      <c r="C223" t="s">
        <v>12</v>
      </c>
      <c r="E223">
        <f t="shared" si="12"/>
        <v>30</v>
      </c>
      <c r="F223">
        <f t="shared" si="13"/>
        <v>7</v>
      </c>
      <c r="G223" s="8">
        <f t="shared" si="14"/>
        <v>44772</v>
      </c>
      <c r="H223">
        <f t="shared" si="15"/>
        <v>2022</v>
      </c>
      <c r="I223" s="1">
        <v>44772.508333333331</v>
      </c>
      <c r="J223" s="2">
        <v>44772</v>
      </c>
      <c r="K223" t="s">
        <v>43</v>
      </c>
      <c r="L223">
        <v>1499</v>
      </c>
      <c r="N223" s="11" t="s">
        <v>15</v>
      </c>
      <c r="O223" s="11">
        <f>IF(Table1[[#This Row],[Currency  Code]]="USD",Table1[[#This Row],[Product Amount with GST]]*80,Table1[[#This Row],[Product Amount with GST]])</f>
        <v>1499</v>
      </c>
    </row>
    <row r="224" spans="1:16" x14ac:dyDescent="0.25">
      <c r="A224" t="s">
        <v>244</v>
      </c>
      <c r="B224" t="s">
        <v>47</v>
      </c>
      <c r="C224" t="s">
        <v>48</v>
      </c>
      <c r="E224">
        <f t="shared" si="12"/>
        <v>30</v>
      </c>
      <c r="F224">
        <f t="shared" si="13"/>
        <v>7</v>
      </c>
      <c r="G224" s="8">
        <f t="shared" si="14"/>
        <v>44772</v>
      </c>
      <c r="H224">
        <f t="shared" si="15"/>
        <v>2022</v>
      </c>
      <c r="I224" s="1">
        <v>44772.506944444445</v>
      </c>
      <c r="J224" s="2">
        <v>44772</v>
      </c>
      <c r="K224" t="s">
        <v>13</v>
      </c>
      <c r="L224">
        <v>999</v>
      </c>
      <c r="M224" t="s">
        <v>53</v>
      </c>
      <c r="N224" s="11" t="s">
        <v>15</v>
      </c>
      <c r="O224" s="11">
        <f>IF(Table1[[#This Row],[Currency  Code]]="USD",Table1[[#This Row],[Product Amount with GST]]*80,Table1[[#This Row],[Product Amount with GST]])</f>
        <v>999</v>
      </c>
      <c r="P224" t="s">
        <v>50</v>
      </c>
    </row>
    <row r="225" spans="1:16" x14ac:dyDescent="0.25">
      <c r="A225" t="s">
        <v>245</v>
      </c>
      <c r="B225" t="s">
        <v>24</v>
      </c>
      <c r="C225" t="s">
        <v>12</v>
      </c>
      <c r="E225">
        <f t="shared" si="12"/>
        <v>30</v>
      </c>
      <c r="F225">
        <f t="shared" si="13"/>
        <v>7</v>
      </c>
      <c r="G225" s="8">
        <f t="shared" si="14"/>
        <v>44772</v>
      </c>
      <c r="H225">
        <f t="shared" si="15"/>
        <v>2022</v>
      </c>
      <c r="I225" s="1">
        <v>44772.506249999999</v>
      </c>
      <c r="J225" s="2">
        <v>44772</v>
      </c>
      <c r="K225" t="s">
        <v>13</v>
      </c>
      <c r="L225">
        <v>2022</v>
      </c>
      <c r="N225" s="11" t="s">
        <v>15</v>
      </c>
      <c r="O225" s="11">
        <f>IF(Table1[[#This Row],[Currency  Code]]="USD",Table1[[#This Row],[Product Amount with GST]]*80,Table1[[#This Row],[Product Amount with GST]])</f>
        <v>2022</v>
      </c>
    </row>
    <row r="226" spans="1:16" x14ac:dyDescent="0.25">
      <c r="A226" t="s">
        <v>232</v>
      </c>
      <c r="B226" t="s">
        <v>52</v>
      </c>
      <c r="C226" t="s">
        <v>12</v>
      </c>
      <c r="E226">
        <f t="shared" si="12"/>
        <v>30</v>
      </c>
      <c r="F226">
        <f t="shared" si="13"/>
        <v>7</v>
      </c>
      <c r="G226" s="8">
        <f t="shared" si="14"/>
        <v>44772</v>
      </c>
      <c r="H226">
        <f t="shared" si="15"/>
        <v>2022</v>
      </c>
      <c r="I226" s="1">
        <v>44772.504166666666</v>
      </c>
      <c r="J226" s="2">
        <v>44772</v>
      </c>
      <c r="K226" t="s">
        <v>13</v>
      </c>
      <c r="L226">
        <v>999</v>
      </c>
      <c r="N226" s="11" t="s">
        <v>15</v>
      </c>
      <c r="O226" s="11">
        <f>IF(Table1[[#This Row],[Currency  Code]]="USD",Table1[[#This Row],[Product Amount with GST]]*80,Table1[[#This Row],[Product Amount with GST]])</f>
        <v>999</v>
      </c>
    </row>
    <row r="227" spans="1:16" x14ac:dyDescent="0.25">
      <c r="A227" t="s">
        <v>246</v>
      </c>
      <c r="B227" t="s">
        <v>11</v>
      </c>
      <c r="C227" t="s">
        <v>12</v>
      </c>
      <c r="E227">
        <f t="shared" si="12"/>
        <v>30</v>
      </c>
      <c r="F227">
        <f t="shared" si="13"/>
        <v>7</v>
      </c>
      <c r="G227" s="8">
        <f t="shared" si="14"/>
        <v>44772</v>
      </c>
      <c r="H227">
        <f t="shared" si="15"/>
        <v>2022</v>
      </c>
      <c r="I227" s="1">
        <v>44772.476388888892</v>
      </c>
      <c r="J227" s="2">
        <v>44772</v>
      </c>
      <c r="K227" t="s">
        <v>112</v>
      </c>
      <c r="L227">
        <v>3999</v>
      </c>
      <c r="N227" s="11" t="s">
        <v>15</v>
      </c>
      <c r="O227" s="11">
        <f>IF(Table1[[#This Row],[Currency  Code]]="USD",Table1[[#This Row],[Product Amount with GST]]*80,Table1[[#This Row],[Product Amount with GST]])</f>
        <v>3999</v>
      </c>
    </row>
    <row r="228" spans="1:16" x14ac:dyDescent="0.25">
      <c r="A228" t="s">
        <v>247</v>
      </c>
      <c r="B228" t="s">
        <v>20</v>
      </c>
      <c r="C228" t="s">
        <v>12</v>
      </c>
      <c r="E228">
        <f t="shared" si="12"/>
        <v>30</v>
      </c>
      <c r="F228">
        <f t="shared" si="13"/>
        <v>7</v>
      </c>
      <c r="G228" s="8">
        <f t="shared" si="14"/>
        <v>44772</v>
      </c>
      <c r="H228">
        <f t="shared" si="15"/>
        <v>2022</v>
      </c>
      <c r="I228" s="1">
        <v>44772.462500000001</v>
      </c>
      <c r="J228" s="2">
        <v>44772</v>
      </c>
      <c r="K228" t="s">
        <v>13</v>
      </c>
      <c r="L228">
        <v>1999</v>
      </c>
      <c r="N228" s="11" t="s">
        <v>15</v>
      </c>
      <c r="O228" s="11">
        <f>IF(Table1[[#This Row],[Currency  Code]]="USD",Table1[[#This Row],[Product Amount with GST]]*80,Table1[[#This Row],[Product Amount with GST]])</f>
        <v>1999</v>
      </c>
    </row>
    <row r="229" spans="1:16" x14ac:dyDescent="0.25">
      <c r="A229" t="s">
        <v>248</v>
      </c>
      <c r="B229" t="s">
        <v>20</v>
      </c>
      <c r="C229" t="s">
        <v>12</v>
      </c>
      <c r="E229">
        <f t="shared" si="12"/>
        <v>30</v>
      </c>
      <c r="F229">
        <f t="shared" si="13"/>
        <v>7</v>
      </c>
      <c r="G229" s="8">
        <f t="shared" si="14"/>
        <v>44772</v>
      </c>
      <c r="H229">
        <f t="shared" si="15"/>
        <v>2022</v>
      </c>
      <c r="I229" s="1">
        <v>44772.458333333336</v>
      </c>
      <c r="J229" s="2">
        <v>44772</v>
      </c>
      <c r="K229" t="s">
        <v>13</v>
      </c>
      <c r="L229">
        <v>1999</v>
      </c>
      <c r="N229" s="11" t="s">
        <v>15</v>
      </c>
      <c r="O229" s="11">
        <f>IF(Table1[[#This Row],[Currency  Code]]="USD",Table1[[#This Row],[Product Amount with GST]]*80,Table1[[#This Row],[Product Amount with GST]])</f>
        <v>1999</v>
      </c>
    </row>
    <row r="230" spans="1:16" x14ac:dyDescent="0.25">
      <c r="A230" t="s">
        <v>249</v>
      </c>
      <c r="B230" t="s">
        <v>24</v>
      </c>
      <c r="C230" t="s">
        <v>12</v>
      </c>
      <c r="E230">
        <f t="shared" si="12"/>
        <v>30</v>
      </c>
      <c r="F230">
        <f t="shared" si="13"/>
        <v>7</v>
      </c>
      <c r="G230" s="8">
        <f t="shared" si="14"/>
        <v>44772</v>
      </c>
      <c r="H230">
        <f t="shared" si="15"/>
        <v>2022</v>
      </c>
      <c r="I230" s="1">
        <v>44772.452777777777</v>
      </c>
      <c r="J230" s="2">
        <v>44772</v>
      </c>
      <c r="K230" t="s">
        <v>13</v>
      </c>
      <c r="L230">
        <v>2022</v>
      </c>
      <c r="N230" s="11" t="s">
        <v>15</v>
      </c>
      <c r="O230" s="11">
        <f>IF(Table1[[#This Row],[Currency  Code]]="USD",Table1[[#This Row],[Product Amount with GST]]*80,Table1[[#This Row],[Product Amount with GST]])</f>
        <v>2022</v>
      </c>
    </row>
    <row r="231" spans="1:16" x14ac:dyDescent="0.25">
      <c r="A231" t="s">
        <v>250</v>
      </c>
      <c r="B231" t="s">
        <v>24</v>
      </c>
      <c r="C231" t="s">
        <v>12</v>
      </c>
      <c r="E231">
        <f t="shared" si="12"/>
        <v>30</v>
      </c>
      <c r="F231">
        <f t="shared" si="13"/>
        <v>7</v>
      </c>
      <c r="G231" s="8">
        <f t="shared" si="14"/>
        <v>44772</v>
      </c>
      <c r="H231">
        <f t="shared" si="15"/>
        <v>2022</v>
      </c>
      <c r="I231" s="1">
        <v>44772.44027777778</v>
      </c>
      <c r="J231" s="2">
        <v>44772</v>
      </c>
      <c r="K231" t="s">
        <v>13</v>
      </c>
      <c r="L231">
        <v>2022</v>
      </c>
      <c r="N231" s="11" t="s">
        <v>15</v>
      </c>
      <c r="O231" s="11">
        <f>IF(Table1[[#This Row],[Currency  Code]]="USD",Table1[[#This Row],[Product Amount with GST]]*80,Table1[[#This Row],[Product Amount with GST]])</f>
        <v>2022</v>
      </c>
    </row>
    <row r="232" spans="1:16" x14ac:dyDescent="0.25">
      <c r="A232" t="s">
        <v>251</v>
      </c>
      <c r="B232" t="s">
        <v>160</v>
      </c>
      <c r="C232" t="s">
        <v>48</v>
      </c>
      <c r="E232">
        <f t="shared" si="12"/>
        <v>30</v>
      </c>
      <c r="F232">
        <f t="shared" si="13"/>
        <v>7</v>
      </c>
      <c r="G232" s="8">
        <f t="shared" si="14"/>
        <v>44772</v>
      </c>
      <c r="H232">
        <f t="shared" si="15"/>
        <v>2022</v>
      </c>
      <c r="I232" s="1">
        <v>44772.419444444444</v>
      </c>
      <c r="J232" s="2">
        <v>44772</v>
      </c>
      <c r="K232" t="s">
        <v>13</v>
      </c>
      <c r="L232">
        <v>666</v>
      </c>
      <c r="M232" t="s">
        <v>53</v>
      </c>
      <c r="N232" s="11" t="s">
        <v>15</v>
      </c>
      <c r="O232" s="11">
        <f>IF(Table1[[#This Row],[Currency  Code]]="USD",Table1[[#This Row],[Product Amount with GST]]*80,Table1[[#This Row],[Product Amount with GST]])</f>
        <v>666</v>
      </c>
      <c r="P232" t="s">
        <v>50</v>
      </c>
    </row>
    <row r="233" spans="1:16" x14ac:dyDescent="0.25">
      <c r="A233" t="s">
        <v>251</v>
      </c>
      <c r="B233" t="s">
        <v>160</v>
      </c>
      <c r="C233" t="s">
        <v>12</v>
      </c>
      <c r="E233">
        <f t="shared" si="12"/>
        <v>30</v>
      </c>
      <c r="F233">
        <f t="shared" si="13"/>
        <v>7</v>
      </c>
      <c r="G233" s="8">
        <f t="shared" si="14"/>
        <v>44772</v>
      </c>
      <c r="H233">
        <f t="shared" si="15"/>
        <v>2022</v>
      </c>
      <c r="I233" s="1">
        <v>44772.419444444444</v>
      </c>
      <c r="J233" s="2">
        <v>44772</v>
      </c>
      <c r="K233" t="s">
        <v>13</v>
      </c>
      <c r="L233">
        <v>666</v>
      </c>
      <c r="N233" s="11" t="s">
        <v>15</v>
      </c>
      <c r="O233" s="11">
        <f>IF(Table1[[#This Row],[Currency  Code]]="USD",Table1[[#This Row],[Product Amount with GST]]*80,Table1[[#This Row],[Product Amount with GST]])</f>
        <v>666</v>
      </c>
    </row>
    <row r="234" spans="1:16" x14ac:dyDescent="0.25">
      <c r="A234" t="s">
        <v>252</v>
      </c>
      <c r="B234" t="s">
        <v>11</v>
      </c>
      <c r="C234" t="s">
        <v>12</v>
      </c>
      <c r="E234">
        <f t="shared" si="12"/>
        <v>30</v>
      </c>
      <c r="F234">
        <f t="shared" si="13"/>
        <v>7</v>
      </c>
      <c r="G234" s="8">
        <f t="shared" si="14"/>
        <v>44772</v>
      </c>
      <c r="H234">
        <f t="shared" si="15"/>
        <v>2022</v>
      </c>
      <c r="I234" s="1">
        <v>44772.418055555558</v>
      </c>
      <c r="J234" s="2">
        <v>44772</v>
      </c>
      <c r="K234" t="s">
        <v>13</v>
      </c>
      <c r="L234">
        <v>3999</v>
      </c>
      <c r="N234" s="11" t="s">
        <v>15</v>
      </c>
      <c r="O234" s="11">
        <f>IF(Table1[[#This Row],[Currency  Code]]="USD",Table1[[#This Row],[Product Amount with GST]]*80,Table1[[#This Row],[Product Amount with GST]])</f>
        <v>3999</v>
      </c>
    </row>
    <row r="235" spans="1:16" x14ac:dyDescent="0.25">
      <c r="A235" t="s">
        <v>253</v>
      </c>
      <c r="B235" t="s">
        <v>24</v>
      </c>
      <c r="C235" t="s">
        <v>48</v>
      </c>
      <c r="E235">
        <f t="shared" si="12"/>
        <v>30</v>
      </c>
      <c r="F235">
        <f t="shared" si="13"/>
        <v>7</v>
      </c>
      <c r="G235" s="8">
        <f t="shared" si="14"/>
        <v>44772</v>
      </c>
      <c r="H235">
        <f t="shared" si="15"/>
        <v>2022</v>
      </c>
      <c r="I235" s="1">
        <v>44772.362500000003</v>
      </c>
      <c r="J235" s="2">
        <v>44772</v>
      </c>
      <c r="K235" t="s">
        <v>13</v>
      </c>
      <c r="L235">
        <v>2022</v>
      </c>
      <c r="M235" t="s">
        <v>53</v>
      </c>
      <c r="N235" s="11" t="s">
        <v>15</v>
      </c>
      <c r="O235" s="11">
        <f>IF(Table1[[#This Row],[Currency  Code]]="USD",Table1[[#This Row],[Product Amount with GST]]*80,Table1[[#This Row],[Product Amount with GST]])</f>
        <v>2022</v>
      </c>
      <c r="P235" t="s">
        <v>50</v>
      </c>
    </row>
    <row r="236" spans="1:16" x14ac:dyDescent="0.25">
      <c r="A236" t="s">
        <v>254</v>
      </c>
      <c r="B236" t="s">
        <v>255</v>
      </c>
      <c r="C236" t="s">
        <v>12</v>
      </c>
      <c r="E236">
        <f t="shared" si="12"/>
        <v>30</v>
      </c>
      <c r="F236">
        <f t="shared" si="13"/>
        <v>7</v>
      </c>
      <c r="G236" s="8">
        <f t="shared" si="14"/>
        <v>44772</v>
      </c>
      <c r="H236">
        <f t="shared" si="15"/>
        <v>2022</v>
      </c>
      <c r="I236" s="1">
        <v>44772.316666666666</v>
      </c>
      <c r="J236" s="2">
        <v>44772</v>
      </c>
      <c r="K236" t="s">
        <v>13</v>
      </c>
      <c r="L236">
        <v>1499</v>
      </c>
      <c r="N236" s="11" t="s">
        <v>15</v>
      </c>
      <c r="O236" s="11">
        <f>IF(Table1[[#This Row],[Currency  Code]]="USD",Table1[[#This Row],[Product Amount with GST]]*80,Table1[[#This Row],[Product Amount with GST]])</f>
        <v>1499</v>
      </c>
    </row>
    <row r="237" spans="1:16" x14ac:dyDescent="0.25">
      <c r="A237" t="s">
        <v>256</v>
      </c>
      <c r="B237" t="s">
        <v>257</v>
      </c>
      <c r="C237" t="s">
        <v>48</v>
      </c>
      <c r="E237">
        <f t="shared" si="12"/>
        <v>30</v>
      </c>
      <c r="F237">
        <f t="shared" si="13"/>
        <v>7</v>
      </c>
      <c r="G237" s="8">
        <f t="shared" si="14"/>
        <v>44772</v>
      </c>
      <c r="H237">
        <f t="shared" si="15"/>
        <v>2022</v>
      </c>
      <c r="I237" s="1">
        <v>44772.281944444447</v>
      </c>
      <c r="J237" s="2">
        <v>44772</v>
      </c>
      <c r="K237" t="s">
        <v>13</v>
      </c>
      <c r="L237">
        <v>1499</v>
      </c>
      <c r="M237" t="s">
        <v>53</v>
      </c>
      <c r="N237" s="11" t="s">
        <v>15</v>
      </c>
      <c r="O237" s="11">
        <f>IF(Table1[[#This Row],[Currency  Code]]="USD",Table1[[#This Row],[Product Amount with GST]]*80,Table1[[#This Row],[Product Amount with GST]])</f>
        <v>1499</v>
      </c>
      <c r="P237" t="s">
        <v>50</v>
      </c>
    </row>
    <row r="238" spans="1:16" x14ac:dyDescent="0.25">
      <c r="A238" t="s">
        <v>258</v>
      </c>
      <c r="B238" t="s">
        <v>24</v>
      </c>
      <c r="C238" t="s">
        <v>48</v>
      </c>
      <c r="E238">
        <f t="shared" si="12"/>
        <v>30</v>
      </c>
      <c r="F238">
        <f t="shared" si="13"/>
        <v>7</v>
      </c>
      <c r="G238" s="8">
        <f t="shared" si="14"/>
        <v>44772</v>
      </c>
      <c r="H238">
        <f t="shared" si="15"/>
        <v>2022</v>
      </c>
      <c r="I238" s="1">
        <v>44772.166666666664</v>
      </c>
      <c r="J238" s="2">
        <v>44771</v>
      </c>
      <c r="K238" t="s">
        <v>13</v>
      </c>
      <c r="L238">
        <v>2022</v>
      </c>
      <c r="M238" t="s">
        <v>53</v>
      </c>
      <c r="N238" s="11" t="s">
        <v>15</v>
      </c>
      <c r="O238" s="11">
        <f>IF(Table1[[#This Row],[Currency  Code]]="USD",Table1[[#This Row],[Product Amount with GST]]*80,Table1[[#This Row],[Product Amount with GST]])</f>
        <v>2022</v>
      </c>
      <c r="P238" t="s">
        <v>50</v>
      </c>
    </row>
    <row r="239" spans="1:16" x14ac:dyDescent="0.25">
      <c r="A239" t="s">
        <v>259</v>
      </c>
      <c r="B239" t="s">
        <v>35</v>
      </c>
      <c r="C239" t="s">
        <v>12</v>
      </c>
      <c r="E239">
        <f t="shared" si="12"/>
        <v>30</v>
      </c>
      <c r="F239">
        <f t="shared" si="13"/>
        <v>7</v>
      </c>
      <c r="G239" s="8">
        <f t="shared" si="14"/>
        <v>44772</v>
      </c>
      <c r="H239">
        <f t="shared" si="15"/>
        <v>2022</v>
      </c>
      <c r="I239" s="1">
        <v>44772.099305555559</v>
      </c>
      <c r="J239" s="2">
        <v>44771</v>
      </c>
      <c r="K239" t="s">
        <v>13</v>
      </c>
      <c r="L239">
        <v>899</v>
      </c>
      <c r="N239" s="11" t="s">
        <v>15</v>
      </c>
      <c r="O239" s="11">
        <f>IF(Table1[[#This Row],[Currency  Code]]="USD",Table1[[#This Row],[Product Amount with GST]]*80,Table1[[#This Row],[Product Amount with GST]])</f>
        <v>899</v>
      </c>
    </row>
    <row r="240" spans="1:16" x14ac:dyDescent="0.25">
      <c r="A240" t="s">
        <v>260</v>
      </c>
      <c r="B240" t="s">
        <v>228</v>
      </c>
      <c r="C240" t="s">
        <v>12</v>
      </c>
      <c r="E240">
        <f t="shared" si="12"/>
        <v>30</v>
      </c>
      <c r="F240">
        <f t="shared" si="13"/>
        <v>7</v>
      </c>
      <c r="G240" s="8">
        <f t="shared" si="14"/>
        <v>44772</v>
      </c>
      <c r="H240">
        <f t="shared" si="15"/>
        <v>2022</v>
      </c>
      <c r="I240" s="1">
        <v>44772.484027777777</v>
      </c>
      <c r="J240" s="2">
        <v>44772</v>
      </c>
      <c r="K240" t="s">
        <v>13</v>
      </c>
      <c r="L240">
        <v>2999</v>
      </c>
      <c r="N240" s="11" t="s">
        <v>15</v>
      </c>
      <c r="O240" s="11">
        <f>IF(Table1[[#This Row],[Currency  Code]]="USD",Table1[[#This Row],[Product Amount with GST]]*80,Table1[[#This Row],[Product Amount with GST]])</f>
        <v>2999</v>
      </c>
    </row>
    <row r="241" spans="1:16" x14ac:dyDescent="0.25">
      <c r="A241" t="s">
        <v>261</v>
      </c>
      <c r="B241" t="s">
        <v>42</v>
      </c>
      <c r="C241" t="s">
        <v>12</v>
      </c>
      <c r="E241">
        <f t="shared" si="12"/>
        <v>30</v>
      </c>
      <c r="F241">
        <f t="shared" si="13"/>
        <v>7</v>
      </c>
      <c r="G241" s="8">
        <f t="shared" si="14"/>
        <v>44772</v>
      </c>
      <c r="H241">
        <f t="shared" si="15"/>
        <v>2022</v>
      </c>
      <c r="I241" s="1">
        <v>44772.481944444444</v>
      </c>
      <c r="J241" s="2">
        <v>44772</v>
      </c>
      <c r="K241" t="s">
        <v>43</v>
      </c>
      <c r="L241">
        <v>1499</v>
      </c>
      <c r="N241" s="11" t="s">
        <v>15</v>
      </c>
      <c r="O241" s="11">
        <f>IF(Table1[[#This Row],[Currency  Code]]="USD",Table1[[#This Row],[Product Amount with GST]]*80,Table1[[#This Row],[Product Amount with GST]])</f>
        <v>1499</v>
      </c>
    </row>
    <row r="242" spans="1:16" x14ac:dyDescent="0.25">
      <c r="A242" t="s">
        <v>261</v>
      </c>
      <c r="B242" t="s">
        <v>42</v>
      </c>
      <c r="C242" t="s">
        <v>12</v>
      </c>
      <c r="E242">
        <f t="shared" si="12"/>
        <v>30</v>
      </c>
      <c r="F242">
        <f t="shared" si="13"/>
        <v>7</v>
      </c>
      <c r="G242" s="8">
        <f t="shared" si="14"/>
        <v>44772</v>
      </c>
      <c r="H242">
        <f t="shared" si="15"/>
        <v>2022</v>
      </c>
      <c r="I242" s="1">
        <v>44772.477083333331</v>
      </c>
      <c r="J242" s="2">
        <v>44772</v>
      </c>
      <c r="K242" t="s">
        <v>43</v>
      </c>
      <c r="L242">
        <v>1499</v>
      </c>
      <c r="N242" s="11" t="s">
        <v>15</v>
      </c>
      <c r="O242" s="11">
        <f>IF(Table1[[#This Row],[Currency  Code]]="USD",Table1[[#This Row],[Product Amount with GST]]*80,Table1[[#This Row],[Product Amount with GST]])</f>
        <v>1499</v>
      </c>
    </row>
    <row r="243" spans="1:16" x14ac:dyDescent="0.25">
      <c r="A243" t="s">
        <v>262</v>
      </c>
      <c r="B243" t="s">
        <v>47</v>
      </c>
      <c r="C243" t="s">
        <v>12</v>
      </c>
      <c r="E243">
        <f t="shared" si="12"/>
        <v>30</v>
      </c>
      <c r="F243">
        <f t="shared" si="13"/>
        <v>7</v>
      </c>
      <c r="G243" s="8">
        <f t="shared" si="14"/>
        <v>44772</v>
      </c>
      <c r="H243">
        <f t="shared" si="15"/>
        <v>2022</v>
      </c>
      <c r="I243" s="1">
        <v>44772.470138888886</v>
      </c>
      <c r="J243" s="2">
        <v>44772</v>
      </c>
      <c r="K243" t="s">
        <v>13</v>
      </c>
      <c r="L243">
        <v>999</v>
      </c>
      <c r="N243" s="11" t="s">
        <v>15</v>
      </c>
      <c r="O243" s="11">
        <f>IF(Table1[[#This Row],[Currency  Code]]="USD",Table1[[#This Row],[Product Amount with GST]]*80,Table1[[#This Row],[Product Amount with GST]])</f>
        <v>999</v>
      </c>
    </row>
    <row r="244" spans="1:16" x14ac:dyDescent="0.25">
      <c r="A244" t="s">
        <v>263</v>
      </c>
      <c r="B244" t="s">
        <v>24</v>
      </c>
      <c r="C244" t="s">
        <v>12</v>
      </c>
      <c r="E244">
        <f t="shared" si="12"/>
        <v>30</v>
      </c>
      <c r="F244">
        <f t="shared" si="13"/>
        <v>7</v>
      </c>
      <c r="G244" s="8">
        <f t="shared" si="14"/>
        <v>44772</v>
      </c>
      <c r="H244">
        <f t="shared" si="15"/>
        <v>2022</v>
      </c>
      <c r="I244" s="1">
        <v>44772.468055555553</v>
      </c>
      <c r="J244" s="2">
        <v>44772</v>
      </c>
      <c r="K244" t="s">
        <v>13</v>
      </c>
      <c r="L244">
        <v>2022</v>
      </c>
      <c r="N244" s="11" t="s">
        <v>15</v>
      </c>
      <c r="O244" s="11">
        <f>IF(Table1[[#This Row],[Currency  Code]]="USD",Table1[[#This Row],[Product Amount with GST]]*80,Table1[[#This Row],[Product Amount with GST]])</f>
        <v>2022</v>
      </c>
    </row>
    <row r="245" spans="1:16" x14ac:dyDescent="0.25">
      <c r="A245" t="s">
        <v>264</v>
      </c>
      <c r="B245" t="s">
        <v>20</v>
      </c>
      <c r="C245" t="s">
        <v>12</v>
      </c>
      <c r="E245">
        <f t="shared" si="12"/>
        <v>30</v>
      </c>
      <c r="F245">
        <f t="shared" si="13"/>
        <v>7</v>
      </c>
      <c r="G245" s="8">
        <f t="shared" si="14"/>
        <v>44772</v>
      </c>
      <c r="H245">
        <f t="shared" si="15"/>
        <v>2022</v>
      </c>
      <c r="I245" s="1">
        <v>44772.459722222222</v>
      </c>
      <c r="J245" s="2">
        <v>44772</v>
      </c>
      <c r="K245" t="s">
        <v>13</v>
      </c>
      <c r="L245">
        <v>1999</v>
      </c>
      <c r="N245" s="11" t="s">
        <v>15</v>
      </c>
      <c r="O245" s="11">
        <f>IF(Table1[[#This Row],[Currency  Code]]="USD",Table1[[#This Row],[Product Amount with GST]]*80,Table1[[#This Row],[Product Amount with GST]])</f>
        <v>1999</v>
      </c>
    </row>
    <row r="246" spans="1:16" x14ac:dyDescent="0.25">
      <c r="A246" t="s">
        <v>265</v>
      </c>
      <c r="B246" t="s">
        <v>42</v>
      </c>
      <c r="C246" t="s">
        <v>12</v>
      </c>
      <c r="E246">
        <f t="shared" si="12"/>
        <v>30</v>
      </c>
      <c r="F246">
        <f t="shared" si="13"/>
        <v>7</v>
      </c>
      <c r="G246" s="8">
        <f t="shared" si="14"/>
        <v>44772</v>
      </c>
      <c r="H246">
        <f t="shared" si="15"/>
        <v>2022</v>
      </c>
      <c r="I246" s="1">
        <v>44772.423611111109</v>
      </c>
      <c r="J246" s="2">
        <v>44772</v>
      </c>
      <c r="K246" t="s">
        <v>43</v>
      </c>
      <c r="L246">
        <v>1499</v>
      </c>
      <c r="N246" s="11" t="s">
        <v>15</v>
      </c>
      <c r="O246" s="11">
        <f>IF(Table1[[#This Row],[Currency  Code]]="USD",Table1[[#This Row],[Product Amount with GST]]*80,Table1[[#This Row],[Product Amount with GST]])</f>
        <v>1499</v>
      </c>
    </row>
    <row r="247" spans="1:16" x14ac:dyDescent="0.25">
      <c r="A247" t="s">
        <v>252</v>
      </c>
      <c r="B247" t="s">
        <v>11</v>
      </c>
      <c r="C247" t="s">
        <v>48</v>
      </c>
      <c r="E247">
        <f t="shared" si="12"/>
        <v>30</v>
      </c>
      <c r="F247">
        <f t="shared" si="13"/>
        <v>7</v>
      </c>
      <c r="G247" s="8">
        <f t="shared" si="14"/>
        <v>44772</v>
      </c>
      <c r="H247">
        <f t="shared" si="15"/>
        <v>2022</v>
      </c>
      <c r="I247" s="1">
        <v>44772.42291666667</v>
      </c>
      <c r="J247" s="2">
        <v>44772</v>
      </c>
      <c r="K247" t="s">
        <v>13</v>
      </c>
      <c r="L247">
        <v>3999</v>
      </c>
      <c r="M247" t="s">
        <v>53</v>
      </c>
      <c r="N247" s="11" t="s">
        <v>15</v>
      </c>
      <c r="O247" s="11">
        <f>IF(Table1[[#This Row],[Currency  Code]]="USD",Table1[[#This Row],[Product Amount with GST]]*80,Table1[[#This Row],[Product Amount with GST]])</f>
        <v>3999</v>
      </c>
      <c r="P247" t="s">
        <v>50</v>
      </c>
    </row>
    <row r="248" spans="1:16" x14ac:dyDescent="0.25">
      <c r="A248" t="s">
        <v>266</v>
      </c>
      <c r="B248" t="s">
        <v>17</v>
      </c>
      <c r="C248" t="s">
        <v>48</v>
      </c>
      <c r="E248">
        <f t="shared" si="12"/>
        <v>30</v>
      </c>
      <c r="F248">
        <f t="shared" si="13"/>
        <v>7</v>
      </c>
      <c r="G248" s="8">
        <f t="shared" si="14"/>
        <v>44772</v>
      </c>
      <c r="H248">
        <f t="shared" si="15"/>
        <v>2022</v>
      </c>
      <c r="I248" s="1">
        <v>44772.418749999997</v>
      </c>
      <c r="J248" s="2">
        <v>44772</v>
      </c>
      <c r="K248" t="s">
        <v>13</v>
      </c>
      <c r="L248">
        <v>999</v>
      </c>
      <c r="M248" t="s">
        <v>53</v>
      </c>
      <c r="N248" s="11" t="s">
        <v>15</v>
      </c>
      <c r="O248" s="11">
        <f>IF(Table1[[#This Row],[Currency  Code]]="USD",Table1[[#This Row],[Product Amount with GST]]*80,Table1[[#This Row],[Product Amount with GST]])</f>
        <v>999</v>
      </c>
      <c r="P248" t="s">
        <v>50</v>
      </c>
    </row>
    <row r="249" spans="1:16" x14ac:dyDescent="0.25">
      <c r="A249" t="s">
        <v>267</v>
      </c>
      <c r="B249" t="s">
        <v>111</v>
      </c>
      <c r="C249" t="s">
        <v>12</v>
      </c>
      <c r="E249">
        <f t="shared" si="12"/>
        <v>30</v>
      </c>
      <c r="F249">
        <f t="shared" si="13"/>
        <v>7</v>
      </c>
      <c r="G249" s="8">
        <f t="shared" si="14"/>
        <v>44772</v>
      </c>
      <c r="H249">
        <f t="shared" si="15"/>
        <v>2022</v>
      </c>
      <c r="I249" s="1">
        <v>44772.372916666667</v>
      </c>
      <c r="J249" s="2">
        <v>44772</v>
      </c>
      <c r="K249" t="s">
        <v>13</v>
      </c>
      <c r="L249">
        <v>79</v>
      </c>
      <c r="N249" s="11" t="s">
        <v>29</v>
      </c>
      <c r="O249" s="11">
        <f>IF(Table1[[#This Row],[Currency  Code]]="USD",Table1[[#This Row],[Product Amount with GST]]*80,Table1[[#This Row],[Product Amount with GST]])</f>
        <v>6320</v>
      </c>
    </row>
    <row r="250" spans="1:16" x14ac:dyDescent="0.25">
      <c r="A250" t="s">
        <v>269</v>
      </c>
      <c r="B250" t="s">
        <v>24</v>
      </c>
      <c r="C250" t="s">
        <v>12</v>
      </c>
      <c r="E250">
        <f t="shared" si="12"/>
        <v>30</v>
      </c>
      <c r="F250">
        <f t="shared" si="13"/>
        <v>7</v>
      </c>
      <c r="G250" s="8">
        <f t="shared" si="14"/>
        <v>44772</v>
      </c>
      <c r="H250">
        <f t="shared" si="15"/>
        <v>2022</v>
      </c>
      <c r="I250" s="1">
        <v>44772.345833333333</v>
      </c>
      <c r="J250" s="2">
        <v>44772</v>
      </c>
      <c r="K250" t="s">
        <v>13</v>
      </c>
      <c r="L250">
        <v>2022</v>
      </c>
      <c r="N250" s="11" t="s">
        <v>15</v>
      </c>
      <c r="O250" s="11">
        <f>IF(Table1[[#This Row],[Currency  Code]]="USD",Table1[[#This Row],[Product Amount with GST]]*80,Table1[[#This Row],[Product Amount with GST]])</f>
        <v>2022</v>
      </c>
    </row>
    <row r="251" spans="1:16" x14ac:dyDescent="0.25">
      <c r="A251" t="s">
        <v>254</v>
      </c>
      <c r="B251" t="s">
        <v>255</v>
      </c>
      <c r="C251" t="s">
        <v>12</v>
      </c>
      <c r="E251">
        <f t="shared" si="12"/>
        <v>30</v>
      </c>
      <c r="F251">
        <f t="shared" si="13"/>
        <v>7</v>
      </c>
      <c r="G251" s="8">
        <f t="shared" si="14"/>
        <v>44772</v>
      </c>
      <c r="H251">
        <f t="shared" si="15"/>
        <v>2022</v>
      </c>
      <c r="I251" s="1">
        <v>44772.315972222219</v>
      </c>
      <c r="J251" s="2">
        <v>44772</v>
      </c>
      <c r="K251" t="s">
        <v>13</v>
      </c>
      <c r="L251">
        <v>1499</v>
      </c>
      <c r="N251" s="11" t="s">
        <v>15</v>
      </c>
      <c r="O251" s="11">
        <f>IF(Table1[[#This Row],[Currency  Code]]="USD",Table1[[#This Row],[Product Amount with GST]]*80,Table1[[#This Row],[Product Amount with GST]])</f>
        <v>1499</v>
      </c>
    </row>
    <row r="252" spans="1:16" x14ac:dyDescent="0.25">
      <c r="A252" t="s">
        <v>254</v>
      </c>
      <c r="B252" t="s">
        <v>255</v>
      </c>
      <c r="C252" t="s">
        <v>12</v>
      </c>
      <c r="E252">
        <f t="shared" si="12"/>
        <v>30</v>
      </c>
      <c r="F252">
        <f t="shared" si="13"/>
        <v>7</v>
      </c>
      <c r="G252" s="8">
        <f t="shared" si="14"/>
        <v>44772</v>
      </c>
      <c r="H252">
        <f t="shared" si="15"/>
        <v>2022</v>
      </c>
      <c r="I252" s="1">
        <v>44772.31527777778</v>
      </c>
      <c r="J252" s="2">
        <v>44772</v>
      </c>
      <c r="K252" t="s">
        <v>13</v>
      </c>
      <c r="L252">
        <v>1499</v>
      </c>
      <c r="N252" s="11" t="s">
        <v>15</v>
      </c>
      <c r="O252" s="11">
        <f>IF(Table1[[#This Row],[Currency  Code]]="USD",Table1[[#This Row],[Product Amount with GST]]*80,Table1[[#This Row],[Product Amount with GST]])</f>
        <v>1499</v>
      </c>
    </row>
    <row r="253" spans="1:16" x14ac:dyDescent="0.25">
      <c r="A253" t="s">
        <v>270</v>
      </c>
      <c r="B253" t="s">
        <v>11</v>
      </c>
      <c r="C253" t="s">
        <v>12</v>
      </c>
      <c r="E253">
        <f t="shared" si="12"/>
        <v>30</v>
      </c>
      <c r="F253">
        <f t="shared" si="13"/>
        <v>7</v>
      </c>
      <c r="G253" s="8">
        <f t="shared" si="14"/>
        <v>44772</v>
      </c>
      <c r="H253">
        <f t="shared" si="15"/>
        <v>2022</v>
      </c>
      <c r="I253" s="1">
        <v>44772.29583333333</v>
      </c>
      <c r="J253" s="2">
        <v>44772</v>
      </c>
      <c r="K253" t="s">
        <v>112</v>
      </c>
      <c r="L253">
        <v>3999</v>
      </c>
      <c r="N253" s="11" t="s">
        <v>15</v>
      </c>
      <c r="O253" s="11">
        <f>IF(Table1[[#This Row],[Currency  Code]]="USD",Table1[[#This Row],[Product Amount with GST]]*80,Table1[[#This Row],[Product Amount with GST]])</f>
        <v>3999</v>
      </c>
    </row>
    <row r="254" spans="1:16" x14ac:dyDescent="0.25">
      <c r="A254" t="s">
        <v>271</v>
      </c>
      <c r="B254" t="s">
        <v>27</v>
      </c>
      <c r="C254" t="s">
        <v>12</v>
      </c>
      <c r="E254">
        <f t="shared" si="12"/>
        <v>30</v>
      </c>
      <c r="F254">
        <f t="shared" si="13"/>
        <v>7</v>
      </c>
      <c r="G254" s="8">
        <f t="shared" si="14"/>
        <v>44772</v>
      </c>
      <c r="H254">
        <f t="shared" si="15"/>
        <v>2022</v>
      </c>
      <c r="I254" s="1">
        <v>44772.291666666664</v>
      </c>
      <c r="J254" s="2">
        <v>44772</v>
      </c>
      <c r="K254" t="s">
        <v>13</v>
      </c>
      <c r="L254">
        <v>1999</v>
      </c>
      <c r="N254" s="11" t="s">
        <v>15</v>
      </c>
      <c r="O254" s="11">
        <f>IF(Table1[[#This Row],[Currency  Code]]="USD",Table1[[#This Row],[Product Amount with GST]]*80,Table1[[#This Row],[Product Amount with GST]])</f>
        <v>1999</v>
      </c>
    </row>
    <row r="255" spans="1:16" x14ac:dyDescent="0.25">
      <c r="A255" t="s">
        <v>259</v>
      </c>
      <c r="B255" t="s">
        <v>35</v>
      </c>
      <c r="C255" t="s">
        <v>12</v>
      </c>
      <c r="E255">
        <f t="shared" si="12"/>
        <v>30</v>
      </c>
      <c r="F255">
        <f t="shared" si="13"/>
        <v>7</v>
      </c>
      <c r="G255" s="8">
        <f t="shared" si="14"/>
        <v>44772</v>
      </c>
      <c r="H255">
        <f t="shared" si="15"/>
        <v>2022</v>
      </c>
      <c r="I255" s="1">
        <v>44772.1</v>
      </c>
      <c r="J255" s="2">
        <v>44771</v>
      </c>
      <c r="K255" t="s">
        <v>13</v>
      </c>
      <c r="L255">
        <v>899</v>
      </c>
      <c r="N255" s="11" t="s">
        <v>15</v>
      </c>
      <c r="O255" s="11">
        <f>IF(Table1[[#This Row],[Currency  Code]]="USD",Table1[[#This Row],[Product Amount with GST]]*80,Table1[[#This Row],[Product Amount with GST]])</f>
        <v>899</v>
      </c>
    </row>
    <row r="256" spans="1:16" x14ac:dyDescent="0.25">
      <c r="A256" t="s">
        <v>272</v>
      </c>
      <c r="B256" t="s">
        <v>27</v>
      </c>
      <c r="C256" t="s">
        <v>48</v>
      </c>
      <c r="E256">
        <f t="shared" si="12"/>
        <v>30</v>
      </c>
      <c r="F256">
        <f t="shared" si="13"/>
        <v>7</v>
      </c>
      <c r="G256" s="8">
        <f t="shared" si="14"/>
        <v>44772</v>
      </c>
      <c r="H256">
        <f t="shared" si="15"/>
        <v>2022</v>
      </c>
      <c r="I256" s="1">
        <v>44772.088194444441</v>
      </c>
      <c r="J256" s="2">
        <v>44771</v>
      </c>
      <c r="K256" t="s">
        <v>13</v>
      </c>
      <c r="L256">
        <v>1999</v>
      </c>
      <c r="M256" t="s">
        <v>53</v>
      </c>
      <c r="N256" s="11" t="s">
        <v>15</v>
      </c>
      <c r="O256" s="11">
        <f>IF(Table1[[#This Row],[Currency  Code]]="USD",Table1[[#This Row],[Product Amount with GST]]*80,Table1[[#This Row],[Product Amount with GST]])</f>
        <v>1999</v>
      </c>
      <c r="P256" t="s">
        <v>50</v>
      </c>
    </row>
    <row r="257" spans="1:16" x14ac:dyDescent="0.25">
      <c r="A257" t="s">
        <v>273</v>
      </c>
      <c r="B257" t="s">
        <v>42</v>
      </c>
      <c r="C257" t="s">
        <v>12</v>
      </c>
      <c r="E257">
        <f t="shared" si="12"/>
        <v>30</v>
      </c>
      <c r="F257">
        <f t="shared" si="13"/>
        <v>7</v>
      </c>
      <c r="G257" s="8">
        <f t="shared" si="14"/>
        <v>44772</v>
      </c>
      <c r="H257">
        <f t="shared" si="15"/>
        <v>2022</v>
      </c>
      <c r="I257" s="1">
        <v>44772.478472222225</v>
      </c>
      <c r="J257" s="2">
        <v>44772</v>
      </c>
      <c r="K257" t="s">
        <v>43</v>
      </c>
      <c r="L257">
        <v>1499</v>
      </c>
      <c r="N257" s="11" t="s">
        <v>15</v>
      </c>
      <c r="O257" s="11">
        <f>IF(Table1[[#This Row],[Currency  Code]]="USD",Table1[[#This Row],[Product Amount with GST]]*80,Table1[[#This Row],[Product Amount with GST]])</f>
        <v>1499</v>
      </c>
    </row>
    <row r="258" spans="1:16" x14ac:dyDescent="0.25">
      <c r="A258" t="s">
        <v>274</v>
      </c>
      <c r="B258" t="s">
        <v>11</v>
      </c>
      <c r="C258" t="s">
        <v>12</v>
      </c>
      <c r="E258">
        <f t="shared" ref="E258:E321" si="16">DAY(I258)</f>
        <v>30</v>
      </c>
      <c r="F258">
        <f t="shared" ref="F258:F321" si="17">MONTH(I258)</f>
        <v>7</v>
      </c>
      <c r="G258" s="8">
        <f t="shared" ref="G258:G321" si="18">DATE(H259,F258,E258)</f>
        <v>44772</v>
      </c>
      <c r="H258">
        <f t="shared" ref="H258:H321" si="19">YEAR(I258)</f>
        <v>2022</v>
      </c>
      <c r="I258" s="1">
        <v>44772.475694444445</v>
      </c>
      <c r="J258" s="2">
        <v>44772</v>
      </c>
      <c r="K258" t="s">
        <v>112</v>
      </c>
      <c r="L258">
        <v>3999</v>
      </c>
      <c r="N258" s="11" t="s">
        <v>15</v>
      </c>
      <c r="O258" s="11">
        <f>IF(Table1[[#This Row],[Currency  Code]]="USD",Table1[[#This Row],[Product Amount with GST]]*80,Table1[[#This Row],[Product Amount with GST]])</f>
        <v>3999</v>
      </c>
    </row>
    <row r="259" spans="1:16" x14ac:dyDescent="0.25">
      <c r="A259" t="s">
        <v>275</v>
      </c>
      <c r="B259" t="s">
        <v>27</v>
      </c>
      <c r="C259" t="s">
        <v>12</v>
      </c>
      <c r="E259">
        <f t="shared" si="16"/>
        <v>30</v>
      </c>
      <c r="F259">
        <f t="shared" si="17"/>
        <v>7</v>
      </c>
      <c r="G259" s="8">
        <f t="shared" si="18"/>
        <v>44772</v>
      </c>
      <c r="H259">
        <f t="shared" si="19"/>
        <v>2022</v>
      </c>
      <c r="I259" s="1">
        <v>44772.463194444441</v>
      </c>
      <c r="J259" s="2">
        <v>44772</v>
      </c>
      <c r="K259" t="s">
        <v>13</v>
      </c>
      <c r="L259">
        <v>1999</v>
      </c>
      <c r="N259" s="11" t="s">
        <v>15</v>
      </c>
      <c r="O259" s="11">
        <f>IF(Table1[[#This Row],[Currency  Code]]="USD",Table1[[#This Row],[Product Amount with GST]]*80,Table1[[#This Row],[Product Amount with GST]])</f>
        <v>1999</v>
      </c>
    </row>
    <row r="260" spans="1:16" x14ac:dyDescent="0.25">
      <c r="A260" t="s">
        <v>263</v>
      </c>
      <c r="B260" t="s">
        <v>24</v>
      </c>
      <c r="C260" t="s">
        <v>12</v>
      </c>
      <c r="E260">
        <f t="shared" si="16"/>
        <v>30</v>
      </c>
      <c r="F260">
        <f t="shared" si="17"/>
        <v>7</v>
      </c>
      <c r="G260" s="8">
        <f t="shared" si="18"/>
        <v>44772</v>
      </c>
      <c r="H260">
        <f t="shared" si="19"/>
        <v>2022</v>
      </c>
      <c r="I260" s="1">
        <v>44772.456944444442</v>
      </c>
      <c r="J260" s="2">
        <v>44772</v>
      </c>
      <c r="K260" t="s">
        <v>13</v>
      </c>
      <c r="L260">
        <v>2022</v>
      </c>
      <c r="N260" s="11" t="s">
        <v>15</v>
      </c>
      <c r="O260" s="11">
        <f>IF(Table1[[#This Row],[Currency  Code]]="USD",Table1[[#This Row],[Product Amount with GST]]*80,Table1[[#This Row],[Product Amount with GST]])</f>
        <v>2022</v>
      </c>
    </row>
    <row r="261" spans="1:16" x14ac:dyDescent="0.25">
      <c r="A261" t="s">
        <v>249</v>
      </c>
      <c r="B261" t="s">
        <v>24</v>
      </c>
      <c r="C261" t="s">
        <v>48</v>
      </c>
      <c r="E261">
        <f t="shared" si="16"/>
        <v>30</v>
      </c>
      <c r="F261">
        <f t="shared" si="17"/>
        <v>7</v>
      </c>
      <c r="G261" s="8">
        <f t="shared" si="18"/>
        <v>44772</v>
      </c>
      <c r="H261">
        <f t="shared" si="19"/>
        <v>2022</v>
      </c>
      <c r="I261" s="1">
        <v>44772.453472222223</v>
      </c>
      <c r="J261" s="2">
        <v>44772</v>
      </c>
      <c r="K261" t="s">
        <v>13</v>
      </c>
      <c r="L261">
        <v>2022</v>
      </c>
      <c r="M261" t="s">
        <v>53</v>
      </c>
      <c r="N261" s="11" t="s">
        <v>15</v>
      </c>
      <c r="O261" s="11">
        <f>IF(Table1[[#This Row],[Currency  Code]]="USD",Table1[[#This Row],[Product Amount with GST]]*80,Table1[[#This Row],[Product Amount with GST]])</f>
        <v>2022</v>
      </c>
      <c r="P261" t="s">
        <v>50</v>
      </c>
    </row>
    <row r="262" spans="1:16" x14ac:dyDescent="0.25">
      <c r="A262" t="s">
        <v>252</v>
      </c>
      <c r="B262" t="s">
        <v>11</v>
      </c>
      <c r="C262" t="s">
        <v>12</v>
      </c>
      <c r="E262">
        <f t="shared" si="16"/>
        <v>30</v>
      </c>
      <c r="F262">
        <f t="shared" si="17"/>
        <v>7</v>
      </c>
      <c r="G262" s="8">
        <f t="shared" si="18"/>
        <v>44772</v>
      </c>
      <c r="H262">
        <f t="shared" si="19"/>
        <v>2022</v>
      </c>
      <c r="I262" s="1">
        <v>44772.426388888889</v>
      </c>
      <c r="J262" s="2">
        <v>44772</v>
      </c>
      <c r="K262" t="s">
        <v>13</v>
      </c>
      <c r="L262">
        <v>3999</v>
      </c>
      <c r="N262" s="11" t="s">
        <v>15</v>
      </c>
      <c r="O262" s="11">
        <f>IF(Table1[[#This Row],[Currency  Code]]="USD",Table1[[#This Row],[Product Amount with GST]]*80,Table1[[#This Row],[Product Amount with GST]])</f>
        <v>3999</v>
      </c>
    </row>
    <row r="263" spans="1:16" x14ac:dyDescent="0.25">
      <c r="A263" t="s">
        <v>265</v>
      </c>
      <c r="B263" t="s">
        <v>42</v>
      </c>
      <c r="C263" t="s">
        <v>12</v>
      </c>
      <c r="E263">
        <f t="shared" si="16"/>
        <v>30</v>
      </c>
      <c r="F263">
        <f t="shared" si="17"/>
        <v>7</v>
      </c>
      <c r="G263" s="8">
        <f t="shared" si="18"/>
        <v>44772</v>
      </c>
      <c r="H263">
        <f t="shared" si="19"/>
        <v>2022</v>
      </c>
      <c r="I263" s="1">
        <v>44772.424305555556</v>
      </c>
      <c r="J263" s="2">
        <v>44772</v>
      </c>
      <c r="K263" t="s">
        <v>43</v>
      </c>
      <c r="L263">
        <v>1499</v>
      </c>
      <c r="N263" s="11" t="s">
        <v>15</v>
      </c>
      <c r="O263" s="11">
        <f>IF(Table1[[#This Row],[Currency  Code]]="USD",Table1[[#This Row],[Product Amount with GST]]*80,Table1[[#This Row],[Product Amount with GST]])</f>
        <v>1499</v>
      </c>
    </row>
    <row r="264" spans="1:16" x14ac:dyDescent="0.25">
      <c r="A264" t="s">
        <v>276</v>
      </c>
      <c r="B264" t="s">
        <v>24</v>
      </c>
      <c r="C264" t="s">
        <v>12</v>
      </c>
      <c r="E264">
        <f t="shared" si="16"/>
        <v>30</v>
      </c>
      <c r="F264">
        <f t="shared" si="17"/>
        <v>7</v>
      </c>
      <c r="G264" s="8">
        <f t="shared" si="18"/>
        <v>44772</v>
      </c>
      <c r="H264">
        <f t="shared" si="19"/>
        <v>2022</v>
      </c>
      <c r="I264" s="1">
        <v>44772.409722222219</v>
      </c>
      <c r="J264" s="2">
        <v>44772</v>
      </c>
      <c r="K264" t="s">
        <v>13</v>
      </c>
      <c r="L264">
        <v>2022</v>
      </c>
      <c r="N264" s="11" t="s">
        <v>15</v>
      </c>
      <c r="O264" s="11">
        <f>IF(Table1[[#This Row],[Currency  Code]]="USD",Table1[[#This Row],[Product Amount with GST]]*80,Table1[[#This Row],[Product Amount with GST]])</f>
        <v>2022</v>
      </c>
    </row>
    <row r="265" spans="1:16" x14ac:dyDescent="0.25">
      <c r="A265" t="s">
        <v>277</v>
      </c>
      <c r="B265" t="s">
        <v>35</v>
      </c>
      <c r="C265" t="s">
        <v>12</v>
      </c>
      <c r="E265">
        <f t="shared" si="16"/>
        <v>30</v>
      </c>
      <c r="F265">
        <f t="shared" si="17"/>
        <v>7</v>
      </c>
      <c r="G265" s="8">
        <f t="shared" si="18"/>
        <v>44772</v>
      </c>
      <c r="H265">
        <f t="shared" si="19"/>
        <v>2022</v>
      </c>
      <c r="I265" s="1">
        <v>44772.382638888892</v>
      </c>
      <c r="J265" s="2">
        <v>44772</v>
      </c>
      <c r="K265" t="s">
        <v>13</v>
      </c>
      <c r="L265">
        <v>899</v>
      </c>
      <c r="N265" s="11" t="s">
        <v>15</v>
      </c>
      <c r="O265" s="11">
        <f>IF(Table1[[#This Row],[Currency  Code]]="USD",Table1[[#This Row],[Product Amount with GST]]*80,Table1[[#This Row],[Product Amount with GST]])</f>
        <v>899</v>
      </c>
    </row>
    <row r="266" spans="1:16" x14ac:dyDescent="0.25">
      <c r="A266" t="s">
        <v>278</v>
      </c>
      <c r="B266" t="s">
        <v>27</v>
      </c>
      <c r="C266" t="s">
        <v>48</v>
      </c>
      <c r="E266">
        <f t="shared" si="16"/>
        <v>30</v>
      </c>
      <c r="F266">
        <f t="shared" si="17"/>
        <v>7</v>
      </c>
      <c r="G266" s="8">
        <f t="shared" si="18"/>
        <v>44772</v>
      </c>
      <c r="H266">
        <f t="shared" si="19"/>
        <v>2022</v>
      </c>
      <c r="I266" s="1">
        <v>44772.363194444442</v>
      </c>
      <c r="J266" s="2">
        <v>44772</v>
      </c>
      <c r="K266" t="s">
        <v>13</v>
      </c>
      <c r="L266">
        <v>1999</v>
      </c>
      <c r="M266" t="s">
        <v>53</v>
      </c>
      <c r="N266" s="11" t="s">
        <v>15</v>
      </c>
      <c r="O266" s="11">
        <f>IF(Table1[[#This Row],[Currency  Code]]="USD",Table1[[#This Row],[Product Amount with GST]]*80,Table1[[#This Row],[Product Amount with GST]])</f>
        <v>1999</v>
      </c>
      <c r="P266" t="s">
        <v>50</v>
      </c>
    </row>
    <row r="267" spans="1:16" x14ac:dyDescent="0.25">
      <c r="A267" t="s">
        <v>279</v>
      </c>
      <c r="B267" t="s">
        <v>52</v>
      </c>
      <c r="C267" t="s">
        <v>12</v>
      </c>
      <c r="E267">
        <f t="shared" si="16"/>
        <v>30</v>
      </c>
      <c r="F267">
        <f t="shared" si="17"/>
        <v>7</v>
      </c>
      <c r="G267" s="8">
        <f t="shared" si="18"/>
        <v>44772</v>
      </c>
      <c r="H267">
        <f t="shared" si="19"/>
        <v>2022</v>
      </c>
      <c r="I267" s="1">
        <v>44772.336111111108</v>
      </c>
      <c r="J267" s="2">
        <v>44772</v>
      </c>
      <c r="K267" t="s">
        <v>13</v>
      </c>
      <c r="L267">
        <v>999</v>
      </c>
      <c r="N267" s="11" t="s">
        <v>15</v>
      </c>
      <c r="O267" s="11">
        <f>IF(Table1[[#This Row],[Currency  Code]]="USD",Table1[[#This Row],[Product Amount with GST]]*80,Table1[[#This Row],[Product Amount with GST]])</f>
        <v>999</v>
      </c>
    </row>
    <row r="268" spans="1:16" x14ac:dyDescent="0.25">
      <c r="A268" t="s">
        <v>280</v>
      </c>
      <c r="B268" t="s">
        <v>24</v>
      </c>
      <c r="C268" t="s">
        <v>12</v>
      </c>
      <c r="E268">
        <f t="shared" si="16"/>
        <v>30</v>
      </c>
      <c r="F268">
        <f t="shared" si="17"/>
        <v>7</v>
      </c>
      <c r="G268" s="8">
        <f t="shared" si="18"/>
        <v>44772</v>
      </c>
      <c r="H268">
        <f t="shared" si="19"/>
        <v>2022</v>
      </c>
      <c r="I268" s="1">
        <v>44772.318749999999</v>
      </c>
      <c r="J268" s="2">
        <v>44772</v>
      </c>
      <c r="K268" t="s">
        <v>13</v>
      </c>
      <c r="L268">
        <v>2022</v>
      </c>
      <c r="N268" s="11" t="s">
        <v>15</v>
      </c>
      <c r="O268" s="11">
        <f>IF(Table1[[#This Row],[Currency  Code]]="USD",Table1[[#This Row],[Product Amount with GST]]*80,Table1[[#This Row],[Product Amount with GST]])</f>
        <v>2022</v>
      </c>
    </row>
    <row r="269" spans="1:16" x14ac:dyDescent="0.25">
      <c r="A269" t="s">
        <v>281</v>
      </c>
      <c r="B269" t="s">
        <v>24</v>
      </c>
      <c r="C269" t="s">
        <v>12</v>
      </c>
      <c r="E269">
        <f t="shared" si="16"/>
        <v>30</v>
      </c>
      <c r="F269">
        <f t="shared" si="17"/>
        <v>7</v>
      </c>
      <c r="G269" s="8">
        <f t="shared" si="18"/>
        <v>44772</v>
      </c>
      <c r="H269">
        <f t="shared" si="19"/>
        <v>2022</v>
      </c>
      <c r="I269" s="1">
        <v>44772.285416666666</v>
      </c>
      <c r="J269" s="2">
        <v>44772</v>
      </c>
      <c r="K269" t="s">
        <v>13</v>
      </c>
      <c r="L269">
        <v>2022</v>
      </c>
      <c r="N269" s="11" t="s">
        <v>15</v>
      </c>
      <c r="O269" s="11">
        <f>IF(Table1[[#This Row],[Currency  Code]]="USD",Table1[[#This Row],[Product Amount with GST]]*80,Table1[[#This Row],[Product Amount with GST]])</f>
        <v>2022</v>
      </c>
    </row>
    <row r="270" spans="1:16" x14ac:dyDescent="0.25">
      <c r="A270" t="s">
        <v>272</v>
      </c>
      <c r="B270" t="s">
        <v>27</v>
      </c>
      <c r="C270" t="s">
        <v>12</v>
      </c>
      <c r="E270">
        <f t="shared" si="16"/>
        <v>30</v>
      </c>
      <c r="F270">
        <f t="shared" si="17"/>
        <v>7</v>
      </c>
      <c r="G270" s="8">
        <f t="shared" si="18"/>
        <v>44772</v>
      </c>
      <c r="H270">
        <f t="shared" si="19"/>
        <v>2022</v>
      </c>
      <c r="I270" s="1">
        <v>44772.086111111108</v>
      </c>
      <c r="J270" s="2">
        <v>44771</v>
      </c>
      <c r="K270" t="s">
        <v>13</v>
      </c>
      <c r="L270">
        <v>1999</v>
      </c>
      <c r="N270" s="11" t="s">
        <v>15</v>
      </c>
      <c r="O270" s="11">
        <f>IF(Table1[[#This Row],[Currency  Code]]="USD",Table1[[#This Row],[Product Amount with GST]]*80,Table1[[#This Row],[Product Amount with GST]])</f>
        <v>1999</v>
      </c>
    </row>
    <row r="271" spans="1:16" x14ac:dyDescent="0.25">
      <c r="A271" t="s">
        <v>282</v>
      </c>
      <c r="B271" t="s">
        <v>283</v>
      </c>
      <c r="C271" t="s">
        <v>12</v>
      </c>
      <c r="E271">
        <f t="shared" si="16"/>
        <v>30</v>
      </c>
      <c r="F271">
        <f t="shared" si="17"/>
        <v>7</v>
      </c>
      <c r="G271" s="8">
        <f t="shared" si="18"/>
        <v>44772</v>
      </c>
      <c r="H271">
        <f t="shared" si="19"/>
        <v>2022</v>
      </c>
      <c r="I271" s="1">
        <v>44772.002083333333</v>
      </c>
      <c r="J271" s="2">
        <v>44771</v>
      </c>
      <c r="K271" t="s">
        <v>13</v>
      </c>
      <c r="L271">
        <v>199</v>
      </c>
      <c r="N271" s="11" t="s">
        <v>29</v>
      </c>
      <c r="O271" s="11">
        <f>IF(Table1[[#This Row],[Currency  Code]]="USD",Table1[[#This Row],[Product Amount with GST]]*80,Table1[[#This Row],[Product Amount with GST]])</f>
        <v>15920</v>
      </c>
    </row>
    <row r="272" spans="1:16" x14ac:dyDescent="0.25">
      <c r="A272" t="s">
        <v>285</v>
      </c>
      <c r="B272" t="s">
        <v>47</v>
      </c>
      <c r="C272" t="s">
        <v>12</v>
      </c>
      <c r="E272">
        <f t="shared" si="16"/>
        <v>29</v>
      </c>
      <c r="F272">
        <f t="shared" si="17"/>
        <v>7</v>
      </c>
      <c r="G272" s="8">
        <f t="shared" si="18"/>
        <v>44771</v>
      </c>
      <c r="H272">
        <f t="shared" si="19"/>
        <v>2022</v>
      </c>
      <c r="I272" s="1">
        <v>44771.973611111112</v>
      </c>
      <c r="J272" s="2">
        <v>44771</v>
      </c>
      <c r="K272" t="s">
        <v>13</v>
      </c>
      <c r="L272">
        <v>999</v>
      </c>
      <c r="N272" s="11" t="s">
        <v>15</v>
      </c>
      <c r="O272" s="11">
        <f>IF(Table1[[#This Row],[Currency  Code]]="USD",Table1[[#This Row],[Product Amount with GST]]*80,Table1[[#This Row],[Product Amount with GST]])</f>
        <v>999</v>
      </c>
    </row>
    <row r="273" spans="1:16" x14ac:dyDescent="0.25">
      <c r="A273" t="s">
        <v>252</v>
      </c>
      <c r="B273" t="s">
        <v>11</v>
      </c>
      <c r="C273" t="s">
        <v>12</v>
      </c>
      <c r="E273">
        <f t="shared" si="16"/>
        <v>29</v>
      </c>
      <c r="F273">
        <f t="shared" si="17"/>
        <v>7</v>
      </c>
      <c r="G273" s="8">
        <f t="shared" si="18"/>
        <v>44771</v>
      </c>
      <c r="H273">
        <f t="shared" si="19"/>
        <v>2022</v>
      </c>
      <c r="I273" s="1">
        <v>44771.961111111108</v>
      </c>
      <c r="J273" s="2">
        <v>44771</v>
      </c>
      <c r="K273" t="s">
        <v>13</v>
      </c>
      <c r="L273">
        <v>3999</v>
      </c>
      <c r="N273" s="11" t="s">
        <v>15</v>
      </c>
      <c r="O273" s="11">
        <f>IF(Table1[[#This Row],[Currency  Code]]="USD",Table1[[#This Row],[Product Amount with GST]]*80,Table1[[#This Row],[Product Amount with GST]])</f>
        <v>3999</v>
      </c>
    </row>
    <row r="274" spans="1:16" x14ac:dyDescent="0.25">
      <c r="A274" t="s">
        <v>286</v>
      </c>
      <c r="B274" t="s">
        <v>257</v>
      </c>
      <c r="C274" t="s">
        <v>48</v>
      </c>
      <c r="E274">
        <f t="shared" si="16"/>
        <v>29</v>
      </c>
      <c r="F274">
        <f t="shared" si="17"/>
        <v>7</v>
      </c>
      <c r="G274" s="8">
        <f t="shared" si="18"/>
        <v>44771</v>
      </c>
      <c r="H274">
        <f t="shared" si="19"/>
        <v>2022</v>
      </c>
      <c r="I274" s="1">
        <v>44771.957638888889</v>
      </c>
      <c r="J274" s="2">
        <v>44771</v>
      </c>
      <c r="K274" t="s">
        <v>13</v>
      </c>
      <c r="L274">
        <v>69</v>
      </c>
      <c r="M274" t="s">
        <v>218</v>
      </c>
      <c r="N274" s="11" t="s">
        <v>29</v>
      </c>
      <c r="O274" s="11">
        <f>IF(Table1[[#This Row],[Currency  Code]]="USD",Table1[[#This Row],[Product Amount with GST]]*80,Table1[[#This Row],[Product Amount with GST]])</f>
        <v>5520</v>
      </c>
      <c r="P274" t="s">
        <v>50</v>
      </c>
    </row>
    <row r="275" spans="1:16" x14ac:dyDescent="0.25">
      <c r="A275" t="s">
        <v>288</v>
      </c>
      <c r="B275" t="s">
        <v>24</v>
      </c>
      <c r="C275" t="s">
        <v>12</v>
      </c>
      <c r="E275">
        <f t="shared" si="16"/>
        <v>29</v>
      </c>
      <c r="F275">
        <f t="shared" si="17"/>
        <v>7</v>
      </c>
      <c r="G275" s="8">
        <f t="shared" si="18"/>
        <v>44771</v>
      </c>
      <c r="H275">
        <f t="shared" si="19"/>
        <v>2022</v>
      </c>
      <c r="I275" s="1">
        <v>44771.948611111111</v>
      </c>
      <c r="J275" s="2">
        <v>44771</v>
      </c>
      <c r="K275" t="s">
        <v>13</v>
      </c>
      <c r="L275">
        <v>2022</v>
      </c>
      <c r="N275" s="11" t="s">
        <v>15</v>
      </c>
      <c r="O275" s="11">
        <f>IF(Table1[[#This Row],[Currency  Code]]="USD",Table1[[#This Row],[Product Amount with GST]]*80,Table1[[#This Row],[Product Amount with GST]])</f>
        <v>2022</v>
      </c>
    </row>
    <row r="276" spans="1:16" x14ac:dyDescent="0.25">
      <c r="A276" t="s">
        <v>289</v>
      </c>
      <c r="B276" t="s">
        <v>99</v>
      </c>
      <c r="C276" t="s">
        <v>48</v>
      </c>
      <c r="E276">
        <f t="shared" si="16"/>
        <v>29</v>
      </c>
      <c r="F276">
        <f t="shared" si="17"/>
        <v>7</v>
      </c>
      <c r="G276" s="8">
        <f t="shared" si="18"/>
        <v>44771</v>
      </c>
      <c r="H276">
        <f t="shared" si="19"/>
        <v>2022</v>
      </c>
      <c r="I276" s="1">
        <v>44771.936111111114</v>
      </c>
      <c r="J276" s="2">
        <v>44771</v>
      </c>
      <c r="K276" t="s">
        <v>13</v>
      </c>
      <c r="L276">
        <v>699</v>
      </c>
      <c r="M276" t="s">
        <v>53</v>
      </c>
      <c r="N276" s="11" t="s">
        <v>15</v>
      </c>
      <c r="O276" s="11">
        <f>IF(Table1[[#This Row],[Currency  Code]]="USD",Table1[[#This Row],[Product Amount with GST]]*80,Table1[[#This Row],[Product Amount with GST]])</f>
        <v>699</v>
      </c>
      <c r="P276" t="s">
        <v>50</v>
      </c>
    </row>
    <row r="277" spans="1:16" x14ac:dyDescent="0.25">
      <c r="A277" t="s">
        <v>290</v>
      </c>
      <c r="B277" t="s">
        <v>119</v>
      </c>
      <c r="C277" t="s">
        <v>12</v>
      </c>
      <c r="E277">
        <f t="shared" si="16"/>
        <v>29</v>
      </c>
      <c r="F277">
        <f t="shared" si="17"/>
        <v>7</v>
      </c>
      <c r="G277" s="8">
        <f t="shared" si="18"/>
        <v>44771</v>
      </c>
      <c r="H277">
        <f t="shared" si="19"/>
        <v>2022</v>
      </c>
      <c r="I277" s="1">
        <v>44771.924305555556</v>
      </c>
      <c r="J277" s="2">
        <v>44771</v>
      </c>
      <c r="K277" t="s">
        <v>13</v>
      </c>
      <c r="L277">
        <v>2999</v>
      </c>
      <c r="N277" s="11" t="s">
        <v>29</v>
      </c>
      <c r="O277" s="11">
        <f>IF(Table1[[#This Row],[Currency  Code]]="USD",Table1[[#This Row],[Product Amount with GST]]*80,Table1[[#This Row],[Product Amount with GST]])</f>
        <v>239920</v>
      </c>
    </row>
    <row r="278" spans="1:16" x14ac:dyDescent="0.25">
      <c r="A278" t="s">
        <v>290</v>
      </c>
      <c r="B278" t="s">
        <v>119</v>
      </c>
      <c r="C278" t="s">
        <v>12</v>
      </c>
      <c r="E278">
        <f t="shared" si="16"/>
        <v>29</v>
      </c>
      <c r="F278">
        <f t="shared" si="17"/>
        <v>7</v>
      </c>
      <c r="G278" s="8">
        <f t="shared" si="18"/>
        <v>44771</v>
      </c>
      <c r="H278">
        <f t="shared" si="19"/>
        <v>2022</v>
      </c>
      <c r="I278" s="1">
        <v>44771.923611111109</v>
      </c>
      <c r="J278" s="2">
        <v>44771</v>
      </c>
      <c r="K278" t="s">
        <v>13</v>
      </c>
      <c r="L278">
        <v>2999</v>
      </c>
      <c r="N278" s="11" t="s">
        <v>29</v>
      </c>
      <c r="O278" s="11">
        <f>IF(Table1[[#This Row],[Currency  Code]]="USD",Table1[[#This Row],[Product Amount with GST]]*80,Table1[[#This Row],[Product Amount with GST]])</f>
        <v>239920</v>
      </c>
    </row>
    <row r="279" spans="1:16" x14ac:dyDescent="0.25">
      <c r="A279" t="s">
        <v>291</v>
      </c>
      <c r="B279" t="s">
        <v>17</v>
      </c>
      <c r="C279" t="s">
        <v>12</v>
      </c>
      <c r="E279">
        <f t="shared" si="16"/>
        <v>29</v>
      </c>
      <c r="F279">
        <f t="shared" si="17"/>
        <v>7</v>
      </c>
      <c r="G279" s="8">
        <f t="shared" si="18"/>
        <v>44771</v>
      </c>
      <c r="H279">
        <f t="shared" si="19"/>
        <v>2022</v>
      </c>
      <c r="I279" s="1">
        <v>44771.895833333336</v>
      </c>
      <c r="J279" s="2">
        <v>44771</v>
      </c>
      <c r="K279" t="s">
        <v>13</v>
      </c>
      <c r="L279">
        <v>999</v>
      </c>
      <c r="N279" s="11" t="s">
        <v>15</v>
      </c>
      <c r="O279" s="11">
        <f>IF(Table1[[#This Row],[Currency  Code]]="USD",Table1[[#This Row],[Product Amount with GST]]*80,Table1[[#This Row],[Product Amount with GST]])</f>
        <v>999</v>
      </c>
    </row>
    <row r="280" spans="1:16" x14ac:dyDescent="0.25">
      <c r="A280" t="s">
        <v>292</v>
      </c>
      <c r="B280" t="s">
        <v>24</v>
      </c>
      <c r="C280" t="s">
        <v>48</v>
      </c>
      <c r="E280">
        <f t="shared" si="16"/>
        <v>29</v>
      </c>
      <c r="F280">
        <f t="shared" si="17"/>
        <v>7</v>
      </c>
      <c r="G280" s="8">
        <f t="shared" si="18"/>
        <v>44771</v>
      </c>
      <c r="H280">
        <f t="shared" si="19"/>
        <v>2022</v>
      </c>
      <c r="I280" s="1">
        <v>44771.848611111112</v>
      </c>
      <c r="J280" s="2">
        <v>44771</v>
      </c>
      <c r="K280" t="s">
        <v>13</v>
      </c>
      <c r="L280">
        <v>2022</v>
      </c>
      <c r="M280" t="s">
        <v>218</v>
      </c>
      <c r="N280" s="11" t="s">
        <v>15</v>
      </c>
      <c r="O280" s="11">
        <f>IF(Table1[[#This Row],[Currency  Code]]="USD",Table1[[#This Row],[Product Amount with GST]]*80,Table1[[#This Row],[Product Amount with GST]])</f>
        <v>2022</v>
      </c>
      <c r="P280" t="s">
        <v>50</v>
      </c>
    </row>
    <row r="281" spans="1:16" x14ac:dyDescent="0.25">
      <c r="A281" t="s">
        <v>293</v>
      </c>
      <c r="B281" t="s">
        <v>283</v>
      </c>
      <c r="C281" t="s">
        <v>12</v>
      </c>
      <c r="E281">
        <f t="shared" si="16"/>
        <v>29</v>
      </c>
      <c r="F281">
        <f t="shared" si="17"/>
        <v>7</v>
      </c>
      <c r="G281" s="8">
        <f t="shared" si="18"/>
        <v>44771</v>
      </c>
      <c r="H281">
        <f t="shared" si="19"/>
        <v>2022</v>
      </c>
      <c r="I281" s="1">
        <v>44771.845833333333</v>
      </c>
      <c r="J281" s="2">
        <v>44771</v>
      </c>
      <c r="K281" t="s">
        <v>13</v>
      </c>
      <c r="L281">
        <v>2999</v>
      </c>
      <c r="N281" s="11" t="s">
        <v>15</v>
      </c>
      <c r="O281" s="11">
        <f>IF(Table1[[#This Row],[Currency  Code]]="USD",Table1[[#This Row],[Product Amount with GST]]*80,Table1[[#This Row],[Product Amount with GST]])</f>
        <v>2999</v>
      </c>
    </row>
    <row r="282" spans="1:16" x14ac:dyDescent="0.25">
      <c r="A282" t="s">
        <v>277</v>
      </c>
      <c r="B282" t="s">
        <v>35</v>
      </c>
      <c r="C282" t="s">
        <v>12</v>
      </c>
      <c r="E282">
        <f t="shared" si="16"/>
        <v>29</v>
      </c>
      <c r="F282">
        <f t="shared" si="17"/>
        <v>7</v>
      </c>
      <c r="G282" s="8">
        <f t="shared" si="18"/>
        <v>44771</v>
      </c>
      <c r="H282">
        <f t="shared" si="19"/>
        <v>2022</v>
      </c>
      <c r="I282" s="1">
        <v>44771.84375</v>
      </c>
      <c r="J282" s="2">
        <v>44771</v>
      </c>
      <c r="K282" t="s">
        <v>13</v>
      </c>
      <c r="L282">
        <v>899</v>
      </c>
      <c r="N282" s="11" t="s">
        <v>15</v>
      </c>
      <c r="O282" s="11">
        <f>IF(Table1[[#This Row],[Currency  Code]]="USD",Table1[[#This Row],[Product Amount with GST]]*80,Table1[[#This Row],[Product Amount with GST]])</f>
        <v>899</v>
      </c>
    </row>
    <row r="283" spans="1:16" x14ac:dyDescent="0.25">
      <c r="A283" t="s">
        <v>294</v>
      </c>
      <c r="B283" t="s">
        <v>295</v>
      </c>
      <c r="C283" t="s">
        <v>48</v>
      </c>
      <c r="E283">
        <f t="shared" si="16"/>
        <v>29</v>
      </c>
      <c r="F283">
        <f t="shared" si="17"/>
        <v>7</v>
      </c>
      <c r="G283" s="8">
        <f t="shared" si="18"/>
        <v>44771</v>
      </c>
      <c r="H283">
        <f t="shared" si="19"/>
        <v>2022</v>
      </c>
      <c r="I283" s="1">
        <v>44771.837500000001</v>
      </c>
      <c r="J283" s="2">
        <v>44771</v>
      </c>
      <c r="K283" t="s">
        <v>13</v>
      </c>
      <c r="L283">
        <v>1499</v>
      </c>
      <c r="M283" t="s">
        <v>218</v>
      </c>
      <c r="N283" s="11" t="s">
        <v>15</v>
      </c>
      <c r="O283" s="11">
        <f>IF(Table1[[#This Row],[Currency  Code]]="USD",Table1[[#This Row],[Product Amount with GST]]*80,Table1[[#This Row],[Product Amount with GST]])</f>
        <v>1499</v>
      </c>
      <c r="P283" t="s">
        <v>50</v>
      </c>
    </row>
    <row r="284" spans="1:16" x14ac:dyDescent="0.25">
      <c r="A284" t="s">
        <v>296</v>
      </c>
      <c r="B284" t="s">
        <v>24</v>
      </c>
      <c r="C284" t="s">
        <v>12</v>
      </c>
      <c r="E284">
        <f t="shared" si="16"/>
        <v>29</v>
      </c>
      <c r="F284">
        <f t="shared" si="17"/>
        <v>7</v>
      </c>
      <c r="G284" s="8">
        <f t="shared" si="18"/>
        <v>44771</v>
      </c>
      <c r="H284">
        <f t="shared" si="19"/>
        <v>2022</v>
      </c>
      <c r="I284" s="1">
        <v>44771.821527777778</v>
      </c>
      <c r="J284" s="2">
        <v>44771</v>
      </c>
      <c r="K284" t="s">
        <v>13</v>
      </c>
      <c r="L284">
        <v>2022</v>
      </c>
      <c r="N284" s="11" t="s">
        <v>15</v>
      </c>
      <c r="O284" s="11">
        <f>IF(Table1[[#This Row],[Currency  Code]]="USD",Table1[[#This Row],[Product Amount with GST]]*80,Table1[[#This Row],[Product Amount with GST]])</f>
        <v>2022</v>
      </c>
    </row>
    <row r="285" spans="1:16" x14ac:dyDescent="0.25">
      <c r="A285" t="s">
        <v>297</v>
      </c>
      <c r="B285" t="s">
        <v>119</v>
      </c>
      <c r="C285" t="s">
        <v>48</v>
      </c>
      <c r="E285">
        <f t="shared" si="16"/>
        <v>29</v>
      </c>
      <c r="F285">
        <f t="shared" si="17"/>
        <v>7</v>
      </c>
      <c r="G285" s="8">
        <f t="shared" si="18"/>
        <v>44771</v>
      </c>
      <c r="H285">
        <f t="shared" si="19"/>
        <v>2022</v>
      </c>
      <c r="I285" s="1">
        <v>44771.814583333333</v>
      </c>
      <c r="J285" s="2">
        <v>44771</v>
      </c>
      <c r="K285" t="s">
        <v>13</v>
      </c>
      <c r="L285">
        <v>2999</v>
      </c>
      <c r="M285" t="s">
        <v>53</v>
      </c>
      <c r="N285" s="11" t="s">
        <v>15</v>
      </c>
      <c r="O285" s="11">
        <f>IF(Table1[[#This Row],[Currency  Code]]="USD",Table1[[#This Row],[Product Amount with GST]]*80,Table1[[#This Row],[Product Amount with GST]])</f>
        <v>2999</v>
      </c>
      <c r="P285" t="s">
        <v>50</v>
      </c>
    </row>
    <row r="286" spans="1:16" x14ac:dyDescent="0.25">
      <c r="A286" t="s">
        <v>298</v>
      </c>
      <c r="B286" t="s">
        <v>47</v>
      </c>
      <c r="C286" t="s">
        <v>48</v>
      </c>
      <c r="E286">
        <f t="shared" si="16"/>
        <v>29</v>
      </c>
      <c r="F286">
        <f t="shared" si="17"/>
        <v>7</v>
      </c>
      <c r="G286" s="8">
        <f t="shared" si="18"/>
        <v>44771</v>
      </c>
      <c r="H286">
        <f t="shared" si="19"/>
        <v>2022</v>
      </c>
      <c r="I286" s="1">
        <v>44771.787499999999</v>
      </c>
      <c r="J286" s="2">
        <v>44771</v>
      </c>
      <c r="K286" t="s">
        <v>13</v>
      </c>
      <c r="L286">
        <v>999</v>
      </c>
      <c r="M286" t="s">
        <v>53</v>
      </c>
      <c r="N286" s="11" t="s">
        <v>15</v>
      </c>
      <c r="O286" s="11">
        <f>IF(Table1[[#This Row],[Currency  Code]]="USD",Table1[[#This Row],[Product Amount with GST]]*80,Table1[[#This Row],[Product Amount with GST]])</f>
        <v>999</v>
      </c>
      <c r="P286" t="s">
        <v>50</v>
      </c>
    </row>
    <row r="287" spans="1:16" x14ac:dyDescent="0.25">
      <c r="A287" t="s">
        <v>299</v>
      </c>
      <c r="B287" t="s">
        <v>24</v>
      </c>
      <c r="C287" t="s">
        <v>12</v>
      </c>
      <c r="E287">
        <f t="shared" si="16"/>
        <v>30</v>
      </c>
      <c r="F287">
        <f t="shared" si="17"/>
        <v>7</v>
      </c>
      <c r="G287" s="8">
        <f t="shared" si="18"/>
        <v>44772</v>
      </c>
      <c r="H287">
        <f t="shared" si="19"/>
        <v>2022</v>
      </c>
      <c r="I287" s="1">
        <v>44772.054861111108</v>
      </c>
      <c r="J287" s="2">
        <v>44771</v>
      </c>
      <c r="K287" t="s">
        <v>13</v>
      </c>
      <c r="L287">
        <v>2022</v>
      </c>
      <c r="N287" s="11" t="s">
        <v>15</v>
      </c>
      <c r="O287" s="11">
        <f>IF(Table1[[#This Row],[Currency  Code]]="USD",Table1[[#This Row],[Product Amount with GST]]*80,Table1[[#This Row],[Product Amount with GST]])</f>
        <v>2022</v>
      </c>
    </row>
    <row r="288" spans="1:16" x14ac:dyDescent="0.25">
      <c r="A288" t="s">
        <v>300</v>
      </c>
      <c r="B288" t="s">
        <v>24</v>
      </c>
      <c r="C288" t="s">
        <v>12</v>
      </c>
      <c r="E288">
        <f t="shared" si="16"/>
        <v>30</v>
      </c>
      <c r="F288">
        <f t="shared" si="17"/>
        <v>7</v>
      </c>
      <c r="G288" s="8">
        <f t="shared" si="18"/>
        <v>44772</v>
      </c>
      <c r="H288">
        <f t="shared" si="19"/>
        <v>2022</v>
      </c>
      <c r="I288" s="1">
        <v>44772.030555555553</v>
      </c>
      <c r="J288" s="2">
        <v>44771</v>
      </c>
      <c r="K288" t="s">
        <v>13</v>
      </c>
      <c r="L288">
        <v>2022</v>
      </c>
      <c r="N288" s="11" t="s">
        <v>15</v>
      </c>
      <c r="O288" s="11">
        <f>IF(Table1[[#This Row],[Currency  Code]]="USD",Table1[[#This Row],[Product Amount with GST]]*80,Table1[[#This Row],[Product Amount with GST]])</f>
        <v>2022</v>
      </c>
    </row>
    <row r="289" spans="1:16" x14ac:dyDescent="0.25">
      <c r="A289" t="s">
        <v>301</v>
      </c>
      <c r="B289" t="s">
        <v>47</v>
      </c>
      <c r="C289" t="s">
        <v>48</v>
      </c>
      <c r="E289">
        <f t="shared" si="16"/>
        <v>29</v>
      </c>
      <c r="F289">
        <f t="shared" si="17"/>
        <v>7</v>
      </c>
      <c r="G289" s="8">
        <f t="shared" si="18"/>
        <v>44771</v>
      </c>
      <c r="H289">
        <f t="shared" si="19"/>
        <v>2022</v>
      </c>
      <c r="I289" s="1">
        <v>44771.989583333336</v>
      </c>
      <c r="J289" s="2">
        <v>44771</v>
      </c>
      <c r="K289" t="s">
        <v>13</v>
      </c>
      <c r="L289">
        <v>999</v>
      </c>
      <c r="M289" t="s">
        <v>53</v>
      </c>
      <c r="N289" s="11" t="s">
        <v>15</v>
      </c>
      <c r="O289" s="11">
        <f>IF(Table1[[#This Row],[Currency  Code]]="USD",Table1[[#This Row],[Product Amount with GST]]*80,Table1[[#This Row],[Product Amount with GST]])</f>
        <v>999</v>
      </c>
      <c r="P289" t="s">
        <v>50</v>
      </c>
    </row>
    <row r="290" spans="1:16" x14ac:dyDescent="0.25">
      <c r="A290" t="s">
        <v>302</v>
      </c>
      <c r="B290" t="s">
        <v>24</v>
      </c>
      <c r="C290" t="s">
        <v>12</v>
      </c>
      <c r="E290">
        <f t="shared" si="16"/>
        <v>29</v>
      </c>
      <c r="F290">
        <f t="shared" si="17"/>
        <v>7</v>
      </c>
      <c r="G290" s="8">
        <f t="shared" si="18"/>
        <v>44771</v>
      </c>
      <c r="H290">
        <f t="shared" si="19"/>
        <v>2022</v>
      </c>
      <c r="I290" s="1">
        <v>44771.973611111112</v>
      </c>
      <c r="J290" s="2">
        <v>44771</v>
      </c>
      <c r="K290" t="s">
        <v>13</v>
      </c>
      <c r="L290">
        <v>2022</v>
      </c>
      <c r="N290" s="11" t="s">
        <v>15</v>
      </c>
      <c r="O290" s="11">
        <f>IF(Table1[[#This Row],[Currency  Code]]="USD",Table1[[#This Row],[Product Amount with GST]]*80,Table1[[#This Row],[Product Amount with GST]])</f>
        <v>2022</v>
      </c>
    </row>
    <row r="291" spans="1:16" x14ac:dyDescent="0.25">
      <c r="A291" t="s">
        <v>303</v>
      </c>
      <c r="B291" t="s">
        <v>304</v>
      </c>
      <c r="C291" t="s">
        <v>12</v>
      </c>
      <c r="E291">
        <f t="shared" si="16"/>
        <v>29</v>
      </c>
      <c r="F291">
        <f t="shared" si="17"/>
        <v>7</v>
      </c>
      <c r="G291" s="8">
        <f t="shared" si="18"/>
        <v>44771</v>
      </c>
      <c r="H291">
        <f t="shared" si="19"/>
        <v>2022</v>
      </c>
      <c r="I291" s="1">
        <v>44771.895833333336</v>
      </c>
      <c r="J291" s="2">
        <v>44771</v>
      </c>
      <c r="K291" t="s">
        <v>13</v>
      </c>
      <c r="L291">
        <v>1499</v>
      </c>
      <c r="N291" s="11" t="s">
        <v>15</v>
      </c>
      <c r="O291" s="11">
        <f>IF(Table1[[#This Row],[Currency  Code]]="USD",Table1[[#This Row],[Product Amount with GST]]*80,Table1[[#This Row],[Product Amount with GST]])</f>
        <v>1499</v>
      </c>
    </row>
    <row r="292" spans="1:16" x14ac:dyDescent="0.25">
      <c r="A292" t="s">
        <v>289</v>
      </c>
      <c r="B292" t="s">
        <v>99</v>
      </c>
      <c r="C292" t="s">
        <v>12</v>
      </c>
      <c r="E292">
        <f t="shared" si="16"/>
        <v>29</v>
      </c>
      <c r="F292">
        <f t="shared" si="17"/>
        <v>7</v>
      </c>
      <c r="G292" s="8">
        <f t="shared" si="18"/>
        <v>44771</v>
      </c>
      <c r="H292">
        <f t="shared" si="19"/>
        <v>2022</v>
      </c>
      <c r="I292" s="1">
        <v>44771.89166666667</v>
      </c>
      <c r="J292" s="2">
        <v>44771</v>
      </c>
      <c r="K292" t="s">
        <v>13</v>
      </c>
      <c r="L292">
        <v>699</v>
      </c>
      <c r="N292" s="11" t="s">
        <v>15</v>
      </c>
      <c r="O292" s="11">
        <f>IF(Table1[[#This Row],[Currency  Code]]="USD",Table1[[#This Row],[Product Amount with GST]]*80,Table1[[#This Row],[Product Amount with GST]])</f>
        <v>699</v>
      </c>
    </row>
    <row r="293" spans="1:16" x14ac:dyDescent="0.25">
      <c r="A293" t="s">
        <v>305</v>
      </c>
      <c r="B293" t="s">
        <v>11</v>
      </c>
      <c r="C293" t="s">
        <v>12</v>
      </c>
      <c r="E293">
        <f t="shared" si="16"/>
        <v>29</v>
      </c>
      <c r="F293">
        <f t="shared" si="17"/>
        <v>7</v>
      </c>
      <c r="G293" s="8">
        <f t="shared" si="18"/>
        <v>44771</v>
      </c>
      <c r="H293">
        <f t="shared" si="19"/>
        <v>2022</v>
      </c>
      <c r="I293" s="1">
        <v>44771.881249999999</v>
      </c>
      <c r="J293" s="2">
        <v>44771</v>
      </c>
      <c r="K293" t="s">
        <v>13</v>
      </c>
      <c r="L293">
        <v>399</v>
      </c>
      <c r="N293" s="11" t="s">
        <v>29</v>
      </c>
      <c r="O293" s="11">
        <f>IF(Table1[[#This Row],[Currency  Code]]="USD",Table1[[#This Row],[Product Amount with GST]]*80,Table1[[#This Row],[Product Amount with GST]])</f>
        <v>31920</v>
      </c>
    </row>
    <row r="294" spans="1:16" x14ac:dyDescent="0.25">
      <c r="A294" t="s">
        <v>307</v>
      </c>
      <c r="B294" t="s">
        <v>24</v>
      </c>
      <c r="C294" t="s">
        <v>12</v>
      </c>
      <c r="E294">
        <f t="shared" si="16"/>
        <v>29</v>
      </c>
      <c r="F294">
        <f t="shared" si="17"/>
        <v>7</v>
      </c>
      <c r="G294" s="8">
        <f t="shared" si="18"/>
        <v>44771</v>
      </c>
      <c r="H294">
        <f t="shared" si="19"/>
        <v>2022</v>
      </c>
      <c r="I294" s="1">
        <v>44771.828472222223</v>
      </c>
      <c r="J294" s="2">
        <v>44771</v>
      </c>
      <c r="K294" t="s">
        <v>13</v>
      </c>
      <c r="L294">
        <v>2022</v>
      </c>
      <c r="N294" s="11" t="s">
        <v>15</v>
      </c>
      <c r="O294" s="11">
        <f>IF(Table1[[#This Row],[Currency  Code]]="USD",Table1[[#This Row],[Product Amount with GST]]*80,Table1[[#This Row],[Product Amount with GST]])</f>
        <v>2022</v>
      </c>
    </row>
    <row r="295" spans="1:16" x14ac:dyDescent="0.25">
      <c r="A295" t="s">
        <v>308</v>
      </c>
      <c r="B295" t="s">
        <v>240</v>
      </c>
      <c r="C295" t="s">
        <v>12</v>
      </c>
      <c r="E295">
        <f t="shared" si="16"/>
        <v>29</v>
      </c>
      <c r="F295">
        <f t="shared" si="17"/>
        <v>7</v>
      </c>
      <c r="G295" s="8">
        <f t="shared" si="18"/>
        <v>44771</v>
      </c>
      <c r="H295">
        <f t="shared" si="19"/>
        <v>2022</v>
      </c>
      <c r="I295" s="1">
        <v>44771.825694444444</v>
      </c>
      <c r="J295" s="2">
        <v>44771</v>
      </c>
      <c r="K295" t="s">
        <v>13</v>
      </c>
      <c r="L295">
        <v>499</v>
      </c>
      <c r="N295" s="11" t="s">
        <v>15</v>
      </c>
      <c r="O295" s="11">
        <f>IF(Table1[[#This Row],[Currency  Code]]="USD",Table1[[#This Row],[Product Amount with GST]]*80,Table1[[#This Row],[Product Amount with GST]])</f>
        <v>499</v>
      </c>
    </row>
    <row r="296" spans="1:16" x14ac:dyDescent="0.25">
      <c r="A296" t="s">
        <v>309</v>
      </c>
      <c r="B296" t="s">
        <v>42</v>
      </c>
      <c r="C296" t="s">
        <v>12</v>
      </c>
      <c r="D296" t="s">
        <v>6124</v>
      </c>
      <c r="E296">
        <f t="shared" si="16"/>
        <v>29</v>
      </c>
      <c r="F296">
        <f t="shared" si="17"/>
        <v>7</v>
      </c>
      <c r="G296" s="8">
        <f t="shared" si="18"/>
        <v>44771</v>
      </c>
      <c r="H296">
        <f t="shared" si="19"/>
        <v>2022</v>
      </c>
      <c r="I296" s="1">
        <v>44771.822916666664</v>
      </c>
      <c r="J296" s="2">
        <v>44771</v>
      </c>
      <c r="K296" t="s">
        <v>43</v>
      </c>
      <c r="L296">
        <v>1499</v>
      </c>
      <c r="N296" s="11" t="s">
        <v>15</v>
      </c>
      <c r="O296" s="11">
        <f>IF(Table1[[#This Row],[Currency  Code]]="USD",Table1[[#This Row],[Product Amount with GST]]*80,Table1[[#This Row],[Product Amount with GST]])</f>
        <v>1499</v>
      </c>
    </row>
    <row r="297" spans="1:16" x14ac:dyDescent="0.25">
      <c r="A297" t="s">
        <v>282</v>
      </c>
      <c r="B297" t="s">
        <v>310</v>
      </c>
      <c r="C297" t="s">
        <v>12</v>
      </c>
      <c r="E297">
        <f t="shared" si="16"/>
        <v>30</v>
      </c>
      <c r="F297">
        <f t="shared" si="17"/>
        <v>7</v>
      </c>
      <c r="G297" s="8">
        <f t="shared" si="18"/>
        <v>44772</v>
      </c>
      <c r="H297">
        <f t="shared" si="19"/>
        <v>2022</v>
      </c>
      <c r="I297" s="1">
        <v>44772.009027777778</v>
      </c>
      <c r="J297" s="2">
        <v>44771</v>
      </c>
      <c r="K297" t="s">
        <v>13</v>
      </c>
      <c r="L297">
        <v>69</v>
      </c>
      <c r="N297" s="11" t="s">
        <v>29</v>
      </c>
      <c r="O297" s="11">
        <f>IF(Table1[[#This Row],[Currency  Code]]="USD",Table1[[#This Row],[Product Amount with GST]]*80,Table1[[#This Row],[Product Amount with GST]])</f>
        <v>5520</v>
      </c>
    </row>
    <row r="298" spans="1:16" x14ac:dyDescent="0.25">
      <c r="A298" t="s">
        <v>302</v>
      </c>
      <c r="B298" t="s">
        <v>24</v>
      </c>
      <c r="C298" t="s">
        <v>48</v>
      </c>
      <c r="E298">
        <f t="shared" si="16"/>
        <v>29</v>
      </c>
      <c r="F298">
        <f t="shared" si="17"/>
        <v>7</v>
      </c>
      <c r="G298" s="8">
        <f t="shared" si="18"/>
        <v>44771</v>
      </c>
      <c r="H298">
        <f t="shared" si="19"/>
        <v>2022</v>
      </c>
      <c r="I298" s="1">
        <v>44771.979861111111</v>
      </c>
      <c r="J298" s="2">
        <v>44771</v>
      </c>
      <c r="K298" t="s">
        <v>13</v>
      </c>
      <c r="L298">
        <v>2022</v>
      </c>
      <c r="M298" t="s">
        <v>53</v>
      </c>
      <c r="N298" s="11" t="s">
        <v>15</v>
      </c>
      <c r="O298" s="11">
        <f>IF(Table1[[#This Row],[Currency  Code]]="USD",Table1[[#This Row],[Product Amount with GST]]*80,Table1[[#This Row],[Product Amount with GST]])</f>
        <v>2022</v>
      </c>
      <c r="P298" t="s">
        <v>50</v>
      </c>
    </row>
    <row r="299" spans="1:16" x14ac:dyDescent="0.25">
      <c r="A299" t="s">
        <v>311</v>
      </c>
      <c r="B299" t="s">
        <v>24</v>
      </c>
      <c r="C299" t="s">
        <v>12</v>
      </c>
      <c r="E299">
        <f t="shared" si="16"/>
        <v>29</v>
      </c>
      <c r="F299">
        <f t="shared" si="17"/>
        <v>7</v>
      </c>
      <c r="G299" s="8">
        <f t="shared" si="18"/>
        <v>44771</v>
      </c>
      <c r="H299">
        <f t="shared" si="19"/>
        <v>2022</v>
      </c>
      <c r="I299" s="1">
        <v>44771.977083333331</v>
      </c>
      <c r="J299" s="2">
        <v>44771</v>
      </c>
      <c r="K299" t="s">
        <v>13</v>
      </c>
      <c r="L299">
        <v>2022</v>
      </c>
      <c r="N299" s="11" t="s">
        <v>15</v>
      </c>
      <c r="O299" s="11">
        <f>IF(Table1[[#This Row],[Currency  Code]]="USD",Table1[[#This Row],[Product Amount with GST]]*80,Table1[[#This Row],[Product Amount with GST]])</f>
        <v>2022</v>
      </c>
    </row>
    <row r="300" spans="1:16" x14ac:dyDescent="0.25">
      <c r="A300" t="s">
        <v>290</v>
      </c>
      <c r="B300" t="s">
        <v>119</v>
      </c>
      <c r="C300" t="s">
        <v>48</v>
      </c>
      <c r="E300">
        <f t="shared" si="16"/>
        <v>29</v>
      </c>
      <c r="F300">
        <f t="shared" si="17"/>
        <v>7</v>
      </c>
      <c r="G300" s="8">
        <f t="shared" si="18"/>
        <v>44771</v>
      </c>
      <c r="H300">
        <f t="shared" si="19"/>
        <v>2022</v>
      </c>
      <c r="I300" s="1">
        <v>44771.927083333336</v>
      </c>
      <c r="J300" s="2">
        <v>44771</v>
      </c>
      <c r="K300" t="s">
        <v>13</v>
      </c>
      <c r="L300">
        <v>2999</v>
      </c>
      <c r="M300" t="s">
        <v>218</v>
      </c>
      <c r="N300" s="11" t="s">
        <v>15</v>
      </c>
      <c r="O300" s="11">
        <f>IF(Table1[[#This Row],[Currency  Code]]="USD",Table1[[#This Row],[Product Amount with GST]]*80,Table1[[#This Row],[Product Amount with GST]])</f>
        <v>2999</v>
      </c>
      <c r="P300" t="s">
        <v>50</v>
      </c>
    </row>
    <row r="301" spans="1:16" x14ac:dyDescent="0.25">
      <c r="A301" t="s">
        <v>312</v>
      </c>
      <c r="B301" t="s">
        <v>20</v>
      </c>
      <c r="C301" t="s">
        <v>12</v>
      </c>
      <c r="E301">
        <f t="shared" si="16"/>
        <v>29</v>
      </c>
      <c r="F301">
        <f t="shared" si="17"/>
        <v>7</v>
      </c>
      <c r="G301" s="8">
        <f t="shared" si="18"/>
        <v>44771</v>
      </c>
      <c r="H301">
        <f t="shared" si="19"/>
        <v>2022</v>
      </c>
      <c r="I301" s="1">
        <v>44771.871527777781</v>
      </c>
      <c r="J301" s="2">
        <v>44771</v>
      </c>
      <c r="K301" t="s">
        <v>13</v>
      </c>
      <c r="L301">
        <v>149</v>
      </c>
      <c r="N301" s="11" t="s">
        <v>29</v>
      </c>
      <c r="O301" s="11">
        <f>IF(Table1[[#This Row],[Currency  Code]]="USD",Table1[[#This Row],[Product Amount with GST]]*80,Table1[[#This Row],[Product Amount with GST]])</f>
        <v>11920</v>
      </c>
    </row>
    <row r="302" spans="1:16" x14ac:dyDescent="0.25">
      <c r="A302" t="s">
        <v>313</v>
      </c>
      <c r="B302" t="s">
        <v>52</v>
      </c>
      <c r="C302" t="s">
        <v>12</v>
      </c>
      <c r="E302">
        <f t="shared" si="16"/>
        <v>29</v>
      </c>
      <c r="F302">
        <f t="shared" si="17"/>
        <v>7</v>
      </c>
      <c r="G302" s="8">
        <f t="shared" si="18"/>
        <v>44771</v>
      </c>
      <c r="H302">
        <f t="shared" si="19"/>
        <v>2022</v>
      </c>
      <c r="I302" s="1">
        <v>44771.848611111112</v>
      </c>
      <c r="J302" s="2">
        <v>44771</v>
      </c>
      <c r="K302" t="s">
        <v>13</v>
      </c>
      <c r="L302">
        <v>999</v>
      </c>
      <c r="N302" s="11" t="s">
        <v>15</v>
      </c>
      <c r="O302" s="11">
        <f>IF(Table1[[#This Row],[Currency  Code]]="USD",Table1[[#This Row],[Product Amount with GST]]*80,Table1[[#This Row],[Product Amount with GST]])</f>
        <v>999</v>
      </c>
    </row>
    <row r="303" spans="1:16" x14ac:dyDescent="0.25">
      <c r="A303" t="s">
        <v>314</v>
      </c>
      <c r="B303" t="s">
        <v>27</v>
      </c>
      <c r="C303" t="s">
        <v>12</v>
      </c>
      <c r="E303">
        <f t="shared" si="16"/>
        <v>29</v>
      </c>
      <c r="F303">
        <f t="shared" si="17"/>
        <v>7</v>
      </c>
      <c r="G303" s="8">
        <f t="shared" si="18"/>
        <v>44771</v>
      </c>
      <c r="H303">
        <f t="shared" si="19"/>
        <v>2022</v>
      </c>
      <c r="I303" s="1">
        <v>44771.847916666666</v>
      </c>
      <c r="J303" s="2">
        <v>44771</v>
      </c>
      <c r="K303" t="s">
        <v>13</v>
      </c>
      <c r="L303">
        <v>1999</v>
      </c>
      <c r="N303" s="11" t="s">
        <v>15</v>
      </c>
      <c r="O303" s="11">
        <f>IF(Table1[[#This Row],[Currency  Code]]="USD",Table1[[#This Row],[Product Amount with GST]]*80,Table1[[#This Row],[Product Amount with GST]])</f>
        <v>1999</v>
      </c>
    </row>
    <row r="304" spans="1:16" x14ac:dyDescent="0.25">
      <c r="A304" t="s">
        <v>307</v>
      </c>
      <c r="B304" t="s">
        <v>24</v>
      </c>
      <c r="C304" t="s">
        <v>48</v>
      </c>
      <c r="E304">
        <f t="shared" si="16"/>
        <v>29</v>
      </c>
      <c r="F304">
        <f t="shared" si="17"/>
        <v>7</v>
      </c>
      <c r="G304" s="8">
        <f t="shared" si="18"/>
        <v>44771</v>
      </c>
      <c r="H304">
        <f t="shared" si="19"/>
        <v>2022</v>
      </c>
      <c r="I304" s="1">
        <v>44771.831250000003</v>
      </c>
      <c r="J304" s="2">
        <v>44771</v>
      </c>
      <c r="K304" t="s">
        <v>13</v>
      </c>
      <c r="L304">
        <v>2022</v>
      </c>
      <c r="M304" t="s">
        <v>53</v>
      </c>
      <c r="N304" s="11" t="s">
        <v>15</v>
      </c>
      <c r="O304" s="11">
        <f>IF(Table1[[#This Row],[Currency  Code]]="USD",Table1[[#This Row],[Product Amount with GST]]*80,Table1[[#This Row],[Product Amount with GST]])</f>
        <v>2022</v>
      </c>
      <c r="P304" t="s">
        <v>50</v>
      </c>
    </row>
    <row r="305" spans="1:16" x14ac:dyDescent="0.25">
      <c r="A305" t="s">
        <v>308</v>
      </c>
      <c r="B305" t="s">
        <v>240</v>
      </c>
      <c r="C305" t="s">
        <v>48</v>
      </c>
      <c r="E305">
        <f t="shared" si="16"/>
        <v>29</v>
      </c>
      <c r="F305">
        <f t="shared" si="17"/>
        <v>7</v>
      </c>
      <c r="G305" s="8">
        <f t="shared" si="18"/>
        <v>44771</v>
      </c>
      <c r="H305">
        <f t="shared" si="19"/>
        <v>2022</v>
      </c>
      <c r="I305" s="1">
        <v>44771.825694444444</v>
      </c>
      <c r="J305" s="2">
        <v>44771</v>
      </c>
      <c r="K305" t="s">
        <v>13</v>
      </c>
      <c r="L305">
        <v>499</v>
      </c>
      <c r="M305" t="s">
        <v>218</v>
      </c>
      <c r="N305" s="11" t="s">
        <v>15</v>
      </c>
      <c r="O305" s="11">
        <f>IF(Table1[[#This Row],[Currency  Code]]="USD",Table1[[#This Row],[Product Amount with GST]]*80,Table1[[#This Row],[Product Amount with GST]])</f>
        <v>499</v>
      </c>
      <c r="P305" t="s">
        <v>50</v>
      </c>
    </row>
    <row r="306" spans="1:16" x14ac:dyDescent="0.25">
      <c r="A306" t="s">
        <v>315</v>
      </c>
      <c r="B306" t="s">
        <v>27</v>
      </c>
      <c r="C306" t="s">
        <v>12</v>
      </c>
      <c r="E306">
        <f t="shared" si="16"/>
        <v>29</v>
      </c>
      <c r="F306">
        <f t="shared" si="17"/>
        <v>7</v>
      </c>
      <c r="G306" s="8">
        <f t="shared" si="18"/>
        <v>44771</v>
      </c>
      <c r="H306">
        <f t="shared" si="19"/>
        <v>2022</v>
      </c>
      <c r="I306" s="1">
        <v>44771.790972222225</v>
      </c>
      <c r="J306" s="2">
        <v>44771</v>
      </c>
      <c r="K306" t="s">
        <v>13</v>
      </c>
      <c r="L306">
        <v>1999</v>
      </c>
      <c r="N306" s="11" t="s">
        <v>15</v>
      </c>
      <c r="O306" s="11">
        <f>IF(Table1[[#This Row],[Currency  Code]]="USD",Table1[[#This Row],[Product Amount with GST]]*80,Table1[[#This Row],[Product Amount with GST]])</f>
        <v>1999</v>
      </c>
    </row>
    <row r="307" spans="1:16" x14ac:dyDescent="0.25">
      <c r="A307" t="s">
        <v>316</v>
      </c>
      <c r="B307" t="s">
        <v>20</v>
      </c>
      <c r="C307" t="s">
        <v>12</v>
      </c>
      <c r="E307">
        <f t="shared" si="16"/>
        <v>29</v>
      </c>
      <c r="F307">
        <f t="shared" si="17"/>
        <v>7</v>
      </c>
      <c r="G307" s="8">
        <f t="shared" si="18"/>
        <v>44771</v>
      </c>
      <c r="H307">
        <f t="shared" si="19"/>
        <v>2022</v>
      </c>
      <c r="I307" s="1">
        <v>44771.78402777778</v>
      </c>
      <c r="J307" s="2">
        <v>44771</v>
      </c>
      <c r="K307" t="s">
        <v>13</v>
      </c>
      <c r="L307">
        <v>1999</v>
      </c>
      <c r="N307" s="11" t="s">
        <v>15</v>
      </c>
      <c r="O307" s="11">
        <f>IF(Table1[[#This Row],[Currency  Code]]="USD",Table1[[#This Row],[Product Amount with GST]]*80,Table1[[#This Row],[Product Amount with GST]])</f>
        <v>1999</v>
      </c>
    </row>
    <row r="308" spans="1:16" x14ac:dyDescent="0.25">
      <c r="A308" t="s">
        <v>315</v>
      </c>
      <c r="B308" t="s">
        <v>27</v>
      </c>
      <c r="C308" t="s">
        <v>12</v>
      </c>
      <c r="E308">
        <f t="shared" si="16"/>
        <v>29</v>
      </c>
      <c r="F308">
        <f t="shared" si="17"/>
        <v>7</v>
      </c>
      <c r="G308" s="8">
        <f t="shared" si="18"/>
        <v>44771</v>
      </c>
      <c r="H308">
        <f t="shared" si="19"/>
        <v>2022</v>
      </c>
      <c r="I308" s="1">
        <v>44771.78125</v>
      </c>
      <c r="J308" s="2">
        <v>44771</v>
      </c>
      <c r="K308" t="s">
        <v>13</v>
      </c>
      <c r="L308">
        <v>1999</v>
      </c>
      <c r="N308" s="11" t="s">
        <v>15</v>
      </c>
      <c r="O308" s="11">
        <f>IF(Table1[[#This Row],[Currency  Code]]="USD",Table1[[#This Row],[Product Amount with GST]]*80,Table1[[#This Row],[Product Amount with GST]])</f>
        <v>1999</v>
      </c>
    </row>
    <row r="309" spans="1:16" x14ac:dyDescent="0.25">
      <c r="A309" t="s">
        <v>317</v>
      </c>
      <c r="B309" t="s">
        <v>20</v>
      </c>
      <c r="C309" t="s">
        <v>48</v>
      </c>
      <c r="E309">
        <f t="shared" si="16"/>
        <v>29</v>
      </c>
      <c r="F309">
        <f t="shared" si="17"/>
        <v>7</v>
      </c>
      <c r="G309" s="8">
        <f t="shared" si="18"/>
        <v>44771</v>
      </c>
      <c r="H309">
        <f t="shared" si="19"/>
        <v>2022</v>
      </c>
      <c r="I309" s="1">
        <v>44771.744444444441</v>
      </c>
      <c r="J309" s="2">
        <v>44771</v>
      </c>
      <c r="K309" t="s">
        <v>13</v>
      </c>
      <c r="L309">
        <v>1999</v>
      </c>
      <c r="M309" t="s">
        <v>53</v>
      </c>
      <c r="N309" s="11" t="s">
        <v>15</v>
      </c>
      <c r="O309" s="11">
        <f>IF(Table1[[#This Row],[Currency  Code]]="USD",Table1[[#This Row],[Product Amount with GST]]*80,Table1[[#This Row],[Product Amount with GST]])</f>
        <v>1999</v>
      </c>
      <c r="P309" t="s">
        <v>50</v>
      </c>
    </row>
    <row r="310" spans="1:16" x14ac:dyDescent="0.25">
      <c r="A310" t="s">
        <v>318</v>
      </c>
      <c r="B310" t="s">
        <v>24</v>
      </c>
      <c r="C310" t="s">
        <v>12</v>
      </c>
      <c r="E310">
        <f t="shared" si="16"/>
        <v>29</v>
      </c>
      <c r="F310">
        <f t="shared" si="17"/>
        <v>7</v>
      </c>
      <c r="G310" s="8">
        <f t="shared" si="18"/>
        <v>44771</v>
      </c>
      <c r="H310">
        <f t="shared" si="19"/>
        <v>2022</v>
      </c>
      <c r="I310" s="1">
        <v>44771.722222222219</v>
      </c>
      <c r="J310" s="2">
        <v>44771</v>
      </c>
      <c r="K310" t="s">
        <v>13</v>
      </c>
      <c r="L310">
        <v>2022</v>
      </c>
      <c r="N310" s="11" t="s">
        <v>15</v>
      </c>
      <c r="O310" s="11">
        <f>IF(Table1[[#This Row],[Currency  Code]]="USD",Table1[[#This Row],[Product Amount with GST]]*80,Table1[[#This Row],[Product Amount with GST]])</f>
        <v>2022</v>
      </c>
    </row>
    <row r="311" spans="1:16" x14ac:dyDescent="0.25">
      <c r="A311" t="s">
        <v>319</v>
      </c>
      <c r="B311" t="s">
        <v>116</v>
      </c>
      <c r="C311" t="s">
        <v>12</v>
      </c>
      <c r="E311">
        <f t="shared" si="16"/>
        <v>29</v>
      </c>
      <c r="F311">
        <f t="shared" si="17"/>
        <v>7</v>
      </c>
      <c r="G311" s="8">
        <f t="shared" si="18"/>
        <v>44771</v>
      </c>
      <c r="H311">
        <f t="shared" si="19"/>
        <v>2022</v>
      </c>
      <c r="I311" s="1">
        <v>44771.695138888892</v>
      </c>
      <c r="J311" s="2">
        <v>44771</v>
      </c>
      <c r="K311" t="s">
        <v>13</v>
      </c>
      <c r="L311">
        <v>1999</v>
      </c>
      <c r="N311" s="11" t="s">
        <v>15</v>
      </c>
      <c r="O311" s="11">
        <f>IF(Table1[[#This Row],[Currency  Code]]="USD",Table1[[#This Row],[Product Amount with GST]]*80,Table1[[#This Row],[Product Amount with GST]])</f>
        <v>1999</v>
      </c>
    </row>
    <row r="312" spans="1:16" x14ac:dyDescent="0.25">
      <c r="A312" t="s">
        <v>320</v>
      </c>
      <c r="B312" t="s">
        <v>240</v>
      </c>
      <c r="C312" t="s">
        <v>12</v>
      </c>
      <c r="E312">
        <f t="shared" si="16"/>
        <v>29</v>
      </c>
      <c r="F312">
        <f t="shared" si="17"/>
        <v>7</v>
      </c>
      <c r="G312" s="8">
        <f t="shared" si="18"/>
        <v>44771</v>
      </c>
      <c r="H312">
        <f t="shared" si="19"/>
        <v>2022</v>
      </c>
      <c r="I312" s="1">
        <v>44771.675000000003</v>
      </c>
      <c r="J312" s="2">
        <v>44771</v>
      </c>
      <c r="K312" t="s">
        <v>13</v>
      </c>
      <c r="L312">
        <v>499</v>
      </c>
      <c r="N312" s="11" t="s">
        <v>15</v>
      </c>
      <c r="O312" s="11">
        <f>IF(Table1[[#This Row],[Currency  Code]]="USD",Table1[[#This Row],[Product Amount with GST]]*80,Table1[[#This Row],[Product Amount with GST]])</f>
        <v>499</v>
      </c>
    </row>
    <row r="313" spans="1:16" x14ac:dyDescent="0.25">
      <c r="A313" t="s">
        <v>321</v>
      </c>
      <c r="B313" t="s">
        <v>169</v>
      </c>
      <c r="C313" t="s">
        <v>12</v>
      </c>
      <c r="E313">
        <f t="shared" si="16"/>
        <v>29</v>
      </c>
      <c r="F313">
        <f t="shared" si="17"/>
        <v>7</v>
      </c>
      <c r="G313" s="8">
        <f t="shared" si="18"/>
        <v>44771</v>
      </c>
      <c r="H313">
        <f t="shared" si="19"/>
        <v>2022</v>
      </c>
      <c r="I313" s="1">
        <v>44771.67083333333</v>
      </c>
      <c r="J313" s="2">
        <v>44771</v>
      </c>
      <c r="K313" t="s">
        <v>13</v>
      </c>
      <c r="L313">
        <v>1499</v>
      </c>
      <c r="N313" s="11" t="s">
        <v>15</v>
      </c>
      <c r="O313" s="11">
        <f>IF(Table1[[#This Row],[Currency  Code]]="USD",Table1[[#This Row],[Product Amount with GST]]*80,Table1[[#This Row],[Product Amount with GST]])</f>
        <v>1499</v>
      </c>
    </row>
    <row r="314" spans="1:16" x14ac:dyDescent="0.25">
      <c r="A314" t="s">
        <v>315</v>
      </c>
      <c r="B314" t="s">
        <v>27</v>
      </c>
      <c r="C314" t="s">
        <v>12</v>
      </c>
      <c r="E314">
        <f t="shared" si="16"/>
        <v>29</v>
      </c>
      <c r="F314">
        <f t="shared" si="17"/>
        <v>7</v>
      </c>
      <c r="G314" s="8">
        <f t="shared" si="18"/>
        <v>44771</v>
      </c>
      <c r="H314">
        <f t="shared" si="19"/>
        <v>2022</v>
      </c>
      <c r="I314" s="1">
        <v>44771.779861111114</v>
      </c>
      <c r="J314" s="2">
        <v>44771</v>
      </c>
      <c r="K314" t="s">
        <v>13</v>
      </c>
      <c r="L314">
        <v>1999</v>
      </c>
      <c r="N314" s="11" t="s">
        <v>15</v>
      </c>
      <c r="O314" s="11">
        <f>IF(Table1[[#This Row],[Currency  Code]]="USD",Table1[[#This Row],[Product Amount with GST]]*80,Table1[[#This Row],[Product Amount with GST]])</f>
        <v>1999</v>
      </c>
    </row>
    <row r="315" spans="1:16" x14ac:dyDescent="0.25">
      <c r="A315" t="s">
        <v>322</v>
      </c>
      <c r="B315" t="s">
        <v>17</v>
      </c>
      <c r="C315" t="s">
        <v>12</v>
      </c>
      <c r="E315">
        <f t="shared" si="16"/>
        <v>29</v>
      </c>
      <c r="F315">
        <f t="shared" si="17"/>
        <v>7</v>
      </c>
      <c r="G315" s="8">
        <f t="shared" si="18"/>
        <v>44771</v>
      </c>
      <c r="H315">
        <f t="shared" si="19"/>
        <v>2022</v>
      </c>
      <c r="I315" s="1">
        <v>44771.73333333333</v>
      </c>
      <c r="J315" s="2">
        <v>44771</v>
      </c>
      <c r="K315" t="s">
        <v>13</v>
      </c>
      <c r="L315">
        <v>999</v>
      </c>
      <c r="N315" s="11" t="s">
        <v>15</v>
      </c>
      <c r="O315" s="11">
        <f>IF(Table1[[#This Row],[Currency  Code]]="USD",Table1[[#This Row],[Product Amount with GST]]*80,Table1[[#This Row],[Product Amount with GST]])</f>
        <v>999</v>
      </c>
    </row>
    <row r="316" spans="1:16" x14ac:dyDescent="0.25">
      <c r="A316" t="s">
        <v>323</v>
      </c>
      <c r="B316" t="s">
        <v>11</v>
      </c>
      <c r="C316" t="s">
        <v>48</v>
      </c>
      <c r="E316">
        <f t="shared" si="16"/>
        <v>29</v>
      </c>
      <c r="F316">
        <f t="shared" si="17"/>
        <v>7</v>
      </c>
      <c r="G316" s="8">
        <f t="shared" si="18"/>
        <v>44771</v>
      </c>
      <c r="H316">
        <f t="shared" si="19"/>
        <v>2022</v>
      </c>
      <c r="I316" s="1">
        <v>44771.727083333331</v>
      </c>
      <c r="J316" s="2">
        <v>44771</v>
      </c>
      <c r="K316" t="s">
        <v>13</v>
      </c>
      <c r="L316">
        <v>3999</v>
      </c>
      <c r="M316" t="s">
        <v>53</v>
      </c>
      <c r="N316" s="11" t="s">
        <v>15</v>
      </c>
      <c r="O316" s="11">
        <f>IF(Table1[[#This Row],[Currency  Code]]="USD",Table1[[#This Row],[Product Amount with GST]]*80,Table1[[#This Row],[Product Amount with GST]])</f>
        <v>3999</v>
      </c>
      <c r="P316" t="s">
        <v>50</v>
      </c>
    </row>
    <row r="317" spans="1:16" x14ac:dyDescent="0.25">
      <c r="A317" t="s">
        <v>324</v>
      </c>
      <c r="B317" t="s">
        <v>24</v>
      </c>
      <c r="C317" t="s">
        <v>12</v>
      </c>
      <c r="E317">
        <f t="shared" si="16"/>
        <v>29</v>
      </c>
      <c r="F317">
        <f t="shared" si="17"/>
        <v>7</v>
      </c>
      <c r="G317" s="8">
        <f t="shared" si="18"/>
        <v>44771</v>
      </c>
      <c r="H317">
        <f t="shared" si="19"/>
        <v>2022</v>
      </c>
      <c r="I317" s="1">
        <v>44771.699305555558</v>
      </c>
      <c r="J317" s="2">
        <v>44771</v>
      </c>
      <c r="K317" t="s">
        <v>13</v>
      </c>
      <c r="L317">
        <v>2022</v>
      </c>
      <c r="N317" s="11" t="s">
        <v>15</v>
      </c>
      <c r="O317" s="11">
        <f>IF(Table1[[#This Row],[Currency  Code]]="USD",Table1[[#This Row],[Product Amount with GST]]*80,Table1[[#This Row],[Product Amount with GST]])</f>
        <v>2022</v>
      </c>
    </row>
    <row r="318" spans="1:16" x14ac:dyDescent="0.25">
      <c r="A318" t="s">
        <v>325</v>
      </c>
      <c r="B318" t="s">
        <v>42</v>
      </c>
      <c r="C318" t="s">
        <v>12</v>
      </c>
      <c r="E318">
        <f t="shared" si="16"/>
        <v>29</v>
      </c>
      <c r="F318">
        <f t="shared" si="17"/>
        <v>7</v>
      </c>
      <c r="G318" s="8">
        <f t="shared" si="18"/>
        <v>44771</v>
      </c>
      <c r="H318">
        <f t="shared" si="19"/>
        <v>2022</v>
      </c>
      <c r="I318" s="1">
        <v>44771.678472222222</v>
      </c>
      <c r="J318" s="2">
        <v>44771</v>
      </c>
      <c r="K318" t="s">
        <v>43</v>
      </c>
      <c r="L318">
        <v>1499</v>
      </c>
      <c r="N318" s="11" t="s">
        <v>15</v>
      </c>
      <c r="O318" s="11">
        <f>IF(Table1[[#This Row],[Currency  Code]]="USD",Table1[[#This Row],[Product Amount with GST]]*80,Table1[[#This Row],[Product Amount with GST]])</f>
        <v>1499</v>
      </c>
    </row>
    <row r="319" spans="1:16" x14ac:dyDescent="0.25">
      <c r="A319" t="s">
        <v>321</v>
      </c>
      <c r="B319" t="s">
        <v>169</v>
      </c>
      <c r="C319" t="s">
        <v>48</v>
      </c>
      <c r="E319">
        <f t="shared" si="16"/>
        <v>29</v>
      </c>
      <c r="F319">
        <f t="shared" si="17"/>
        <v>7</v>
      </c>
      <c r="G319" s="8">
        <f t="shared" si="18"/>
        <v>44771</v>
      </c>
      <c r="H319">
        <f t="shared" si="19"/>
        <v>2022</v>
      </c>
      <c r="I319" s="1">
        <v>44771.67291666667</v>
      </c>
      <c r="J319" s="2">
        <v>44771</v>
      </c>
      <c r="K319" t="s">
        <v>13</v>
      </c>
      <c r="L319">
        <v>1499</v>
      </c>
      <c r="M319" t="s">
        <v>53</v>
      </c>
      <c r="N319" s="11" t="s">
        <v>15</v>
      </c>
      <c r="O319" s="11">
        <f>IF(Table1[[#This Row],[Currency  Code]]="USD",Table1[[#This Row],[Product Amount with GST]]*80,Table1[[#This Row],[Product Amount with GST]])</f>
        <v>1499</v>
      </c>
      <c r="P319" t="s">
        <v>50</v>
      </c>
    </row>
    <row r="320" spans="1:16" x14ac:dyDescent="0.25">
      <c r="A320" t="s">
        <v>321</v>
      </c>
      <c r="B320" t="s">
        <v>169</v>
      </c>
      <c r="C320" t="s">
        <v>12</v>
      </c>
      <c r="E320">
        <f t="shared" si="16"/>
        <v>29</v>
      </c>
      <c r="F320">
        <f t="shared" si="17"/>
        <v>7</v>
      </c>
      <c r="G320" s="8">
        <f t="shared" si="18"/>
        <v>44771</v>
      </c>
      <c r="H320">
        <f t="shared" si="19"/>
        <v>2022</v>
      </c>
      <c r="I320" s="1">
        <v>44771.670138888891</v>
      </c>
      <c r="J320" s="2">
        <v>44771</v>
      </c>
      <c r="K320" t="s">
        <v>13</v>
      </c>
      <c r="L320">
        <v>1499</v>
      </c>
      <c r="N320" s="11" t="s">
        <v>15</v>
      </c>
      <c r="O320" s="11">
        <f>IF(Table1[[#This Row],[Currency  Code]]="USD",Table1[[#This Row],[Product Amount with GST]]*80,Table1[[#This Row],[Product Amount with GST]])</f>
        <v>1499</v>
      </c>
    </row>
    <row r="321" spans="1:16" x14ac:dyDescent="0.25">
      <c r="A321" t="s">
        <v>326</v>
      </c>
      <c r="B321" t="s">
        <v>42</v>
      </c>
      <c r="C321" t="s">
        <v>12</v>
      </c>
      <c r="E321">
        <f t="shared" si="16"/>
        <v>29</v>
      </c>
      <c r="F321">
        <f t="shared" si="17"/>
        <v>7</v>
      </c>
      <c r="G321" s="8">
        <f t="shared" si="18"/>
        <v>44771</v>
      </c>
      <c r="H321">
        <f t="shared" si="19"/>
        <v>2022</v>
      </c>
      <c r="I321" s="1">
        <v>44771.655555555553</v>
      </c>
      <c r="J321" s="2">
        <v>44771</v>
      </c>
      <c r="K321" t="s">
        <v>43</v>
      </c>
      <c r="L321">
        <v>1499</v>
      </c>
      <c r="N321" s="11" t="s">
        <v>15</v>
      </c>
      <c r="O321" s="11">
        <f>IF(Table1[[#This Row],[Currency  Code]]="USD",Table1[[#This Row],[Product Amount with GST]]*80,Table1[[#This Row],[Product Amount with GST]])</f>
        <v>1499</v>
      </c>
    </row>
    <row r="322" spans="1:16" x14ac:dyDescent="0.25">
      <c r="A322" t="s">
        <v>327</v>
      </c>
      <c r="B322" t="s">
        <v>119</v>
      </c>
      <c r="C322" t="s">
        <v>12</v>
      </c>
      <c r="E322">
        <f t="shared" ref="E322:E385" si="20">DAY(I322)</f>
        <v>29</v>
      </c>
      <c r="F322">
        <f t="shared" ref="F322:F385" si="21">MONTH(I322)</f>
        <v>7</v>
      </c>
      <c r="G322" s="8">
        <f t="shared" ref="G322:G385" si="22">DATE(H323,F322,E322)</f>
        <v>44771</v>
      </c>
      <c r="H322">
        <f t="shared" ref="H322:H385" si="23">YEAR(I322)</f>
        <v>2022</v>
      </c>
      <c r="I322" s="1">
        <v>44771.759027777778</v>
      </c>
      <c r="J322" s="2">
        <v>44771</v>
      </c>
      <c r="K322" t="s">
        <v>13</v>
      </c>
      <c r="L322">
        <v>2999</v>
      </c>
      <c r="N322" s="11" t="s">
        <v>15</v>
      </c>
      <c r="O322" s="11">
        <f>IF(Table1[[#This Row],[Currency  Code]]="USD",Table1[[#This Row],[Product Amount with GST]]*80,Table1[[#This Row],[Product Amount with GST]])</f>
        <v>2999</v>
      </c>
    </row>
    <row r="323" spans="1:16" x14ac:dyDescent="0.25">
      <c r="A323" t="s">
        <v>328</v>
      </c>
      <c r="B323" t="s">
        <v>42</v>
      </c>
      <c r="C323" t="s">
        <v>12</v>
      </c>
      <c r="E323">
        <f t="shared" si="20"/>
        <v>29</v>
      </c>
      <c r="F323">
        <f t="shared" si="21"/>
        <v>7</v>
      </c>
      <c r="G323" s="8">
        <f t="shared" si="22"/>
        <v>44771</v>
      </c>
      <c r="H323">
        <f t="shared" si="23"/>
        <v>2022</v>
      </c>
      <c r="I323" s="1">
        <v>44771.742361111108</v>
      </c>
      <c r="J323" s="2">
        <v>44771</v>
      </c>
      <c r="K323" t="s">
        <v>43</v>
      </c>
      <c r="L323">
        <v>1499</v>
      </c>
      <c r="N323" s="11" t="s">
        <v>15</v>
      </c>
      <c r="O323" s="11">
        <f>IF(Table1[[#This Row],[Currency  Code]]="USD",Table1[[#This Row],[Product Amount with GST]]*80,Table1[[#This Row],[Product Amount with GST]])</f>
        <v>1499</v>
      </c>
    </row>
    <row r="324" spans="1:16" x14ac:dyDescent="0.25">
      <c r="A324" t="s">
        <v>329</v>
      </c>
      <c r="B324" t="s">
        <v>27</v>
      </c>
      <c r="C324" t="s">
        <v>48</v>
      </c>
      <c r="E324">
        <f t="shared" si="20"/>
        <v>29</v>
      </c>
      <c r="F324">
        <f t="shared" si="21"/>
        <v>7</v>
      </c>
      <c r="G324" s="8">
        <f t="shared" si="22"/>
        <v>44771</v>
      </c>
      <c r="H324">
        <f t="shared" si="23"/>
        <v>2022</v>
      </c>
      <c r="I324" s="1">
        <v>44771.704861111109</v>
      </c>
      <c r="J324" s="2">
        <v>44771</v>
      </c>
      <c r="K324" t="s">
        <v>13</v>
      </c>
      <c r="L324">
        <v>1999</v>
      </c>
      <c r="M324" t="s">
        <v>330</v>
      </c>
      <c r="N324" s="11" t="s">
        <v>15</v>
      </c>
      <c r="O324" s="11">
        <f>IF(Table1[[#This Row],[Currency  Code]]="USD",Table1[[#This Row],[Product Amount with GST]]*80,Table1[[#This Row],[Product Amount with GST]])</f>
        <v>1999</v>
      </c>
      <c r="P324" t="s">
        <v>50</v>
      </c>
    </row>
    <row r="325" spans="1:16" x14ac:dyDescent="0.25">
      <c r="A325" t="s">
        <v>321</v>
      </c>
      <c r="B325" t="s">
        <v>169</v>
      </c>
      <c r="C325" t="s">
        <v>12</v>
      </c>
      <c r="E325">
        <f t="shared" si="20"/>
        <v>29</v>
      </c>
      <c r="F325">
        <f t="shared" si="21"/>
        <v>7</v>
      </c>
      <c r="G325" s="8">
        <f t="shared" si="22"/>
        <v>44771</v>
      </c>
      <c r="H325">
        <f t="shared" si="23"/>
        <v>2022</v>
      </c>
      <c r="I325" s="1">
        <v>44771.671527777777</v>
      </c>
      <c r="J325" s="2">
        <v>44771</v>
      </c>
      <c r="K325" t="s">
        <v>13</v>
      </c>
      <c r="L325">
        <v>1499</v>
      </c>
      <c r="N325" s="11" t="s">
        <v>15</v>
      </c>
      <c r="O325" s="11">
        <f>IF(Table1[[#This Row],[Currency  Code]]="USD",Table1[[#This Row],[Product Amount with GST]]*80,Table1[[#This Row],[Product Amount with GST]])</f>
        <v>1499</v>
      </c>
    </row>
    <row r="326" spans="1:16" x14ac:dyDescent="0.25">
      <c r="A326" t="s">
        <v>331</v>
      </c>
      <c r="B326" t="s">
        <v>27</v>
      </c>
      <c r="C326" t="s">
        <v>12</v>
      </c>
      <c r="E326">
        <f t="shared" si="20"/>
        <v>29</v>
      </c>
      <c r="F326">
        <f t="shared" si="21"/>
        <v>7</v>
      </c>
      <c r="G326" s="8">
        <f t="shared" si="22"/>
        <v>44771</v>
      </c>
      <c r="H326">
        <f t="shared" si="23"/>
        <v>2022</v>
      </c>
      <c r="I326" s="1">
        <v>44771.663194444445</v>
      </c>
      <c r="J326" s="2">
        <v>44771</v>
      </c>
      <c r="K326" t="s">
        <v>13</v>
      </c>
      <c r="L326">
        <v>1999</v>
      </c>
      <c r="N326" s="11" t="s">
        <v>15</v>
      </c>
      <c r="O326" s="11">
        <f>IF(Table1[[#This Row],[Currency  Code]]="USD",Table1[[#This Row],[Product Amount with GST]]*80,Table1[[#This Row],[Product Amount with GST]])</f>
        <v>1999</v>
      </c>
    </row>
    <row r="327" spans="1:16" x14ac:dyDescent="0.25">
      <c r="A327" t="s">
        <v>332</v>
      </c>
      <c r="B327" t="s">
        <v>27</v>
      </c>
      <c r="C327" t="s">
        <v>12</v>
      </c>
      <c r="E327">
        <f t="shared" si="20"/>
        <v>29</v>
      </c>
      <c r="F327">
        <f t="shared" si="21"/>
        <v>7</v>
      </c>
      <c r="G327" s="8">
        <f t="shared" si="22"/>
        <v>44771</v>
      </c>
      <c r="H327">
        <f t="shared" si="23"/>
        <v>2022</v>
      </c>
      <c r="I327" s="1">
        <v>44771.640972222223</v>
      </c>
      <c r="J327" s="2">
        <v>44771</v>
      </c>
      <c r="K327" t="s">
        <v>13</v>
      </c>
      <c r="L327">
        <v>1999</v>
      </c>
      <c r="N327" s="11" t="s">
        <v>15</v>
      </c>
      <c r="O327" s="11">
        <f>IF(Table1[[#This Row],[Currency  Code]]="USD",Table1[[#This Row],[Product Amount with GST]]*80,Table1[[#This Row],[Product Amount with GST]])</f>
        <v>1999</v>
      </c>
    </row>
    <row r="328" spans="1:16" x14ac:dyDescent="0.25">
      <c r="A328" t="s">
        <v>333</v>
      </c>
      <c r="B328" t="s">
        <v>17</v>
      </c>
      <c r="C328" t="s">
        <v>48</v>
      </c>
      <c r="E328">
        <f t="shared" si="20"/>
        <v>29</v>
      </c>
      <c r="F328">
        <f t="shared" si="21"/>
        <v>7</v>
      </c>
      <c r="G328" s="8">
        <f t="shared" si="22"/>
        <v>44771</v>
      </c>
      <c r="H328">
        <f t="shared" si="23"/>
        <v>2022</v>
      </c>
      <c r="I328" s="1">
        <v>44771.626388888886</v>
      </c>
      <c r="J328" s="2">
        <v>44771</v>
      </c>
      <c r="K328" t="s">
        <v>13</v>
      </c>
      <c r="L328">
        <v>999</v>
      </c>
      <c r="M328" t="s">
        <v>53</v>
      </c>
      <c r="N328" s="11" t="s">
        <v>15</v>
      </c>
      <c r="O328" s="11">
        <f>IF(Table1[[#This Row],[Currency  Code]]="USD",Table1[[#This Row],[Product Amount with GST]]*80,Table1[[#This Row],[Product Amount with GST]])</f>
        <v>999</v>
      </c>
      <c r="P328" t="s">
        <v>50</v>
      </c>
    </row>
    <row r="329" spans="1:16" x14ac:dyDescent="0.25">
      <c r="A329" t="s">
        <v>326</v>
      </c>
      <c r="B329" t="s">
        <v>42</v>
      </c>
      <c r="C329" t="s">
        <v>12</v>
      </c>
      <c r="E329">
        <f t="shared" si="20"/>
        <v>29</v>
      </c>
      <c r="F329">
        <f t="shared" si="21"/>
        <v>7</v>
      </c>
      <c r="G329" s="8">
        <f t="shared" si="22"/>
        <v>44771</v>
      </c>
      <c r="H329">
        <f t="shared" si="23"/>
        <v>2022</v>
      </c>
      <c r="I329" s="1">
        <v>44771.656944444447</v>
      </c>
      <c r="J329" s="2">
        <v>44771</v>
      </c>
      <c r="K329" t="s">
        <v>43</v>
      </c>
      <c r="L329">
        <v>1499</v>
      </c>
      <c r="N329" s="11" t="s">
        <v>15</v>
      </c>
      <c r="O329" s="11">
        <f>IF(Table1[[#This Row],[Currency  Code]]="USD",Table1[[#This Row],[Product Amount with GST]]*80,Table1[[#This Row],[Product Amount with GST]])</f>
        <v>1499</v>
      </c>
    </row>
    <row r="330" spans="1:16" x14ac:dyDescent="0.25">
      <c r="A330" t="s">
        <v>334</v>
      </c>
      <c r="B330" t="s">
        <v>27</v>
      </c>
      <c r="C330" t="s">
        <v>12</v>
      </c>
      <c r="E330">
        <f t="shared" si="20"/>
        <v>29</v>
      </c>
      <c r="F330">
        <f t="shared" si="21"/>
        <v>7</v>
      </c>
      <c r="G330" s="8">
        <f t="shared" si="22"/>
        <v>44771</v>
      </c>
      <c r="H330">
        <f t="shared" si="23"/>
        <v>2022</v>
      </c>
      <c r="I330" s="1">
        <v>44771.652083333334</v>
      </c>
      <c r="J330" s="2">
        <v>44771</v>
      </c>
      <c r="K330" t="s">
        <v>13</v>
      </c>
      <c r="L330">
        <v>1999</v>
      </c>
      <c r="N330" s="11" t="s">
        <v>15</v>
      </c>
      <c r="O330" s="11">
        <f>IF(Table1[[#This Row],[Currency  Code]]="USD",Table1[[#This Row],[Product Amount with GST]]*80,Table1[[#This Row],[Product Amount with GST]])</f>
        <v>1999</v>
      </c>
    </row>
    <row r="331" spans="1:16" x14ac:dyDescent="0.25">
      <c r="A331" t="s">
        <v>335</v>
      </c>
      <c r="B331" t="s">
        <v>24</v>
      </c>
      <c r="C331" t="s">
        <v>12</v>
      </c>
      <c r="E331">
        <f t="shared" si="20"/>
        <v>29</v>
      </c>
      <c r="F331">
        <f t="shared" si="21"/>
        <v>7</v>
      </c>
      <c r="G331" s="8">
        <f t="shared" si="22"/>
        <v>44771</v>
      </c>
      <c r="H331">
        <f t="shared" si="23"/>
        <v>2022</v>
      </c>
      <c r="I331" s="1">
        <v>44771.636805555558</v>
      </c>
      <c r="J331" s="2">
        <v>44771</v>
      </c>
      <c r="K331" t="s">
        <v>13</v>
      </c>
      <c r="L331">
        <v>2022</v>
      </c>
      <c r="N331" s="11" t="s">
        <v>15</v>
      </c>
      <c r="O331" s="11">
        <f>IF(Table1[[#This Row],[Currency  Code]]="USD",Table1[[#This Row],[Product Amount with GST]]*80,Table1[[#This Row],[Product Amount with GST]])</f>
        <v>2022</v>
      </c>
    </row>
    <row r="332" spans="1:16" x14ac:dyDescent="0.25">
      <c r="A332" t="s">
        <v>336</v>
      </c>
      <c r="B332" t="s">
        <v>35</v>
      </c>
      <c r="C332" t="s">
        <v>48</v>
      </c>
      <c r="E332">
        <f t="shared" si="20"/>
        <v>29</v>
      </c>
      <c r="F332">
        <f t="shared" si="21"/>
        <v>7</v>
      </c>
      <c r="G332" s="8">
        <f t="shared" si="22"/>
        <v>44771</v>
      </c>
      <c r="H332">
        <f t="shared" si="23"/>
        <v>2022</v>
      </c>
      <c r="I332" s="1">
        <v>44771.626388888886</v>
      </c>
      <c r="J332" s="2">
        <v>44771</v>
      </c>
      <c r="K332" t="s">
        <v>13</v>
      </c>
      <c r="L332">
        <v>899</v>
      </c>
      <c r="M332" t="s">
        <v>53</v>
      </c>
      <c r="N332" s="11" t="s">
        <v>15</v>
      </c>
      <c r="O332" s="11">
        <f>IF(Table1[[#This Row],[Currency  Code]]="USD",Table1[[#This Row],[Product Amount with GST]]*80,Table1[[#This Row],[Product Amount with GST]])</f>
        <v>899</v>
      </c>
      <c r="P332" t="s">
        <v>50</v>
      </c>
    </row>
    <row r="333" spans="1:16" x14ac:dyDescent="0.25">
      <c r="A333" t="s">
        <v>337</v>
      </c>
      <c r="B333" t="s">
        <v>304</v>
      </c>
      <c r="C333" t="s">
        <v>12</v>
      </c>
      <c r="E333">
        <f t="shared" si="20"/>
        <v>29</v>
      </c>
      <c r="F333">
        <f t="shared" si="21"/>
        <v>7</v>
      </c>
      <c r="G333" s="8">
        <f t="shared" si="22"/>
        <v>44771</v>
      </c>
      <c r="H333">
        <f t="shared" si="23"/>
        <v>2022</v>
      </c>
      <c r="I333" s="1">
        <v>44771.601388888892</v>
      </c>
      <c r="J333" s="2">
        <v>44771</v>
      </c>
      <c r="K333" t="s">
        <v>43</v>
      </c>
      <c r="L333">
        <v>1499</v>
      </c>
      <c r="N333" s="11" t="s">
        <v>15</v>
      </c>
      <c r="O333" s="11">
        <f>IF(Table1[[#This Row],[Currency  Code]]="USD",Table1[[#This Row],[Product Amount with GST]]*80,Table1[[#This Row],[Product Amount with GST]])</f>
        <v>1499</v>
      </c>
    </row>
    <row r="334" spans="1:16" x14ac:dyDescent="0.25">
      <c r="A334" t="s">
        <v>338</v>
      </c>
      <c r="B334" t="s">
        <v>20</v>
      </c>
      <c r="C334" t="s">
        <v>12</v>
      </c>
      <c r="E334">
        <f t="shared" si="20"/>
        <v>29</v>
      </c>
      <c r="F334">
        <f t="shared" si="21"/>
        <v>7</v>
      </c>
      <c r="G334" s="8">
        <f t="shared" si="22"/>
        <v>44771</v>
      </c>
      <c r="H334">
        <f t="shared" si="23"/>
        <v>2022</v>
      </c>
      <c r="I334" s="1">
        <v>44771.573611111111</v>
      </c>
      <c r="J334" s="2">
        <v>44771</v>
      </c>
      <c r="K334" t="s">
        <v>13</v>
      </c>
      <c r="L334">
        <v>1999</v>
      </c>
      <c r="N334" s="11" t="s">
        <v>15</v>
      </c>
      <c r="O334" s="11">
        <f>IF(Table1[[#This Row],[Currency  Code]]="USD",Table1[[#This Row],[Product Amount with GST]]*80,Table1[[#This Row],[Product Amount with GST]])</f>
        <v>1999</v>
      </c>
    </row>
    <row r="335" spans="1:16" x14ac:dyDescent="0.25">
      <c r="A335" t="s">
        <v>339</v>
      </c>
      <c r="B335" t="s">
        <v>42</v>
      </c>
      <c r="C335" t="s">
        <v>12</v>
      </c>
      <c r="D335" t="s">
        <v>6125</v>
      </c>
      <c r="E335">
        <f t="shared" si="20"/>
        <v>29</v>
      </c>
      <c r="F335">
        <f t="shared" si="21"/>
        <v>7</v>
      </c>
      <c r="G335" s="8">
        <f t="shared" si="22"/>
        <v>44771</v>
      </c>
      <c r="H335">
        <f t="shared" si="23"/>
        <v>2022</v>
      </c>
      <c r="I335" s="1">
        <v>44771.570833333331</v>
      </c>
      <c r="J335" s="2">
        <v>44771</v>
      </c>
      <c r="K335" t="s">
        <v>43</v>
      </c>
      <c r="L335">
        <v>1499</v>
      </c>
      <c r="N335" s="11" t="s">
        <v>15</v>
      </c>
      <c r="O335" s="11">
        <f>IF(Table1[[#This Row],[Currency  Code]]="USD",Table1[[#This Row],[Product Amount with GST]]*80,Table1[[#This Row],[Product Amount with GST]])</f>
        <v>1499</v>
      </c>
    </row>
    <row r="336" spans="1:16" x14ac:dyDescent="0.25">
      <c r="A336" t="s">
        <v>340</v>
      </c>
      <c r="B336" t="s">
        <v>17</v>
      </c>
      <c r="C336" t="s">
        <v>12</v>
      </c>
      <c r="E336">
        <f t="shared" si="20"/>
        <v>29</v>
      </c>
      <c r="F336">
        <f t="shared" si="21"/>
        <v>7</v>
      </c>
      <c r="G336" s="8">
        <f t="shared" si="22"/>
        <v>44771</v>
      </c>
      <c r="H336">
        <f t="shared" si="23"/>
        <v>2022</v>
      </c>
      <c r="I336" s="1">
        <v>44771.552777777775</v>
      </c>
      <c r="J336" s="2">
        <v>44771</v>
      </c>
      <c r="K336" t="s">
        <v>13</v>
      </c>
      <c r="L336">
        <v>999</v>
      </c>
      <c r="N336" s="11" t="s">
        <v>15</v>
      </c>
      <c r="O336" s="11">
        <f>IF(Table1[[#This Row],[Currency  Code]]="USD",Table1[[#This Row],[Product Amount with GST]]*80,Table1[[#This Row],[Product Amount with GST]])</f>
        <v>999</v>
      </c>
    </row>
    <row r="337" spans="1:16" x14ac:dyDescent="0.25">
      <c r="A337" t="s">
        <v>341</v>
      </c>
      <c r="B337" t="s">
        <v>42</v>
      </c>
      <c r="C337" t="s">
        <v>12</v>
      </c>
      <c r="E337">
        <f t="shared" si="20"/>
        <v>29</v>
      </c>
      <c r="F337">
        <f t="shared" si="21"/>
        <v>7</v>
      </c>
      <c r="G337" s="8">
        <f t="shared" si="22"/>
        <v>44771</v>
      </c>
      <c r="H337">
        <f t="shared" si="23"/>
        <v>2022</v>
      </c>
      <c r="I337" s="1">
        <v>44771.536111111112</v>
      </c>
      <c r="J337" s="2">
        <v>44771</v>
      </c>
      <c r="K337" t="s">
        <v>43</v>
      </c>
      <c r="L337">
        <v>1499</v>
      </c>
      <c r="N337" s="11" t="s">
        <v>15</v>
      </c>
      <c r="O337" s="11">
        <f>IF(Table1[[#This Row],[Currency  Code]]="USD",Table1[[#This Row],[Product Amount with GST]]*80,Table1[[#This Row],[Product Amount with GST]])</f>
        <v>1499</v>
      </c>
    </row>
    <row r="338" spans="1:16" x14ac:dyDescent="0.25">
      <c r="A338" t="s">
        <v>342</v>
      </c>
      <c r="B338" t="s">
        <v>17</v>
      </c>
      <c r="C338" t="s">
        <v>12</v>
      </c>
      <c r="E338">
        <f t="shared" si="20"/>
        <v>29</v>
      </c>
      <c r="F338">
        <f t="shared" si="21"/>
        <v>7</v>
      </c>
      <c r="G338" s="8">
        <f t="shared" si="22"/>
        <v>44771</v>
      </c>
      <c r="H338">
        <f t="shared" si="23"/>
        <v>2022</v>
      </c>
      <c r="I338" s="1">
        <v>44771.504861111112</v>
      </c>
      <c r="J338" s="2">
        <v>44771</v>
      </c>
      <c r="K338" t="s">
        <v>13</v>
      </c>
      <c r="L338">
        <v>999</v>
      </c>
      <c r="N338" s="11" t="s">
        <v>15</v>
      </c>
      <c r="O338" s="11">
        <f>IF(Table1[[#This Row],[Currency  Code]]="USD",Table1[[#This Row],[Product Amount with GST]]*80,Table1[[#This Row],[Product Amount with GST]])</f>
        <v>999</v>
      </c>
    </row>
    <row r="339" spans="1:16" x14ac:dyDescent="0.25">
      <c r="A339" t="s">
        <v>343</v>
      </c>
      <c r="B339" t="s">
        <v>38</v>
      </c>
      <c r="C339" t="s">
        <v>12</v>
      </c>
      <c r="E339">
        <f t="shared" si="20"/>
        <v>29</v>
      </c>
      <c r="F339">
        <f t="shared" si="21"/>
        <v>7</v>
      </c>
      <c r="G339" s="8">
        <f t="shared" si="22"/>
        <v>44771</v>
      </c>
      <c r="H339">
        <f t="shared" si="23"/>
        <v>2022</v>
      </c>
      <c r="I339" s="1">
        <v>44771.49722222222</v>
      </c>
      <c r="J339" s="2">
        <v>44771</v>
      </c>
      <c r="K339" t="s">
        <v>13</v>
      </c>
      <c r="L339">
        <v>499</v>
      </c>
      <c r="N339" s="11" t="s">
        <v>15</v>
      </c>
      <c r="O339" s="11">
        <f>IF(Table1[[#This Row],[Currency  Code]]="USD",Table1[[#This Row],[Product Amount with GST]]*80,Table1[[#This Row],[Product Amount with GST]])</f>
        <v>499</v>
      </c>
    </row>
    <row r="340" spans="1:16" x14ac:dyDescent="0.25">
      <c r="A340" t="s">
        <v>344</v>
      </c>
      <c r="B340" t="s">
        <v>20</v>
      </c>
      <c r="C340" t="s">
        <v>48</v>
      </c>
      <c r="E340">
        <f t="shared" si="20"/>
        <v>29</v>
      </c>
      <c r="F340">
        <f t="shared" si="21"/>
        <v>7</v>
      </c>
      <c r="G340" s="8">
        <f t="shared" si="22"/>
        <v>44771</v>
      </c>
      <c r="H340">
        <f t="shared" si="23"/>
        <v>2022</v>
      </c>
      <c r="I340" s="1">
        <v>44771.477777777778</v>
      </c>
      <c r="J340" s="2">
        <v>44771</v>
      </c>
      <c r="K340" t="s">
        <v>13</v>
      </c>
      <c r="L340">
        <v>1999</v>
      </c>
      <c r="M340" t="s">
        <v>53</v>
      </c>
      <c r="N340" s="11" t="s">
        <v>15</v>
      </c>
      <c r="O340" s="11">
        <f>IF(Table1[[#This Row],[Currency  Code]]="USD",Table1[[#This Row],[Product Amount with GST]]*80,Table1[[#This Row],[Product Amount with GST]])</f>
        <v>1999</v>
      </c>
      <c r="P340" t="s">
        <v>50</v>
      </c>
    </row>
    <row r="341" spans="1:16" x14ac:dyDescent="0.25">
      <c r="A341" t="s">
        <v>345</v>
      </c>
      <c r="B341" t="s">
        <v>24</v>
      </c>
      <c r="C341" t="s">
        <v>12</v>
      </c>
      <c r="E341">
        <f t="shared" si="20"/>
        <v>29</v>
      </c>
      <c r="F341">
        <f t="shared" si="21"/>
        <v>7</v>
      </c>
      <c r="G341" s="8">
        <f t="shared" si="22"/>
        <v>44771</v>
      </c>
      <c r="H341">
        <f t="shared" si="23"/>
        <v>2022</v>
      </c>
      <c r="I341" s="1">
        <v>44771.397222222222</v>
      </c>
      <c r="J341" s="2">
        <v>44771</v>
      </c>
      <c r="K341" t="s">
        <v>13</v>
      </c>
      <c r="L341">
        <v>2022</v>
      </c>
      <c r="N341" s="11" t="s">
        <v>15</v>
      </c>
      <c r="O341" s="11">
        <f>IF(Table1[[#This Row],[Currency  Code]]="USD",Table1[[#This Row],[Product Amount with GST]]*80,Table1[[#This Row],[Product Amount with GST]])</f>
        <v>2022</v>
      </c>
    </row>
    <row r="342" spans="1:16" x14ac:dyDescent="0.25">
      <c r="A342" t="s">
        <v>346</v>
      </c>
      <c r="B342" t="s">
        <v>42</v>
      </c>
      <c r="C342" t="s">
        <v>12</v>
      </c>
      <c r="E342">
        <f t="shared" si="20"/>
        <v>29</v>
      </c>
      <c r="F342">
        <f t="shared" si="21"/>
        <v>7</v>
      </c>
      <c r="G342" s="8">
        <f t="shared" si="22"/>
        <v>44771</v>
      </c>
      <c r="H342">
        <f t="shared" si="23"/>
        <v>2022</v>
      </c>
      <c r="I342" s="1">
        <v>44771.397222222222</v>
      </c>
      <c r="J342" s="2">
        <v>44771</v>
      </c>
      <c r="K342" t="s">
        <v>43</v>
      </c>
      <c r="L342">
        <v>1499</v>
      </c>
      <c r="N342" s="11" t="s">
        <v>15</v>
      </c>
      <c r="O342" s="11">
        <f>IF(Table1[[#This Row],[Currency  Code]]="USD",Table1[[#This Row],[Product Amount with GST]]*80,Table1[[#This Row],[Product Amount with GST]])</f>
        <v>1499</v>
      </c>
    </row>
    <row r="343" spans="1:16" x14ac:dyDescent="0.25">
      <c r="A343" t="s">
        <v>347</v>
      </c>
      <c r="B343" t="s">
        <v>27</v>
      </c>
      <c r="C343" t="s">
        <v>12</v>
      </c>
      <c r="E343">
        <f t="shared" si="20"/>
        <v>29</v>
      </c>
      <c r="F343">
        <f t="shared" si="21"/>
        <v>7</v>
      </c>
      <c r="G343" s="8">
        <f t="shared" si="22"/>
        <v>44771</v>
      </c>
      <c r="H343">
        <f t="shared" si="23"/>
        <v>2022</v>
      </c>
      <c r="I343" s="1">
        <v>44771.626388888886</v>
      </c>
      <c r="J343" s="2">
        <v>44771</v>
      </c>
      <c r="K343" t="s">
        <v>72</v>
      </c>
      <c r="L343">
        <v>1999</v>
      </c>
      <c r="N343" s="11" t="s">
        <v>15</v>
      </c>
      <c r="O343" s="11">
        <f>IF(Table1[[#This Row],[Currency  Code]]="USD",Table1[[#This Row],[Product Amount with GST]]*80,Table1[[#This Row],[Product Amount with GST]])</f>
        <v>1999</v>
      </c>
    </row>
    <row r="344" spans="1:16" x14ac:dyDescent="0.25">
      <c r="A344" t="s">
        <v>329</v>
      </c>
      <c r="B344" t="s">
        <v>27</v>
      </c>
      <c r="C344" t="s">
        <v>12</v>
      </c>
      <c r="E344">
        <f t="shared" si="20"/>
        <v>29</v>
      </c>
      <c r="F344">
        <f t="shared" si="21"/>
        <v>7</v>
      </c>
      <c r="G344" s="8">
        <f t="shared" si="22"/>
        <v>44771</v>
      </c>
      <c r="H344">
        <f t="shared" si="23"/>
        <v>2022</v>
      </c>
      <c r="I344" s="1">
        <v>44771.62222222222</v>
      </c>
      <c r="J344" s="2">
        <v>44771</v>
      </c>
      <c r="K344" t="s">
        <v>13</v>
      </c>
      <c r="L344">
        <v>1999</v>
      </c>
      <c r="N344" s="11" t="s">
        <v>15</v>
      </c>
      <c r="O344" s="11">
        <f>IF(Table1[[#This Row],[Currency  Code]]="USD",Table1[[#This Row],[Product Amount with GST]]*80,Table1[[#This Row],[Product Amount with GST]])</f>
        <v>1999</v>
      </c>
    </row>
    <row r="345" spans="1:16" x14ac:dyDescent="0.25">
      <c r="A345" t="s">
        <v>348</v>
      </c>
      <c r="B345" t="s">
        <v>47</v>
      </c>
      <c r="C345" t="s">
        <v>12</v>
      </c>
      <c r="E345">
        <f t="shared" si="20"/>
        <v>29</v>
      </c>
      <c r="F345">
        <f t="shared" si="21"/>
        <v>7</v>
      </c>
      <c r="G345" s="8">
        <f t="shared" si="22"/>
        <v>44771</v>
      </c>
      <c r="H345">
        <f t="shared" si="23"/>
        <v>2022</v>
      </c>
      <c r="I345" s="1">
        <v>44771.620833333334</v>
      </c>
      <c r="J345" s="2">
        <v>44771</v>
      </c>
      <c r="K345" t="s">
        <v>13</v>
      </c>
      <c r="L345">
        <v>999</v>
      </c>
      <c r="N345" s="11" t="s">
        <v>15</v>
      </c>
      <c r="O345" s="11">
        <f>IF(Table1[[#This Row],[Currency  Code]]="USD",Table1[[#This Row],[Product Amount with GST]]*80,Table1[[#This Row],[Product Amount with GST]])</f>
        <v>999</v>
      </c>
    </row>
    <row r="346" spans="1:16" x14ac:dyDescent="0.25">
      <c r="A346" t="s">
        <v>349</v>
      </c>
      <c r="B346" t="s">
        <v>47</v>
      </c>
      <c r="C346" t="s">
        <v>12</v>
      </c>
      <c r="E346">
        <f t="shared" si="20"/>
        <v>29</v>
      </c>
      <c r="F346">
        <f t="shared" si="21"/>
        <v>7</v>
      </c>
      <c r="G346" s="8">
        <f t="shared" si="22"/>
        <v>44771</v>
      </c>
      <c r="H346">
        <f t="shared" si="23"/>
        <v>2022</v>
      </c>
      <c r="I346" s="1">
        <v>44771.606944444444</v>
      </c>
      <c r="J346" s="2">
        <v>44771</v>
      </c>
      <c r="K346" t="s">
        <v>13</v>
      </c>
      <c r="L346">
        <v>999</v>
      </c>
      <c r="N346" s="11" t="s">
        <v>15</v>
      </c>
      <c r="O346" s="11">
        <f>IF(Table1[[#This Row],[Currency  Code]]="USD",Table1[[#This Row],[Product Amount with GST]]*80,Table1[[#This Row],[Product Amount with GST]])</f>
        <v>999</v>
      </c>
    </row>
    <row r="347" spans="1:16" x14ac:dyDescent="0.25">
      <c r="A347" t="s">
        <v>350</v>
      </c>
      <c r="B347" t="s">
        <v>24</v>
      </c>
      <c r="C347" t="s">
        <v>12</v>
      </c>
      <c r="E347">
        <f t="shared" si="20"/>
        <v>29</v>
      </c>
      <c r="F347">
        <f t="shared" si="21"/>
        <v>7</v>
      </c>
      <c r="G347" s="8">
        <f t="shared" si="22"/>
        <v>44771</v>
      </c>
      <c r="H347">
        <f t="shared" si="23"/>
        <v>2022</v>
      </c>
      <c r="I347" s="1">
        <v>44771.575694444444</v>
      </c>
      <c r="J347" s="2">
        <v>44771</v>
      </c>
      <c r="K347" t="s">
        <v>13</v>
      </c>
      <c r="L347">
        <v>2022</v>
      </c>
      <c r="N347" s="11" t="s">
        <v>15</v>
      </c>
      <c r="O347" s="11">
        <f>IF(Table1[[#This Row],[Currency  Code]]="USD",Table1[[#This Row],[Product Amount with GST]]*80,Table1[[#This Row],[Product Amount with GST]])</f>
        <v>2022</v>
      </c>
    </row>
    <row r="348" spans="1:16" x14ac:dyDescent="0.25">
      <c r="A348" t="s">
        <v>342</v>
      </c>
      <c r="B348" t="s">
        <v>17</v>
      </c>
      <c r="C348" t="s">
        <v>12</v>
      </c>
      <c r="E348">
        <f t="shared" si="20"/>
        <v>29</v>
      </c>
      <c r="F348">
        <f t="shared" si="21"/>
        <v>7</v>
      </c>
      <c r="G348" s="8">
        <f t="shared" si="22"/>
        <v>44771</v>
      </c>
      <c r="H348">
        <f t="shared" si="23"/>
        <v>2022</v>
      </c>
      <c r="I348" s="1">
        <v>44771.529861111114</v>
      </c>
      <c r="J348" s="2">
        <v>44771</v>
      </c>
      <c r="K348" t="s">
        <v>13</v>
      </c>
      <c r="L348">
        <v>999</v>
      </c>
      <c r="N348" s="11" t="s">
        <v>15</v>
      </c>
      <c r="O348" s="11">
        <f>IF(Table1[[#This Row],[Currency  Code]]="USD",Table1[[#This Row],[Product Amount with GST]]*80,Table1[[#This Row],[Product Amount with GST]])</f>
        <v>999</v>
      </c>
    </row>
    <row r="349" spans="1:16" x14ac:dyDescent="0.25">
      <c r="A349" t="s">
        <v>343</v>
      </c>
      <c r="B349" t="s">
        <v>38</v>
      </c>
      <c r="C349" t="s">
        <v>48</v>
      </c>
      <c r="E349">
        <f t="shared" si="20"/>
        <v>29</v>
      </c>
      <c r="F349">
        <f t="shared" si="21"/>
        <v>7</v>
      </c>
      <c r="G349" s="8">
        <f t="shared" si="22"/>
        <v>44771</v>
      </c>
      <c r="H349">
        <f t="shared" si="23"/>
        <v>2022</v>
      </c>
      <c r="I349" s="1">
        <v>44771.492361111108</v>
      </c>
      <c r="J349" s="2">
        <v>44771</v>
      </c>
      <c r="K349" t="s">
        <v>13</v>
      </c>
      <c r="L349">
        <v>499</v>
      </c>
      <c r="M349" t="s">
        <v>53</v>
      </c>
      <c r="N349" s="11" t="s">
        <v>15</v>
      </c>
      <c r="O349" s="11">
        <f>IF(Table1[[#This Row],[Currency  Code]]="USD",Table1[[#This Row],[Product Amount with GST]]*80,Table1[[#This Row],[Product Amount with GST]])</f>
        <v>499</v>
      </c>
      <c r="P349" t="s">
        <v>50</v>
      </c>
    </row>
    <row r="350" spans="1:16" x14ac:dyDescent="0.25">
      <c r="A350" t="s">
        <v>351</v>
      </c>
      <c r="B350" t="s">
        <v>352</v>
      </c>
      <c r="C350" t="s">
        <v>12</v>
      </c>
      <c r="E350">
        <f t="shared" si="20"/>
        <v>29</v>
      </c>
      <c r="F350">
        <f t="shared" si="21"/>
        <v>7</v>
      </c>
      <c r="G350" s="8">
        <f t="shared" si="22"/>
        <v>44771</v>
      </c>
      <c r="H350">
        <f t="shared" si="23"/>
        <v>2022</v>
      </c>
      <c r="I350" s="1">
        <v>44771.479861111111</v>
      </c>
      <c r="J350" s="2">
        <v>44771</v>
      </c>
      <c r="K350" t="s">
        <v>13</v>
      </c>
      <c r="L350">
        <v>999</v>
      </c>
      <c r="N350" s="11" t="s">
        <v>15</v>
      </c>
      <c r="O350" s="11">
        <f>IF(Table1[[#This Row],[Currency  Code]]="USD",Table1[[#This Row],[Product Amount with GST]]*80,Table1[[#This Row],[Product Amount with GST]])</f>
        <v>999</v>
      </c>
    </row>
    <row r="351" spans="1:16" x14ac:dyDescent="0.25">
      <c r="A351" t="s">
        <v>353</v>
      </c>
      <c r="B351" t="s">
        <v>42</v>
      </c>
      <c r="C351" t="s">
        <v>12</v>
      </c>
      <c r="E351">
        <f t="shared" si="20"/>
        <v>29</v>
      </c>
      <c r="F351">
        <f t="shared" si="21"/>
        <v>7</v>
      </c>
      <c r="G351" s="8">
        <f t="shared" si="22"/>
        <v>44771</v>
      </c>
      <c r="H351">
        <f t="shared" si="23"/>
        <v>2022</v>
      </c>
      <c r="I351" s="1">
        <v>44771.477083333331</v>
      </c>
      <c r="J351" s="2">
        <v>44771</v>
      </c>
      <c r="K351" t="s">
        <v>43</v>
      </c>
      <c r="L351">
        <v>1499</v>
      </c>
      <c r="N351" s="11" t="s">
        <v>15</v>
      </c>
      <c r="O351" s="11">
        <f>IF(Table1[[#This Row],[Currency  Code]]="USD",Table1[[#This Row],[Product Amount with GST]]*80,Table1[[#This Row],[Product Amount with GST]])</f>
        <v>1499</v>
      </c>
    </row>
    <row r="352" spans="1:16" x14ac:dyDescent="0.25">
      <c r="A352" t="s">
        <v>354</v>
      </c>
      <c r="B352" t="s">
        <v>24</v>
      </c>
      <c r="C352" t="s">
        <v>12</v>
      </c>
      <c r="E352">
        <f t="shared" si="20"/>
        <v>29</v>
      </c>
      <c r="F352">
        <f t="shared" si="21"/>
        <v>7</v>
      </c>
      <c r="G352" s="8">
        <f t="shared" si="22"/>
        <v>44771</v>
      </c>
      <c r="H352">
        <f t="shared" si="23"/>
        <v>2022</v>
      </c>
      <c r="I352" s="1">
        <v>44771.446527777778</v>
      </c>
      <c r="J352" s="2">
        <v>44771</v>
      </c>
      <c r="K352" t="s">
        <v>13</v>
      </c>
      <c r="L352">
        <v>2022</v>
      </c>
      <c r="N352" s="11" t="s">
        <v>15</v>
      </c>
      <c r="O352" s="11">
        <f>IF(Table1[[#This Row],[Currency  Code]]="USD",Table1[[#This Row],[Product Amount with GST]]*80,Table1[[#This Row],[Product Amount with GST]])</f>
        <v>2022</v>
      </c>
    </row>
    <row r="353" spans="1:16" x14ac:dyDescent="0.25">
      <c r="A353" t="s">
        <v>229</v>
      </c>
      <c r="B353" t="s">
        <v>27</v>
      </c>
      <c r="C353" t="s">
        <v>12</v>
      </c>
      <c r="E353">
        <f t="shared" si="20"/>
        <v>29</v>
      </c>
      <c r="F353">
        <f t="shared" si="21"/>
        <v>7</v>
      </c>
      <c r="G353" s="8">
        <f t="shared" si="22"/>
        <v>44771</v>
      </c>
      <c r="H353">
        <f t="shared" si="23"/>
        <v>2022</v>
      </c>
      <c r="I353" s="1">
        <v>44771.445138888892</v>
      </c>
      <c r="J353" s="2">
        <v>44771</v>
      </c>
      <c r="K353" t="s">
        <v>13</v>
      </c>
      <c r="L353">
        <v>1999</v>
      </c>
      <c r="N353" s="11" t="s">
        <v>15</v>
      </c>
      <c r="O353" s="11">
        <f>IF(Table1[[#This Row],[Currency  Code]]="USD",Table1[[#This Row],[Product Amount with GST]]*80,Table1[[#This Row],[Product Amount with GST]])</f>
        <v>1999</v>
      </c>
    </row>
    <row r="354" spans="1:16" x14ac:dyDescent="0.25">
      <c r="A354" t="s">
        <v>345</v>
      </c>
      <c r="B354" t="s">
        <v>24</v>
      </c>
      <c r="C354" t="s">
        <v>48</v>
      </c>
      <c r="E354">
        <f t="shared" si="20"/>
        <v>29</v>
      </c>
      <c r="F354">
        <f t="shared" si="21"/>
        <v>7</v>
      </c>
      <c r="G354" s="8">
        <f t="shared" si="22"/>
        <v>44771</v>
      </c>
      <c r="H354">
        <f t="shared" si="23"/>
        <v>2022</v>
      </c>
      <c r="I354" s="1">
        <v>44771.397916666669</v>
      </c>
      <c r="J354" s="2">
        <v>44771</v>
      </c>
      <c r="K354" t="s">
        <v>13</v>
      </c>
      <c r="L354">
        <v>2022</v>
      </c>
      <c r="M354" t="s">
        <v>218</v>
      </c>
      <c r="N354" s="11" t="s">
        <v>15</v>
      </c>
      <c r="O354" s="11">
        <f>IF(Table1[[#This Row],[Currency  Code]]="USD",Table1[[#This Row],[Product Amount with GST]]*80,Table1[[#This Row],[Product Amount with GST]])</f>
        <v>2022</v>
      </c>
      <c r="P354" t="s">
        <v>50</v>
      </c>
    </row>
    <row r="355" spans="1:16" x14ac:dyDescent="0.25">
      <c r="A355" t="s">
        <v>345</v>
      </c>
      <c r="B355" t="s">
        <v>24</v>
      </c>
      <c r="C355" t="s">
        <v>12</v>
      </c>
      <c r="E355">
        <f t="shared" si="20"/>
        <v>29</v>
      </c>
      <c r="F355">
        <f t="shared" si="21"/>
        <v>7</v>
      </c>
      <c r="G355" s="8">
        <f t="shared" si="22"/>
        <v>44771</v>
      </c>
      <c r="H355">
        <f t="shared" si="23"/>
        <v>2022</v>
      </c>
      <c r="I355" s="1">
        <v>44771.397916666669</v>
      </c>
      <c r="J355" s="2">
        <v>44771</v>
      </c>
      <c r="K355" t="s">
        <v>13</v>
      </c>
      <c r="L355">
        <v>2022</v>
      </c>
      <c r="N355" s="11" t="s">
        <v>15</v>
      </c>
      <c r="O355" s="11">
        <f>IF(Table1[[#This Row],[Currency  Code]]="USD",Table1[[#This Row],[Product Amount with GST]]*80,Table1[[#This Row],[Product Amount with GST]])</f>
        <v>2022</v>
      </c>
    </row>
    <row r="356" spans="1:16" x14ac:dyDescent="0.25">
      <c r="A356" t="s">
        <v>355</v>
      </c>
      <c r="B356" t="s">
        <v>20</v>
      </c>
      <c r="C356" t="s">
        <v>12</v>
      </c>
      <c r="E356">
        <f t="shared" si="20"/>
        <v>29</v>
      </c>
      <c r="F356">
        <f t="shared" si="21"/>
        <v>7</v>
      </c>
      <c r="G356" s="8">
        <f t="shared" si="22"/>
        <v>44771</v>
      </c>
      <c r="H356">
        <f t="shared" si="23"/>
        <v>2022</v>
      </c>
      <c r="I356" s="1">
        <v>44771.393750000003</v>
      </c>
      <c r="J356" s="2">
        <v>44771</v>
      </c>
      <c r="K356" t="s">
        <v>13</v>
      </c>
      <c r="L356">
        <v>1999</v>
      </c>
      <c r="N356" s="11" t="s">
        <v>15</v>
      </c>
      <c r="O356" s="11">
        <f>IF(Table1[[#This Row],[Currency  Code]]="USD",Table1[[#This Row],[Product Amount with GST]]*80,Table1[[#This Row],[Product Amount with GST]])</f>
        <v>1999</v>
      </c>
    </row>
    <row r="357" spans="1:16" x14ac:dyDescent="0.25">
      <c r="A357" t="s">
        <v>356</v>
      </c>
      <c r="B357" t="s">
        <v>35</v>
      </c>
      <c r="C357" t="s">
        <v>12</v>
      </c>
      <c r="E357">
        <f t="shared" si="20"/>
        <v>29</v>
      </c>
      <c r="F357">
        <f t="shared" si="21"/>
        <v>7</v>
      </c>
      <c r="G357" s="8">
        <f t="shared" si="22"/>
        <v>44771</v>
      </c>
      <c r="H357">
        <f t="shared" si="23"/>
        <v>2022</v>
      </c>
      <c r="I357" s="1">
        <v>44771.620138888888</v>
      </c>
      <c r="J357" s="2">
        <v>44771</v>
      </c>
      <c r="K357" t="s">
        <v>13</v>
      </c>
      <c r="L357">
        <v>899</v>
      </c>
      <c r="N357" s="11" t="s">
        <v>29</v>
      </c>
      <c r="O357" s="11">
        <f>IF(Table1[[#This Row],[Currency  Code]]="USD",Table1[[#This Row],[Product Amount with GST]]*80,Table1[[#This Row],[Product Amount with GST]])</f>
        <v>71920</v>
      </c>
    </row>
    <row r="358" spans="1:16" x14ac:dyDescent="0.25">
      <c r="A358" t="s">
        <v>357</v>
      </c>
      <c r="B358" t="s">
        <v>27</v>
      </c>
      <c r="C358" t="s">
        <v>12</v>
      </c>
      <c r="E358">
        <f t="shared" si="20"/>
        <v>29</v>
      </c>
      <c r="F358">
        <f t="shared" si="21"/>
        <v>7</v>
      </c>
      <c r="G358" s="8">
        <f t="shared" si="22"/>
        <v>44771</v>
      </c>
      <c r="H358">
        <f t="shared" si="23"/>
        <v>2022</v>
      </c>
      <c r="I358" s="1">
        <v>44771.577777777777</v>
      </c>
      <c r="J358" s="2">
        <v>44771</v>
      </c>
      <c r="K358" t="s">
        <v>13</v>
      </c>
      <c r="L358">
        <v>1999</v>
      </c>
      <c r="N358" s="11" t="s">
        <v>15</v>
      </c>
      <c r="O358" s="11">
        <f>IF(Table1[[#This Row],[Currency  Code]]="USD",Table1[[#This Row],[Product Amount with GST]]*80,Table1[[#This Row],[Product Amount with GST]])</f>
        <v>1999</v>
      </c>
    </row>
    <row r="359" spans="1:16" x14ac:dyDescent="0.25">
      <c r="A359" t="s">
        <v>358</v>
      </c>
      <c r="B359" t="s">
        <v>47</v>
      </c>
      <c r="C359" t="s">
        <v>12</v>
      </c>
      <c r="E359">
        <f t="shared" si="20"/>
        <v>29</v>
      </c>
      <c r="F359">
        <f t="shared" si="21"/>
        <v>7</v>
      </c>
      <c r="G359" s="8">
        <f t="shared" si="22"/>
        <v>44771</v>
      </c>
      <c r="H359">
        <f t="shared" si="23"/>
        <v>2022</v>
      </c>
      <c r="I359" s="1">
        <v>44771.570833333331</v>
      </c>
      <c r="J359" s="2">
        <v>44771</v>
      </c>
      <c r="K359" t="s">
        <v>13</v>
      </c>
      <c r="L359">
        <v>999</v>
      </c>
      <c r="N359" s="11" t="s">
        <v>15</v>
      </c>
      <c r="O359" s="11">
        <f>IF(Table1[[#This Row],[Currency  Code]]="USD",Table1[[#This Row],[Product Amount with GST]]*80,Table1[[#This Row],[Product Amount with GST]])</f>
        <v>999</v>
      </c>
    </row>
    <row r="360" spans="1:16" x14ac:dyDescent="0.25">
      <c r="A360" t="s">
        <v>359</v>
      </c>
      <c r="B360" t="s">
        <v>116</v>
      </c>
      <c r="C360" t="s">
        <v>12</v>
      </c>
      <c r="E360">
        <f t="shared" si="20"/>
        <v>29</v>
      </c>
      <c r="F360">
        <f t="shared" si="21"/>
        <v>7</v>
      </c>
      <c r="G360" s="8">
        <f t="shared" si="22"/>
        <v>44771</v>
      </c>
      <c r="H360">
        <f t="shared" si="23"/>
        <v>2022</v>
      </c>
      <c r="I360" s="1">
        <v>44771.568055555559</v>
      </c>
      <c r="J360" s="2">
        <v>44771</v>
      </c>
      <c r="K360" t="s">
        <v>13</v>
      </c>
      <c r="L360">
        <v>1999</v>
      </c>
      <c r="N360" s="11" t="s">
        <v>15</v>
      </c>
      <c r="O360" s="11">
        <f>IF(Table1[[#This Row],[Currency  Code]]="USD",Table1[[#This Row],[Product Amount with GST]]*80,Table1[[#This Row],[Product Amount with GST]])</f>
        <v>1999</v>
      </c>
    </row>
    <row r="361" spans="1:16" x14ac:dyDescent="0.25">
      <c r="A361" t="s">
        <v>360</v>
      </c>
      <c r="B361" t="s">
        <v>24</v>
      </c>
      <c r="C361" t="s">
        <v>12</v>
      </c>
      <c r="E361">
        <f t="shared" si="20"/>
        <v>29</v>
      </c>
      <c r="F361">
        <f t="shared" si="21"/>
        <v>7</v>
      </c>
      <c r="G361" s="8">
        <f t="shared" si="22"/>
        <v>44771</v>
      </c>
      <c r="H361">
        <f t="shared" si="23"/>
        <v>2022</v>
      </c>
      <c r="I361" s="1">
        <v>44771.557638888888</v>
      </c>
      <c r="J361" s="2">
        <v>44771</v>
      </c>
      <c r="K361" t="s">
        <v>13</v>
      </c>
      <c r="L361">
        <v>2022</v>
      </c>
      <c r="N361" s="11" t="s">
        <v>15</v>
      </c>
      <c r="O361" s="11">
        <f>IF(Table1[[#This Row],[Currency  Code]]="USD",Table1[[#This Row],[Product Amount with GST]]*80,Table1[[#This Row],[Product Amount with GST]])</f>
        <v>2022</v>
      </c>
    </row>
    <row r="362" spans="1:16" x14ac:dyDescent="0.25">
      <c r="A362" t="s">
        <v>361</v>
      </c>
      <c r="B362" t="s">
        <v>362</v>
      </c>
      <c r="C362" t="s">
        <v>12</v>
      </c>
      <c r="E362">
        <f t="shared" si="20"/>
        <v>29</v>
      </c>
      <c r="F362">
        <f t="shared" si="21"/>
        <v>7</v>
      </c>
      <c r="G362" s="8">
        <f t="shared" si="22"/>
        <v>44771</v>
      </c>
      <c r="H362">
        <f t="shared" si="23"/>
        <v>2022</v>
      </c>
      <c r="I362" s="1">
        <v>44771.526388888888</v>
      </c>
      <c r="J362" s="2">
        <v>44771</v>
      </c>
      <c r="K362" t="s">
        <v>13</v>
      </c>
      <c r="L362">
        <v>499</v>
      </c>
      <c r="N362" s="11" t="s">
        <v>15</v>
      </c>
      <c r="O362" s="11">
        <f>IF(Table1[[#This Row],[Currency  Code]]="USD",Table1[[#This Row],[Product Amount with GST]]*80,Table1[[#This Row],[Product Amount with GST]])</f>
        <v>499</v>
      </c>
    </row>
    <row r="363" spans="1:16" x14ac:dyDescent="0.25">
      <c r="A363" t="s">
        <v>342</v>
      </c>
      <c r="B363" t="s">
        <v>17</v>
      </c>
      <c r="C363" t="s">
        <v>48</v>
      </c>
      <c r="E363">
        <f t="shared" si="20"/>
        <v>29</v>
      </c>
      <c r="F363">
        <f t="shared" si="21"/>
        <v>7</v>
      </c>
      <c r="G363" s="8">
        <f t="shared" si="22"/>
        <v>44771</v>
      </c>
      <c r="H363">
        <f t="shared" si="23"/>
        <v>2022</v>
      </c>
      <c r="I363" s="1">
        <v>44771.506944444445</v>
      </c>
      <c r="J363" s="2">
        <v>44771</v>
      </c>
      <c r="K363" t="s">
        <v>13</v>
      </c>
      <c r="L363">
        <v>999</v>
      </c>
      <c r="M363" t="s">
        <v>53</v>
      </c>
      <c r="N363" s="11" t="s">
        <v>15</v>
      </c>
      <c r="O363" s="11">
        <f>IF(Table1[[#This Row],[Currency  Code]]="USD",Table1[[#This Row],[Product Amount with GST]]*80,Table1[[#This Row],[Product Amount with GST]])</f>
        <v>999</v>
      </c>
      <c r="P363" t="s">
        <v>50</v>
      </c>
    </row>
    <row r="364" spans="1:16" x14ac:dyDescent="0.25">
      <c r="A364" t="s">
        <v>363</v>
      </c>
      <c r="B364" t="s">
        <v>27</v>
      </c>
      <c r="C364" t="s">
        <v>48</v>
      </c>
      <c r="E364">
        <f t="shared" si="20"/>
        <v>29</v>
      </c>
      <c r="F364">
        <f t="shared" si="21"/>
        <v>7</v>
      </c>
      <c r="G364" s="8">
        <f t="shared" si="22"/>
        <v>44771</v>
      </c>
      <c r="H364">
        <f t="shared" si="23"/>
        <v>2022</v>
      </c>
      <c r="I364" s="1">
        <v>44771.495833333334</v>
      </c>
      <c r="J364" s="2">
        <v>44771</v>
      </c>
      <c r="K364" t="s">
        <v>13</v>
      </c>
      <c r="L364">
        <v>1999</v>
      </c>
      <c r="M364" t="s">
        <v>91</v>
      </c>
      <c r="N364" s="11" t="s">
        <v>15</v>
      </c>
      <c r="O364" s="11">
        <f>IF(Table1[[#This Row],[Currency  Code]]="USD",Table1[[#This Row],[Product Amount with GST]]*80,Table1[[#This Row],[Product Amount with GST]])</f>
        <v>1999</v>
      </c>
      <c r="P364" t="s">
        <v>50</v>
      </c>
    </row>
    <row r="365" spans="1:16" x14ac:dyDescent="0.25">
      <c r="A365" t="s">
        <v>364</v>
      </c>
      <c r="B365" t="s">
        <v>27</v>
      </c>
      <c r="C365" t="s">
        <v>12</v>
      </c>
      <c r="E365">
        <f t="shared" si="20"/>
        <v>29</v>
      </c>
      <c r="F365">
        <f t="shared" si="21"/>
        <v>7</v>
      </c>
      <c r="G365" s="8">
        <f t="shared" si="22"/>
        <v>44771</v>
      </c>
      <c r="H365">
        <f t="shared" si="23"/>
        <v>2022</v>
      </c>
      <c r="I365" s="1">
        <v>44771.479166666664</v>
      </c>
      <c r="J365" s="2">
        <v>44771</v>
      </c>
      <c r="K365" t="s">
        <v>13</v>
      </c>
      <c r="L365">
        <v>1999</v>
      </c>
      <c r="N365" s="11" t="s">
        <v>15</v>
      </c>
      <c r="O365" s="11">
        <f>IF(Table1[[#This Row],[Currency  Code]]="USD",Table1[[#This Row],[Product Amount with GST]]*80,Table1[[#This Row],[Product Amount with GST]])</f>
        <v>1999</v>
      </c>
    </row>
    <row r="366" spans="1:16" x14ac:dyDescent="0.25">
      <c r="A366" t="s">
        <v>344</v>
      </c>
      <c r="B366" t="s">
        <v>20</v>
      </c>
      <c r="C366" t="s">
        <v>12</v>
      </c>
      <c r="E366">
        <f t="shared" si="20"/>
        <v>29</v>
      </c>
      <c r="F366">
        <f t="shared" si="21"/>
        <v>7</v>
      </c>
      <c r="G366" s="8">
        <f t="shared" si="22"/>
        <v>44771</v>
      </c>
      <c r="H366">
        <f t="shared" si="23"/>
        <v>2022</v>
      </c>
      <c r="I366" s="1">
        <v>44771.477777777778</v>
      </c>
      <c r="J366" s="2">
        <v>44771</v>
      </c>
      <c r="K366" t="s">
        <v>13</v>
      </c>
      <c r="L366">
        <v>1999</v>
      </c>
      <c r="N366" s="11" t="s">
        <v>15</v>
      </c>
      <c r="O366" s="11">
        <f>IF(Table1[[#This Row],[Currency  Code]]="USD",Table1[[#This Row],[Product Amount with GST]]*80,Table1[[#This Row],[Product Amount with GST]])</f>
        <v>1999</v>
      </c>
    </row>
    <row r="367" spans="1:16" x14ac:dyDescent="0.25">
      <c r="A367" t="s">
        <v>365</v>
      </c>
      <c r="B367" t="s">
        <v>42</v>
      </c>
      <c r="C367" t="s">
        <v>12</v>
      </c>
      <c r="E367">
        <f t="shared" si="20"/>
        <v>29</v>
      </c>
      <c r="F367">
        <f t="shared" si="21"/>
        <v>7</v>
      </c>
      <c r="G367" s="8">
        <f t="shared" si="22"/>
        <v>44771</v>
      </c>
      <c r="H367">
        <f t="shared" si="23"/>
        <v>2022</v>
      </c>
      <c r="I367" s="1">
        <v>44771.462500000001</v>
      </c>
      <c r="J367" s="2">
        <v>44771</v>
      </c>
      <c r="K367" t="s">
        <v>43</v>
      </c>
      <c r="L367">
        <v>59</v>
      </c>
      <c r="N367" s="11" t="s">
        <v>29</v>
      </c>
      <c r="O367" s="11">
        <f>IF(Table1[[#This Row],[Currency  Code]]="USD",Table1[[#This Row],[Product Amount with GST]]*80,Table1[[#This Row],[Product Amount with GST]])</f>
        <v>4720</v>
      </c>
    </row>
    <row r="368" spans="1:16" x14ac:dyDescent="0.25">
      <c r="A368" t="s">
        <v>366</v>
      </c>
      <c r="B368" t="s">
        <v>116</v>
      </c>
      <c r="C368" t="s">
        <v>12</v>
      </c>
      <c r="E368">
        <f t="shared" si="20"/>
        <v>29</v>
      </c>
      <c r="F368">
        <f t="shared" si="21"/>
        <v>7</v>
      </c>
      <c r="G368" s="8">
        <f t="shared" si="22"/>
        <v>44771</v>
      </c>
      <c r="H368">
        <f t="shared" si="23"/>
        <v>2022</v>
      </c>
      <c r="I368" s="1">
        <v>44771.459722222222</v>
      </c>
      <c r="J368" s="2">
        <v>44771</v>
      </c>
      <c r="K368" t="s">
        <v>13</v>
      </c>
      <c r="L368">
        <v>1999</v>
      </c>
      <c r="N368" s="11" t="s">
        <v>15</v>
      </c>
      <c r="O368" s="11">
        <f>IF(Table1[[#This Row],[Currency  Code]]="USD",Table1[[#This Row],[Product Amount with GST]]*80,Table1[[#This Row],[Product Amount with GST]])</f>
        <v>1999</v>
      </c>
    </row>
    <row r="369" spans="1:16" x14ac:dyDescent="0.25">
      <c r="A369" t="s">
        <v>367</v>
      </c>
      <c r="B369" t="s">
        <v>35</v>
      </c>
      <c r="C369" t="s">
        <v>12</v>
      </c>
      <c r="E369">
        <f t="shared" si="20"/>
        <v>29</v>
      </c>
      <c r="F369">
        <f t="shared" si="21"/>
        <v>7</v>
      </c>
      <c r="G369" s="8">
        <f t="shared" si="22"/>
        <v>44771</v>
      </c>
      <c r="H369">
        <f t="shared" si="23"/>
        <v>2022</v>
      </c>
      <c r="I369" s="1">
        <v>44771.431944444441</v>
      </c>
      <c r="J369" s="2">
        <v>44771</v>
      </c>
      <c r="K369" t="s">
        <v>13</v>
      </c>
      <c r="L369">
        <v>899</v>
      </c>
      <c r="N369" s="11" t="s">
        <v>15</v>
      </c>
      <c r="O369" s="11">
        <f>IF(Table1[[#This Row],[Currency  Code]]="USD",Table1[[#This Row],[Product Amount with GST]]*80,Table1[[#This Row],[Product Amount with GST]])</f>
        <v>899</v>
      </c>
    </row>
    <row r="370" spans="1:16" x14ac:dyDescent="0.25">
      <c r="A370" t="s">
        <v>368</v>
      </c>
      <c r="B370" t="s">
        <v>11</v>
      </c>
      <c r="C370" t="s">
        <v>12</v>
      </c>
      <c r="E370">
        <f t="shared" si="20"/>
        <v>29</v>
      </c>
      <c r="F370">
        <f t="shared" si="21"/>
        <v>7</v>
      </c>
      <c r="G370" s="8">
        <f t="shared" si="22"/>
        <v>44771</v>
      </c>
      <c r="H370">
        <f t="shared" si="23"/>
        <v>2022</v>
      </c>
      <c r="I370" s="1">
        <v>44771.424305555556</v>
      </c>
      <c r="J370" s="2">
        <v>44771</v>
      </c>
      <c r="K370" t="s">
        <v>112</v>
      </c>
      <c r="L370">
        <v>3999</v>
      </c>
      <c r="N370" s="11" t="s">
        <v>15</v>
      </c>
      <c r="O370" s="11">
        <f>IF(Table1[[#This Row],[Currency  Code]]="USD",Table1[[#This Row],[Product Amount with GST]]*80,Table1[[#This Row],[Product Amount with GST]])</f>
        <v>3999</v>
      </c>
    </row>
    <row r="371" spans="1:16" x14ac:dyDescent="0.25">
      <c r="A371" t="s">
        <v>369</v>
      </c>
      <c r="B371" t="s">
        <v>20</v>
      </c>
      <c r="C371" t="s">
        <v>12</v>
      </c>
      <c r="E371">
        <f t="shared" si="20"/>
        <v>29</v>
      </c>
      <c r="F371">
        <f t="shared" si="21"/>
        <v>7</v>
      </c>
      <c r="G371" s="8">
        <f t="shared" si="22"/>
        <v>44771</v>
      </c>
      <c r="H371">
        <f t="shared" si="23"/>
        <v>2022</v>
      </c>
      <c r="I371" s="1">
        <v>44771.34097222222</v>
      </c>
      <c r="J371" s="2">
        <v>44771</v>
      </c>
      <c r="K371" t="s">
        <v>13</v>
      </c>
      <c r="L371">
        <v>1999</v>
      </c>
      <c r="N371" s="11" t="s">
        <v>15</v>
      </c>
      <c r="O371" s="11">
        <f>IF(Table1[[#This Row],[Currency  Code]]="USD",Table1[[#This Row],[Product Amount with GST]]*80,Table1[[#This Row],[Product Amount with GST]])</f>
        <v>1999</v>
      </c>
    </row>
    <row r="372" spans="1:16" x14ac:dyDescent="0.25">
      <c r="A372" t="s">
        <v>370</v>
      </c>
      <c r="B372" t="s">
        <v>17</v>
      </c>
      <c r="C372" t="s">
        <v>12</v>
      </c>
      <c r="E372">
        <f t="shared" si="20"/>
        <v>29</v>
      </c>
      <c r="F372">
        <f t="shared" si="21"/>
        <v>7</v>
      </c>
      <c r="G372" s="8">
        <f t="shared" si="22"/>
        <v>44771</v>
      </c>
      <c r="H372">
        <f t="shared" si="23"/>
        <v>2022</v>
      </c>
      <c r="I372" s="1">
        <v>44771.271527777775</v>
      </c>
      <c r="J372" s="2">
        <v>44771</v>
      </c>
      <c r="K372" t="s">
        <v>13</v>
      </c>
      <c r="L372">
        <v>999</v>
      </c>
      <c r="N372" s="11" t="s">
        <v>15</v>
      </c>
      <c r="O372" s="11">
        <f>IF(Table1[[#This Row],[Currency  Code]]="USD",Table1[[#This Row],[Product Amount with GST]]*80,Table1[[#This Row],[Product Amount with GST]])</f>
        <v>999</v>
      </c>
    </row>
    <row r="373" spans="1:16" x14ac:dyDescent="0.25">
      <c r="A373" t="s">
        <v>371</v>
      </c>
      <c r="B373" t="s">
        <v>17</v>
      </c>
      <c r="C373" t="s">
        <v>12</v>
      </c>
      <c r="E373">
        <f t="shared" si="20"/>
        <v>29</v>
      </c>
      <c r="F373">
        <f t="shared" si="21"/>
        <v>7</v>
      </c>
      <c r="G373" s="8">
        <f t="shared" si="22"/>
        <v>44771</v>
      </c>
      <c r="H373">
        <f t="shared" si="23"/>
        <v>2022</v>
      </c>
      <c r="I373" s="1">
        <v>44771.070138888892</v>
      </c>
      <c r="J373" s="2">
        <v>44770</v>
      </c>
      <c r="K373" t="s">
        <v>13</v>
      </c>
      <c r="L373">
        <v>999</v>
      </c>
      <c r="N373" s="11" t="s">
        <v>15</v>
      </c>
      <c r="O373" s="11">
        <f>IF(Table1[[#This Row],[Currency  Code]]="USD",Table1[[#This Row],[Product Amount with GST]]*80,Table1[[#This Row],[Product Amount with GST]])</f>
        <v>999</v>
      </c>
    </row>
    <row r="374" spans="1:16" x14ac:dyDescent="0.25">
      <c r="A374" t="s">
        <v>371</v>
      </c>
      <c r="B374" t="s">
        <v>17</v>
      </c>
      <c r="C374" t="s">
        <v>12</v>
      </c>
      <c r="E374">
        <f t="shared" si="20"/>
        <v>29</v>
      </c>
      <c r="F374">
        <f t="shared" si="21"/>
        <v>7</v>
      </c>
      <c r="G374" s="8">
        <f t="shared" si="22"/>
        <v>44771</v>
      </c>
      <c r="H374">
        <f t="shared" si="23"/>
        <v>2022</v>
      </c>
      <c r="I374" s="1">
        <v>44771.068749999999</v>
      </c>
      <c r="J374" s="2">
        <v>44770</v>
      </c>
      <c r="K374" t="s">
        <v>13</v>
      </c>
      <c r="L374">
        <v>999</v>
      </c>
      <c r="N374" s="11" t="s">
        <v>15</v>
      </c>
      <c r="O374" s="11">
        <f>IF(Table1[[#This Row],[Currency  Code]]="USD",Table1[[#This Row],[Product Amount with GST]]*80,Table1[[#This Row],[Product Amount with GST]])</f>
        <v>999</v>
      </c>
    </row>
    <row r="375" spans="1:16" x14ac:dyDescent="0.25">
      <c r="A375" t="s">
        <v>372</v>
      </c>
      <c r="B375" t="s">
        <v>24</v>
      </c>
      <c r="C375" t="s">
        <v>12</v>
      </c>
      <c r="E375">
        <f t="shared" si="20"/>
        <v>28</v>
      </c>
      <c r="F375">
        <f t="shared" si="21"/>
        <v>7</v>
      </c>
      <c r="G375" s="8">
        <f t="shared" si="22"/>
        <v>44770</v>
      </c>
      <c r="H375">
        <f t="shared" si="23"/>
        <v>2022</v>
      </c>
      <c r="I375" s="1">
        <v>44770.972916666666</v>
      </c>
      <c r="J375" s="2">
        <v>44770</v>
      </c>
      <c r="K375" t="s">
        <v>13</v>
      </c>
      <c r="L375">
        <v>2022</v>
      </c>
      <c r="N375" s="11" t="s">
        <v>15</v>
      </c>
      <c r="O375" s="11">
        <f>IF(Table1[[#This Row],[Currency  Code]]="USD",Table1[[#This Row],[Product Amount with GST]]*80,Table1[[#This Row],[Product Amount with GST]])</f>
        <v>2022</v>
      </c>
    </row>
    <row r="376" spans="1:16" x14ac:dyDescent="0.25">
      <c r="A376" t="s">
        <v>373</v>
      </c>
      <c r="B376" t="s">
        <v>47</v>
      </c>
      <c r="C376" t="s">
        <v>48</v>
      </c>
      <c r="E376">
        <f t="shared" si="20"/>
        <v>28</v>
      </c>
      <c r="F376">
        <f t="shared" si="21"/>
        <v>7</v>
      </c>
      <c r="G376" s="8">
        <f t="shared" si="22"/>
        <v>44770</v>
      </c>
      <c r="H376">
        <f t="shared" si="23"/>
        <v>2022</v>
      </c>
      <c r="I376" s="1">
        <v>44770.968055555553</v>
      </c>
      <c r="J376" s="2">
        <v>44770</v>
      </c>
      <c r="K376" t="s">
        <v>13</v>
      </c>
      <c r="L376">
        <v>999</v>
      </c>
      <c r="M376" t="s">
        <v>53</v>
      </c>
      <c r="N376" s="11" t="s">
        <v>15</v>
      </c>
      <c r="O376" s="11">
        <f>IF(Table1[[#This Row],[Currency  Code]]="USD",Table1[[#This Row],[Product Amount with GST]]*80,Table1[[#This Row],[Product Amount with GST]])</f>
        <v>999</v>
      </c>
      <c r="P376" t="s">
        <v>50</v>
      </c>
    </row>
    <row r="377" spans="1:16" x14ac:dyDescent="0.25">
      <c r="A377" t="s">
        <v>374</v>
      </c>
      <c r="B377" t="s">
        <v>11</v>
      </c>
      <c r="C377" t="s">
        <v>12</v>
      </c>
      <c r="E377">
        <f t="shared" si="20"/>
        <v>28</v>
      </c>
      <c r="F377">
        <f t="shared" si="21"/>
        <v>7</v>
      </c>
      <c r="G377" s="8">
        <f t="shared" si="22"/>
        <v>44770</v>
      </c>
      <c r="H377">
        <f t="shared" si="23"/>
        <v>2022</v>
      </c>
      <c r="I377" s="1">
        <v>44770.964583333334</v>
      </c>
      <c r="J377" s="2">
        <v>44770</v>
      </c>
      <c r="K377" t="s">
        <v>13</v>
      </c>
      <c r="L377">
        <v>3999</v>
      </c>
      <c r="N377" s="11" t="s">
        <v>15</v>
      </c>
      <c r="O377" s="11">
        <f>IF(Table1[[#This Row],[Currency  Code]]="USD",Table1[[#This Row],[Product Amount with GST]]*80,Table1[[#This Row],[Product Amount with GST]])</f>
        <v>3999</v>
      </c>
    </row>
    <row r="378" spans="1:16" x14ac:dyDescent="0.25">
      <c r="A378" t="s">
        <v>286</v>
      </c>
      <c r="B378" t="s">
        <v>257</v>
      </c>
      <c r="C378" t="s">
        <v>12</v>
      </c>
      <c r="E378">
        <f t="shared" si="20"/>
        <v>28</v>
      </c>
      <c r="F378">
        <f t="shared" si="21"/>
        <v>7</v>
      </c>
      <c r="G378" s="8">
        <f t="shared" si="22"/>
        <v>44770</v>
      </c>
      <c r="H378">
        <f t="shared" si="23"/>
        <v>2022</v>
      </c>
      <c r="I378" s="1">
        <v>44770.963888888888</v>
      </c>
      <c r="J378" s="2">
        <v>44770</v>
      </c>
      <c r="K378" t="s">
        <v>13</v>
      </c>
      <c r="L378">
        <v>69</v>
      </c>
      <c r="N378" s="11" t="s">
        <v>29</v>
      </c>
      <c r="O378" s="11">
        <f>IF(Table1[[#This Row],[Currency  Code]]="USD",Table1[[#This Row],[Product Amount with GST]]*80,Table1[[#This Row],[Product Amount with GST]])</f>
        <v>5520</v>
      </c>
    </row>
    <row r="379" spans="1:16" x14ac:dyDescent="0.25">
      <c r="A379" t="s">
        <v>375</v>
      </c>
      <c r="B379" t="s">
        <v>24</v>
      </c>
      <c r="C379" t="s">
        <v>12</v>
      </c>
      <c r="E379">
        <f t="shared" si="20"/>
        <v>28</v>
      </c>
      <c r="F379">
        <f t="shared" si="21"/>
        <v>7</v>
      </c>
      <c r="G379" s="8">
        <f t="shared" si="22"/>
        <v>44770</v>
      </c>
      <c r="H379">
        <f t="shared" si="23"/>
        <v>2022</v>
      </c>
      <c r="I379" s="1">
        <v>44770.948611111111</v>
      </c>
      <c r="J379" s="2">
        <v>44770</v>
      </c>
      <c r="K379" t="s">
        <v>13</v>
      </c>
      <c r="L379">
        <v>2022</v>
      </c>
      <c r="N379" s="11" t="s">
        <v>15</v>
      </c>
      <c r="O379" s="11">
        <f>IF(Table1[[#This Row],[Currency  Code]]="USD",Table1[[#This Row],[Product Amount with GST]]*80,Table1[[#This Row],[Product Amount with GST]])</f>
        <v>2022</v>
      </c>
    </row>
    <row r="380" spans="1:16" x14ac:dyDescent="0.25">
      <c r="A380" t="s">
        <v>376</v>
      </c>
      <c r="B380" t="s">
        <v>24</v>
      </c>
      <c r="C380" t="s">
        <v>48</v>
      </c>
      <c r="E380">
        <f t="shared" si="20"/>
        <v>28</v>
      </c>
      <c r="F380">
        <f t="shared" si="21"/>
        <v>7</v>
      </c>
      <c r="G380" s="8">
        <f t="shared" si="22"/>
        <v>44770</v>
      </c>
      <c r="H380">
        <f t="shared" si="23"/>
        <v>2022</v>
      </c>
      <c r="I380" s="1">
        <v>44770.913194444445</v>
      </c>
      <c r="J380" s="2">
        <v>44770</v>
      </c>
      <c r="K380" t="s">
        <v>13</v>
      </c>
      <c r="L380">
        <v>2022</v>
      </c>
      <c r="M380" t="s">
        <v>53</v>
      </c>
      <c r="N380" s="11" t="s">
        <v>15</v>
      </c>
      <c r="O380" s="11">
        <f>IF(Table1[[#This Row],[Currency  Code]]="USD",Table1[[#This Row],[Product Amount with GST]]*80,Table1[[#This Row],[Product Amount with GST]])</f>
        <v>2022</v>
      </c>
      <c r="P380" t="s">
        <v>50</v>
      </c>
    </row>
    <row r="381" spans="1:16" x14ac:dyDescent="0.25">
      <c r="A381" t="s">
        <v>355</v>
      </c>
      <c r="B381" t="s">
        <v>20</v>
      </c>
      <c r="C381" t="s">
        <v>12</v>
      </c>
      <c r="E381">
        <f t="shared" si="20"/>
        <v>29</v>
      </c>
      <c r="F381">
        <f t="shared" si="21"/>
        <v>7</v>
      </c>
      <c r="G381" s="8">
        <f t="shared" si="22"/>
        <v>44771</v>
      </c>
      <c r="H381">
        <f t="shared" si="23"/>
        <v>2022</v>
      </c>
      <c r="I381" s="1">
        <v>44771.390277777777</v>
      </c>
      <c r="J381" s="2">
        <v>44771</v>
      </c>
      <c r="K381" t="s">
        <v>13</v>
      </c>
      <c r="L381">
        <v>1999</v>
      </c>
      <c r="N381" s="11" t="s">
        <v>15</v>
      </c>
      <c r="O381" s="11">
        <f>IF(Table1[[#This Row],[Currency  Code]]="USD",Table1[[#This Row],[Product Amount with GST]]*80,Table1[[#This Row],[Product Amount with GST]])</f>
        <v>1999</v>
      </c>
    </row>
    <row r="382" spans="1:16" x14ac:dyDescent="0.25">
      <c r="A382" t="s">
        <v>377</v>
      </c>
      <c r="B382" t="s">
        <v>24</v>
      </c>
      <c r="C382" t="s">
        <v>12</v>
      </c>
      <c r="E382">
        <f t="shared" si="20"/>
        <v>29</v>
      </c>
      <c r="F382">
        <f t="shared" si="21"/>
        <v>7</v>
      </c>
      <c r="G382" s="8">
        <f t="shared" si="22"/>
        <v>44771</v>
      </c>
      <c r="H382">
        <f t="shared" si="23"/>
        <v>2022</v>
      </c>
      <c r="I382" s="1">
        <v>44771.372916666667</v>
      </c>
      <c r="J382" s="2">
        <v>44771</v>
      </c>
      <c r="K382" t="s">
        <v>13</v>
      </c>
      <c r="L382">
        <v>2022</v>
      </c>
      <c r="N382" s="11" t="s">
        <v>15</v>
      </c>
      <c r="O382" s="11">
        <f>IF(Table1[[#This Row],[Currency  Code]]="USD",Table1[[#This Row],[Product Amount with GST]]*80,Table1[[#This Row],[Product Amount with GST]])</f>
        <v>2022</v>
      </c>
    </row>
    <row r="383" spans="1:16" x14ac:dyDescent="0.25">
      <c r="A383" t="s">
        <v>378</v>
      </c>
      <c r="B383" t="s">
        <v>42</v>
      </c>
      <c r="C383" t="s">
        <v>12</v>
      </c>
      <c r="E383">
        <f t="shared" si="20"/>
        <v>29</v>
      </c>
      <c r="F383">
        <f t="shared" si="21"/>
        <v>7</v>
      </c>
      <c r="G383" s="8">
        <f t="shared" si="22"/>
        <v>44771</v>
      </c>
      <c r="H383">
        <f t="shared" si="23"/>
        <v>2022</v>
      </c>
      <c r="I383" s="1">
        <v>44771.34097222222</v>
      </c>
      <c r="J383" s="2">
        <v>44771</v>
      </c>
      <c r="K383" t="s">
        <v>43</v>
      </c>
      <c r="L383">
        <v>1499</v>
      </c>
      <c r="N383" s="11" t="s">
        <v>15</v>
      </c>
      <c r="O383" s="11">
        <f>IF(Table1[[#This Row],[Currency  Code]]="USD",Table1[[#This Row],[Product Amount with GST]]*80,Table1[[#This Row],[Product Amount with GST]])</f>
        <v>1499</v>
      </c>
    </row>
    <row r="384" spans="1:16" x14ac:dyDescent="0.25">
      <c r="A384" t="s">
        <v>379</v>
      </c>
      <c r="B384" t="s">
        <v>160</v>
      </c>
      <c r="C384" t="s">
        <v>12</v>
      </c>
      <c r="E384">
        <f t="shared" si="20"/>
        <v>29</v>
      </c>
      <c r="F384">
        <f t="shared" si="21"/>
        <v>7</v>
      </c>
      <c r="G384" s="8">
        <f t="shared" si="22"/>
        <v>44771</v>
      </c>
      <c r="H384">
        <f t="shared" si="23"/>
        <v>2022</v>
      </c>
      <c r="I384" s="1">
        <v>44771.337500000001</v>
      </c>
      <c r="J384" s="2">
        <v>44771</v>
      </c>
      <c r="K384" t="s">
        <v>43</v>
      </c>
      <c r="L384">
        <v>666</v>
      </c>
      <c r="N384" s="11" t="s">
        <v>15</v>
      </c>
      <c r="O384" s="11">
        <f>IF(Table1[[#This Row],[Currency  Code]]="USD",Table1[[#This Row],[Product Amount with GST]]*80,Table1[[#This Row],[Product Amount with GST]])</f>
        <v>666</v>
      </c>
    </row>
    <row r="385" spans="1:15" x14ac:dyDescent="0.25">
      <c r="A385" t="s">
        <v>380</v>
      </c>
      <c r="B385" t="s">
        <v>24</v>
      </c>
      <c r="C385" t="s">
        <v>12</v>
      </c>
      <c r="E385">
        <f t="shared" si="20"/>
        <v>29</v>
      </c>
      <c r="F385">
        <f t="shared" si="21"/>
        <v>7</v>
      </c>
      <c r="G385" s="8">
        <f t="shared" si="22"/>
        <v>44771</v>
      </c>
      <c r="H385">
        <f t="shared" si="23"/>
        <v>2022</v>
      </c>
      <c r="I385" s="1">
        <v>44771.26666666667</v>
      </c>
      <c r="J385" s="2">
        <v>44771</v>
      </c>
      <c r="K385" t="s">
        <v>13</v>
      </c>
      <c r="L385">
        <v>2022</v>
      </c>
      <c r="N385" s="11" t="s">
        <v>15</v>
      </c>
      <c r="O385" s="11">
        <f>IF(Table1[[#This Row],[Currency  Code]]="USD",Table1[[#This Row],[Product Amount with GST]]*80,Table1[[#This Row],[Product Amount with GST]])</f>
        <v>2022</v>
      </c>
    </row>
    <row r="386" spans="1:15" x14ac:dyDescent="0.25">
      <c r="A386" t="s">
        <v>381</v>
      </c>
      <c r="B386" t="s">
        <v>47</v>
      </c>
      <c r="C386" t="s">
        <v>12</v>
      </c>
      <c r="E386">
        <f t="shared" ref="E386:E449" si="24">DAY(I386)</f>
        <v>29</v>
      </c>
      <c r="F386">
        <f t="shared" ref="F386:F449" si="25">MONTH(I386)</f>
        <v>7</v>
      </c>
      <c r="G386" s="8">
        <f t="shared" ref="G386:G449" si="26">DATE(H387,F386,E386)</f>
        <v>44771</v>
      </c>
      <c r="H386">
        <f t="shared" ref="H386:H449" si="27">YEAR(I386)</f>
        <v>2022</v>
      </c>
      <c r="I386" s="1">
        <v>44771.13958333333</v>
      </c>
      <c r="J386" s="2">
        <v>44770</v>
      </c>
      <c r="K386" t="s">
        <v>13</v>
      </c>
      <c r="L386">
        <v>999</v>
      </c>
      <c r="N386" s="11" t="s">
        <v>15</v>
      </c>
      <c r="O386" s="11">
        <f>IF(Table1[[#This Row],[Currency  Code]]="USD",Table1[[#This Row],[Product Amount with GST]]*80,Table1[[#This Row],[Product Amount with GST]])</f>
        <v>999</v>
      </c>
    </row>
    <row r="387" spans="1:15" x14ac:dyDescent="0.25">
      <c r="A387" t="s">
        <v>382</v>
      </c>
      <c r="B387" t="s">
        <v>52</v>
      </c>
      <c r="C387" t="s">
        <v>12</v>
      </c>
      <c r="E387">
        <f t="shared" si="24"/>
        <v>29</v>
      </c>
      <c r="F387">
        <f t="shared" si="25"/>
        <v>7</v>
      </c>
      <c r="G387" s="8">
        <f t="shared" si="26"/>
        <v>44771</v>
      </c>
      <c r="H387">
        <f t="shared" si="27"/>
        <v>2022</v>
      </c>
      <c r="I387" s="1">
        <v>44771.133333333331</v>
      </c>
      <c r="J387" s="2">
        <v>44770</v>
      </c>
      <c r="K387" t="s">
        <v>13</v>
      </c>
      <c r="L387">
        <v>999</v>
      </c>
      <c r="N387" s="11" t="s">
        <v>15</v>
      </c>
      <c r="O387" s="11">
        <f>IF(Table1[[#This Row],[Currency  Code]]="USD",Table1[[#This Row],[Product Amount with GST]]*80,Table1[[#This Row],[Product Amount with GST]])</f>
        <v>999</v>
      </c>
    </row>
    <row r="388" spans="1:15" x14ac:dyDescent="0.25">
      <c r="A388" t="s">
        <v>371</v>
      </c>
      <c r="B388" t="s">
        <v>17</v>
      </c>
      <c r="C388" t="s">
        <v>12</v>
      </c>
      <c r="E388">
        <f t="shared" si="24"/>
        <v>29</v>
      </c>
      <c r="F388">
        <f t="shared" si="25"/>
        <v>7</v>
      </c>
      <c r="G388" s="8">
        <f t="shared" si="26"/>
        <v>44771</v>
      </c>
      <c r="H388">
        <f t="shared" si="27"/>
        <v>2022</v>
      </c>
      <c r="I388" s="1">
        <v>44771.067361111112</v>
      </c>
      <c r="J388" s="2">
        <v>44770</v>
      </c>
      <c r="K388" t="s">
        <v>13</v>
      </c>
      <c r="L388">
        <v>999</v>
      </c>
      <c r="N388" s="11" t="s">
        <v>15</v>
      </c>
      <c r="O388" s="11">
        <f>IF(Table1[[#This Row],[Currency  Code]]="USD",Table1[[#This Row],[Product Amount with GST]]*80,Table1[[#This Row],[Product Amount with GST]])</f>
        <v>999</v>
      </c>
    </row>
    <row r="389" spans="1:15" x14ac:dyDescent="0.25">
      <c r="A389" t="s">
        <v>286</v>
      </c>
      <c r="B389" t="s">
        <v>257</v>
      </c>
      <c r="C389" t="s">
        <v>12</v>
      </c>
      <c r="E389">
        <f t="shared" si="24"/>
        <v>28</v>
      </c>
      <c r="F389">
        <f t="shared" si="25"/>
        <v>7</v>
      </c>
      <c r="G389" s="8">
        <f t="shared" si="26"/>
        <v>44770</v>
      </c>
      <c r="H389">
        <f t="shared" si="27"/>
        <v>2022</v>
      </c>
      <c r="I389" s="1">
        <v>44770.974999999999</v>
      </c>
      <c r="J389" s="2">
        <v>44770</v>
      </c>
      <c r="K389" t="s">
        <v>13</v>
      </c>
      <c r="L389">
        <v>69</v>
      </c>
      <c r="N389" s="11" t="s">
        <v>29</v>
      </c>
      <c r="O389" s="11">
        <f>IF(Table1[[#This Row],[Currency  Code]]="USD",Table1[[#This Row],[Product Amount with GST]]*80,Table1[[#This Row],[Product Amount with GST]])</f>
        <v>5520</v>
      </c>
    </row>
    <row r="390" spans="1:15" x14ac:dyDescent="0.25">
      <c r="A390" t="s">
        <v>383</v>
      </c>
      <c r="B390" t="s">
        <v>52</v>
      </c>
      <c r="C390" t="s">
        <v>12</v>
      </c>
      <c r="E390">
        <f t="shared" si="24"/>
        <v>28</v>
      </c>
      <c r="F390">
        <f t="shared" si="25"/>
        <v>7</v>
      </c>
      <c r="G390" s="8">
        <f t="shared" si="26"/>
        <v>44770</v>
      </c>
      <c r="H390">
        <f t="shared" si="27"/>
        <v>2022</v>
      </c>
      <c r="I390" s="1">
        <v>44770.967361111114</v>
      </c>
      <c r="J390" s="2">
        <v>44770</v>
      </c>
      <c r="K390" t="s">
        <v>13</v>
      </c>
      <c r="L390">
        <v>999</v>
      </c>
      <c r="N390" s="11" t="s">
        <v>15</v>
      </c>
      <c r="O390" s="11">
        <f>IF(Table1[[#This Row],[Currency  Code]]="USD",Table1[[#This Row],[Product Amount with GST]]*80,Table1[[#This Row],[Product Amount with GST]])</f>
        <v>999</v>
      </c>
    </row>
    <row r="391" spans="1:15" x14ac:dyDescent="0.25">
      <c r="A391" t="s">
        <v>384</v>
      </c>
      <c r="B391" t="s">
        <v>173</v>
      </c>
      <c r="C391" t="s">
        <v>12</v>
      </c>
      <c r="E391">
        <f t="shared" si="24"/>
        <v>28</v>
      </c>
      <c r="F391">
        <f t="shared" si="25"/>
        <v>7</v>
      </c>
      <c r="G391" s="8">
        <f t="shared" si="26"/>
        <v>44770</v>
      </c>
      <c r="H391">
        <f t="shared" si="27"/>
        <v>2022</v>
      </c>
      <c r="I391" s="1">
        <v>44770.958333333336</v>
      </c>
      <c r="J391" s="2">
        <v>44770</v>
      </c>
      <c r="K391" t="s">
        <v>13</v>
      </c>
      <c r="L391">
        <v>999</v>
      </c>
      <c r="N391" s="11" t="s">
        <v>15</v>
      </c>
      <c r="O391" s="11">
        <f>IF(Table1[[#This Row],[Currency  Code]]="USD",Table1[[#This Row],[Product Amount with GST]]*80,Table1[[#This Row],[Product Amount with GST]])</f>
        <v>999</v>
      </c>
    </row>
    <row r="392" spans="1:15" x14ac:dyDescent="0.25">
      <c r="A392" t="s">
        <v>385</v>
      </c>
      <c r="B392" t="s">
        <v>20</v>
      </c>
      <c r="C392" t="s">
        <v>12</v>
      </c>
      <c r="E392">
        <f t="shared" si="24"/>
        <v>28</v>
      </c>
      <c r="F392">
        <f t="shared" si="25"/>
        <v>7</v>
      </c>
      <c r="G392" s="8">
        <f t="shared" si="26"/>
        <v>44770</v>
      </c>
      <c r="H392">
        <f t="shared" si="27"/>
        <v>2022</v>
      </c>
      <c r="I392" s="1">
        <v>44770.939583333333</v>
      </c>
      <c r="J392" s="2">
        <v>44770</v>
      </c>
      <c r="K392" t="s">
        <v>13</v>
      </c>
      <c r="L392">
        <v>1999</v>
      </c>
      <c r="N392" s="11" t="s">
        <v>15</v>
      </c>
      <c r="O392" s="11">
        <f>IF(Table1[[#This Row],[Currency  Code]]="USD",Table1[[#This Row],[Product Amount with GST]]*80,Table1[[#This Row],[Product Amount with GST]])</f>
        <v>1999</v>
      </c>
    </row>
    <row r="393" spans="1:15" x14ac:dyDescent="0.25">
      <c r="A393" t="s">
        <v>386</v>
      </c>
      <c r="B393" t="s">
        <v>24</v>
      </c>
      <c r="C393" t="s">
        <v>12</v>
      </c>
      <c r="E393">
        <f t="shared" si="24"/>
        <v>28</v>
      </c>
      <c r="F393">
        <f t="shared" si="25"/>
        <v>7</v>
      </c>
      <c r="G393" s="8">
        <f t="shared" si="26"/>
        <v>44770</v>
      </c>
      <c r="H393">
        <f t="shared" si="27"/>
        <v>2022</v>
      </c>
      <c r="I393" s="1">
        <v>44770.914583333331</v>
      </c>
      <c r="J393" s="2">
        <v>44770</v>
      </c>
      <c r="K393" t="s">
        <v>13</v>
      </c>
      <c r="L393">
        <v>2022</v>
      </c>
      <c r="N393" s="11" t="s">
        <v>15</v>
      </c>
      <c r="O393" s="11">
        <f>IF(Table1[[#This Row],[Currency  Code]]="USD",Table1[[#This Row],[Product Amount with GST]]*80,Table1[[#This Row],[Product Amount with GST]])</f>
        <v>2022</v>
      </c>
    </row>
    <row r="394" spans="1:15" x14ac:dyDescent="0.25">
      <c r="A394" t="s">
        <v>327</v>
      </c>
      <c r="B394" t="s">
        <v>119</v>
      </c>
      <c r="C394" t="s">
        <v>12</v>
      </c>
      <c r="E394">
        <f t="shared" si="24"/>
        <v>28</v>
      </c>
      <c r="F394">
        <f t="shared" si="25"/>
        <v>7</v>
      </c>
      <c r="G394" s="8">
        <f t="shared" si="26"/>
        <v>44770</v>
      </c>
      <c r="H394">
        <f t="shared" si="27"/>
        <v>2022</v>
      </c>
      <c r="I394" s="1">
        <v>44770.914583333331</v>
      </c>
      <c r="J394" s="2">
        <v>44770</v>
      </c>
      <c r="K394" t="s">
        <v>13</v>
      </c>
      <c r="L394">
        <v>2999</v>
      </c>
      <c r="N394" s="11" t="s">
        <v>15</v>
      </c>
      <c r="O394" s="11">
        <f>IF(Table1[[#This Row],[Currency  Code]]="USD",Table1[[#This Row],[Product Amount with GST]]*80,Table1[[#This Row],[Product Amount with GST]])</f>
        <v>2999</v>
      </c>
    </row>
    <row r="395" spans="1:15" x14ac:dyDescent="0.25">
      <c r="A395" t="s">
        <v>387</v>
      </c>
      <c r="B395" t="s">
        <v>27</v>
      </c>
      <c r="C395" t="s">
        <v>12</v>
      </c>
      <c r="E395">
        <f t="shared" si="24"/>
        <v>28</v>
      </c>
      <c r="F395">
        <f t="shared" si="25"/>
        <v>7</v>
      </c>
      <c r="G395" s="8">
        <f t="shared" si="26"/>
        <v>44770</v>
      </c>
      <c r="H395">
        <f t="shared" si="27"/>
        <v>2022</v>
      </c>
      <c r="I395" s="1">
        <v>44770.908333333333</v>
      </c>
      <c r="J395" s="2">
        <v>44770</v>
      </c>
      <c r="K395" t="s">
        <v>13</v>
      </c>
      <c r="L395">
        <v>1999</v>
      </c>
      <c r="N395" s="11" t="s">
        <v>15</v>
      </c>
      <c r="O395" s="11">
        <f>IF(Table1[[#This Row],[Currency  Code]]="USD",Table1[[#This Row],[Product Amount with GST]]*80,Table1[[#This Row],[Product Amount with GST]])</f>
        <v>1999</v>
      </c>
    </row>
    <row r="396" spans="1:15" x14ac:dyDescent="0.25">
      <c r="A396" t="s">
        <v>388</v>
      </c>
      <c r="B396" t="s">
        <v>65</v>
      </c>
      <c r="C396" t="s">
        <v>12</v>
      </c>
      <c r="E396">
        <f t="shared" si="24"/>
        <v>28</v>
      </c>
      <c r="F396">
        <f t="shared" si="25"/>
        <v>7</v>
      </c>
      <c r="G396" s="8">
        <f t="shared" si="26"/>
        <v>44770</v>
      </c>
      <c r="H396">
        <f t="shared" si="27"/>
        <v>2022</v>
      </c>
      <c r="I396" s="1">
        <v>44770.906944444447</v>
      </c>
      <c r="J396" s="2">
        <v>44770</v>
      </c>
      <c r="K396" t="s">
        <v>112</v>
      </c>
      <c r="L396">
        <v>1499</v>
      </c>
      <c r="N396" s="11" t="s">
        <v>15</v>
      </c>
      <c r="O396" s="11">
        <f>IF(Table1[[#This Row],[Currency  Code]]="USD",Table1[[#This Row],[Product Amount with GST]]*80,Table1[[#This Row],[Product Amount with GST]])</f>
        <v>1499</v>
      </c>
    </row>
    <row r="397" spans="1:15" x14ac:dyDescent="0.25">
      <c r="A397" t="s">
        <v>389</v>
      </c>
      <c r="B397" t="s">
        <v>20</v>
      </c>
      <c r="C397" t="s">
        <v>12</v>
      </c>
      <c r="E397">
        <f t="shared" si="24"/>
        <v>28</v>
      </c>
      <c r="F397">
        <f t="shared" si="25"/>
        <v>7</v>
      </c>
      <c r="G397" s="8">
        <f t="shared" si="26"/>
        <v>44770</v>
      </c>
      <c r="H397">
        <f t="shared" si="27"/>
        <v>2022</v>
      </c>
      <c r="I397" s="1">
        <v>44770.874305555553</v>
      </c>
      <c r="J397" s="2">
        <v>44770</v>
      </c>
      <c r="K397" t="s">
        <v>13</v>
      </c>
      <c r="L397">
        <v>1999</v>
      </c>
      <c r="N397" s="11" t="s">
        <v>15</v>
      </c>
      <c r="O397" s="11">
        <f>IF(Table1[[#This Row],[Currency  Code]]="USD",Table1[[#This Row],[Product Amount with GST]]*80,Table1[[#This Row],[Product Amount with GST]])</f>
        <v>1999</v>
      </c>
    </row>
    <row r="398" spans="1:15" x14ac:dyDescent="0.25">
      <c r="A398" t="s">
        <v>355</v>
      </c>
      <c r="B398" t="s">
        <v>20</v>
      </c>
      <c r="C398" t="s">
        <v>12</v>
      </c>
      <c r="E398">
        <f t="shared" si="24"/>
        <v>29</v>
      </c>
      <c r="F398">
        <f t="shared" si="25"/>
        <v>7</v>
      </c>
      <c r="G398" s="8">
        <f t="shared" si="26"/>
        <v>44771</v>
      </c>
      <c r="H398">
        <f t="shared" si="27"/>
        <v>2022</v>
      </c>
      <c r="I398" s="1">
        <v>44771.388888888891</v>
      </c>
      <c r="J398" s="2">
        <v>44771</v>
      </c>
      <c r="K398" t="s">
        <v>13</v>
      </c>
      <c r="L398">
        <v>1999</v>
      </c>
      <c r="N398" s="11" t="s">
        <v>15</v>
      </c>
      <c r="O398" s="11">
        <f>IF(Table1[[#This Row],[Currency  Code]]="USD",Table1[[#This Row],[Product Amount with GST]]*80,Table1[[#This Row],[Product Amount with GST]])</f>
        <v>1999</v>
      </c>
    </row>
    <row r="399" spans="1:15" x14ac:dyDescent="0.25">
      <c r="A399" t="s">
        <v>390</v>
      </c>
      <c r="B399" t="s">
        <v>20</v>
      </c>
      <c r="C399" t="s">
        <v>12</v>
      </c>
      <c r="E399">
        <f t="shared" si="24"/>
        <v>29</v>
      </c>
      <c r="F399">
        <f t="shared" si="25"/>
        <v>7</v>
      </c>
      <c r="G399" s="8">
        <f t="shared" si="26"/>
        <v>44771</v>
      </c>
      <c r="H399">
        <f t="shared" si="27"/>
        <v>2022</v>
      </c>
      <c r="I399" s="1">
        <v>44771.37777777778</v>
      </c>
      <c r="J399" s="2">
        <v>44771</v>
      </c>
      <c r="K399" t="s">
        <v>13</v>
      </c>
      <c r="L399">
        <v>1999</v>
      </c>
      <c r="N399" s="11" t="s">
        <v>15</v>
      </c>
      <c r="O399" s="11">
        <f>IF(Table1[[#This Row],[Currency  Code]]="USD",Table1[[#This Row],[Product Amount with GST]]*80,Table1[[#This Row],[Product Amount with GST]])</f>
        <v>1999</v>
      </c>
    </row>
    <row r="400" spans="1:15" x14ac:dyDescent="0.25">
      <c r="A400" t="s">
        <v>377</v>
      </c>
      <c r="B400" t="s">
        <v>24</v>
      </c>
      <c r="C400" t="s">
        <v>12</v>
      </c>
      <c r="E400">
        <f t="shared" si="24"/>
        <v>29</v>
      </c>
      <c r="F400">
        <f t="shared" si="25"/>
        <v>7</v>
      </c>
      <c r="G400" s="8">
        <f t="shared" si="26"/>
        <v>44771</v>
      </c>
      <c r="H400">
        <f t="shared" si="27"/>
        <v>2022</v>
      </c>
      <c r="I400" s="1">
        <v>44771.367361111108</v>
      </c>
      <c r="J400" s="2">
        <v>44771</v>
      </c>
      <c r="K400" t="s">
        <v>13</v>
      </c>
      <c r="L400">
        <v>2022</v>
      </c>
      <c r="N400" s="11" t="s">
        <v>15</v>
      </c>
      <c r="O400" s="11">
        <f>IF(Table1[[#This Row],[Currency  Code]]="USD",Table1[[#This Row],[Product Amount with GST]]*80,Table1[[#This Row],[Product Amount with GST]])</f>
        <v>2022</v>
      </c>
    </row>
    <row r="401" spans="1:16" x14ac:dyDescent="0.25">
      <c r="A401" t="s">
        <v>391</v>
      </c>
      <c r="B401" t="s">
        <v>24</v>
      </c>
      <c r="C401" t="s">
        <v>12</v>
      </c>
      <c r="E401">
        <f t="shared" si="24"/>
        <v>29</v>
      </c>
      <c r="F401">
        <f t="shared" si="25"/>
        <v>7</v>
      </c>
      <c r="G401" s="8">
        <f t="shared" si="26"/>
        <v>44771</v>
      </c>
      <c r="H401">
        <f t="shared" si="27"/>
        <v>2022</v>
      </c>
      <c r="I401" s="1">
        <v>44771.363888888889</v>
      </c>
      <c r="J401" s="2">
        <v>44771</v>
      </c>
      <c r="K401" t="s">
        <v>13</v>
      </c>
      <c r="L401">
        <v>2022</v>
      </c>
      <c r="N401" s="11" t="s">
        <v>15</v>
      </c>
      <c r="O401" s="11">
        <f>IF(Table1[[#This Row],[Currency  Code]]="USD",Table1[[#This Row],[Product Amount with GST]]*80,Table1[[#This Row],[Product Amount with GST]])</f>
        <v>2022</v>
      </c>
    </row>
    <row r="402" spans="1:16" x14ac:dyDescent="0.25">
      <c r="A402" t="s">
        <v>392</v>
      </c>
      <c r="B402" t="s">
        <v>42</v>
      </c>
      <c r="C402" t="s">
        <v>12</v>
      </c>
      <c r="E402">
        <f t="shared" si="24"/>
        <v>29</v>
      </c>
      <c r="F402">
        <f t="shared" si="25"/>
        <v>7</v>
      </c>
      <c r="G402" s="8">
        <f t="shared" si="26"/>
        <v>44771</v>
      </c>
      <c r="H402">
        <f t="shared" si="27"/>
        <v>2022</v>
      </c>
      <c r="I402" s="1">
        <v>44771.336111111108</v>
      </c>
      <c r="J402" s="2">
        <v>44771</v>
      </c>
      <c r="K402" t="s">
        <v>43</v>
      </c>
      <c r="L402">
        <v>1499</v>
      </c>
      <c r="N402" s="11" t="s">
        <v>15</v>
      </c>
      <c r="O402" s="11">
        <f>IF(Table1[[#This Row],[Currency  Code]]="USD",Table1[[#This Row],[Product Amount with GST]]*80,Table1[[#This Row],[Product Amount with GST]])</f>
        <v>1499</v>
      </c>
    </row>
    <row r="403" spans="1:16" x14ac:dyDescent="0.25">
      <c r="A403" t="s">
        <v>393</v>
      </c>
      <c r="B403" t="s">
        <v>24</v>
      </c>
      <c r="C403" t="s">
        <v>12</v>
      </c>
      <c r="E403">
        <f t="shared" si="24"/>
        <v>29</v>
      </c>
      <c r="F403">
        <f t="shared" si="25"/>
        <v>7</v>
      </c>
      <c r="G403" s="8">
        <f t="shared" si="26"/>
        <v>44771</v>
      </c>
      <c r="H403">
        <f t="shared" si="27"/>
        <v>2022</v>
      </c>
      <c r="I403" s="1">
        <v>44771.063194444447</v>
      </c>
      <c r="J403" s="2">
        <v>44770</v>
      </c>
      <c r="K403" t="s">
        <v>13</v>
      </c>
      <c r="L403">
        <v>2022</v>
      </c>
      <c r="N403" s="11" t="s">
        <v>15</v>
      </c>
      <c r="O403" s="11">
        <f>IF(Table1[[#This Row],[Currency  Code]]="USD",Table1[[#This Row],[Product Amount with GST]]*80,Table1[[#This Row],[Product Amount with GST]])</f>
        <v>2022</v>
      </c>
    </row>
    <row r="404" spans="1:16" x14ac:dyDescent="0.25">
      <c r="A404" t="s">
        <v>394</v>
      </c>
      <c r="B404" t="s">
        <v>42</v>
      </c>
      <c r="C404" t="s">
        <v>12</v>
      </c>
      <c r="E404">
        <f t="shared" si="24"/>
        <v>29</v>
      </c>
      <c r="F404">
        <f t="shared" si="25"/>
        <v>7</v>
      </c>
      <c r="G404" s="8">
        <f t="shared" si="26"/>
        <v>44771</v>
      </c>
      <c r="H404">
        <f t="shared" si="27"/>
        <v>2022</v>
      </c>
      <c r="I404" s="1">
        <v>44771.03125</v>
      </c>
      <c r="J404" s="2">
        <v>44770</v>
      </c>
      <c r="K404" t="s">
        <v>43</v>
      </c>
      <c r="L404">
        <v>1499</v>
      </c>
      <c r="N404" s="11" t="s">
        <v>15</v>
      </c>
      <c r="O404" s="11">
        <f>IF(Table1[[#This Row],[Currency  Code]]="USD",Table1[[#This Row],[Product Amount with GST]]*80,Table1[[#This Row],[Product Amount with GST]])</f>
        <v>1499</v>
      </c>
    </row>
    <row r="405" spans="1:16" x14ac:dyDescent="0.25">
      <c r="A405" t="s">
        <v>383</v>
      </c>
      <c r="B405" t="s">
        <v>52</v>
      </c>
      <c r="C405" t="s">
        <v>48</v>
      </c>
      <c r="E405">
        <f t="shared" si="24"/>
        <v>28</v>
      </c>
      <c r="F405">
        <f t="shared" si="25"/>
        <v>7</v>
      </c>
      <c r="G405" s="8">
        <f t="shared" si="26"/>
        <v>44770</v>
      </c>
      <c r="H405">
        <f t="shared" si="27"/>
        <v>2022</v>
      </c>
      <c r="I405" s="1">
        <v>44770.96875</v>
      </c>
      <c r="J405" s="2">
        <v>44770</v>
      </c>
      <c r="K405" t="s">
        <v>13</v>
      </c>
      <c r="L405">
        <v>999</v>
      </c>
      <c r="M405" t="s">
        <v>53</v>
      </c>
      <c r="N405" s="11" t="s">
        <v>15</v>
      </c>
      <c r="O405" s="11">
        <f>IF(Table1[[#This Row],[Currency  Code]]="USD",Table1[[#This Row],[Product Amount with GST]]*80,Table1[[#This Row],[Product Amount with GST]])</f>
        <v>999</v>
      </c>
      <c r="P405" t="s">
        <v>50</v>
      </c>
    </row>
    <row r="406" spans="1:16" x14ac:dyDescent="0.25">
      <c r="A406" t="s">
        <v>395</v>
      </c>
      <c r="B406" t="s">
        <v>35</v>
      </c>
      <c r="C406" t="s">
        <v>12</v>
      </c>
      <c r="E406">
        <f t="shared" si="24"/>
        <v>28</v>
      </c>
      <c r="F406">
        <f t="shared" si="25"/>
        <v>7</v>
      </c>
      <c r="G406" s="8">
        <f t="shared" si="26"/>
        <v>44770</v>
      </c>
      <c r="H406">
        <f t="shared" si="27"/>
        <v>2022</v>
      </c>
      <c r="I406" s="1">
        <v>44770.966666666667</v>
      </c>
      <c r="J406" s="2">
        <v>44770</v>
      </c>
      <c r="K406" t="s">
        <v>13</v>
      </c>
      <c r="L406">
        <v>899</v>
      </c>
      <c r="N406" s="11" t="s">
        <v>15</v>
      </c>
      <c r="O406" s="11">
        <f>IF(Table1[[#This Row],[Currency  Code]]="USD",Table1[[#This Row],[Product Amount with GST]]*80,Table1[[#This Row],[Product Amount with GST]])</f>
        <v>899</v>
      </c>
    </row>
    <row r="407" spans="1:16" x14ac:dyDescent="0.25">
      <c r="A407" t="s">
        <v>286</v>
      </c>
      <c r="B407" t="s">
        <v>257</v>
      </c>
      <c r="C407" t="s">
        <v>12</v>
      </c>
      <c r="E407">
        <f t="shared" si="24"/>
        <v>28</v>
      </c>
      <c r="F407">
        <f t="shared" si="25"/>
        <v>7</v>
      </c>
      <c r="G407" s="8">
        <f t="shared" si="26"/>
        <v>44770</v>
      </c>
      <c r="H407">
        <f t="shared" si="27"/>
        <v>2022</v>
      </c>
      <c r="I407" s="1">
        <v>44770.96597222222</v>
      </c>
      <c r="J407" s="2">
        <v>44770</v>
      </c>
      <c r="K407" t="s">
        <v>13</v>
      </c>
      <c r="L407">
        <v>69</v>
      </c>
      <c r="N407" s="11" t="s">
        <v>29</v>
      </c>
      <c r="O407" s="11">
        <f>IF(Table1[[#This Row],[Currency  Code]]="USD",Table1[[#This Row],[Product Amount with GST]]*80,Table1[[#This Row],[Product Amount with GST]])</f>
        <v>5520</v>
      </c>
    </row>
    <row r="408" spans="1:16" x14ac:dyDescent="0.25">
      <c r="A408" t="s">
        <v>286</v>
      </c>
      <c r="B408" t="s">
        <v>257</v>
      </c>
      <c r="C408" t="s">
        <v>12</v>
      </c>
      <c r="E408">
        <f t="shared" si="24"/>
        <v>28</v>
      </c>
      <c r="F408">
        <f t="shared" si="25"/>
        <v>7</v>
      </c>
      <c r="G408" s="8">
        <f t="shared" si="26"/>
        <v>44770</v>
      </c>
      <c r="H408">
        <f t="shared" si="27"/>
        <v>2022</v>
      </c>
      <c r="I408" s="1">
        <v>44770.962500000001</v>
      </c>
      <c r="J408" s="2">
        <v>44770</v>
      </c>
      <c r="K408" t="s">
        <v>13</v>
      </c>
      <c r="L408">
        <v>69</v>
      </c>
      <c r="N408" s="11" t="s">
        <v>29</v>
      </c>
      <c r="O408" s="11">
        <f>IF(Table1[[#This Row],[Currency  Code]]="USD",Table1[[#This Row],[Product Amount with GST]]*80,Table1[[#This Row],[Product Amount with GST]])</f>
        <v>5520</v>
      </c>
    </row>
    <row r="409" spans="1:16" x14ac:dyDescent="0.25">
      <c r="A409" t="s">
        <v>396</v>
      </c>
      <c r="B409" t="s">
        <v>24</v>
      </c>
      <c r="C409" t="s">
        <v>12</v>
      </c>
      <c r="E409">
        <f t="shared" si="24"/>
        <v>28</v>
      </c>
      <c r="F409">
        <f t="shared" si="25"/>
        <v>7</v>
      </c>
      <c r="G409" s="8">
        <f t="shared" si="26"/>
        <v>44770</v>
      </c>
      <c r="H409">
        <f t="shared" si="27"/>
        <v>2022</v>
      </c>
      <c r="I409" s="1">
        <v>44770.954861111109</v>
      </c>
      <c r="J409" s="2">
        <v>44770</v>
      </c>
      <c r="K409" t="s">
        <v>13</v>
      </c>
      <c r="L409">
        <v>2022</v>
      </c>
      <c r="N409" s="11" t="s">
        <v>15</v>
      </c>
      <c r="O409" s="11">
        <f>IF(Table1[[#This Row],[Currency  Code]]="USD",Table1[[#This Row],[Product Amount with GST]]*80,Table1[[#This Row],[Product Amount with GST]])</f>
        <v>2022</v>
      </c>
    </row>
    <row r="410" spans="1:16" x14ac:dyDescent="0.25">
      <c r="A410" t="s">
        <v>397</v>
      </c>
      <c r="B410" t="s">
        <v>116</v>
      </c>
      <c r="C410" t="s">
        <v>12</v>
      </c>
      <c r="E410">
        <f t="shared" si="24"/>
        <v>28</v>
      </c>
      <c r="F410">
        <f t="shared" si="25"/>
        <v>7</v>
      </c>
      <c r="G410" s="8">
        <f t="shared" si="26"/>
        <v>44770</v>
      </c>
      <c r="H410">
        <f t="shared" si="27"/>
        <v>2022</v>
      </c>
      <c r="I410" s="1">
        <v>44770.924305555556</v>
      </c>
      <c r="J410" s="2">
        <v>44770</v>
      </c>
      <c r="K410" t="s">
        <v>13</v>
      </c>
      <c r="L410">
        <v>1999</v>
      </c>
      <c r="N410" s="11" t="s">
        <v>15</v>
      </c>
      <c r="O410" s="11">
        <f>IF(Table1[[#This Row],[Currency  Code]]="USD",Table1[[#This Row],[Product Amount with GST]]*80,Table1[[#This Row],[Product Amount with GST]])</f>
        <v>1999</v>
      </c>
    </row>
    <row r="411" spans="1:16" x14ac:dyDescent="0.25">
      <c r="A411" t="s">
        <v>387</v>
      </c>
      <c r="B411" t="s">
        <v>119</v>
      </c>
      <c r="C411" t="s">
        <v>12</v>
      </c>
      <c r="E411">
        <f t="shared" si="24"/>
        <v>28</v>
      </c>
      <c r="F411">
        <f t="shared" si="25"/>
        <v>7</v>
      </c>
      <c r="G411" s="8">
        <f t="shared" si="26"/>
        <v>44770</v>
      </c>
      <c r="H411">
        <f t="shared" si="27"/>
        <v>2022</v>
      </c>
      <c r="I411" s="1">
        <v>44770.907638888886</v>
      </c>
      <c r="J411" s="2">
        <v>44770</v>
      </c>
      <c r="K411" t="s">
        <v>13</v>
      </c>
      <c r="L411">
        <v>2999</v>
      </c>
      <c r="N411" s="11" t="s">
        <v>15</v>
      </c>
      <c r="O411" s="11">
        <f>IF(Table1[[#This Row],[Currency  Code]]="USD",Table1[[#This Row],[Product Amount with GST]]*80,Table1[[#This Row],[Product Amount with GST]])</f>
        <v>2999</v>
      </c>
    </row>
    <row r="412" spans="1:16" x14ac:dyDescent="0.25">
      <c r="A412" t="s">
        <v>398</v>
      </c>
      <c r="B412" t="s">
        <v>24</v>
      </c>
      <c r="C412" t="s">
        <v>12</v>
      </c>
      <c r="E412">
        <f t="shared" si="24"/>
        <v>28</v>
      </c>
      <c r="F412">
        <f t="shared" si="25"/>
        <v>7</v>
      </c>
      <c r="G412" s="8">
        <f t="shared" si="26"/>
        <v>44770</v>
      </c>
      <c r="H412">
        <f t="shared" si="27"/>
        <v>2022</v>
      </c>
      <c r="I412" s="1">
        <v>44770.897916666669</v>
      </c>
      <c r="J412" s="2">
        <v>44770</v>
      </c>
      <c r="K412" t="s">
        <v>13</v>
      </c>
      <c r="L412">
        <v>2022</v>
      </c>
      <c r="N412" s="11" t="s">
        <v>15</v>
      </c>
      <c r="O412" s="11">
        <f>IF(Table1[[#This Row],[Currency  Code]]="USD",Table1[[#This Row],[Product Amount with GST]]*80,Table1[[#This Row],[Product Amount with GST]])</f>
        <v>2022</v>
      </c>
    </row>
    <row r="413" spans="1:16" x14ac:dyDescent="0.25">
      <c r="A413" t="s">
        <v>399</v>
      </c>
      <c r="B413" t="s">
        <v>362</v>
      </c>
      <c r="C413" t="s">
        <v>12</v>
      </c>
      <c r="E413">
        <f t="shared" si="24"/>
        <v>28</v>
      </c>
      <c r="F413">
        <f t="shared" si="25"/>
        <v>7</v>
      </c>
      <c r="G413" s="8">
        <f t="shared" si="26"/>
        <v>44770</v>
      </c>
      <c r="H413">
        <f t="shared" si="27"/>
        <v>2022</v>
      </c>
      <c r="I413" s="1">
        <v>44770.893055555556</v>
      </c>
      <c r="J413" s="2">
        <v>44770</v>
      </c>
      <c r="K413" t="s">
        <v>13</v>
      </c>
      <c r="L413">
        <v>499</v>
      </c>
      <c r="N413" s="11" t="s">
        <v>15</v>
      </c>
      <c r="O413" s="11">
        <f>IF(Table1[[#This Row],[Currency  Code]]="USD",Table1[[#This Row],[Product Amount with GST]]*80,Table1[[#This Row],[Product Amount with GST]])</f>
        <v>499</v>
      </c>
    </row>
    <row r="414" spans="1:16" x14ac:dyDescent="0.25">
      <c r="A414" t="s">
        <v>400</v>
      </c>
      <c r="B414" t="s">
        <v>42</v>
      </c>
      <c r="C414" t="s">
        <v>12</v>
      </c>
      <c r="E414">
        <f t="shared" si="24"/>
        <v>28</v>
      </c>
      <c r="F414">
        <f t="shared" si="25"/>
        <v>7</v>
      </c>
      <c r="G414" s="8">
        <f t="shared" si="26"/>
        <v>44770</v>
      </c>
      <c r="H414">
        <f t="shared" si="27"/>
        <v>2022</v>
      </c>
      <c r="I414" s="1">
        <v>44770.873611111114</v>
      </c>
      <c r="J414" s="2">
        <v>44770</v>
      </c>
      <c r="K414" t="s">
        <v>43</v>
      </c>
      <c r="L414">
        <v>1499</v>
      </c>
      <c r="N414" s="11" t="s">
        <v>15</v>
      </c>
      <c r="O414" s="11">
        <f>IF(Table1[[#This Row],[Currency  Code]]="USD",Table1[[#This Row],[Product Amount with GST]]*80,Table1[[#This Row],[Product Amount with GST]])</f>
        <v>1499</v>
      </c>
    </row>
    <row r="415" spans="1:16" x14ac:dyDescent="0.25">
      <c r="A415" t="s">
        <v>401</v>
      </c>
      <c r="B415" t="s">
        <v>402</v>
      </c>
      <c r="C415" t="s">
        <v>48</v>
      </c>
      <c r="E415">
        <f t="shared" si="24"/>
        <v>28</v>
      </c>
      <c r="F415">
        <f t="shared" si="25"/>
        <v>7</v>
      </c>
      <c r="G415" s="8">
        <f t="shared" si="26"/>
        <v>44770</v>
      </c>
      <c r="H415">
        <f t="shared" si="27"/>
        <v>2022</v>
      </c>
      <c r="I415" s="1">
        <v>44770.864583333336</v>
      </c>
      <c r="J415" s="2">
        <v>44770</v>
      </c>
      <c r="K415" t="s">
        <v>13</v>
      </c>
      <c r="L415">
        <v>1000</v>
      </c>
      <c r="M415" t="s">
        <v>53</v>
      </c>
      <c r="N415" s="11" t="s">
        <v>15</v>
      </c>
      <c r="O415" s="11">
        <f>IF(Table1[[#This Row],[Currency  Code]]="USD",Table1[[#This Row],[Product Amount with GST]]*80,Table1[[#This Row],[Product Amount with GST]])</f>
        <v>1000</v>
      </c>
      <c r="P415" t="s">
        <v>50</v>
      </c>
    </row>
    <row r="416" spans="1:16" x14ac:dyDescent="0.25">
      <c r="A416" t="s">
        <v>404</v>
      </c>
      <c r="B416" t="s">
        <v>35</v>
      </c>
      <c r="C416" t="s">
        <v>12</v>
      </c>
      <c r="E416">
        <f t="shared" si="24"/>
        <v>28</v>
      </c>
      <c r="F416">
        <f t="shared" si="25"/>
        <v>7</v>
      </c>
      <c r="G416" s="8">
        <f t="shared" si="26"/>
        <v>44770</v>
      </c>
      <c r="H416">
        <f t="shared" si="27"/>
        <v>2022</v>
      </c>
      <c r="I416" s="1">
        <v>44770.841666666667</v>
      </c>
      <c r="J416" s="2">
        <v>44770</v>
      </c>
      <c r="K416" t="s">
        <v>13</v>
      </c>
      <c r="L416">
        <v>899</v>
      </c>
      <c r="N416" s="11" t="s">
        <v>15</v>
      </c>
      <c r="O416" s="11">
        <f>IF(Table1[[#This Row],[Currency  Code]]="USD",Table1[[#This Row],[Product Amount with GST]]*80,Table1[[#This Row],[Product Amount with GST]])</f>
        <v>899</v>
      </c>
    </row>
    <row r="417" spans="1:15" x14ac:dyDescent="0.25">
      <c r="A417" t="s">
        <v>405</v>
      </c>
      <c r="B417" t="s">
        <v>24</v>
      </c>
      <c r="C417" t="s">
        <v>12</v>
      </c>
      <c r="E417">
        <f t="shared" si="24"/>
        <v>28</v>
      </c>
      <c r="F417">
        <f t="shared" si="25"/>
        <v>7</v>
      </c>
      <c r="G417" s="8">
        <f t="shared" si="26"/>
        <v>44770</v>
      </c>
      <c r="H417">
        <f t="shared" si="27"/>
        <v>2022</v>
      </c>
      <c r="I417" s="1">
        <v>44770.819444444445</v>
      </c>
      <c r="J417" s="2">
        <v>44770</v>
      </c>
      <c r="K417" t="s">
        <v>13</v>
      </c>
      <c r="L417">
        <v>2022</v>
      </c>
      <c r="N417" s="11" t="s">
        <v>15</v>
      </c>
      <c r="O417" s="11">
        <f>IF(Table1[[#This Row],[Currency  Code]]="USD",Table1[[#This Row],[Product Amount with GST]]*80,Table1[[#This Row],[Product Amount with GST]])</f>
        <v>2022</v>
      </c>
    </row>
    <row r="418" spans="1:15" x14ac:dyDescent="0.25">
      <c r="A418" t="s">
        <v>406</v>
      </c>
      <c r="B418" t="s">
        <v>27</v>
      </c>
      <c r="C418" t="s">
        <v>12</v>
      </c>
      <c r="E418">
        <f t="shared" si="24"/>
        <v>28</v>
      </c>
      <c r="F418">
        <f t="shared" si="25"/>
        <v>7</v>
      </c>
      <c r="G418" s="8">
        <f t="shared" si="26"/>
        <v>44770</v>
      </c>
      <c r="H418">
        <f t="shared" si="27"/>
        <v>2022</v>
      </c>
      <c r="I418" s="1">
        <v>44770.815972222219</v>
      </c>
      <c r="J418" s="2">
        <v>44770</v>
      </c>
      <c r="K418" t="s">
        <v>72</v>
      </c>
      <c r="L418">
        <v>1999</v>
      </c>
      <c r="N418" s="11" t="s">
        <v>15</v>
      </c>
      <c r="O418" s="11">
        <f>IF(Table1[[#This Row],[Currency  Code]]="USD",Table1[[#This Row],[Product Amount with GST]]*80,Table1[[#This Row],[Product Amount with GST]])</f>
        <v>1999</v>
      </c>
    </row>
    <row r="419" spans="1:15" x14ac:dyDescent="0.25">
      <c r="A419" t="s">
        <v>407</v>
      </c>
      <c r="B419" t="s">
        <v>27</v>
      </c>
      <c r="C419" t="s">
        <v>12</v>
      </c>
      <c r="E419">
        <f t="shared" si="24"/>
        <v>28</v>
      </c>
      <c r="F419">
        <f t="shared" si="25"/>
        <v>7</v>
      </c>
      <c r="G419" s="8">
        <f t="shared" si="26"/>
        <v>44770</v>
      </c>
      <c r="H419">
        <f t="shared" si="27"/>
        <v>2022</v>
      </c>
      <c r="I419" s="1">
        <v>44770.796527777777</v>
      </c>
      <c r="J419" s="2">
        <v>44770</v>
      </c>
      <c r="K419" t="s">
        <v>13</v>
      </c>
      <c r="L419">
        <v>149</v>
      </c>
      <c r="N419" s="11" t="s">
        <v>29</v>
      </c>
      <c r="O419" s="11">
        <f>IF(Table1[[#This Row],[Currency  Code]]="USD",Table1[[#This Row],[Product Amount with GST]]*80,Table1[[#This Row],[Product Amount with GST]])</f>
        <v>11920</v>
      </c>
    </row>
    <row r="420" spans="1:15" x14ac:dyDescent="0.25">
      <c r="A420" t="s">
        <v>408</v>
      </c>
      <c r="B420" t="s">
        <v>65</v>
      </c>
      <c r="C420" t="s">
        <v>12</v>
      </c>
      <c r="E420">
        <f t="shared" si="24"/>
        <v>28</v>
      </c>
      <c r="F420">
        <f t="shared" si="25"/>
        <v>7</v>
      </c>
      <c r="G420" s="8">
        <f t="shared" si="26"/>
        <v>44770</v>
      </c>
      <c r="H420">
        <f t="shared" si="27"/>
        <v>2022</v>
      </c>
      <c r="I420" s="1">
        <v>44770.793055555558</v>
      </c>
      <c r="J420" s="2">
        <v>44770</v>
      </c>
      <c r="K420" t="s">
        <v>13</v>
      </c>
      <c r="L420">
        <v>1499</v>
      </c>
      <c r="N420" s="11" t="s">
        <v>15</v>
      </c>
      <c r="O420" s="11">
        <f>IF(Table1[[#This Row],[Currency  Code]]="USD",Table1[[#This Row],[Product Amount with GST]]*80,Table1[[#This Row],[Product Amount with GST]])</f>
        <v>1499</v>
      </c>
    </row>
    <row r="421" spans="1:15" x14ac:dyDescent="0.25">
      <c r="A421" t="s">
        <v>409</v>
      </c>
      <c r="B421" t="s">
        <v>27</v>
      </c>
      <c r="C421" t="s">
        <v>12</v>
      </c>
      <c r="E421">
        <f t="shared" si="24"/>
        <v>28</v>
      </c>
      <c r="F421">
        <f t="shared" si="25"/>
        <v>7</v>
      </c>
      <c r="G421" s="8">
        <f t="shared" si="26"/>
        <v>44770</v>
      </c>
      <c r="H421">
        <f t="shared" si="27"/>
        <v>2022</v>
      </c>
      <c r="I421" s="1">
        <v>44770.765277777777</v>
      </c>
      <c r="J421" s="2">
        <v>44770</v>
      </c>
      <c r="K421" t="s">
        <v>13</v>
      </c>
      <c r="L421">
        <v>1999</v>
      </c>
      <c r="N421" s="11" t="s">
        <v>15</v>
      </c>
      <c r="O421" s="11">
        <f>IF(Table1[[#This Row],[Currency  Code]]="USD",Table1[[#This Row],[Product Amount with GST]]*80,Table1[[#This Row],[Product Amount with GST]])</f>
        <v>1999</v>
      </c>
    </row>
    <row r="422" spans="1:15" x14ac:dyDescent="0.25">
      <c r="A422" t="s">
        <v>406</v>
      </c>
      <c r="B422" t="s">
        <v>27</v>
      </c>
      <c r="C422" t="s">
        <v>12</v>
      </c>
      <c r="E422">
        <f t="shared" si="24"/>
        <v>28</v>
      </c>
      <c r="F422">
        <f t="shared" si="25"/>
        <v>7</v>
      </c>
      <c r="G422" s="8">
        <f t="shared" si="26"/>
        <v>44770</v>
      </c>
      <c r="H422">
        <f t="shared" si="27"/>
        <v>2022</v>
      </c>
      <c r="I422" s="1">
        <v>44770.761805555558</v>
      </c>
      <c r="J422" s="2">
        <v>44770</v>
      </c>
      <c r="K422" t="s">
        <v>13</v>
      </c>
      <c r="L422">
        <v>1999</v>
      </c>
      <c r="N422" s="11" t="s">
        <v>15</v>
      </c>
      <c r="O422" s="11">
        <f>IF(Table1[[#This Row],[Currency  Code]]="USD",Table1[[#This Row],[Product Amount with GST]]*80,Table1[[#This Row],[Product Amount with GST]])</f>
        <v>1999</v>
      </c>
    </row>
    <row r="423" spans="1:15" x14ac:dyDescent="0.25">
      <c r="A423" t="s">
        <v>410</v>
      </c>
      <c r="B423" t="s">
        <v>11</v>
      </c>
      <c r="C423" t="s">
        <v>12</v>
      </c>
      <c r="E423">
        <f t="shared" si="24"/>
        <v>28</v>
      </c>
      <c r="F423">
        <f t="shared" si="25"/>
        <v>7</v>
      </c>
      <c r="G423" s="8">
        <f t="shared" si="26"/>
        <v>44770</v>
      </c>
      <c r="H423">
        <f t="shared" si="27"/>
        <v>2022</v>
      </c>
      <c r="I423" s="1">
        <v>44770.739583333336</v>
      </c>
      <c r="J423" s="2">
        <v>44770</v>
      </c>
      <c r="K423" t="s">
        <v>112</v>
      </c>
      <c r="L423">
        <v>3999</v>
      </c>
      <c r="N423" s="11" t="s">
        <v>15</v>
      </c>
      <c r="O423" s="11">
        <f>IF(Table1[[#This Row],[Currency  Code]]="USD",Table1[[#This Row],[Product Amount with GST]]*80,Table1[[#This Row],[Product Amount with GST]])</f>
        <v>3999</v>
      </c>
    </row>
    <row r="424" spans="1:15" x14ac:dyDescent="0.25">
      <c r="A424" t="s">
        <v>411</v>
      </c>
      <c r="B424" t="s">
        <v>20</v>
      </c>
      <c r="C424" t="s">
        <v>12</v>
      </c>
      <c r="E424">
        <f t="shared" si="24"/>
        <v>28</v>
      </c>
      <c r="F424">
        <f t="shared" si="25"/>
        <v>7</v>
      </c>
      <c r="G424" s="8">
        <f t="shared" si="26"/>
        <v>44770</v>
      </c>
      <c r="H424">
        <f t="shared" si="27"/>
        <v>2022</v>
      </c>
      <c r="I424" s="1">
        <v>44770.643055555556</v>
      </c>
      <c r="J424" s="2">
        <v>44770</v>
      </c>
      <c r="K424" t="s">
        <v>13</v>
      </c>
      <c r="L424">
        <v>1999</v>
      </c>
      <c r="N424" s="11" t="s">
        <v>15</v>
      </c>
      <c r="O424" s="11">
        <f>IF(Table1[[#This Row],[Currency  Code]]="USD",Table1[[#This Row],[Product Amount with GST]]*80,Table1[[#This Row],[Product Amount with GST]])</f>
        <v>1999</v>
      </c>
    </row>
    <row r="425" spans="1:15" x14ac:dyDescent="0.25">
      <c r="A425" t="s">
        <v>412</v>
      </c>
      <c r="B425" t="s">
        <v>27</v>
      </c>
      <c r="C425" t="s">
        <v>12</v>
      </c>
      <c r="E425">
        <f t="shared" si="24"/>
        <v>28</v>
      </c>
      <c r="F425">
        <f t="shared" si="25"/>
        <v>7</v>
      </c>
      <c r="G425" s="8">
        <f t="shared" si="26"/>
        <v>44770</v>
      </c>
      <c r="H425">
        <f t="shared" si="27"/>
        <v>2022</v>
      </c>
      <c r="I425" s="1">
        <v>44770.637499999997</v>
      </c>
      <c r="J425" s="2">
        <v>44770</v>
      </c>
      <c r="K425" t="s">
        <v>13</v>
      </c>
      <c r="L425">
        <v>1999</v>
      </c>
      <c r="N425" s="11" t="s">
        <v>15</v>
      </c>
      <c r="O425" s="11">
        <f>IF(Table1[[#This Row],[Currency  Code]]="USD",Table1[[#This Row],[Product Amount with GST]]*80,Table1[[#This Row],[Product Amount with GST]])</f>
        <v>1999</v>
      </c>
    </row>
    <row r="426" spans="1:15" x14ac:dyDescent="0.25">
      <c r="A426" t="s">
        <v>387</v>
      </c>
      <c r="B426" t="s">
        <v>27</v>
      </c>
      <c r="C426" t="s">
        <v>12</v>
      </c>
      <c r="E426">
        <f t="shared" si="24"/>
        <v>28</v>
      </c>
      <c r="F426">
        <f t="shared" si="25"/>
        <v>7</v>
      </c>
      <c r="G426" s="8">
        <f t="shared" si="26"/>
        <v>44770</v>
      </c>
      <c r="H426">
        <f t="shared" si="27"/>
        <v>2022</v>
      </c>
      <c r="I426" s="1">
        <v>44770.620833333334</v>
      </c>
      <c r="J426" s="2">
        <v>44770</v>
      </c>
      <c r="K426" t="s">
        <v>13</v>
      </c>
      <c r="L426">
        <v>1999</v>
      </c>
      <c r="N426" s="11" t="s">
        <v>15</v>
      </c>
      <c r="O426" s="11">
        <f>IF(Table1[[#This Row],[Currency  Code]]="USD",Table1[[#This Row],[Product Amount with GST]]*80,Table1[[#This Row],[Product Amount with GST]])</f>
        <v>1999</v>
      </c>
    </row>
    <row r="427" spans="1:15" x14ac:dyDescent="0.25">
      <c r="A427" t="s">
        <v>413</v>
      </c>
      <c r="B427" t="s">
        <v>11</v>
      </c>
      <c r="C427" t="s">
        <v>12</v>
      </c>
      <c r="E427">
        <f t="shared" si="24"/>
        <v>28</v>
      </c>
      <c r="F427">
        <f t="shared" si="25"/>
        <v>7</v>
      </c>
      <c r="G427" s="8">
        <f t="shared" si="26"/>
        <v>44770</v>
      </c>
      <c r="H427">
        <f t="shared" si="27"/>
        <v>2022</v>
      </c>
      <c r="I427" s="1">
        <v>44770.832638888889</v>
      </c>
      <c r="J427" s="2">
        <v>44770</v>
      </c>
      <c r="K427" t="s">
        <v>13</v>
      </c>
      <c r="L427">
        <v>3999</v>
      </c>
      <c r="N427" s="11" t="s">
        <v>15</v>
      </c>
      <c r="O427" s="11">
        <f>IF(Table1[[#This Row],[Currency  Code]]="USD",Table1[[#This Row],[Product Amount with GST]]*80,Table1[[#This Row],[Product Amount with GST]])</f>
        <v>3999</v>
      </c>
    </row>
    <row r="428" spans="1:15" x14ac:dyDescent="0.25">
      <c r="A428" t="s">
        <v>413</v>
      </c>
      <c r="B428" t="s">
        <v>68</v>
      </c>
      <c r="C428" t="s">
        <v>12</v>
      </c>
      <c r="E428">
        <f t="shared" si="24"/>
        <v>28</v>
      </c>
      <c r="F428">
        <f t="shared" si="25"/>
        <v>7</v>
      </c>
      <c r="G428" s="8">
        <f t="shared" si="26"/>
        <v>44770</v>
      </c>
      <c r="H428">
        <f t="shared" si="27"/>
        <v>2022</v>
      </c>
      <c r="I428" s="1">
        <v>44770.831250000003</v>
      </c>
      <c r="J428" s="2">
        <v>44770</v>
      </c>
      <c r="K428" t="s">
        <v>13</v>
      </c>
      <c r="L428">
        <v>999</v>
      </c>
      <c r="N428" s="11" t="s">
        <v>15</v>
      </c>
      <c r="O428" s="11">
        <f>IF(Table1[[#This Row],[Currency  Code]]="USD",Table1[[#This Row],[Product Amount with GST]]*80,Table1[[#This Row],[Product Amount with GST]])</f>
        <v>999</v>
      </c>
    </row>
    <row r="429" spans="1:15" x14ac:dyDescent="0.25">
      <c r="A429" t="s">
        <v>414</v>
      </c>
      <c r="B429" t="s">
        <v>20</v>
      </c>
      <c r="C429" t="s">
        <v>12</v>
      </c>
      <c r="E429">
        <f t="shared" si="24"/>
        <v>28</v>
      </c>
      <c r="F429">
        <f t="shared" si="25"/>
        <v>7</v>
      </c>
      <c r="G429" s="8">
        <f t="shared" si="26"/>
        <v>44770</v>
      </c>
      <c r="H429">
        <f t="shared" si="27"/>
        <v>2022</v>
      </c>
      <c r="I429" s="1">
        <v>44770.750694444447</v>
      </c>
      <c r="J429" s="2">
        <v>44770</v>
      </c>
      <c r="K429" t="s">
        <v>13</v>
      </c>
      <c r="L429">
        <v>1999</v>
      </c>
      <c r="N429" s="11" t="s">
        <v>15</v>
      </c>
      <c r="O429" s="11">
        <f>IF(Table1[[#This Row],[Currency  Code]]="USD",Table1[[#This Row],[Product Amount with GST]]*80,Table1[[#This Row],[Product Amount with GST]])</f>
        <v>1999</v>
      </c>
    </row>
    <row r="430" spans="1:15" x14ac:dyDescent="0.25">
      <c r="A430" t="s">
        <v>415</v>
      </c>
      <c r="B430" t="s">
        <v>47</v>
      </c>
      <c r="C430" t="s">
        <v>12</v>
      </c>
      <c r="E430">
        <f t="shared" si="24"/>
        <v>28</v>
      </c>
      <c r="F430">
        <f t="shared" si="25"/>
        <v>7</v>
      </c>
      <c r="G430" s="8">
        <f t="shared" si="26"/>
        <v>44770</v>
      </c>
      <c r="H430">
        <f t="shared" si="27"/>
        <v>2022</v>
      </c>
      <c r="I430" s="1">
        <v>44770.731249999997</v>
      </c>
      <c r="J430" s="2">
        <v>44770</v>
      </c>
      <c r="K430" t="s">
        <v>13</v>
      </c>
      <c r="L430">
        <v>999</v>
      </c>
      <c r="N430" s="11" t="s">
        <v>15</v>
      </c>
      <c r="O430" s="11">
        <f>IF(Table1[[#This Row],[Currency  Code]]="USD",Table1[[#This Row],[Product Amount with GST]]*80,Table1[[#This Row],[Product Amount with GST]])</f>
        <v>999</v>
      </c>
    </row>
    <row r="431" spans="1:15" x14ac:dyDescent="0.25">
      <c r="A431" t="s">
        <v>416</v>
      </c>
      <c r="B431" t="s">
        <v>116</v>
      </c>
      <c r="C431" t="s">
        <v>12</v>
      </c>
      <c r="E431">
        <f t="shared" si="24"/>
        <v>28</v>
      </c>
      <c r="F431">
        <f t="shared" si="25"/>
        <v>7</v>
      </c>
      <c r="G431" s="8">
        <f t="shared" si="26"/>
        <v>44770</v>
      </c>
      <c r="H431">
        <f t="shared" si="27"/>
        <v>2022</v>
      </c>
      <c r="I431" s="1">
        <v>44770.698611111111</v>
      </c>
      <c r="J431" s="2">
        <v>44770</v>
      </c>
      <c r="K431" t="s">
        <v>13</v>
      </c>
      <c r="L431">
        <v>1999</v>
      </c>
      <c r="N431" s="11" t="s">
        <v>15</v>
      </c>
      <c r="O431" s="11">
        <f>IF(Table1[[#This Row],[Currency  Code]]="USD",Table1[[#This Row],[Product Amount with GST]]*80,Table1[[#This Row],[Product Amount with GST]])</f>
        <v>1999</v>
      </c>
    </row>
    <row r="432" spans="1:15" x14ac:dyDescent="0.25">
      <c r="A432" t="s">
        <v>417</v>
      </c>
      <c r="B432" t="s">
        <v>17</v>
      </c>
      <c r="C432" t="s">
        <v>12</v>
      </c>
      <c r="E432">
        <f t="shared" si="24"/>
        <v>28</v>
      </c>
      <c r="F432">
        <f t="shared" si="25"/>
        <v>7</v>
      </c>
      <c r="G432" s="8">
        <f t="shared" si="26"/>
        <v>44770</v>
      </c>
      <c r="H432">
        <f t="shared" si="27"/>
        <v>2022</v>
      </c>
      <c r="I432" s="1">
        <v>44770.697916666664</v>
      </c>
      <c r="J432" s="2">
        <v>44770</v>
      </c>
      <c r="K432" t="s">
        <v>13</v>
      </c>
      <c r="L432">
        <v>999</v>
      </c>
      <c r="N432" s="11" t="s">
        <v>15</v>
      </c>
      <c r="O432" s="11">
        <f>IF(Table1[[#This Row],[Currency  Code]]="USD",Table1[[#This Row],[Product Amount with GST]]*80,Table1[[#This Row],[Product Amount with GST]])</f>
        <v>999</v>
      </c>
    </row>
    <row r="433" spans="1:16" x14ac:dyDescent="0.25">
      <c r="A433" t="s">
        <v>418</v>
      </c>
      <c r="B433" t="s">
        <v>27</v>
      </c>
      <c r="C433" t="s">
        <v>12</v>
      </c>
      <c r="E433">
        <f t="shared" si="24"/>
        <v>28</v>
      </c>
      <c r="F433">
        <f t="shared" si="25"/>
        <v>7</v>
      </c>
      <c r="G433" s="8">
        <f t="shared" si="26"/>
        <v>44770</v>
      </c>
      <c r="H433">
        <f t="shared" si="27"/>
        <v>2022</v>
      </c>
      <c r="I433" s="1">
        <v>44770.693749999999</v>
      </c>
      <c r="J433" s="2">
        <v>44770</v>
      </c>
      <c r="K433" t="s">
        <v>13</v>
      </c>
      <c r="L433">
        <v>1999</v>
      </c>
      <c r="N433" s="11" t="s">
        <v>15</v>
      </c>
      <c r="O433" s="11">
        <f>IF(Table1[[#This Row],[Currency  Code]]="USD",Table1[[#This Row],[Product Amount with GST]]*80,Table1[[#This Row],[Product Amount with GST]])</f>
        <v>1999</v>
      </c>
    </row>
    <row r="434" spans="1:16" x14ac:dyDescent="0.25">
      <c r="A434" t="s">
        <v>419</v>
      </c>
      <c r="B434" t="s">
        <v>17</v>
      </c>
      <c r="C434" t="s">
        <v>48</v>
      </c>
      <c r="E434">
        <f t="shared" si="24"/>
        <v>28</v>
      </c>
      <c r="F434">
        <f t="shared" si="25"/>
        <v>7</v>
      </c>
      <c r="G434" s="8">
        <f t="shared" si="26"/>
        <v>44770</v>
      </c>
      <c r="H434">
        <f t="shared" si="27"/>
        <v>2022</v>
      </c>
      <c r="I434" s="1">
        <v>44770.682638888888</v>
      </c>
      <c r="J434" s="2">
        <v>44770</v>
      </c>
      <c r="K434" t="s">
        <v>13</v>
      </c>
      <c r="L434">
        <v>999</v>
      </c>
      <c r="M434" t="s">
        <v>53</v>
      </c>
      <c r="N434" s="11" t="s">
        <v>15</v>
      </c>
      <c r="O434" s="11">
        <f>IF(Table1[[#This Row],[Currency  Code]]="USD",Table1[[#This Row],[Product Amount with GST]]*80,Table1[[#This Row],[Product Amount with GST]])</f>
        <v>999</v>
      </c>
      <c r="P434" t="s">
        <v>50</v>
      </c>
    </row>
    <row r="435" spans="1:16" x14ac:dyDescent="0.25">
      <c r="A435" t="s">
        <v>420</v>
      </c>
      <c r="B435" t="s">
        <v>52</v>
      </c>
      <c r="C435" t="s">
        <v>12</v>
      </c>
      <c r="E435">
        <f t="shared" si="24"/>
        <v>28</v>
      </c>
      <c r="F435">
        <f t="shared" si="25"/>
        <v>7</v>
      </c>
      <c r="G435" s="8">
        <f t="shared" si="26"/>
        <v>44770</v>
      </c>
      <c r="H435">
        <f t="shared" si="27"/>
        <v>2022</v>
      </c>
      <c r="I435" s="1">
        <v>44770.681250000001</v>
      </c>
      <c r="J435" s="2">
        <v>44770</v>
      </c>
      <c r="K435" t="s">
        <v>13</v>
      </c>
      <c r="L435">
        <v>999</v>
      </c>
      <c r="N435" s="11" t="s">
        <v>15</v>
      </c>
      <c r="O435" s="11">
        <f>IF(Table1[[#This Row],[Currency  Code]]="USD",Table1[[#This Row],[Product Amount with GST]]*80,Table1[[#This Row],[Product Amount with GST]])</f>
        <v>999</v>
      </c>
    </row>
    <row r="436" spans="1:16" x14ac:dyDescent="0.25">
      <c r="A436" t="s">
        <v>421</v>
      </c>
      <c r="B436" t="s">
        <v>42</v>
      </c>
      <c r="C436" t="s">
        <v>12</v>
      </c>
      <c r="E436">
        <f t="shared" si="24"/>
        <v>28</v>
      </c>
      <c r="F436">
        <f t="shared" si="25"/>
        <v>7</v>
      </c>
      <c r="G436" s="8">
        <f t="shared" si="26"/>
        <v>44770</v>
      </c>
      <c r="H436">
        <f t="shared" si="27"/>
        <v>2022</v>
      </c>
      <c r="I436" s="1">
        <v>44770.581944444442</v>
      </c>
      <c r="J436" s="2">
        <v>44770</v>
      </c>
      <c r="K436" t="s">
        <v>43</v>
      </c>
      <c r="L436">
        <v>59</v>
      </c>
      <c r="N436" s="11" t="s">
        <v>29</v>
      </c>
      <c r="O436" s="11">
        <f>IF(Table1[[#This Row],[Currency  Code]]="USD",Table1[[#This Row],[Product Amount with GST]]*80,Table1[[#This Row],[Product Amount with GST]])</f>
        <v>4720</v>
      </c>
    </row>
    <row r="437" spans="1:16" x14ac:dyDescent="0.25">
      <c r="A437" t="s">
        <v>422</v>
      </c>
      <c r="B437" t="s">
        <v>52</v>
      </c>
      <c r="C437" t="s">
        <v>12</v>
      </c>
      <c r="E437">
        <f t="shared" si="24"/>
        <v>28</v>
      </c>
      <c r="F437">
        <f t="shared" si="25"/>
        <v>7</v>
      </c>
      <c r="G437" s="8">
        <f t="shared" si="26"/>
        <v>44770</v>
      </c>
      <c r="H437">
        <f t="shared" si="27"/>
        <v>2022</v>
      </c>
      <c r="I437" s="1">
        <v>44770.850694444445</v>
      </c>
      <c r="J437" s="2">
        <v>44770</v>
      </c>
      <c r="K437" t="s">
        <v>13</v>
      </c>
      <c r="L437">
        <v>999</v>
      </c>
      <c r="N437" s="11" t="s">
        <v>15</v>
      </c>
      <c r="O437" s="11">
        <f>IF(Table1[[#This Row],[Currency  Code]]="USD",Table1[[#This Row],[Product Amount with GST]]*80,Table1[[#This Row],[Product Amount with GST]])</f>
        <v>999</v>
      </c>
    </row>
    <row r="438" spans="1:16" x14ac:dyDescent="0.25">
      <c r="A438" t="s">
        <v>297</v>
      </c>
      <c r="B438" t="s">
        <v>119</v>
      </c>
      <c r="C438" t="s">
        <v>12</v>
      </c>
      <c r="E438">
        <f t="shared" si="24"/>
        <v>28</v>
      </c>
      <c r="F438">
        <f t="shared" si="25"/>
        <v>7</v>
      </c>
      <c r="G438" s="8">
        <f t="shared" si="26"/>
        <v>44770</v>
      </c>
      <c r="H438">
        <f t="shared" si="27"/>
        <v>2022</v>
      </c>
      <c r="I438" s="1">
        <v>44770.831250000003</v>
      </c>
      <c r="J438" s="2">
        <v>44770</v>
      </c>
      <c r="K438" t="s">
        <v>13</v>
      </c>
      <c r="L438">
        <v>2999</v>
      </c>
      <c r="N438" s="11" t="s">
        <v>15</v>
      </c>
      <c r="O438" s="11">
        <f>IF(Table1[[#This Row],[Currency  Code]]="USD",Table1[[#This Row],[Product Amount with GST]]*80,Table1[[#This Row],[Product Amount with GST]])</f>
        <v>2999</v>
      </c>
    </row>
    <row r="439" spans="1:16" x14ac:dyDescent="0.25">
      <c r="A439" t="s">
        <v>423</v>
      </c>
      <c r="B439" t="s">
        <v>20</v>
      </c>
      <c r="C439" t="s">
        <v>12</v>
      </c>
      <c r="E439">
        <f t="shared" si="24"/>
        <v>28</v>
      </c>
      <c r="F439">
        <f t="shared" si="25"/>
        <v>7</v>
      </c>
      <c r="G439" s="8">
        <f t="shared" si="26"/>
        <v>44770</v>
      </c>
      <c r="H439">
        <f t="shared" si="27"/>
        <v>2022</v>
      </c>
      <c r="I439" s="1">
        <v>44770.823611111111</v>
      </c>
      <c r="J439" s="2">
        <v>44770</v>
      </c>
      <c r="K439" t="s">
        <v>13</v>
      </c>
      <c r="L439">
        <v>1999</v>
      </c>
      <c r="N439" s="11" t="s">
        <v>15</v>
      </c>
      <c r="O439" s="11">
        <f>IF(Table1[[#This Row],[Currency  Code]]="USD",Table1[[#This Row],[Product Amount with GST]]*80,Table1[[#This Row],[Product Amount with GST]])</f>
        <v>1999</v>
      </c>
    </row>
    <row r="440" spans="1:16" x14ac:dyDescent="0.25">
      <c r="A440" t="s">
        <v>408</v>
      </c>
      <c r="B440" t="s">
        <v>65</v>
      </c>
      <c r="C440" t="s">
        <v>12</v>
      </c>
      <c r="E440">
        <f t="shared" si="24"/>
        <v>28</v>
      </c>
      <c r="F440">
        <f t="shared" si="25"/>
        <v>7</v>
      </c>
      <c r="G440" s="8">
        <f t="shared" si="26"/>
        <v>44770</v>
      </c>
      <c r="H440">
        <f t="shared" si="27"/>
        <v>2022</v>
      </c>
      <c r="I440" s="1">
        <v>44770.794444444444</v>
      </c>
      <c r="J440" s="2">
        <v>44770</v>
      </c>
      <c r="K440" t="s">
        <v>13</v>
      </c>
      <c r="L440">
        <v>1499</v>
      </c>
      <c r="N440" s="11" t="s">
        <v>15</v>
      </c>
      <c r="O440" s="11">
        <f>IF(Table1[[#This Row],[Currency  Code]]="USD",Table1[[#This Row],[Product Amount with GST]]*80,Table1[[#This Row],[Product Amount with GST]])</f>
        <v>1499</v>
      </c>
    </row>
    <row r="441" spans="1:16" x14ac:dyDescent="0.25">
      <c r="A441" t="s">
        <v>216</v>
      </c>
      <c r="B441" t="s">
        <v>24</v>
      </c>
      <c r="C441" t="s">
        <v>12</v>
      </c>
      <c r="E441">
        <f t="shared" si="24"/>
        <v>28</v>
      </c>
      <c r="F441">
        <f t="shared" si="25"/>
        <v>7</v>
      </c>
      <c r="G441" s="8">
        <f t="shared" si="26"/>
        <v>44770</v>
      </c>
      <c r="H441">
        <f t="shared" si="27"/>
        <v>2022</v>
      </c>
      <c r="I441" s="1">
        <v>44770.783333333333</v>
      </c>
      <c r="J441" s="2">
        <v>44770</v>
      </c>
      <c r="K441" t="s">
        <v>13</v>
      </c>
      <c r="L441">
        <v>2022</v>
      </c>
      <c r="N441" s="11" t="s">
        <v>15</v>
      </c>
      <c r="O441" s="11">
        <f>IF(Table1[[#This Row],[Currency  Code]]="USD",Table1[[#This Row],[Product Amount with GST]]*80,Table1[[#This Row],[Product Amount with GST]])</f>
        <v>2022</v>
      </c>
    </row>
    <row r="442" spans="1:16" x14ac:dyDescent="0.25">
      <c r="A442" t="s">
        <v>424</v>
      </c>
      <c r="B442" t="s">
        <v>20</v>
      </c>
      <c r="C442" t="s">
        <v>12</v>
      </c>
      <c r="E442">
        <f t="shared" si="24"/>
        <v>28</v>
      </c>
      <c r="F442">
        <f t="shared" si="25"/>
        <v>7</v>
      </c>
      <c r="G442" s="8">
        <f t="shared" si="26"/>
        <v>44770</v>
      </c>
      <c r="H442">
        <f t="shared" si="27"/>
        <v>2022</v>
      </c>
      <c r="I442" s="1">
        <v>44770.767361111109</v>
      </c>
      <c r="J442" s="2">
        <v>44770</v>
      </c>
      <c r="K442" t="s">
        <v>13</v>
      </c>
      <c r="L442">
        <v>1999</v>
      </c>
      <c r="N442" s="11" t="s">
        <v>15</v>
      </c>
      <c r="O442" s="11">
        <f>IF(Table1[[#This Row],[Currency  Code]]="USD",Table1[[#This Row],[Product Amount with GST]]*80,Table1[[#This Row],[Product Amount with GST]])</f>
        <v>1999</v>
      </c>
    </row>
    <row r="443" spans="1:16" x14ac:dyDescent="0.25">
      <c r="A443" t="s">
        <v>425</v>
      </c>
      <c r="B443" t="s">
        <v>68</v>
      </c>
      <c r="C443" t="s">
        <v>12</v>
      </c>
      <c r="E443">
        <f t="shared" si="24"/>
        <v>28</v>
      </c>
      <c r="F443">
        <f t="shared" si="25"/>
        <v>7</v>
      </c>
      <c r="G443" s="8">
        <f t="shared" si="26"/>
        <v>44770</v>
      </c>
      <c r="H443">
        <f t="shared" si="27"/>
        <v>2022</v>
      </c>
      <c r="I443" s="1">
        <v>44770.750694444447</v>
      </c>
      <c r="J443" s="2">
        <v>44770</v>
      </c>
      <c r="K443" t="s">
        <v>13</v>
      </c>
      <c r="L443">
        <v>999</v>
      </c>
      <c r="N443" s="11" t="s">
        <v>15</v>
      </c>
      <c r="O443" s="11">
        <f>IF(Table1[[#This Row],[Currency  Code]]="USD",Table1[[#This Row],[Product Amount with GST]]*80,Table1[[#This Row],[Product Amount with GST]])</f>
        <v>999</v>
      </c>
    </row>
    <row r="444" spans="1:16" x14ac:dyDescent="0.25">
      <c r="A444" t="s">
        <v>426</v>
      </c>
      <c r="B444" t="s">
        <v>427</v>
      </c>
      <c r="C444" t="s">
        <v>12</v>
      </c>
      <c r="E444">
        <f t="shared" si="24"/>
        <v>28</v>
      </c>
      <c r="F444">
        <f t="shared" si="25"/>
        <v>7</v>
      </c>
      <c r="G444" s="8">
        <f t="shared" si="26"/>
        <v>44770</v>
      </c>
      <c r="H444">
        <f t="shared" si="27"/>
        <v>2022</v>
      </c>
      <c r="I444" s="1">
        <v>44770.749305555553</v>
      </c>
      <c r="J444" s="2">
        <v>44770</v>
      </c>
      <c r="K444" t="s">
        <v>43</v>
      </c>
      <c r="L444">
        <v>1499</v>
      </c>
      <c r="N444" s="11" t="s">
        <v>15</v>
      </c>
      <c r="O444" s="11">
        <f>IF(Table1[[#This Row],[Currency  Code]]="USD",Table1[[#This Row],[Product Amount with GST]]*80,Table1[[#This Row],[Product Amount with GST]])</f>
        <v>1499</v>
      </c>
    </row>
    <row r="445" spans="1:16" x14ac:dyDescent="0.25">
      <c r="A445" t="s">
        <v>428</v>
      </c>
      <c r="B445" t="s">
        <v>24</v>
      </c>
      <c r="C445" t="s">
        <v>12</v>
      </c>
      <c r="E445">
        <f t="shared" si="24"/>
        <v>28</v>
      </c>
      <c r="F445">
        <f t="shared" si="25"/>
        <v>7</v>
      </c>
      <c r="G445" s="8">
        <f t="shared" si="26"/>
        <v>44770</v>
      </c>
      <c r="H445">
        <f t="shared" si="27"/>
        <v>2022</v>
      </c>
      <c r="I445" s="1">
        <v>44770.698611111111</v>
      </c>
      <c r="J445" s="2">
        <v>44770</v>
      </c>
      <c r="K445" t="s">
        <v>13</v>
      </c>
      <c r="L445">
        <v>2022</v>
      </c>
      <c r="N445" s="11" t="s">
        <v>15</v>
      </c>
      <c r="O445" s="11">
        <f>IF(Table1[[#This Row],[Currency  Code]]="USD",Table1[[#This Row],[Product Amount with GST]]*80,Table1[[#This Row],[Product Amount with GST]])</f>
        <v>2022</v>
      </c>
    </row>
    <row r="446" spans="1:16" x14ac:dyDescent="0.25">
      <c r="A446" t="s">
        <v>418</v>
      </c>
      <c r="B446" t="s">
        <v>27</v>
      </c>
      <c r="C446" t="s">
        <v>12</v>
      </c>
      <c r="E446">
        <f t="shared" si="24"/>
        <v>28</v>
      </c>
      <c r="F446">
        <f t="shared" si="25"/>
        <v>7</v>
      </c>
      <c r="G446" s="8">
        <f t="shared" si="26"/>
        <v>44770</v>
      </c>
      <c r="H446">
        <f t="shared" si="27"/>
        <v>2022</v>
      </c>
      <c r="I446" s="1">
        <v>44770.690972222219</v>
      </c>
      <c r="J446" s="2">
        <v>44770</v>
      </c>
      <c r="K446" t="s">
        <v>13</v>
      </c>
      <c r="L446">
        <v>1999</v>
      </c>
      <c r="N446" s="11" t="s">
        <v>15</v>
      </c>
      <c r="O446" s="11">
        <f>IF(Table1[[#This Row],[Currency  Code]]="USD",Table1[[#This Row],[Product Amount with GST]]*80,Table1[[#This Row],[Product Amount with GST]])</f>
        <v>1999</v>
      </c>
    </row>
    <row r="447" spans="1:16" x14ac:dyDescent="0.25">
      <c r="A447" t="s">
        <v>429</v>
      </c>
      <c r="B447" t="s">
        <v>20</v>
      </c>
      <c r="C447" t="s">
        <v>12</v>
      </c>
      <c r="E447">
        <f t="shared" si="24"/>
        <v>28</v>
      </c>
      <c r="F447">
        <f t="shared" si="25"/>
        <v>7</v>
      </c>
      <c r="G447" s="8">
        <f t="shared" si="26"/>
        <v>44770</v>
      </c>
      <c r="H447">
        <f t="shared" si="27"/>
        <v>2022</v>
      </c>
      <c r="I447" s="1">
        <v>44770.669444444444</v>
      </c>
      <c r="J447" s="2">
        <v>44770</v>
      </c>
      <c r="K447" t="s">
        <v>13</v>
      </c>
      <c r="L447">
        <v>1999</v>
      </c>
      <c r="N447" s="11" t="s">
        <v>15</v>
      </c>
      <c r="O447" s="11">
        <f>IF(Table1[[#This Row],[Currency  Code]]="USD",Table1[[#This Row],[Product Amount with GST]]*80,Table1[[#This Row],[Product Amount with GST]])</f>
        <v>1999</v>
      </c>
    </row>
    <row r="448" spans="1:16" x14ac:dyDescent="0.25">
      <c r="A448" t="s">
        <v>430</v>
      </c>
      <c r="B448" t="s">
        <v>20</v>
      </c>
      <c r="C448" t="s">
        <v>12</v>
      </c>
      <c r="E448">
        <f t="shared" si="24"/>
        <v>28</v>
      </c>
      <c r="F448">
        <f t="shared" si="25"/>
        <v>7</v>
      </c>
      <c r="G448" s="8">
        <f t="shared" si="26"/>
        <v>44770</v>
      </c>
      <c r="H448">
        <f t="shared" si="27"/>
        <v>2022</v>
      </c>
      <c r="I448" s="1">
        <v>44770.660416666666</v>
      </c>
      <c r="J448" s="2">
        <v>44770</v>
      </c>
      <c r="K448" t="s">
        <v>13</v>
      </c>
      <c r="L448">
        <v>1999</v>
      </c>
      <c r="N448" s="11" t="s">
        <v>15</v>
      </c>
      <c r="O448" s="11">
        <f>IF(Table1[[#This Row],[Currency  Code]]="USD",Table1[[#This Row],[Product Amount with GST]]*80,Table1[[#This Row],[Product Amount with GST]])</f>
        <v>1999</v>
      </c>
    </row>
    <row r="449" spans="1:16" x14ac:dyDescent="0.25">
      <c r="A449" t="s">
        <v>431</v>
      </c>
      <c r="B449" t="s">
        <v>42</v>
      </c>
      <c r="C449" t="s">
        <v>12</v>
      </c>
      <c r="E449">
        <f t="shared" si="24"/>
        <v>28</v>
      </c>
      <c r="F449">
        <f t="shared" si="25"/>
        <v>7</v>
      </c>
      <c r="G449" s="8">
        <f t="shared" si="26"/>
        <v>44770</v>
      </c>
      <c r="H449">
        <f t="shared" si="27"/>
        <v>2022</v>
      </c>
      <c r="I449" s="1">
        <v>44770.65902777778</v>
      </c>
      <c r="J449" s="2">
        <v>44770</v>
      </c>
      <c r="K449" t="s">
        <v>13</v>
      </c>
      <c r="L449">
        <v>1499</v>
      </c>
      <c r="N449" s="11" t="s">
        <v>15</v>
      </c>
      <c r="O449" s="11">
        <f>IF(Table1[[#This Row],[Currency  Code]]="USD",Table1[[#This Row],[Product Amount with GST]]*80,Table1[[#This Row],[Product Amount with GST]])</f>
        <v>1499</v>
      </c>
    </row>
    <row r="450" spans="1:16" x14ac:dyDescent="0.25">
      <c r="A450" t="s">
        <v>387</v>
      </c>
      <c r="B450" t="s">
        <v>27</v>
      </c>
      <c r="C450" t="s">
        <v>12</v>
      </c>
      <c r="E450">
        <f t="shared" ref="E450:E513" si="28">DAY(I450)</f>
        <v>28</v>
      </c>
      <c r="F450">
        <f t="shared" ref="F450:F513" si="29">MONTH(I450)</f>
        <v>7</v>
      </c>
      <c r="G450" s="8">
        <f t="shared" ref="G450:G513" si="30">DATE(H451,F450,E450)</f>
        <v>44770</v>
      </c>
      <c r="H450">
        <f t="shared" ref="H450:H513" si="31">YEAR(I450)</f>
        <v>2022</v>
      </c>
      <c r="I450" s="1">
        <v>44770.619444444441</v>
      </c>
      <c r="J450" s="2">
        <v>44770</v>
      </c>
      <c r="K450" t="s">
        <v>13</v>
      </c>
      <c r="L450">
        <v>1999</v>
      </c>
      <c r="N450" s="11" t="s">
        <v>15</v>
      </c>
      <c r="O450" s="11">
        <f>IF(Table1[[#This Row],[Currency  Code]]="USD",Table1[[#This Row],[Product Amount with GST]]*80,Table1[[#This Row],[Product Amount with GST]])</f>
        <v>1999</v>
      </c>
    </row>
    <row r="451" spans="1:16" x14ac:dyDescent="0.25">
      <c r="A451" t="s">
        <v>432</v>
      </c>
      <c r="B451" t="s">
        <v>433</v>
      </c>
      <c r="C451" t="s">
        <v>12</v>
      </c>
      <c r="E451">
        <f t="shared" si="28"/>
        <v>28</v>
      </c>
      <c r="F451">
        <f t="shared" si="29"/>
        <v>7</v>
      </c>
      <c r="G451" s="8">
        <f t="shared" si="30"/>
        <v>44770</v>
      </c>
      <c r="H451">
        <f t="shared" si="31"/>
        <v>2022</v>
      </c>
      <c r="I451" s="1">
        <v>44770.593055555553</v>
      </c>
      <c r="J451" s="2">
        <v>44770</v>
      </c>
      <c r="K451" t="s">
        <v>13</v>
      </c>
      <c r="L451">
        <v>999</v>
      </c>
      <c r="N451" s="11" t="s">
        <v>15</v>
      </c>
      <c r="O451" s="11">
        <f>IF(Table1[[#This Row],[Currency  Code]]="USD",Table1[[#This Row],[Product Amount with GST]]*80,Table1[[#This Row],[Product Amount with GST]])</f>
        <v>999</v>
      </c>
    </row>
    <row r="452" spans="1:16" x14ac:dyDescent="0.25">
      <c r="A452" t="s">
        <v>434</v>
      </c>
      <c r="B452" t="s">
        <v>24</v>
      </c>
      <c r="C452" t="s">
        <v>12</v>
      </c>
      <c r="E452">
        <f t="shared" si="28"/>
        <v>28</v>
      </c>
      <c r="F452">
        <f t="shared" si="29"/>
        <v>7</v>
      </c>
      <c r="G452" s="8">
        <f t="shared" si="30"/>
        <v>44770</v>
      </c>
      <c r="H452">
        <f t="shared" si="31"/>
        <v>2022</v>
      </c>
      <c r="I452" s="1">
        <v>44770.568055555559</v>
      </c>
      <c r="J452" s="2">
        <v>44770</v>
      </c>
      <c r="K452" t="s">
        <v>13</v>
      </c>
      <c r="L452">
        <v>2022</v>
      </c>
      <c r="N452" s="11" t="s">
        <v>15</v>
      </c>
      <c r="O452" s="11">
        <f>IF(Table1[[#This Row],[Currency  Code]]="USD",Table1[[#This Row],[Product Amount with GST]]*80,Table1[[#This Row],[Product Amount with GST]])</f>
        <v>2022</v>
      </c>
    </row>
    <row r="453" spans="1:16" x14ac:dyDescent="0.25">
      <c r="A453" t="s">
        <v>435</v>
      </c>
      <c r="B453" t="s">
        <v>24</v>
      </c>
      <c r="C453" t="s">
        <v>12</v>
      </c>
      <c r="E453">
        <f t="shared" si="28"/>
        <v>28</v>
      </c>
      <c r="F453">
        <f t="shared" si="29"/>
        <v>7</v>
      </c>
      <c r="G453" s="8">
        <f t="shared" si="30"/>
        <v>44770</v>
      </c>
      <c r="H453">
        <f t="shared" si="31"/>
        <v>2022</v>
      </c>
      <c r="I453" s="1">
        <v>44770.543055555558</v>
      </c>
      <c r="J453" s="2">
        <v>44770</v>
      </c>
      <c r="K453" t="s">
        <v>13</v>
      </c>
      <c r="L453">
        <v>2022</v>
      </c>
      <c r="N453" s="11" t="s">
        <v>15</v>
      </c>
      <c r="O453" s="11">
        <f>IF(Table1[[#This Row],[Currency  Code]]="USD",Table1[[#This Row],[Product Amount with GST]]*80,Table1[[#This Row],[Product Amount with GST]])</f>
        <v>2022</v>
      </c>
    </row>
    <row r="454" spans="1:16" x14ac:dyDescent="0.25">
      <c r="A454" t="s">
        <v>436</v>
      </c>
      <c r="B454" t="s">
        <v>27</v>
      </c>
      <c r="C454" t="s">
        <v>12</v>
      </c>
      <c r="E454">
        <f t="shared" si="28"/>
        <v>28</v>
      </c>
      <c r="F454">
        <f t="shared" si="29"/>
        <v>7</v>
      </c>
      <c r="G454" s="8">
        <f t="shared" si="30"/>
        <v>44770</v>
      </c>
      <c r="H454">
        <f t="shared" si="31"/>
        <v>2022</v>
      </c>
      <c r="I454" s="1">
        <v>44770.532638888886</v>
      </c>
      <c r="J454" s="2">
        <v>44770</v>
      </c>
      <c r="K454" t="s">
        <v>13</v>
      </c>
      <c r="L454">
        <v>1999</v>
      </c>
      <c r="N454" s="11" t="s">
        <v>15</v>
      </c>
      <c r="O454" s="11">
        <f>IF(Table1[[#This Row],[Currency  Code]]="USD",Table1[[#This Row],[Product Amount with GST]]*80,Table1[[#This Row],[Product Amount with GST]])</f>
        <v>1999</v>
      </c>
    </row>
    <row r="455" spans="1:16" x14ac:dyDescent="0.25">
      <c r="A455" t="s">
        <v>437</v>
      </c>
      <c r="B455" t="s">
        <v>35</v>
      </c>
      <c r="C455" t="s">
        <v>12</v>
      </c>
      <c r="E455">
        <f t="shared" si="28"/>
        <v>28</v>
      </c>
      <c r="F455">
        <f t="shared" si="29"/>
        <v>7</v>
      </c>
      <c r="G455" s="8">
        <f t="shared" si="30"/>
        <v>44770</v>
      </c>
      <c r="H455">
        <f t="shared" si="31"/>
        <v>2022</v>
      </c>
      <c r="I455" s="1">
        <v>44770.52847222222</v>
      </c>
      <c r="J455" s="2">
        <v>44770</v>
      </c>
      <c r="K455" t="s">
        <v>13</v>
      </c>
      <c r="L455">
        <v>899</v>
      </c>
      <c r="N455" s="11" t="s">
        <v>15</v>
      </c>
      <c r="O455" s="11">
        <f>IF(Table1[[#This Row],[Currency  Code]]="USD",Table1[[#This Row],[Product Amount with GST]]*80,Table1[[#This Row],[Product Amount with GST]])</f>
        <v>899</v>
      </c>
    </row>
    <row r="456" spans="1:16" x14ac:dyDescent="0.25">
      <c r="A456" t="s">
        <v>438</v>
      </c>
      <c r="B456" t="s">
        <v>439</v>
      </c>
      <c r="C456" t="s">
        <v>12</v>
      </c>
      <c r="E456">
        <f t="shared" si="28"/>
        <v>28</v>
      </c>
      <c r="F456">
        <f t="shared" si="29"/>
        <v>7</v>
      </c>
      <c r="G456" s="8">
        <f t="shared" si="30"/>
        <v>44770</v>
      </c>
      <c r="H456">
        <f t="shared" si="31"/>
        <v>2022</v>
      </c>
      <c r="I456" s="1">
        <v>44770.52847222222</v>
      </c>
      <c r="J456" s="2">
        <v>44770</v>
      </c>
      <c r="K456" t="s">
        <v>13</v>
      </c>
      <c r="L456">
        <v>1499</v>
      </c>
      <c r="N456" s="11" t="s">
        <v>15</v>
      </c>
      <c r="O456" s="11">
        <f>IF(Table1[[#This Row],[Currency  Code]]="USD",Table1[[#This Row],[Product Amount with GST]]*80,Table1[[#This Row],[Product Amount with GST]])</f>
        <v>1499</v>
      </c>
    </row>
    <row r="457" spans="1:16" x14ac:dyDescent="0.25">
      <c r="A457" t="s">
        <v>440</v>
      </c>
      <c r="B457" t="s">
        <v>304</v>
      </c>
      <c r="C457" t="s">
        <v>12</v>
      </c>
      <c r="E457">
        <f t="shared" si="28"/>
        <v>28</v>
      </c>
      <c r="F457">
        <f t="shared" si="29"/>
        <v>7</v>
      </c>
      <c r="G457" s="8">
        <f t="shared" si="30"/>
        <v>44770</v>
      </c>
      <c r="H457">
        <f t="shared" si="31"/>
        <v>2022</v>
      </c>
      <c r="I457" s="1">
        <v>44770.522916666669</v>
      </c>
      <c r="J457" s="2">
        <v>44770</v>
      </c>
      <c r="K457" t="s">
        <v>13</v>
      </c>
      <c r="L457">
        <v>69</v>
      </c>
      <c r="N457" s="11" t="s">
        <v>29</v>
      </c>
      <c r="O457" s="11">
        <f>IF(Table1[[#This Row],[Currency  Code]]="USD",Table1[[#This Row],[Product Amount with GST]]*80,Table1[[#This Row],[Product Amount with GST]])</f>
        <v>5520</v>
      </c>
    </row>
    <row r="458" spans="1:16" x14ac:dyDescent="0.25">
      <c r="A458" t="s">
        <v>441</v>
      </c>
      <c r="B458" t="s">
        <v>24</v>
      </c>
      <c r="C458" t="s">
        <v>48</v>
      </c>
      <c r="E458">
        <f t="shared" si="28"/>
        <v>28</v>
      </c>
      <c r="F458">
        <f t="shared" si="29"/>
        <v>7</v>
      </c>
      <c r="G458" s="8">
        <f t="shared" si="30"/>
        <v>44770</v>
      </c>
      <c r="H458">
        <f t="shared" si="31"/>
        <v>2022</v>
      </c>
      <c r="I458" s="1">
        <v>44770.522222222222</v>
      </c>
      <c r="J458" s="2">
        <v>44770</v>
      </c>
      <c r="K458" t="s">
        <v>13</v>
      </c>
      <c r="L458">
        <v>2022</v>
      </c>
      <c r="M458" t="s">
        <v>53</v>
      </c>
      <c r="N458" s="11" t="s">
        <v>15</v>
      </c>
      <c r="O458" s="11">
        <f>IF(Table1[[#This Row],[Currency  Code]]="USD",Table1[[#This Row],[Product Amount with GST]]*80,Table1[[#This Row],[Product Amount with GST]])</f>
        <v>2022</v>
      </c>
      <c r="P458" t="s">
        <v>50</v>
      </c>
    </row>
    <row r="459" spans="1:16" x14ac:dyDescent="0.25">
      <c r="A459" t="s">
        <v>442</v>
      </c>
      <c r="B459" t="s">
        <v>27</v>
      </c>
      <c r="C459" t="s">
        <v>12</v>
      </c>
      <c r="E459">
        <f t="shared" si="28"/>
        <v>28</v>
      </c>
      <c r="F459">
        <f t="shared" si="29"/>
        <v>7</v>
      </c>
      <c r="G459" s="8">
        <f t="shared" si="30"/>
        <v>44770</v>
      </c>
      <c r="H459">
        <f t="shared" si="31"/>
        <v>2022</v>
      </c>
      <c r="I459" s="1">
        <v>44770.520138888889</v>
      </c>
      <c r="J459" s="2">
        <v>44770</v>
      </c>
      <c r="K459" t="s">
        <v>13</v>
      </c>
      <c r="L459">
        <v>1999</v>
      </c>
      <c r="N459" s="11" t="s">
        <v>15</v>
      </c>
      <c r="O459" s="11">
        <f>IF(Table1[[#This Row],[Currency  Code]]="USD",Table1[[#This Row],[Product Amount with GST]]*80,Table1[[#This Row],[Product Amount with GST]])</f>
        <v>1999</v>
      </c>
    </row>
    <row r="460" spans="1:16" x14ac:dyDescent="0.25">
      <c r="A460" t="s">
        <v>443</v>
      </c>
      <c r="B460" t="s">
        <v>444</v>
      </c>
      <c r="C460" t="s">
        <v>12</v>
      </c>
      <c r="E460">
        <f t="shared" si="28"/>
        <v>28</v>
      </c>
      <c r="F460">
        <f t="shared" si="29"/>
        <v>7</v>
      </c>
      <c r="G460" s="8">
        <f t="shared" si="30"/>
        <v>44770</v>
      </c>
      <c r="H460">
        <f t="shared" si="31"/>
        <v>2022</v>
      </c>
      <c r="I460" s="1">
        <v>44770.508333333331</v>
      </c>
      <c r="J460" s="2">
        <v>44770</v>
      </c>
      <c r="K460" t="s">
        <v>72</v>
      </c>
      <c r="L460">
        <v>399</v>
      </c>
      <c r="N460" s="11" t="s">
        <v>15</v>
      </c>
      <c r="O460" s="11">
        <f>IF(Table1[[#This Row],[Currency  Code]]="USD",Table1[[#This Row],[Product Amount with GST]]*80,Table1[[#This Row],[Product Amount with GST]])</f>
        <v>399</v>
      </c>
    </row>
    <row r="461" spans="1:16" x14ac:dyDescent="0.25">
      <c r="A461" t="s">
        <v>445</v>
      </c>
      <c r="B461" t="s">
        <v>24</v>
      </c>
      <c r="C461" t="s">
        <v>12</v>
      </c>
      <c r="E461">
        <f t="shared" si="28"/>
        <v>28</v>
      </c>
      <c r="F461">
        <f t="shared" si="29"/>
        <v>7</v>
      </c>
      <c r="G461" s="8">
        <f t="shared" si="30"/>
        <v>44770</v>
      </c>
      <c r="H461">
        <f t="shared" si="31"/>
        <v>2022</v>
      </c>
      <c r="I461" s="1">
        <v>44770.501388888886</v>
      </c>
      <c r="J461" s="2">
        <v>44770</v>
      </c>
      <c r="K461" t="s">
        <v>13</v>
      </c>
      <c r="L461">
        <v>2022</v>
      </c>
      <c r="N461" s="11" t="s">
        <v>15</v>
      </c>
      <c r="O461" s="11">
        <f>IF(Table1[[#This Row],[Currency  Code]]="USD",Table1[[#This Row],[Product Amount with GST]]*80,Table1[[#This Row],[Product Amount with GST]])</f>
        <v>2022</v>
      </c>
    </row>
    <row r="462" spans="1:16" x14ac:dyDescent="0.25">
      <c r="A462" t="s">
        <v>446</v>
      </c>
      <c r="B462" t="s">
        <v>17</v>
      </c>
      <c r="C462" t="s">
        <v>48</v>
      </c>
      <c r="E462">
        <f t="shared" si="28"/>
        <v>28</v>
      </c>
      <c r="F462">
        <f t="shared" si="29"/>
        <v>7</v>
      </c>
      <c r="G462" s="8">
        <f t="shared" si="30"/>
        <v>44770</v>
      </c>
      <c r="H462">
        <f t="shared" si="31"/>
        <v>2022</v>
      </c>
      <c r="I462" s="1">
        <v>44770.492361111108</v>
      </c>
      <c r="J462" s="2">
        <v>44770</v>
      </c>
      <c r="K462" t="s">
        <v>13</v>
      </c>
      <c r="L462">
        <v>999</v>
      </c>
      <c r="M462" t="s">
        <v>53</v>
      </c>
      <c r="N462" s="11" t="s">
        <v>15</v>
      </c>
      <c r="O462" s="11">
        <f>IF(Table1[[#This Row],[Currency  Code]]="USD",Table1[[#This Row],[Product Amount with GST]]*80,Table1[[#This Row],[Product Amount with GST]])</f>
        <v>999</v>
      </c>
      <c r="P462" t="s">
        <v>50</v>
      </c>
    </row>
    <row r="463" spans="1:16" x14ac:dyDescent="0.25">
      <c r="A463" t="s">
        <v>447</v>
      </c>
      <c r="B463" t="s">
        <v>119</v>
      </c>
      <c r="C463" t="s">
        <v>48</v>
      </c>
      <c r="E463">
        <f t="shared" si="28"/>
        <v>28</v>
      </c>
      <c r="F463">
        <f t="shared" si="29"/>
        <v>7</v>
      </c>
      <c r="G463" s="8">
        <f t="shared" si="30"/>
        <v>44770</v>
      </c>
      <c r="H463">
        <f t="shared" si="31"/>
        <v>2022</v>
      </c>
      <c r="I463" s="1">
        <v>44770.490277777775</v>
      </c>
      <c r="J463" s="2">
        <v>44770</v>
      </c>
      <c r="K463" t="s">
        <v>13</v>
      </c>
      <c r="L463">
        <v>2999</v>
      </c>
      <c r="M463" t="s">
        <v>218</v>
      </c>
      <c r="N463" s="11" t="s">
        <v>15</v>
      </c>
      <c r="O463" s="11">
        <f>IF(Table1[[#This Row],[Currency  Code]]="USD",Table1[[#This Row],[Product Amount with GST]]*80,Table1[[#This Row],[Product Amount with GST]])</f>
        <v>2999</v>
      </c>
      <c r="P463" t="s">
        <v>50</v>
      </c>
    </row>
    <row r="464" spans="1:16" x14ac:dyDescent="0.25">
      <c r="A464" t="s">
        <v>448</v>
      </c>
      <c r="B464" t="s">
        <v>42</v>
      </c>
      <c r="C464" t="s">
        <v>12</v>
      </c>
      <c r="E464">
        <f t="shared" si="28"/>
        <v>28</v>
      </c>
      <c r="F464">
        <f t="shared" si="29"/>
        <v>7</v>
      </c>
      <c r="G464" s="8">
        <f t="shared" si="30"/>
        <v>44770</v>
      </c>
      <c r="H464">
        <f t="shared" si="31"/>
        <v>2022</v>
      </c>
      <c r="I464" s="1">
        <v>44770.481944444444</v>
      </c>
      <c r="J464" s="2">
        <v>44770</v>
      </c>
      <c r="K464" t="s">
        <v>43</v>
      </c>
      <c r="L464">
        <v>1499</v>
      </c>
      <c r="N464" s="11" t="s">
        <v>15</v>
      </c>
      <c r="O464" s="11">
        <f>IF(Table1[[#This Row],[Currency  Code]]="USD",Table1[[#This Row],[Product Amount with GST]]*80,Table1[[#This Row],[Product Amount with GST]])</f>
        <v>1499</v>
      </c>
    </row>
    <row r="465" spans="1:16" x14ac:dyDescent="0.25">
      <c r="A465" t="s">
        <v>449</v>
      </c>
      <c r="B465" t="s">
        <v>27</v>
      </c>
      <c r="C465" t="s">
        <v>12</v>
      </c>
      <c r="E465">
        <f t="shared" si="28"/>
        <v>28</v>
      </c>
      <c r="F465">
        <f t="shared" si="29"/>
        <v>7</v>
      </c>
      <c r="G465" s="8">
        <f t="shared" si="30"/>
        <v>44770</v>
      </c>
      <c r="H465">
        <f t="shared" si="31"/>
        <v>2022</v>
      </c>
      <c r="I465" s="1">
        <v>44770.480555555558</v>
      </c>
      <c r="J465" s="2">
        <v>44770</v>
      </c>
      <c r="K465" t="s">
        <v>13</v>
      </c>
      <c r="L465">
        <v>1999</v>
      </c>
      <c r="N465" s="11" t="s">
        <v>15</v>
      </c>
      <c r="O465" s="11">
        <f>IF(Table1[[#This Row],[Currency  Code]]="USD",Table1[[#This Row],[Product Amount with GST]]*80,Table1[[#This Row],[Product Amount with GST]])</f>
        <v>1999</v>
      </c>
    </row>
    <row r="466" spans="1:16" x14ac:dyDescent="0.25">
      <c r="A466" t="s">
        <v>450</v>
      </c>
      <c r="B466" t="s">
        <v>27</v>
      </c>
      <c r="C466" t="s">
        <v>12</v>
      </c>
      <c r="E466">
        <f t="shared" si="28"/>
        <v>28</v>
      </c>
      <c r="F466">
        <f t="shared" si="29"/>
        <v>7</v>
      </c>
      <c r="G466" s="8">
        <f t="shared" si="30"/>
        <v>44770</v>
      </c>
      <c r="H466">
        <f t="shared" si="31"/>
        <v>2022</v>
      </c>
      <c r="I466" s="1">
        <v>44770.477777777778</v>
      </c>
      <c r="J466" s="2">
        <v>44770</v>
      </c>
      <c r="K466" t="s">
        <v>13</v>
      </c>
      <c r="L466">
        <v>1999</v>
      </c>
      <c r="N466" s="11" t="s">
        <v>15</v>
      </c>
      <c r="O466" s="11">
        <f>IF(Table1[[#This Row],[Currency  Code]]="USD",Table1[[#This Row],[Product Amount with GST]]*80,Table1[[#This Row],[Product Amount with GST]])</f>
        <v>1999</v>
      </c>
    </row>
    <row r="467" spans="1:16" x14ac:dyDescent="0.25">
      <c r="A467" t="s">
        <v>451</v>
      </c>
      <c r="B467" t="s">
        <v>42</v>
      </c>
      <c r="C467" t="s">
        <v>12</v>
      </c>
      <c r="E467">
        <f t="shared" si="28"/>
        <v>28</v>
      </c>
      <c r="F467">
        <f t="shared" si="29"/>
        <v>7</v>
      </c>
      <c r="G467" s="8">
        <f t="shared" si="30"/>
        <v>44770</v>
      </c>
      <c r="H467">
        <f t="shared" si="31"/>
        <v>2022</v>
      </c>
      <c r="I467" s="1">
        <v>44770.459722222222</v>
      </c>
      <c r="J467" s="2">
        <v>44770</v>
      </c>
      <c r="K467" t="s">
        <v>43</v>
      </c>
      <c r="L467">
        <v>1499</v>
      </c>
      <c r="N467" s="11" t="s">
        <v>15</v>
      </c>
      <c r="O467" s="11">
        <f>IF(Table1[[#This Row],[Currency  Code]]="USD",Table1[[#This Row],[Product Amount with GST]]*80,Table1[[#This Row],[Product Amount with GST]])</f>
        <v>1499</v>
      </c>
    </row>
    <row r="468" spans="1:16" x14ac:dyDescent="0.25">
      <c r="A468" t="s">
        <v>452</v>
      </c>
      <c r="B468" t="s">
        <v>24</v>
      </c>
      <c r="C468" t="s">
        <v>12</v>
      </c>
      <c r="E468">
        <f t="shared" si="28"/>
        <v>28</v>
      </c>
      <c r="F468">
        <f t="shared" si="29"/>
        <v>7</v>
      </c>
      <c r="G468" s="8">
        <f t="shared" si="30"/>
        <v>44770</v>
      </c>
      <c r="H468">
        <f t="shared" si="31"/>
        <v>2022</v>
      </c>
      <c r="I468" s="1">
        <v>44770.445833333331</v>
      </c>
      <c r="J468" s="2">
        <v>44770</v>
      </c>
      <c r="K468" t="s">
        <v>13</v>
      </c>
      <c r="L468">
        <v>2022</v>
      </c>
      <c r="N468" s="11" t="s">
        <v>15</v>
      </c>
      <c r="O468" s="11">
        <f>IF(Table1[[#This Row],[Currency  Code]]="USD",Table1[[#This Row],[Product Amount with GST]]*80,Table1[[#This Row],[Product Amount with GST]])</f>
        <v>2022</v>
      </c>
    </row>
    <row r="469" spans="1:16" x14ac:dyDescent="0.25">
      <c r="A469" t="s">
        <v>453</v>
      </c>
      <c r="B469" t="s">
        <v>17</v>
      </c>
      <c r="C469" t="s">
        <v>12</v>
      </c>
      <c r="E469">
        <f t="shared" si="28"/>
        <v>28</v>
      </c>
      <c r="F469">
        <f t="shared" si="29"/>
        <v>7</v>
      </c>
      <c r="G469" s="8">
        <f t="shared" si="30"/>
        <v>44770</v>
      </c>
      <c r="H469">
        <f t="shared" si="31"/>
        <v>2022</v>
      </c>
      <c r="I469" s="1">
        <v>44770.4375</v>
      </c>
      <c r="J469" s="2">
        <v>44770</v>
      </c>
      <c r="K469" t="s">
        <v>13</v>
      </c>
      <c r="L469">
        <v>999</v>
      </c>
      <c r="N469" s="11" t="s">
        <v>15</v>
      </c>
      <c r="O469" s="11">
        <f>IF(Table1[[#This Row],[Currency  Code]]="USD",Table1[[#This Row],[Product Amount with GST]]*80,Table1[[#This Row],[Product Amount with GST]])</f>
        <v>999</v>
      </c>
    </row>
    <row r="470" spans="1:16" x14ac:dyDescent="0.25">
      <c r="A470" t="s">
        <v>454</v>
      </c>
      <c r="B470" t="s">
        <v>17</v>
      </c>
      <c r="C470" t="s">
        <v>12</v>
      </c>
      <c r="E470">
        <f t="shared" si="28"/>
        <v>28</v>
      </c>
      <c r="F470">
        <f t="shared" si="29"/>
        <v>7</v>
      </c>
      <c r="G470" s="8">
        <f t="shared" si="30"/>
        <v>44770</v>
      </c>
      <c r="H470">
        <f t="shared" si="31"/>
        <v>2022</v>
      </c>
      <c r="I470" s="1">
        <v>44770.404861111114</v>
      </c>
      <c r="J470" s="2">
        <v>44770</v>
      </c>
      <c r="K470" t="s">
        <v>13</v>
      </c>
      <c r="L470">
        <v>999</v>
      </c>
      <c r="N470" s="11" t="s">
        <v>15</v>
      </c>
      <c r="O470" s="11">
        <f>IF(Table1[[#This Row],[Currency  Code]]="USD",Table1[[#This Row],[Product Amount with GST]]*80,Table1[[#This Row],[Product Amount with GST]])</f>
        <v>999</v>
      </c>
    </row>
    <row r="471" spans="1:16" x14ac:dyDescent="0.25">
      <c r="A471" t="s">
        <v>455</v>
      </c>
      <c r="B471" t="s">
        <v>24</v>
      </c>
      <c r="C471" t="s">
        <v>48</v>
      </c>
      <c r="E471">
        <f t="shared" si="28"/>
        <v>28</v>
      </c>
      <c r="F471">
        <f t="shared" si="29"/>
        <v>7</v>
      </c>
      <c r="G471" s="8">
        <f t="shared" si="30"/>
        <v>44770</v>
      </c>
      <c r="H471">
        <f t="shared" si="31"/>
        <v>2022</v>
      </c>
      <c r="I471" s="1">
        <v>44770.399305555555</v>
      </c>
      <c r="J471" s="2">
        <v>44770</v>
      </c>
      <c r="K471" t="s">
        <v>13</v>
      </c>
      <c r="L471">
        <v>2022</v>
      </c>
      <c r="M471" t="s">
        <v>53</v>
      </c>
      <c r="N471" s="11" t="s">
        <v>15</v>
      </c>
      <c r="O471" s="11">
        <f>IF(Table1[[#This Row],[Currency  Code]]="USD",Table1[[#This Row],[Product Amount with GST]]*80,Table1[[#This Row],[Product Amount with GST]])</f>
        <v>2022</v>
      </c>
      <c r="P471" t="s">
        <v>50</v>
      </c>
    </row>
    <row r="472" spans="1:16" x14ac:dyDescent="0.25">
      <c r="A472" t="s">
        <v>456</v>
      </c>
      <c r="B472" t="s">
        <v>27</v>
      </c>
      <c r="C472" t="s">
        <v>12</v>
      </c>
      <c r="E472">
        <f t="shared" si="28"/>
        <v>28</v>
      </c>
      <c r="F472">
        <f t="shared" si="29"/>
        <v>7</v>
      </c>
      <c r="G472" s="8">
        <f t="shared" si="30"/>
        <v>44770</v>
      </c>
      <c r="H472">
        <f t="shared" si="31"/>
        <v>2022</v>
      </c>
      <c r="I472" s="1">
        <v>44770.393750000003</v>
      </c>
      <c r="J472" s="2">
        <v>44770</v>
      </c>
      <c r="K472" t="s">
        <v>13</v>
      </c>
      <c r="L472">
        <v>1999</v>
      </c>
      <c r="N472" s="11" t="s">
        <v>15</v>
      </c>
      <c r="O472" s="11">
        <f>IF(Table1[[#This Row],[Currency  Code]]="USD",Table1[[#This Row],[Product Amount with GST]]*80,Table1[[#This Row],[Product Amount with GST]])</f>
        <v>1999</v>
      </c>
    </row>
    <row r="473" spans="1:16" x14ac:dyDescent="0.25">
      <c r="A473" t="s">
        <v>457</v>
      </c>
      <c r="B473" t="s">
        <v>24</v>
      </c>
      <c r="C473" t="s">
        <v>12</v>
      </c>
      <c r="E473">
        <f t="shared" si="28"/>
        <v>28</v>
      </c>
      <c r="F473">
        <f t="shared" si="29"/>
        <v>7</v>
      </c>
      <c r="G473" s="8">
        <f t="shared" si="30"/>
        <v>44770</v>
      </c>
      <c r="H473">
        <f t="shared" si="31"/>
        <v>2022</v>
      </c>
      <c r="I473" s="1">
        <v>44770.379861111112</v>
      </c>
      <c r="J473" s="2">
        <v>44770</v>
      </c>
      <c r="K473" t="s">
        <v>13</v>
      </c>
      <c r="L473">
        <v>2022</v>
      </c>
      <c r="N473" s="11" t="s">
        <v>15</v>
      </c>
      <c r="O473" s="11">
        <f>IF(Table1[[#This Row],[Currency  Code]]="USD",Table1[[#This Row],[Product Amount with GST]]*80,Table1[[#This Row],[Product Amount with GST]])</f>
        <v>2022</v>
      </c>
    </row>
    <row r="474" spans="1:16" x14ac:dyDescent="0.25">
      <c r="A474" t="s">
        <v>458</v>
      </c>
      <c r="B474" t="s">
        <v>42</v>
      </c>
      <c r="C474" t="s">
        <v>12</v>
      </c>
      <c r="E474">
        <f t="shared" si="28"/>
        <v>28</v>
      </c>
      <c r="F474">
        <f t="shared" si="29"/>
        <v>7</v>
      </c>
      <c r="G474" s="8">
        <f t="shared" si="30"/>
        <v>44770</v>
      </c>
      <c r="H474">
        <f t="shared" si="31"/>
        <v>2022</v>
      </c>
      <c r="I474" s="1">
        <v>44770.568055555559</v>
      </c>
      <c r="J474" s="2">
        <v>44770</v>
      </c>
      <c r="K474" t="s">
        <v>43</v>
      </c>
      <c r="L474">
        <v>59</v>
      </c>
      <c r="N474" s="11" t="s">
        <v>29</v>
      </c>
      <c r="O474" s="11">
        <f>IF(Table1[[#This Row],[Currency  Code]]="USD",Table1[[#This Row],[Product Amount with GST]]*80,Table1[[#This Row],[Product Amount with GST]])</f>
        <v>4720</v>
      </c>
    </row>
    <row r="475" spans="1:16" x14ac:dyDescent="0.25">
      <c r="A475" t="s">
        <v>459</v>
      </c>
      <c r="B475" t="s">
        <v>304</v>
      </c>
      <c r="C475" t="s">
        <v>48</v>
      </c>
      <c r="E475">
        <f t="shared" si="28"/>
        <v>28</v>
      </c>
      <c r="F475">
        <f t="shared" si="29"/>
        <v>7</v>
      </c>
      <c r="G475" s="8">
        <f t="shared" si="30"/>
        <v>44770</v>
      </c>
      <c r="H475">
        <f t="shared" si="31"/>
        <v>2022</v>
      </c>
      <c r="I475" s="1">
        <v>44770.554861111108</v>
      </c>
      <c r="J475" s="2">
        <v>44770</v>
      </c>
      <c r="K475" t="s">
        <v>13</v>
      </c>
      <c r="L475">
        <v>1499</v>
      </c>
      <c r="M475" t="s">
        <v>53</v>
      </c>
      <c r="N475" s="11" t="s">
        <v>15</v>
      </c>
      <c r="O475" s="11">
        <f>IF(Table1[[#This Row],[Currency  Code]]="USD",Table1[[#This Row],[Product Amount with GST]]*80,Table1[[#This Row],[Product Amount with GST]])</f>
        <v>1499</v>
      </c>
      <c r="P475" t="s">
        <v>50</v>
      </c>
    </row>
    <row r="476" spans="1:16" x14ac:dyDescent="0.25">
      <c r="A476" t="s">
        <v>460</v>
      </c>
      <c r="B476" t="s">
        <v>27</v>
      </c>
      <c r="C476" t="s">
        <v>12</v>
      </c>
      <c r="E476">
        <f t="shared" si="28"/>
        <v>28</v>
      </c>
      <c r="F476">
        <f t="shared" si="29"/>
        <v>7</v>
      </c>
      <c r="G476" s="8">
        <f t="shared" si="30"/>
        <v>44770</v>
      </c>
      <c r="H476">
        <f t="shared" si="31"/>
        <v>2022</v>
      </c>
      <c r="I476" s="1">
        <v>44770.53402777778</v>
      </c>
      <c r="J476" s="2">
        <v>44770</v>
      </c>
      <c r="K476" t="s">
        <v>13</v>
      </c>
      <c r="L476">
        <v>1999</v>
      </c>
      <c r="N476" s="11" t="s">
        <v>15</v>
      </c>
      <c r="O476" s="11">
        <f>IF(Table1[[#This Row],[Currency  Code]]="USD",Table1[[#This Row],[Product Amount with GST]]*80,Table1[[#This Row],[Product Amount with GST]])</f>
        <v>1999</v>
      </c>
    </row>
    <row r="477" spans="1:16" x14ac:dyDescent="0.25">
      <c r="A477" t="s">
        <v>461</v>
      </c>
      <c r="B477" t="s">
        <v>24</v>
      </c>
      <c r="C477" t="s">
        <v>12</v>
      </c>
      <c r="E477">
        <f t="shared" si="28"/>
        <v>28</v>
      </c>
      <c r="F477">
        <f t="shared" si="29"/>
        <v>7</v>
      </c>
      <c r="G477" s="8">
        <f t="shared" si="30"/>
        <v>44770</v>
      </c>
      <c r="H477">
        <f t="shared" si="31"/>
        <v>2022</v>
      </c>
      <c r="I477" s="1">
        <v>44770.532638888886</v>
      </c>
      <c r="J477" s="2">
        <v>44770</v>
      </c>
      <c r="K477" t="s">
        <v>13</v>
      </c>
      <c r="L477">
        <v>2022</v>
      </c>
      <c r="N477" s="11" t="s">
        <v>15</v>
      </c>
      <c r="O477" s="11">
        <f>IF(Table1[[#This Row],[Currency  Code]]="USD",Table1[[#This Row],[Product Amount with GST]]*80,Table1[[#This Row],[Product Amount with GST]])</f>
        <v>2022</v>
      </c>
    </row>
    <row r="478" spans="1:16" x14ac:dyDescent="0.25">
      <c r="A478" t="s">
        <v>440</v>
      </c>
      <c r="B478" t="s">
        <v>304</v>
      </c>
      <c r="C478" t="s">
        <v>12</v>
      </c>
      <c r="E478">
        <f t="shared" si="28"/>
        <v>28</v>
      </c>
      <c r="F478">
        <f t="shared" si="29"/>
        <v>7</v>
      </c>
      <c r="G478" s="8">
        <f t="shared" si="30"/>
        <v>44770</v>
      </c>
      <c r="H478">
        <f t="shared" si="31"/>
        <v>2022</v>
      </c>
      <c r="I478" s="1">
        <v>44770.527083333334</v>
      </c>
      <c r="J478" s="2">
        <v>44770</v>
      </c>
      <c r="K478" t="s">
        <v>13</v>
      </c>
      <c r="L478">
        <v>1499</v>
      </c>
      <c r="N478" s="11" t="s">
        <v>15</v>
      </c>
      <c r="O478" s="11">
        <f>IF(Table1[[#This Row],[Currency  Code]]="USD",Table1[[#This Row],[Product Amount with GST]]*80,Table1[[#This Row],[Product Amount with GST]])</f>
        <v>1499</v>
      </c>
    </row>
    <row r="479" spans="1:16" x14ac:dyDescent="0.25">
      <c r="A479" t="s">
        <v>440</v>
      </c>
      <c r="B479" t="s">
        <v>304</v>
      </c>
      <c r="C479" t="s">
        <v>12</v>
      </c>
      <c r="E479">
        <f t="shared" si="28"/>
        <v>28</v>
      </c>
      <c r="F479">
        <f t="shared" si="29"/>
        <v>7</v>
      </c>
      <c r="G479" s="8">
        <f t="shared" si="30"/>
        <v>44770</v>
      </c>
      <c r="H479">
        <f t="shared" si="31"/>
        <v>2022</v>
      </c>
      <c r="I479" s="1">
        <v>44770.525694444441</v>
      </c>
      <c r="J479" s="2">
        <v>44770</v>
      </c>
      <c r="K479" t="s">
        <v>13</v>
      </c>
      <c r="L479">
        <v>1499</v>
      </c>
      <c r="N479" s="11" t="s">
        <v>15</v>
      </c>
      <c r="O479" s="11">
        <f>IF(Table1[[#This Row],[Currency  Code]]="USD",Table1[[#This Row],[Product Amount with GST]]*80,Table1[[#This Row],[Product Amount with GST]])</f>
        <v>1499</v>
      </c>
    </row>
    <row r="480" spans="1:16" x14ac:dyDescent="0.25">
      <c r="A480" t="s">
        <v>441</v>
      </c>
      <c r="B480" t="s">
        <v>24</v>
      </c>
      <c r="C480" t="s">
        <v>12</v>
      </c>
      <c r="E480">
        <f t="shared" si="28"/>
        <v>28</v>
      </c>
      <c r="F480">
        <f t="shared" si="29"/>
        <v>7</v>
      </c>
      <c r="G480" s="8">
        <f t="shared" si="30"/>
        <v>44770</v>
      </c>
      <c r="H480">
        <f t="shared" si="31"/>
        <v>2022</v>
      </c>
      <c r="I480" s="1">
        <v>44770.520138888889</v>
      </c>
      <c r="J480" s="2">
        <v>44770</v>
      </c>
      <c r="K480" t="s">
        <v>13</v>
      </c>
      <c r="L480">
        <v>2022</v>
      </c>
      <c r="N480" s="11" t="s">
        <v>15</v>
      </c>
      <c r="O480" s="11">
        <f>IF(Table1[[#This Row],[Currency  Code]]="USD",Table1[[#This Row],[Product Amount with GST]]*80,Table1[[#This Row],[Product Amount with GST]])</f>
        <v>2022</v>
      </c>
    </row>
    <row r="481" spans="1:16" x14ac:dyDescent="0.25">
      <c r="A481" t="s">
        <v>462</v>
      </c>
      <c r="B481" t="s">
        <v>24</v>
      </c>
      <c r="C481" t="s">
        <v>48</v>
      </c>
      <c r="E481">
        <f t="shared" si="28"/>
        <v>28</v>
      </c>
      <c r="F481">
        <f t="shared" si="29"/>
        <v>7</v>
      </c>
      <c r="G481" s="8">
        <f t="shared" si="30"/>
        <v>44770</v>
      </c>
      <c r="H481">
        <f t="shared" si="31"/>
        <v>2022</v>
      </c>
      <c r="I481" s="1">
        <v>44770.506249999999</v>
      </c>
      <c r="J481" s="2">
        <v>44770</v>
      </c>
      <c r="K481" t="s">
        <v>13</v>
      </c>
      <c r="L481">
        <v>2022</v>
      </c>
      <c r="M481" t="s">
        <v>53</v>
      </c>
      <c r="N481" s="11" t="s">
        <v>15</v>
      </c>
      <c r="O481" s="11">
        <f>IF(Table1[[#This Row],[Currency  Code]]="USD",Table1[[#This Row],[Product Amount with GST]]*80,Table1[[#This Row],[Product Amount with GST]])</f>
        <v>2022</v>
      </c>
      <c r="P481" t="s">
        <v>50</v>
      </c>
    </row>
    <row r="482" spans="1:16" x14ac:dyDescent="0.25">
      <c r="A482" t="s">
        <v>463</v>
      </c>
      <c r="B482" t="s">
        <v>47</v>
      </c>
      <c r="C482" t="s">
        <v>12</v>
      </c>
      <c r="E482">
        <f t="shared" si="28"/>
        <v>28</v>
      </c>
      <c r="F482">
        <f t="shared" si="29"/>
        <v>7</v>
      </c>
      <c r="G482" s="8">
        <f t="shared" si="30"/>
        <v>44770</v>
      </c>
      <c r="H482">
        <f t="shared" si="31"/>
        <v>2022</v>
      </c>
      <c r="I482" s="1">
        <v>44770.497916666667</v>
      </c>
      <c r="J482" s="2">
        <v>44770</v>
      </c>
      <c r="K482" t="s">
        <v>13</v>
      </c>
      <c r="L482">
        <v>999</v>
      </c>
      <c r="N482" s="11" t="s">
        <v>15</v>
      </c>
      <c r="O482" s="11">
        <f>IF(Table1[[#This Row],[Currency  Code]]="USD",Table1[[#This Row],[Product Amount with GST]]*80,Table1[[#This Row],[Product Amount with GST]])</f>
        <v>999</v>
      </c>
    </row>
    <row r="483" spans="1:16" x14ac:dyDescent="0.25">
      <c r="A483" t="s">
        <v>463</v>
      </c>
      <c r="B483" t="s">
        <v>47</v>
      </c>
      <c r="C483" t="s">
        <v>12</v>
      </c>
      <c r="E483">
        <f t="shared" si="28"/>
        <v>28</v>
      </c>
      <c r="F483">
        <f t="shared" si="29"/>
        <v>7</v>
      </c>
      <c r="G483" s="8">
        <f t="shared" si="30"/>
        <v>44770</v>
      </c>
      <c r="H483">
        <f t="shared" si="31"/>
        <v>2022</v>
      </c>
      <c r="I483" s="1">
        <v>44770.496527777781</v>
      </c>
      <c r="J483" s="2">
        <v>44770</v>
      </c>
      <c r="K483" t="s">
        <v>13</v>
      </c>
      <c r="L483">
        <v>999</v>
      </c>
      <c r="N483" s="11" t="s">
        <v>15</v>
      </c>
      <c r="O483" s="11">
        <f>IF(Table1[[#This Row],[Currency  Code]]="USD",Table1[[#This Row],[Product Amount with GST]]*80,Table1[[#This Row],[Product Amount with GST]])</f>
        <v>999</v>
      </c>
    </row>
    <row r="484" spans="1:16" x14ac:dyDescent="0.25">
      <c r="A484" t="s">
        <v>446</v>
      </c>
      <c r="B484" t="s">
        <v>17</v>
      </c>
      <c r="C484" t="s">
        <v>12</v>
      </c>
      <c r="E484">
        <f t="shared" si="28"/>
        <v>28</v>
      </c>
      <c r="F484">
        <f t="shared" si="29"/>
        <v>7</v>
      </c>
      <c r="G484" s="8">
        <f t="shared" si="30"/>
        <v>44770</v>
      </c>
      <c r="H484">
        <f t="shared" si="31"/>
        <v>2022</v>
      </c>
      <c r="I484" s="1">
        <v>44770.491666666669</v>
      </c>
      <c r="J484" s="2">
        <v>44770</v>
      </c>
      <c r="K484" t="s">
        <v>13</v>
      </c>
      <c r="L484">
        <v>999</v>
      </c>
      <c r="N484" s="11" t="s">
        <v>15</v>
      </c>
      <c r="O484" s="11">
        <f>IF(Table1[[#This Row],[Currency  Code]]="USD",Table1[[#This Row],[Product Amount with GST]]*80,Table1[[#This Row],[Product Amount with GST]])</f>
        <v>999</v>
      </c>
    </row>
    <row r="485" spans="1:16" x14ac:dyDescent="0.25">
      <c r="A485" t="s">
        <v>464</v>
      </c>
      <c r="B485" t="s">
        <v>35</v>
      </c>
      <c r="C485" t="s">
        <v>12</v>
      </c>
      <c r="E485">
        <f t="shared" si="28"/>
        <v>28</v>
      </c>
      <c r="F485">
        <f t="shared" si="29"/>
        <v>7</v>
      </c>
      <c r="G485" s="8">
        <f t="shared" si="30"/>
        <v>44770</v>
      </c>
      <c r="H485">
        <f t="shared" si="31"/>
        <v>2022</v>
      </c>
      <c r="I485" s="1">
        <v>44770.486805555556</v>
      </c>
      <c r="J485" s="2">
        <v>44770</v>
      </c>
      <c r="K485" t="s">
        <v>13</v>
      </c>
      <c r="L485">
        <v>899</v>
      </c>
      <c r="N485" s="11" t="s">
        <v>15</v>
      </c>
      <c r="O485" s="11">
        <f>IF(Table1[[#This Row],[Currency  Code]]="USD",Table1[[#This Row],[Product Amount with GST]]*80,Table1[[#This Row],[Product Amount with GST]])</f>
        <v>899</v>
      </c>
    </row>
    <row r="486" spans="1:16" x14ac:dyDescent="0.25">
      <c r="A486" t="s">
        <v>465</v>
      </c>
      <c r="B486" t="s">
        <v>47</v>
      </c>
      <c r="C486" t="s">
        <v>12</v>
      </c>
      <c r="E486">
        <f t="shared" si="28"/>
        <v>28</v>
      </c>
      <c r="F486">
        <f t="shared" si="29"/>
        <v>7</v>
      </c>
      <c r="G486" s="8">
        <f t="shared" si="30"/>
        <v>44770</v>
      </c>
      <c r="H486">
        <f t="shared" si="31"/>
        <v>2022</v>
      </c>
      <c r="I486" s="1">
        <v>44770.480555555558</v>
      </c>
      <c r="J486" s="2">
        <v>44770</v>
      </c>
      <c r="K486" t="s">
        <v>13</v>
      </c>
      <c r="L486">
        <v>999</v>
      </c>
      <c r="N486" s="11" t="s">
        <v>15</v>
      </c>
      <c r="O486" s="11">
        <f>IF(Table1[[#This Row],[Currency  Code]]="USD",Table1[[#This Row],[Product Amount with GST]]*80,Table1[[#This Row],[Product Amount with GST]])</f>
        <v>999</v>
      </c>
    </row>
    <row r="487" spans="1:16" x14ac:dyDescent="0.25">
      <c r="A487" t="s">
        <v>466</v>
      </c>
      <c r="B487" t="s">
        <v>47</v>
      </c>
      <c r="C487" t="s">
        <v>12</v>
      </c>
      <c r="E487">
        <f t="shared" si="28"/>
        <v>28</v>
      </c>
      <c r="F487">
        <f t="shared" si="29"/>
        <v>7</v>
      </c>
      <c r="G487" s="8">
        <f t="shared" si="30"/>
        <v>44770</v>
      </c>
      <c r="H487">
        <f t="shared" si="31"/>
        <v>2022</v>
      </c>
      <c r="I487" s="1">
        <v>44770.470138888886</v>
      </c>
      <c r="J487" s="2">
        <v>44770</v>
      </c>
      <c r="K487" t="s">
        <v>13</v>
      </c>
      <c r="L487">
        <v>999</v>
      </c>
      <c r="N487" s="11" t="s">
        <v>15</v>
      </c>
      <c r="O487" s="11">
        <f>IF(Table1[[#This Row],[Currency  Code]]="USD",Table1[[#This Row],[Product Amount with GST]]*80,Table1[[#This Row],[Product Amount with GST]])</f>
        <v>999</v>
      </c>
    </row>
    <row r="488" spans="1:16" x14ac:dyDescent="0.25">
      <c r="A488" t="s">
        <v>467</v>
      </c>
      <c r="B488" t="s">
        <v>24</v>
      </c>
      <c r="C488" t="s">
        <v>12</v>
      </c>
      <c r="E488">
        <f t="shared" si="28"/>
        <v>28</v>
      </c>
      <c r="F488">
        <f t="shared" si="29"/>
        <v>7</v>
      </c>
      <c r="G488" s="8">
        <f t="shared" si="30"/>
        <v>44770</v>
      </c>
      <c r="H488">
        <f t="shared" si="31"/>
        <v>2022</v>
      </c>
      <c r="I488" s="1">
        <v>44770.4375</v>
      </c>
      <c r="J488" s="2">
        <v>44770</v>
      </c>
      <c r="K488" t="s">
        <v>13</v>
      </c>
      <c r="L488">
        <v>2022</v>
      </c>
      <c r="N488" s="11" t="s">
        <v>15</v>
      </c>
      <c r="O488" s="11">
        <f>IF(Table1[[#This Row],[Currency  Code]]="USD",Table1[[#This Row],[Product Amount with GST]]*80,Table1[[#This Row],[Product Amount with GST]])</f>
        <v>2022</v>
      </c>
    </row>
    <row r="489" spans="1:16" x14ac:dyDescent="0.25">
      <c r="A489" t="s">
        <v>406</v>
      </c>
      <c r="B489" t="s">
        <v>27</v>
      </c>
      <c r="C489" t="s">
        <v>12</v>
      </c>
      <c r="E489">
        <f t="shared" si="28"/>
        <v>28</v>
      </c>
      <c r="F489">
        <f t="shared" si="29"/>
        <v>7</v>
      </c>
      <c r="G489" s="8">
        <f t="shared" si="30"/>
        <v>44770</v>
      </c>
      <c r="H489">
        <f t="shared" si="31"/>
        <v>2022</v>
      </c>
      <c r="I489" s="1">
        <v>44770.426388888889</v>
      </c>
      <c r="J489" s="2">
        <v>44770</v>
      </c>
      <c r="K489" t="s">
        <v>13</v>
      </c>
      <c r="L489">
        <v>1999</v>
      </c>
      <c r="N489" s="11" t="s">
        <v>15</v>
      </c>
      <c r="O489" s="11">
        <f>IF(Table1[[#This Row],[Currency  Code]]="USD",Table1[[#This Row],[Product Amount with GST]]*80,Table1[[#This Row],[Product Amount with GST]])</f>
        <v>1999</v>
      </c>
    </row>
    <row r="490" spans="1:16" x14ac:dyDescent="0.25">
      <c r="A490" t="s">
        <v>267</v>
      </c>
      <c r="B490" t="s">
        <v>236</v>
      </c>
      <c r="C490" t="s">
        <v>12</v>
      </c>
      <c r="E490">
        <f t="shared" si="28"/>
        <v>28</v>
      </c>
      <c r="F490">
        <f t="shared" si="29"/>
        <v>7</v>
      </c>
      <c r="G490" s="8">
        <f t="shared" si="30"/>
        <v>44770</v>
      </c>
      <c r="H490">
        <f t="shared" si="31"/>
        <v>2022</v>
      </c>
      <c r="I490" s="1">
        <v>44770.372916666667</v>
      </c>
      <c r="J490" s="2">
        <v>44770</v>
      </c>
      <c r="K490" t="s">
        <v>13</v>
      </c>
      <c r="L490">
        <v>1499</v>
      </c>
      <c r="N490" s="11" t="s">
        <v>15</v>
      </c>
      <c r="O490" s="11">
        <f>IF(Table1[[#This Row],[Currency  Code]]="USD",Table1[[#This Row],[Product Amount with GST]]*80,Table1[[#This Row],[Product Amount with GST]])</f>
        <v>1499</v>
      </c>
    </row>
    <row r="491" spans="1:16" x14ac:dyDescent="0.25">
      <c r="A491" t="s">
        <v>468</v>
      </c>
      <c r="B491" t="s">
        <v>20</v>
      </c>
      <c r="C491" t="s">
        <v>12</v>
      </c>
      <c r="E491">
        <f t="shared" si="28"/>
        <v>28</v>
      </c>
      <c r="F491">
        <f t="shared" si="29"/>
        <v>7</v>
      </c>
      <c r="G491" s="8">
        <f t="shared" si="30"/>
        <v>44770</v>
      </c>
      <c r="H491">
        <f t="shared" si="31"/>
        <v>2022</v>
      </c>
      <c r="I491" s="1">
        <v>44770.581250000003</v>
      </c>
      <c r="J491" s="2">
        <v>44770</v>
      </c>
      <c r="K491" t="s">
        <v>72</v>
      </c>
      <c r="L491">
        <v>1999</v>
      </c>
      <c r="N491" s="11" t="s">
        <v>15</v>
      </c>
      <c r="O491" s="11">
        <f>IF(Table1[[#This Row],[Currency  Code]]="USD",Table1[[#This Row],[Product Amount with GST]]*80,Table1[[#This Row],[Product Amount with GST]])</f>
        <v>1999</v>
      </c>
    </row>
    <row r="492" spans="1:16" x14ac:dyDescent="0.25">
      <c r="A492" t="s">
        <v>468</v>
      </c>
      <c r="B492" t="s">
        <v>20</v>
      </c>
      <c r="C492" t="s">
        <v>12</v>
      </c>
      <c r="E492">
        <f t="shared" si="28"/>
        <v>28</v>
      </c>
      <c r="F492">
        <f t="shared" si="29"/>
        <v>7</v>
      </c>
      <c r="G492" s="8">
        <f t="shared" si="30"/>
        <v>44770</v>
      </c>
      <c r="H492">
        <f t="shared" si="31"/>
        <v>2022</v>
      </c>
      <c r="I492" s="1">
        <v>44770.579861111109</v>
      </c>
      <c r="J492" s="2">
        <v>44770</v>
      </c>
      <c r="K492" t="s">
        <v>13</v>
      </c>
      <c r="L492">
        <v>1999</v>
      </c>
      <c r="N492" s="11" t="s">
        <v>15</v>
      </c>
      <c r="O492" s="11">
        <f>IF(Table1[[#This Row],[Currency  Code]]="USD",Table1[[#This Row],[Product Amount with GST]]*80,Table1[[#This Row],[Product Amount with GST]])</f>
        <v>1999</v>
      </c>
    </row>
    <row r="493" spans="1:16" x14ac:dyDescent="0.25">
      <c r="A493" t="s">
        <v>408</v>
      </c>
      <c r="B493" t="s">
        <v>65</v>
      </c>
      <c r="C493" t="s">
        <v>12</v>
      </c>
      <c r="E493">
        <f t="shared" si="28"/>
        <v>28</v>
      </c>
      <c r="F493">
        <f t="shared" si="29"/>
        <v>7</v>
      </c>
      <c r="G493" s="8">
        <f t="shared" si="30"/>
        <v>44770</v>
      </c>
      <c r="H493">
        <f t="shared" si="31"/>
        <v>2022</v>
      </c>
      <c r="I493" s="1">
        <v>44770.572916666664</v>
      </c>
      <c r="J493" s="2">
        <v>44770</v>
      </c>
      <c r="K493" t="s">
        <v>13</v>
      </c>
      <c r="L493">
        <v>1499</v>
      </c>
      <c r="N493" s="11" t="s">
        <v>15</v>
      </c>
      <c r="O493" s="11">
        <f>IF(Table1[[#This Row],[Currency  Code]]="USD",Table1[[#This Row],[Product Amount with GST]]*80,Table1[[#This Row],[Product Amount with GST]])</f>
        <v>1499</v>
      </c>
    </row>
    <row r="494" spans="1:16" x14ac:dyDescent="0.25">
      <c r="A494" t="s">
        <v>458</v>
      </c>
      <c r="B494" t="s">
        <v>42</v>
      </c>
      <c r="C494" t="s">
        <v>12</v>
      </c>
      <c r="E494">
        <f t="shared" si="28"/>
        <v>28</v>
      </c>
      <c r="F494">
        <f t="shared" si="29"/>
        <v>7</v>
      </c>
      <c r="G494" s="8">
        <f t="shared" si="30"/>
        <v>44770</v>
      </c>
      <c r="H494">
        <f t="shared" si="31"/>
        <v>2022</v>
      </c>
      <c r="I494" s="1">
        <v>44770.570138888892</v>
      </c>
      <c r="J494" s="2">
        <v>44770</v>
      </c>
      <c r="K494" t="s">
        <v>43</v>
      </c>
      <c r="L494">
        <v>59</v>
      </c>
      <c r="N494" s="11" t="s">
        <v>29</v>
      </c>
      <c r="O494" s="11">
        <f>IF(Table1[[#This Row],[Currency  Code]]="USD",Table1[[#This Row],[Product Amount with GST]]*80,Table1[[#This Row],[Product Amount with GST]])</f>
        <v>4720</v>
      </c>
    </row>
    <row r="495" spans="1:16" x14ac:dyDescent="0.25">
      <c r="A495" t="s">
        <v>469</v>
      </c>
      <c r="B495" t="s">
        <v>24</v>
      </c>
      <c r="C495" t="s">
        <v>12</v>
      </c>
      <c r="E495">
        <f t="shared" si="28"/>
        <v>28</v>
      </c>
      <c r="F495">
        <f t="shared" si="29"/>
        <v>7</v>
      </c>
      <c r="G495" s="8">
        <f t="shared" si="30"/>
        <v>44770</v>
      </c>
      <c r="H495">
        <f t="shared" si="31"/>
        <v>2022</v>
      </c>
      <c r="I495" s="1">
        <v>44770.569444444445</v>
      </c>
      <c r="J495" s="2">
        <v>44770</v>
      </c>
      <c r="K495" t="s">
        <v>13</v>
      </c>
      <c r="L495">
        <v>2022</v>
      </c>
      <c r="N495" s="11" t="s">
        <v>15</v>
      </c>
      <c r="O495" s="11">
        <f>IF(Table1[[#This Row],[Currency  Code]]="USD",Table1[[#This Row],[Product Amount with GST]]*80,Table1[[#This Row],[Product Amount with GST]])</f>
        <v>2022</v>
      </c>
    </row>
    <row r="496" spans="1:16" x14ac:dyDescent="0.25">
      <c r="A496" t="s">
        <v>470</v>
      </c>
      <c r="B496" t="s">
        <v>11</v>
      </c>
      <c r="C496" t="s">
        <v>12</v>
      </c>
      <c r="E496">
        <f t="shared" si="28"/>
        <v>28</v>
      </c>
      <c r="F496">
        <f t="shared" si="29"/>
        <v>7</v>
      </c>
      <c r="G496" s="8">
        <f t="shared" si="30"/>
        <v>44770</v>
      </c>
      <c r="H496">
        <f t="shared" si="31"/>
        <v>2022</v>
      </c>
      <c r="I496" s="1">
        <v>44770.550694444442</v>
      </c>
      <c r="J496" s="2">
        <v>44770</v>
      </c>
      <c r="K496" t="s">
        <v>112</v>
      </c>
      <c r="L496">
        <v>3999</v>
      </c>
      <c r="N496" s="11" t="s">
        <v>15</v>
      </c>
      <c r="O496" s="11">
        <f>IF(Table1[[#This Row],[Currency  Code]]="USD",Table1[[#This Row],[Product Amount with GST]]*80,Table1[[#This Row],[Product Amount with GST]])</f>
        <v>3999</v>
      </c>
    </row>
    <row r="497" spans="1:16" x14ac:dyDescent="0.25">
      <c r="A497" t="s">
        <v>440</v>
      </c>
      <c r="B497" t="s">
        <v>304</v>
      </c>
      <c r="C497" t="s">
        <v>48</v>
      </c>
      <c r="E497">
        <f t="shared" si="28"/>
        <v>28</v>
      </c>
      <c r="F497">
        <f t="shared" si="29"/>
        <v>7</v>
      </c>
      <c r="G497" s="8">
        <f t="shared" si="30"/>
        <v>44770</v>
      </c>
      <c r="H497">
        <f t="shared" si="31"/>
        <v>2022</v>
      </c>
      <c r="I497" s="1">
        <v>44770.530555555553</v>
      </c>
      <c r="J497" s="2">
        <v>44770</v>
      </c>
      <c r="K497" t="s">
        <v>13</v>
      </c>
      <c r="L497">
        <v>1499</v>
      </c>
      <c r="M497" t="s">
        <v>218</v>
      </c>
      <c r="N497" s="11" t="s">
        <v>15</v>
      </c>
      <c r="O497" s="11">
        <f>IF(Table1[[#This Row],[Currency  Code]]="USD",Table1[[#This Row],[Product Amount with GST]]*80,Table1[[#This Row],[Product Amount with GST]])</f>
        <v>1499</v>
      </c>
      <c r="P497" t="s">
        <v>50</v>
      </c>
    </row>
    <row r="498" spans="1:16" x14ac:dyDescent="0.25">
      <c r="A498" t="s">
        <v>471</v>
      </c>
      <c r="B498" t="s">
        <v>27</v>
      </c>
      <c r="C498" t="s">
        <v>12</v>
      </c>
      <c r="E498">
        <f t="shared" si="28"/>
        <v>28</v>
      </c>
      <c r="F498">
        <f t="shared" si="29"/>
        <v>7</v>
      </c>
      <c r="G498" s="8">
        <f t="shared" si="30"/>
        <v>44770</v>
      </c>
      <c r="H498">
        <f t="shared" si="31"/>
        <v>2022</v>
      </c>
      <c r="I498" s="1">
        <v>44770.529861111114</v>
      </c>
      <c r="J498" s="2">
        <v>44770</v>
      </c>
      <c r="K498" t="s">
        <v>13</v>
      </c>
      <c r="L498">
        <v>1999</v>
      </c>
      <c r="N498" s="11" t="s">
        <v>15</v>
      </c>
      <c r="O498" s="11">
        <f>IF(Table1[[#This Row],[Currency  Code]]="USD",Table1[[#This Row],[Product Amount with GST]]*80,Table1[[#This Row],[Product Amount with GST]])</f>
        <v>1999</v>
      </c>
    </row>
    <row r="499" spans="1:16" x14ac:dyDescent="0.25">
      <c r="A499" t="s">
        <v>462</v>
      </c>
      <c r="B499" t="s">
        <v>24</v>
      </c>
      <c r="C499" t="s">
        <v>12</v>
      </c>
      <c r="E499">
        <f t="shared" si="28"/>
        <v>28</v>
      </c>
      <c r="F499">
        <f t="shared" si="29"/>
        <v>7</v>
      </c>
      <c r="G499" s="8">
        <f t="shared" si="30"/>
        <v>44770</v>
      </c>
      <c r="H499">
        <f t="shared" si="31"/>
        <v>2022</v>
      </c>
      <c r="I499" s="1">
        <v>44770.501388888886</v>
      </c>
      <c r="J499" s="2">
        <v>44770</v>
      </c>
      <c r="K499" t="s">
        <v>13</v>
      </c>
      <c r="L499">
        <v>2022</v>
      </c>
      <c r="N499" s="11" t="s">
        <v>15</v>
      </c>
      <c r="O499" s="11">
        <f>IF(Table1[[#This Row],[Currency  Code]]="USD",Table1[[#This Row],[Product Amount with GST]]*80,Table1[[#This Row],[Product Amount with GST]])</f>
        <v>2022</v>
      </c>
    </row>
    <row r="500" spans="1:16" x14ac:dyDescent="0.25">
      <c r="A500" t="s">
        <v>472</v>
      </c>
      <c r="B500" t="s">
        <v>42</v>
      </c>
      <c r="C500" t="s">
        <v>12</v>
      </c>
      <c r="E500">
        <f t="shared" si="28"/>
        <v>28</v>
      </c>
      <c r="F500">
        <f t="shared" si="29"/>
        <v>7</v>
      </c>
      <c r="G500" s="8">
        <f t="shared" si="30"/>
        <v>44770</v>
      </c>
      <c r="H500">
        <f t="shared" si="31"/>
        <v>2022</v>
      </c>
      <c r="I500" s="1">
        <v>44770.497916666667</v>
      </c>
      <c r="J500" s="2">
        <v>44770</v>
      </c>
      <c r="K500" t="s">
        <v>43</v>
      </c>
      <c r="L500">
        <v>1499</v>
      </c>
      <c r="N500" s="11" t="s">
        <v>15</v>
      </c>
      <c r="O500" s="11">
        <f>IF(Table1[[#This Row],[Currency  Code]]="USD",Table1[[#This Row],[Product Amount with GST]]*80,Table1[[#This Row],[Product Amount with GST]])</f>
        <v>1499</v>
      </c>
    </row>
    <row r="501" spans="1:16" x14ac:dyDescent="0.25">
      <c r="A501" t="s">
        <v>473</v>
      </c>
      <c r="B501" t="s">
        <v>35</v>
      </c>
      <c r="C501" t="s">
        <v>12</v>
      </c>
      <c r="E501">
        <f t="shared" si="28"/>
        <v>28</v>
      </c>
      <c r="F501">
        <f t="shared" si="29"/>
        <v>7</v>
      </c>
      <c r="G501" s="8">
        <f t="shared" si="30"/>
        <v>44770</v>
      </c>
      <c r="H501">
        <f t="shared" si="31"/>
        <v>2022</v>
      </c>
      <c r="I501" s="1">
        <v>44770.484027777777</v>
      </c>
      <c r="J501" s="2">
        <v>44770</v>
      </c>
      <c r="K501" t="s">
        <v>13</v>
      </c>
      <c r="L501">
        <v>899</v>
      </c>
      <c r="N501" s="11" t="s">
        <v>15</v>
      </c>
      <c r="O501" s="11">
        <f>IF(Table1[[#This Row],[Currency  Code]]="USD",Table1[[#This Row],[Product Amount with GST]]*80,Table1[[#This Row],[Product Amount with GST]])</f>
        <v>899</v>
      </c>
    </row>
    <row r="502" spans="1:16" x14ac:dyDescent="0.25">
      <c r="A502" t="s">
        <v>448</v>
      </c>
      <c r="B502" t="s">
        <v>65</v>
      </c>
      <c r="C502" t="s">
        <v>12</v>
      </c>
      <c r="E502">
        <f t="shared" si="28"/>
        <v>28</v>
      </c>
      <c r="F502">
        <f t="shared" si="29"/>
        <v>7</v>
      </c>
      <c r="G502" s="8">
        <f t="shared" si="30"/>
        <v>44770</v>
      </c>
      <c r="H502">
        <f t="shared" si="31"/>
        <v>2022</v>
      </c>
      <c r="I502" s="1">
        <v>44770.48333333333</v>
      </c>
      <c r="J502" s="2">
        <v>44770</v>
      </c>
      <c r="K502" t="s">
        <v>43</v>
      </c>
      <c r="L502">
        <v>1499</v>
      </c>
      <c r="N502" s="11" t="s">
        <v>15</v>
      </c>
      <c r="O502" s="11">
        <f>IF(Table1[[#This Row],[Currency  Code]]="USD",Table1[[#This Row],[Product Amount with GST]]*80,Table1[[#This Row],[Product Amount with GST]])</f>
        <v>1499</v>
      </c>
    </row>
    <row r="503" spans="1:16" x14ac:dyDescent="0.25">
      <c r="A503" t="s">
        <v>175</v>
      </c>
      <c r="B503" t="s">
        <v>11</v>
      </c>
      <c r="C503" t="s">
        <v>12</v>
      </c>
      <c r="E503">
        <f t="shared" si="28"/>
        <v>28</v>
      </c>
      <c r="F503">
        <f t="shared" si="29"/>
        <v>7</v>
      </c>
      <c r="G503" s="8">
        <f t="shared" si="30"/>
        <v>44770</v>
      </c>
      <c r="H503">
        <f t="shared" si="31"/>
        <v>2022</v>
      </c>
      <c r="I503" s="1">
        <v>44770.477083333331</v>
      </c>
      <c r="J503" s="2">
        <v>44770</v>
      </c>
      <c r="K503" t="s">
        <v>112</v>
      </c>
      <c r="L503">
        <v>3999</v>
      </c>
      <c r="N503" s="11" t="s">
        <v>15</v>
      </c>
      <c r="O503" s="11">
        <f>IF(Table1[[#This Row],[Currency  Code]]="USD",Table1[[#This Row],[Product Amount with GST]]*80,Table1[[#This Row],[Product Amount with GST]])</f>
        <v>3999</v>
      </c>
    </row>
    <row r="504" spans="1:16" x14ac:dyDescent="0.25">
      <c r="A504" t="s">
        <v>406</v>
      </c>
      <c r="B504" t="s">
        <v>27</v>
      </c>
      <c r="C504" t="s">
        <v>12</v>
      </c>
      <c r="E504">
        <f t="shared" si="28"/>
        <v>28</v>
      </c>
      <c r="F504">
        <f t="shared" si="29"/>
        <v>7</v>
      </c>
      <c r="G504" s="8">
        <f t="shared" si="30"/>
        <v>44770</v>
      </c>
      <c r="H504">
        <f t="shared" si="31"/>
        <v>2022</v>
      </c>
      <c r="I504" s="1">
        <v>44770.421527777777</v>
      </c>
      <c r="J504" s="2">
        <v>44770</v>
      </c>
      <c r="K504" t="s">
        <v>13</v>
      </c>
      <c r="L504">
        <v>1999</v>
      </c>
      <c r="N504" s="11" t="s">
        <v>15</v>
      </c>
      <c r="O504" s="11">
        <f>IF(Table1[[#This Row],[Currency  Code]]="USD",Table1[[#This Row],[Product Amount with GST]]*80,Table1[[#This Row],[Product Amount with GST]])</f>
        <v>1999</v>
      </c>
    </row>
    <row r="505" spans="1:16" x14ac:dyDescent="0.25">
      <c r="A505" t="s">
        <v>406</v>
      </c>
      <c r="B505" t="s">
        <v>27</v>
      </c>
      <c r="C505" t="s">
        <v>12</v>
      </c>
      <c r="E505">
        <f t="shared" si="28"/>
        <v>28</v>
      </c>
      <c r="F505">
        <f t="shared" si="29"/>
        <v>7</v>
      </c>
      <c r="G505" s="8">
        <f t="shared" si="30"/>
        <v>44770</v>
      </c>
      <c r="H505">
        <f t="shared" si="31"/>
        <v>2022</v>
      </c>
      <c r="I505" s="1">
        <v>44770.42083333333</v>
      </c>
      <c r="J505" s="2">
        <v>44770</v>
      </c>
      <c r="K505" t="s">
        <v>13</v>
      </c>
      <c r="L505">
        <v>1999</v>
      </c>
      <c r="N505" s="11" t="s">
        <v>15</v>
      </c>
      <c r="O505" s="11">
        <f>IF(Table1[[#This Row],[Currency  Code]]="USD",Table1[[#This Row],[Product Amount with GST]]*80,Table1[[#This Row],[Product Amount with GST]])</f>
        <v>1999</v>
      </c>
    </row>
    <row r="506" spans="1:16" x14ac:dyDescent="0.25">
      <c r="A506" t="s">
        <v>474</v>
      </c>
      <c r="B506" t="s">
        <v>38</v>
      </c>
      <c r="C506" t="s">
        <v>48</v>
      </c>
      <c r="E506">
        <f t="shared" si="28"/>
        <v>28</v>
      </c>
      <c r="F506">
        <f t="shared" si="29"/>
        <v>7</v>
      </c>
      <c r="G506" s="8">
        <f t="shared" si="30"/>
        <v>44770</v>
      </c>
      <c r="H506">
        <f t="shared" si="31"/>
        <v>2022</v>
      </c>
      <c r="I506" s="1">
        <v>44770.402083333334</v>
      </c>
      <c r="J506" s="2">
        <v>44770</v>
      </c>
      <c r="K506" t="s">
        <v>13</v>
      </c>
      <c r="L506">
        <v>499</v>
      </c>
      <c r="M506" t="s">
        <v>53</v>
      </c>
      <c r="N506" s="11" t="s">
        <v>15</v>
      </c>
      <c r="O506" s="11">
        <f>IF(Table1[[#This Row],[Currency  Code]]="USD",Table1[[#This Row],[Product Amount with GST]]*80,Table1[[#This Row],[Product Amount with GST]])</f>
        <v>499</v>
      </c>
      <c r="P506" t="s">
        <v>50</v>
      </c>
    </row>
    <row r="507" spans="1:16" x14ac:dyDescent="0.25">
      <c r="A507" t="s">
        <v>456</v>
      </c>
      <c r="B507" t="s">
        <v>27</v>
      </c>
      <c r="C507" t="s">
        <v>12</v>
      </c>
      <c r="E507">
        <f t="shared" si="28"/>
        <v>28</v>
      </c>
      <c r="F507">
        <f t="shared" si="29"/>
        <v>7</v>
      </c>
      <c r="G507" s="8">
        <f t="shared" si="30"/>
        <v>44770</v>
      </c>
      <c r="H507">
        <f t="shared" si="31"/>
        <v>2022</v>
      </c>
      <c r="I507" s="1">
        <v>44770.395138888889</v>
      </c>
      <c r="J507" s="2">
        <v>44770</v>
      </c>
      <c r="K507" t="s">
        <v>13</v>
      </c>
      <c r="L507">
        <v>1999</v>
      </c>
      <c r="N507" s="11" t="s">
        <v>15</v>
      </c>
      <c r="O507" s="11">
        <f>IF(Table1[[#This Row],[Currency  Code]]="USD",Table1[[#This Row],[Product Amount with GST]]*80,Table1[[#This Row],[Product Amount with GST]])</f>
        <v>1999</v>
      </c>
    </row>
    <row r="508" spans="1:16" x14ac:dyDescent="0.25">
      <c r="A508" t="s">
        <v>475</v>
      </c>
      <c r="B508" t="s">
        <v>476</v>
      </c>
      <c r="C508" t="s">
        <v>48</v>
      </c>
      <c r="E508">
        <f t="shared" si="28"/>
        <v>28</v>
      </c>
      <c r="F508">
        <f t="shared" si="29"/>
        <v>7</v>
      </c>
      <c r="G508" s="8">
        <f t="shared" si="30"/>
        <v>44770</v>
      </c>
      <c r="H508">
        <f t="shared" si="31"/>
        <v>2022</v>
      </c>
      <c r="I508" s="1">
        <v>44770.382638888892</v>
      </c>
      <c r="J508" s="2">
        <v>44770</v>
      </c>
      <c r="K508" t="s">
        <v>13</v>
      </c>
      <c r="L508">
        <v>499</v>
      </c>
      <c r="M508" t="s">
        <v>53</v>
      </c>
      <c r="N508" s="11" t="s">
        <v>15</v>
      </c>
      <c r="O508" s="11">
        <f>IF(Table1[[#This Row],[Currency  Code]]="USD",Table1[[#This Row],[Product Amount with GST]]*80,Table1[[#This Row],[Product Amount with GST]])</f>
        <v>499</v>
      </c>
      <c r="P508" t="s">
        <v>50</v>
      </c>
    </row>
    <row r="509" spans="1:16" x14ac:dyDescent="0.25">
      <c r="A509" t="s">
        <v>477</v>
      </c>
      <c r="B509" t="s">
        <v>65</v>
      </c>
      <c r="C509" t="s">
        <v>12</v>
      </c>
      <c r="E509">
        <f t="shared" si="28"/>
        <v>28</v>
      </c>
      <c r="F509">
        <f t="shared" si="29"/>
        <v>7</v>
      </c>
      <c r="G509" s="8">
        <f t="shared" si="30"/>
        <v>44770</v>
      </c>
      <c r="H509">
        <f t="shared" si="31"/>
        <v>2022</v>
      </c>
      <c r="I509" s="1">
        <v>44770.379166666666</v>
      </c>
      <c r="J509" s="2">
        <v>44770</v>
      </c>
      <c r="K509" t="s">
        <v>43</v>
      </c>
      <c r="L509">
        <v>1499</v>
      </c>
      <c r="N509" s="11" t="s">
        <v>15</v>
      </c>
      <c r="O509" s="11">
        <f>IF(Table1[[#This Row],[Currency  Code]]="USD",Table1[[#This Row],[Product Amount with GST]]*80,Table1[[#This Row],[Product Amount with GST]])</f>
        <v>1499</v>
      </c>
    </row>
    <row r="510" spans="1:16" x14ac:dyDescent="0.25">
      <c r="A510" t="s">
        <v>478</v>
      </c>
      <c r="B510" t="s">
        <v>27</v>
      </c>
      <c r="C510" t="s">
        <v>12</v>
      </c>
      <c r="E510">
        <f t="shared" si="28"/>
        <v>28</v>
      </c>
      <c r="F510">
        <f t="shared" si="29"/>
        <v>7</v>
      </c>
      <c r="G510" s="8">
        <f t="shared" si="30"/>
        <v>44770</v>
      </c>
      <c r="H510">
        <f t="shared" si="31"/>
        <v>2022</v>
      </c>
      <c r="I510" s="1">
        <v>44770.356944444444</v>
      </c>
      <c r="J510" s="2">
        <v>44770</v>
      </c>
      <c r="K510" t="s">
        <v>13</v>
      </c>
      <c r="L510">
        <v>1999</v>
      </c>
      <c r="N510" s="11" t="s">
        <v>15</v>
      </c>
      <c r="O510" s="11">
        <f>IF(Table1[[#This Row],[Currency  Code]]="USD",Table1[[#This Row],[Product Amount with GST]]*80,Table1[[#This Row],[Product Amount with GST]])</f>
        <v>1999</v>
      </c>
    </row>
    <row r="511" spans="1:16" x14ac:dyDescent="0.25">
      <c r="A511" t="s">
        <v>479</v>
      </c>
      <c r="B511" t="s">
        <v>42</v>
      </c>
      <c r="C511" t="s">
        <v>12</v>
      </c>
      <c r="E511">
        <f t="shared" si="28"/>
        <v>28</v>
      </c>
      <c r="F511">
        <f t="shared" si="29"/>
        <v>7</v>
      </c>
      <c r="G511" s="8">
        <f t="shared" si="30"/>
        <v>44770</v>
      </c>
      <c r="H511">
        <f t="shared" si="31"/>
        <v>2022</v>
      </c>
      <c r="I511" s="1">
        <v>44770.338888888888</v>
      </c>
      <c r="J511" s="2">
        <v>44770</v>
      </c>
      <c r="K511" t="s">
        <v>43</v>
      </c>
      <c r="L511">
        <v>1499</v>
      </c>
      <c r="N511" s="11" t="s">
        <v>15</v>
      </c>
      <c r="O511" s="11">
        <f>IF(Table1[[#This Row],[Currency  Code]]="USD",Table1[[#This Row],[Product Amount with GST]]*80,Table1[[#This Row],[Product Amount with GST]])</f>
        <v>1499</v>
      </c>
    </row>
    <row r="512" spans="1:16" x14ac:dyDescent="0.25">
      <c r="A512" t="s">
        <v>480</v>
      </c>
      <c r="B512" t="s">
        <v>17</v>
      </c>
      <c r="C512" t="s">
        <v>48</v>
      </c>
      <c r="E512">
        <f t="shared" si="28"/>
        <v>28</v>
      </c>
      <c r="F512">
        <f t="shared" si="29"/>
        <v>7</v>
      </c>
      <c r="G512" s="8">
        <f t="shared" si="30"/>
        <v>44770</v>
      </c>
      <c r="H512">
        <f t="shared" si="31"/>
        <v>2022</v>
      </c>
      <c r="I512" s="1">
        <v>44770.334027777775</v>
      </c>
      <c r="J512" s="2">
        <v>44770</v>
      </c>
      <c r="K512" t="s">
        <v>13</v>
      </c>
      <c r="L512">
        <v>999</v>
      </c>
      <c r="M512" t="s">
        <v>53</v>
      </c>
      <c r="N512" s="11" t="s">
        <v>15</v>
      </c>
      <c r="O512" s="11">
        <f>IF(Table1[[#This Row],[Currency  Code]]="USD",Table1[[#This Row],[Product Amount with GST]]*80,Table1[[#This Row],[Product Amount with GST]])</f>
        <v>999</v>
      </c>
      <c r="P512" t="s">
        <v>50</v>
      </c>
    </row>
    <row r="513" spans="1:16" x14ac:dyDescent="0.25">
      <c r="A513" t="s">
        <v>481</v>
      </c>
      <c r="B513" t="s">
        <v>24</v>
      </c>
      <c r="C513" t="s">
        <v>12</v>
      </c>
      <c r="E513">
        <f t="shared" si="28"/>
        <v>28</v>
      </c>
      <c r="F513">
        <f t="shared" si="29"/>
        <v>7</v>
      </c>
      <c r="G513" s="8">
        <f t="shared" si="30"/>
        <v>44770</v>
      </c>
      <c r="H513">
        <f t="shared" si="31"/>
        <v>2022</v>
      </c>
      <c r="I513" s="1">
        <v>44770.319444444445</v>
      </c>
      <c r="J513" s="2">
        <v>44770</v>
      </c>
      <c r="K513" t="s">
        <v>13</v>
      </c>
      <c r="L513">
        <v>2022</v>
      </c>
      <c r="N513" s="11" t="s">
        <v>15</v>
      </c>
      <c r="O513" s="11">
        <f>IF(Table1[[#This Row],[Currency  Code]]="USD",Table1[[#This Row],[Product Amount with GST]]*80,Table1[[#This Row],[Product Amount with GST]])</f>
        <v>2022</v>
      </c>
    </row>
    <row r="514" spans="1:16" x14ac:dyDescent="0.25">
      <c r="A514" t="s">
        <v>482</v>
      </c>
      <c r="B514" t="s">
        <v>42</v>
      </c>
      <c r="C514" t="s">
        <v>12</v>
      </c>
      <c r="E514">
        <f t="shared" ref="E514:E577" si="32">DAY(I514)</f>
        <v>28</v>
      </c>
      <c r="F514">
        <f t="shared" ref="F514:F577" si="33">MONTH(I514)</f>
        <v>7</v>
      </c>
      <c r="G514" s="8">
        <f t="shared" ref="G514:G577" si="34">DATE(H515,F514,E514)</f>
        <v>44770</v>
      </c>
      <c r="H514">
        <f t="shared" ref="H514:H577" si="35">YEAR(I514)</f>
        <v>2022</v>
      </c>
      <c r="I514" s="1">
        <v>44770.100694444445</v>
      </c>
      <c r="J514" s="2">
        <v>44769</v>
      </c>
      <c r="K514" t="s">
        <v>43</v>
      </c>
      <c r="L514">
        <v>1499</v>
      </c>
      <c r="N514" s="11" t="s">
        <v>15</v>
      </c>
      <c r="O514" s="11">
        <f>IF(Table1[[#This Row],[Currency  Code]]="USD",Table1[[#This Row],[Product Amount with GST]]*80,Table1[[#This Row],[Product Amount with GST]])</f>
        <v>1499</v>
      </c>
    </row>
    <row r="515" spans="1:16" x14ac:dyDescent="0.25">
      <c r="A515" t="s">
        <v>483</v>
      </c>
      <c r="B515" t="s">
        <v>27</v>
      </c>
      <c r="C515" t="s">
        <v>12</v>
      </c>
      <c r="E515">
        <f t="shared" si="32"/>
        <v>28</v>
      </c>
      <c r="F515">
        <f t="shared" si="33"/>
        <v>7</v>
      </c>
      <c r="G515" s="8">
        <f t="shared" si="34"/>
        <v>44770</v>
      </c>
      <c r="H515">
        <f t="shared" si="35"/>
        <v>2022</v>
      </c>
      <c r="I515" s="1">
        <v>44770.024305555555</v>
      </c>
      <c r="J515" s="2">
        <v>44769</v>
      </c>
      <c r="K515" t="s">
        <v>13</v>
      </c>
      <c r="L515">
        <v>1999</v>
      </c>
      <c r="N515" s="11" t="s">
        <v>15</v>
      </c>
      <c r="O515" s="11">
        <f>IF(Table1[[#This Row],[Currency  Code]]="USD",Table1[[#This Row],[Product Amount with GST]]*80,Table1[[#This Row],[Product Amount with GST]])</f>
        <v>1999</v>
      </c>
    </row>
    <row r="516" spans="1:16" x14ac:dyDescent="0.25">
      <c r="A516" t="s">
        <v>484</v>
      </c>
      <c r="B516" t="s">
        <v>24</v>
      </c>
      <c r="C516" t="s">
        <v>12</v>
      </c>
      <c r="E516">
        <f t="shared" si="32"/>
        <v>27</v>
      </c>
      <c r="F516">
        <f t="shared" si="33"/>
        <v>7</v>
      </c>
      <c r="G516" s="8">
        <f t="shared" si="34"/>
        <v>44769</v>
      </c>
      <c r="H516">
        <f t="shared" si="35"/>
        <v>2022</v>
      </c>
      <c r="I516" s="1">
        <v>44769.987500000003</v>
      </c>
      <c r="J516" s="2">
        <v>44769</v>
      </c>
      <c r="K516" t="s">
        <v>13</v>
      </c>
      <c r="L516">
        <v>2022</v>
      </c>
      <c r="N516" s="11" t="s">
        <v>15</v>
      </c>
      <c r="O516" s="11">
        <f>IF(Table1[[#This Row],[Currency  Code]]="USD",Table1[[#This Row],[Product Amount with GST]]*80,Table1[[#This Row],[Product Amount with GST]])</f>
        <v>2022</v>
      </c>
    </row>
    <row r="517" spans="1:16" x14ac:dyDescent="0.25">
      <c r="A517" t="s">
        <v>485</v>
      </c>
      <c r="B517" t="s">
        <v>116</v>
      </c>
      <c r="C517" t="s">
        <v>12</v>
      </c>
      <c r="E517">
        <f t="shared" si="32"/>
        <v>27</v>
      </c>
      <c r="F517">
        <f t="shared" si="33"/>
        <v>7</v>
      </c>
      <c r="G517" s="8">
        <f t="shared" si="34"/>
        <v>44769</v>
      </c>
      <c r="H517">
        <f t="shared" si="35"/>
        <v>2022</v>
      </c>
      <c r="I517" s="1">
        <v>44769.977083333331</v>
      </c>
      <c r="J517" s="2">
        <v>44769</v>
      </c>
      <c r="K517" t="s">
        <v>13</v>
      </c>
      <c r="L517">
        <v>1999</v>
      </c>
      <c r="N517" s="11" t="s">
        <v>15</v>
      </c>
      <c r="O517" s="11">
        <f>IF(Table1[[#This Row],[Currency  Code]]="USD",Table1[[#This Row],[Product Amount with GST]]*80,Table1[[#This Row],[Product Amount with GST]])</f>
        <v>1999</v>
      </c>
    </row>
    <row r="518" spans="1:16" x14ac:dyDescent="0.25">
      <c r="A518" t="s">
        <v>182</v>
      </c>
      <c r="B518" t="s">
        <v>20</v>
      </c>
      <c r="C518" t="s">
        <v>12</v>
      </c>
      <c r="E518">
        <f t="shared" si="32"/>
        <v>27</v>
      </c>
      <c r="F518">
        <f t="shared" si="33"/>
        <v>7</v>
      </c>
      <c r="G518" s="8">
        <f t="shared" si="34"/>
        <v>44769</v>
      </c>
      <c r="H518">
        <f t="shared" si="35"/>
        <v>2022</v>
      </c>
      <c r="I518" s="1">
        <v>44769.976388888892</v>
      </c>
      <c r="J518" s="2">
        <v>44769</v>
      </c>
      <c r="K518" t="s">
        <v>13</v>
      </c>
      <c r="L518">
        <v>1999</v>
      </c>
      <c r="N518" s="11" t="s">
        <v>15</v>
      </c>
      <c r="O518" s="11">
        <f>IF(Table1[[#This Row],[Currency  Code]]="USD",Table1[[#This Row],[Product Amount with GST]]*80,Table1[[#This Row],[Product Amount with GST]])</f>
        <v>1999</v>
      </c>
    </row>
    <row r="519" spans="1:16" x14ac:dyDescent="0.25">
      <c r="A519" t="s">
        <v>486</v>
      </c>
      <c r="B519" t="s">
        <v>17</v>
      </c>
      <c r="C519" t="s">
        <v>12</v>
      </c>
      <c r="E519">
        <f t="shared" si="32"/>
        <v>27</v>
      </c>
      <c r="F519">
        <f t="shared" si="33"/>
        <v>7</v>
      </c>
      <c r="G519" s="8">
        <f t="shared" si="34"/>
        <v>44769</v>
      </c>
      <c r="H519">
        <f t="shared" si="35"/>
        <v>2022</v>
      </c>
      <c r="I519" s="1">
        <v>44769.966666666667</v>
      </c>
      <c r="J519" s="2">
        <v>44769</v>
      </c>
      <c r="K519" t="s">
        <v>13</v>
      </c>
      <c r="L519">
        <v>999</v>
      </c>
      <c r="N519" s="11" t="s">
        <v>15</v>
      </c>
      <c r="O519" s="11">
        <f>IF(Table1[[#This Row],[Currency  Code]]="USD",Table1[[#This Row],[Product Amount with GST]]*80,Table1[[#This Row],[Product Amount with GST]])</f>
        <v>999</v>
      </c>
    </row>
    <row r="520" spans="1:16" x14ac:dyDescent="0.25">
      <c r="A520" t="s">
        <v>486</v>
      </c>
      <c r="B520" t="s">
        <v>47</v>
      </c>
      <c r="C520" t="s">
        <v>12</v>
      </c>
      <c r="E520">
        <f t="shared" si="32"/>
        <v>27</v>
      </c>
      <c r="F520">
        <f t="shared" si="33"/>
        <v>7</v>
      </c>
      <c r="G520" s="8">
        <f t="shared" si="34"/>
        <v>44769</v>
      </c>
      <c r="H520">
        <f t="shared" si="35"/>
        <v>2022</v>
      </c>
      <c r="I520" s="1">
        <v>44769.965277777781</v>
      </c>
      <c r="J520" s="2">
        <v>44769</v>
      </c>
      <c r="K520" t="s">
        <v>13</v>
      </c>
      <c r="L520">
        <v>999</v>
      </c>
      <c r="N520" s="11" t="s">
        <v>15</v>
      </c>
      <c r="O520" s="11">
        <f>IF(Table1[[#This Row],[Currency  Code]]="USD",Table1[[#This Row],[Product Amount with GST]]*80,Table1[[#This Row],[Product Amount with GST]])</f>
        <v>999</v>
      </c>
    </row>
    <row r="521" spans="1:16" x14ac:dyDescent="0.25">
      <c r="A521" t="s">
        <v>486</v>
      </c>
      <c r="B521" t="s">
        <v>17</v>
      </c>
      <c r="C521" t="s">
        <v>12</v>
      </c>
      <c r="E521">
        <f t="shared" si="32"/>
        <v>27</v>
      </c>
      <c r="F521">
        <f t="shared" si="33"/>
        <v>7</v>
      </c>
      <c r="G521" s="8">
        <f t="shared" si="34"/>
        <v>44769</v>
      </c>
      <c r="H521">
        <f t="shared" si="35"/>
        <v>2022</v>
      </c>
      <c r="I521" s="1">
        <v>44769.963888888888</v>
      </c>
      <c r="J521" s="2">
        <v>44769</v>
      </c>
      <c r="K521" t="s">
        <v>13</v>
      </c>
      <c r="L521">
        <v>999</v>
      </c>
      <c r="N521" s="11" t="s">
        <v>15</v>
      </c>
      <c r="O521" s="11">
        <f>IF(Table1[[#This Row],[Currency  Code]]="USD",Table1[[#This Row],[Product Amount with GST]]*80,Table1[[#This Row],[Product Amount with GST]])</f>
        <v>999</v>
      </c>
    </row>
    <row r="522" spans="1:16" x14ac:dyDescent="0.25">
      <c r="A522" t="s">
        <v>487</v>
      </c>
      <c r="B522" t="s">
        <v>24</v>
      </c>
      <c r="C522" t="s">
        <v>48</v>
      </c>
      <c r="E522">
        <f t="shared" si="32"/>
        <v>27</v>
      </c>
      <c r="F522">
        <f t="shared" si="33"/>
        <v>7</v>
      </c>
      <c r="G522" s="8">
        <f t="shared" si="34"/>
        <v>44769</v>
      </c>
      <c r="H522">
        <f t="shared" si="35"/>
        <v>2022</v>
      </c>
      <c r="I522" s="1">
        <v>44769.943749999999</v>
      </c>
      <c r="J522" s="2">
        <v>44769</v>
      </c>
      <c r="K522" t="s">
        <v>13</v>
      </c>
      <c r="L522">
        <v>2022</v>
      </c>
      <c r="M522" t="s">
        <v>53</v>
      </c>
      <c r="N522" s="11" t="s">
        <v>15</v>
      </c>
      <c r="O522" s="11">
        <f>IF(Table1[[#This Row],[Currency  Code]]="USD",Table1[[#This Row],[Product Amount with GST]]*80,Table1[[#This Row],[Product Amount with GST]])</f>
        <v>2022</v>
      </c>
      <c r="P522" t="s">
        <v>50</v>
      </c>
    </row>
    <row r="523" spans="1:16" x14ac:dyDescent="0.25">
      <c r="A523" t="s">
        <v>488</v>
      </c>
      <c r="B523" t="s">
        <v>24</v>
      </c>
      <c r="C523" t="s">
        <v>48</v>
      </c>
      <c r="E523">
        <f t="shared" si="32"/>
        <v>27</v>
      </c>
      <c r="F523">
        <f t="shared" si="33"/>
        <v>7</v>
      </c>
      <c r="G523" s="8">
        <f t="shared" si="34"/>
        <v>44769</v>
      </c>
      <c r="H523">
        <f t="shared" si="35"/>
        <v>2022</v>
      </c>
      <c r="I523" s="1">
        <v>44769.932638888888</v>
      </c>
      <c r="J523" s="2">
        <v>44769</v>
      </c>
      <c r="K523" t="s">
        <v>13</v>
      </c>
      <c r="L523">
        <v>2022</v>
      </c>
      <c r="M523" t="s">
        <v>53</v>
      </c>
      <c r="N523" s="11" t="s">
        <v>15</v>
      </c>
      <c r="O523" s="11">
        <f>IF(Table1[[#This Row],[Currency  Code]]="USD",Table1[[#This Row],[Product Amount with GST]]*80,Table1[[#This Row],[Product Amount with GST]])</f>
        <v>2022</v>
      </c>
      <c r="P523" t="s">
        <v>50</v>
      </c>
    </row>
    <row r="524" spans="1:16" x14ac:dyDescent="0.25">
      <c r="A524" t="s">
        <v>489</v>
      </c>
      <c r="B524" t="s">
        <v>20</v>
      </c>
      <c r="C524" t="s">
        <v>12</v>
      </c>
      <c r="D524" t="s">
        <v>6121</v>
      </c>
      <c r="E524">
        <f t="shared" si="32"/>
        <v>27</v>
      </c>
      <c r="F524">
        <f t="shared" si="33"/>
        <v>7</v>
      </c>
      <c r="G524" s="8">
        <f t="shared" si="34"/>
        <v>44769</v>
      </c>
      <c r="H524">
        <f t="shared" si="35"/>
        <v>2022</v>
      </c>
      <c r="I524" s="1">
        <v>44769.924305555556</v>
      </c>
      <c r="J524" s="2">
        <v>44769</v>
      </c>
      <c r="K524" t="s">
        <v>13</v>
      </c>
      <c r="L524">
        <v>1499</v>
      </c>
      <c r="N524" s="11" t="s">
        <v>15</v>
      </c>
      <c r="O524" s="11">
        <f>IF(Table1[[#This Row],[Currency  Code]]="USD",Table1[[#This Row],[Product Amount with GST]]*80,Table1[[#This Row],[Product Amount with GST]])</f>
        <v>1499</v>
      </c>
    </row>
    <row r="525" spans="1:16" x14ac:dyDescent="0.25">
      <c r="A525" t="s">
        <v>490</v>
      </c>
      <c r="B525" t="s">
        <v>491</v>
      </c>
      <c r="C525" t="s">
        <v>12</v>
      </c>
      <c r="E525">
        <f t="shared" si="32"/>
        <v>27</v>
      </c>
      <c r="F525">
        <f t="shared" si="33"/>
        <v>7</v>
      </c>
      <c r="G525" s="8">
        <f t="shared" si="34"/>
        <v>44769</v>
      </c>
      <c r="H525">
        <f t="shared" si="35"/>
        <v>2022</v>
      </c>
      <c r="I525" s="1">
        <v>44769.908333333333</v>
      </c>
      <c r="J525" s="2">
        <v>44769</v>
      </c>
      <c r="K525" t="s">
        <v>43</v>
      </c>
      <c r="L525">
        <v>1208</v>
      </c>
      <c r="N525" s="11" t="s">
        <v>15</v>
      </c>
      <c r="O525" s="11">
        <f>IF(Table1[[#This Row],[Currency  Code]]="USD",Table1[[#This Row],[Product Amount with GST]]*80,Table1[[#This Row],[Product Amount with GST]])</f>
        <v>1208</v>
      </c>
    </row>
    <row r="526" spans="1:16" x14ac:dyDescent="0.25">
      <c r="A526" t="s">
        <v>493</v>
      </c>
      <c r="B526" t="s">
        <v>42</v>
      </c>
      <c r="C526" t="s">
        <v>12</v>
      </c>
      <c r="E526">
        <f t="shared" si="32"/>
        <v>27</v>
      </c>
      <c r="F526">
        <f t="shared" si="33"/>
        <v>7</v>
      </c>
      <c r="G526" s="8">
        <f t="shared" si="34"/>
        <v>44769</v>
      </c>
      <c r="H526">
        <f t="shared" si="35"/>
        <v>2022</v>
      </c>
      <c r="I526" s="1">
        <v>44769.907638888886</v>
      </c>
      <c r="J526" s="2">
        <v>44769</v>
      </c>
      <c r="K526" t="s">
        <v>43</v>
      </c>
      <c r="L526">
        <v>1499</v>
      </c>
      <c r="N526" s="11" t="s">
        <v>15</v>
      </c>
      <c r="O526" s="11">
        <f>IF(Table1[[#This Row],[Currency  Code]]="USD",Table1[[#This Row],[Product Amount with GST]]*80,Table1[[#This Row],[Product Amount with GST]])</f>
        <v>1499</v>
      </c>
    </row>
    <row r="527" spans="1:16" x14ac:dyDescent="0.25">
      <c r="A527" t="s">
        <v>494</v>
      </c>
      <c r="B527" t="s">
        <v>47</v>
      </c>
      <c r="C527" t="s">
        <v>12</v>
      </c>
      <c r="E527">
        <f t="shared" si="32"/>
        <v>27</v>
      </c>
      <c r="F527">
        <f t="shared" si="33"/>
        <v>7</v>
      </c>
      <c r="G527" s="8">
        <f t="shared" si="34"/>
        <v>44769</v>
      </c>
      <c r="H527">
        <f t="shared" si="35"/>
        <v>2022</v>
      </c>
      <c r="I527" s="1">
        <v>44769.865277777775</v>
      </c>
      <c r="J527" s="2">
        <v>44769</v>
      </c>
      <c r="K527" t="s">
        <v>13</v>
      </c>
      <c r="L527">
        <v>999</v>
      </c>
      <c r="N527" s="11" t="s">
        <v>15</v>
      </c>
      <c r="O527" s="11">
        <f>IF(Table1[[#This Row],[Currency  Code]]="USD",Table1[[#This Row],[Product Amount with GST]]*80,Table1[[#This Row],[Product Amount with GST]])</f>
        <v>999</v>
      </c>
    </row>
    <row r="528" spans="1:16" x14ac:dyDescent="0.25">
      <c r="A528" t="s">
        <v>390</v>
      </c>
      <c r="B528" t="s">
        <v>20</v>
      </c>
      <c r="C528" t="s">
        <v>12</v>
      </c>
      <c r="E528">
        <f t="shared" si="32"/>
        <v>28</v>
      </c>
      <c r="F528">
        <f t="shared" si="33"/>
        <v>7</v>
      </c>
      <c r="G528" s="8">
        <f t="shared" si="34"/>
        <v>44770</v>
      </c>
      <c r="H528">
        <f t="shared" si="35"/>
        <v>2022</v>
      </c>
      <c r="I528" s="1">
        <v>44770.356249999997</v>
      </c>
      <c r="J528" s="2">
        <v>44770</v>
      </c>
      <c r="K528" t="s">
        <v>13</v>
      </c>
      <c r="L528">
        <v>1999</v>
      </c>
      <c r="N528" s="11" t="s">
        <v>15</v>
      </c>
      <c r="O528" s="11">
        <f>IF(Table1[[#This Row],[Currency  Code]]="USD",Table1[[#This Row],[Product Amount with GST]]*80,Table1[[#This Row],[Product Amount with GST]])</f>
        <v>1999</v>
      </c>
    </row>
    <row r="529" spans="1:16" x14ac:dyDescent="0.25">
      <c r="A529" t="s">
        <v>390</v>
      </c>
      <c r="B529" t="s">
        <v>20</v>
      </c>
      <c r="C529" t="s">
        <v>12</v>
      </c>
      <c r="E529">
        <f t="shared" si="32"/>
        <v>28</v>
      </c>
      <c r="F529">
        <f t="shared" si="33"/>
        <v>7</v>
      </c>
      <c r="G529" s="8">
        <f t="shared" si="34"/>
        <v>44770</v>
      </c>
      <c r="H529">
        <f t="shared" si="35"/>
        <v>2022</v>
      </c>
      <c r="I529" s="1">
        <v>44770.352777777778</v>
      </c>
      <c r="J529" s="2">
        <v>44770</v>
      </c>
      <c r="K529" t="s">
        <v>13</v>
      </c>
      <c r="L529">
        <v>1999</v>
      </c>
      <c r="N529" s="11" t="s">
        <v>15</v>
      </c>
      <c r="O529" s="11">
        <f>IF(Table1[[#This Row],[Currency  Code]]="USD",Table1[[#This Row],[Product Amount with GST]]*80,Table1[[#This Row],[Product Amount with GST]])</f>
        <v>1999</v>
      </c>
    </row>
    <row r="530" spans="1:16" x14ac:dyDescent="0.25">
      <c r="A530" t="s">
        <v>390</v>
      </c>
      <c r="B530" t="s">
        <v>20</v>
      </c>
      <c r="C530" t="s">
        <v>12</v>
      </c>
      <c r="E530">
        <f t="shared" si="32"/>
        <v>28</v>
      </c>
      <c r="F530">
        <f t="shared" si="33"/>
        <v>7</v>
      </c>
      <c r="G530" s="8">
        <f t="shared" si="34"/>
        <v>44770</v>
      </c>
      <c r="H530">
        <f t="shared" si="35"/>
        <v>2022</v>
      </c>
      <c r="I530" s="1">
        <v>44770.352083333331</v>
      </c>
      <c r="J530" s="2">
        <v>44770</v>
      </c>
      <c r="K530" t="s">
        <v>13</v>
      </c>
      <c r="L530">
        <v>1999</v>
      </c>
      <c r="N530" s="11" t="s">
        <v>15</v>
      </c>
      <c r="O530" s="11">
        <f>IF(Table1[[#This Row],[Currency  Code]]="USD",Table1[[#This Row],[Product Amount with GST]]*80,Table1[[#This Row],[Product Amount with GST]])</f>
        <v>1999</v>
      </c>
    </row>
    <row r="531" spans="1:16" x14ac:dyDescent="0.25">
      <c r="A531" t="s">
        <v>495</v>
      </c>
      <c r="B531" t="s">
        <v>52</v>
      </c>
      <c r="C531" t="s">
        <v>12</v>
      </c>
      <c r="E531">
        <f t="shared" si="32"/>
        <v>28</v>
      </c>
      <c r="F531">
        <f t="shared" si="33"/>
        <v>7</v>
      </c>
      <c r="G531" s="8">
        <f t="shared" si="34"/>
        <v>44770</v>
      </c>
      <c r="H531">
        <f t="shared" si="35"/>
        <v>2022</v>
      </c>
      <c r="I531" s="1">
        <v>44770.331250000003</v>
      </c>
      <c r="J531" s="2">
        <v>44770</v>
      </c>
      <c r="K531" t="s">
        <v>13</v>
      </c>
      <c r="L531">
        <v>999</v>
      </c>
      <c r="N531" s="11" t="s">
        <v>15</v>
      </c>
      <c r="O531" s="11">
        <f>IF(Table1[[#This Row],[Currency  Code]]="USD",Table1[[#This Row],[Product Amount with GST]]*80,Table1[[#This Row],[Product Amount with GST]])</f>
        <v>999</v>
      </c>
    </row>
    <row r="532" spans="1:16" x14ac:dyDescent="0.25">
      <c r="A532" t="s">
        <v>496</v>
      </c>
      <c r="B532" t="s">
        <v>476</v>
      </c>
      <c r="C532" t="s">
        <v>12</v>
      </c>
      <c r="E532">
        <f t="shared" si="32"/>
        <v>28</v>
      </c>
      <c r="F532">
        <f t="shared" si="33"/>
        <v>7</v>
      </c>
      <c r="G532" s="8">
        <f t="shared" si="34"/>
        <v>44770</v>
      </c>
      <c r="H532">
        <f t="shared" si="35"/>
        <v>2022</v>
      </c>
      <c r="I532" s="1">
        <v>44770.323611111111</v>
      </c>
      <c r="J532" s="2">
        <v>44770</v>
      </c>
      <c r="K532" t="s">
        <v>13</v>
      </c>
      <c r="L532">
        <v>49</v>
      </c>
      <c r="N532" s="11" t="s">
        <v>29</v>
      </c>
      <c r="O532" s="11">
        <f>IF(Table1[[#This Row],[Currency  Code]]="USD",Table1[[#This Row],[Product Amount with GST]]*80,Table1[[#This Row],[Product Amount with GST]])</f>
        <v>3920</v>
      </c>
    </row>
    <row r="533" spans="1:16" x14ac:dyDescent="0.25">
      <c r="A533" t="s">
        <v>473</v>
      </c>
      <c r="B533" t="s">
        <v>20</v>
      </c>
      <c r="C533" t="s">
        <v>12</v>
      </c>
      <c r="E533">
        <f t="shared" si="32"/>
        <v>28</v>
      </c>
      <c r="F533">
        <f t="shared" si="33"/>
        <v>7</v>
      </c>
      <c r="G533" s="8">
        <f t="shared" si="34"/>
        <v>44770</v>
      </c>
      <c r="H533">
        <f t="shared" si="35"/>
        <v>2022</v>
      </c>
      <c r="I533" s="1">
        <v>44770.24722222222</v>
      </c>
      <c r="J533" s="2">
        <v>44770</v>
      </c>
      <c r="K533" t="s">
        <v>13</v>
      </c>
      <c r="L533">
        <v>1999</v>
      </c>
      <c r="N533" s="11" t="s">
        <v>15</v>
      </c>
      <c r="O533" s="11">
        <f>IF(Table1[[#This Row],[Currency  Code]]="USD",Table1[[#This Row],[Product Amount with GST]]*80,Table1[[#This Row],[Product Amount with GST]])</f>
        <v>1999</v>
      </c>
    </row>
    <row r="534" spans="1:16" x14ac:dyDescent="0.25">
      <c r="A534" t="s">
        <v>498</v>
      </c>
      <c r="B534" t="s">
        <v>20</v>
      </c>
      <c r="C534" t="s">
        <v>12</v>
      </c>
      <c r="E534">
        <f t="shared" si="32"/>
        <v>28</v>
      </c>
      <c r="F534">
        <f t="shared" si="33"/>
        <v>7</v>
      </c>
      <c r="G534" s="8">
        <f t="shared" si="34"/>
        <v>44770</v>
      </c>
      <c r="H534">
        <f t="shared" si="35"/>
        <v>2022</v>
      </c>
      <c r="I534" s="1">
        <v>44770.163888888892</v>
      </c>
      <c r="J534" s="2">
        <v>44769</v>
      </c>
      <c r="K534" t="s">
        <v>13</v>
      </c>
      <c r="L534">
        <v>1999</v>
      </c>
      <c r="N534" s="11" t="s">
        <v>15</v>
      </c>
      <c r="O534" s="11">
        <f>IF(Table1[[#This Row],[Currency  Code]]="USD",Table1[[#This Row],[Product Amount with GST]]*80,Table1[[#This Row],[Product Amount with GST]])</f>
        <v>1999</v>
      </c>
    </row>
    <row r="535" spans="1:16" x14ac:dyDescent="0.25">
      <c r="A535" t="s">
        <v>499</v>
      </c>
      <c r="B535" t="s">
        <v>24</v>
      </c>
      <c r="C535" t="s">
        <v>48</v>
      </c>
      <c r="E535">
        <f t="shared" si="32"/>
        <v>28</v>
      </c>
      <c r="F535">
        <f t="shared" si="33"/>
        <v>7</v>
      </c>
      <c r="G535" s="8">
        <f t="shared" si="34"/>
        <v>44770</v>
      </c>
      <c r="H535">
        <f t="shared" si="35"/>
        <v>2022</v>
      </c>
      <c r="I535" s="1">
        <v>44770.035416666666</v>
      </c>
      <c r="J535" s="2">
        <v>44769</v>
      </c>
      <c r="K535" t="s">
        <v>13</v>
      </c>
      <c r="L535">
        <v>2022</v>
      </c>
      <c r="M535" t="s">
        <v>49</v>
      </c>
      <c r="N535" s="11" t="s">
        <v>15</v>
      </c>
      <c r="O535" s="11">
        <f>IF(Table1[[#This Row],[Currency  Code]]="USD",Table1[[#This Row],[Product Amount with GST]]*80,Table1[[#This Row],[Product Amount with GST]])</f>
        <v>2022</v>
      </c>
      <c r="P535" t="s">
        <v>50</v>
      </c>
    </row>
    <row r="536" spans="1:16" x14ac:dyDescent="0.25">
      <c r="A536" t="s">
        <v>500</v>
      </c>
      <c r="B536" t="s">
        <v>24</v>
      </c>
      <c r="C536" t="s">
        <v>48</v>
      </c>
      <c r="E536">
        <f t="shared" si="32"/>
        <v>27</v>
      </c>
      <c r="F536">
        <f t="shared" si="33"/>
        <v>7</v>
      </c>
      <c r="G536" s="8">
        <f t="shared" si="34"/>
        <v>44769</v>
      </c>
      <c r="H536">
        <f t="shared" si="35"/>
        <v>2022</v>
      </c>
      <c r="I536" s="1">
        <v>44769.957638888889</v>
      </c>
      <c r="J536" s="2">
        <v>44769</v>
      </c>
      <c r="K536" t="s">
        <v>13</v>
      </c>
      <c r="L536">
        <v>2022</v>
      </c>
      <c r="M536" t="s">
        <v>53</v>
      </c>
      <c r="N536" s="11" t="s">
        <v>15</v>
      </c>
      <c r="O536" s="11">
        <f>IF(Table1[[#This Row],[Currency  Code]]="USD",Table1[[#This Row],[Product Amount with GST]]*80,Table1[[#This Row],[Product Amount with GST]])</f>
        <v>2022</v>
      </c>
      <c r="P536" t="s">
        <v>50</v>
      </c>
    </row>
    <row r="537" spans="1:16" x14ac:dyDescent="0.25">
      <c r="A537" t="s">
        <v>501</v>
      </c>
      <c r="B537" t="s">
        <v>27</v>
      </c>
      <c r="C537" t="s">
        <v>12</v>
      </c>
      <c r="E537">
        <f t="shared" si="32"/>
        <v>27</v>
      </c>
      <c r="F537">
        <f t="shared" si="33"/>
        <v>7</v>
      </c>
      <c r="G537" s="8">
        <f t="shared" si="34"/>
        <v>44769</v>
      </c>
      <c r="H537">
        <f t="shared" si="35"/>
        <v>2022</v>
      </c>
      <c r="I537" s="1">
        <v>44769.934027777781</v>
      </c>
      <c r="J537" s="2">
        <v>44769</v>
      </c>
      <c r="K537" t="s">
        <v>13</v>
      </c>
      <c r="L537">
        <v>1999</v>
      </c>
      <c r="N537" s="11" t="s">
        <v>15</v>
      </c>
      <c r="O537" s="11">
        <f>IF(Table1[[#This Row],[Currency  Code]]="USD",Table1[[#This Row],[Product Amount with GST]]*80,Table1[[#This Row],[Product Amount with GST]])</f>
        <v>1999</v>
      </c>
    </row>
    <row r="538" spans="1:16" x14ac:dyDescent="0.25">
      <c r="A538" t="s">
        <v>502</v>
      </c>
      <c r="B538" t="s">
        <v>17</v>
      </c>
      <c r="C538" t="s">
        <v>12</v>
      </c>
      <c r="E538">
        <f t="shared" si="32"/>
        <v>27</v>
      </c>
      <c r="F538">
        <f t="shared" si="33"/>
        <v>7</v>
      </c>
      <c r="G538" s="8">
        <f t="shared" si="34"/>
        <v>44769</v>
      </c>
      <c r="H538">
        <f t="shared" si="35"/>
        <v>2022</v>
      </c>
      <c r="I538" s="1">
        <v>44769.914583333331</v>
      </c>
      <c r="J538" s="2">
        <v>44769</v>
      </c>
      <c r="K538" t="s">
        <v>13</v>
      </c>
      <c r="L538">
        <v>999</v>
      </c>
      <c r="N538" s="11" t="s">
        <v>15</v>
      </c>
      <c r="O538" s="11">
        <f>IF(Table1[[#This Row],[Currency  Code]]="USD",Table1[[#This Row],[Product Amount with GST]]*80,Table1[[#This Row],[Product Amount with GST]])</f>
        <v>999</v>
      </c>
    </row>
    <row r="539" spans="1:16" x14ac:dyDescent="0.25">
      <c r="A539" t="s">
        <v>503</v>
      </c>
      <c r="B539" t="s">
        <v>65</v>
      </c>
      <c r="C539" t="s">
        <v>12</v>
      </c>
      <c r="E539">
        <f t="shared" si="32"/>
        <v>27</v>
      </c>
      <c r="F539">
        <f t="shared" si="33"/>
        <v>7</v>
      </c>
      <c r="G539" s="8">
        <f t="shared" si="34"/>
        <v>44769</v>
      </c>
      <c r="H539">
        <f t="shared" si="35"/>
        <v>2022</v>
      </c>
      <c r="I539" s="1">
        <v>44769.882638888892</v>
      </c>
      <c r="J539" s="2">
        <v>44769</v>
      </c>
      <c r="K539" t="s">
        <v>13</v>
      </c>
      <c r="L539">
        <v>1499</v>
      </c>
      <c r="N539" s="11" t="s">
        <v>15</v>
      </c>
      <c r="O539" s="11">
        <f>IF(Table1[[#This Row],[Currency  Code]]="USD",Table1[[#This Row],[Product Amount with GST]]*80,Table1[[#This Row],[Product Amount with GST]])</f>
        <v>1499</v>
      </c>
    </row>
    <row r="540" spans="1:16" x14ac:dyDescent="0.25">
      <c r="A540" t="s">
        <v>504</v>
      </c>
      <c r="B540" t="s">
        <v>35</v>
      </c>
      <c r="C540" t="s">
        <v>12</v>
      </c>
      <c r="E540">
        <f t="shared" si="32"/>
        <v>27</v>
      </c>
      <c r="F540">
        <f t="shared" si="33"/>
        <v>7</v>
      </c>
      <c r="G540" s="8">
        <f t="shared" si="34"/>
        <v>44769</v>
      </c>
      <c r="H540">
        <f t="shared" si="35"/>
        <v>2022</v>
      </c>
      <c r="I540" s="1">
        <v>44769.881249999999</v>
      </c>
      <c r="J540" s="2">
        <v>44769</v>
      </c>
      <c r="K540" t="s">
        <v>13</v>
      </c>
      <c r="L540">
        <v>899</v>
      </c>
      <c r="N540" s="11" t="s">
        <v>15</v>
      </c>
      <c r="O540" s="11">
        <f>IF(Table1[[#This Row],[Currency  Code]]="USD",Table1[[#This Row],[Product Amount with GST]]*80,Table1[[#This Row],[Product Amount with GST]])</f>
        <v>899</v>
      </c>
    </row>
    <row r="541" spans="1:16" x14ac:dyDescent="0.25">
      <c r="A541" t="s">
        <v>505</v>
      </c>
      <c r="B541" t="s">
        <v>52</v>
      </c>
      <c r="C541" t="s">
        <v>12</v>
      </c>
      <c r="E541">
        <f t="shared" si="32"/>
        <v>27</v>
      </c>
      <c r="F541">
        <f t="shared" si="33"/>
        <v>7</v>
      </c>
      <c r="G541" s="8">
        <f t="shared" si="34"/>
        <v>44769</v>
      </c>
      <c r="H541">
        <f t="shared" si="35"/>
        <v>2022</v>
      </c>
      <c r="I541" s="1">
        <v>44769.859027777777</v>
      </c>
      <c r="J541" s="2">
        <v>44769</v>
      </c>
      <c r="K541" t="s">
        <v>13</v>
      </c>
      <c r="L541">
        <v>999</v>
      </c>
      <c r="N541" s="11" t="s">
        <v>15</v>
      </c>
      <c r="O541" s="11">
        <f>IF(Table1[[#This Row],[Currency  Code]]="USD",Table1[[#This Row],[Product Amount with GST]]*80,Table1[[#This Row],[Product Amount with GST]])</f>
        <v>999</v>
      </c>
    </row>
    <row r="542" spans="1:16" x14ac:dyDescent="0.25">
      <c r="A542" t="s">
        <v>506</v>
      </c>
      <c r="B542" t="s">
        <v>507</v>
      </c>
      <c r="C542" t="s">
        <v>12</v>
      </c>
      <c r="E542">
        <f t="shared" si="32"/>
        <v>28</v>
      </c>
      <c r="F542">
        <f t="shared" si="33"/>
        <v>7</v>
      </c>
      <c r="G542" s="8">
        <f t="shared" si="34"/>
        <v>44770</v>
      </c>
      <c r="H542">
        <f t="shared" si="35"/>
        <v>2022</v>
      </c>
      <c r="I542" s="1">
        <v>44770.046527777777</v>
      </c>
      <c r="J542" s="2">
        <v>44769</v>
      </c>
      <c r="K542" t="s">
        <v>43</v>
      </c>
      <c r="L542">
        <v>1499</v>
      </c>
      <c r="N542" s="11" t="s">
        <v>15</v>
      </c>
      <c r="O542" s="11">
        <f>IF(Table1[[#This Row],[Currency  Code]]="USD",Table1[[#This Row],[Product Amount with GST]]*80,Table1[[#This Row],[Product Amount with GST]])</f>
        <v>1499</v>
      </c>
    </row>
    <row r="543" spans="1:16" x14ac:dyDescent="0.25">
      <c r="A543" t="s">
        <v>499</v>
      </c>
      <c r="B543" t="s">
        <v>24</v>
      </c>
      <c r="C543" t="s">
        <v>48</v>
      </c>
      <c r="E543">
        <f t="shared" si="32"/>
        <v>28</v>
      </c>
      <c r="F543">
        <f t="shared" si="33"/>
        <v>7</v>
      </c>
      <c r="G543" s="8">
        <f t="shared" si="34"/>
        <v>44770</v>
      </c>
      <c r="H543">
        <f t="shared" si="35"/>
        <v>2022</v>
      </c>
      <c r="I543" s="1">
        <v>44770.040277777778</v>
      </c>
      <c r="J543" s="2">
        <v>44769</v>
      </c>
      <c r="K543" t="s">
        <v>13</v>
      </c>
      <c r="L543">
        <v>2022</v>
      </c>
      <c r="M543" t="s">
        <v>49</v>
      </c>
      <c r="N543" s="11" t="s">
        <v>15</v>
      </c>
      <c r="O543" s="11">
        <f>IF(Table1[[#This Row],[Currency  Code]]="USD",Table1[[#This Row],[Product Amount with GST]]*80,Table1[[#This Row],[Product Amount with GST]])</f>
        <v>2022</v>
      </c>
      <c r="P543" t="s">
        <v>50</v>
      </c>
    </row>
    <row r="544" spans="1:16" x14ac:dyDescent="0.25">
      <c r="A544" t="s">
        <v>483</v>
      </c>
      <c r="B544" t="s">
        <v>27</v>
      </c>
      <c r="C544" t="s">
        <v>12</v>
      </c>
      <c r="E544">
        <f t="shared" si="32"/>
        <v>28</v>
      </c>
      <c r="F544">
        <f t="shared" si="33"/>
        <v>7</v>
      </c>
      <c r="G544" s="8">
        <f t="shared" si="34"/>
        <v>44770</v>
      </c>
      <c r="H544">
        <f t="shared" si="35"/>
        <v>2022</v>
      </c>
      <c r="I544" s="1">
        <v>44770.023611111108</v>
      </c>
      <c r="J544" s="2">
        <v>44769</v>
      </c>
      <c r="K544" t="s">
        <v>13</v>
      </c>
      <c r="L544">
        <v>1999</v>
      </c>
      <c r="N544" s="11" t="s">
        <v>15</v>
      </c>
      <c r="O544" s="11">
        <f>IF(Table1[[#This Row],[Currency  Code]]="USD",Table1[[#This Row],[Product Amount with GST]]*80,Table1[[#This Row],[Product Amount with GST]])</f>
        <v>1999</v>
      </c>
    </row>
    <row r="545" spans="1:16" x14ac:dyDescent="0.25">
      <c r="A545" t="s">
        <v>508</v>
      </c>
      <c r="B545" t="s">
        <v>47</v>
      </c>
      <c r="C545" t="s">
        <v>12</v>
      </c>
      <c r="E545">
        <f t="shared" si="32"/>
        <v>28</v>
      </c>
      <c r="F545">
        <f t="shared" si="33"/>
        <v>7</v>
      </c>
      <c r="G545" s="8">
        <f t="shared" si="34"/>
        <v>44770</v>
      </c>
      <c r="H545">
        <f t="shared" si="35"/>
        <v>2022</v>
      </c>
      <c r="I545" s="1">
        <v>44770.013194444444</v>
      </c>
      <c r="J545" s="2">
        <v>44769</v>
      </c>
      <c r="K545" t="s">
        <v>13</v>
      </c>
      <c r="L545">
        <v>999</v>
      </c>
      <c r="N545" s="11" t="s">
        <v>15</v>
      </c>
      <c r="O545" s="11">
        <f>IF(Table1[[#This Row],[Currency  Code]]="USD",Table1[[#This Row],[Product Amount with GST]]*80,Table1[[#This Row],[Product Amount with GST]])</f>
        <v>999</v>
      </c>
    </row>
    <row r="546" spans="1:16" x14ac:dyDescent="0.25">
      <c r="A546" t="s">
        <v>485</v>
      </c>
      <c r="B546" t="s">
        <v>116</v>
      </c>
      <c r="C546" t="s">
        <v>12</v>
      </c>
      <c r="E546">
        <f t="shared" si="32"/>
        <v>27</v>
      </c>
      <c r="F546">
        <f t="shared" si="33"/>
        <v>7</v>
      </c>
      <c r="G546" s="8">
        <f t="shared" si="34"/>
        <v>44769</v>
      </c>
      <c r="H546">
        <f t="shared" si="35"/>
        <v>2022</v>
      </c>
      <c r="I546" s="1">
        <v>44769.993055555555</v>
      </c>
      <c r="J546" s="2">
        <v>44769</v>
      </c>
      <c r="K546" t="s">
        <v>13</v>
      </c>
      <c r="L546">
        <v>1999</v>
      </c>
      <c r="N546" s="11" t="s">
        <v>15</v>
      </c>
      <c r="O546" s="11">
        <f>IF(Table1[[#This Row],[Currency  Code]]="USD",Table1[[#This Row],[Product Amount with GST]]*80,Table1[[#This Row],[Product Amount with GST]])</f>
        <v>1999</v>
      </c>
    </row>
    <row r="547" spans="1:16" x14ac:dyDescent="0.25">
      <c r="A547" t="s">
        <v>509</v>
      </c>
      <c r="B547" t="s">
        <v>304</v>
      </c>
      <c r="C547" t="s">
        <v>12</v>
      </c>
      <c r="E547">
        <f t="shared" si="32"/>
        <v>27</v>
      </c>
      <c r="F547">
        <f t="shared" si="33"/>
        <v>7</v>
      </c>
      <c r="G547" s="8">
        <f t="shared" si="34"/>
        <v>44769</v>
      </c>
      <c r="H547">
        <f t="shared" si="35"/>
        <v>2022</v>
      </c>
      <c r="I547" s="1">
        <v>44769.976388888892</v>
      </c>
      <c r="J547" s="2">
        <v>44769</v>
      </c>
      <c r="K547" t="s">
        <v>13</v>
      </c>
      <c r="L547">
        <v>1499</v>
      </c>
      <c r="N547" s="11" t="s">
        <v>15</v>
      </c>
      <c r="O547" s="11">
        <f>IF(Table1[[#This Row],[Currency  Code]]="USD",Table1[[#This Row],[Product Amount with GST]]*80,Table1[[#This Row],[Product Amount with GST]])</f>
        <v>1499</v>
      </c>
    </row>
    <row r="548" spans="1:16" x14ac:dyDescent="0.25">
      <c r="A548" t="s">
        <v>486</v>
      </c>
      <c r="B548" t="s">
        <v>17</v>
      </c>
      <c r="C548" t="s">
        <v>48</v>
      </c>
      <c r="E548">
        <f t="shared" si="32"/>
        <v>27</v>
      </c>
      <c r="F548">
        <f t="shared" si="33"/>
        <v>7</v>
      </c>
      <c r="G548" s="8">
        <f t="shared" si="34"/>
        <v>44769</v>
      </c>
      <c r="H548">
        <f t="shared" si="35"/>
        <v>2022</v>
      </c>
      <c r="I548" s="1">
        <v>44769.966666666667</v>
      </c>
      <c r="J548" s="2">
        <v>44769</v>
      </c>
      <c r="K548" t="s">
        <v>13</v>
      </c>
      <c r="L548">
        <v>999</v>
      </c>
      <c r="M548" t="s">
        <v>218</v>
      </c>
      <c r="N548" s="11" t="s">
        <v>15</v>
      </c>
      <c r="O548" s="11">
        <f>IF(Table1[[#This Row],[Currency  Code]]="USD",Table1[[#This Row],[Product Amount with GST]]*80,Table1[[#This Row],[Product Amount with GST]])</f>
        <v>999</v>
      </c>
      <c r="P548" t="s">
        <v>50</v>
      </c>
    </row>
    <row r="549" spans="1:16" x14ac:dyDescent="0.25">
      <c r="A549" t="s">
        <v>510</v>
      </c>
      <c r="B549" t="s">
        <v>17</v>
      </c>
      <c r="C549" t="s">
        <v>12</v>
      </c>
      <c r="E549">
        <f t="shared" si="32"/>
        <v>27</v>
      </c>
      <c r="F549">
        <f t="shared" si="33"/>
        <v>7</v>
      </c>
      <c r="G549" s="8">
        <f t="shared" si="34"/>
        <v>44769</v>
      </c>
      <c r="H549">
        <f t="shared" si="35"/>
        <v>2022</v>
      </c>
      <c r="I549" s="1">
        <v>44769.963194444441</v>
      </c>
      <c r="J549" s="2">
        <v>44769</v>
      </c>
      <c r="K549" t="s">
        <v>13</v>
      </c>
      <c r="L549">
        <v>999</v>
      </c>
      <c r="N549" s="11" t="s">
        <v>15</v>
      </c>
      <c r="O549" s="11">
        <f>IF(Table1[[#This Row],[Currency  Code]]="USD",Table1[[#This Row],[Product Amount with GST]]*80,Table1[[#This Row],[Product Amount with GST]])</f>
        <v>999</v>
      </c>
    </row>
    <row r="550" spans="1:16" x14ac:dyDescent="0.25">
      <c r="A550" t="s">
        <v>487</v>
      </c>
      <c r="B550" t="s">
        <v>24</v>
      </c>
      <c r="C550" t="s">
        <v>12</v>
      </c>
      <c r="E550">
        <f t="shared" si="32"/>
        <v>27</v>
      </c>
      <c r="F550">
        <f t="shared" si="33"/>
        <v>7</v>
      </c>
      <c r="G550" s="8">
        <f t="shared" si="34"/>
        <v>44769</v>
      </c>
      <c r="H550">
        <f t="shared" si="35"/>
        <v>2022</v>
      </c>
      <c r="I550" s="1">
        <v>44769.943055555559</v>
      </c>
      <c r="J550" s="2">
        <v>44769</v>
      </c>
      <c r="K550" t="s">
        <v>13</v>
      </c>
      <c r="L550">
        <v>2022</v>
      </c>
      <c r="N550" s="11" t="s">
        <v>15</v>
      </c>
      <c r="O550" s="11">
        <f>IF(Table1[[#This Row],[Currency  Code]]="USD",Table1[[#This Row],[Product Amount with GST]]*80,Table1[[#This Row],[Product Amount with GST]])</f>
        <v>2022</v>
      </c>
    </row>
    <row r="551" spans="1:16" x14ac:dyDescent="0.25">
      <c r="A551" t="s">
        <v>511</v>
      </c>
      <c r="B551" t="s">
        <v>42</v>
      </c>
      <c r="C551" t="s">
        <v>12</v>
      </c>
      <c r="E551">
        <f t="shared" si="32"/>
        <v>27</v>
      </c>
      <c r="F551">
        <f t="shared" si="33"/>
        <v>7</v>
      </c>
      <c r="G551" s="8">
        <f t="shared" si="34"/>
        <v>44769</v>
      </c>
      <c r="H551">
        <f t="shared" si="35"/>
        <v>2022</v>
      </c>
      <c r="I551" s="1">
        <v>44769.94027777778</v>
      </c>
      <c r="J551" s="2">
        <v>44769</v>
      </c>
      <c r="K551" t="s">
        <v>43</v>
      </c>
      <c r="L551">
        <v>1499</v>
      </c>
      <c r="N551" s="11" t="s">
        <v>15</v>
      </c>
      <c r="O551" s="11">
        <f>IF(Table1[[#This Row],[Currency  Code]]="USD",Table1[[#This Row],[Product Amount with GST]]*80,Table1[[#This Row],[Product Amount with GST]])</f>
        <v>1499</v>
      </c>
    </row>
    <row r="552" spans="1:16" x14ac:dyDescent="0.25">
      <c r="A552" t="s">
        <v>512</v>
      </c>
      <c r="B552" t="s">
        <v>24</v>
      </c>
      <c r="C552" t="s">
        <v>12</v>
      </c>
      <c r="E552">
        <f t="shared" si="32"/>
        <v>27</v>
      </c>
      <c r="F552">
        <f t="shared" si="33"/>
        <v>7</v>
      </c>
      <c r="G552" s="8">
        <f t="shared" si="34"/>
        <v>44769</v>
      </c>
      <c r="H552">
        <f t="shared" si="35"/>
        <v>2022</v>
      </c>
      <c r="I552" s="1">
        <v>44769.931250000001</v>
      </c>
      <c r="J552" s="2">
        <v>44769</v>
      </c>
      <c r="K552" t="s">
        <v>13</v>
      </c>
      <c r="L552">
        <v>2022</v>
      </c>
      <c r="N552" s="11" t="s">
        <v>15</v>
      </c>
      <c r="O552" s="11">
        <f>IF(Table1[[#This Row],[Currency  Code]]="USD",Table1[[#This Row],[Product Amount with GST]]*80,Table1[[#This Row],[Product Amount with GST]])</f>
        <v>2022</v>
      </c>
    </row>
    <row r="553" spans="1:16" x14ac:dyDescent="0.25">
      <c r="A553" t="s">
        <v>513</v>
      </c>
      <c r="B553" t="s">
        <v>47</v>
      </c>
      <c r="C553" t="s">
        <v>12</v>
      </c>
      <c r="E553">
        <f t="shared" si="32"/>
        <v>27</v>
      </c>
      <c r="F553">
        <f t="shared" si="33"/>
        <v>7</v>
      </c>
      <c r="G553" s="8">
        <f t="shared" si="34"/>
        <v>44769</v>
      </c>
      <c r="H553">
        <f t="shared" si="35"/>
        <v>2022</v>
      </c>
      <c r="I553" s="1">
        <v>44769.925000000003</v>
      </c>
      <c r="J553" s="2">
        <v>44769</v>
      </c>
      <c r="K553" t="s">
        <v>13</v>
      </c>
      <c r="L553">
        <v>999</v>
      </c>
      <c r="N553" s="11" t="s">
        <v>15</v>
      </c>
      <c r="O553" s="11">
        <f>IF(Table1[[#This Row],[Currency  Code]]="USD",Table1[[#This Row],[Product Amount with GST]]*80,Table1[[#This Row],[Product Amount with GST]])</f>
        <v>999</v>
      </c>
    </row>
    <row r="554" spans="1:16" x14ac:dyDescent="0.25">
      <c r="A554" t="s">
        <v>504</v>
      </c>
      <c r="B554" t="s">
        <v>35</v>
      </c>
      <c r="C554" t="s">
        <v>12</v>
      </c>
      <c r="E554">
        <f t="shared" si="32"/>
        <v>27</v>
      </c>
      <c r="F554">
        <f t="shared" si="33"/>
        <v>7</v>
      </c>
      <c r="G554" s="8">
        <f t="shared" si="34"/>
        <v>44769</v>
      </c>
      <c r="H554">
        <f t="shared" si="35"/>
        <v>2022</v>
      </c>
      <c r="I554" s="1">
        <v>44769.881944444445</v>
      </c>
      <c r="J554" s="2">
        <v>44769</v>
      </c>
      <c r="K554" t="s">
        <v>13</v>
      </c>
      <c r="L554">
        <v>899</v>
      </c>
      <c r="N554" s="11" t="s">
        <v>15</v>
      </c>
      <c r="O554" s="11">
        <f>IF(Table1[[#This Row],[Currency  Code]]="USD",Table1[[#This Row],[Product Amount with GST]]*80,Table1[[#This Row],[Product Amount with GST]])</f>
        <v>899</v>
      </c>
    </row>
    <row r="555" spans="1:16" x14ac:dyDescent="0.25">
      <c r="A555" t="s">
        <v>504</v>
      </c>
      <c r="B555" t="s">
        <v>35</v>
      </c>
      <c r="C555" t="s">
        <v>12</v>
      </c>
      <c r="E555">
        <f t="shared" si="32"/>
        <v>27</v>
      </c>
      <c r="F555">
        <f t="shared" si="33"/>
        <v>7</v>
      </c>
      <c r="G555" s="8">
        <f t="shared" si="34"/>
        <v>44769</v>
      </c>
      <c r="H555">
        <f t="shared" si="35"/>
        <v>2022</v>
      </c>
      <c r="I555" s="1">
        <v>44769.880555555559</v>
      </c>
      <c r="J555" s="2">
        <v>44769</v>
      </c>
      <c r="K555" t="s">
        <v>13</v>
      </c>
      <c r="L555">
        <v>899</v>
      </c>
      <c r="N555" s="11" t="s">
        <v>15</v>
      </c>
      <c r="O555" s="11">
        <f>IF(Table1[[#This Row],[Currency  Code]]="USD",Table1[[#This Row],[Product Amount with GST]]*80,Table1[[#This Row],[Product Amount with GST]])</f>
        <v>899</v>
      </c>
    </row>
    <row r="556" spans="1:16" x14ac:dyDescent="0.25">
      <c r="A556" t="s">
        <v>514</v>
      </c>
      <c r="B556" t="s">
        <v>27</v>
      </c>
      <c r="C556" t="s">
        <v>12</v>
      </c>
      <c r="E556">
        <f t="shared" si="32"/>
        <v>27</v>
      </c>
      <c r="F556">
        <f t="shared" si="33"/>
        <v>7</v>
      </c>
      <c r="G556" s="8">
        <f t="shared" si="34"/>
        <v>44769</v>
      </c>
      <c r="H556">
        <f t="shared" si="35"/>
        <v>2022</v>
      </c>
      <c r="I556" s="1">
        <v>44769.875</v>
      </c>
      <c r="J556" s="2">
        <v>44769</v>
      </c>
      <c r="K556" t="s">
        <v>13</v>
      </c>
      <c r="L556">
        <v>1999</v>
      </c>
      <c r="N556" s="11" t="s">
        <v>15</v>
      </c>
      <c r="O556" s="11">
        <f>IF(Table1[[#This Row],[Currency  Code]]="USD",Table1[[#This Row],[Product Amount with GST]]*80,Table1[[#This Row],[Product Amount with GST]])</f>
        <v>1999</v>
      </c>
    </row>
    <row r="557" spans="1:16" x14ac:dyDescent="0.25">
      <c r="A557" t="s">
        <v>515</v>
      </c>
      <c r="B557" t="s">
        <v>516</v>
      </c>
      <c r="C557" t="s">
        <v>12</v>
      </c>
      <c r="E557">
        <f t="shared" si="32"/>
        <v>27</v>
      </c>
      <c r="F557">
        <f t="shared" si="33"/>
        <v>7</v>
      </c>
      <c r="G557" s="8">
        <f t="shared" si="34"/>
        <v>44769</v>
      </c>
      <c r="H557">
        <f t="shared" si="35"/>
        <v>2022</v>
      </c>
      <c r="I557" s="1">
        <v>44769.851388888892</v>
      </c>
      <c r="J557" s="2">
        <v>44769</v>
      </c>
      <c r="K557" t="s">
        <v>43</v>
      </c>
      <c r="L557">
        <v>1499</v>
      </c>
      <c r="N557" s="11" t="s">
        <v>15</v>
      </c>
      <c r="O557" s="11">
        <f>IF(Table1[[#This Row],[Currency  Code]]="USD",Table1[[#This Row],[Product Amount with GST]]*80,Table1[[#This Row],[Product Amount with GST]])</f>
        <v>1499</v>
      </c>
    </row>
    <row r="558" spans="1:16" x14ac:dyDescent="0.25">
      <c r="A558" t="s">
        <v>517</v>
      </c>
      <c r="B558" t="s">
        <v>27</v>
      </c>
      <c r="C558" t="s">
        <v>12</v>
      </c>
      <c r="E558">
        <f t="shared" si="32"/>
        <v>27</v>
      </c>
      <c r="F558">
        <f t="shared" si="33"/>
        <v>7</v>
      </c>
      <c r="G558" s="8">
        <f t="shared" si="34"/>
        <v>44769</v>
      </c>
      <c r="H558">
        <f t="shared" si="35"/>
        <v>2022</v>
      </c>
      <c r="I558" s="1">
        <v>44769.842361111114</v>
      </c>
      <c r="J558" s="2">
        <v>44769</v>
      </c>
      <c r="K558" t="s">
        <v>13</v>
      </c>
      <c r="L558">
        <v>1999</v>
      </c>
      <c r="N558" s="11" t="s">
        <v>15</v>
      </c>
      <c r="O558" s="11">
        <f>IF(Table1[[#This Row],[Currency  Code]]="USD",Table1[[#This Row],[Product Amount with GST]]*80,Table1[[#This Row],[Product Amount with GST]])</f>
        <v>1999</v>
      </c>
    </row>
    <row r="559" spans="1:16" x14ac:dyDescent="0.25">
      <c r="A559" t="s">
        <v>518</v>
      </c>
      <c r="B559" t="s">
        <v>17</v>
      </c>
      <c r="C559" t="s">
        <v>48</v>
      </c>
      <c r="E559">
        <f t="shared" si="32"/>
        <v>27</v>
      </c>
      <c r="F559">
        <f t="shared" si="33"/>
        <v>7</v>
      </c>
      <c r="G559" s="8">
        <f t="shared" si="34"/>
        <v>44769</v>
      </c>
      <c r="H559">
        <f t="shared" si="35"/>
        <v>2022</v>
      </c>
      <c r="I559" s="1">
        <v>44769.816666666666</v>
      </c>
      <c r="J559" s="2">
        <v>44769</v>
      </c>
      <c r="K559" t="s">
        <v>13</v>
      </c>
      <c r="L559">
        <v>999</v>
      </c>
      <c r="M559" t="s">
        <v>53</v>
      </c>
      <c r="N559" s="11" t="s">
        <v>15</v>
      </c>
      <c r="O559" s="11">
        <f>IF(Table1[[#This Row],[Currency  Code]]="USD",Table1[[#This Row],[Product Amount with GST]]*80,Table1[[#This Row],[Product Amount with GST]])</f>
        <v>999</v>
      </c>
      <c r="P559" t="s">
        <v>50</v>
      </c>
    </row>
    <row r="560" spans="1:16" x14ac:dyDescent="0.25">
      <c r="A560" t="s">
        <v>519</v>
      </c>
      <c r="B560" t="s">
        <v>169</v>
      </c>
      <c r="C560" t="s">
        <v>12</v>
      </c>
      <c r="E560">
        <f t="shared" si="32"/>
        <v>27</v>
      </c>
      <c r="F560">
        <f t="shared" si="33"/>
        <v>7</v>
      </c>
      <c r="G560" s="8">
        <f t="shared" si="34"/>
        <v>44769</v>
      </c>
      <c r="H560">
        <f t="shared" si="35"/>
        <v>2022</v>
      </c>
      <c r="I560" s="1">
        <v>44769.81527777778</v>
      </c>
      <c r="J560" s="2">
        <v>44769</v>
      </c>
      <c r="K560" t="s">
        <v>13</v>
      </c>
      <c r="L560">
        <v>1499</v>
      </c>
      <c r="N560" s="11" t="s">
        <v>15</v>
      </c>
      <c r="O560" s="11">
        <f>IF(Table1[[#This Row],[Currency  Code]]="USD",Table1[[#This Row],[Product Amount with GST]]*80,Table1[[#This Row],[Product Amount with GST]])</f>
        <v>1499</v>
      </c>
    </row>
    <row r="561" spans="1:16" x14ac:dyDescent="0.25">
      <c r="A561" t="s">
        <v>520</v>
      </c>
      <c r="B561" t="s">
        <v>42</v>
      </c>
      <c r="C561" t="s">
        <v>12</v>
      </c>
      <c r="E561">
        <f t="shared" si="32"/>
        <v>27</v>
      </c>
      <c r="F561">
        <f t="shared" si="33"/>
        <v>7</v>
      </c>
      <c r="G561" s="8">
        <f t="shared" si="34"/>
        <v>44769</v>
      </c>
      <c r="H561">
        <f t="shared" si="35"/>
        <v>2022</v>
      </c>
      <c r="I561" s="1">
        <v>44769.847222222219</v>
      </c>
      <c r="J561" s="2">
        <v>44769</v>
      </c>
      <c r="K561" t="s">
        <v>43</v>
      </c>
      <c r="L561">
        <v>1499</v>
      </c>
      <c r="N561" s="11" t="s">
        <v>15</v>
      </c>
      <c r="O561" s="11">
        <f>IF(Table1[[#This Row],[Currency  Code]]="USD",Table1[[#This Row],[Product Amount with GST]]*80,Table1[[#This Row],[Product Amount with GST]])</f>
        <v>1499</v>
      </c>
    </row>
    <row r="562" spans="1:16" x14ac:dyDescent="0.25">
      <c r="A562" t="s">
        <v>521</v>
      </c>
      <c r="B562" t="s">
        <v>27</v>
      </c>
      <c r="C562" t="s">
        <v>48</v>
      </c>
      <c r="E562">
        <f t="shared" si="32"/>
        <v>27</v>
      </c>
      <c r="F562">
        <f t="shared" si="33"/>
        <v>7</v>
      </c>
      <c r="G562" s="8">
        <f t="shared" si="34"/>
        <v>44769</v>
      </c>
      <c r="H562">
        <f t="shared" si="35"/>
        <v>2022</v>
      </c>
      <c r="I562" s="1">
        <v>44769.845833333333</v>
      </c>
      <c r="J562" s="2">
        <v>44769</v>
      </c>
      <c r="K562" t="s">
        <v>13</v>
      </c>
      <c r="L562">
        <v>1999</v>
      </c>
      <c r="M562" t="s">
        <v>53</v>
      </c>
      <c r="N562" s="11" t="s">
        <v>15</v>
      </c>
      <c r="O562" s="11">
        <f>IF(Table1[[#This Row],[Currency  Code]]="USD",Table1[[#This Row],[Product Amount with GST]]*80,Table1[[#This Row],[Product Amount with GST]])</f>
        <v>1999</v>
      </c>
      <c r="P562" t="s">
        <v>50</v>
      </c>
    </row>
    <row r="563" spans="1:16" x14ac:dyDescent="0.25">
      <c r="A563" t="s">
        <v>522</v>
      </c>
      <c r="B563" t="s">
        <v>65</v>
      </c>
      <c r="C563" t="s">
        <v>48</v>
      </c>
      <c r="D563" t="s">
        <v>6126</v>
      </c>
      <c r="E563">
        <f t="shared" si="32"/>
        <v>27</v>
      </c>
      <c r="F563">
        <f t="shared" si="33"/>
        <v>7</v>
      </c>
      <c r="G563" s="8">
        <f t="shared" si="34"/>
        <v>44769</v>
      </c>
      <c r="H563">
        <f t="shared" si="35"/>
        <v>2022</v>
      </c>
      <c r="I563" s="1">
        <v>44769.834027777775</v>
      </c>
      <c r="J563" s="2">
        <v>44769</v>
      </c>
      <c r="K563" t="s">
        <v>13</v>
      </c>
      <c r="L563">
        <v>1349</v>
      </c>
      <c r="M563" t="s">
        <v>53</v>
      </c>
      <c r="N563" s="11" t="s">
        <v>15</v>
      </c>
      <c r="O563" s="11">
        <f>IF(Table1[[#This Row],[Currency  Code]]="USD",Table1[[#This Row],[Product Amount with GST]]*80,Table1[[#This Row],[Product Amount with GST]])</f>
        <v>1349</v>
      </c>
      <c r="P563" t="s">
        <v>50</v>
      </c>
    </row>
    <row r="564" spans="1:16" x14ac:dyDescent="0.25">
      <c r="A564" t="s">
        <v>523</v>
      </c>
      <c r="B564" t="s">
        <v>47</v>
      </c>
      <c r="C564" t="s">
        <v>12</v>
      </c>
      <c r="E564">
        <f t="shared" si="32"/>
        <v>27</v>
      </c>
      <c r="F564">
        <f t="shared" si="33"/>
        <v>7</v>
      </c>
      <c r="G564" s="8">
        <f t="shared" si="34"/>
        <v>44769</v>
      </c>
      <c r="H564">
        <f t="shared" si="35"/>
        <v>2022</v>
      </c>
      <c r="I564" s="1">
        <v>44769.803472222222</v>
      </c>
      <c r="J564" s="2">
        <v>44769</v>
      </c>
      <c r="K564" t="s">
        <v>13</v>
      </c>
      <c r="L564">
        <v>999</v>
      </c>
      <c r="N564" s="11" t="s">
        <v>15</v>
      </c>
      <c r="O564" s="11">
        <f>IF(Table1[[#This Row],[Currency  Code]]="USD",Table1[[#This Row],[Product Amount with GST]]*80,Table1[[#This Row],[Product Amount with GST]])</f>
        <v>999</v>
      </c>
    </row>
    <row r="565" spans="1:16" x14ac:dyDescent="0.25">
      <c r="A565" t="s">
        <v>521</v>
      </c>
      <c r="B565" t="s">
        <v>27</v>
      </c>
      <c r="C565" t="s">
        <v>12</v>
      </c>
      <c r="E565">
        <f t="shared" si="32"/>
        <v>27</v>
      </c>
      <c r="F565">
        <f t="shared" si="33"/>
        <v>7</v>
      </c>
      <c r="G565" s="8">
        <f t="shared" si="34"/>
        <v>44769</v>
      </c>
      <c r="H565">
        <f t="shared" si="35"/>
        <v>2022</v>
      </c>
      <c r="I565" s="1">
        <v>44769.790972222225</v>
      </c>
      <c r="J565" s="2">
        <v>44769</v>
      </c>
      <c r="K565" t="s">
        <v>13</v>
      </c>
      <c r="L565">
        <v>1999</v>
      </c>
      <c r="N565" s="11" t="s">
        <v>15</v>
      </c>
      <c r="O565" s="11">
        <f>IF(Table1[[#This Row],[Currency  Code]]="USD",Table1[[#This Row],[Product Amount with GST]]*80,Table1[[#This Row],[Product Amount with GST]])</f>
        <v>1999</v>
      </c>
    </row>
    <row r="566" spans="1:16" x14ac:dyDescent="0.25">
      <c r="A566" t="s">
        <v>521</v>
      </c>
      <c r="B566" t="s">
        <v>27</v>
      </c>
      <c r="C566" t="s">
        <v>12</v>
      </c>
      <c r="E566">
        <f t="shared" si="32"/>
        <v>27</v>
      </c>
      <c r="F566">
        <f t="shared" si="33"/>
        <v>7</v>
      </c>
      <c r="G566" s="8">
        <f t="shared" si="34"/>
        <v>44769</v>
      </c>
      <c r="H566">
        <f t="shared" si="35"/>
        <v>2022</v>
      </c>
      <c r="I566" s="1">
        <v>44769.790277777778</v>
      </c>
      <c r="J566" s="2">
        <v>44769</v>
      </c>
      <c r="K566" t="s">
        <v>13</v>
      </c>
      <c r="L566">
        <v>1999</v>
      </c>
      <c r="N566" s="11" t="s">
        <v>15</v>
      </c>
      <c r="O566" s="11">
        <f>IF(Table1[[#This Row],[Currency  Code]]="USD",Table1[[#This Row],[Product Amount with GST]]*80,Table1[[#This Row],[Product Amount with GST]])</f>
        <v>1999</v>
      </c>
    </row>
    <row r="567" spans="1:16" x14ac:dyDescent="0.25">
      <c r="A567" t="s">
        <v>521</v>
      </c>
      <c r="B567" t="s">
        <v>27</v>
      </c>
      <c r="C567" t="s">
        <v>12</v>
      </c>
      <c r="E567">
        <f t="shared" si="32"/>
        <v>27</v>
      </c>
      <c r="F567">
        <f t="shared" si="33"/>
        <v>7</v>
      </c>
      <c r="G567" s="8">
        <f t="shared" si="34"/>
        <v>44769</v>
      </c>
      <c r="H567">
        <f t="shared" si="35"/>
        <v>2022</v>
      </c>
      <c r="I567" s="1">
        <v>44769.788888888892</v>
      </c>
      <c r="J567" s="2">
        <v>44769</v>
      </c>
      <c r="K567" t="s">
        <v>13</v>
      </c>
      <c r="L567">
        <v>1999</v>
      </c>
      <c r="N567" s="11" t="s">
        <v>15</v>
      </c>
      <c r="O567" s="11">
        <f>IF(Table1[[#This Row],[Currency  Code]]="USD",Table1[[#This Row],[Product Amount with GST]]*80,Table1[[#This Row],[Product Amount with GST]])</f>
        <v>1999</v>
      </c>
    </row>
    <row r="568" spans="1:16" x14ac:dyDescent="0.25">
      <c r="A568" t="s">
        <v>524</v>
      </c>
      <c r="B568" t="s">
        <v>27</v>
      </c>
      <c r="C568" t="s">
        <v>12</v>
      </c>
      <c r="E568">
        <f t="shared" si="32"/>
        <v>27</v>
      </c>
      <c r="F568">
        <f t="shared" si="33"/>
        <v>7</v>
      </c>
      <c r="G568" s="8">
        <f t="shared" si="34"/>
        <v>44769</v>
      </c>
      <c r="H568">
        <f t="shared" si="35"/>
        <v>2022</v>
      </c>
      <c r="I568" s="1">
        <v>44769.852777777778</v>
      </c>
      <c r="J568" s="2">
        <v>44769</v>
      </c>
      <c r="K568" t="s">
        <v>13</v>
      </c>
      <c r="L568">
        <v>1999</v>
      </c>
      <c r="N568" s="11" t="s">
        <v>15</v>
      </c>
      <c r="O568" s="11">
        <f>IF(Table1[[#This Row],[Currency  Code]]="USD",Table1[[#This Row],[Product Amount with GST]]*80,Table1[[#This Row],[Product Amount with GST]])</f>
        <v>1999</v>
      </c>
    </row>
    <row r="569" spans="1:16" x14ac:dyDescent="0.25">
      <c r="A569" t="s">
        <v>525</v>
      </c>
      <c r="B569" t="s">
        <v>476</v>
      </c>
      <c r="C569" t="s">
        <v>48</v>
      </c>
      <c r="D569" t="s">
        <v>6121</v>
      </c>
      <c r="E569">
        <f t="shared" si="32"/>
        <v>27</v>
      </c>
      <c r="F569">
        <f t="shared" si="33"/>
        <v>7</v>
      </c>
      <c r="G569" s="8">
        <f t="shared" si="34"/>
        <v>44769</v>
      </c>
      <c r="H569">
        <f t="shared" si="35"/>
        <v>2022</v>
      </c>
      <c r="I569" s="1">
        <v>44769.844444444447</v>
      </c>
      <c r="J569" s="2">
        <v>44769</v>
      </c>
      <c r="K569" t="s">
        <v>112</v>
      </c>
      <c r="L569">
        <v>374</v>
      </c>
      <c r="M569" t="s">
        <v>53</v>
      </c>
      <c r="N569" s="11" t="s">
        <v>15</v>
      </c>
      <c r="O569" s="11">
        <f>IF(Table1[[#This Row],[Currency  Code]]="USD",Table1[[#This Row],[Product Amount with GST]]*80,Table1[[#This Row],[Product Amount with GST]])</f>
        <v>374</v>
      </c>
      <c r="P569" t="s">
        <v>50</v>
      </c>
    </row>
    <row r="570" spans="1:16" x14ac:dyDescent="0.25">
      <c r="A570" t="s">
        <v>526</v>
      </c>
      <c r="B570" t="s">
        <v>111</v>
      </c>
      <c r="C570" t="s">
        <v>12</v>
      </c>
      <c r="D570" t="s">
        <v>6121</v>
      </c>
      <c r="E570">
        <f t="shared" si="32"/>
        <v>27</v>
      </c>
      <c r="F570">
        <f t="shared" si="33"/>
        <v>7</v>
      </c>
      <c r="G570" s="8">
        <f t="shared" si="34"/>
        <v>44769</v>
      </c>
      <c r="H570">
        <f t="shared" si="35"/>
        <v>2022</v>
      </c>
      <c r="I570" s="1">
        <v>44769.808333333334</v>
      </c>
      <c r="J570" s="2">
        <v>44769</v>
      </c>
      <c r="K570" t="s">
        <v>112</v>
      </c>
      <c r="L570">
        <v>374</v>
      </c>
      <c r="N570" s="11" t="s">
        <v>15</v>
      </c>
      <c r="O570" s="11">
        <f>IF(Table1[[#This Row],[Currency  Code]]="USD",Table1[[#This Row],[Product Amount with GST]]*80,Table1[[#This Row],[Product Amount with GST]])</f>
        <v>374</v>
      </c>
    </row>
    <row r="571" spans="1:16" x14ac:dyDescent="0.25">
      <c r="A571" t="s">
        <v>527</v>
      </c>
      <c r="B571" t="s">
        <v>42</v>
      </c>
      <c r="C571" t="s">
        <v>12</v>
      </c>
      <c r="E571">
        <f t="shared" si="32"/>
        <v>27</v>
      </c>
      <c r="F571">
        <f t="shared" si="33"/>
        <v>7</v>
      </c>
      <c r="G571" s="8">
        <f t="shared" si="34"/>
        <v>44769</v>
      </c>
      <c r="H571">
        <f t="shared" si="35"/>
        <v>2022</v>
      </c>
      <c r="I571" s="1">
        <v>44769.758333333331</v>
      </c>
      <c r="J571" s="2">
        <v>44769</v>
      </c>
      <c r="K571" t="s">
        <v>43</v>
      </c>
      <c r="L571">
        <v>1499</v>
      </c>
      <c r="N571" s="11" t="s">
        <v>15</v>
      </c>
      <c r="O571" s="11">
        <f>IF(Table1[[#This Row],[Currency  Code]]="USD",Table1[[#This Row],[Product Amount with GST]]*80,Table1[[#This Row],[Product Amount with GST]])</f>
        <v>1499</v>
      </c>
    </row>
    <row r="572" spans="1:16" x14ac:dyDescent="0.25">
      <c r="A572" t="s">
        <v>528</v>
      </c>
      <c r="B572" t="s">
        <v>17</v>
      </c>
      <c r="C572" t="s">
        <v>12</v>
      </c>
      <c r="E572">
        <f t="shared" si="32"/>
        <v>27</v>
      </c>
      <c r="F572">
        <f t="shared" si="33"/>
        <v>7</v>
      </c>
      <c r="G572" s="8">
        <f t="shared" si="34"/>
        <v>44769</v>
      </c>
      <c r="H572">
        <f t="shared" si="35"/>
        <v>2022</v>
      </c>
      <c r="I572" s="1">
        <v>44769.731944444444</v>
      </c>
      <c r="J572" s="2">
        <v>44769</v>
      </c>
      <c r="K572" t="s">
        <v>13</v>
      </c>
      <c r="L572">
        <v>999</v>
      </c>
      <c r="N572" s="11" t="s">
        <v>15</v>
      </c>
      <c r="O572" s="11">
        <f>IF(Table1[[#This Row],[Currency  Code]]="USD",Table1[[#This Row],[Product Amount with GST]]*80,Table1[[#This Row],[Product Amount with GST]])</f>
        <v>999</v>
      </c>
    </row>
    <row r="573" spans="1:16" x14ac:dyDescent="0.25">
      <c r="A573" t="s">
        <v>521</v>
      </c>
      <c r="B573" t="s">
        <v>27</v>
      </c>
      <c r="C573" t="s">
        <v>12</v>
      </c>
      <c r="E573">
        <f t="shared" si="32"/>
        <v>27</v>
      </c>
      <c r="F573">
        <f t="shared" si="33"/>
        <v>7</v>
      </c>
      <c r="G573" s="8">
        <f t="shared" si="34"/>
        <v>44769</v>
      </c>
      <c r="H573">
        <f t="shared" si="35"/>
        <v>2022</v>
      </c>
      <c r="I573" s="1">
        <v>44769.789583333331</v>
      </c>
      <c r="J573" s="2">
        <v>44769</v>
      </c>
      <c r="K573" t="s">
        <v>13</v>
      </c>
      <c r="L573">
        <v>1999</v>
      </c>
      <c r="N573" s="11" t="s">
        <v>15</v>
      </c>
      <c r="O573" s="11">
        <f>IF(Table1[[#This Row],[Currency  Code]]="USD",Table1[[#This Row],[Product Amount with GST]]*80,Table1[[#This Row],[Product Amount with GST]])</f>
        <v>1999</v>
      </c>
    </row>
    <row r="574" spans="1:16" x14ac:dyDescent="0.25">
      <c r="A574" t="s">
        <v>527</v>
      </c>
      <c r="B574" t="s">
        <v>65</v>
      </c>
      <c r="C574" t="s">
        <v>12</v>
      </c>
      <c r="E574">
        <f t="shared" si="32"/>
        <v>27</v>
      </c>
      <c r="F574">
        <f t="shared" si="33"/>
        <v>7</v>
      </c>
      <c r="G574" s="8">
        <f t="shared" si="34"/>
        <v>44769</v>
      </c>
      <c r="H574">
        <f t="shared" si="35"/>
        <v>2022</v>
      </c>
      <c r="I574" s="1">
        <v>44769.763888888891</v>
      </c>
      <c r="J574" s="2">
        <v>44769</v>
      </c>
      <c r="K574" t="s">
        <v>13</v>
      </c>
      <c r="L574">
        <v>1499</v>
      </c>
      <c r="N574" s="11" t="s">
        <v>15</v>
      </c>
      <c r="O574" s="11">
        <f>IF(Table1[[#This Row],[Currency  Code]]="USD",Table1[[#This Row],[Product Amount with GST]]*80,Table1[[#This Row],[Product Amount with GST]])</f>
        <v>1499</v>
      </c>
    </row>
    <row r="575" spans="1:16" x14ac:dyDescent="0.25">
      <c r="A575" t="s">
        <v>529</v>
      </c>
      <c r="B575" t="s">
        <v>24</v>
      </c>
      <c r="C575" t="s">
        <v>12</v>
      </c>
      <c r="E575">
        <f t="shared" si="32"/>
        <v>27</v>
      </c>
      <c r="F575">
        <f t="shared" si="33"/>
        <v>7</v>
      </c>
      <c r="G575" s="8">
        <f t="shared" si="34"/>
        <v>44769</v>
      </c>
      <c r="H575">
        <f t="shared" si="35"/>
        <v>2022</v>
      </c>
      <c r="I575" s="1">
        <v>44769.762499999997</v>
      </c>
      <c r="J575" s="2">
        <v>44769</v>
      </c>
      <c r="K575" t="s">
        <v>13</v>
      </c>
      <c r="L575">
        <v>2022</v>
      </c>
      <c r="N575" s="11" t="s">
        <v>15</v>
      </c>
      <c r="O575" s="11">
        <f>IF(Table1[[#This Row],[Currency  Code]]="USD",Table1[[#This Row],[Product Amount with GST]]*80,Table1[[#This Row],[Product Amount with GST]])</f>
        <v>2022</v>
      </c>
    </row>
    <row r="576" spans="1:16" x14ac:dyDescent="0.25">
      <c r="A576" t="s">
        <v>530</v>
      </c>
      <c r="B576" t="s">
        <v>116</v>
      </c>
      <c r="C576" t="s">
        <v>12</v>
      </c>
      <c r="E576">
        <f t="shared" si="32"/>
        <v>27</v>
      </c>
      <c r="F576">
        <f t="shared" si="33"/>
        <v>7</v>
      </c>
      <c r="G576" s="8">
        <f t="shared" si="34"/>
        <v>44769</v>
      </c>
      <c r="H576">
        <f t="shared" si="35"/>
        <v>2022</v>
      </c>
      <c r="I576" s="1">
        <v>44769.748611111114</v>
      </c>
      <c r="J576" s="2">
        <v>44769</v>
      </c>
      <c r="K576" t="s">
        <v>13</v>
      </c>
      <c r="L576">
        <v>1999</v>
      </c>
      <c r="N576" s="11" t="s">
        <v>15</v>
      </c>
      <c r="O576" s="11">
        <f>IF(Table1[[#This Row],[Currency  Code]]="USD",Table1[[#This Row],[Product Amount with GST]]*80,Table1[[#This Row],[Product Amount with GST]])</f>
        <v>1999</v>
      </c>
    </row>
    <row r="577" spans="1:16" x14ac:dyDescent="0.25">
      <c r="A577" t="s">
        <v>531</v>
      </c>
      <c r="B577" t="s">
        <v>111</v>
      </c>
      <c r="C577" t="s">
        <v>12</v>
      </c>
      <c r="D577" t="s">
        <v>6127</v>
      </c>
      <c r="E577">
        <f t="shared" si="32"/>
        <v>27</v>
      </c>
      <c r="F577">
        <f t="shared" si="33"/>
        <v>7</v>
      </c>
      <c r="G577" s="8">
        <f t="shared" si="34"/>
        <v>44769</v>
      </c>
      <c r="H577">
        <f t="shared" si="35"/>
        <v>2022</v>
      </c>
      <c r="I577" s="1">
        <v>44769.74722222222</v>
      </c>
      <c r="J577" s="2">
        <v>44769</v>
      </c>
      <c r="K577" t="s">
        <v>43</v>
      </c>
      <c r="L577">
        <v>374</v>
      </c>
      <c r="N577" s="11" t="s">
        <v>15</v>
      </c>
      <c r="O577" s="11">
        <f>IF(Table1[[#This Row],[Currency  Code]]="USD",Table1[[#This Row],[Product Amount with GST]]*80,Table1[[#This Row],[Product Amount with GST]])</f>
        <v>374</v>
      </c>
    </row>
    <row r="578" spans="1:16" x14ac:dyDescent="0.25">
      <c r="A578" t="s">
        <v>532</v>
      </c>
      <c r="B578" t="s">
        <v>20</v>
      </c>
      <c r="C578" t="s">
        <v>12</v>
      </c>
      <c r="E578">
        <f t="shared" ref="E578:E641" si="36">DAY(I578)</f>
        <v>27</v>
      </c>
      <c r="F578">
        <f t="shared" ref="F578:F641" si="37">MONTH(I578)</f>
        <v>7</v>
      </c>
      <c r="G578" s="8">
        <f t="shared" ref="G578:G641" si="38">DATE(H579,F578,E578)</f>
        <v>44769</v>
      </c>
      <c r="H578">
        <f t="shared" ref="H578:H641" si="39">YEAR(I578)</f>
        <v>2022</v>
      </c>
      <c r="I578" s="1">
        <v>44769.739583333336</v>
      </c>
      <c r="J578" s="2">
        <v>44769</v>
      </c>
      <c r="K578" t="s">
        <v>13</v>
      </c>
      <c r="L578">
        <v>1999</v>
      </c>
      <c r="N578" s="11" t="s">
        <v>15</v>
      </c>
      <c r="O578" s="11">
        <f>IF(Table1[[#This Row],[Currency  Code]]="USD",Table1[[#This Row],[Product Amount with GST]]*80,Table1[[#This Row],[Product Amount with GST]])</f>
        <v>1999</v>
      </c>
    </row>
    <row r="579" spans="1:16" x14ac:dyDescent="0.25">
      <c r="A579" t="s">
        <v>533</v>
      </c>
      <c r="B579" t="s">
        <v>20</v>
      </c>
      <c r="C579" t="s">
        <v>12</v>
      </c>
      <c r="E579">
        <f t="shared" si="36"/>
        <v>27</v>
      </c>
      <c r="F579">
        <f t="shared" si="37"/>
        <v>7</v>
      </c>
      <c r="G579" s="8">
        <f t="shared" si="38"/>
        <v>44769</v>
      </c>
      <c r="H579">
        <f t="shared" si="39"/>
        <v>2022</v>
      </c>
      <c r="I579" s="1">
        <v>44769.711111111108</v>
      </c>
      <c r="J579" s="2">
        <v>44769</v>
      </c>
      <c r="K579" t="s">
        <v>13</v>
      </c>
      <c r="L579">
        <v>1999</v>
      </c>
      <c r="N579" s="11" t="s">
        <v>15</v>
      </c>
      <c r="O579" s="11">
        <f>IF(Table1[[#This Row],[Currency  Code]]="USD",Table1[[#This Row],[Product Amount with GST]]*80,Table1[[#This Row],[Product Amount with GST]])</f>
        <v>1999</v>
      </c>
    </row>
    <row r="580" spans="1:16" x14ac:dyDescent="0.25">
      <c r="A580" t="s">
        <v>505</v>
      </c>
      <c r="B580" t="s">
        <v>534</v>
      </c>
      <c r="C580" t="s">
        <v>12</v>
      </c>
      <c r="E580">
        <f t="shared" si="36"/>
        <v>27</v>
      </c>
      <c r="F580">
        <f t="shared" si="37"/>
        <v>7</v>
      </c>
      <c r="G580" s="8">
        <f t="shared" si="38"/>
        <v>44769</v>
      </c>
      <c r="H580">
        <f t="shared" si="39"/>
        <v>2022</v>
      </c>
      <c r="I580" s="1">
        <v>44769.704861111109</v>
      </c>
      <c r="J580" s="2">
        <v>44769</v>
      </c>
      <c r="K580" t="s">
        <v>13</v>
      </c>
      <c r="L580">
        <v>1999</v>
      </c>
      <c r="N580" s="11" t="s">
        <v>15</v>
      </c>
      <c r="O580" s="11">
        <f>IF(Table1[[#This Row],[Currency  Code]]="USD",Table1[[#This Row],[Product Amount with GST]]*80,Table1[[#This Row],[Product Amount with GST]])</f>
        <v>1999</v>
      </c>
    </row>
    <row r="581" spans="1:16" x14ac:dyDescent="0.25">
      <c r="A581" t="s">
        <v>535</v>
      </c>
      <c r="B581" t="s">
        <v>11</v>
      </c>
      <c r="C581" t="s">
        <v>12</v>
      </c>
      <c r="E581">
        <f t="shared" si="36"/>
        <v>27</v>
      </c>
      <c r="F581">
        <f t="shared" si="37"/>
        <v>7</v>
      </c>
      <c r="G581" s="8">
        <f t="shared" si="38"/>
        <v>44769</v>
      </c>
      <c r="H581">
        <f t="shared" si="39"/>
        <v>2022</v>
      </c>
      <c r="I581" s="1">
        <v>44769.688194444447</v>
      </c>
      <c r="J581" s="2">
        <v>44769</v>
      </c>
      <c r="K581" t="s">
        <v>112</v>
      </c>
      <c r="L581">
        <v>3999</v>
      </c>
      <c r="N581" s="11" t="s">
        <v>15</v>
      </c>
      <c r="O581" s="11">
        <f>IF(Table1[[#This Row],[Currency  Code]]="USD",Table1[[#This Row],[Product Amount with GST]]*80,Table1[[#This Row],[Product Amount with GST]])</f>
        <v>3999</v>
      </c>
    </row>
    <row r="582" spans="1:16" x14ac:dyDescent="0.25">
      <c r="A582" t="s">
        <v>536</v>
      </c>
      <c r="B582" t="s">
        <v>20</v>
      </c>
      <c r="C582" t="s">
        <v>12</v>
      </c>
      <c r="E582">
        <f t="shared" si="36"/>
        <v>27</v>
      </c>
      <c r="F582">
        <f t="shared" si="37"/>
        <v>7</v>
      </c>
      <c r="G582" s="8">
        <f t="shared" si="38"/>
        <v>44769</v>
      </c>
      <c r="H582">
        <f t="shared" si="39"/>
        <v>2022</v>
      </c>
      <c r="I582" s="1">
        <v>44769.656944444447</v>
      </c>
      <c r="J582" s="2">
        <v>44769</v>
      </c>
      <c r="K582" t="s">
        <v>13</v>
      </c>
      <c r="L582">
        <v>1999</v>
      </c>
      <c r="N582" s="11" t="s">
        <v>15</v>
      </c>
      <c r="O582" s="11">
        <f>IF(Table1[[#This Row],[Currency  Code]]="USD",Table1[[#This Row],[Product Amount with GST]]*80,Table1[[#This Row],[Product Amount with GST]])</f>
        <v>1999</v>
      </c>
    </row>
    <row r="583" spans="1:16" x14ac:dyDescent="0.25">
      <c r="A583" t="s">
        <v>537</v>
      </c>
      <c r="B583" t="s">
        <v>24</v>
      </c>
      <c r="C583" t="s">
        <v>12</v>
      </c>
      <c r="E583">
        <f t="shared" si="36"/>
        <v>27</v>
      </c>
      <c r="F583">
        <f t="shared" si="37"/>
        <v>7</v>
      </c>
      <c r="G583" s="8">
        <f t="shared" si="38"/>
        <v>44769</v>
      </c>
      <c r="H583">
        <f t="shared" si="39"/>
        <v>2022</v>
      </c>
      <c r="I583" s="1">
        <v>44769.62777777778</v>
      </c>
      <c r="J583" s="2">
        <v>44769</v>
      </c>
      <c r="K583" t="s">
        <v>13</v>
      </c>
      <c r="L583">
        <v>2022</v>
      </c>
      <c r="N583" s="11" t="s">
        <v>15</v>
      </c>
      <c r="O583" s="11">
        <f>IF(Table1[[#This Row],[Currency  Code]]="USD",Table1[[#This Row],[Product Amount with GST]]*80,Table1[[#This Row],[Product Amount with GST]])</f>
        <v>2022</v>
      </c>
    </row>
    <row r="584" spans="1:16" x14ac:dyDescent="0.25">
      <c r="A584" t="s">
        <v>390</v>
      </c>
      <c r="B584" t="s">
        <v>20</v>
      </c>
      <c r="C584" t="s">
        <v>12</v>
      </c>
      <c r="E584">
        <f t="shared" si="36"/>
        <v>27</v>
      </c>
      <c r="F584">
        <f t="shared" si="37"/>
        <v>7</v>
      </c>
      <c r="G584" s="8">
        <f t="shared" si="38"/>
        <v>44769</v>
      </c>
      <c r="H584">
        <f t="shared" si="39"/>
        <v>2022</v>
      </c>
      <c r="I584" s="1">
        <v>44769.619444444441</v>
      </c>
      <c r="J584" s="2">
        <v>44769</v>
      </c>
      <c r="K584" t="s">
        <v>13</v>
      </c>
      <c r="L584">
        <v>1999</v>
      </c>
      <c r="N584" s="11" t="s">
        <v>15</v>
      </c>
      <c r="O584" s="11">
        <f>IF(Table1[[#This Row],[Currency  Code]]="USD",Table1[[#This Row],[Product Amount with GST]]*80,Table1[[#This Row],[Product Amount with GST]])</f>
        <v>1999</v>
      </c>
    </row>
    <row r="585" spans="1:16" x14ac:dyDescent="0.25">
      <c r="A585" t="s">
        <v>347</v>
      </c>
      <c r="B585" t="s">
        <v>27</v>
      </c>
      <c r="C585" t="s">
        <v>12</v>
      </c>
      <c r="E585">
        <f t="shared" si="36"/>
        <v>27</v>
      </c>
      <c r="F585">
        <f t="shared" si="37"/>
        <v>7</v>
      </c>
      <c r="G585" s="8">
        <f t="shared" si="38"/>
        <v>44769</v>
      </c>
      <c r="H585">
        <f t="shared" si="39"/>
        <v>2022</v>
      </c>
      <c r="I585" s="1">
        <v>44769.61041666667</v>
      </c>
      <c r="J585" s="2">
        <v>44769</v>
      </c>
      <c r="K585" t="s">
        <v>13</v>
      </c>
      <c r="L585">
        <v>1999</v>
      </c>
      <c r="N585" s="11" t="s">
        <v>15</v>
      </c>
      <c r="O585" s="11">
        <f>IF(Table1[[#This Row],[Currency  Code]]="USD",Table1[[#This Row],[Product Amount with GST]]*80,Table1[[#This Row],[Product Amount with GST]])</f>
        <v>1999</v>
      </c>
    </row>
    <row r="586" spans="1:16" x14ac:dyDescent="0.25">
      <c r="A586" t="s">
        <v>538</v>
      </c>
      <c r="B586" t="s">
        <v>42</v>
      </c>
      <c r="C586" t="s">
        <v>12</v>
      </c>
      <c r="E586">
        <f t="shared" si="36"/>
        <v>27</v>
      </c>
      <c r="F586">
        <f t="shared" si="37"/>
        <v>7</v>
      </c>
      <c r="G586" s="8">
        <f t="shared" si="38"/>
        <v>44769</v>
      </c>
      <c r="H586">
        <f t="shared" si="39"/>
        <v>2022</v>
      </c>
      <c r="I586" s="1">
        <v>44769.597916666666</v>
      </c>
      <c r="J586" s="2">
        <v>44769</v>
      </c>
      <c r="K586" t="s">
        <v>43</v>
      </c>
      <c r="L586">
        <v>59</v>
      </c>
      <c r="N586" s="11" t="s">
        <v>29</v>
      </c>
      <c r="O586" s="11">
        <f>IF(Table1[[#This Row],[Currency  Code]]="USD",Table1[[#This Row],[Product Amount with GST]]*80,Table1[[#This Row],[Product Amount with GST]])</f>
        <v>4720</v>
      </c>
    </row>
    <row r="587" spans="1:16" x14ac:dyDescent="0.25">
      <c r="A587" t="s">
        <v>539</v>
      </c>
      <c r="B587" t="s">
        <v>27</v>
      </c>
      <c r="C587" t="s">
        <v>12</v>
      </c>
      <c r="E587">
        <f t="shared" si="36"/>
        <v>27</v>
      </c>
      <c r="F587">
        <f t="shared" si="37"/>
        <v>7</v>
      </c>
      <c r="G587" s="8">
        <f t="shared" si="38"/>
        <v>44769</v>
      </c>
      <c r="H587">
        <f t="shared" si="39"/>
        <v>2022</v>
      </c>
      <c r="I587" s="1">
        <v>44769.586111111108</v>
      </c>
      <c r="J587" s="2">
        <v>44769</v>
      </c>
      <c r="K587" t="s">
        <v>13</v>
      </c>
      <c r="L587">
        <v>1999</v>
      </c>
      <c r="N587" s="11" t="s">
        <v>15</v>
      </c>
      <c r="O587" s="11">
        <f>IF(Table1[[#This Row],[Currency  Code]]="USD",Table1[[#This Row],[Product Amount with GST]]*80,Table1[[#This Row],[Product Amount with GST]])</f>
        <v>1999</v>
      </c>
    </row>
    <row r="588" spans="1:16" x14ac:dyDescent="0.25">
      <c r="A588" t="s">
        <v>540</v>
      </c>
      <c r="B588" t="s">
        <v>42</v>
      </c>
      <c r="C588" t="s">
        <v>12</v>
      </c>
      <c r="E588">
        <f t="shared" si="36"/>
        <v>27</v>
      </c>
      <c r="F588">
        <f t="shared" si="37"/>
        <v>7</v>
      </c>
      <c r="G588" s="8">
        <f t="shared" si="38"/>
        <v>44769</v>
      </c>
      <c r="H588">
        <f t="shared" si="39"/>
        <v>2022</v>
      </c>
      <c r="I588" s="1">
        <v>44769.584027777775</v>
      </c>
      <c r="J588" s="2">
        <v>44769</v>
      </c>
      <c r="K588" t="s">
        <v>13</v>
      </c>
      <c r="L588">
        <v>1499</v>
      </c>
      <c r="N588" s="11" t="s">
        <v>15</v>
      </c>
      <c r="O588" s="11">
        <f>IF(Table1[[#This Row],[Currency  Code]]="USD",Table1[[#This Row],[Product Amount with GST]]*80,Table1[[#This Row],[Product Amount with GST]])</f>
        <v>1499</v>
      </c>
    </row>
    <row r="589" spans="1:16" x14ac:dyDescent="0.25">
      <c r="A589" t="s">
        <v>541</v>
      </c>
      <c r="B589" t="s">
        <v>17</v>
      </c>
      <c r="C589" t="s">
        <v>48</v>
      </c>
      <c r="E589">
        <f t="shared" si="36"/>
        <v>27</v>
      </c>
      <c r="F589">
        <f t="shared" si="37"/>
        <v>7</v>
      </c>
      <c r="G589" s="8">
        <f t="shared" si="38"/>
        <v>44769</v>
      </c>
      <c r="H589">
        <f t="shared" si="39"/>
        <v>2022</v>
      </c>
      <c r="I589" s="1">
        <v>44769.56527777778</v>
      </c>
      <c r="J589" s="2">
        <v>44769</v>
      </c>
      <c r="K589" t="s">
        <v>13</v>
      </c>
      <c r="L589">
        <v>999</v>
      </c>
      <c r="M589" t="s">
        <v>53</v>
      </c>
      <c r="N589" s="11" t="s">
        <v>15</v>
      </c>
      <c r="O589" s="11">
        <f>IF(Table1[[#This Row],[Currency  Code]]="USD",Table1[[#This Row],[Product Amount with GST]]*80,Table1[[#This Row],[Product Amount with GST]])</f>
        <v>999</v>
      </c>
      <c r="P589" t="s">
        <v>50</v>
      </c>
    </row>
    <row r="590" spans="1:16" x14ac:dyDescent="0.25">
      <c r="A590" t="s">
        <v>542</v>
      </c>
      <c r="B590" t="s">
        <v>52</v>
      </c>
      <c r="C590" t="s">
        <v>12</v>
      </c>
      <c r="E590">
        <f t="shared" si="36"/>
        <v>27</v>
      </c>
      <c r="F590">
        <f t="shared" si="37"/>
        <v>7</v>
      </c>
      <c r="G590" s="8">
        <f t="shared" si="38"/>
        <v>44769</v>
      </c>
      <c r="H590">
        <f t="shared" si="39"/>
        <v>2022</v>
      </c>
      <c r="I590" s="1">
        <v>44769.558333333334</v>
      </c>
      <c r="J590" s="2">
        <v>44769</v>
      </c>
      <c r="K590" t="s">
        <v>13</v>
      </c>
      <c r="L590">
        <v>999</v>
      </c>
      <c r="N590" s="11" t="s">
        <v>15</v>
      </c>
      <c r="O590" s="11">
        <f>IF(Table1[[#This Row],[Currency  Code]]="USD",Table1[[#This Row],[Product Amount with GST]]*80,Table1[[#This Row],[Product Amount with GST]])</f>
        <v>999</v>
      </c>
    </row>
    <row r="591" spans="1:16" x14ac:dyDescent="0.25">
      <c r="A591" t="s">
        <v>543</v>
      </c>
      <c r="B591" t="s">
        <v>20</v>
      </c>
      <c r="C591" t="s">
        <v>12</v>
      </c>
      <c r="E591">
        <f t="shared" si="36"/>
        <v>27</v>
      </c>
      <c r="F591">
        <f t="shared" si="37"/>
        <v>7</v>
      </c>
      <c r="G591" s="8">
        <f t="shared" si="38"/>
        <v>44769</v>
      </c>
      <c r="H591">
        <f t="shared" si="39"/>
        <v>2022</v>
      </c>
      <c r="I591" s="1">
        <v>44769.554166666669</v>
      </c>
      <c r="J591" s="2">
        <v>44769</v>
      </c>
      <c r="K591" t="s">
        <v>13</v>
      </c>
      <c r="L591">
        <v>1999</v>
      </c>
      <c r="N591" s="11" t="s">
        <v>15</v>
      </c>
      <c r="O591" s="11">
        <f>IF(Table1[[#This Row],[Currency  Code]]="USD",Table1[[#This Row],[Product Amount with GST]]*80,Table1[[#This Row],[Product Amount with GST]])</f>
        <v>1999</v>
      </c>
    </row>
    <row r="592" spans="1:16" x14ac:dyDescent="0.25">
      <c r="A592" t="s">
        <v>347</v>
      </c>
      <c r="B592" t="s">
        <v>27</v>
      </c>
      <c r="C592" t="s">
        <v>12</v>
      </c>
      <c r="E592">
        <f t="shared" si="36"/>
        <v>27</v>
      </c>
      <c r="F592">
        <f t="shared" si="37"/>
        <v>7</v>
      </c>
      <c r="G592" s="8">
        <f t="shared" si="38"/>
        <v>44769</v>
      </c>
      <c r="H592">
        <f t="shared" si="39"/>
        <v>2022</v>
      </c>
      <c r="I592" s="1">
        <v>44769.726388888892</v>
      </c>
      <c r="J592" s="2">
        <v>44769</v>
      </c>
      <c r="K592" t="s">
        <v>13</v>
      </c>
      <c r="L592">
        <v>1999</v>
      </c>
      <c r="N592" s="11" t="s">
        <v>15</v>
      </c>
      <c r="O592" s="11">
        <f>IF(Table1[[#This Row],[Currency  Code]]="USD",Table1[[#This Row],[Product Amount with GST]]*80,Table1[[#This Row],[Product Amount with GST]])</f>
        <v>1999</v>
      </c>
    </row>
    <row r="593" spans="1:16" x14ac:dyDescent="0.25">
      <c r="A593" t="s">
        <v>544</v>
      </c>
      <c r="B593" t="s">
        <v>11</v>
      </c>
      <c r="C593" t="s">
        <v>48</v>
      </c>
      <c r="D593" t="s">
        <v>6121</v>
      </c>
      <c r="E593">
        <f t="shared" si="36"/>
        <v>27</v>
      </c>
      <c r="F593">
        <f t="shared" si="37"/>
        <v>7</v>
      </c>
      <c r="G593" s="8">
        <f t="shared" si="38"/>
        <v>44769</v>
      </c>
      <c r="H593">
        <f t="shared" si="39"/>
        <v>2022</v>
      </c>
      <c r="I593" s="1">
        <v>44769.722222222219</v>
      </c>
      <c r="J593" s="2">
        <v>44769</v>
      </c>
      <c r="K593" t="s">
        <v>13</v>
      </c>
      <c r="L593">
        <v>2999</v>
      </c>
      <c r="M593" t="s">
        <v>53</v>
      </c>
      <c r="N593" s="11" t="s">
        <v>15</v>
      </c>
      <c r="O593" s="11">
        <f>IF(Table1[[#This Row],[Currency  Code]]="USD",Table1[[#This Row],[Product Amount with GST]]*80,Table1[[#This Row],[Product Amount with GST]])</f>
        <v>2999</v>
      </c>
      <c r="P593" t="s">
        <v>50</v>
      </c>
    </row>
    <row r="594" spans="1:16" x14ac:dyDescent="0.25">
      <c r="A594" t="s">
        <v>545</v>
      </c>
      <c r="B594" t="s">
        <v>236</v>
      </c>
      <c r="C594" t="s">
        <v>12</v>
      </c>
      <c r="E594">
        <f t="shared" si="36"/>
        <v>27</v>
      </c>
      <c r="F594">
        <f t="shared" si="37"/>
        <v>7</v>
      </c>
      <c r="G594" s="8">
        <f t="shared" si="38"/>
        <v>44769</v>
      </c>
      <c r="H594">
        <f t="shared" si="39"/>
        <v>2022</v>
      </c>
      <c r="I594" s="1">
        <v>44769.717361111114</v>
      </c>
      <c r="J594" s="2">
        <v>44769</v>
      </c>
      <c r="K594" t="s">
        <v>13</v>
      </c>
      <c r="L594">
        <v>1499</v>
      </c>
      <c r="N594" s="11" t="s">
        <v>15</v>
      </c>
      <c r="O594" s="11">
        <f>IF(Table1[[#This Row],[Currency  Code]]="USD",Table1[[#This Row],[Product Amount with GST]]*80,Table1[[#This Row],[Product Amount with GST]])</f>
        <v>1499</v>
      </c>
    </row>
    <row r="595" spans="1:16" x14ac:dyDescent="0.25">
      <c r="A595" t="s">
        <v>546</v>
      </c>
      <c r="B595" t="s">
        <v>27</v>
      </c>
      <c r="C595" t="s">
        <v>12</v>
      </c>
      <c r="E595">
        <f t="shared" si="36"/>
        <v>27</v>
      </c>
      <c r="F595">
        <f t="shared" si="37"/>
        <v>7</v>
      </c>
      <c r="G595" s="8">
        <f t="shared" si="38"/>
        <v>44769</v>
      </c>
      <c r="H595">
        <f t="shared" si="39"/>
        <v>2022</v>
      </c>
      <c r="I595" s="1">
        <v>44769.697916666664</v>
      </c>
      <c r="J595" s="2">
        <v>44769</v>
      </c>
      <c r="K595" t="s">
        <v>13</v>
      </c>
      <c r="L595">
        <v>1999</v>
      </c>
      <c r="N595" s="11" t="s">
        <v>15</v>
      </c>
      <c r="O595" s="11">
        <f>IF(Table1[[#This Row],[Currency  Code]]="USD",Table1[[#This Row],[Product Amount with GST]]*80,Table1[[#This Row],[Product Amount with GST]])</f>
        <v>1999</v>
      </c>
    </row>
    <row r="596" spans="1:16" x14ac:dyDescent="0.25">
      <c r="A596" t="s">
        <v>547</v>
      </c>
      <c r="B596" t="s">
        <v>11</v>
      </c>
      <c r="C596" t="s">
        <v>12</v>
      </c>
      <c r="E596">
        <f t="shared" si="36"/>
        <v>27</v>
      </c>
      <c r="F596">
        <f t="shared" si="37"/>
        <v>7</v>
      </c>
      <c r="G596" s="8">
        <f t="shared" si="38"/>
        <v>44769</v>
      </c>
      <c r="H596">
        <f t="shared" si="39"/>
        <v>2022</v>
      </c>
      <c r="I596" s="1">
        <v>44769.6875</v>
      </c>
      <c r="J596" s="2">
        <v>44769</v>
      </c>
      <c r="K596" t="s">
        <v>112</v>
      </c>
      <c r="L596">
        <v>3999</v>
      </c>
      <c r="N596" s="11" t="s">
        <v>15</v>
      </c>
      <c r="O596" s="11">
        <f>IF(Table1[[#This Row],[Currency  Code]]="USD",Table1[[#This Row],[Product Amount with GST]]*80,Table1[[#This Row],[Product Amount with GST]])</f>
        <v>3999</v>
      </c>
    </row>
    <row r="597" spans="1:16" x14ac:dyDescent="0.25">
      <c r="A597" t="s">
        <v>548</v>
      </c>
      <c r="B597" t="s">
        <v>27</v>
      </c>
      <c r="C597" t="s">
        <v>12</v>
      </c>
      <c r="E597">
        <f t="shared" si="36"/>
        <v>27</v>
      </c>
      <c r="F597">
        <f t="shared" si="37"/>
        <v>7</v>
      </c>
      <c r="G597" s="8">
        <f t="shared" si="38"/>
        <v>44769</v>
      </c>
      <c r="H597">
        <f t="shared" si="39"/>
        <v>2022</v>
      </c>
      <c r="I597" s="1">
        <v>44769.652777777781</v>
      </c>
      <c r="J597" s="2">
        <v>44769</v>
      </c>
      <c r="K597" t="s">
        <v>13</v>
      </c>
      <c r="L597">
        <v>1999</v>
      </c>
      <c r="N597" s="11" t="s">
        <v>15</v>
      </c>
      <c r="O597" s="11">
        <f>IF(Table1[[#This Row],[Currency  Code]]="USD",Table1[[#This Row],[Product Amount with GST]]*80,Table1[[#This Row],[Product Amount with GST]])</f>
        <v>1999</v>
      </c>
    </row>
    <row r="598" spans="1:16" x14ac:dyDescent="0.25">
      <c r="A598" t="s">
        <v>549</v>
      </c>
      <c r="B598" t="s">
        <v>143</v>
      </c>
      <c r="C598" t="s">
        <v>12</v>
      </c>
      <c r="E598">
        <f t="shared" si="36"/>
        <v>27</v>
      </c>
      <c r="F598">
        <f t="shared" si="37"/>
        <v>7</v>
      </c>
      <c r="G598" s="8">
        <f t="shared" si="38"/>
        <v>44769</v>
      </c>
      <c r="H598">
        <f t="shared" si="39"/>
        <v>2022</v>
      </c>
      <c r="I598" s="1">
        <v>44769.620833333334</v>
      </c>
      <c r="J598" s="2">
        <v>44769</v>
      </c>
      <c r="K598" t="s">
        <v>13</v>
      </c>
      <c r="L598">
        <v>1499</v>
      </c>
      <c r="N598" s="11" t="s">
        <v>15</v>
      </c>
      <c r="O598" s="11">
        <f>IF(Table1[[#This Row],[Currency  Code]]="USD",Table1[[#This Row],[Product Amount with GST]]*80,Table1[[#This Row],[Product Amount with GST]])</f>
        <v>1499</v>
      </c>
    </row>
    <row r="599" spans="1:16" x14ac:dyDescent="0.25">
      <c r="A599" t="s">
        <v>347</v>
      </c>
      <c r="B599" t="s">
        <v>27</v>
      </c>
      <c r="C599" t="s">
        <v>12</v>
      </c>
      <c r="E599">
        <f t="shared" si="36"/>
        <v>27</v>
      </c>
      <c r="F599">
        <f t="shared" si="37"/>
        <v>7</v>
      </c>
      <c r="G599" s="8">
        <f t="shared" si="38"/>
        <v>44769</v>
      </c>
      <c r="H599">
        <f t="shared" si="39"/>
        <v>2022</v>
      </c>
      <c r="I599" s="1">
        <v>44769.613888888889</v>
      </c>
      <c r="J599" s="2">
        <v>44769</v>
      </c>
      <c r="K599" t="s">
        <v>13</v>
      </c>
      <c r="L599">
        <v>1999</v>
      </c>
      <c r="N599" s="11" t="s">
        <v>15</v>
      </c>
      <c r="O599" s="11">
        <f>IF(Table1[[#This Row],[Currency  Code]]="USD",Table1[[#This Row],[Product Amount with GST]]*80,Table1[[#This Row],[Product Amount with GST]])</f>
        <v>1999</v>
      </c>
    </row>
    <row r="600" spans="1:16" x14ac:dyDescent="0.25">
      <c r="A600" t="s">
        <v>347</v>
      </c>
      <c r="B600" t="s">
        <v>27</v>
      </c>
      <c r="C600" t="s">
        <v>12</v>
      </c>
      <c r="E600">
        <f t="shared" si="36"/>
        <v>27</v>
      </c>
      <c r="F600">
        <f t="shared" si="37"/>
        <v>7</v>
      </c>
      <c r="G600" s="8">
        <f t="shared" si="38"/>
        <v>44769</v>
      </c>
      <c r="H600">
        <f t="shared" si="39"/>
        <v>2022</v>
      </c>
      <c r="I600" s="1">
        <v>44769.609027777777</v>
      </c>
      <c r="J600" s="2">
        <v>44769</v>
      </c>
      <c r="K600" t="s">
        <v>13</v>
      </c>
      <c r="L600">
        <v>1999</v>
      </c>
      <c r="N600" s="11" t="s">
        <v>15</v>
      </c>
      <c r="O600" s="11">
        <f>IF(Table1[[#This Row],[Currency  Code]]="USD",Table1[[#This Row],[Product Amount with GST]]*80,Table1[[#This Row],[Product Amount with GST]])</f>
        <v>1999</v>
      </c>
    </row>
    <row r="601" spans="1:16" x14ac:dyDescent="0.25">
      <c r="A601" t="s">
        <v>347</v>
      </c>
      <c r="B601" t="s">
        <v>27</v>
      </c>
      <c r="C601" t="s">
        <v>12</v>
      </c>
      <c r="E601">
        <f t="shared" si="36"/>
        <v>27</v>
      </c>
      <c r="F601">
        <f t="shared" si="37"/>
        <v>7</v>
      </c>
      <c r="G601" s="8">
        <f t="shared" si="38"/>
        <v>44769</v>
      </c>
      <c r="H601">
        <f t="shared" si="39"/>
        <v>2022</v>
      </c>
      <c r="I601" s="1">
        <v>44769.604166666664</v>
      </c>
      <c r="J601" s="2">
        <v>44769</v>
      </c>
      <c r="K601" t="s">
        <v>13</v>
      </c>
      <c r="L601">
        <v>1999</v>
      </c>
      <c r="N601" s="11" t="s">
        <v>15</v>
      </c>
      <c r="O601" s="11">
        <f>IF(Table1[[#This Row],[Currency  Code]]="USD",Table1[[#This Row],[Product Amount with GST]]*80,Table1[[#This Row],[Product Amount with GST]])</f>
        <v>1999</v>
      </c>
    </row>
    <row r="602" spans="1:16" x14ac:dyDescent="0.25">
      <c r="A602" t="s">
        <v>538</v>
      </c>
      <c r="B602" t="s">
        <v>42</v>
      </c>
      <c r="C602" t="s">
        <v>12</v>
      </c>
      <c r="E602">
        <f t="shared" si="36"/>
        <v>27</v>
      </c>
      <c r="F602">
        <f t="shared" si="37"/>
        <v>7</v>
      </c>
      <c r="G602" s="8">
        <f t="shared" si="38"/>
        <v>44769</v>
      </c>
      <c r="H602">
        <f t="shared" si="39"/>
        <v>2022</v>
      </c>
      <c r="I602" s="1">
        <v>44769.599999999999</v>
      </c>
      <c r="J602" s="2">
        <v>44769</v>
      </c>
      <c r="K602" t="s">
        <v>43</v>
      </c>
      <c r="L602">
        <v>59</v>
      </c>
      <c r="N602" s="11" t="s">
        <v>29</v>
      </c>
      <c r="O602" s="11">
        <f>IF(Table1[[#This Row],[Currency  Code]]="USD",Table1[[#This Row],[Product Amount with GST]]*80,Table1[[#This Row],[Product Amount with GST]])</f>
        <v>4720</v>
      </c>
    </row>
    <row r="603" spans="1:16" x14ac:dyDescent="0.25">
      <c r="A603" t="s">
        <v>543</v>
      </c>
      <c r="B603" t="s">
        <v>20</v>
      </c>
      <c r="C603" t="s">
        <v>12</v>
      </c>
      <c r="E603">
        <f t="shared" si="36"/>
        <v>27</v>
      </c>
      <c r="F603">
        <f t="shared" si="37"/>
        <v>7</v>
      </c>
      <c r="G603" s="8">
        <f t="shared" si="38"/>
        <v>44769</v>
      </c>
      <c r="H603">
        <f t="shared" si="39"/>
        <v>2022</v>
      </c>
      <c r="I603" s="1">
        <v>44769.592361111114</v>
      </c>
      <c r="J603" s="2">
        <v>44769</v>
      </c>
      <c r="K603" t="s">
        <v>13</v>
      </c>
      <c r="L603">
        <v>1999</v>
      </c>
      <c r="N603" s="11" t="s">
        <v>15</v>
      </c>
      <c r="O603" s="11">
        <f>IF(Table1[[#This Row],[Currency  Code]]="USD",Table1[[#This Row],[Product Amount with GST]]*80,Table1[[#This Row],[Product Amount with GST]])</f>
        <v>1999</v>
      </c>
    </row>
    <row r="604" spans="1:16" x14ac:dyDescent="0.25">
      <c r="A604" t="s">
        <v>550</v>
      </c>
      <c r="B604" t="s">
        <v>24</v>
      </c>
      <c r="C604" t="s">
        <v>12</v>
      </c>
      <c r="E604">
        <f t="shared" si="36"/>
        <v>27</v>
      </c>
      <c r="F604">
        <f t="shared" si="37"/>
        <v>7</v>
      </c>
      <c r="G604" s="8">
        <f t="shared" si="38"/>
        <v>44769</v>
      </c>
      <c r="H604">
        <f t="shared" si="39"/>
        <v>2022</v>
      </c>
      <c r="I604" s="1">
        <v>44769.569444444445</v>
      </c>
      <c r="J604" s="2">
        <v>44769</v>
      </c>
      <c r="K604" t="s">
        <v>13</v>
      </c>
      <c r="L604">
        <v>2022</v>
      </c>
      <c r="N604" s="11" t="s">
        <v>15</v>
      </c>
      <c r="O604" s="11">
        <f>IF(Table1[[#This Row],[Currency  Code]]="USD",Table1[[#This Row],[Product Amount with GST]]*80,Table1[[#This Row],[Product Amount with GST]])</f>
        <v>2022</v>
      </c>
    </row>
    <row r="605" spans="1:16" x14ac:dyDescent="0.25">
      <c r="A605" t="s">
        <v>551</v>
      </c>
      <c r="B605" t="s">
        <v>352</v>
      </c>
      <c r="C605" t="s">
        <v>48</v>
      </c>
      <c r="E605">
        <f t="shared" si="36"/>
        <v>27</v>
      </c>
      <c r="F605">
        <f t="shared" si="37"/>
        <v>7</v>
      </c>
      <c r="G605" s="8">
        <f t="shared" si="38"/>
        <v>44769</v>
      </c>
      <c r="H605">
        <f t="shared" si="39"/>
        <v>2022</v>
      </c>
      <c r="I605" s="1">
        <v>44769.55</v>
      </c>
      <c r="J605" s="2">
        <v>44769</v>
      </c>
      <c r="K605" t="s">
        <v>13</v>
      </c>
      <c r="L605">
        <v>69</v>
      </c>
      <c r="M605" t="s">
        <v>218</v>
      </c>
      <c r="N605" s="11" t="s">
        <v>29</v>
      </c>
      <c r="O605" s="11">
        <f>IF(Table1[[#This Row],[Currency  Code]]="USD",Table1[[#This Row],[Product Amount with GST]]*80,Table1[[#This Row],[Product Amount with GST]])</f>
        <v>5520</v>
      </c>
      <c r="P605" t="s">
        <v>50</v>
      </c>
    </row>
    <row r="606" spans="1:16" x14ac:dyDescent="0.25">
      <c r="A606" t="s">
        <v>552</v>
      </c>
      <c r="B606" t="s">
        <v>24</v>
      </c>
      <c r="C606" t="s">
        <v>12</v>
      </c>
      <c r="E606">
        <f t="shared" si="36"/>
        <v>27</v>
      </c>
      <c r="F606">
        <f t="shared" si="37"/>
        <v>7</v>
      </c>
      <c r="G606" s="8">
        <f t="shared" si="38"/>
        <v>44769</v>
      </c>
      <c r="H606">
        <f t="shared" si="39"/>
        <v>2022</v>
      </c>
      <c r="I606" s="1">
        <v>44769.546527777777</v>
      </c>
      <c r="J606" s="2">
        <v>44769</v>
      </c>
      <c r="K606" t="s">
        <v>13</v>
      </c>
      <c r="L606">
        <v>2022</v>
      </c>
      <c r="N606" s="11" t="s">
        <v>15</v>
      </c>
      <c r="O606" s="11">
        <f>IF(Table1[[#This Row],[Currency  Code]]="USD",Table1[[#This Row],[Product Amount with GST]]*80,Table1[[#This Row],[Product Amount with GST]])</f>
        <v>2022</v>
      </c>
    </row>
    <row r="607" spans="1:16" x14ac:dyDescent="0.25">
      <c r="A607" t="s">
        <v>553</v>
      </c>
      <c r="B607" t="s">
        <v>52</v>
      </c>
      <c r="C607" t="s">
        <v>48</v>
      </c>
      <c r="E607">
        <f t="shared" si="36"/>
        <v>27</v>
      </c>
      <c r="F607">
        <f t="shared" si="37"/>
        <v>7</v>
      </c>
      <c r="G607" s="8">
        <f t="shared" si="38"/>
        <v>44769</v>
      </c>
      <c r="H607">
        <f t="shared" si="39"/>
        <v>2022</v>
      </c>
      <c r="I607" s="1">
        <v>44769.751388888886</v>
      </c>
      <c r="J607" s="2">
        <v>44769</v>
      </c>
      <c r="K607" t="s">
        <v>13</v>
      </c>
      <c r="L607">
        <v>999</v>
      </c>
      <c r="M607" t="s">
        <v>53</v>
      </c>
      <c r="N607" s="11" t="s">
        <v>15</v>
      </c>
      <c r="O607" s="11">
        <f>IF(Table1[[#This Row],[Currency  Code]]="USD",Table1[[#This Row],[Product Amount with GST]]*80,Table1[[#This Row],[Product Amount with GST]])</f>
        <v>999</v>
      </c>
      <c r="P607" t="s">
        <v>50</v>
      </c>
    </row>
    <row r="608" spans="1:16" x14ac:dyDescent="0.25">
      <c r="A608" t="s">
        <v>554</v>
      </c>
      <c r="B608" t="s">
        <v>119</v>
      </c>
      <c r="C608" t="s">
        <v>12</v>
      </c>
      <c r="E608">
        <f t="shared" si="36"/>
        <v>27</v>
      </c>
      <c r="F608">
        <f t="shared" si="37"/>
        <v>7</v>
      </c>
      <c r="G608" s="8">
        <f t="shared" si="38"/>
        <v>44769</v>
      </c>
      <c r="H608">
        <f t="shared" si="39"/>
        <v>2022</v>
      </c>
      <c r="I608" s="1">
        <v>44769.734027777777</v>
      </c>
      <c r="J608" s="2">
        <v>44769</v>
      </c>
      <c r="K608" t="s">
        <v>13</v>
      </c>
      <c r="L608">
        <v>2999</v>
      </c>
      <c r="N608" s="11" t="s">
        <v>15</v>
      </c>
      <c r="O608" s="11">
        <f>IF(Table1[[#This Row],[Currency  Code]]="USD",Table1[[#This Row],[Product Amount with GST]]*80,Table1[[#This Row],[Product Amount with GST]])</f>
        <v>2999</v>
      </c>
    </row>
    <row r="609" spans="1:15" x14ac:dyDescent="0.25">
      <c r="A609" t="s">
        <v>347</v>
      </c>
      <c r="B609" t="s">
        <v>27</v>
      </c>
      <c r="C609" t="s">
        <v>12</v>
      </c>
      <c r="E609">
        <f t="shared" si="36"/>
        <v>27</v>
      </c>
      <c r="F609">
        <f t="shared" si="37"/>
        <v>7</v>
      </c>
      <c r="G609" s="8">
        <f t="shared" si="38"/>
        <v>44769</v>
      </c>
      <c r="H609">
        <f t="shared" si="39"/>
        <v>2022</v>
      </c>
      <c r="I609" s="1">
        <v>44769.724999999999</v>
      </c>
      <c r="J609" s="2">
        <v>44769</v>
      </c>
      <c r="K609" t="s">
        <v>13</v>
      </c>
      <c r="L609">
        <v>1999</v>
      </c>
      <c r="N609" s="11" t="s">
        <v>15</v>
      </c>
      <c r="O609" s="11">
        <f>IF(Table1[[#This Row],[Currency  Code]]="USD",Table1[[#This Row],[Product Amount with GST]]*80,Table1[[#This Row],[Product Amount with GST]])</f>
        <v>1999</v>
      </c>
    </row>
    <row r="610" spans="1:15" x14ac:dyDescent="0.25">
      <c r="A610" t="s">
        <v>539</v>
      </c>
      <c r="B610" t="s">
        <v>27</v>
      </c>
      <c r="C610" t="s">
        <v>12</v>
      </c>
      <c r="E610">
        <f t="shared" si="36"/>
        <v>27</v>
      </c>
      <c r="F610">
        <f t="shared" si="37"/>
        <v>7</v>
      </c>
      <c r="G610" s="8">
        <f t="shared" si="38"/>
        <v>44769</v>
      </c>
      <c r="H610">
        <f t="shared" si="39"/>
        <v>2022</v>
      </c>
      <c r="I610" s="1">
        <v>44769.717361111114</v>
      </c>
      <c r="J610" s="2">
        <v>44769</v>
      </c>
      <c r="K610" t="s">
        <v>13</v>
      </c>
      <c r="L610">
        <v>1999</v>
      </c>
      <c r="N610" s="11" t="s">
        <v>15</v>
      </c>
      <c r="O610" s="11">
        <f>IF(Table1[[#This Row],[Currency  Code]]="USD",Table1[[#This Row],[Product Amount with GST]]*80,Table1[[#This Row],[Product Amount with GST]])</f>
        <v>1999</v>
      </c>
    </row>
    <row r="611" spans="1:15" x14ac:dyDescent="0.25">
      <c r="A611" t="s">
        <v>539</v>
      </c>
      <c r="B611" t="s">
        <v>27</v>
      </c>
      <c r="C611" t="s">
        <v>12</v>
      </c>
      <c r="E611">
        <f t="shared" si="36"/>
        <v>27</v>
      </c>
      <c r="F611">
        <f t="shared" si="37"/>
        <v>7</v>
      </c>
      <c r="G611" s="8">
        <f t="shared" si="38"/>
        <v>44769</v>
      </c>
      <c r="H611">
        <f t="shared" si="39"/>
        <v>2022</v>
      </c>
      <c r="I611" s="1">
        <v>44769.716666666667</v>
      </c>
      <c r="J611" s="2">
        <v>44769</v>
      </c>
      <c r="K611" t="s">
        <v>13</v>
      </c>
      <c r="L611">
        <v>1999</v>
      </c>
      <c r="N611" s="11" t="s">
        <v>15</v>
      </c>
      <c r="O611" s="11">
        <f>IF(Table1[[#This Row],[Currency  Code]]="USD",Table1[[#This Row],[Product Amount with GST]]*80,Table1[[#This Row],[Product Amount with GST]])</f>
        <v>1999</v>
      </c>
    </row>
    <row r="612" spans="1:15" x14ac:dyDescent="0.25">
      <c r="A612" t="s">
        <v>532</v>
      </c>
      <c r="B612" t="s">
        <v>20</v>
      </c>
      <c r="C612" t="s">
        <v>12</v>
      </c>
      <c r="E612">
        <f t="shared" si="36"/>
        <v>27</v>
      </c>
      <c r="F612">
        <f t="shared" si="37"/>
        <v>7</v>
      </c>
      <c r="G612" s="8">
        <f t="shared" si="38"/>
        <v>44769</v>
      </c>
      <c r="H612">
        <f t="shared" si="39"/>
        <v>2022</v>
      </c>
      <c r="I612" s="1">
        <v>44769.711111111108</v>
      </c>
      <c r="J612" s="2">
        <v>44769</v>
      </c>
      <c r="K612" t="s">
        <v>13</v>
      </c>
      <c r="L612">
        <v>1999</v>
      </c>
      <c r="N612" s="11" t="s">
        <v>15</v>
      </c>
      <c r="O612" s="11">
        <f>IF(Table1[[#This Row],[Currency  Code]]="USD",Table1[[#This Row],[Product Amount with GST]]*80,Table1[[#This Row],[Product Amount with GST]])</f>
        <v>1999</v>
      </c>
    </row>
    <row r="613" spans="1:15" x14ac:dyDescent="0.25">
      <c r="A613" t="s">
        <v>547</v>
      </c>
      <c r="B613" t="s">
        <v>11</v>
      </c>
      <c r="C613" t="s">
        <v>12</v>
      </c>
      <c r="E613">
        <f t="shared" si="36"/>
        <v>27</v>
      </c>
      <c r="F613">
        <f t="shared" si="37"/>
        <v>7</v>
      </c>
      <c r="G613" s="8">
        <f t="shared" si="38"/>
        <v>44769</v>
      </c>
      <c r="H613">
        <f t="shared" si="39"/>
        <v>2022</v>
      </c>
      <c r="I613" s="1">
        <v>44769.681250000001</v>
      </c>
      <c r="J613" s="2">
        <v>44769</v>
      </c>
      <c r="K613" t="s">
        <v>112</v>
      </c>
      <c r="L613">
        <v>3999</v>
      </c>
      <c r="N613" s="11" t="s">
        <v>15</v>
      </c>
      <c r="O613" s="11">
        <f>IF(Table1[[#This Row],[Currency  Code]]="USD",Table1[[#This Row],[Product Amount with GST]]*80,Table1[[#This Row],[Product Amount with GST]])</f>
        <v>3999</v>
      </c>
    </row>
    <row r="614" spans="1:15" x14ac:dyDescent="0.25">
      <c r="A614" t="s">
        <v>555</v>
      </c>
      <c r="B614" t="s">
        <v>47</v>
      </c>
      <c r="C614" t="s">
        <v>12</v>
      </c>
      <c r="E614">
        <f t="shared" si="36"/>
        <v>27</v>
      </c>
      <c r="F614">
        <f t="shared" si="37"/>
        <v>7</v>
      </c>
      <c r="G614" s="8">
        <f t="shared" si="38"/>
        <v>44769</v>
      </c>
      <c r="H614">
        <f t="shared" si="39"/>
        <v>2022</v>
      </c>
      <c r="I614" s="1">
        <v>44769.638194444444</v>
      </c>
      <c r="J614" s="2">
        <v>44769</v>
      </c>
      <c r="K614" t="s">
        <v>13</v>
      </c>
      <c r="L614">
        <v>999</v>
      </c>
      <c r="N614" s="11" t="s">
        <v>15</v>
      </c>
      <c r="O614" s="11">
        <f>IF(Table1[[#This Row],[Currency  Code]]="USD",Table1[[#This Row],[Product Amount with GST]]*80,Table1[[#This Row],[Product Amount with GST]])</f>
        <v>999</v>
      </c>
    </row>
    <row r="615" spans="1:15" x14ac:dyDescent="0.25">
      <c r="A615" t="s">
        <v>556</v>
      </c>
      <c r="B615" t="s">
        <v>17</v>
      </c>
      <c r="C615" t="s">
        <v>12</v>
      </c>
      <c r="E615">
        <f t="shared" si="36"/>
        <v>27</v>
      </c>
      <c r="F615">
        <f t="shared" si="37"/>
        <v>7</v>
      </c>
      <c r="G615" s="8">
        <f t="shared" si="38"/>
        <v>44769</v>
      </c>
      <c r="H615">
        <f t="shared" si="39"/>
        <v>2022</v>
      </c>
      <c r="I615" s="1">
        <v>44769.630555555559</v>
      </c>
      <c r="J615" s="2">
        <v>44769</v>
      </c>
      <c r="K615" t="s">
        <v>13</v>
      </c>
      <c r="L615">
        <v>999</v>
      </c>
      <c r="N615" s="11" t="s">
        <v>15</v>
      </c>
      <c r="O615" s="11">
        <f>IF(Table1[[#This Row],[Currency  Code]]="USD",Table1[[#This Row],[Product Amount with GST]]*80,Table1[[#This Row],[Product Amount with GST]])</f>
        <v>999</v>
      </c>
    </row>
    <row r="616" spans="1:15" x14ac:dyDescent="0.25">
      <c r="A616" t="s">
        <v>557</v>
      </c>
      <c r="B616" t="s">
        <v>24</v>
      </c>
      <c r="C616" t="s">
        <v>12</v>
      </c>
      <c r="E616">
        <f t="shared" si="36"/>
        <v>27</v>
      </c>
      <c r="F616">
        <f t="shared" si="37"/>
        <v>7</v>
      </c>
      <c r="G616" s="8">
        <f t="shared" si="38"/>
        <v>44769</v>
      </c>
      <c r="H616">
        <f t="shared" si="39"/>
        <v>2022</v>
      </c>
      <c r="I616" s="1">
        <v>44769.611805555556</v>
      </c>
      <c r="J616" s="2">
        <v>44769</v>
      </c>
      <c r="K616" t="s">
        <v>13</v>
      </c>
      <c r="L616">
        <v>2022</v>
      </c>
      <c r="N616" s="11" t="s">
        <v>15</v>
      </c>
      <c r="O616" s="11">
        <f>IF(Table1[[#This Row],[Currency  Code]]="USD",Table1[[#This Row],[Product Amount with GST]]*80,Table1[[#This Row],[Product Amount with GST]])</f>
        <v>2022</v>
      </c>
    </row>
    <row r="617" spans="1:15" x14ac:dyDescent="0.25">
      <c r="A617" t="s">
        <v>558</v>
      </c>
      <c r="B617" t="s">
        <v>27</v>
      </c>
      <c r="C617" t="s">
        <v>12</v>
      </c>
      <c r="E617">
        <f t="shared" si="36"/>
        <v>27</v>
      </c>
      <c r="F617">
        <f t="shared" si="37"/>
        <v>7</v>
      </c>
      <c r="G617" s="8">
        <f t="shared" si="38"/>
        <v>44769</v>
      </c>
      <c r="H617">
        <f t="shared" si="39"/>
        <v>2022</v>
      </c>
      <c r="I617" s="1">
        <v>44769.606944444444</v>
      </c>
      <c r="J617" s="2">
        <v>44769</v>
      </c>
      <c r="K617" t="s">
        <v>13</v>
      </c>
      <c r="L617">
        <v>1999</v>
      </c>
      <c r="N617" s="11" t="s">
        <v>15</v>
      </c>
      <c r="O617" s="11">
        <f>IF(Table1[[#This Row],[Currency  Code]]="USD",Table1[[#This Row],[Product Amount with GST]]*80,Table1[[#This Row],[Product Amount with GST]])</f>
        <v>1999</v>
      </c>
    </row>
    <row r="618" spans="1:15" x14ac:dyDescent="0.25">
      <c r="A618" t="s">
        <v>559</v>
      </c>
      <c r="B618" t="s">
        <v>27</v>
      </c>
      <c r="C618" t="s">
        <v>12</v>
      </c>
      <c r="E618">
        <f t="shared" si="36"/>
        <v>27</v>
      </c>
      <c r="F618">
        <f t="shared" si="37"/>
        <v>7</v>
      </c>
      <c r="G618" s="8">
        <f t="shared" si="38"/>
        <v>44769</v>
      </c>
      <c r="H618">
        <f t="shared" si="39"/>
        <v>2022</v>
      </c>
      <c r="I618" s="1">
        <v>44769.604166666664</v>
      </c>
      <c r="J618" s="2">
        <v>44769</v>
      </c>
      <c r="K618" t="s">
        <v>13</v>
      </c>
      <c r="L618">
        <v>1999</v>
      </c>
      <c r="N618" s="11" t="s">
        <v>15</v>
      </c>
      <c r="O618" s="11">
        <f>IF(Table1[[#This Row],[Currency  Code]]="USD",Table1[[#This Row],[Product Amount with GST]]*80,Table1[[#This Row],[Product Amount with GST]])</f>
        <v>1999</v>
      </c>
    </row>
    <row r="619" spans="1:15" x14ac:dyDescent="0.25">
      <c r="A619" t="s">
        <v>347</v>
      </c>
      <c r="B619" t="s">
        <v>27</v>
      </c>
      <c r="C619" t="s">
        <v>12</v>
      </c>
      <c r="E619">
        <f t="shared" si="36"/>
        <v>27</v>
      </c>
      <c r="F619">
        <f t="shared" si="37"/>
        <v>7</v>
      </c>
      <c r="G619" s="8">
        <f t="shared" si="38"/>
        <v>44769</v>
      </c>
      <c r="H619">
        <f t="shared" si="39"/>
        <v>2022</v>
      </c>
      <c r="I619" s="1">
        <v>44769.602777777778</v>
      </c>
      <c r="J619" s="2">
        <v>44769</v>
      </c>
      <c r="K619" t="s">
        <v>13</v>
      </c>
      <c r="L619">
        <v>1999</v>
      </c>
      <c r="N619" s="11" t="s">
        <v>15</v>
      </c>
      <c r="O619" s="11">
        <f>IF(Table1[[#This Row],[Currency  Code]]="USD",Table1[[#This Row],[Product Amount with GST]]*80,Table1[[#This Row],[Product Amount with GST]])</f>
        <v>1999</v>
      </c>
    </row>
    <row r="620" spans="1:15" x14ac:dyDescent="0.25">
      <c r="A620" t="s">
        <v>557</v>
      </c>
      <c r="B620" t="s">
        <v>24</v>
      </c>
      <c r="C620" t="s">
        <v>12</v>
      </c>
      <c r="E620">
        <f t="shared" si="36"/>
        <v>27</v>
      </c>
      <c r="F620">
        <f t="shared" si="37"/>
        <v>7</v>
      </c>
      <c r="G620" s="8">
        <f t="shared" si="38"/>
        <v>44769</v>
      </c>
      <c r="H620">
        <f t="shared" si="39"/>
        <v>2022</v>
      </c>
      <c r="I620" s="1">
        <v>44769.600694444445</v>
      </c>
      <c r="J620" s="2">
        <v>44769</v>
      </c>
      <c r="K620" t="s">
        <v>13</v>
      </c>
      <c r="L620">
        <v>2022</v>
      </c>
      <c r="N620" s="11" t="s">
        <v>15</v>
      </c>
      <c r="O620" s="11">
        <f>IF(Table1[[#This Row],[Currency  Code]]="USD",Table1[[#This Row],[Product Amount with GST]]*80,Table1[[#This Row],[Product Amount with GST]])</f>
        <v>2022</v>
      </c>
    </row>
    <row r="621" spans="1:15" x14ac:dyDescent="0.25">
      <c r="A621" t="s">
        <v>560</v>
      </c>
      <c r="B621" t="s">
        <v>20</v>
      </c>
      <c r="C621" t="s">
        <v>12</v>
      </c>
      <c r="E621">
        <f t="shared" si="36"/>
        <v>27</v>
      </c>
      <c r="F621">
        <f t="shared" si="37"/>
        <v>7</v>
      </c>
      <c r="G621" s="8">
        <f t="shared" si="38"/>
        <v>44769</v>
      </c>
      <c r="H621">
        <f t="shared" si="39"/>
        <v>2022</v>
      </c>
      <c r="I621" s="1">
        <v>44769.597222222219</v>
      </c>
      <c r="J621" s="2">
        <v>44769</v>
      </c>
      <c r="K621" t="s">
        <v>13</v>
      </c>
      <c r="L621">
        <v>1999</v>
      </c>
      <c r="N621" s="11" t="s">
        <v>15</v>
      </c>
      <c r="O621" s="11">
        <f>IF(Table1[[#This Row],[Currency  Code]]="USD",Table1[[#This Row],[Product Amount with GST]]*80,Table1[[#This Row],[Product Amount with GST]])</f>
        <v>1999</v>
      </c>
    </row>
    <row r="622" spans="1:15" x14ac:dyDescent="0.25">
      <c r="A622" t="s">
        <v>560</v>
      </c>
      <c r="B622" t="s">
        <v>20</v>
      </c>
      <c r="C622" t="s">
        <v>12</v>
      </c>
      <c r="E622">
        <f t="shared" si="36"/>
        <v>27</v>
      </c>
      <c r="F622">
        <f t="shared" si="37"/>
        <v>7</v>
      </c>
      <c r="G622" s="8">
        <f t="shared" si="38"/>
        <v>44769</v>
      </c>
      <c r="H622">
        <f t="shared" si="39"/>
        <v>2022</v>
      </c>
      <c r="I622" s="1">
        <v>44769.591666666667</v>
      </c>
      <c r="J622" s="2">
        <v>44769</v>
      </c>
      <c r="K622" t="s">
        <v>13</v>
      </c>
      <c r="L622">
        <v>1999</v>
      </c>
      <c r="N622" s="11" t="s">
        <v>15</v>
      </c>
      <c r="O622" s="11">
        <f>IF(Table1[[#This Row],[Currency  Code]]="USD",Table1[[#This Row],[Product Amount with GST]]*80,Table1[[#This Row],[Product Amount with GST]])</f>
        <v>1999</v>
      </c>
    </row>
    <row r="623" spans="1:15" x14ac:dyDescent="0.25">
      <c r="A623" t="s">
        <v>561</v>
      </c>
      <c r="B623" t="s">
        <v>17</v>
      </c>
      <c r="C623" t="s">
        <v>12</v>
      </c>
      <c r="E623">
        <f t="shared" si="36"/>
        <v>27</v>
      </c>
      <c r="F623">
        <f t="shared" si="37"/>
        <v>7</v>
      </c>
      <c r="G623" s="8">
        <f t="shared" si="38"/>
        <v>44769</v>
      </c>
      <c r="H623">
        <f t="shared" si="39"/>
        <v>2022</v>
      </c>
      <c r="I623" s="1">
        <v>44769.578472222223</v>
      </c>
      <c r="J623" s="2">
        <v>44769</v>
      </c>
      <c r="K623" t="s">
        <v>13</v>
      </c>
      <c r="L623">
        <v>999</v>
      </c>
      <c r="N623" s="11" t="s">
        <v>15</v>
      </c>
      <c r="O623" s="11">
        <f>IF(Table1[[#This Row],[Currency  Code]]="USD",Table1[[#This Row],[Product Amount with GST]]*80,Table1[[#This Row],[Product Amount with GST]])</f>
        <v>999</v>
      </c>
    </row>
    <row r="624" spans="1:15" x14ac:dyDescent="0.25">
      <c r="A624" t="s">
        <v>562</v>
      </c>
      <c r="B624" t="s">
        <v>439</v>
      </c>
      <c r="C624" t="s">
        <v>12</v>
      </c>
      <c r="E624">
        <f t="shared" si="36"/>
        <v>27</v>
      </c>
      <c r="F624">
        <f t="shared" si="37"/>
        <v>7</v>
      </c>
      <c r="G624" s="8">
        <f t="shared" si="38"/>
        <v>44769</v>
      </c>
      <c r="H624">
        <f t="shared" si="39"/>
        <v>2022</v>
      </c>
      <c r="I624" s="1">
        <v>44769.5625</v>
      </c>
      <c r="J624" s="2">
        <v>44769</v>
      </c>
      <c r="K624" t="s">
        <v>13</v>
      </c>
      <c r="L624">
        <v>49</v>
      </c>
      <c r="N624" s="11" t="s">
        <v>29</v>
      </c>
      <c r="O624" s="11">
        <f>IF(Table1[[#This Row],[Currency  Code]]="USD",Table1[[#This Row],[Product Amount with GST]]*80,Table1[[#This Row],[Product Amount with GST]])</f>
        <v>3920</v>
      </c>
    </row>
    <row r="625" spans="1:16" x14ac:dyDescent="0.25">
      <c r="A625" t="s">
        <v>563</v>
      </c>
      <c r="B625" t="s">
        <v>116</v>
      </c>
      <c r="C625" t="s">
        <v>12</v>
      </c>
      <c r="E625">
        <f t="shared" si="36"/>
        <v>27</v>
      </c>
      <c r="F625">
        <f t="shared" si="37"/>
        <v>7</v>
      </c>
      <c r="G625" s="8">
        <f t="shared" si="38"/>
        <v>44769</v>
      </c>
      <c r="H625">
        <f t="shared" si="39"/>
        <v>2022</v>
      </c>
      <c r="I625" s="1">
        <v>44769.515277777777</v>
      </c>
      <c r="J625" s="2">
        <v>44769</v>
      </c>
      <c r="K625" t="s">
        <v>13</v>
      </c>
      <c r="L625">
        <v>1999</v>
      </c>
      <c r="N625" s="11" t="s">
        <v>15</v>
      </c>
      <c r="O625" s="11">
        <f>IF(Table1[[#This Row],[Currency  Code]]="USD",Table1[[#This Row],[Product Amount with GST]]*80,Table1[[#This Row],[Product Amount with GST]])</f>
        <v>1999</v>
      </c>
    </row>
    <row r="626" spans="1:16" x14ac:dyDescent="0.25">
      <c r="A626" t="s">
        <v>564</v>
      </c>
      <c r="B626" t="s">
        <v>11</v>
      </c>
      <c r="C626" t="s">
        <v>12</v>
      </c>
      <c r="D626" t="s">
        <v>6127</v>
      </c>
      <c r="E626">
        <f t="shared" si="36"/>
        <v>27</v>
      </c>
      <c r="F626">
        <f t="shared" si="37"/>
        <v>7</v>
      </c>
      <c r="G626" s="8">
        <f t="shared" si="38"/>
        <v>44769</v>
      </c>
      <c r="H626">
        <f t="shared" si="39"/>
        <v>2022</v>
      </c>
      <c r="I626" s="1">
        <v>44769.519444444442</v>
      </c>
      <c r="J626" s="2">
        <v>44769</v>
      </c>
      <c r="K626" t="s">
        <v>72</v>
      </c>
      <c r="L626">
        <v>2999</v>
      </c>
      <c r="N626" s="11" t="s">
        <v>15</v>
      </c>
      <c r="O626" s="11">
        <f>IF(Table1[[#This Row],[Currency  Code]]="USD",Table1[[#This Row],[Product Amount with GST]]*80,Table1[[#This Row],[Product Amount with GST]])</f>
        <v>2999</v>
      </c>
    </row>
    <row r="627" spans="1:16" x14ac:dyDescent="0.25">
      <c r="A627" t="s">
        <v>565</v>
      </c>
      <c r="B627" t="s">
        <v>119</v>
      </c>
      <c r="C627" t="s">
        <v>12</v>
      </c>
      <c r="E627">
        <f t="shared" si="36"/>
        <v>27</v>
      </c>
      <c r="F627">
        <f t="shared" si="37"/>
        <v>7</v>
      </c>
      <c r="G627" s="8">
        <f t="shared" si="38"/>
        <v>44769</v>
      </c>
      <c r="H627">
        <f t="shared" si="39"/>
        <v>2022</v>
      </c>
      <c r="I627" s="1">
        <v>44769.487500000003</v>
      </c>
      <c r="J627" s="2">
        <v>44769</v>
      </c>
      <c r="K627" t="s">
        <v>13</v>
      </c>
      <c r="L627">
        <v>2999</v>
      </c>
      <c r="N627" s="11" t="s">
        <v>15</v>
      </c>
      <c r="O627" s="11">
        <f>IF(Table1[[#This Row],[Currency  Code]]="USD",Table1[[#This Row],[Product Amount with GST]]*80,Table1[[#This Row],[Product Amount with GST]])</f>
        <v>2999</v>
      </c>
    </row>
    <row r="628" spans="1:16" x14ac:dyDescent="0.25">
      <c r="A628" t="s">
        <v>566</v>
      </c>
      <c r="B628" t="s">
        <v>42</v>
      </c>
      <c r="C628" t="s">
        <v>12</v>
      </c>
      <c r="E628">
        <f t="shared" si="36"/>
        <v>27</v>
      </c>
      <c r="F628">
        <f t="shared" si="37"/>
        <v>7</v>
      </c>
      <c r="G628" s="8">
        <f t="shared" si="38"/>
        <v>44769</v>
      </c>
      <c r="H628">
        <f t="shared" si="39"/>
        <v>2022</v>
      </c>
      <c r="I628" s="1">
        <v>44769.5</v>
      </c>
      <c r="J628" s="2">
        <v>44769</v>
      </c>
      <c r="K628" t="s">
        <v>43</v>
      </c>
      <c r="L628">
        <v>1499</v>
      </c>
      <c r="N628" s="11" t="s">
        <v>15</v>
      </c>
      <c r="O628" s="11">
        <f>IF(Table1[[#This Row],[Currency  Code]]="USD",Table1[[#This Row],[Product Amount with GST]]*80,Table1[[#This Row],[Product Amount with GST]])</f>
        <v>1499</v>
      </c>
    </row>
    <row r="629" spans="1:16" x14ac:dyDescent="0.25">
      <c r="A629" t="s">
        <v>567</v>
      </c>
      <c r="B629" t="s">
        <v>24</v>
      </c>
      <c r="C629" t="s">
        <v>12</v>
      </c>
      <c r="E629">
        <f t="shared" si="36"/>
        <v>27</v>
      </c>
      <c r="F629">
        <f t="shared" si="37"/>
        <v>7</v>
      </c>
      <c r="G629" s="8">
        <f t="shared" si="38"/>
        <v>44769</v>
      </c>
      <c r="H629">
        <f t="shared" si="39"/>
        <v>2022</v>
      </c>
      <c r="I629" s="1">
        <v>44769.493055555555</v>
      </c>
      <c r="J629" s="2">
        <v>44769</v>
      </c>
      <c r="K629" t="s">
        <v>13</v>
      </c>
      <c r="L629">
        <v>2022</v>
      </c>
      <c r="N629" s="11" t="s">
        <v>15</v>
      </c>
      <c r="O629" s="11">
        <f>IF(Table1[[#This Row],[Currency  Code]]="USD",Table1[[#This Row],[Product Amount with GST]]*80,Table1[[#This Row],[Product Amount with GST]])</f>
        <v>2022</v>
      </c>
    </row>
    <row r="630" spans="1:16" x14ac:dyDescent="0.25">
      <c r="A630" t="s">
        <v>568</v>
      </c>
      <c r="B630" t="s">
        <v>42</v>
      </c>
      <c r="C630" t="s">
        <v>12</v>
      </c>
      <c r="E630">
        <f t="shared" si="36"/>
        <v>27</v>
      </c>
      <c r="F630">
        <f t="shared" si="37"/>
        <v>7</v>
      </c>
      <c r="G630" s="8">
        <f t="shared" si="38"/>
        <v>44769</v>
      </c>
      <c r="H630">
        <f t="shared" si="39"/>
        <v>2022</v>
      </c>
      <c r="I630" s="1">
        <v>44769.484722222223</v>
      </c>
      <c r="J630" s="2">
        <v>44769</v>
      </c>
      <c r="K630" t="s">
        <v>43</v>
      </c>
      <c r="L630">
        <v>1499</v>
      </c>
      <c r="N630" s="11" t="s">
        <v>15</v>
      </c>
      <c r="O630" s="11">
        <f>IF(Table1[[#This Row],[Currency  Code]]="USD",Table1[[#This Row],[Product Amount with GST]]*80,Table1[[#This Row],[Product Amount with GST]])</f>
        <v>1499</v>
      </c>
    </row>
    <row r="631" spans="1:16" x14ac:dyDescent="0.25">
      <c r="A631" t="s">
        <v>569</v>
      </c>
      <c r="B631" t="s">
        <v>119</v>
      </c>
      <c r="C631" t="s">
        <v>48</v>
      </c>
      <c r="E631">
        <f t="shared" si="36"/>
        <v>27</v>
      </c>
      <c r="F631">
        <f t="shared" si="37"/>
        <v>7</v>
      </c>
      <c r="G631" s="8">
        <f t="shared" si="38"/>
        <v>44769</v>
      </c>
      <c r="H631">
        <f t="shared" si="39"/>
        <v>2022</v>
      </c>
      <c r="I631" s="1">
        <v>44769.482638888891</v>
      </c>
      <c r="J631" s="2">
        <v>44769</v>
      </c>
      <c r="K631" t="s">
        <v>13</v>
      </c>
      <c r="L631">
        <v>2999</v>
      </c>
      <c r="M631" t="s">
        <v>218</v>
      </c>
      <c r="N631" s="11" t="s">
        <v>15</v>
      </c>
      <c r="O631" s="11">
        <f>IF(Table1[[#This Row],[Currency  Code]]="USD",Table1[[#This Row],[Product Amount with GST]]*80,Table1[[#This Row],[Product Amount with GST]])</f>
        <v>2999</v>
      </c>
      <c r="P631" t="s">
        <v>50</v>
      </c>
    </row>
    <row r="632" spans="1:16" x14ac:dyDescent="0.25">
      <c r="A632" t="s">
        <v>570</v>
      </c>
      <c r="B632" t="s">
        <v>35</v>
      </c>
      <c r="C632" t="s">
        <v>12</v>
      </c>
      <c r="E632">
        <f t="shared" si="36"/>
        <v>27</v>
      </c>
      <c r="F632">
        <f t="shared" si="37"/>
        <v>7</v>
      </c>
      <c r="G632" s="8">
        <f t="shared" si="38"/>
        <v>44769</v>
      </c>
      <c r="H632">
        <f t="shared" si="39"/>
        <v>2022</v>
      </c>
      <c r="I632" s="1">
        <v>44769.477777777778</v>
      </c>
      <c r="J632" s="2">
        <v>44769</v>
      </c>
      <c r="K632" t="s">
        <v>13</v>
      </c>
      <c r="L632">
        <v>899</v>
      </c>
      <c r="N632" s="11" t="s">
        <v>15</v>
      </c>
      <c r="O632" s="11">
        <f>IF(Table1[[#This Row],[Currency  Code]]="USD",Table1[[#This Row],[Product Amount with GST]]*80,Table1[[#This Row],[Product Amount with GST]])</f>
        <v>899</v>
      </c>
    </row>
    <row r="633" spans="1:16" x14ac:dyDescent="0.25">
      <c r="A633" t="s">
        <v>571</v>
      </c>
      <c r="B633" t="s">
        <v>24</v>
      </c>
      <c r="C633" t="s">
        <v>12</v>
      </c>
      <c r="E633">
        <f t="shared" si="36"/>
        <v>27</v>
      </c>
      <c r="F633">
        <f t="shared" si="37"/>
        <v>7</v>
      </c>
      <c r="G633" s="8">
        <f t="shared" si="38"/>
        <v>44769</v>
      </c>
      <c r="H633">
        <f t="shared" si="39"/>
        <v>2022</v>
      </c>
      <c r="I633" s="1">
        <v>44769.467361111114</v>
      </c>
      <c r="J633" s="2">
        <v>44769</v>
      </c>
      <c r="K633" t="s">
        <v>13</v>
      </c>
      <c r="L633">
        <v>2022</v>
      </c>
      <c r="N633" s="11" t="s">
        <v>15</v>
      </c>
      <c r="O633" s="11">
        <f>IF(Table1[[#This Row],[Currency  Code]]="USD",Table1[[#This Row],[Product Amount with GST]]*80,Table1[[#This Row],[Product Amount with GST]])</f>
        <v>2022</v>
      </c>
    </row>
    <row r="634" spans="1:16" x14ac:dyDescent="0.25">
      <c r="A634" t="s">
        <v>572</v>
      </c>
      <c r="B634" t="s">
        <v>20</v>
      </c>
      <c r="C634" t="s">
        <v>12</v>
      </c>
      <c r="E634">
        <f t="shared" si="36"/>
        <v>27</v>
      </c>
      <c r="F634">
        <f t="shared" si="37"/>
        <v>7</v>
      </c>
      <c r="G634" s="8">
        <f t="shared" si="38"/>
        <v>44769</v>
      </c>
      <c r="H634">
        <f t="shared" si="39"/>
        <v>2022</v>
      </c>
      <c r="I634" s="1">
        <v>44769.452777777777</v>
      </c>
      <c r="J634" s="2">
        <v>44769</v>
      </c>
      <c r="K634" t="s">
        <v>13</v>
      </c>
      <c r="L634">
        <v>1999</v>
      </c>
      <c r="N634" s="11" t="s">
        <v>15</v>
      </c>
      <c r="O634" s="11">
        <f>IF(Table1[[#This Row],[Currency  Code]]="USD",Table1[[#This Row],[Product Amount with GST]]*80,Table1[[#This Row],[Product Amount with GST]])</f>
        <v>1999</v>
      </c>
    </row>
    <row r="635" spans="1:16" x14ac:dyDescent="0.25">
      <c r="A635" t="s">
        <v>565</v>
      </c>
      <c r="B635" t="s">
        <v>24</v>
      </c>
      <c r="C635" t="s">
        <v>12</v>
      </c>
      <c r="E635">
        <f t="shared" si="36"/>
        <v>27</v>
      </c>
      <c r="F635">
        <f t="shared" si="37"/>
        <v>7</v>
      </c>
      <c r="G635" s="8">
        <f t="shared" si="38"/>
        <v>44769</v>
      </c>
      <c r="H635">
        <f t="shared" si="39"/>
        <v>2022</v>
      </c>
      <c r="I635" s="1">
        <v>44769.486805555556</v>
      </c>
      <c r="J635" s="2">
        <v>44769</v>
      </c>
      <c r="K635" t="s">
        <v>13</v>
      </c>
      <c r="L635">
        <v>2022</v>
      </c>
      <c r="N635" s="11" t="s">
        <v>15</v>
      </c>
      <c r="O635" s="11">
        <f>IF(Table1[[#This Row],[Currency  Code]]="USD",Table1[[#This Row],[Product Amount with GST]]*80,Table1[[#This Row],[Product Amount with GST]])</f>
        <v>2022</v>
      </c>
    </row>
    <row r="636" spans="1:16" x14ac:dyDescent="0.25">
      <c r="A636" t="s">
        <v>565</v>
      </c>
      <c r="B636" t="s">
        <v>47</v>
      </c>
      <c r="C636" t="s">
        <v>12</v>
      </c>
      <c r="E636">
        <f t="shared" si="36"/>
        <v>27</v>
      </c>
      <c r="F636">
        <f t="shared" si="37"/>
        <v>7</v>
      </c>
      <c r="G636" s="8">
        <f t="shared" si="38"/>
        <v>44769</v>
      </c>
      <c r="H636">
        <f t="shared" si="39"/>
        <v>2022</v>
      </c>
      <c r="I636" s="1">
        <v>44769.484027777777</v>
      </c>
      <c r="J636" s="2">
        <v>44769</v>
      </c>
      <c r="K636" t="s">
        <v>13</v>
      </c>
      <c r="L636">
        <v>999</v>
      </c>
      <c r="N636" s="11" t="s">
        <v>15</v>
      </c>
      <c r="O636" s="11">
        <f>IF(Table1[[#This Row],[Currency  Code]]="USD",Table1[[#This Row],[Product Amount with GST]]*80,Table1[[#This Row],[Product Amount with GST]])</f>
        <v>999</v>
      </c>
    </row>
    <row r="637" spans="1:16" x14ac:dyDescent="0.25">
      <c r="A637" t="s">
        <v>570</v>
      </c>
      <c r="B637" t="s">
        <v>35</v>
      </c>
      <c r="C637" t="s">
        <v>12</v>
      </c>
      <c r="E637">
        <f t="shared" si="36"/>
        <v>27</v>
      </c>
      <c r="F637">
        <f t="shared" si="37"/>
        <v>7</v>
      </c>
      <c r="G637" s="8">
        <f t="shared" si="38"/>
        <v>44769</v>
      </c>
      <c r="H637">
        <f t="shared" si="39"/>
        <v>2022</v>
      </c>
      <c r="I637" s="1">
        <v>44769.478472222225</v>
      </c>
      <c r="J637" s="2">
        <v>44769</v>
      </c>
      <c r="K637" t="s">
        <v>13</v>
      </c>
      <c r="L637">
        <v>899</v>
      </c>
      <c r="N637" s="11" t="s">
        <v>15</v>
      </c>
      <c r="O637" s="11">
        <f>IF(Table1[[#This Row],[Currency  Code]]="USD",Table1[[#This Row],[Product Amount with GST]]*80,Table1[[#This Row],[Product Amount with GST]])</f>
        <v>899</v>
      </c>
    </row>
    <row r="638" spans="1:16" x14ac:dyDescent="0.25">
      <c r="A638" t="s">
        <v>573</v>
      </c>
      <c r="B638" t="s">
        <v>20</v>
      </c>
      <c r="C638" t="s">
        <v>12</v>
      </c>
      <c r="E638">
        <f t="shared" si="36"/>
        <v>27</v>
      </c>
      <c r="F638">
        <f t="shared" si="37"/>
        <v>7</v>
      </c>
      <c r="G638" s="8">
        <f t="shared" si="38"/>
        <v>44769</v>
      </c>
      <c r="H638">
        <f t="shared" si="39"/>
        <v>2022</v>
      </c>
      <c r="I638" s="1">
        <v>44769.468055555553</v>
      </c>
      <c r="J638" s="2">
        <v>44769</v>
      </c>
      <c r="K638" t="s">
        <v>13</v>
      </c>
      <c r="L638">
        <v>1999</v>
      </c>
      <c r="N638" s="11" t="s">
        <v>15</v>
      </c>
      <c r="O638" s="11">
        <f>IF(Table1[[#This Row],[Currency  Code]]="USD",Table1[[#This Row],[Product Amount with GST]]*80,Table1[[#This Row],[Product Amount with GST]])</f>
        <v>1999</v>
      </c>
    </row>
    <row r="639" spans="1:16" x14ac:dyDescent="0.25">
      <c r="A639" t="s">
        <v>572</v>
      </c>
      <c r="B639" t="s">
        <v>20</v>
      </c>
      <c r="C639" t="s">
        <v>12</v>
      </c>
      <c r="E639">
        <f t="shared" si="36"/>
        <v>27</v>
      </c>
      <c r="F639">
        <f t="shared" si="37"/>
        <v>7</v>
      </c>
      <c r="G639" s="8">
        <f t="shared" si="38"/>
        <v>44769</v>
      </c>
      <c r="H639">
        <f t="shared" si="39"/>
        <v>2022</v>
      </c>
      <c r="I639" s="1">
        <v>44769.454861111109</v>
      </c>
      <c r="J639" s="2">
        <v>44769</v>
      </c>
      <c r="K639" t="s">
        <v>13</v>
      </c>
      <c r="L639">
        <v>1999</v>
      </c>
      <c r="N639" s="11" t="s">
        <v>15</v>
      </c>
      <c r="O639" s="11">
        <f>IF(Table1[[#This Row],[Currency  Code]]="USD",Table1[[#This Row],[Product Amount with GST]]*80,Table1[[#This Row],[Product Amount with GST]])</f>
        <v>1999</v>
      </c>
    </row>
    <row r="640" spans="1:16" x14ac:dyDescent="0.25">
      <c r="A640" t="s">
        <v>574</v>
      </c>
      <c r="B640" t="s">
        <v>24</v>
      </c>
      <c r="C640" t="s">
        <v>12</v>
      </c>
      <c r="E640">
        <f t="shared" si="36"/>
        <v>27</v>
      </c>
      <c r="F640">
        <f t="shared" si="37"/>
        <v>7</v>
      </c>
      <c r="G640" s="8">
        <f t="shared" si="38"/>
        <v>44769</v>
      </c>
      <c r="H640">
        <f t="shared" si="39"/>
        <v>2022</v>
      </c>
      <c r="I640" s="1">
        <v>44769.438888888886</v>
      </c>
      <c r="J640" s="2">
        <v>44769</v>
      </c>
      <c r="K640" t="s">
        <v>13</v>
      </c>
      <c r="L640">
        <v>2022</v>
      </c>
      <c r="N640" s="11" t="s">
        <v>15</v>
      </c>
      <c r="O640" s="11">
        <f>IF(Table1[[#This Row],[Currency  Code]]="USD",Table1[[#This Row],[Product Amount with GST]]*80,Table1[[#This Row],[Product Amount with GST]])</f>
        <v>2022</v>
      </c>
    </row>
    <row r="641" spans="1:15" x14ac:dyDescent="0.25">
      <c r="A641" t="s">
        <v>575</v>
      </c>
      <c r="B641" t="s">
        <v>20</v>
      </c>
      <c r="C641" t="s">
        <v>12</v>
      </c>
      <c r="E641">
        <f t="shared" si="36"/>
        <v>27</v>
      </c>
      <c r="F641">
        <f t="shared" si="37"/>
        <v>7</v>
      </c>
      <c r="G641" s="8">
        <f t="shared" si="38"/>
        <v>44769</v>
      </c>
      <c r="H641">
        <f t="shared" si="39"/>
        <v>2022</v>
      </c>
      <c r="I641" s="1">
        <v>44769.430555555555</v>
      </c>
      <c r="J641" s="2">
        <v>44769</v>
      </c>
      <c r="K641" t="s">
        <v>13</v>
      </c>
      <c r="L641">
        <v>1999</v>
      </c>
      <c r="N641" s="11" t="s">
        <v>15</v>
      </c>
      <c r="O641" s="11">
        <f>IF(Table1[[#This Row],[Currency  Code]]="USD",Table1[[#This Row],[Product Amount with GST]]*80,Table1[[#This Row],[Product Amount with GST]])</f>
        <v>1999</v>
      </c>
    </row>
    <row r="642" spans="1:15" x14ac:dyDescent="0.25">
      <c r="A642" t="s">
        <v>576</v>
      </c>
      <c r="B642" t="s">
        <v>27</v>
      </c>
      <c r="C642" t="s">
        <v>12</v>
      </c>
      <c r="E642">
        <f t="shared" ref="E642:E705" si="40">DAY(I642)</f>
        <v>27</v>
      </c>
      <c r="F642">
        <f t="shared" ref="F642:F705" si="41">MONTH(I642)</f>
        <v>7</v>
      </c>
      <c r="G642" s="8">
        <f t="shared" ref="G642:G705" si="42">DATE(H643,F642,E642)</f>
        <v>44769</v>
      </c>
      <c r="H642">
        <f t="shared" ref="H642:H705" si="43">YEAR(I642)</f>
        <v>2022</v>
      </c>
      <c r="I642" s="1">
        <v>44769.424305555556</v>
      </c>
      <c r="J642" s="2">
        <v>44769</v>
      </c>
      <c r="K642" t="s">
        <v>13</v>
      </c>
      <c r="L642">
        <v>1999</v>
      </c>
      <c r="N642" s="11" t="s">
        <v>15</v>
      </c>
      <c r="O642" s="11">
        <f>IF(Table1[[#This Row],[Currency  Code]]="USD",Table1[[#This Row],[Product Amount with GST]]*80,Table1[[#This Row],[Product Amount with GST]])</f>
        <v>1999</v>
      </c>
    </row>
    <row r="643" spans="1:15" x14ac:dyDescent="0.25">
      <c r="A643" t="s">
        <v>577</v>
      </c>
      <c r="B643" t="s">
        <v>35</v>
      </c>
      <c r="C643" t="s">
        <v>12</v>
      </c>
      <c r="E643">
        <f t="shared" si="40"/>
        <v>27</v>
      </c>
      <c r="F643">
        <f t="shared" si="41"/>
        <v>7</v>
      </c>
      <c r="G643" s="8">
        <f t="shared" si="42"/>
        <v>44769</v>
      </c>
      <c r="H643">
        <f t="shared" si="43"/>
        <v>2022</v>
      </c>
      <c r="I643" s="1">
        <v>44769.335416666669</v>
      </c>
      <c r="J643" s="2">
        <v>44769</v>
      </c>
      <c r="K643" t="s">
        <v>13</v>
      </c>
      <c r="L643">
        <v>899</v>
      </c>
      <c r="N643" s="11" t="s">
        <v>15</v>
      </c>
      <c r="O643" s="11">
        <f>IF(Table1[[#This Row],[Currency  Code]]="USD",Table1[[#This Row],[Product Amount with GST]]*80,Table1[[#This Row],[Product Amount with GST]])</f>
        <v>899</v>
      </c>
    </row>
    <row r="644" spans="1:15" x14ac:dyDescent="0.25">
      <c r="A644" t="s">
        <v>578</v>
      </c>
      <c r="B644" t="s">
        <v>20</v>
      </c>
      <c r="C644" t="s">
        <v>12</v>
      </c>
      <c r="E644">
        <f t="shared" si="40"/>
        <v>27</v>
      </c>
      <c r="F644">
        <f t="shared" si="41"/>
        <v>7</v>
      </c>
      <c r="G644" s="8">
        <f t="shared" si="42"/>
        <v>44769</v>
      </c>
      <c r="H644">
        <f t="shared" si="43"/>
        <v>2022</v>
      </c>
      <c r="I644" s="1">
        <v>44769.168749999997</v>
      </c>
      <c r="J644" s="2">
        <v>44768</v>
      </c>
      <c r="K644" t="s">
        <v>13</v>
      </c>
      <c r="L644">
        <v>1999</v>
      </c>
      <c r="N644" s="11" t="s">
        <v>15</v>
      </c>
      <c r="O644" s="11">
        <f>IF(Table1[[#This Row],[Currency  Code]]="USD",Table1[[#This Row],[Product Amount with GST]]*80,Table1[[#This Row],[Product Amount with GST]])</f>
        <v>1999</v>
      </c>
    </row>
    <row r="645" spans="1:15" x14ac:dyDescent="0.25">
      <c r="A645" t="s">
        <v>579</v>
      </c>
      <c r="B645" t="s">
        <v>116</v>
      </c>
      <c r="C645" t="s">
        <v>12</v>
      </c>
      <c r="E645">
        <f t="shared" si="40"/>
        <v>27</v>
      </c>
      <c r="F645">
        <f t="shared" si="41"/>
        <v>7</v>
      </c>
      <c r="G645" s="8">
        <f t="shared" si="42"/>
        <v>44769</v>
      </c>
      <c r="H645">
        <f t="shared" si="43"/>
        <v>2022</v>
      </c>
      <c r="I645" s="1">
        <v>44769.085416666669</v>
      </c>
      <c r="J645" s="2">
        <v>44768</v>
      </c>
      <c r="K645" t="s">
        <v>13</v>
      </c>
      <c r="L645">
        <v>1999</v>
      </c>
      <c r="N645" s="11" t="s">
        <v>15</v>
      </c>
      <c r="O645" s="11">
        <f>IF(Table1[[#This Row],[Currency  Code]]="USD",Table1[[#This Row],[Product Amount with GST]]*80,Table1[[#This Row],[Product Amount with GST]])</f>
        <v>1999</v>
      </c>
    </row>
    <row r="646" spans="1:15" x14ac:dyDescent="0.25">
      <c r="A646" t="s">
        <v>580</v>
      </c>
      <c r="B646" t="s">
        <v>24</v>
      </c>
      <c r="C646" t="s">
        <v>12</v>
      </c>
      <c r="E646">
        <f t="shared" si="40"/>
        <v>27</v>
      </c>
      <c r="F646">
        <f t="shared" si="41"/>
        <v>7</v>
      </c>
      <c r="G646" s="8">
        <f t="shared" si="42"/>
        <v>44769</v>
      </c>
      <c r="H646">
        <f t="shared" si="43"/>
        <v>2022</v>
      </c>
      <c r="I646" s="1">
        <v>44769.07708333333</v>
      </c>
      <c r="J646" s="2">
        <v>44768</v>
      </c>
      <c r="K646" t="s">
        <v>13</v>
      </c>
      <c r="L646">
        <v>2022</v>
      </c>
      <c r="N646" s="11" t="s">
        <v>15</v>
      </c>
      <c r="O646" s="11">
        <f>IF(Table1[[#This Row],[Currency  Code]]="USD",Table1[[#This Row],[Product Amount with GST]]*80,Table1[[#This Row],[Product Amount with GST]])</f>
        <v>2022</v>
      </c>
    </row>
    <row r="647" spans="1:15" x14ac:dyDescent="0.25">
      <c r="A647" t="s">
        <v>407</v>
      </c>
      <c r="B647" t="s">
        <v>27</v>
      </c>
      <c r="C647" t="s">
        <v>12</v>
      </c>
      <c r="E647">
        <f t="shared" si="40"/>
        <v>27</v>
      </c>
      <c r="F647">
        <f t="shared" si="41"/>
        <v>7</v>
      </c>
      <c r="G647" s="8">
        <f t="shared" si="42"/>
        <v>44769</v>
      </c>
      <c r="H647">
        <f t="shared" si="43"/>
        <v>2022</v>
      </c>
      <c r="I647" s="1">
        <v>44769.074305555558</v>
      </c>
      <c r="J647" s="2">
        <v>44768</v>
      </c>
      <c r="K647" t="s">
        <v>13</v>
      </c>
      <c r="L647">
        <v>149</v>
      </c>
      <c r="N647" s="11" t="s">
        <v>29</v>
      </c>
      <c r="O647" s="11">
        <f>IF(Table1[[#This Row],[Currency  Code]]="USD",Table1[[#This Row],[Product Amount with GST]]*80,Table1[[#This Row],[Product Amount with GST]])</f>
        <v>11920</v>
      </c>
    </row>
    <row r="648" spans="1:15" x14ac:dyDescent="0.25">
      <c r="A648" t="s">
        <v>570</v>
      </c>
      <c r="B648" t="s">
        <v>35</v>
      </c>
      <c r="C648" t="s">
        <v>12</v>
      </c>
      <c r="E648">
        <f t="shared" si="40"/>
        <v>27</v>
      </c>
      <c r="F648">
        <f t="shared" si="41"/>
        <v>7</v>
      </c>
      <c r="G648" s="8">
        <f t="shared" si="42"/>
        <v>44769</v>
      </c>
      <c r="H648">
        <f t="shared" si="43"/>
        <v>2022</v>
      </c>
      <c r="I648" s="1">
        <v>44769.481944444444</v>
      </c>
      <c r="J648" s="2">
        <v>44769</v>
      </c>
      <c r="K648" t="s">
        <v>13</v>
      </c>
      <c r="L648">
        <v>899</v>
      </c>
      <c r="N648" s="11" t="s">
        <v>15</v>
      </c>
      <c r="O648" s="11">
        <f>IF(Table1[[#This Row],[Currency  Code]]="USD",Table1[[#This Row],[Product Amount with GST]]*80,Table1[[#This Row],[Product Amount with GST]])</f>
        <v>899</v>
      </c>
    </row>
    <row r="649" spans="1:15" x14ac:dyDescent="0.25">
      <c r="A649" t="s">
        <v>581</v>
      </c>
      <c r="B649" t="s">
        <v>24</v>
      </c>
      <c r="C649" t="s">
        <v>12</v>
      </c>
      <c r="E649">
        <f t="shared" si="40"/>
        <v>27</v>
      </c>
      <c r="F649">
        <f t="shared" si="41"/>
        <v>7</v>
      </c>
      <c r="G649" s="8">
        <f t="shared" si="42"/>
        <v>44769</v>
      </c>
      <c r="H649">
        <f t="shared" si="43"/>
        <v>2022</v>
      </c>
      <c r="I649" s="1">
        <v>44769.479166666664</v>
      </c>
      <c r="J649" s="2">
        <v>44769</v>
      </c>
      <c r="K649" t="s">
        <v>13</v>
      </c>
      <c r="L649">
        <v>2022</v>
      </c>
      <c r="N649" s="11" t="s">
        <v>15</v>
      </c>
      <c r="O649" s="11">
        <f>IF(Table1[[#This Row],[Currency  Code]]="USD",Table1[[#This Row],[Product Amount with GST]]*80,Table1[[#This Row],[Product Amount with GST]])</f>
        <v>2022</v>
      </c>
    </row>
    <row r="650" spans="1:15" x14ac:dyDescent="0.25">
      <c r="A650" t="s">
        <v>582</v>
      </c>
      <c r="B650" t="s">
        <v>179</v>
      </c>
      <c r="C650" t="s">
        <v>12</v>
      </c>
      <c r="D650" t="s">
        <v>6121</v>
      </c>
      <c r="E650">
        <f t="shared" si="40"/>
        <v>27</v>
      </c>
      <c r="F650">
        <f t="shared" si="41"/>
        <v>7</v>
      </c>
      <c r="G650" s="8">
        <f t="shared" si="42"/>
        <v>44769</v>
      </c>
      <c r="H650">
        <f t="shared" si="43"/>
        <v>2022</v>
      </c>
      <c r="I650" s="1">
        <v>44769.459722222222</v>
      </c>
      <c r="J650" s="2">
        <v>44769</v>
      </c>
      <c r="K650" t="s">
        <v>13</v>
      </c>
      <c r="L650">
        <v>524</v>
      </c>
      <c r="N650" s="11" t="s">
        <v>15</v>
      </c>
      <c r="O650" s="11">
        <f>IF(Table1[[#This Row],[Currency  Code]]="USD",Table1[[#This Row],[Product Amount with GST]]*80,Table1[[#This Row],[Product Amount with GST]])</f>
        <v>524</v>
      </c>
    </row>
    <row r="651" spans="1:15" x14ac:dyDescent="0.25">
      <c r="A651" t="s">
        <v>582</v>
      </c>
      <c r="B651" t="s">
        <v>35</v>
      </c>
      <c r="C651" t="s">
        <v>12</v>
      </c>
      <c r="E651">
        <f t="shared" si="40"/>
        <v>27</v>
      </c>
      <c r="F651">
        <f t="shared" si="41"/>
        <v>7</v>
      </c>
      <c r="G651" s="8">
        <f t="shared" si="42"/>
        <v>44769</v>
      </c>
      <c r="H651">
        <f t="shared" si="43"/>
        <v>2022</v>
      </c>
      <c r="I651" s="1">
        <v>44769.444444444445</v>
      </c>
      <c r="J651" s="2">
        <v>44769</v>
      </c>
      <c r="K651" t="s">
        <v>13</v>
      </c>
      <c r="L651">
        <v>899</v>
      </c>
      <c r="N651" s="11" t="s">
        <v>15</v>
      </c>
      <c r="O651" s="11">
        <f>IF(Table1[[#This Row],[Currency  Code]]="USD",Table1[[#This Row],[Product Amount with GST]]*80,Table1[[#This Row],[Product Amount with GST]])</f>
        <v>899</v>
      </c>
    </row>
    <row r="652" spans="1:15" x14ac:dyDescent="0.25">
      <c r="A652" t="s">
        <v>583</v>
      </c>
      <c r="B652" t="s">
        <v>20</v>
      </c>
      <c r="C652" t="s">
        <v>12</v>
      </c>
      <c r="E652">
        <f t="shared" si="40"/>
        <v>27</v>
      </c>
      <c r="F652">
        <f t="shared" si="41"/>
        <v>7</v>
      </c>
      <c r="G652" s="8">
        <f t="shared" si="42"/>
        <v>44769</v>
      </c>
      <c r="H652">
        <f t="shared" si="43"/>
        <v>2022</v>
      </c>
      <c r="I652" s="1">
        <v>44769.353472222225</v>
      </c>
      <c r="J652" s="2">
        <v>44769</v>
      </c>
      <c r="K652" t="s">
        <v>13</v>
      </c>
      <c r="L652">
        <v>1999</v>
      </c>
      <c r="N652" s="11" t="s">
        <v>15</v>
      </c>
      <c r="O652" s="11">
        <f>IF(Table1[[#This Row],[Currency  Code]]="USD",Table1[[#This Row],[Product Amount with GST]]*80,Table1[[#This Row],[Product Amount with GST]])</f>
        <v>1999</v>
      </c>
    </row>
    <row r="653" spans="1:15" x14ac:dyDescent="0.25">
      <c r="A653" t="s">
        <v>584</v>
      </c>
      <c r="B653" t="s">
        <v>17</v>
      </c>
      <c r="C653" t="s">
        <v>12</v>
      </c>
      <c r="E653">
        <f t="shared" si="40"/>
        <v>27</v>
      </c>
      <c r="F653">
        <f t="shared" si="41"/>
        <v>7</v>
      </c>
      <c r="G653" s="8">
        <f t="shared" si="42"/>
        <v>44769</v>
      </c>
      <c r="H653">
        <f t="shared" si="43"/>
        <v>2022</v>
      </c>
      <c r="I653" s="1">
        <v>44769.267361111109</v>
      </c>
      <c r="J653" s="2">
        <v>44769</v>
      </c>
      <c r="K653" t="s">
        <v>13</v>
      </c>
      <c r="L653">
        <v>999</v>
      </c>
      <c r="N653" s="11" t="s">
        <v>15</v>
      </c>
      <c r="O653" s="11">
        <f>IF(Table1[[#This Row],[Currency  Code]]="USD",Table1[[#This Row],[Product Amount with GST]]*80,Table1[[#This Row],[Product Amount with GST]])</f>
        <v>999</v>
      </c>
    </row>
    <row r="654" spans="1:15" x14ac:dyDescent="0.25">
      <c r="A654" t="s">
        <v>585</v>
      </c>
      <c r="B654" t="s">
        <v>27</v>
      </c>
      <c r="C654" t="s">
        <v>12</v>
      </c>
      <c r="E654">
        <f t="shared" si="40"/>
        <v>27</v>
      </c>
      <c r="F654">
        <f t="shared" si="41"/>
        <v>7</v>
      </c>
      <c r="G654" s="8">
        <f t="shared" si="42"/>
        <v>44769</v>
      </c>
      <c r="H654">
        <f t="shared" si="43"/>
        <v>2022</v>
      </c>
      <c r="I654" s="1">
        <v>44769.173611111109</v>
      </c>
      <c r="J654" s="2">
        <v>44768</v>
      </c>
      <c r="K654" t="s">
        <v>13</v>
      </c>
      <c r="L654">
        <v>1999</v>
      </c>
      <c r="N654" s="11" t="s">
        <v>15</v>
      </c>
      <c r="O654" s="11">
        <f>IF(Table1[[#This Row],[Currency  Code]]="USD",Table1[[#This Row],[Product Amount with GST]]*80,Table1[[#This Row],[Product Amount with GST]])</f>
        <v>1999</v>
      </c>
    </row>
    <row r="655" spans="1:15" x14ac:dyDescent="0.25">
      <c r="A655" t="s">
        <v>579</v>
      </c>
      <c r="B655" t="s">
        <v>116</v>
      </c>
      <c r="C655" t="s">
        <v>12</v>
      </c>
      <c r="E655">
        <f t="shared" si="40"/>
        <v>27</v>
      </c>
      <c r="F655">
        <f t="shared" si="41"/>
        <v>7</v>
      </c>
      <c r="G655" s="8">
        <f t="shared" si="42"/>
        <v>44769</v>
      </c>
      <c r="H655">
        <f t="shared" si="43"/>
        <v>2022</v>
      </c>
      <c r="I655" s="1">
        <v>44769.087500000001</v>
      </c>
      <c r="J655" s="2">
        <v>44768</v>
      </c>
      <c r="K655" t="s">
        <v>13</v>
      </c>
      <c r="L655">
        <v>1999</v>
      </c>
      <c r="N655" s="11" t="s">
        <v>15</v>
      </c>
      <c r="O655" s="11">
        <f>IF(Table1[[#This Row],[Currency  Code]]="USD",Table1[[#This Row],[Product Amount with GST]]*80,Table1[[#This Row],[Product Amount with GST]])</f>
        <v>1999</v>
      </c>
    </row>
    <row r="656" spans="1:15" x14ac:dyDescent="0.25">
      <c r="A656" t="s">
        <v>586</v>
      </c>
      <c r="B656" t="s">
        <v>587</v>
      </c>
      <c r="C656" t="s">
        <v>12</v>
      </c>
      <c r="E656">
        <f t="shared" si="40"/>
        <v>27</v>
      </c>
      <c r="F656">
        <f t="shared" si="41"/>
        <v>7</v>
      </c>
      <c r="G656" s="8">
        <f t="shared" si="42"/>
        <v>44769</v>
      </c>
      <c r="H656">
        <f t="shared" si="43"/>
        <v>2022</v>
      </c>
      <c r="I656" s="1">
        <v>44769.055555555555</v>
      </c>
      <c r="J656" s="2">
        <v>44768</v>
      </c>
      <c r="K656" t="s">
        <v>43</v>
      </c>
      <c r="L656">
        <v>1499</v>
      </c>
      <c r="N656" s="11" t="s">
        <v>15</v>
      </c>
      <c r="O656" s="11">
        <f>IF(Table1[[#This Row],[Currency  Code]]="USD",Table1[[#This Row],[Product Amount with GST]]*80,Table1[[#This Row],[Product Amount with GST]])</f>
        <v>1499</v>
      </c>
    </row>
    <row r="657" spans="1:16" x14ac:dyDescent="0.25">
      <c r="A657" t="s">
        <v>588</v>
      </c>
      <c r="B657" t="s">
        <v>24</v>
      </c>
      <c r="C657" t="s">
        <v>12</v>
      </c>
      <c r="E657">
        <f t="shared" si="40"/>
        <v>27</v>
      </c>
      <c r="F657">
        <f t="shared" si="41"/>
        <v>7</v>
      </c>
      <c r="G657" s="8">
        <f t="shared" si="42"/>
        <v>44769</v>
      </c>
      <c r="H657">
        <f t="shared" si="43"/>
        <v>2022</v>
      </c>
      <c r="I657" s="1">
        <v>44769.042361111111</v>
      </c>
      <c r="J657" s="2">
        <v>44768</v>
      </c>
      <c r="K657" t="s">
        <v>13</v>
      </c>
      <c r="L657">
        <v>2022</v>
      </c>
      <c r="N657" s="11" t="s">
        <v>15</v>
      </c>
      <c r="O657" s="11">
        <f>IF(Table1[[#This Row],[Currency  Code]]="USD",Table1[[#This Row],[Product Amount with GST]]*80,Table1[[#This Row],[Product Amount with GST]])</f>
        <v>2022</v>
      </c>
    </row>
    <row r="658" spans="1:16" x14ac:dyDescent="0.25">
      <c r="A658" t="s">
        <v>589</v>
      </c>
      <c r="B658" t="s">
        <v>20</v>
      </c>
      <c r="C658" t="s">
        <v>12</v>
      </c>
      <c r="E658">
        <f t="shared" si="40"/>
        <v>27</v>
      </c>
      <c r="F658">
        <f t="shared" si="41"/>
        <v>7</v>
      </c>
      <c r="G658" s="8">
        <f t="shared" si="42"/>
        <v>44769</v>
      </c>
      <c r="H658">
        <f t="shared" si="43"/>
        <v>2022</v>
      </c>
      <c r="I658" s="1">
        <v>44769.02847222222</v>
      </c>
      <c r="J658" s="2">
        <v>44768</v>
      </c>
      <c r="K658" t="s">
        <v>13</v>
      </c>
      <c r="L658">
        <v>1999</v>
      </c>
      <c r="N658" s="11" t="s">
        <v>15</v>
      </c>
      <c r="O658" s="11">
        <f>IF(Table1[[#This Row],[Currency  Code]]="USD",Table1[[#This Row],[Product Amount with GST]]*80,Table1[[#This Row],[Product Amount with GST]])</f>
        <v>1999</v>
      </c>
    </row>
    <row r="659" spans="1:16" x14ac:dyDescent="0.25">
      <c r="A659" t="s">
        <v>196</v>
      </c>
      <c r="B659" t="s">
        <v>11</v>
      </c>
      <c r="C659" t="s">
        <v>12</v>
      </c>
      <c r="E659">
        <f t="shared" si="40"/>
        <v>26</v>
      </c>
      <c r="F659">
        <f t="shared" si="41"/>
        <v>7</v>
      </c>
      <c r="G659" s="8">
        <f t="shared" si="42"/>
        <v>44768</v>
      </c>
      <c r="H659">
        <f t="shared" si="43"/>
        <v>2022</v>
      </c>
      <c r="I659" s="1">
        <v>44768.969444444447</v>
      </c>
      <c r="J659" s="2">
        <v>44768</v>
      </c>
      <c r="K659" t="s">
        <v>72</v>
      </c>
      <c r="L659">
        <v>3999</v>
      </c>
      <c r="N659" s="11" t="s">
        <v>15</v>
      </c>
      <c r="O659" s="11">
        <f>IF(Table1[[#This Row],[Currency  Code]]="USD",Table1[[#This Row],[Product Amount with GST]]*80,Table1[[#This Row],[Product Amount with GST]])</f>
        <v>3999</v>
      </c>
    </row>
    <row r="660" spans="1:16" x14ac:dyDescent="0.25">
      <c r="A660" t="s">
        <v>582</v>
      </c>
      <c r="B660" t="s">
        <v>35</v>
      </c>
      <c r="C660" t="s">
        <v>12</v>
      </c>
      <c r="E660">
        <f t="shared" si="40"/>
        <v>27</v>
      </c>
      <c r="F660">
        <f t="shared" si="41"/>
        <v>7</v>
      </c>
      <c r="G660" s="8">
        <f t="shared" si="42"/>
        <v>44769</v>
      </c>
      <c r="H660">
        <f t="shared" si="43"/>
        <v>2022</v>
      </c>
      <c r="I660" s="1">
        <v>44769.426388888889</v>
      </c>
      <c r="J660" s="2">
        <v>44769</v>
      </c>
      <c r="K660" t="s">
        <v>13</v>
      </c>
      <c r="L660">
        <v>899</v>
      </c>
      <c r="N660" s="11" t="s">
        <v>15</v>
      </c>
      <c r="O660" s="11">
        <f>IF(Table1[[#This Row],[Currency  Code]]="USD",Table1[[#This Row],[Product Amount with GST]]*80,Table1[[#This Row],[Product Amount with GST]])</f>
        <v>899</v>
      </c>
    </row>
    <row r="661" spans="1:16" x14ac:dyDescent="0.25">
      <c r="A661" t="s">
        <v>590</v>
      </c>
      <c r="B661" t="s">
        <v>24</v>
      </c>
      <c r="C661" t="s">
        <v>48</v>
      </c>
      <c r="E661">
        <f t="shared" si="40"/>
        <v>27</v>
      </c>
      <c r="F661">
        <f t="shared" si="41"/>
        <v>7</v>
      </c>
      <c r="G661" s="8">
        <f t="shared" si="42"/>
        <v>44769</v>
      </c>
      <c r="H661">
        <f t="shared" si="43"/>
        <v>2022</v>
      </c>
      <c r="I661" s="1">
        <v>44769.411805555559</v>
      </c>
      <c r="J661" s="2">
        <v>44769</v>
      </c>
      <c r="K661" t="s">
        <v>13</v>
      </c>
      <c r="L661">
        <v>2022</v>
      </c>
      <c r="M661" t="s">
        <v>53</v>
      </c>
      <c r="N661" s="11" t="s">
        <v>15</v>
      </c>
      <c r="O661" s="11">
        <f>IF(Table1[[#This Row],[Currency  Code]]="USD",Table1[[#This Row],[Product Amount with GST]]*80,Table1[[#This Row],[Product Amount with GST]])</f>
        <v>2022</v>
      </c>
      <c r="P661" t="s">
        <v>50</v>
      </c>
    </row>
    <row r="662" spans="1:16" x14ac:dyDescent="0.25">
      <c r="A662" t="s">
        <v>591</v>
      </c>
      <c r="B662" t="s">
        <v>24</v>
      </c>
      <c r="C662" t="s">
        <v>12</v>
      </c>
      <c r="E662">
        <f t="shared" si="40"/>
        <v>27</v>
      </c>
      <c r="F662">
        <f t="shared" si="41"/>
        <v>7</v>
      </c>
      <c r="G662" s="8">
        <f t="shared" si="42"/>
        <v>44769</v>
      </c>
      <c r="H662">
        <f t="shared" si="43"/>
        <v>2022</v>
      </c>
      <c r="I662" s="1">
        <v>44769.404861111114</v>
      </c>
      <c r="J662" s="2">
        <v>44769</v>
      </c>
      <c r="K662" t="s">
        <v>13</v>
      </c>
      <c r="L662">
        <v>2022</v>
      </c>
      <c r="N662" s="11" t="s">
        <v>15</v>
      </c>
      <c r="O662" s="11">
        <f>IF(Table1[[#This Row],[Currency  Code]]="USD",Table1[[#This Row],[Product Amount with GST]]*80,Table1[[#This Row],[Product Amount with GST]])</f>
        <v>2022</v>
      </c>
    </row>
    <row r="663" spans="1:16" x14ac:dyDescent="0.25">
      <c r="A663" t="s">
        <v>592</v>
      </c>
      <c r="B663" t="s">
        <v>52</v>
      </c>
      <c r="C663" t="s">
        <v>12</v>
      </c>
      <c r="E663">
        <f t="shared" si="40"/>
        <v>27</v>
      </c>
      <c r="F663">
        <f t="shared" si="41"/>
        <v>7</v>
      </c>
      <c r="G663" s="8">
        <f t="shared" si="42"/>
        <v>44769</v>
      </c>
      <c r="H663">
        <f t="shared" si="43"/>
        <v>2022</v>
      </c>
      <c r="I663" s="1">
        <v>44769.340277777781</v>
      </c>
      <c r="J663" s="2">
        <v>44769</v>
      </c>
      <c r="K663" t="s">
        <v>13</v>
      </c>
      <c r="L663">
        <v>999</v>
      </c>
      <c r="N663" s="11" t="s">
        <v>15</v>
      </c>
      <c r="O663" s="11">
        <f>IF(Table1[[#This Row],[Currency  Code]]="USD",Table1[[#This Row],[Product Amount with GST]]*80,Table1[[#This Row],[Product Amount with GST]])</f>
        <v>999</v>
      </c>
    </row>
    <row r="664" spans="1:16" x14ac:dyDescent="0.25">
      <c r="A664" t="s">
        <v>593</v>
      </c>
      <c r="B664" t="s">
        <v>24</v>
      </c>
      <c r="C664" t="s">
        <v>12</v>
      </c>
      <c r="E664">
        <f t="shared" si="40"/>
        <v>27</v>
      </c>
      <c r="F664">
        <f t="shared" si="41"/>
        <v>7</v>
      </c>
      <c r="G664" s="8">
        <f t="shared" si="42"/>
        <v>44769</v>
      </c>
      <c r="H664">
        <f t="shared" si="43"/>
        <v>2022</v>
      </c>
      <c r="I664" s="1">
        <v>44769.279166666667</v>
      </c>
      <c r="J664" s="2">
        <v>44769</v>
      </c>
      <c r="K664" t="s">
        <v>13</v>
      </c>
      <c r="L664">
        <v>2022</v>
      </c>
      <c r="N664" s="11" t="s">
        <v>15</v>
      </c>
      <c r="O664" s="11">
        <f>IF(Table1[[#This Row],[Currency  Code]]="USD",Table1[[#This Row],[Product Amount with GST]]*80,Table1[[#This Row],[Product Amount with GST]])</f>
        <v>2022</v>
      </c>
    </row>
    <row r="665" spans="1:16" x14ac:dyDescent="0.25">
      <c r="A665" t="s">
        <v>594</v>
      </c>
      <c r="B665" t="s">
        <v>24</v>
      </c>
      <c r="C665" t="s">
        <v>12</v>
      </c>
      <c r="E665">
        <f t="shared" si="40"/>
        <v>27</v>
      </c>
      <c r="F665">
        <f t="shared" si="41"/>
        <v>7</v>
      </c>
      <c r="G665" s="8">
        <f t="shared" si="42"/>
        <v>44769</v>
      </c>
      <c r="H665">
        <f t="shared" si="43"/>
        <v>2022</v>
      </c>
      <c r="I665" s="1">
        <v>44769.272222222222</v>
      </c>
      <c r="J665" s="2">
        <v>44769</v>
      </c>
      <c r="K665" t="s">
        <v>13</v>
      </c>
      <c r="L665">
        <v>2022</v>
      </c>
      <c r="N665" s="11" t="s">
        <v>15</v>
      </c>
      <c r="O665" s="11">
        <f>IF(Table1[[#This Row],[Currency  Code]]="USD",Table1[[#This Row],[Product Amount with GST]]*80,Table1[[#This Row],[Product Amount with GST]])</f>
        <v>2022</v>
      </c>
    </row>
    <row r="666" spans="1:16" x14ac:dyDescent="0.25">
      <c r="A666" t="s">
        <v>595</v>
      </c>
      <c r="B666" t="s">
        <v>283</v>
      </c>
      <c r="C666" t="s">
        <v>12</v>
      </c>
      <c r="E666">
        <f t="shared" si="40"/>
        <v>27</v>
      </c>
      <c r="F666">
        <f t="shared" si="41"/>
        <v>7</v>
      </c>
      <c r="G666" s="8">
        <f t="shared" si="42"/>
        <v>44769</v>
      </c>
      <c r="H666">
        <f t="shared" si="43"/>
        <v>2022</v>
      </c>
      <c r="I666" s="1">
        <v>44769.193749999999</v>
      </c>
      <c r="J666" s="2">
        <v>44768</v>
      </c>
      <c r="K666" t="s">
        <v>13</v>
      </c>
      <c r="L666">
        <v>2999</v>
      </c>
      <c r="N666" s="11" t="s">
        <v>15</v>
      </c>
      <c r="O666" s="11">
        <f>IF(Table1[[#This Row],[Currency  Code]]="USD",Table1[[#This Row],[Product Amount with GST]]*80,Table1[[#This Row],[Product Amount with GST]])</f>
        <v>2999</v>
      </c>
    </row>
    <row r="667" spans="1:16" x14ac:dyDescent="0.25">
      <c r="A667" t="s">
        <v>580</v>
      </c>
      <c r="B667" t="s">
        <v>24</v>
      </c>
      <c r="C667" t="s">
        <v>48</v>
      </c>
      <c r="E667">
        <f t="shared" si="40"/>
        <v>27</v>
      </c>
      <c r="F667">
        <f t="shared" si="41"/>
        <v>7</v>
      </c>
      <c r="G667" s="8">
        <f t="shared" si="42"/>
        <v>44769</v>
      </c>
      <c r="H667">
        <f t="shared" si="43"/>
        <v>2022</v>
      </c>
      <c r="I667" s="1">
        <v>44769.077777777777</v>
      </c>
      <c r="J667" s="2">
        <v>44768</v>
      </c>
      <c r="K667" t="s">
        <v>13</v>
      </c>
      <c r="L667">
        <v>2022</v>
      </c>
      <c r="M667" t="s">
        <v>53</v>
      </c>
      <c r="N667" s="11" t="s">
        <v>15</v>
      </c>
      <c r="O667" s="11">
        <f>IF(Table1[[#This Row],[Currency  Code]]="USD",Table1[[#This Row],[Product Amount with GST]]*80,Table1[[#This Row],[Product Amount with GST]])</f>
        <v>2022</v>
      </c>
      <c r="P667" t="s">
        <v>50</v>
      </c>
    </row>
    <row r="668" spans="1:16" x14ac:dyDescent="0.25">
      <c r="A668" t="s">
        <v>580</v>
      </c>
      <c r="B668" t="s">
        <v>24</v>
      </c>
      <c r="C668" t="s">
        <v>12</v>
      </c>
      <c r="E668">
        <f t="shared" si="40"/>
        <v>27</v>
      </c>
      <c r="F668">
        <f t="shared" si="41"/>
        <v>7</v>
      </c>
      <c r="G668" s="8">
        <f t="shared" si="42"/>
        <v>44769</v>
      </c>
      <c r="H668">
        <f t="shared" si="43"/>
        <v>2022</v>
      </c>
      <c r="I668" s="1">
        <v>44769.06527777778</v>
      </c>
      <c r="J668" s="2">
        <v>44768</v>
      </c>
      <c r="K668" t="s">
        <v>13</v>
      </c>
      <c r="L668">
        <v>2022</v>
      </c>
      <c r="N668" s="11" t="s">
        <v>15</v>
      </c>
      <c r="O668" s="11">
        <f>IF(Table1[[#This Row],[Currency  Code]]="USD",Table1[[#This Row],[Product Amount with GST]]*80,Table1[[#This Row],[Product Amount with GST]])</f>
        <v>2022</v>
      </c>
    </row>
    <row r="669" spans="1:16" x14ac:dyDescent="0.25">
      <c r="A669" t="s">
        <v>596</v>
      </c>
      <c r="B669" t="s">
        <v>116</v>
      </c>
      <c r="C669" t="s">
        <v>12</v>
      </c>
      <c r="E669">
        <f t="shared" si="40"/>
        <v>26</v>
      </c>
      <c r="F669">
        <f t="shared" si="41"/>
        <v>7</v>
      </c>
      <c r="G669" s="8">
        <f t="shared" si="42"/>
        <v>44768</v>
      </c>
      <c r="H669">
        <f t="shared" si="43"/>
        <v>2022</v>
      </c>
      <c r="I669" s="1">
        <v>44768.995138888888</v>
      </c>
      <c r="J669" s="2">
        <v>44768</v>
      </c>
      <c r="K669" t="s">
        <v>13</v>
      </c>
      <c r="L669">
        <v>1999</v>
      </c>
      <c r="N669" s="11" t="s">
        <v>15</v>
      </c>
      <c r="O669" s="11">
        <f>IF(Table1[[#This Row],[Currency  Code]]="USD",Table1[[#This Row],[Product Amount with GST]]*80,Table1[[#This Row],[Product Amount with GST]])</f>
        <v>1999</v>
      </c>
    </row>
    <row r="670" spans="1:16" x14ac:dyDescent="0.25">
      <c r="A670" t="s">
        <v>196</v>
      </c>
      <c r="B670" t="s">
        <v>11</v>
      </c>
      <c r="C670" t="s">
        <v>12</v>
      </c>
      <c r="E670">
        <f t="shared" si="40"/>
        <v>26</v>
      </c>
      <c r="F670">
        <f t="shared" si="41"/>
        <v>7</v>
      </c>
      <c r="G670" s="8">
        <f t="shared" si="42"/>
        <v>44768</v>
      </c>
      <c r="H670">
        <f t="shared" si="43"/>
        <v>2022</v>
      </c>
      <c r="I670" s="1">
        <v>44768.96875</v>
      </c>
      <c r="J670" s="2">
        <v>44768</v>
      </c>
      <c r="K670" t="s">
        <v>72</v>
      </c>
      <c r="L670">
        <v>3999</v>
      </c>
      <c r="N670" s="11" t="s">
        <v>15</v>
      </c>
      <c r="O670" s="11">
        <f>IF(Table1[[#This Row],[Currency  Code]]="USD",Table1[[#This Row],[Product Amount with GST]]*80,Table1[[#This Row],[Product Amount with GST]])</f>
        <v>3999</v>
      </c>
    </row>
    <row r="671" spans="1:16" x14ac:dyDescent="0.25">
      <c r="A671" t="s">
        <v>597</v>
      </c>
      <c r="B671" t="s">
        <v>27</v>
      </c>
      <c r="C671" t="s">
        <v>12</v>
      </c>
      <c r="E671">
        <f t="shared" si="40"/>
        <v>26</v>
      </c>
      <c r="F671">
        <f t="shared" si="41"/>
        <v>7</v>
      </c>
      <c r="G671" s="8">
        <f t="shared" si="42"/>
        <v>44768</v>
      </c>
      <c r="H671">
        <f t="shared" si="43"/>
        <v>2022</v>
      </c>
      <c r="I671" s="1">
        <v>44768.964583333334</v>
      </c>
      <c r="J671" s="2">
        <v>44768</v>
      </c>
      <c r="K671" t="s">
        <v>13</v>
      </c>
      <c r="L671">
        <v>1999</v>
      </c>
      <c r="N671" s="11" t="s">
        <v>15</v>
      </c>
      <c r="O671" s="11">
        <f>IF(Table1[[#This Row],[Currency  Code]]="USD",Table1[[#This Row],[Product Amount with GST]]*80,Table1[[#This Row],[Product Amount with GST]])</f>
        <v>1999</v>
      </c>
    </row>
    <row r="672" spans="1:16" x14ac:dyDescent="0.25">
      <c r="A672" t="s">
        <v>598</v>
      </c>
      <c r="B672" t="s">
        <v>42</v>
      </c>
      <c r="C672" t="s">
        <v>12</v>
      </c>
      <c r="E672">
        <f t="shared" si="40"/>
        <v>26</v>
      </c>
      <c r="F672">
        <f t="shared" si="41"/>
        <v>7</v>
      </c>
      <c r="G672" s="8">
        <f t="shared" si="42"/>
        <v>44768</v>
      </c>
      <c r="H672">
        <f t="shared" si="43"/>
        <v>2022</v>
      </c>
      <c r="I672" s="1">
        <v>44768.961805555555</v>
      </c>
      <c r="J672" s="2">
        <v>44768</v>
      </c>
      <c r="K672" t="s">
        <v>43</v>
      </c>
      <c r="L672">
        <v>1499</v>
      </c>
      <c r="N672" s="11" t="s">
        <v>15</v>
      </c>
      <c r="O672" s="11">
        <f>IF(Table1[[#This Row],[Currency  Code]]="USD",Table1[[#This Row],[Product Amount with GST]]*80,Table1[[#This Row],[Product Amount with GST]])</f>
        <v>1499</v>
      </c>
    </row>
    <row r="673" spans="1:16" x14ac:dyDescent="0.25">
      <c r="A673" t="s">
        <v>599</v>
      </c>
      <c r="B673" t="s">
        <v>24</v>
      </c>
      <c r="C673" t="s">
        <v>12</v>
      </c>
      <c r="E673">
        <f t="shared" si="40"/>
        <v>26</v>
      </c>
      <c r="F673">
        <f t="shared" si="41"/>
        <v>7</v>
      </c>
      <c r="G673" s="8">
        <f t="shared" si="42"/>
        <v>44768</v>
      </c>
      <c r="H673">
        <f t="shared" si="43"/>
        <v>2022</v>
      </c>
      <c r="I673" s="1">
        <v>44768.958333333336</v>
      </c>
      <c r="J673" s="2">
        <v>44768</v>
      </c>
      <c r="K673" t="s">
        <v>13</v>
      </c>
      <c r="L673">
        <v>2022</v>
      </c>
      <c r="N673" s="11" t="s">
        <v>15</v>
      </c>
      <c r="O673" s="11">
        <f>IF(Table1[[#This Row],[Currency  Code]]="USD",Table1[[#This Row],[Product Amount with GST]]*80,Table1[[#This Row],[Product Amount with GST]])</f>
        <v>2022</v>
      </c>
    </row>
    <row r="674" spans="1:16" x14ac:dyDescent="0.25">
      <c r="A674" t="s">
        <v>600</v>
      </c>
      <c r="B674" t="s">
        <v>42</v>
      </c>
      <c r="C674" t="s">
        <v>12</v>
      </c>
      <c r="E674">
        <f t="shared" si="40"/>
        <v>26</v>
      </c>
      <c r="F674">
        <f t="shared" si="41"/>
        <v>7</v>
      </c>
      <c r="G674" s="8">
        <f t="shared" si="42"/>
        <v>44768</v>
      </c>
      <c r="H674">
        <f t="shared" si="43"/>
        <v>2022</v>
      </c>
      <c r="I674" s="1">
        <v>44768.957638888889</v>
      </c>
      <c r="J674" s="2">
        <v>44768</v>
      </c>
      <c r="K674" t="s">
        <v>43</v>
      </c>
      <c r="L674">
        <v>1499</v>
      </c>
      <c r="N674" s="11" t="s">
        <v>15</v>
      </c>
      <c r="O674" s="11">
        <f>IF(Table1[[#This Row],[Currency  Code]]="USD",Table1[[#This Row],[Product Amount with GST]]*80,Table1[[#This Row],[Product Amount with GST]])</f>
        <v>1499</v>
      </c>
    </row>
    <row r="675" spans="1:16" x14ac:dyDescent="0.25">
      <c r="A675" t="s">
        <v>601</v>
      </c>
      <c r="B675" t="s">
        <v>24</v>
      </c>
      <c r="C675" t="s">
        <v>12</v>
      </c>
      <c r="E675">
        <f t="shared" si="40"/>
        <v>26</v>
      </c>
      <c r="F675">
        <f t="shared" si="41"/>
        <v>7</v>
      </c>
      <c r="G675" s="8">
        <f t="shared" si="42"/>
        <v>44768</v>
      </c>
      <c r="H675">
        <f t="shared" si="43"/>
        <v>2022</v>
      </c>
      <c r="I675" s="1">
        <v>44768.948611111111</v>
      </c>
      <c r="J675" s="2">
        <v>44768</v>
      </c>
      <c r="K675" t="s">
        <v>13</v>
      </c>
      <c r="L675">
        <v>2022</v>
      </c>
      <c r="N675" s="11" t="s">
        <v>15</v>
      </c>
      <c r="O675" s="11">
        <f>IF(Table1[[#This Row],[Currency  Code]]="USD",Table1[[#This Row],[Product Amount with GST]]*80,Table1[[#This Row],[Product Amount with GST]])</f>
        <v>2022</v>
      </c>
    </row>
    <row r="676" spans="1:16" x14ac:dyDescent="0.25">
      <c r="A676" t="s">
        <v>602</v>
      </c>
      <c r="B676" t="s">
        <v>116</v>
      </c>
      <c r="C676" t="s">
        <v>12</v>
      </c>
      <c r="E676">
        <f t="shared" si="40"/>
        <v>26</v>
      </c>
      <c r="F676">
        <f t="shared" si="41"/>
        <v>7</v>
      </c>
      <c r="G676" s="8">
        <f t="shared" si="42"/>
        <v>44768</v>
      </c>
      <c r="H676">
        <f t="shared" si="43"/>
        <v>2022</v>
      </c>
      <c r="I676" s="1">
        <v>44768.947916666664</v>
      </c>
      <c r="J676" s="2">
        <v>44768</v>
      </c>
      <c r="K676" t="s">
        <v>13</v>
      </c>
      <c r="L676">
        <v>1999</v>
      </c>
      <c r="N676" s="11" t="s">
        <v>15</v>
      </c>
      <c r="O676" s="11">
        <f>IF(Table1[[#This Row],[Currency  Code]]="USD",Table1[[#This Row],[Product Amount with GST]]*80,Table1[[#This Row],[Product Amount with GST]])</f>
        <v>1999</v>
      </c>
    </row>
    <row r="677" spans="1:16" x14ac:dyDescent="0.25">
      <c r="A677" t="s">
        <v>603</v>
      </c>
      <c r="B677" t="s">
        <v>24</v>
      </c>
      <c r="C677" t="s">
        <v>12</v>
      </c>
      <c r="E677">
        <f t="shared" si="40"/>
        <v>26</v>
      </c>
      <c r="F677">
        <f t="shared" si="41"/>
        <v>7</v>
      </c>
      <c r="G677" s="8">
        <f t="shared" si="42"/>
        <v>44768</v>
      </c>
      <c r="H677">
        <f t="shared" si="43"/>
        <v>2022</v>
      </c>
      <c r="I677" s="1">
        <v>44768.974999999999</v>
      </c>
      <c r="J677" s="2">
        <v>44768</v>
      </c>
      <c r="K677" t="s">
        <v>13</v>
      </c>
      <c r="L677">
        <v>2022</v>
      </c>
      <c r="N677" s="11" t="s">
        <v>15</v>
      </c>
      <c r="O677" s="11">
        <f>IF(Table1[[#This Row],[Currency  Code]]="USD",Table1[[#This Row],[Product Amount with GST]]*80,Table1[[#This Row],[Product Amount with GST]])</f>
        <v>2022</v>
      </c>
    </row>
    <row r="678" spans="1:16" x14ac:dyDescent="0.25">
      <c r="A678" t="s">
        <v>604</v>
      </c>
      <c r="B678" t="s">
        <v>119</v>
      </c>
      <c r="C678" t="s">
        <v>12</v>
      </c>
      <c r="E678">
        <f t="shared" si="40"/>
        <v>26</v>
      </c>
      <c r="F678">
        <f t="shared" si="41"/>
        <v>7</v>
      </c>
      <c r="G678" s="8">
        <f t="shared" si="42"/>
        <v>44768</v>
      </c>
      <c r="H678">
        <f t="shared" si="43"/>
        <v>2022</v>
      </c>
      <c r="I678" s="1">
        <v>44768.945833333331</v>
      </c>
      <c r="J678" s="2">
        <v>44768</v>
      </c>
      <c r="K678" t="s">
        <v>13</v>
      </c>
      <c r="L678">
        <v>2999</v>
      </c>
      <c r="N678" s="11" t="s">
        <v>15</v>
      </c>
      <c r="O678" s="11">
        <f>IF(Table1[[#This Row],[Currency  Code]]="USD",Table1[[#This Row],[Product Amount with GST]]*80,Table1[[#This Row],[Product Amount with GST]])</f>
        <v>2999</v>
      </c>
    </row>
    <row r="679" spans="1:16" x14ac:dyDescent="0.25">
      <c r="A679" t="s">
        <v>605</v>
      </c>
      <c r="B679" t="s">
        <v>24</v>
      </c>
      <c r="C679" t="s">
        <v>12</v>
      </c>
      <c r="E679">
        <f t="shared" si="40"/>
        <v>26</v>
      </c>
      <c r="F679">
        <f t="shared" si="41"/>
        <v>7</v>
      </c>
      <c r="G679" s="8">
        <f t="shared" si="42"/>
        <v>44768</v>
      </c>
      <c r="H679">
        <f t="shared" si="43"/>
        <v>2022</v>
      </c>
      <c r="I679" s="1">
        <v>44768.919444444444</v>
      </c>
      <c r="J679" s="2">
        <v>44768</v>
      </c>
      <c r="K679" t="s">
        <v>13</v>
      </c>
      <c r="L679">
        <v>2022</v>
      </c>
      <c r="N679" s="11" t="s">
        <v>15</v>
      </c>
      <c r="O679" s="11">
        <f>IF(Table1[[#This Row],[Currency  Code]]="USD",Table1[[#This Row],[Product Amount with GST]]*80,Table1[[#This Row],[Product Amount with GST]])</f>
        <v>2022</v>
      </c>
    </row>
    <row r="680" spans="1:16" x14ac:dyDescent="0.25">
      <c r="A680" t="s">
        <v>606</v>
      </c>
      <c r="B680" t="s">
        <v>20</v>
      </c>
      <c r="C680" t="s">
        <v>12</v>
      </c>
      <c r="E680">
        <f t="shared" si="40"/>
        <v>26</v>
      </c>
      <c r="F680">
        <f t="shared" si="41"/>
        <v>7</v>
      </c>
      <c r="G680" s="8">
        <f t="shared" si="42"/>
        <v>44768</v>
      </c>
      <c r="H680">
        <f t="shared" si="43"/>
        <v>2022</v>
      </c>
      <c r="I680" s="1">
        <v>44768.904861111114</v>
      </c>
      <c r="J680" s="2">
        <v>44768</v>
      </c>
      <c r="K680" t="s">
        <v>13</v>
      </c>
      <c r="L680">
        <v>1999</v>
      </c>
      <c r="N680" s="11" t="s">
        <v>15</v>
      </c>
      <c r="O680" s="11">
        <f>IF(Table1[[#This Row],[Currency  Code]]="USD",Table1[[#This Row],[Product Amount with GST]]*80,Table1[[#This Row],[Product Amount with GST]])</f>
        <v>1999</v>
      </c>
    </row>
    <row r="681" spans="1:16" x14ac:dyDescent="0.25">
      <c r="A681" t="s">
        <v>607</v>
      </c>
      <c r="B681" t="s">
        <v>20</v>
      </c>
      <c r="C681" t="s">
        <v>48</v>
      </c>
      <c r="E681">
        <f t="shared" si="40"/>
        <v>26</v>
      </c>
      <c r="F681">
        <f t="shared" si="41"/>
        <v>7</v>
      </c>
      <c r="G681" s="8">
        <f t="shared" si="42"/>
        <v>44768</v>
      </c>
      <c r="H681">
        <f t="shared" si="43"/>
        <v>2022</v>
      </c>
      <c r="I681" s="1">
        <v>44768.887499999997</v>
      </c>
      <c r="J681" s="2">
        <v>44768</v>
      </c>
      <c r="K681" t="s">
        <v>13</v>
      </c>
      <c r="L681">
        <v>1999</v>
      </c>
      <c r="M681" t="s">
        <v>53</v>
      </c>
      <c r="N681" s="11" t="s">
        <v>15</v>
      </c>
      <c r="O681" s="11">
        <f>IF(Table1[[#This Row],[Currency  Code]]="USD",Table1[[#This Row],[Product Amount with GST]]*80,Table1[[#This Row],[Product Amount with GST]])</f>
        <v>1999</v>
      </c>
      <c r="P681" t="s">
        <v>50</v>
      </c>
    </row>
    <row r="682" spans="1:16" x14ac:dyDescent="0.25">
      <c r="A682" t="s">
        <v>608</v>
      </c>
      <c r="B682" t="s">
        <v>47</v>
      </c>
      <c r="C682" t="s">
        <v>12</v>
      </c>
      <c r="E682">
        <f t="shared" si="40"/>
        <v>26</v>
      </c>
      <c r="F682">
        <f t="shared" si="41"/>
        <v>7</v>
      </c>
      <c r="G682" s="8">
        <f t="shared" si="42"/>
        <v>44768</v>
      </c>
      <c r="H682">
        <f t="shared" si="43"/>
        <v>2022</v>
      </c>
      <c r="I682" s="1">
        <v>44768.870138888888</v>
      </c>
      <c r="J682" s="2">
        <v>44768</v>
      </c>
      <c r="K682" t="s">
        <v>13</v>
      </c>
      <c r="L682">
        <v>999</v>
      </c>
      <c r="N682" s="11" t="s">
        <v>15</v>
      </c>
      <c r="O682" s="11">
        <f>IF(Table1[[#This Row],[Currency  Code]]="USD",Table1[[#This Row],[Product Amount with GST]]*80,Table1[[#This Row],[Product Amount with GST]])</f>
        <v>999</v>
      </c>
    </row>
    <row r="683" spans="1:16" x14ac:dyDescent="0.25">
      <c r="A683" t="s">
        <v>609</v>
      </c>
      <c r="B683" t="s">
        <v>24</v>
      </c>
      <c r="C683" t="s">
        <v>12</v>
      </c>
      <c r="E683">
        <f t="shared" si="40"/>
        <v>26</v>
      </c>
      <c r="F683">
        <f t="shared" si="41"/>
        <v>7</v>
      </c>
      <c r="G683" s="8">
        <f t="shared" si="42"/>
        <v>44768</v>
      </c>
      <c r="H683">
        <f t="shared" si="43"/>
        <v>2022</v>
      </c>
      <c r="I683" s="1">
        <v>44768.864583333336</v>
      </c>
      <c r="J683" s="2">
        <v>44768</v>
      </c>
      <c r="K683" t="s">
        <v>13</v>
      </c>
      <c r="L683">
        <v>2022</v>
      </c>
      <c r="N683" s="11" t="s">
        <v>15</v>
      </c>
      <c r="O683" s="11">
        <f>IF(Table1[[#This Row],[Currency  Code]]="USD",Table1[[#This Row],[Product Amount with GST]]*80,Table1[[#This Row],[Product Amount with GST]])</f>
        <v>2022</v>
      </c>
    </row>
    <row r="684" spans="1:16" x14ac:dyDescent="0.25">
      <c r="A684" t="s">
        <v>610</v>
      </c>
      <c r="B684" t="s">
        <v>24</v>
      </c>
      <c r="C684" t="s">
        <v>12</v>
      </c>
      <c r="E684">
        <f t="shared" si="40"/>
        <v>26</v>
      </c>
      <c r="F684">
        <f t="shared" si="41"/>
        <v>7</v>
      </c>
      <c r="G684" s="8">
        <f t="shared" si="42"/>
        <v>44768</v>
      </c>
      <c r="H684">
        <f t="shared" si="43"/>
        <v>2022</v>
      </c>
      <c r="I684" s="1">
        <v>44768.849305555559</v>
      </c>
      <c r="J684" s="2">
        <v>44768</v>
      </c>
      <c r="K684" t="s">
        <v>13</v>
      </c>
      <c r="L684">
        <v>2022</v>
      </c>
      <c r="N684" s="11" t="s">
        <v>15</v>
      </c>
      <c r="O684" s="11">
        <f>IF(Table1[[#This Row],[Currency  Code]]="USD",Table1[[#This Row],[Product Amount with GST]]*80,Table1[[#This Row],[Product Amount with GST]])</f>
        <v>2022</v>
      </c>
    </row>
    <row r="685" spans="1:16" x14ac:dyDescent="0.25">
      <c r="A685" t="s">
        <v>611</v>
      </c>
      <c r="B685" t="s">
        <v>42</v>
      </c>
      <c r="C685" t="s">
        <v>12</v>
      </c>
      <c r="E685">
        <f t="shared" si="40"/>
        <v>26</v>
      </c>
      <c r="F685">
        <f t="shared" si="41"/>
        <v>7</v>
      </c>
      <c r="G685" s="8">
        <f t="shared" si="42"/>
        <v>44768</v>
      </c>
      <c r="H685">
        <f t="shared" si="43"/>
        <v>2022</v>
      </c>
      <c r="I685" s="1">
        <v>44768.845833333333</v>
      </c>
      <c r="J685" s="2">
        <v>44768</v>
      </c>
      <c r="K685" t="s">
        <v>43</v>
      </c>
      <c r="L685">
        <v>59</v>
      </c>
      <c r="N685" s="11" t="s">
        <v>29</v>
      </c>
      <c r="O685" s="11">
        <f>IF(Table1[[#This Row],[Currency  Code]]="USD",Table1[[#This Row],[Product Amount with GST]]*80,Table1[[#This Row],[Product Amount with GST]])</f>
        <v>4720</v>
      </c>
    </row>
    <row r="686" spans="1:16" x14ac:dyDescent="0.25">
      <c r="A686" t="s">
        <v>612</v>
      </c>
      <c r="B686" t="s">
        <v>52</v>
      </c>
      <c r="C686" t="s">
        <v>12</v>
      </c>
      <c r="E686">
        <f t="shared" si="40"/>
        <v>26</v>
      </c>
      <c r="F686">
        <f t="shared" si="41"/>
        <v>7</v>
      </c>
      <c r="G686" s="8">
        <f t="shared" si="42"/>
        <v>44768</v>
      </c>
      <c r="H686">
        <f t="shared" si="43"/>
        <v>2022</v>
      </c>
      <c r="I686" s="1">
        <v>44768.845138888886</v>
      </c>
      <c r="J686" s="2">
        <v>44768</v>
      </c>
      <c r="K686" t="s">
        <v>13</v>
      </c>
      <c r="L686">
        <v>999</v>
      </c>
      <c r="N686" s="11" t="s">
        <v>15</v>
      </c>
      <c r="O686" s="11">
        <f>IF(Table1[[#This Row],[Currency  Code]]="USD",Table1[[#This Row],[Product Amount with GST]]*80,Table1[[#This Row],[Product Amount with GST]])</f>
        <v>999</v>
      </c>
    </row>
    <row r="687" spans="1:16" x14ac:dyDescent="0.25">
      <c r="A687" t="s">
        <v>612</v>
      </c>
      <c r="B687" t="s">
        <v>52</v>
      </c>
      <c r="C687" t="s">
        <v>48</v>
      </c>
      <c r="E687">
        <f t="shared" si="40"/>
        <v>26</v>
      </c>
      <c r="F687">
        <f t="shared" si="41"/>
        <v>7</v>
      </c>
      <c r="G687" s="8">
        <f t="shared" si="42"/>
        <v>44768</v>
      </c>
      <c r="H687">
        <f t="shared" si="43"/>
        <v>2022</v>
      </c>
      <c r="I687" s="1">
        <v>44768.840277777781</v>
      </c>
      <c r="J687" s="2">
        <v>44768</v>
      </c>
      <c r="K687" t="s">
        <v>13</v>
      </c>
      <c r="L687">
        <v>999</v>
      </c>
      <c r="M687" t="s">
        <v>135</v>
      </c>
      <c r="N687" s="11" t="s">
        <v>15</v>
      </c>
      <c r="O687" s="11">
        <f>IF(Table1[[#This Row],[Currency  Code]]="USD",Table1[[#This Row],[Product Amount with GST]]*80,Table1[[#This Row],[Product Amount with GST]])</f>
        <v>999</v>
      </c>
      <c r="P687" t="s">
        <v>186</v>
      </c>
    </row>
    <row r="688" spans="1:16" x14ac:dyDescent="0.25">
      <c r="A688" t="s">
        <v>613</v>
      </c>
      <c r="B688" t="s">
        <v>24</v>
      </c>
      <c r="C688" t="s">
        <v>12</v>
      </c>
      <c r="E688">
        <f t="shared" si="40"/>
        <v>26</v>
      </c>
      <c r="F688">
        <f t="shared" si="41"/>
        <v>7</v>
      </c>
      <c r="G688" s="8">
        <f t="shared" si="42"/>
        <v>44768</v>
      </c>
      <c r="H688">
        <f t="shared" si="43"/>
        <v>2022</v>
      </c>
      <c r="I688" s="1">
        <v>44768.836805555555</v>
      </c>
      <c r="J688" s="2">
        <v>44768</v>
      </c>
      <c r="K688" t="s">
        <v>13</v>
      </c>
      <c r="L688">
        <v>2022</v>
      </c>
      <c r="N688" s="11" t="s">
        <v>15</v>
      </c>
      <c r="O688" s="11">
        <f>IF(Table1[[#This Row],[Currency  Code]]="USD",Table1[[#This Row],[Product Amount with GST]]*80,Table1[[#This Row],[Product Amount with GST]])</f>
        <v>2022</v>
      </c>
    </row>
    <row r="689" spans="1:16" x14ac:dyDescent="0.25">
      <c r="A689" t="s">
        <v>614</v>
      </c>
      <c r="B689" t="s">
        <v>52</v>
      </c>
      <c r="C689" t="s">
        <v>12</v>
      </c>
      <c r="E689">
        <f t="shared" si="40"/>
        <v>26</v>
      </c>
      <c r="F689">
        <f t="shared" si="41"/>
        <v>7</v>
      </c>
      <c r="G689" s="8">
        <f t="shared" si="42"/>
        <v>44768</v>
      </c>
      <c r="H689">
        <f t="shared" si="43"/>
        <v>2022</v>
      </c>
      <c r="I689" s="1">
        <v>44768.796527777777</v>
      </c>
      <c r="J689" s="2">
        <v>44768</v>
      </c>
      <c r="K689" t="s">
        <v>13</v>
      </c>
      <c r="L689">
        <v>999</v>
      </c>
      <c r="N689" s="11" t="s">
        <v>15</v>
      </c>
      <c r="O689" s="11">
        <f>IF(Table1[[#This Row],[Currency  Code]]="USD",Table1[[#This Row],[Product Amount with GST]]*80,Table1[[#This Row],[Product Amount with GST]])</f>
        <v>999</v>
      </c>
    </row>
    <row r="690" spans="1:16" x14ac:dyDescent="0.25">
      <c r="A690" t="s">
        <v>615</v>
      </c>
      <c r="B690" t="s">
        <v>42</v>
      </c>
      <c r="C690" t="s">
        <v>12</v>
      </c>
      <c r="E690">
        <f t="shared" si="40"/>
        <v>26</v>
      </c>
      <c r="F690">
        <f t="shared" si="41"/>
        <v>7</v>
      </c>
      <c r="G690" s="8">
        <f t="shared" si="42"/>
        <v>44768</v>
      </c>
      <c r="H690">
        <f t="shared" si="43"/>
        <v>2022</v>
      </c>
      <c r="I690" s="1">
        <v>44768.794444444444</v>
      </c>
      <c r="J690" s="2">
        <v>44768</v>
      </c>
      <c r="K690" t="s">
        <v>43</v>
      </c>
      <c r="L690">
        <v>1499</v>
      </c>
      <c r="N690" s="11" t="s">
        <v>15</v>
      </c>
      <c r="O690" s="11">
        <f>IF(Table1[[#This Row],[Currency  Code]]="USD",Table1[[#This Row],[Product Amount with GST]]*80,Table1[[#This Row],[Product Amount with GST]])</f>
        <v>1499</v>
      </c>
    </row>
    <row r="691" spans="1:16" x14ac:dyDescent="0.25">
      <c r="A691" t="s">
        <v>602</v>
      </c>
      <c r="B691" t="s">
        <v>116</v>
      </c>
      <c r="C691" t="s">
        <v>12</v>
      </c>
      <c r="E691">
        <f t="shared" si="40"/>
        <v>26</v>
      </c>
      <c r="F691">
        <f t="shared" si="41"/>
        <v>7</v>
      </c>
      <c r="G691" s="8">
        <f t="shared" si="42"/>
        <v>44768</v>
      </c>
      <c r="H691">
        <f t="shared" si="43"/>
        <v>2022</v>
      </c>
      <c r="I691" s="1">
        <v>44768.948611111111</v>
      </c>
      <c r="J691" s="2">
        <v>44768</v>
      </c>
      <c r="K691" t="s">
        <v>13</v>
      </c>
      <c r="L691">
        <v>1999</v>
      </c>
      <c r="N691" s="11" t="s">
        <v>15</v>
      </c>
      <c r="O691" s="11">
        <f>IF(Table1[[#This Row],[Currency  Code]]="USD",Table1[[#This Row],[Product Amount with GST]]*80,Table1[[#This Row],[Product Amount with GST]])</f>
        <v>1999</v>
      </c>
    </row>
    <row r="692" spans="1:16" x14ac:dyDescent="0.25">
      <c r="A692" t="s">
        <v>616</v>
      </c>
      <c r="B692" t="s">
        <v>20</v>
      </c>
      <c r="C692" t="s">
        <v>12</v>
      </c>
      <c r="E692">
        <f t="shared" si="40"/>
        <v>26</v>
      </c>
      <c r="F692">
        <f t="shared" si="41"/>
        <v>7</v>
      </c>
      <c r="G692" s="8">
        <f t="shared" si="42"/>
        <v>44768</v>
      </c>
      <c r="H692">
        <f t="shared" si="43"/>
        <v>2022</v>
      </c>
      <c r="I692" s="1">
        <v>44768.947916666664</v>
      </c>
      <c r="J692" s="2">
        <v>44768</v>
      </c>
      <c r="K692" t="s">
        <v>13</v>
      </c>
      <c r="L692">
        <v>1999</v>
      </c>
      <c r="N692" s="11" t="s">
        <v>15</v>
      </c>
      <c r="O692" s="11">
        <f>IF(Table1[[#This Row],[Currency  Code]]="USD",Table1[[#This Row],[Product Amount with GST]]*80,Table1[[#This Row],[Product Amount with GST]])</f>
        <v>1999</v>
      </c>
    </row>
    <row r="693" spans="1:16" x14ac:dyDescent="0.25">
      <c r="A693" t="s">
        <v>617</v>
      </c>
      <c r="B693" t="s">
        <v>24</v>
      </c>
      <c r="C693" t="s">
        <v>12</v>
      </c>
      <c r="E693">
        <f t="shared" si="40"/>
        <v>26</v>
      </c>
      <c r="F693">
        <f t="shared" si="41"/>
        <v>7</v>
      </c>
      <c r="G693" s="8">
        <f t="shared" si="42"/>
        <v>44768</v>
      </c>
      <c r="H693">
        <f t="shared" si="43"/>
        <v>2022</v>
      </c>
      <c r="I693" s="1">
        <v>44768.917361111111</v>
      </c>
      <c r="J693" s="2">
        <v>44768</v>
      </c>
      <c r="K693" t="s">
        <v>13</v>
      </c>
      <c r="L693">
        <v>2022</v>
      </c>
      <c r="N693" s="11" t="s">
        <v>15</v>
      </c>
      <c r="O693" s="11">
        <f>IF(Table1[[#This Row],[Currency  Code]]="USD",Table1[[#This Row],[Product Amount with GST]]*80,Table1[[#This Row],[Product Amount with GST]])</f>
        <v>2022</v>
      </c>
    </row>
    <row r="694" spans="1:16" x14ac:dyDescent="0.25">
      <c r="A694" t="s">
        <v>618</v>
      </c>
      <c r="B694" t="s">
        <v>24</v>
      </c>
      <c r="C694" t="s">
        <v>48</v>
      </c>
      <c r="E694">
        <f t="shared" si="40"/>
        <v>26</v>
      </c>
      <c r="F694">
        <f t="shared" si="41"/>
        <v>7</v>
      </c>
      <c r="G694" s="8">
        <f t="shared" si="42"/>
        <v>44768</v>
      </c>
      <c r="H694">
        <f t="shared" si="43"/>
        <v>2022</v>
      </c>
      <c r="I694" s="1">
        <v>44768.895138888889</v>
      </c>
      <c r="J694" s="2">
        <v>44768</v>
      </c>
      <c r="K694" t="s">
        <v>13</v>
      </c>
      <c r="L694">
        <v>2022</v>
      </c>
      <c r="M694" t="s">
        <v>53</v>
      </c>
      <c r="N694" s="11" t="s">
        <v>15</v>
      </c>
      <c r="O694" s="11">
        <f>IF(Table1[[#This Row],[Currency  Code]]="USD",Table1[[#This Row],[Product Amount with GST]]*80,Table1[[#This Row],[Product Amount with GST]])</f>
        <v>2022</v>
      </c>
      <c r="P694" t="s">
        <v>50</v>
      </c>
    </row>
    <row r="695" spans="1:16" x14ac:dyDescent="0.25">
      <c r="A695" t="s">
        <v>619</v>
      </c>
      <c r="B695" t="s">
        <v>38</v>
      </c>
      <c r="C695" t="s">
        <v>48</v>
      </c>
      <c r="E695">
        <f t="shared" si="40"/>
        <v>26</v>
      </c>
      <c r="F695">
        <f t="shared" si="41"/>
        <v>7</v>
      </c>
      <c r="G695" s="8">
        <f t="shared" si="42"/>
        <v>44768</v>
      </c>
      <c r="H695">
        <f t="shared" si="43"/>
        <v>2022</v>
      </c>
      <c r="I695" s="1">
        <v>44768.890972222223</v>
      </c>
      <c r="J695" s="2">
        <v>44768</v>
      </c>
      <c r="K695" t="s">
        <v>13</v>
      </c>
      <c r="L695">
        <v>499</v>
      </c>
      <c r="M695" t="s">
        <v>53</v>
      </c>
      <c r="N695" s="11" t="s">
        <v>15</v>
      </c>
      <c r="O695" s="11">
        <f>IF(Table1[[#This Row],[Currency  Code]]="USD",Table1[[#This Row],[Product Amount with GST]]*80,Table1[[#This Row],[Product Amount with GST]])</f>
        <v>499</v>
      </c>
      <c r="P695" t="s">
        <v>50</v>
      </c>
    </row>
    <row r="696" spans="1:16" x14ac:dyDescent="0.25">
      <c r="A696" t="s">
        <v>620</v>
      </c>
      <c r="B696" t="s">
        <v>27</v>
      </c>
      <c r="C696" t="s">
        <v>48</v>
      </c>
      <c r="E696">
        <f t="shared" si="40"/>
        <v>26</v>
      </c>
      <c r="F696">
        <f t="shared" si="41"/>
        <v>7</v>
      </c>
      <c r="G696" s="8">
        <f t="shared" si="42"/>
        <v>44768</v>
      </c>
      <c r="H696">
        <f t="shared" si="43"/>
        <v>2022</v>
      </c>
      <c r="I696" s="1">
        <v>44768.886111111111</v>
      </c>
      <c r="J696" s="2">
        <v>44768</v>
      </c>
      <c r="K696" t="s">
        <v>13</v>
      </c>
      <c r="L696">
        <v>1999</v>
      </c>
      <c r="M696" t="s">
        <v>53</v>
      </c>
      <c r="N696" s="11" t="s">
        <v>15</v>
      </c>
      <c r="O696" s="11">
        <f>IF(Table1[[#This Row],[Currency  Code]]="USD",Table1[[#This Row],[Product Amount with GST]]*80,Table1[[#This Row],[Product Amount with GST]])</f>
        <v>1999</v>
      </c>
      <c r="P696" t="s">
        <v>50</v>
      </c>
    </row>
    <row r="697" spans="1:16" x14ac:dyDescent="0.25">
      <c r="A697" t="s">
        <v>621</v>
      </c>
      <c r="B697" t="s">
        <v>24</v>
      </c>
      <c r="C697" t="s">
        <v>12</v>
      </c>
      <c r="E697">
        <f t="shared" si="40"/>
        <v>26</v>
      </c>
      <c r="F697">
        <f t="shared" si="41"/>
        <v>7</v>
      </c>
      <c r="G697" s="8">
        <f t="shared" si="42"/>
        <v>44768</v>
      </c>
      <c r="H697">
        <f t="shared" si="43"/>
        <v>2022</v>
      </c>
      <c r="I697" s="1">
        <v>44768.856944444444</v>
      </c>
      <c r="J697" s="2">
        <v>44768</v>
      </c>
      <c r="K697" t="s">
        <v>13</v>
      </c>
      <c r="L697">
        <v>2022</v>
      </c>
      <c r="N697" s="11" t="s">
        <v>15</v>
      </c>
      <c r="O697" s="11">
        <f>IF(Table1[[#This Row],[Currency  Code]]="USD",Table1[[#This Row],[Product Amount with GST]]*80,Table1[[#This Row],[Product Amount with GST]])</f>
        <v>2022</v>
      </c>
    </row>
    <row r="698" spans="1:16" x14ac:dyDescent="0.25">
      <c r="A698" t="s">
        <v>622</v>
      </c>
      <c r="B698" t="s">
        <v>20</v>
      </c>
      <c r="C698" t="s">
        <v>12</v>
      </c>
      <c r="E698">
        <f t="shared" si="40"/>
        <v>26</v>
      </c>
      <c r="F698">
        <f t="shared" si="41"/>
        <v>7</v>
      </c>
      <c r="G698" s="8">
        <f t="shared" si="42"/>
        <v>44768</v>
      </c>
      <c r="H698">
        <f t="shared" si="43"/>
        <v>2022</v>
      </c>
      <c r="I698" s="1">
        <v>44768.845138888886</v>
      </c>
      <c r="J698" s="2">
        <v>44768</v>
      </c>
      <c r="K698" t="s">
        <v>13</v>
      </c>
      <c r="L698">
        <v>1999</v>
      </c>
      <c r="N698" s="11" t="s">
        <v>15</v>
      </c>
      <c r="O698" s="11">
        <f>IF(Table1[[#This Row],[Currency  Code]]="USD",Table1[[#This Row],[Product Amount with GST]]*80,Table1[[#This Row],[Product Amount with GST]])</f>
        <v>1999</v>
      </c>
    </row>
    <row r="699" spans="1:16" x14ac:dyDescent="0.25">
      <c r="A699" t="s">
        <v>623</v>
      </c>
      <c r="B699" t="s">
        <v>24</v>
      </c>
      <c r="C699" t="s">
        <v>12</v>
      </c>
      <c r="E699">
        <f t="shared" si="40"/>
        <v>26</v>
      </c>
      <c r="F699">
        <f t="shared" si="41"/>
        <v>7</v>
      </c>
      <c r="G699" s="8">
        <f t="shared" si="42"/>
        <v>44768</v>
      </c>
      <c r="H699">
        <f t="shared" si="43"/>
        <v>2022</v>
      </c>
      <c r="I699" s="1">
        <v>44768.843055555553</v>
      </c>
      <c r="J699" s="2">
        <v>44768</v>
      </c>
      <c r="K699" t="s">
        <v>13</v>
      </c>
      <c r="L699">
        <v>2022</v>
      </c>
      <c r="N699" s="11" t="s">
        <v>15</v>
      </c>
      <c r="O699" s="11">
        <f>IF(Table1[[#This Row],[Currency  Code]]="USD",Table1[[#This Row],[Product Amount with GST]]*80,Table1[[#This Row],[Product Amount with GST]])</f>
        <v>2022</v>
      </c>
    </row>
    <row r="700" spans="1:16" x14ac:dyDescent="0.25">
      <c r="A700" t="s">
        <v>624</v>
      </c>
      <c r="B700" t="s">
        <v>65</v>
      </c>
      <c r="C700" t="s">
        <v>12</v>
      </c>
      <c r="E700">
        <f t="shared" si="40"/>
        <v>26</v>
      </c>
      <c r="F700">
        <f t="shared" si="41"/>
        <v>7</v>
      </c>
      <c r="G700" s="8">
        <f t="shared" si="42"/>
        <v>44768</v>
      </c>
      <c r="H700">
        <f t="shared" si="43"/>
        <v>2022</v>
      </c>
      <c r="I700" s="1">
        <v>44768.835416666669</v>
      </c>
      <c r="J700" s="2">
        <v>44768</v>
      </c>
      <c r="K700" t="s">
        <v>13</v>
      </c>
      <c r="L700">
        <v>1499</v>
      </c>
      <c r="N700" s="11" t="s">
        <v>15</v>
      </c>
      <c r="O700" s="11">
        <f>IF(Table1[[#This Row],[Currency  Code]]="USD",Table1[[#This Row],[Product Amount with GST]]*80,Table1[[#This Row],[Product Amount with GST]])</f>
        <v>1499</v>
      </c>
    </row>
    <row r="701" spans="1:16" x14ac:dyDescent="0.25">
      <c r="A701" t="s">
        <v>625</v>
      </c>
      <c r="B701" t="s">
        <v>52</v>
      </c>
      <c r="C701" t="s">
        <v>48</v>
      </c>
      <c r="E701">
        <f t="shared" si="40"/>
        <v>26</v>
      </c>
      <c r="F701">
        <f t="shared" si="41"/>
        <v>7</v>
      </c>
      <c r="G701" s="8">
        <f t="shared" si="42"/>
        <v>44768</v>
      </c>
      <c r="H701">
        <f t="shared" si="43"/>
        <v>2022</v>
      </c>
      <c r="I701" s="1">
        <v>44768.797222222223</v>
      </c>
      <c r="J701" s="2">
        <v>44768</v>
      </c>
      <c r="K701" t="s">
        <v>13</v>
      </c>
      <c r="L701">
        <v>999</v>
      </c>
      <c r="M701" t="s">
        <v>53</v>
      </c>
      <c r="N701" s="11" t="s">
        <v>15</v>
      </c>
      <c r="O701" s="11">
        <f>IF(Table1[[#This Row],[Currency  Code]]="USD",Table1[[#This Row],[Product Amount with GST]]*80,Table1[[#This Row],[Product Amount with GST]])</f>
        <v>999</v>
      </c>
      <c r="P701" t="s">
        <v>50</v>
      </c>
    </row>
    <row r="702" spans="1:16" x14ac:dyDescent="0.25">
      <c r="A702" t="s">
        <v>625</v>
      </c>
      <c r="B702" t="s">
        <v>52</v>
      </c>
      <c r="C702" t="s">
        <v>12</v>
      </c>
      <c r="E702">
        <f t="shared" si="40"/>
        <v>26</v>
      </c>
      <c r="F702">
        <f t="shared" si="41"/>
        <v>7</v>
      </c>
      <c r="G702" s="8">
        <f t="shared" si="42"/>
        <v>44768</v>
      </c>
      <c r="H702">
        <f t="shared" si="43"/>
        <v>2022</v>
      </c>
      <c r="I702" s="1">
        <v>44768.796527777777</v>
      </c>
      <c r="J702" s="2">
        <v>44768</v>
      </c>
      <c r="K702" t="s">
        <v>13</v>
      </c>
      <c r="L702">
        <v>999</v>
      </c>
      <c r="N702" s="11" t="s">
        <v>15</v>
      </c>
      <c r="O702" s="11">
        <f>IF(Table1[[#This Row],[Currency  Code]]="USD",Table1[[#This Row],[Product Amount with GST]]*80,Table1[[#This Row],[Product Amount with GST]])</f>
        <v>999</v>
      </c>
    </row>
    <row r="703" spans="1:16" x14ac:dyDescent="0.25">
      <c r="A703" t="s">
        <v>626</v>
      </c>
      <c r="B703" t="s">
        <v>42</v>
      </c>
      <c r="C703" t="s">
        <v>12</v>
      </c>
      <c r="E703">
        <f t="shared" si="40"/>
        <v>26</v>
      </c>
      <c r="F703">
        <f t="shared" si="41"/>
        <v>7</v>
      </c>
      <c r="G703" s="8">
        <f t="shared" si="42"/>
        <v>44768</v>
      </c>
      <c r="H703">
        <f t="shared" si="43"/>
        <v>2022</v>
      </c>
      <c r="I703" s="1">
        <v>44768.790972222225</v>
      </c>
      <c r="J703" s="2">
        <v>44768</v>
      </c>
      <c r="K703" t="s">
        <v>43</v>
      </c>
      <c r="L703">
        <v>1499</v>
      </c>
      <c r="N703" s="11" t="s">
        <v>15</v>
      </c>
      <c r="O703" s="11">
        <f>IF(Table1[[#This Row],[Currency  Code]]="USD",Table1[[#This Row],[Product Amount with GST]]*80,Table1[[#This Row],[Product Amount with GST]])</f>
        <v>1499</v>
      </c>
    </row>
    <row r="704" spans="1:16" x14ac:dyDescent="0.25">
      <c r="A704" t="s">
        <v>627</v>
      </c>
      <c r="B704" t="s">
        <v>283</v>
      </c>
      <c r="C704" t="s">
        <v>12</v>
      </c>
      <c r="E704">
        <f t="shared" si="40"/>
        <v>26</v>
      </c>
      <c r="F704">
        <f t="shared" si="41"/>
        <v>7</v>
      </c>
      <c r="G704" s="8">
        <f t="shared" si="42"/>
        <v>44768</v>
      </c>
      <c r="H704">
        <f t="shared" si="43"/>
        <v>2022</v>
      </c>
      <c r="I704" s="1">
        <v>44768.788194444445</v>
      </c>
      <c r="J704" s="2">
        <v>44768</v>
      </c>
      <c r="K704" t="s">
        <v>13</v>
      </c>
      <c r="L704">
        <v>2999</v>
      </c>
      <c r="N704" s="11" t="s">
        <v>15</v>
      </c>
      <c r="O704" s="11">
        <f>IF(Table1[[#This Row],[Currency  Code]]="USD",Table1[[#This Row],[Product Amount with GST]]*80,Table1[[#This Row],[Product Amount with GST]])</f>
        <v>2999</v>
      </c>
    </row>
    <row r="705" spans="1:16" x14ac:dyDescent="0.25">
      <c r="A705" t="s">
        <v>628</v>
      </c>
      <c r="B705" t="s">
        <v>42</v>
      </c>
      <c r="C705" t="s">
        <v>12</v>
      </c>
      <c r="E705">
        <f t="shared" si="40"/>
        <v>26</v>
      </c>
      <c r="F705">
        <f t="shared" si="41"/>
        <v>7</v>
      </c>
      <c r="G705" s="8">
        <f t="shared" si="42"/>
        <v>44768</v>
      </c>
      <c r="H705">
        <f t="shared" si="43"/>
        <v>2022</v>
      </c>
      <c r="I705" s="1">
        <v>44768.774305555555</v>
      </c>
      <c r="J705" s="2">
        <v>44768</v>
      </c>
      <c r="K705" t="s">
        <v>13</v>
      </c>
      <c r="L705">
        <v>1499</v>
      </c>
      <c r="N705" s="11" t="s">
        <v>15</v>
      </c>
      <c r="O705" s="11">
        <f>IF(Table1[[#This Row],[Currency  Code]]="USD",Table1[[#This Row],[Product Amount with GST]]*80,Table1[[#This Row],[Product Amount with GST]])</f>
        <v>1499</v>
      </c>
    </row>
    <row r="706" spans="1:16" x14ac:dyDescent="0.25">
      <c r="A706" t="s">
        <v>629</v>
      </c>
      <c r="B706" t="s">
        <v>24</v>
      </c>
      <c r="C706" t="s">
        <v>12</v>
      </c>
      <c r="E706">
        <f t="shared" ref="E706:E769" si="44">DAY(I706)</f>
        <v>26</v>
      </c>
      <c r="F706">
        <f t="shared" ref="F706:F769" si="45">MONTH(I706)</f>
        <v>7</v>
      </c>
      <c r="G706" s="8">
        <f t="shared" ref="G706:G769" si="46">DATE(H707,F706,E706)</f>
        <v>44768</v>
      </c>
      <c r="H706">
        <f t="shared" ref="H706:H769" si="47">YEAR(I706)</f>
        <v>2022</v>
      </c>
      <c r="I706" s="1">
        <v>44768.922222222223</v>
      </c>
      <c r="J706" s="2">
        <v>44768</v>
      </c>
      <c r="K706" t="s">
        <v>13</v>
      </c>
      <c r="L706">
        <v>2022</v>
      </c>
      <c r="N706" s="11" t="s">
        <v>15</v>
      </c>
      <c r="O706" s="11">
        <f>IF(Table1[[#This Row],[Currency  Code]]="USD",Table1[[#This Row],[Product Amount with GST]]*80,Table1[[#This Row],[Product Amount with GST]])</f>
        <v>2022</v>
      </c>
    </row>
    <row r="707" spans="1:16" x14ac:dyDescent="0.25">
      <c r="A707" t="s">
        <v>630</v>
      </c>
      <c r="B707" t="s">
        <v>27</v>
      </c>
      <c r="C707" t="s">
        <v>12</v>
      </c>
      <c r="E707">
        <f t="shared" si="44"/>
        <v>26</v>
      </c>
      <c r="F707">
        <f t="shared" si="45"/>
        <v>7</v>
      </c>
      <c r="G707" s="8">
        <f t="shared" si="46"/>
        <v>44768</v>
      </c>
      <c r="H707">
        <f t="shared" si="47"/>
        <v>2022</v>
      </c>
      <c r="I707" s="1">
        <v>44768.905555555553</v>
      </c>
      <c r="J707" s="2">
        <v>44768</v>
      </c>
      <c r="K707" t="s">
        <v>13</v>
      </c>
      <c r="L707">
        <v>1999</v>
      </c>
      <c r="N707" s="11" t="s">
        <v>15</v>
      </c>
      <c r="O707" s="11">
        <f>IF(Table1[[#This Row],[Currency  Code]]="USD",Table1[[#This Row],[Product Amount with GST]]*80,Table1[[#This Row],[Product Amount with GST]])</f>
        <v>1999</v>
      </c>
    </row>
    <row r="708" spans="1:16" x14ac:dyDescent="0.25">
      <c r="A708" t="s">
        <v>631</v>
      </c>
      <c r="B708" t="s">
        <v>27</v>
      </c>
      <c r="C708" t="s">
        <v>48</v>
      </c>
      <c r="E708">
        <f t="shared" si="44"/>
        <v>26</v>
      </c>
      <c r="F708">
        <f t="shared" si="45"/>
        <v>7</v>
      </c>
      <c r="G708" s="8">
        <f t="shared" si="46"/>
        <v>44768</v>
      </c>
      <c r="H708">
        <f t="shared" si="47"/>
        <v>2022</v>
      </c>
      <c r="I708" s="1">
        <v>44768.893055555556</v>
      </c>
      <c r="J708" s="2">
        <v>44768</v>
      </c>
      <c r="K708" t="s">
        <v>13</v>
      </c>
      <c r="L708">
        <v>1999</v>
      </c>
      <c r="M708" t="s">
        <v>53</v>
      </c>
      <c r="N708" s="11" t="s">
        <v>15</v>
      </c>
      <c r="O708" s="11">
        <f>IF(Table1[[#This Row],[Currency  Code]]="USD",Table1[[#This Row],[Product Amount with GST]]*80,Table1[[#This Row],[Product Amount with GST]])</f>
        <v>1999</v>
      </c>
      <c r="P708" t="s">
        <v>50</v>
      </c>
    </row>
    <row r="709" spans="1:16" x14ac:dyDescent="0.25">
      <c r="A709" t="s">
        <v>631</v>
      </c>
      <c r="B709" t="s">
        <v>27</v>
      </c>
      <c r="C709" t="s">
        <v>12</v>
      </c>
      <c r="E709">
        <f t="shared" si="44"/>
        <v>26</v>
      </c>
      <c r="F709">
        <f t="shared" si="45"/>
        <v>7</v>
      </c>
      <c r="G709" s="8">
        <f t="shared" si="46"/>
        <v>44768</v>
      </c>
      <c r="H709">
        <f t="shared" si="47"/>
        <v>2022</v>
      </c>
      <c r="I709" s="1">
        <v>44768.893055555556</v>
      </c>
      <c r="J709" s="2">
        <v>44768</v>
      </c>
      <c r="K709" t="s">
        <v>13</v>
      </c>
      <c r="L709">
        <v>1999</v>
      </c>
      <c r="N709" s="11" t="s">
        <v>15</v>
      </c>
      <c r="O709" s="11">
        <f>IF(Table1[[#This Row],[Currency  Code]]="USD",Table1[[#This Row],[Product Amount with GST]]*80,Table1[[#This Row],[Product Amount with GST]])</f>
        <v>1999</v>
      </c>
    </row>
    <row r="710" spans="1:16" x14ac:dyDescent="0.25">
      <c r="A710" t="s">
        <v>632</v>
      </c>
      <c r="B710" t="s">
        <v>24</v>
      </c>
      <c r="C710" t="s">
        <v>12</v>
      </c>
      <c r="E710">
        <f t="shared" si="44"/>
        <v>26</v>
      </c>
      <c r="F710">
        <f t="shared" si="45"/>
        <v>7</v>
      </c>
      <c r="G710" s="8">
        <f t="shared" si="46"/>
        <v>44768</v>
      </c>
      <c r="H710">
        <f t="shared" si="47"/>
        <v>2022</v>
      </c>
      <c r="I710" s="1">
        <v>44768.87777777778</v>
      </c>
      <c r="J710" s="2">
        <v>44768</v>
      </c>
      <c r="K710" t="s">
        <v>13</v>
      </c>
      <c r="L710">
        <v>2022</v>
      </c>
      <c r="N710" s="11" t="s">
        <v>15</v>
      </c>
      <c r="O710" s="11">
        <f>IF(Table1[[#This Row],[Currency  Code]]="USD",Table1[[#This Row],[Product Amount with GST]]*80,Table1[[#This Row],[Product Amount with GST]])</f>
        <v>2022</v>
      </c>
    </row>
    <row r="711" spans="1:16" x14ac:dyDescent="0.25">
      <c r="A711" t="s">
        <v>612</v>
      </c>
      <c r="B711" t="s">
        <v>52</v>
      </c>
      <c r="C711" t="s">
        <v>12</v>
      </c>
      <c r="E711">
        <f t="shared" si="44"/>
        <v>26</v>
      </c>
      <c r="F711">
        <f t="shared" si="45"/>
        <v>7</v>
      </c>
      <c r="G711" s="8">
        <f t="shared" si="46"/>
        <v>44768</v>
      </c>
      <c r="H711">
        <f t="shared" si="47"/>
        <v>2022</v>
      </c>
      <c r="I711" s="1">
        <v>44768.861111111109</v>
      </c>
      <c r="J711" s="2">
        <v>44768</v>
      </c>
      <c r="K711" t="s">
        <v>13</v>
      </c>
      <c r="L711">
        <v>999</v>
      </c>
      <c r="N711" s="11" t="s">
        <v>15</v>
      </c>
      <c r="O711" s="11">
        <f>IF(Table1[[#This Row],[Currency  Code]]="USD",Table1[[#This Row],[Product Amount with GST]]*80,Table1[[#This Row],[Product Amount with GST]])</f>
        <v>999</v>
      </c>
    </row>
    <row r="712" spans="1:16" x14ac:dyDescent="0.25">
      <c r="A712" t="s">
        <v>633</v>
      </c>
      <c r="B712" t="s">
        <v>42</v>
      </c>
      <c r="C712" t="s">
        <v>12</v>
      </c>
      <c r="E712">
        <f t="shared" si="44"/>
        <v>26</v>
      </c>
      <c r="F712">
        <f t="shared" si="45"/>
        <v>7</v>
      </c>
      <c r="G712" s="8">
        <f t="shared" si="46"/>
        <v>44768</v>
      </c>
      <c r="H712">
        <f t="shared" si="47"/>
        <v>2022</v>
      </c>
      <c r="I712" s="1">
        <v>44768.847916666666</v>
      </c>
      <c r="J712" s="2">
        <v>44768</v>
      </c>
      <c r="K712" t="s">
        <v>43</v>
      </c>
      <c r="L712">
        <v>1499</v>
      </c>
      <c r="N712" s="11" t="s">
        <v>15</v>
      </c>
      <c r="O712" s="11">
        <f>IF(Table1[[#This Row],[Currency  Code]]="USD",Table1[[#This Row],[Product Amount with GST]]*80,Table1[[#This Row],[Product Amount with GST]])</f>
        <v>1499</v>
      </c>
    </row>
    <row r="713" spans="1:16" x14ac:dyDescent="0.25">
      <c r="A713" t="s">
        <v>634</v>
      </c>
      <c r="B713" t="s">
        <v>27</v>
      </c>
      <c r="C713" t="s">
        <v>12</v>
      </c>
      <c r="E713">
        <f t="shared" si="44"/>
        <v>26</v>
      </c>
      <c r="F713">
        <f t="shared" si="45"/>
        <v>7</v>
      </c>
      <c r="G713" s="8">
        <f t="shared" si="46"/>
        <v>44768</v>
      </c>
      <c r="H713">
        <f t="shared" si="47"/>
        <v>2022</v>
      </c>
      <c r="I713" s="1">
        <v>44768.845833333333</v>
      </c>
      <c r="J713" s="2">
        <v>44768</v>
      </c>
      <c r="K713" t="s">
        <v>13</v>
      </c>
      <c r="L713">
        <v>1999</v>
      </c>
      <c r="N713" s="11" t="s">
        <v>15</v>
      </c>
      <c r="O713" s="11">
        <f>IF(Table1[[#This Row],[Currency  Code]]="USD",Table1[[#This Row],[Product Amount with GST]]*80,Table1[[#This Row],[Product Amount with GST]])</f>
        <v>1999</v>
      </c>
    </row>
    <row r="714" spans="1:16" x14ac:dyDescent="0.25">
      <c r="A714" t="s">
        <v>611</v>
      </c>
      <c r="B714" t="s">
        <v>42</v>
      </c>
      <c r="C714" t="s">
        <v>12</v>
      </c>
      <c r="E714">
        <f t="shared" si="44"/>
        <v>26</v>
      </c>
      <c r="F714">
        <f t="shared" si="45"/>
        <v>7</v>
      </c>
      <c r="G714" s="8">
        <f t="shared" si="46"/>
        <v>44768</v>
      </c>
      <c r="H714">
        <f t="shared" si="47"/>
        <v>2022</v>
      </c>
      <c r="I714" s="1">
        <v>44768.84375</v>
      </c>
      <c r="J714" s="2">
        <v>44768</v>
      </c>
      <c r="K714" t="s">
        <v>43</v>
      </c>
      <c r="L714">
        <v>59</v>
      </c>
      <c r="N714" s="11" t="s">
        <v>29</v>
      </c>
      <c r="O714" s="11">
        <f>IF(Table1[[#This Row],[Currency  Code]]="USD",Table1[[#This Row],[Product Amount with GST]]*80,Table1[[#This Row],[Product Amount with GST]])</f>
        <v>4720</v>
      </c>
    </row>
    <row r="715" spans="1:16" x14ac:dyDescent="0.25">
      <c r="A715" t="s">
        <v>635</v>
      </c>
      <c r="B715" t="s">
        <v>24</v>
      </c>
      <c r="C715" t="s">
        <v>12</v>
      </c>
      <c r="E715">
        <f t="shared" si="44"/>
        <v>26</v>
      </c>
      <c r="F715">
        <f t="shared" si="45"/>
        <v>7</v>
      </c>
      <c r="G715" s="8">
        <f t="shared" si="46"/>
        <v>44768</v>
      </c>
      <c r="H715">
        <f t="shared" si="47"/>
        <v>2022</v>
      </c>
      <c r="I715" s="1">
        <v>44768.819444444445</v>
      </c>
      <c r="J715" s="2">
        <v>44768</v>
      </c>
      <c r="K715" t="s">
        <v>13</v>
      </c>
      <c r="L715">
        <v>2022</v>
      </c>
      <c r="N715" s="11" t="s">
        <v>15</v>
      </c>
      <c r="O715" s="11">
        <f>IF(Table1[[#This Row],[Currency  Code]]="USD",Table1[[#This Row],[Product Amount with GST]]*80,Table1[[#This Row],[Product Amount with GST]])</f>
        <v>2022</v>
      </c>
    </row>
    <row r="716" spans="1:16" x14ac:dyDescent="0.25">
      <c r="A716" t="s">
        <v>545</v>
      </c>
      <c r="B716" t="s">
        <v>42</v>
      </c>
      <c r="C716" t="s">
        <v>12</v>
      </c>
      <c r="E716">
        <f t="shared" si="44"/>
        <v>26</v>
      </c>
      <c r="F716">
        <f t="shared" si="45"/>
        <v>7</v>
      </c>
      <c r="G716" s="8">
        <f t="shared" si="46"/>
        <v>44768</v>
      </c>
      <c r="H716">
        <f t="shared" si="47"/>
        <v>2022</v>
      </c>
      <c r="I716" s="1">
        <v>44768.80972222222</v>
      </c>
      <c r="J716" s="2">
        <v>44768</v>
      </c>
      <c r="K716" t="s">
        <v>43</v>
      </c>
      <c r="L716">
        <v>1499</v>
      </c>
      <c r="N716" s="11" t="s">
        <v>15</v>
      </c>
      <c r="O716" s="11">
        <f>IF(Table1[[#This Row],[Currency  Code]]="USD",Table1[[#This Row],[Product Amount with GST]]*80,Table1[[#This Row],[Product Amount with GST]])</f>
        <v>1499</v>
      </c>
    </row>
    <row r="717" spans="1:16" x14ac:dyDescent="0.25">
      <c r="A717" t="s">
        <v>636</v>
      </c>
      <c r="B717" t="s">
        <v>24</v>
      </c>
      <c r="C717" t="s">
        <v>48</v>
      </c>
      <c r="E717">
        <f t="shared" si="44"/>
        <v>26</v>
      </c>
      <c r="F717">
        <f t="shared" si="45"/>
        <v>7</v>
      </c>
      <c r="G717" s="8">
        <f t="shared" si="46"/>
        <v>44768</v>
      </c>
      <c r="H717">
        <f t="shared" si="47"/>
        <v>2022</v>
      </c>
      <c r="I717" s="1">
        <v>44768.79583333333</v>
      </c>
      <c r="J717" s="2">
        <v>44768</v>
      </c>
      <c r="K717" t="s">
        <v>13</v>
      </c>
      <c r="L717">
        <v>2022</v>
      </c>
      <c r="M717" t="s">
        <v>53</v>
      </c>
      <c r="N717" s="11" t="s">
        <v>15</v>
      </c>
      <c r="O717" s="11">
        <f>IF(Table1[[#This Row],[Currency  Code]]="USD",Table1[[#This Row],[Product Amount with GST]]*80,Table1[[#This Row],[Product Amount with GST]])</f>
        <v>2022</v>
      </c>
      <c r="P717" t="s">
        <v>50</v>
      </c>
    </row>
    <row r="718" spans="1:16" x14ac:dyDescent="0.25">
      <c r="A718" t="s">
        <v>637</v>
      </c>
      <c r="B718" t="s">
        <v>52</v>
      </c>
      <c r="C718" t="s">
        <v>48</v>
      </c>
      <c r="E718">
        <f t="shared" si="44"/>
        <v>26</v>
      </c>
      <c r="F718">
        <f t="shared" si="45"/>
        <v>7</v>
      </c>
      <c r="G718" s="8">
        <f t="shared" si="46"/>
        <v>44768</v>
      </c>
      <c r="H718">
        <f t="shared" si="47"/>
        <v>2022</v>
      </c>
      <c r="I718" s="1">
        <v>44768.793055555558</v>
      </c>
      <c r="J718" s="2">
        <v>44768</v>
      </c>
      <c r="K718" t="s">
        <v>13</v>
      </c>
      <c r="L718">
        <v>999</v>
      </c>
      <c r="M718" t="s">
        <v>53</v>
      </c>
      <c r="N718" s="11" t="s">
        <v>15</v>
      </c>
      <c r="O718" s="11">
        <f>IF(Table1[[#This Row],[Currency  Code]]="USD",Table1[[#This Row],[Product Amount with GST]]*80,Table1[[#This Row],[Product Amount with GST]])</f>
        <v>999</v>
      </c>
      <c r="P718" t="s">
        <v>50</v>
      </c>
    </row>
    <row r="719" spans="1:16" x14ac:dyDescent="0.25">
      <c r="A719" t="s">
        <v>638</v>
      </c>
      <c r="B719" t="s">
        <v>52</v>
      </c>
      <c r="C719" t="s">
        <v>12</v>
      </c>
      <c r="E719">
        <f t="shared" si="44"/>
        <v>26</v>
      </c>
      <c r="F719">
        <f t="shared" si="45"/>
        <v>7</v>
      </c>
      <c r="G719" s="8">
        <f t="shared" si="46"/>
        <v>44768</v>
      </c>
      <c r="H719">
        <f t="shared" si="47"/>
        <v>2022</v>
      </c>
      <c r="I719" s="1">
        <v>44768.787499999999</v>
      </c>
      <c r="J719" s="2">
        <v>44768</v>
      </c>
      <c r="K719" t="s">
        <v>13</v>
      </c>
      <c r="L719">
        <v>999</v>
      </c>
      <c r="N719" s="11" t="s">
        <v>15</v>
      </c>
      <c r="O719" s="11">
        <f>IF(Table1[[#This Row],[Currency  Code]]="USD",Table1[[#This Row],[Product Amount with GST]]*80,Table1[[#This Row],[Product Amount with GST]])</f>
        <v>999</v>
      </c>
    </row>
    <row r="720" spans="1:16" x14ac:dyDescent="0.25">
      <c r="A720" t="s">
        <v>615</v>
      </c>
      <c r="B720" t="s">
        <v>42</v>
      </c>
      <c r="C720" t="s">
        <v>12</v>
      </c>
      <c r="E720">
        <f t="shared" si="44"/>
        <v>26</v>
      </c>
      <c r="F720">
        <f t="shared" si="45"/>
        <v>7</v>
      </c>
      <c r="G720" s="8">
        <f t="shared" si="46"/>
        <v>44768</v>
      </c>
      <c r="H720">
        <f t="shared" si="47"/>
        <v>2022</v>
      </c>
      <c r="I720" s="1">
        <v>44768.781944444447</v>
      </c>
      <c r="J720" s="2">
        <v>44768</v>
      </c>
      <c r="K720" t="s">
        <v>43</v>
      </c>
      <c r="L720">
        <v>1499</v>
      </c>
      <c r="N720" s="11" t="s">
        <v>15</v>
      </c>
      <c r="O720" s="11">
        <f>IF(Table1[[#This Row],[Currency  Code]]="USD",Table1[[#This Row],[Product Amount with GST]]*80,Table1[[#This Row],[Product Amount with GST]])</f>
        <v>1499</v>
      </c>
    </row>
    <row r="721" spans="1:16" x14ac:dyDescent="0.25">
      <c r="A721" t="s">
        <v>628</v>
      </c>
      <c r="B721" t="s">
        <v>42</v>
      </c>
      <c r="C721" t="s">
        <v>12</v>
      </c>
      <c r="E721">
        <f t="shared" si="44"/>
        <v>26</v>
      </c>
      <c r="F721">
        <f t="shared" si="45"/>
        <v>7</v>
      </c>
      <c r="G721" s="8">
        <f t="shared" si="46"/>
        <v>44768</v>
      </c>
      <c r="H721">
        <f t="shared" si="47"/>
        <v>2022</v>
      </c>
      <c r="I721" s="1">
        <v>44768.77847222222</v>
      </c>
      <c r="J721" s="2">
        <v>44768</v>
      </c>
      <c r="K721" t="s">
        <v>13</v>
      </c>
      <c r="L721">
        <v>1499</v>
      </c>
      <c r="N721" s="11" t="s">
        <v>15</v>
      </c>
      <c r="O721" s="11">
        <f>IF(Table1[[#This Row],[Currency  Code]]="USD",Table1[[#This Row],[Product Amount with GST]]*80,Table1[[#This Row],[Product Amount with GST]])</f>
        <v>1499</v>
      </c>
    </row>
    <row r="722" spans="1:16" x14ac:dyDescent="0.25">
      <c r="A722" t="s">
        <v>628</v>
      </c>
      <c r="B722" t="s">
        <v>42</v>
      </c>
      <c r="C722" t="s">
        <v>12</v>
      </c>
      <c r="E722">
        <f t="shared" si="44"/>
        <v>26</v>
      </c>
      <c r="F722">
        <f t="shared" si="45"/>
        <v>7</v>
      </c>
      <c r="G722" s="8">
        <f t="shared" si="46"/>
        <v>44768</v>
      </c>
      <c r="H722">
        <f t="shared" si="47"/>
        <v>2022</v>
      </c>
      <c r="I722" s="1">
        <v>44768.777083333334</v>
      </c>
      <c r="J722" s="2">
        <v>44768</v>
      </c>
      <c r="K722" t="s">
        <v>13</v>
      </c>
      <c r="L722">
        <v>1499</v>
      </c>
      <c r="N722" s="11" t="s">
        <v>15</v>
      </c>
      <c r="O722" s="11">
        <f>IF(Table1[[#This Row],[Currency  Code]]="USD",Table1[[#This Row],[Product Amount with GST]]*80,Table1[[#This Row],[Product Amount with GST]])</f>
        <v>1499</v>
      </c>
    </row>
    <row r="723" spans="1:16" x14ac:dyDescent="0.25">
      <c r="A723" t="s">
        <v>639</v>
      </c>
      <c r="B723" t="s">
        <v>476</v>
      </c>
      <c r="C723" t="s">
        <v>12</v>
      </c>
      <c r="E723">
        <f t="shared" si="44"/>
        <v>26</v>
      </c>
      <c r="F723">
        <f t="shared" si="45"/>
        <v>7</v>
      </c>
      <c r="G723" s="8">
        <f t="shared" si="46"/>
        <v>44768</v>
      </c>
      <c r="H723">
        <f t="shared" si="47"/>
        <v>2022</v>
      </c>
      <c r="I723" s="1">
        <v>44768.770833333336</v>
      </c>
      <c r="J723" s="2">
        <v>44768</v>
      </c>
      <c r="K723" t="s">
        <v>13</v>
      </c>
      <c r="L723">
        <v>499</v>
      </c>
      <c r="N723" s="11" t="s">
        <v>15</v>
      </c>
      <c r="O723" s="11">
        <f>IF(Table1[[#This Row],[Currency  Code]]="USD",Table1[[#This Row],[Product Amount with GST]]*80,Table1[[#This Row],[Product Amount with GST]])</f>
        <v>499</v>
      </c>
    </row>
    <row r="724" spans="1:16" x14ac:dyDescent="0.25">
      <c r="A724" t="s">
        <v>628</v>
      </c>
      <c r="B724" t="s">
        <v>42</v>
      </c>
      <c r="C724" t="s">
        <v>12</v>
      </c>
      <c r="E724">
        <f t="shared" si="44"/>
        <v>26</v>
      </c>
      <c r="F724">
        <f t="shared" si="45"/>
        <v>7</v>
      </c>
      <c r="G724" s="8">
        <f t="shared" si="46"/>
        <v>44768</v>
      </c>
      <c r="H724">
        <f t="shared" si="47"/>
        <v>2022</v>
      </c>
      <c r="I724" s="1">
        <v>44768.772916666669</v>
      </c>
      <c r="J724" s="2">
        <v>44768</v>
      </c>
      <c r="K724" t="s">
        <v>13</v>
      </c>
      <c r="L724">
        <v>1499</v>
      </c>
      <c r="N724" s="11" t="s">
        <v>15</v>
      </c>
      <c r="O724" s="11">
        <f>IF(Table1[[#This Row],[Currency  Code]]="USD",Table1[[#This Row],[Product Amount with GST]]*80,Table1[[#This Row],[Product Amount with GST]])</f>
        <v>1499</v>
      </c>
    </row>
    <row r="725" spans="1:16" x14ac:dyDescent="0.25">
      <c r="A725" t="s">
        <v>640</v>
      </c>
      <c r="B725" t="s">
        <v>42</v>
      </c>
      <c r="C725" t="s">
        <v>12</v>
      </c>
      <c r="E725">
        <f t="shared" si="44"/>
        <v>26</v>
      </c>
      <c r="F725">
        <f t="shared" si="45"/>
        <v>7</v>
      </c>
      <c r="G725" s="8">
        <f t="shared" si="46"/>
        <v>44768</v>
      </c>
      <c r="H725">
        <f t="shared" si="47"/>
        <v>2022</v>
      </c>
      <c r="I725" s="1">
        <v>44768.758333333331</v>
      </c>
      <c r="J725" s="2">
        <v>44768</v>
      </c>
      <c r="K725" t="s">
        <v>13</v>
      </c>
      <c r="L725">
        <v>1499</v>
      </c>
      <c r="N725" s="11" t="s">
        <v>15</v>
      </c>
      <c r="O725" s="11">
        <f>IF(Table1[[#This Row],[Currency  Code]]="USD",Table1[[#This Row],[Product Amount with GST]]*80,Table1[[#This Row],[Product Amount with GST]])</f>
        <v>1499</v>
      </c>
    </row>
    <row r="726" spans="1:16" x14ac:dyDescent="0.25">
      <c r="A726" t="s">
        <v>641</v>
      </c>
      <c r="B726" t="s">
        <v>11</v>
      </c>
      <c r="C726" t="s">
        <v>12</v>
      </c>
      <c r="D726" t="s">
        <v>6127</v>
      </c>
      <c r="E726">
        <f t="shared" si="44"/>
        <v>26</v>
      </c>
      <c r="F726">
        <f t="shared" si="45"/>
        <v>7</v>
      </c>
      <c r="G726" s="8">
        <f t="shared" si="46"/>
        <v>44768</v>
      </c>
      <c r="H726">
        <f t="shared" si="47"/>
        <v>2022</v>
      </c>
      <c r="I726" s="1">
        <v>44768.754861111112</v>
      </c>
      <c r="J726" s="2">
        <v>44768</v>
      </c>
      <c r="K726" t="s">
        <v>13</v>
      </c>
      <c r="L726">
        <v>2999</v>
      </c>
      <c r="N726" s="11" t="s">
        <v>15</v>
      </c>
      <c r="O726" s="11">
        <f>IF(Table1[[#This Row],[Currency  Code]]="USD",Table1[[#This Row],[Product Amount with GST]]*80,Table1[[#This Row],[Product Amount with GST]])</f>
        <v>2999</v>
      </c>
    </row>
    <row r="727" spans="1:16" x14ac:dyDescent="0.25">
      <c r="A727" t="s">
        <v>642</v>
      </c>
      <c r="B727" t="s">
        <v>52</v>
      </c>
      <c r="C727" t="s">
        <v>12</v>
      </c>
      <c r="E727">
        <f t="shared" si="44"/>
        <v>26</v>
      </c>
      <c r="F727">
        <f t="shared" si="45"/>
        <v>7</v>
      </c>
      <c r="G727" s="8">
        <f t="shared" si="46"/>
        <v>44768</v>
      </c>
      <c r="H727">
        <f t="shared" si="47"/>
        <v>2022</v>
      </c>
      <c r="I727" s="1">
        <v>44768.671527777777</v>
      </c>
      <c r="J727" s="2">
        <v>44768</v>
      </c>
      <c r="K727" t="s">
        <v>13</v>
      </c>
      <c r="L727">
        <v>999</v>
      </c>
      <c r="N727" s="11" t="s">
        <v>15</v>
      </c>
      <c r="O727" s="11">
        <f>IF(Table1[[#This Row],[Currency  Code]]="USD",Table1[[#This Row],[Product Amount with GST]]*80,Table1[[#This Row],[Product Amount with GST]])</f>
        <v>999</v>
      </c>
    </row>
    <row r="728" spans="1:16" x14ac:dyDescent="0.25">
      <c r="A728" t="s">
        <v>642</v>
      </c>
      <c r="B728" t="s">
        <v>52</v>
      </c>
      <c r="C728" t="s">
        <v>12</v>
      </c>
      <c r="E728">
        <f t="shared" si="44"/>
        <v>26</v>
      </c>
      <c r="F728">
        <f t="shared" si="45"/>
        <v>7</v>
      </c>
      <c r="G728" s="8">
        <f t="shared" si="46"/>
        <v>44768</v>
      </c>
      <c r="H728">
        <f t="shared" si="47"/>
        <v>2022</v>
      </c>
      <c r="I728" s="1">
        <v>44768.67083333333</v>
      </c>
      <c r="J728" s="2">
        <v>44768</v>
      </c>
      <c r="K728" t="s">
        <v>13</v>
      </c>
      <c r="L728">
        <v>999</v>
      </c>
      <c r="N728" s="11" t="s">
        <v>15</v>
      </c>
      <c r="O728" s="11">
        <f>IF(Table1[[#This Row],[Currency  Code]]="USD",Table1[[#This Row],[Product Amount with GST]]*80,Table1[[#This Row],[Product Amount with GST]])</f>
        <v>999</v>
      </c>
    </row>
    <row r="729" spans="1:16" x14ac:dyDescent="0.25">
      <c r="A729" t="s">
        <v>642</v>
      </c>
      <c r="B729" t="s">
        <v>352</v>
      </c>
      <c r="C729" t="s">
        <v>12</v>
      </c>
      <c r="E729">
        <f t="shared" si="44"/>
        <v>26</v>
      </c>
      <c r="F729">
        <f t="shared" si="45"/>
        <v>7</v>
      </c>
      <c r="G729" s="8">
        <f t="shared" si="46"/>
        <v>44768</v>
      </c>
      <c r="H729">
        <f t="shared" si="47"/>
        <v>2022</v>
      </c>
      <c r="I729" s="1">
        <v>44768.668055555558</v>
      </c>
      <c r="J729" s="2">
        <v>44768</v>
      </c>
      <c r="K729" t="s">
        <v>43</v>
      </c>
      <c r="L729">
        <v>999</v>
      </c>
      <c r="N729" s="11" t="s">
        <v>15</v>
      </c>
      <c r="O729" s="11">
        <f>IF(Table1[[#This Row],[Currency  Code]]="USD",Table1[[#This Row],[Product Amount with GST]]*80,Table1[[#This Row],[Product Amount with GST]])</f>
        <v>999</v>
      </c>
    </row>
    <row r="730" spans="1:16" x14ac:dyDescent="0.25">
      <c r="A730" t="s">
        <v>643</v>
      </c>
      <c r="B730" t="s">
        <v>24</v>
      </c>
      <c r="C730" t="s">
        <v>12</v>
      </c>
      <c r="E730">
        <f t="shared" si="44"/>
        <v>26</v>
      </c>
      <c r="F730">
        <f t="shared" si="45"/>
        <v>7</v>
      </c>
      <c r="G730" s="8">
        <f t="shared" si="46"/>
        <v>44768</v>
      </c>
      <c r="H730">
        <f t="shared" si="47"/>
        <v>2022</v>
      </c>
      <c r="I730" s="1">
        <v>44768.654861111114</v>
      </c>
      <c r="J730" s="2">
        <v>44768</v>
      </c>
      <c r="K730" t="s">
        <v>13</v>
      </c>
      <c r="L730">
        <v>2022</v>
      </c>
      <c r="N730" s="11" t="s">
        <v>15</v>
      </c>
      <c r="O730" s="11">
        <f>IF(Table1[[#This Row],[Currency  Code]]="USD",Table1[[#This Row],[Product Amount with GST]]*80,Table1[[#This Row],[Product Amount with GST]])</f>
        <v>2022</v>
      </c>
    </row>
    <row r="731" spans="1:16" x14ac:dyDescent="0.25">
      <c r="A731" t="s">
        <v>623</v>
      </c>
      <c r="B731" t="s">
        <v>11</v>
      </c>
      <c r="C731" t="s">
        <v>48</v>
      </c>
      <c r="D731" t="s">
        <v>6121</v>
      </c>
      <c r="E731">
        <f t="shared" si="44"/>
        <v>26</v>
      </c>
      <c r="F731">
        <f t="shared" si="45"/>
        <v>7</v>
      </c>
      <c r="G731" s="8">
        <f t="shared" si="46"/>
        <v>44768</v>
      </c>
      <c r="H731">
        <f t="shared" si="47"/>
        <v>2022</v>
      </c>
      <c r="I731" s="1">
        <v>44768.629861111112</v>
      </c>
      <c r="J731" s="2">
        <v>44768</v>
      </c>
      <c r="K731" t="s">
        <v>13</v>
      </c>
      <c r="L731">
        <v>2999</v>
      </c>
      <c r="M731" t="s">
        <v>53</v>
      </c>
      <c r="N731" s="11" t="s">
        <v>15</v>
      </c>
      <c r="O731" s="11">
        <f>IF(Table1[[#This Row],[Currency  Code]]="USD",Table1[[#This Row],[Product Amount with GST]]*80,Table1[[#This Row],[Product Amount with GST]])</f>
        <v>2999</v>
      </c>
      <c r="P731" t="s">
        <v>50</v>
      </c>
    </row>
    <row r="732" spans="1:16" x14ac:dyDescent="0.25">
      <c r="A732" t="s">
        <v>644</v>
      </c>
      <c r="B732" t="s">
        <v>99</v>
      </c>
      <c r="C732" t="s">
        <v>48</v>
      </c>
      <c r="E732">
        <f t="shared" si="44"/>
        <v>26</v>
      </c>
      <c r="F732">
        <f t="shared" si="45"/>
        <v>7</v>
      </c>
      <c r="G732" s="8">
        <f t="shared" si="46"/>
        <v>44768</v>
      </c>
      <c r="H732">
        <f t="shared" si="47"/>
        <v>2022</v>
      </c>
      <c r="I732" s="1">
        <v>44768.61041666667</v>
      </c>
      <c r="J732" s="2">
        <v>44768</v>
      </c>
      <c r="K732" t="s">
        <v>13</v>
      </c>
      <c r="L732">
        <v>349</v>
      </c>
      <c r="M732" t="s">
        <v>53</v>
      </c>
      <c r="N732" s="11" t="s">
        <v>15</v>
      </c>
      <c r="O732" s="11">
        <f>IF(Table1[[#This Row],[Currency  Code]]="USD",Table1[[#This Row],[Product Amount with GST]]*80,Table1[[#This Row],[Product Amount with GST]])</f>
        <v>349</v>
      </c>
      <c r="P732" t="s">
        <v>50</v>
      </c>
    </row>
    <row r="733" spans="1:16" x14ac:dyDescent="0.25">
      <c r="A733" t="s">
        <v>645</v>
      </c>
      <c r="B733" t="s">
        <v>42</v>
      </c>
      <c r="C733" t="s">
        <v>12</v>
      </c>
      <c r="E733">
        <f t="shared" si="44"/>
        <v>26</v>
      </c>
      <c r="F733">
        <f t="shared" si="45"/>
        <v>7</v>
      </c>
      <c r="G733" s="8">
        <f t="shared" si="46"/>
        <v>44768</v>
      </c>
      <c r="H733">
        <f t="shared" si="47"/>
        <v>2022</v>
      </c>
      <c r="I733" s="1">
        <v>44768.604166666664</v>
      </c>
      <c r="J733" s="2">
        <v>44768</v>
      </c>
      <c r="K733" t="s">
        <v>13</v>
      </c>
      <c r="L733">
        <v>499</v>
      </c>
      <c r="N733" s="11" t="s">
        <v>15</v>
      </c>
      <c r="O733" s="11">
        <f>IF(Table1[[#This Row],[Currency  Code]]="USD",Table1[[#This Row],[Product Amount with GST]]*80,Table1[[#This Row],[Product Amount with GST]])</f>
        <v>499</v>
      </c>
    </row>
    <row r="734" spans="1:16" x14ac:dyDescent="0.25">
      <c r="A734" t="s">
        <v>646</v>
      </c>
      <c r="B734" t="s">
        <v>20</v>
      </c>
      <c r="C734" t="s">
        <v>12</v>
      </c>
      <c r="E734">
        <f t="shared" si="44"/>
        <v>26</v>
      </c>
      <c r="F734">
        <f t="shared" si="45"/>
        <v>7</v>
      </c>
      <c r="G734" s="8">
        <f t="shared" si="46"/>
        <v>44768</v>
      </c>
      <c r="H734">
        <f t="shared" si="47"/>
        <v>2022</v>
      </c>
      <c r="I734" s="1">
        <v>44768.572916666664</v>
      </c>
      <c r="J734" s="2">
        <v>44768</v>
      </c>
      <c r="K734" t="s">
        <v>13</v>
      </c>
      <c r="L734">
        <v>1999</v>
      </c>
      <c r="N734" s="11" t="s">
        <v>15</v>
      </c>
      <c r="O734" s="11">
        <f>IF(Table1[[#This Row],[Currency  Code]]="USD",Table1[[#This Row],[Product Amount with GST]]*80,Table1[[#This Row],[Product Amount with GST]])</f>
        <v>1999</v>
      </c>
    </row>
    <row r="735" spans="1:16" x14ac:dyDescent="0.25">
      <c r="A735" t="s">
        <v>646</v>
      </c>
      <c r="B735" t="s">
        <v>20</v>
      </c>
      <c r="C735" t="s">
        <v>12</v>
      </c>
      <c r="E735">
        <f t="shared" si="44"/>
        <v>26</v>
      </c>
      <c r="F735">
        <f t="shared" si="45"/>
        <v>7</v>
      </c>
      <c r="G735" s="8">
        <f t="shared" si="46"/>
        <v>44768</v>
      </c>
      <c r="H735">
        <f t="shared" si="47"/>
        <v>2022</v>
      </c>
      <c r="I735" s="1">
        <v>44768.572222222225</v>
      </c>
      <c r="J735" s="2">
        <v>44768</v>
      </c>
      <c r="K735" t="s">
        <v>13</v>
      </c>
      <c r="L735">
        <v>1999</v>
      </c>
      <c r="N735" s="11" t="s">
        <v>15</v>
      </c>
      <c r="O735" s="11">
        <f>IF(Table1[[#This Row],[Currency  Code]]="USD",Table1[[#This Row],[Product Amount with GST]]*80,Table1[[#This Row],[Product Amount with GST]])</f>
        <v>1999</v>
      </c>
    </row>
    <row r="736" spans="1:16" x14ac:dyDescent="0.25">
      <c r="A736" t="s">
        <v>647</v>
      </c>
      <c r="B736" t="s">
        <v>52</v>
      </c>
      <c r="C736" t="s">
        <v>12</v>
      </c>
      <c r="E736">
        <f t="shared" si="44"/>
        <v>26</v>
      </c>
      <c r="F736">
        <f t="shared" si="45"/>
        <v>7</v>
      </c>
      <c r="G736" s="8">
        <f t="shared" si="46"/>
        <v>44768</v>
      </c>
      <c r="H736">
        <f t="shared" si="47"/>
        <v>2022</v>
      </c>
      <c r="I736" s="1">
        <v>44768.568749999999</v>
      </c>
      <c r="J736" s="2">
        <v>44768</v>
      </c>
      <c r="K736" t="s">
        <v>13</v>
      </c>
      <c r="L736">
        <v>999</v>
      </c>
      <c r="N736" s="11" t="s">
        <v>15</v>
      </c>
      <c r="O736" s="11">
        <f>IF(Table1[[#This Row],[Currency  Code]]="USD",Table1[[#This Row],[Product Amount with GST]]*80,Table1[[#This Row],[Product Amount with GST]])</f>
        <v>999</v>
      </c>
    </row>
    <row r="737" spans="1:16" x14ac:dyDescent="0.25">
      <c r="A737" t="s">
        <v>648</v>
      </c>
      <c r="B737" t="s">
        <v>24</v>
      </c>
      <c r="C737" t="s">
        <v>48</v>
      </c>
      <c r="E737">
        <f t="shared" si="44"/>
        <v>26</v>
      </c>
      <c r="F737">
        <f t="shared" si="45"/>
        <v>7</v>
      </c>
      <c r="G737" s="8">
        <f t="shared" si="46"/>
        <v>44768</v>
      </c>
      <c r="H737">
        <f t="shared" si="47"/>
        <v>2022</v>
      </c>
      <c r="I737" s="1">
        <v>44768.563888888886</v>
      </c>
      <c r="J737" s="2">
        <v>44768</v>
      </c>
      <c r="K737" t="s">
        <v>13</v>
      </c>
      <c r="L737">
        <v>2022</v>
      </c>
      <c r="M737" t="s">
        <v>218</v>
      </c>
      <c r="N737" s="11" t="s">
        <v>15</v>
      </c>
      <c r="O737" s="11">
        <f>IF(Table1[[#This Row],[Currency  Code]]="USD",Table1[[#This Row],[Product Amount with GST]]*80,Table1[[#This Row],[Product Amount with GST]])</f>
        <v>2022</v>
      </c>
      <c r="P737" t="s">
        <v>50</v>
      </c>
    </row>
    <row r="738" spans="1:16" x14ac:dyDescent="0.25">
      <c r="A738" t="s">
        <v>649</v>
      </c>
      <c r="B738" t="s">
        <v>27</v>
      </c>
      <c r="C738" t="s">
        <v>12</v>
      </c>
      <c r="E738">
        <f t="shared" si="44"/>
        <v>26</v>
      </c>
      <c r="F738">
        <f t="shared" si="45"/>
        <v>7</v>
      </c>
      <c r="G738" s="8">
        <f t="shared" si="46"/>
        <v>44768</v>
      </c>
      <c r="H738">
        <f t="shared" si="47"/>
        <v>2022</v>
      </c>
      <c r="I738" s="1">
        <v>44768.552083333336</v>
      </c>
      <c r="J738" s="2">
        <v>44768</v>
      </c>
      <c r="K738" t="s">
        <v>13</v>
      </c>
      <c r="L738">
        <v>1999</v>
      </c>
      <c r="N738" s="11" t="s">
        <v>15</v>
      </c>
      <c r="O738" s="11">
        <f>IF(Table1[[#This Row],[Currency  Code]]="USD",Table1[[#This Row],[Product Amount with GST]]*80,Table1[[#This Row],[Product Amount with GST]])</f>
        <v>1999</v>
      </c>
    </row>
    <row r="739" spans="1:16" x14ac:dyDescent="0.25">
      <c r="A739" t="s">
        <v>650</v>
      </c>
      <c r="B739" t="s">
        <v>42</v>
      </c>
      <c r="C739" t="s">
        <v>12</v>
      </c>
      <c r="D739" t="s">
        <v>6128</v>
      </c>
      <c r="E739">
        <f t="shared" si="44"/>
        <v>26</v>
      </c>
      <c r="F739">
        <f t="shared" si="45"/>
        <v>7</v>
      </c>
      <c r="G739" s="8">
        <f t="shared" si="46"/>
        <v>44768</v>
      </c>
      <c r="H739">
        <f t="shared" si="47"/>
        <v>2022</v>
      </c>
      <c r="I739" s="1">
        <v>44768.546527777777</v>
      </c>
      <c r="J739" s="2">
        <v>44768</v>
      </c>
      <c r="K739" t="s">
        <v>43</v>
      </c>
      <c r="L739">
        <v>499</v>
      </c>
      <c r="N739" s="11" t="s">
        <v>15</v>
      </c>
      <c r="O739" s="11">
        <f>IF(Table1[[#This Row],[Currency  Code]]="USD",Table1[[#This Row],[Product Amount with GST]]*80,Table1[[#This Row],[Product Amount with GST]])</f>
        <v>499</v>
      </c>
    </row>
    <row r="740" spans="1:16" x14ac:dyDescent="0.25">
      <c r="A740" t="s">
        <v>267</v>
      </c>
      <c r="B740" t="s">
        <v>55</v>
      </c>
      <c r="C740" t="s">
        <v>12</v>
      </c>
      <c r="E740">
        <f t="shared" si="44"/>
        <v>26</v>
      </c>
      <c r="F740">
        <f t="shared" si="45"/>
        <v>7</v>
      </c>
      <c r="G740" s="8">
        <f t="shared" si="46"/>
        <v>44768</v>
      </c>
      <c r="H740">
        <f t="shared" si="47"/>
        <v>2022</v>
      </c>
      <c r="I740" s="1">
        <v>44768.745833333334</v>
      </c>
      <c r="J740" s="2">
        <v>44768</v>
      </c>
      <c r="K740" t="s">
        <v>13</v>
      </c>
      <c r="L740">
        <v>1499</v>
      </c>
      <c r="N740" s="11" t="s">
        <v>15</v>
      </c>
      <c r="O740" s="11">
        <f>IF(Table1[[#This Row],[Currency  Code]]="USD",Table1[[#This Row],[Product Amount with GST]]*80,Table1[[#This Row],[Product Amount with GST]])</f>
        <v>1499</v>
      </c>
    </row>
    <row r="741" spans="1:16" x14ac:dyDescent="0.25">
      <c r="A741" t="s">
        <v>651</v>
      </c>
      <c r="B741" t="s">
        <v>27</v>
      </c>
      <c r="C741" t="s">
        <v>12</v>
      </c>
      <c r="E741">
        <f t="shared" si="44"/>
        <v>26</v>
      </c>
      <c r="F741">
        <f t="shared" si="45"/>
        <v>7</v>
      </c>
      <c r="G741" s="8">
        <f t="shared" si="46"/>
        <v>44768</v>
      </c>
      <c r="H741">
        <f t="shared" si="47"/>
        <v>2022</v>
      </c>
      <c r="I741" s="1">
        <v>44768.738194444442</v>
      </c>
      <c r="J741" s="2">
        <v>44768</v>
      </c>
      <c r="K741" t="s">
        <v>13</v>
      </c>
      <c r="L741">
        <v>1999</v>
      </c>
      <c r="N741" s="11" t="s">
        <v>15</v>
      </c>
      <c r="O741" s="11">
        <f>IF(Table1[[#This Row],[Currency  Code]]="USD",Table1[[#This Row],[Product Amount with GST]]*80,Table1[[#This Row],[Product Amount with GST]])</f>
        <v>1999</v>
      </c>
    </row>
    <row r="742" spans="1:16" x14ac:dyDescent="0.25">
      <c r="A742" t="s">
        <v>652</v>
      </c>
      <c r="B742" t="s">
        <v>24</v>
      </c>
      <c r="C742" t="s">
        <v>12</v>
      </c>
      <c r="E742">
        <f t="shared" si="44"/>
        <v>26</v>
      </c>
      <c r="F742">
        <f t="shared" si="45"/>
        <v>7</v>
      </c>
      <c r="G742" s="8">
        <f t="shared" si="46"/>
        <v>44768</v>
      </c>
      <c r="H742">
        <f t="shared" si="47"/>
        <v>2022</v>
      </c>
      <c r="I742" s="1">
        <v>44768.708333333336</v>
      </c>
      <c r="J742" s="2">
        <v>44768</v>
      </c>
      <c r="K742" t="s">
        <v>13</v>
      </c>
      <c r="L742">
        <v>2022</v>
      </c>
      <c r="N742" s="11" t="s">
        <v>15</v>
      </c>
      <c r="O742" s="11">
        <f>IF(Table1[[#This Row],[Currency  Code]]="USD",Table1[[#This Row],[Product Amount with GST]]*80,Table1[[#This Row],[Product Amount with GST]])</f>
        <v>2022</v>
      </c>
    </row>
    <row r="743" spans="1:16" x14ac:dyDescent="0.25">
      <c r="A743" t="s">
        <v>653</v>
      </c>
      <c r="B743" t="s">
        <v>24</v>
      </c>
      <c r="C743" t="s">
        <v>12</v>
      </c>
      <c r="E743">
        <f t="shared" si="44"/>
        <v>26</v>
      </c>
      <c r="F743">
        <f t="shared" si="45"/>
        <v>7</v>
      </c>
      <c r="G743" s="8">
        <f t="shared" si="46"/>
        <v>44768</v>
      </c>
      <c r="H743">
        <f t="shared" si="47"/>
        <v>2022</v>
      </c>
      <c r="I743" s="1">
        <v>44768.693749999999</v>
      </c>
      <c r="J743" s="2">
        <v>44768</v>
      </c>
      <c r="K743" t="s">
        <v>13</v>
      </c>
      <c r="L743">
        <v>2022</v>
      </c>
      <c r="N743" s="11" t="s">
        <v>15</v>
      </c>
      <c r="O743" s="11">
        <f>IF(Table1[[#This Row],[Currency  Code]]="USD",Table1[[#This Row],[Product Amount with GST]]*80,Table1[[#This Row],[Product Amount with GST]])</f>
        <v>2022</v>
      </c>
    </row>
    <row r="744" spans="1:16" x14ac:dyDescent="0.25">
      <c r="A744" t="s">
        <v>654</v>
      </c>
      <c r="B744" t="s">
        <v>491</v>
      </c>
      <c r="C744" t="s">
        <v>12</v>
      </c>
      <c r="E744">
        <f t="shared" si="44"/>
        <v>26</v>
      </c>
      <c r="F744">
        <f t="shared" si="45"/>
        <v>7</v>
      </c>
      <c r="G744" s="8">
        <f t="shared" si="46"/>
        <v>44768</v>
      </c>
      <c r="H744">
        <f t="shared" si="47"/>
        <v>2022</v>
      </c>
      <c r="I744" s="1">
        <v>44768.637499999997</v>
      </c>
      <c r="J744" s="2">
        <v>44768</v>
      </c>
      <c r="K744" t="s">
        <v>112</v>
      </c>
      <c r="L744">
        <v>1208</v>
      </c>
      <c r="N744" s="11" t="s">
        <v>15</v>
      </c>
      <c r="O744" s="11">
        <f>IF(Table1[[#This Row],[Currency  Code]]="USD",Table1[[#This Row],[Product Amount with GST]]*80,Table1[[#This Row],[Product Amount with GST]])</f>
        <v>1208</v>
      </c>
    </row>
    <row r="745" spans="1:16" x14ac:dyDescent="0.25">
      <c r="A745" t="s">
        <v>655</v>
      </c>
      <c r="B745" t="s">
        <v>143</v>
      </c>
      <c r="C745" t="s">
        <v>12</v>
      </c>
      <c r="E745">
        <f t="shared" si="44"/>
        <v>26</v>
      </c>
      <c r="F745">
        <f t="shared" si="45"/>
        <v>7</v>
      </c>
      <c r="G745" s="8">
        <f t="shared" si="46"/>
        <v>44768</v>
      </c>
      <c r="H745">
        <f t="shared" si="47"/>
        <v>2022</v>
      </c>
      <c r="I745" s="1">
        <v>44768.634722222225</v>
      </c>
      <c r="J745" s="2">
        <v>44768</v>
      </c>
      <c r="K745" t="s">
        <v>13</v>
      </c>
      <c r="L745">
        <v>1499</v>
      </c>
      <c r="N745" s="11" t="s">
        <v>15</v>
      </c>
      <c r="O745" s="11">
        <f>IF(Table1[[#This Row],[Currency  Code]]="USD",Table1[[#This Row],[Product Amount with GST]]*80,Table1[[#This Row],[Product Amount with GST]])</f>
        <v>1499</v>
      </c>
    </row>
    <row r="746" spans="1:16" x14ac:dyDescent="0.25">
      <c r="A746" t="s">
        <v>475</v>
      </c>
      <c r="B746" t="s">
        <v>20</v>
      </c>
      <c r="C746" t="s">
        <v>48</v>
      </c>
      <c r="E746">
        <f t="shared" si="44"/>
        <v>26</v>
      </c>
      <c r="F746">
        <f t="shared" si="45"/>
        <v>7</v>
      </c>
      <c r="G746" s="8">
        <f t="shared" si="46"/>
        <v>44768</v>
      </c>
      <c r="H746">
        <f t="shared" si="47"/>
        <v>2022</v>
      </c>
      <c r="I746" s="1">
        <v>44768.613888888889</v>
      </c>
      <c r="J746" s="2">
        <v>44768</v>
      </c>
      <c r="K746" t="s">
        <v>13</v>
      </c>
      <c r="L746">
        <v>1999</v>
      </c>
      <c r="M746" t="s">
        <v>53</v>
      </c>
      <c r="N746" s="11" t="s">
        <v>15</v>
      </c>
      <c r="O746" s="11">
        <f>IF(Table1[[#This Row],[Currency  Code]]="USD",Table1[[#This Row],[Product Amount with GST]]*80,Table1[[#This Row],[Product Amount with GST]])</f>
        <v>1999</v>
      </c>
      <c r="P746" t="s">
        <v>50</v>
      </c>
    </row>
    <row r="747" spans="1:16" x14ac:dyDescent="0.25">
      <c r="A747" t="s">
        <v>645</v>
      </c>
      <c r="B747" t="s">
        <v>42</v>
      </c>
      <c r="C747" t="s">
        <v>12</v>
      </c>
      <c r="E747">
        <f t="shared" si="44"/>
        <v>26</v>
      </c>
      <c r="F747">
        <f t="shared" si="45"/>
        <v>7</v>
      </c>
      <c r="G747" s="8">
        <f t="shared" si="46"/>
        <v>44768</v>
      </c>
      <c r="H747">
        <f t="shared" si="47"/>
        <v>2022</v>
      </c>
      <c r="I747" s="1">
        <v>44768.609722222223</v>
      </c>
      <c r="J747" s="2">
        <v>44768</v>
      </c>
      <c r="K747" t="s">
        <v>13</v>
      </c>
      <c r="L747">
        <v>499</v>
      </c>
      <c r="N747" s="11" t="s">
        <v>15</v>
      </c>
      <c r="O747" s="11">
        <f>IF(Table1[[#This Row],[Currency  Code]]="USD",Table1[[#This Row],[Product Amount with GST]]*80,Table1[[#This Row],[Product Amount with GST]])</f>
        <v>499</v>
      </c>
    </row>
    <row r="748" spans="1:16" x14ac:dyDescent="0.25">
      <c r="A748" t="s">
        <v>656</v>
      </c>
      <c r="B748" t="s">
        <v>24</v>
      </c>
      <c r="C748" t="s">
        <v>12</v>
      </c>
      <c r="E748">
        <f t="shared" si="44"/>
        <v>26</v>
      </c>
      <c r="F748">
        <f t="shared" si="45"/>
        <v>7</v>
      </c>
      <c r="G748" s="8">
        <f t="shared" si="46"/>
        <v>44768</v>
      </c>
      <c r="H748">
        <f t="shared" si="47"/>
        <v>2022</v>
      </c>
      <c r="I748" s="1">
        <v>44768.594444444447</v>
      </c>
      <c r="J748" s="2">
        <v>44768</v>
      </c>
      <c r="K748" t="s">
        <v>13</v>
      </c>
      <c r="L748">
        <v>2022</v>
      </c>
      <c r="N748" s="11" t="s">
        <v>15</v>
      </c>
      <c r="O748" s="11">
        <f>IF(Table1[[#This Row],[Currency  Code]]="USD",Table1[[#This Row],[Product Amount with GST]]*80,Table1[[#This Row],[Product Amount with GST]])</f>
        <v>2022</v>
      </c>
    </row>
    <row r="749" spans="1:16" x14ac:dyDescent="0.25">
      <c r="A749" t="s">
        <v>646</v>
      </c>
      <c r="B749" t="s">
        <v>20</v>
      </c>
      <c r="C749" t="s">
        <v>12</v>
      </c>
      <c r="E749">
        <f t="shared" si="44"/>
        <v>26</v>
      </c>
      <c r="F749">
        <f t="shared" si="45"/>
        <v>7</v>
      </c>
      <c r="G749" s="8">
        <f t="shared" si="46"/>
        <v>44768</v>
      </c>
      <c r="H749">
        <f t="shared" si="47"/>
        <v>2022</v>
      </c>
      <c r="I749" s="1">
        <v>44768.577777777777</v>
      </c>
      <c r="J749" s="2">
        <v>44768</v>
      </c>
      <c r="K749" t="s">
        <v>13</v>
      </c>
      <c r="L749">
        <v>1999</v>
      </c>
      <c r="N749" s="11" t="s">
        <v>15</v>
      </c>
      <c r="O749" s="11">
        <f>IF(Table1[[#This Row],[Currency  Code]]="USD",Table1[[#This Row],[Product Amount with GST]]*80,Table1[[#This Row],[Product Amount with GST]])</f>
        <v>1999</v>
      </c>
    </row>
    <row r="750" spans="1:16" x14ac:dyDescent="0.25">
      <c r="A750" t="s">
        <v>646</v>
      </c>
      <c r="B750" t="s">
        <v>20</v>
      </c>
      <c r="C750" t="s">
        <v>12</v>
      </c>
      <c r="E750">
        <f t="shared" si="44"/>
        <v>26</v>
      </c>
      <c r="F750">
        <f t="shared" si="45"/>
        <v>7</v>
      </c>
      <c r="G750" s="8">
        <f t="shared" si="46"/>
        <v>44768</v>
      </c>
      <c r="H750">
        <f t="shared" si="47"/>
        <v>2022</v>
      </c>
      <c r="I750" s="1">
        <v>44768.571527777778</v>
      </c>
      <c r="J750" s="2">
        <v>44768</v>
      </c>
      <c r="K750" t="s">
        <v>13</v>
      </c>
      <c r="L750">
        <v>1999</v>
      </c>
      <c r="N750" s="11" t="s">
        <v>15</v>
      </c>
      <c r="O750" s="11">
        <f>IF(Table1[[#This Row],[Currency  Code]]="USD",Table1[[#This Row],[Product Amount with GST]]*80,Table1[[#This Row],[Product Amount with GST]])</f>
        <v>1999</v>
      </c>
    </row>
    <row r="751" spans="1:16" x14ac:dyDescent="0.25">
      <c r="A751" t="s">
        <v>657</v>
      </c>
      <c r="B751" t="s">
        <v>24</v>
      </c>
      <c r="C751" t="s">
        <v>12</v>
      </c>
      <c r="E751">
        <f t="shared" si="44"/>
        <v>26</v>
      </c>
      <c r="F751">
        <f t="shared" si="45"/>
        <v>7</v>
      </c>
      <c r="G751" s="8">
        <f t="shared" si="46"/>
        <v>44768</v>
      </c>
      <c r="H751">
        <f t="shared" si="47"/>
        <v>2022</v>
      </c>
      <c r="I751" s="1">
        <v>44768.744444444441</v>
      </c>
      <c r="J751" s="2">
        <v>44768</v>
      </c>
      <c r="K751" t="s">
        <v>13</v>
      </c>
      <c r="L751">
        <v>2022</v>
      </c>
      <c r="N751" s="11" t="s">
        <v>15</v>
      </c>
      <c r="O751" s="11">
        <f>IF(Table1[[#This Row],[Currency  Code]]="USD",Table1[[#This Row],[Product Amount with GST]]*80,Table1[[#This Row],[Product Amount with GST]])</f>
        <v>2022</v>
      </c>
    </row>
    <row r="752" spans="1:16" x14ac:dyDescent="0.25">
      <c r="A752" t="s">
        <v>658</v>
      </c>
      <c r="B752" t="s">
        <v>659</v>
      </c>
      <c r="C752" t="s">
        <v>12</v>
      </c>
      <c r="E752">
        <f t="shared" si="44"/>
        <v>26</v>
      </c>
      <c r="F752">
        <f t="shared" si="45"/>
        <v>7</v>
      </c>
      <c r="G752" s="8">
        <f t="shared" si="46"/>
        <v>44768</v>
      </c>
      <c r="H752">
        <f t="shared" si="47"/>
        <v>2022</v>
      </c>
      <c r="I752" s="1">
        <v>44768.743750000001</v>
      </c>
      <c r="J752" s="2">
        <v>44768</v>
      </c>
      <c r="K752" t="s">
        <v>13</v>
      </c>
      <c r="L752">
        <v>1499</v>
      </c>
      <c r="N752" s="11" t="s">
        <v>15</v>
      </c>
      <c r="O752" s="11">
        <f>IF(Table1[[#This Row],[Currency  Code]]="USD",Table1[[#This Row],[Product Amount with GST]]*80,Table1[[#This Row],[Product Amount with GST]])</f>
        <v>1499</v>
      </c>
    </row>
    <row r="753" spans="1:16" x14ac:dyDescent="0.25">
      <c r="A753" t="s">
        <v>660</v>
      </c>
      <c r="B753" t="s">
        <v>24</v>
      </c>
      <c r="C753" t="s">
        <v>12</v>
      </c>
      <c r="E753">
        <f t="shared" si="44"/>
        <v>26</v>
      </c>
      <c r="F753">
        <f t="shared" si="45"/>
        <v>7</v>
      </c>
      <c r="G753" s="8">
        <f t="shared" si="46"/>
        <v>44768</v>
      </c>
      <c r="H753">
        <f t="shared" si="47"/>
        <v>2022</v>
      </c>
      <c r="I753" s="1">
        <v>44768.711111111108</v>
      </c>
      <c r="J753" s="2">
        <v>44768</v>
      </c>
      <c r="K753" t="s">
        <v>13</v>
      </c>
      <c r="L753">
        <v>199</v>
      </c>
      <c r="N753" s="11" t="s">
        <v>29</v>
      </c>
      <c r="O753" s="11">
        <f>IF(Table1[[#This Row],[Currency  Code]]="USD",Table1[[#This Row],[Product Amount with GST]]*80,Table1[[#This Row],[Product Amount with GST]])</f>
        <v>15920</v>
      </c>
    </row>
    <row r="754" spans="1:16" x14ac:dyDescent="0.25">
      <c r="A754" t="s">
        <v>661</v>
      </c>
      <c r="B754" t="s">
        <v>116</v>
      </c>
      <c r="C754" t="s">
        <v>12</v>
      </c>
      <c r="E754">
        <f t="shared" si="44"/>
        <v>26</v>
      </c>
      <c r="F754">
        <f t="shared" si="45"/>
        <v>7</v>
      </c>
      <c r="G754" s="8">
        <f t="shared" si="46"/>
        <v>44768</v>
      </c>
      <c r="H754">
        <f t="shared" si="47"/>
        <v>2022</v>
      </c>
      <c r="I754" s="1">
        <v>44768.706944444442</v>
      </c>
      <c r="J754" s="2">
        <v>44768</v>
      </c>
      <c r="K754" t="s">
        <v>13</v>
      </c>
      <c r="L754">
        <v>1999</v>
      </c>
      <c r="N754" s="11" t="s">
        <v>15</v>
      </c>
      <c r="O754" s="11">
        <f>IF(Table1[[#This Row],[Currency  Code]]="USD",Table1[[#This Row],[Product Amount with GST]]*80,Table1[[#This Row],[Product Amount with GST]])</f>
        <v>1999</v>
      </c>
    </row>
    <row r="755" spans="1:16" x14ac:dyDescent="0.25">
      <c r="A755" t="s">
        <v>662</v>
      </c>
      <c r="B755" t="s">
        <v>20</v>
      </c>
      <c r="C755" t="s">
        <v>12</v>
      </c>
      <c r="E755">
        <f t="shared" si="44"/>
        <v>26</v>
      </c>
      <c r="F755">
        <f t="shared" si="45"/>
        <v>7</v>
      </c>
      <c r="G755" s="8">
        <f t="shared" si="46"/>
        <v>44768</v>
      </c>
      <c r="H755">
        <f t="shared" si="47"/>
        <v>2022</v>
      </c>
      <c r="I755" s="1">
        <v>44768.705555555556</v>
      </c>
      <c r="J755" s="2">
        <v>44768</v>
      </c>
      <c r="K755" t="s">
        <v>13</v>
      </c>
      <c r="L755">
        <v>1999</v>
      </c>
      <c r="N755" s="11" t="s">
        <v>15</v>
      </c>
      <c r="O755" s="11">
        <f>IF(Table1[[#This Row],[Currency  Code]]="USD",Table1[[#This Row],[Product Amount with GST]]*80,Table1[[#This Row],[Product Amount with GST]])</f>
        <v>1999</v>
      </c>
    </row>
    <row r="756" spans="1:16" x14ac:dyDescent="0.25">
      <c r="A756" t="s">
        <v>663</v>
      </c>
      <c r="B756" t="s">
        <v>24</v>
      </c>
      <c r="C756" t="s">
        <v>12</v>
      </c>
      <c r="E756">
        <f t="shared" si="44"/>
        <v>26</v>
      </c>
      <c r="F756">
        <f t="shared" si="45"/>
        <v>7</v>
      </c>
      <c r="G756" s="8">
        <f t="shared" si="46"/>
        <v>44768</v>
      </c>
      <c r="H756">
        <f t="shared" si="47"/>
        <v>2022</v>
      </c>
      <c r="I756" s="1">
        <v>44768.679861111108</v>
      </c>
      <c r="J756" s="2">
        <v>44768</v>
      </c>
      <c r="K756" t="s">
        <v>13</v>
      </c>
      <c r="L756">
        <v>2022</v>
      </c>
      <c r="N756" s="11" t="s">
        <v>15</v>
      </c>
      <c r="O756" s="11">
        <f>IF(Table1[[#This Row],[Currency  Code]]="USD",Table1[[#This Row],[Product Amount with GST]]*80,Table1[[#This Row],[Product Amount with GST]])</f>
        <v>2022</v>
      </c>
    </row>
    <row r="757" spans="1:16" x14ac:dyDescent="0.25">
      <c r="A757" t="s">
        <v>71</v>
      </c>
      <c r="B757" t="s">
        <v>20</v>
      </c>
      <c r="C757" t="s">
        <v>12</v>
      </c>
      <c r="E757">
        <f t="shared" si="44"/>
        <v>26</v>
      </c>
      <c r="F757">
        <f t="shared" si="45"/>
        <v>7</v>
      </c>
      <c r="G757" s="8">
        <f t="shared" si="46"/>
        <v>44768</v>
      </c>
      <c r="H757">
        <f t="shared" si="47"/>
        <v>2022</v>
      </c>
      <c r="I757" s="1">
        <v>44768.631249999999</v>
      </c>
      <c r="J757" s="2">
        <v>44768</v>
      </c>
      <c r="K757" t="s">
        <v>13</v>
      </c>
      <c r="L757">
        <v>149</v>
      </c>
      <c r="N757" s="11" t="s">
        <v>29</v>
      </c>
      <c r="O757" s="11">
        <f>IF(Table1[[#This Row],[Currency  Code]]="USD",Table1[[#This Row],[Product Amount with GST]]*80,Table1[[#This Row],[Product Amount with GST]])</f>
        <v>11920</v>
      </c>
    </row>
    <row r="758" spans="1:16" x14ac:dyDescent="0.25">
      <c r="A758" t="s">
        <v>664</v>
      </c>
      <c r="B758" t="s">
        <v>24</v>
      </c>
      <c r="C758" t="s">
        <v>12</v>
      </c>
      <c r="E758">
        <f t="shared" si="44"/>
        <v>26</v>
      </c>
      <c r="F758">
        <f t="shared" si="45"/>
        <v>7</v>
      </c>
      <c r="G758" s="8">
        <f t="shared" si="46"/>
        <v>44768</v>
      </c>
      <c r="H758">
        <f t="shared" si="47"/>
        <v>2022</v>
      </c>
      <c r="I758" s="1">
        <v>44768.569444444445</v>
      </c>
      <c r="J758" s="2">
        <v>44768</v>
      </c>
      <c r="K758" t="s">
        <v>13</v>
      </c>
      <c r="L758">
        <v>2022</v>
      </c>
      <c r="N758" s="11" t="s">
        <v>15</v>
      </c>
      <c r="O758" s="11">
        <f>IF(Table1[[#This Row],[Currency  Code]]="USD",Table1[[#This Row],[Product Amount with GST]]*80,Table1[[#This Row],[Product Amount with GST]])</f>
        <v>2022</v>
      </c>
    </row>
    <row r="759" spans="1:16" x14ac:dyDescent="0.25">
      <c r="A759" t="s">
        <v>665</v>
      </c>
      <c r="B759" t="s">
        <v>65</v>
      </c>
      <c r="C759" t="s">
        <v>12</v>
      </c>
      <c r="E759">
        <f t="shared" si="44"/>
        <v>26</v>
      </c>
      <c r="F759">
        <f t="shared" si="45"/>
        <v>7</v>
      </c>
      <c r="G759" s="8">
        <f t="shared" si="46"/>
        <v>44768</v>
      </c>
      <c r="H759">
        <f t="shared" si="47"/>
        <v>2022</v>
      </c>
      <c r="I759" s="1">
        <v>44768.546527777777</v>
      </c>
      <c r="J759" s="2">
        <v>44768</v>
      </c>
      <c r="K759" t="s">
        <v>13</v>
      </c>
      <c r="L759">
        <v>1499</v>
      </c>
      <c r="N759" s="11" t="s">
        <v>15</v>
      </c>
      <c r="O759" s="11">
        <f>IF(Table1[[#This Row],[Currency  Code]]="USD",Table1[[#This Row],[Product Amount with GST]]*80,Table1[[#This Row],[Product Amount with GST]])</f>
        <v>1499</v>
      </c>
    </row>
    <row r="760" spans="1:16" x14ac:dyDescent="0.25">
      <c r="A760" t="s">
        <v>666</v>
      </c>
      <c r="B760" t="s">
        <v>20</v>
      </c>
      <c r="C760" t="s">
        <v>12</v>
      </c>
      <c r="E760">
        <f t="shared" si="44"/>
        <v>26</v>
      </c>
      <c r="F760">
        <f t="shared" si="45"/>
        <v>7</v>
      </c>
      <c r="G760" s="8">
        <f t="shared" si="46"/>
        <v>44768</v>
      </c>
      <c r="H760">
        <f t="shared" si="47"/>
        <v>2022</v>
      </c>
      <c r="I760" s="1">
        <v>44768.537499999999</v>
      </c>
      <c r="J760" s="2">
        <v>44768</v>
      </c>
      <c r="K760" t="s">
        <v>13</v>
      </c>
      <c r="L760">
        <v>1999</v>
      </c>
      <c r="N760" s="11" t="s">
        <v>15</v>
      </c>
      <c r="O760" s="11">
        <f>IF(Table1[[#This Row],[Currency  Code]]="USD",Table1[[#This Row],[Product Amount with GST]]*80,Table1[[#This Row],[Product Amount with GST]])</f>
        <v>1999</v>
      </c>
    </row>
    <row r="761" spans="1:16" x14ac:dyDescent="0.25">
      <c r="A761" t="s">
        <v>667</v>
      </c>
      <c r="B761" t="s">
        <v>47</v>
      </c>
      <c r="C761" t="s">
        <v>12</v>
      </c>
      <c r="E761">
        <f t="shared" si="44"/>
        <v>26</v>
      </c>
      <c r="F761">
        <f t="shared" si="45"/>
        <v>7</v>
      </c>
      <c r="G761" s="8">
        <f t="shared" si="46"/>
        <v>44768</v>
      </c>
      <c r="H761">
        <f t="shared" si="47"/>
        <v>2022</v>
      </c>
      <c r="I761" s="1">
        <v>44768.507638888892</v>
      </c>
      <c r="J761" s="2">
        <v>44768</v>
      </c>
      <c r="K761" t="s">
        <v>13</v>
      </c>
      <c r="L761">
        <v>999</v>
      </c>
      <c r="N761" s="11" t="s">
        <v>15</v>
      </c>
      <c r="O761" s="11">
        <f>IF(Table1[[#This Row],[Currency  Code]]="USD",Table1[[#This Row],[Product Amount with GST]]*80,Table1[[#This Row],[Product Amount with GST]])</f>
        <v>999</v>
      </c>
    </row>
    <row r="762" spans="1:16" x14ac:dyDescent="0.25">
      <c r="A762" t="s">
        <v>668</v>
      </c>
      <c r="B762" t="s">
        <v>402</v>
      </c>
      <c r="C762" t="s">
        <v>12</v>
      </c>
      <c r="E762">
        <f t="shared" si="44"/>
        <v>26</v>
      </c>
      <c r="F762">
        <f t="shared" si="45"/>
        <v>7</v>
      </c>
      <c r="G762" s="8">
        <f t="shared" si="46"/>
        <v>44768</v>
      </c>
      <c r="H762">
        <f t="shared" si="47"/>
        <v>2022</v>
      </c>
      <c r="I762" s="1">
        <v>44768.478472222225</v>
      </c>
      <c r="J762" s="2">
        <v>44768</v>
      </c>
      <c r="K762" t="s">
        <v>13</v>
      </c>
      <c r="L762">
        <v>1000</v>
      </c>
      <c r="N762" s="11" t="s">
        <v>15</v>
      </c>
      <c r="O762" s="11">
        <f>IF(Table1[[#This Row],[Currency  Code]]="USD",Table1[[#This Row],[Product Amount with GST]]*80,Table1[[#This Row],[Product Amount with GST]])</f>
        <v>1000</v>
      </c>
    </row>
    <row r="763" spans="1:16" x14ac:dyDescent="0.25">
      <c r="A763" t="s">
        <v>669</v>
      </c>
      <c r="B763" t="s">
        <v>670</v>
      </c>
      <c r="C763" t="s">
        <v>48</v>
      </c>
      <c r="E763">
        <f t="shared" si="44"/>
        <v>26</v>
      </c>
      <c r="F763">
        <f t="shared" si="45"/>
        <v>7</v>
      </c>
      <c r="G763" s="8">
        <f t="shared" si="46"/>
        <v>44768</v>
      </c>
      <c r="H763">
        <f t="shared" si="47"/>
        <v>2022</v>
      </c>
      <c r="I763" s="1">
        <v>44768.472916666666</v>
      </c>
      <c r="J763" s="2">
        <v>44768</v>
      </c>
      <c r="K763" t="s">
        <v>72</v>
      </c>
      <c r="L763">
        <v>1799</v>
      </c>
      <c r="M763" t="s">
        <v>53</v>
      </c>
      <c r="N763" s="11" t="s">
        <v>15</v>
      </c>
      <c r="O763" s="11">
        <f>IF(Table1[[#This Row],[Currency  Code]]="USD",Table1[[#This Row],[Product Amount with GST]]*80,Table1[[#This Row],[Product Amount with GST]])</f>
        <v>1799</v>
      </c>
      <c r="P763" t="s">
        <v>50</v>
      </c>
    </row>
    <row r="764" spans="1:16" x14ac:dyDescent="0.25">
      <c r="A764" t="s">
        <v>334</v>
      </c>
      <c r="B764" t="s">
        <v>27</v>
      </c>
      <c r="C764" t="s">
        <v>12</v>
      </c>
      <c r="E764">
        <f t="shared" si="44"/>
        <v>26</v>
      </c>
      <c r="F764">
        <f t="shared" si="45"/>
        <v>7</v>
      </c>
      <c r="G764" s="8">
        <f t="shared" si="46"/>
        <v>44768</v>
      </c>
      <c r="H764">
        <f t="shared" si="47"/>
        <v>2022</v>
      </c>
      <c r="I764" s="1">
        <v>44768.525694444441</v>
      </c>
      <c r="J764" s="2">
        <v>44768</v>
      </c>
      <c r="K764" t="s">
        <v>13</v>
      </c>
      <c r="L764">
        <v>1999</v>
      </c>
      <c r="N764" s="11" t="s">
        <v>15</v>
      </c>
      <c r="O764" s="11">
        <f>IF(Table1[[#This Row],[Currency  Code]]="USD",Table1[[#This Row],[Product Amount with GST]]*80,Table1[[#This Row],[Product Amount with GST]])</f>
        <v>1999</v>
      </c>
    </row>
    <row r="765" spans="1:16" x14ac:dyDescent="0.25">
      <c r="A765" t="s">
        <v>672</v>
      </c>
      <c r="B765" t="s">
        <v>673</v>
      </c>
      <c r="C765" t="s">
        <v>12</v>
      </c>
      <c r="E765">
        <f t="shared" si="44"/>
        <v>26</v>
      </c>
      <c r="F765">
        <f t="shared" si="45"/>
        <v>7</v>
      </c>
      <c r="G765" s="8">
        <f t="shared" si="46"/>
        <v>44768</v>
      </c>
      <c r="H765">
        <f t="shared" si="47"/>
        <v>2022</v>
      </c>
      <c r="I765" s="1">
        <v>44768.511805555558</v>
      </c>
      <c r="J765" s="2">
        <v>44768</v>
      </c>
      <c r="K765" t="s">
        <v>13</v>
      </c>
      <c r="L765">
        <v>1499</v>
      </c>
      <c r="N765" s="11" t="s">
        <v>15</v>
      </c>
      <c r="O765" s="11">
        <f>IF(Table1[[#This Row],[Currency  Code]]="USD",Table1[[#This Row],[Product Amount with GST]]*80,Table1[[#This Row],[Product Amount with GST]])</f>
        <v>1499</v>
      </c>
    </row>
    <row r="766" spans="1:16" x14ac:dyDescent="0.25">
      <c r="A766" t="s">
        <v>674</v>
      </c>
      <c r="B766" t="s">
        <v>24</v>
      </c>
      <c r="C766" t="s">
        <v>675</v>
      </c>
      <c r="E766">
        <f t="shared" si="44"/>
        <v>26</v>
      </c>
      <c r="F766">
        <f t="shared" si="45"/>
        <v>7</v>
      </c>
      <c r="G766" s="8">
        <f t="shared" si="46"/>
        <v>44768</v>
      </c>
      <c r="H766">
        <f t="shared" si="47"/>
        <v>2022</v>
      </c>
      <c r="I766" s="1">
        <v>44768.508333333331</v>
      </c>
      <c r="J766" s="2">
        <v>44769</v>
      </c>
      <c r="K766" t="s">
        <v>13</v>
      </c>
      <c r="L766">
        <v>2022</v>
      </c>
      <c r="M766" t="s">
        <v>53</v>
      </c>
      <c r="N766" s="11" t="s">
        <v>15</v>
      </c>
      <c r="O766" s="11">
        <f>IF(Table1[[#This Row],[Currency  Code]]="USD",Table1[[#This Row],[Product Amount with GST]]*80,Table1[[#This Row],[Product Amount with GST]])</f>
        <v>2022</v>
      </c>
      <c r="P766" t="s">
        <v>50</v>
      </c>
    </row>
    <row r="767" spans="1:16" x14ac:dyDescent="0.25">
      <c r="A767" t="s">
        <v>676</v>
      </c>
      <c r="B767" t="s">
        <v>27</v>
      </c>
      <c r="C767" t="s">
        <v>12</v>
      </c>
      <c r="E767">
        <f t="shared" si="44"/>
        <v>26</v>
      </c>
      <c r="F767">
        <f t="shared" si="45"/>
        <v>7</v>
      </c>
      <c r="G767" s="8">
        <f t="shared" si="46"/>
        <v>44768</v>
      </c>
      <c r="H767">
        <f t="shared" si="47"/>
        <v>2022</v>
      </c>
      <c r="I767" s="1">
        <v>44768.456250000003</v>
      </c>
      <c r="J767" s="2">
        <v>44768</v>
      </c>
      <c r="K767" t="s">
        <v>13</v>
      </c>
      <c r="L767">
        <v>1999</v>
      </c>
      <c r="N767" s="11" t="s">
        <v>15</v>
      </c>
      <c r="O767" s="11">
        <f>IF(Table1[[#This Row],[Currency  Code]]="USD",Table1[[#This Row],[Product Amount with GST]]*80,Table1[[#This Row],[Product Amount with GST]])</f>
        <v>1999</v>
      </c>
    </row>
    <row r="768" spans="1:16" x14ac:dyDescent="0.25">
      <c r="A768" t="s">
        <v>677</v>
      </c>
      <c r="B768" t="s">
        <v>47</v>
      </c>
      <c r="C768" t="s">
        <v>48</v>
      </c>
      <c r="E768">
        <f t="shared" si="44"/>
        <v>26</v>
      </c>
      <c r="F768">
        <f t="shared" si="45"/>
        <v>7</v>
      </c>
      <c r="G768" s="8">
        <f t="shared" si="46"/>
        <v>44768</v>
      </c>
      <c r="H768">
        <f t="shared" si="47"/>
        <v>2022</v>
      </c>
      <c r="I768" s="1">
        <v>44768.446527777778</v>
      </c>
      <c r="J768" s="2">
        <v>44768</v>
      </c>
      <c r="K768" t="s">
        <v>13</v>
      </c>
      <c r="L768">
        <v>999</v>
      </c>
      <c r="M768" t="s">
        <v>53</v>
      </c>
      <c r="N768" s="11" t="s">
        <v>15</v>
      </c>
      <c r="O768" s="11">
        <f>IF(Table1[[#This Row],[Currency  Code]]="USD",Table1[[#This Row],[Product Amount with GST]]*80,Table1[[#This Row],[Product Amount with GST]])</f>
        <v>999</v>
      </c>
      <c r="P768" t="s">
        <v>50</v>
      </c>
    </row>
    <row r="769" spans="1:16" x14ac:dyDescent="0.25">
      <c r="A769" t="s">
        <v>678</v>
      </c>
      <c r="B769" t="s">
        <v>24</v>
      </c>
      <c r="C769" t="s">
        <v>12</v>
      </c>
      <c r="E769">
        <f t="shared" si="44"/>
        <v>26</v>
      </c>
      <c r="F769">
        <f t="shared" si="45"/>
        <v>7</v>
      </c>
      <c r="G769" s="8">
        <f t="shared" si="46"/>
        <v>44768</v>
      </c>
      <c r="H769">
        <f t="shared" si="47"/>
        <v>2022</v>
      </c>
      <c r="I769" s="1">
        <v>44768.443749999999</v>
      </c>
      <c r="J769" s="2">
        <v>44768</v>
      </c>
      <c r="K769" t="s">
        <v>13</v>
      </c>
      <c r="L769">
        <v>2022</v>
      </c>
      <c r="N769" s="11" t="s">
        <v>15</v>
      </c>
      <c r="O769" s="11">
        <f>IF(Table1[[#This Row],[Currency  Code]]="USD",Table1[[#This Row],[Product Amount with GST]]*80,Table1[[#This Row],[Product Amount with GST]])</f>
        <v>2022</v>
      </c>
    </row>
    <row r="770" spans="1:16" x14ac:dyDescent="0.25">
      <c r="A770" t="s">
        <v>679</v>
      </c>
      <c r="B770" t="s">
        <v>47</v>
      </c>
      <c r="C770" t="s">
        <v>48</v>
      </c>
      <c r="E770">
        <f t="shared" ref="E770:E833" si="48">DAY(I770)</f>
        <v>26</v>
      </c>
      <c r="F770">
        <f t="shared" ref="F770:F833" si="49">MONTH(I770)</f>
        <v>7</v>
      </c>
      <c r="G770" s="8">
        <f t="shared" ref="G770:G833" si="50">DATE(H771,F770,E770)</f>
        <v>44768</v>
      </c>
      <c r="H770">
        <f t="shared" ref="H770:H833" si="51">YEAR(I770)</f>
        <v>2022</v>
      </c>
      <c r="I770" s="1">
        <v>44768.43472222222</v>
      </c>
      <c r="J770" s="2">
        <v>44768</v>
      </c>
      <c r="K770" t="s">
        <v>13</v>
      </c>
      <c r="L770">
        <v>999</v>
      </c>
      <c r="M770" t="s">
        <v>53</v>
      </c>
      <c r="N770" s="11" t="s">
        <v>15</v>
      </c>
      <c r="O770" s="11">
        <f>IF(Table1[[#This Row],[Currency  Code]]="USD",Table1[[#This Row],[Product Amount with GST]]*80,Table1[[#This Row],[Product Amount with GST]])</f>
        <v>999</v>
      </c>
      <c r="P770" t="s">
        <v>50</v>
      </c>
    </row>
    <row r="771" spans="1:16" x14ac:dyDescent="0.25">
      <c r="A771" t="s">
        <v>672</v>
      </c>
      <c r="B771" t="s">
        <v>673</v>
      </c>
      <c r="C771" t="s">
        <v>48</v>
      </c>
      <c r="E771">
        <f t="shared" si="48"/>
        <v>26</v>
      </c>
      <c r="F771">
        <f t="shared" si="49"/>
        <v>7</v>
      </c>
      <c r="G771" s="8">
        <f t="shared" si="50"/>
        <v>44768</v>
      </c>
      <c r="H771">
        <f t="shared" si="51"/>
        <v>2022</v>
      </c>
      <c r="I771" s="1">
        <v>44768.499305555553</v>
      </c>
      <c r="J771" s="2">
        <v>44768</v>
      </c>
      <c r="K771" t="s">
        <v>13</v>
      </c>
      <c r="L771">
        <v>1499</v>
      </c>
      <c r="M771" t="s">
        <v>91</v>
      </c>
      <c r="N771" s="11" t="s">
        <v>15</v>
      </c>
      <c r="O771" s="11">
        <f>IF(Table1[[#This Row],[Currency  Code]]="USD",Table1[[#This Row],[Product Amount with GST]]*80,Table1[[#This Row],[Product Amount with GST]])</f>
        <v>1499</v>
      </c>
      <c r="P771" t="s">
        <v>50</v>
      </c>
    </row>
    <row r="772" spans="1:16" x14ac:dyDescent="0.25">
      <c r="A772" t="s">
        <v>680</v>
      </c>
      <c r="B772" t="s">
        <v>42</v>
      </c>
      <c r="C772" t="s">
        <v>12</v>
      </c>
      <c r="E772">
        <f t="shared" si="48"/>
        <v>26</v>
      </c>
      <c r="F772">
        <f t="shared" si="49"/>
        <v>7</v>
      </c>
      <c r="G772" s="8">
        <f t="shared" si="50"/>
        <v>44768</v>
      </c>
      <c r="H772">
        <f t="shared" si="51"/>
        <v>2022</v>
      </c>
      <c r="I772" s="1">
        <v>44768.479166666664</v>
      </c>
      <c r="J772" s="2">
        <v>44768</v>
      </c>
      <c r="K772" t="s">
        <v>43</v>
      </c>
      <c r="L772">
        <v>499</v>
      </c>
      <c r="N772" s="11" t="s">
        <v>15</v>
      </c>
      <c r="O772" s="11">
        <f>IF(Table1[[#This Row],[Currency  Code]]="USD",Table1[[#This Row],[Product Amount with GST]]*80,Table1[[#This Row],[Product Amount with GST]])</f>
        <v>499</v>
      </c>
    </row>
    <row r="773" spans="1:16" x14ac:dyDescent="0.25">
      <c r="A773" t="s">
        <v>669</v>
      </c>
      <c r="B773" t="s">
        <v>670</v>
      </c>
      <c r="C773" t="s">
        <v>12</v>
      </c>
      <c r="E773">
        <f t="shared" si="48"/>
        <v>26</v>
      </c>
      <c r="F773">
        <f t="shared" si="49"/>
        <v>7</v>
      </c>
      <c r="G773" s="8">
        <f t="shared" si="50"/>
        <v>44768</v>
      </c>
      <c r="H773">
        <f t="shared" si="51"/>
        <v>2022</v>
      </c>
      <c r="I773" s="1">
        <v>44768.472222222219</v>
      </c>
      <c r="J773" s="2">
        <v>44768</v>
      </c>
      <c r="K773" t="s">
        <v>13</v>
      </c>
      <c r="L773">
        <v>1799</v>
      </c>
      <c r="N773" s="11" t="s">
        <v>15</v>
      </c>
      <c r="O773" s="11">
        <f>IF(Table1[[#This Row],[Currency  Code]]="USD",Table1[[#This Row],[Product Amount with GST]]*80,Table1[[#This Row],[Product Amount with GST]])</f>
        <v>1799</v>
      </c>
    </row>
    <row r="774" spans="1:16" x14ac:dyDescent="0.25">
      <c r="A774" t="s">
        <v>681</v>
      </c>
      <c r="B774" t="s">
        <v>27</v>
      </c>
      <c r="C774" t="s">
        <v>48</v>
      </c>
      <c r="E774">
        <f t="shared" si="48"/>
        <v>26</v>
      </c>
      <c r="F774">
        <f t="shared" si="49"/>
        <v>7</v>
      </c>
      <c r="G774" s="8">
        <f t="shared" si="50"/>
        <v>44768</v>
      </c>
      <c r="H774">
        <f t="shared" si="51"/>
        <v>2022</v>
      </c>
      <c r="I774" s="1">
        <v>44768.461805555555</v>
      </c>
      <c r="J774" s="2">
        <v>44768</v>
      </c>
      <c r="K774" t="s">
        <v>13</v>
      </c>
      <c r="L774">
        <v>1999</v>
      </c>
      <c r="M774" t="s">
        <v>53</v>
      </c>
      <c r="N774" s="11" t="s">
        <v>15</v>
      </c>
      <c r="O774" s="11">
        <f>IF(Table1[[#This Row],[Currency  Code]]="USD",Table1[[#This Row],[Product Amount with GST]]*80,Table1[[#This Row],[Product Amount with GST]])</f>
        <v>1999</v>
      </c>
      <c r="P774" t="s">
        <v>50</v>
      </c>
    </row>
    <row r="775" spans="1:16" x14ac:dyDescent="0.25">
      <c r="A775" t="s">
        <v>682</v>
      </c>
      <c r="B775" t="s">
        <v>47</v>
      </c>
      <c r="C775" t="s">
        <v>48</v>
      </c>
      <c r="E775">
        <f t="shared" si="48"/>
        <v>26</v>
      </c>
      <c r="F775">
        <f t="shared" si="49"/>
        <v>7</v>
      </c>
      <c r="G775" s="8">
        <f t="shared" si="50"/>
        <v>44768</v>
      </c>
      <c r="H775">
        <f t="shared" si="51"/>
        <v>2022</v>
      </c>
      <c r="I775" s="1">
        <v>44768.422222222223</v>
      </c>
      <c r="J775" s="2">
        <v>44768</v>
      </c>
      <c r="K775" t="s">
        <v>13</v>
      </c>
      <c r="L775">
        <v>999</v>
      </c>
      <c r="M775" t="s">
        <v>53</v>
      </c>
      <c r="N775" s="11" t="s">
        <v>15</v>
      </c>
      <c r="O775" s="11">
        <f>IF(Table1[[#This Row],[Currency  Code]]="USD",Table1[[#This Row],[Product Amount with GST]]*80,Table1[[#This Row],[Product Amount with GST]])</f>
        <v>999</v>
      </c>
      <c r="P775" t="s">
        <v>50</v>
      </c>
    </row>
    <row r="776" spans="1:16" x14ac:dyDescent="0.25">
      <c r="A776" t="s">
        <v>449</v>
      </c>
      <c r="B776" t="s">
        <v>27</v>
      </c>
      <c r="C776" t="s">
        <v>12</v>
      </c>
      <c r="E776">
        <f t="shared" si="48"/>
        <v>26</v>
      </c>
      <c r="F776">
        <f t="shared" si="49"/>
        <v>7</v>
      </c>
      <c r="G776" s="8">
        <f t="shared" si="50"/>
        <v>44768</v>
      </c>
      <c r="H776">
        <f t="shared" si="51"/>
        <v>2022</v>
      </c>
      <c r="I776" s="1">
        <v>44768.393750000003</v>
      </c>
      <c r="J776" s="2">
        <v>44768</v>
      </c>
      <c r="K776" t="s">
        <v>13</v>
      </c>
      <c r="L776">
        <v>1999</v>
      </c>
      <c r="N776" s="11" t="s">
        <v>15</v>
      </c>
      <c r="O776" s="11">
        <f>IF(Table1[[#This Row],[Currency  Code]]="USD",Table1[[#This Row],[Product Amount with GST]]*80,Table1[[#This Row],[Product Amount with GST]])</f>
        <v>1999</v>
      </c>
    </row>
    <row r="777" spans="1:16" x14ac:dyDescent="0.25">
      <c r="A777" t="s">
        <v>683</v>
      </c>
      <c r="B777" t="s">
        <v>20</v>
      </c>
      <c r="C777" t="s">
        <v>12</v>
      </c>
      <c r="E777">
        <f t="shared" si="48"/>
        <v>26</v>
      </c>
      <c r="F777">
        <f t="shared" si="49"/>
        <v>7</v>
      </c>
      <c r="G777" s="8">
        <f t="shared" si="50"/>
        <v>44768</v>
      </c>
      <c r="H777">
        <f t="shared" si="51"/>
        <v>2022</v>
      </c>
      <c r="I777" s="1">
        <v>44768.386805555558</v>
      </c>
      <c r="J777" s="2">
        <v>44768</v>
      </c>
      <c r="K777" t="s">
        <v>13</v>
      </c>
      <c r="L777">
        <v>1999</v>
      </c>
      <c r="N777" s="11" t="s">
        <v>15</v>
      </c>
      <c r="O777" s="11">
        <f>IF(Table1[[#This Row],[Currency  Code]]="USD",Table1[[#This Row],[Product Amount with GST]]*80,Table1[[#This Row],[Product Amount with GST]])</f>
        <v>1999</v>
      </c>
    </row>
    <row r="778" spans="1:16" x14ac:dyDescent="0.25">
      <c r="A778" t="s">
        <v>684</v>
      </c>
      <c r="B778" t="s">
        <v>42</v>
      </c>
      <c r="C778" t="s">
        <v>12</v>
      </c>
      <c r="E778">
        <f t="shared" si="48"/>
        <v>26</v>
      </c>
      <c r="F778">
        <f t="shared" si="49"/>
        <v>7</v>
      </c>
      <c r="G778" s="8">
        <f t="shared" si="50"/>
        <v>44768</v>
      </c>
      <c r="H778">
        <f t="shared" si="51"/>
        <v>2022</v>
      </c>
      <c r="I778" s="1">
        <v>44768.352083333331</v>
      </c>
      <c r="J778" s="2">
        <v>44768</v>
      </c>
      <c r="K778" t="s">
        <v>112</v>
      </c>
      <c r="L778">
        <v>499</v>
      </c>
      <c r="N778" s="11" t="s">
        <v>15</v>
      </c>
      <c r="O778" s="11">
        <f>IF(Table1[[#This Row],[Currency  Code]]="USD",Table1[[#This Row],[Product Amount with GST]]*80,Table1[[#This Row],[Product Amount with GST]])</f>
        <v>499</v>
      </c>
    </row>
    <row r="779" spans="1:16" x14ac:dyDescent="0.25">
      <c r="A779" t="s">
        <v>685</v>
      </c>
      <c r="B779" t="s">
        <v>99</v>
      </c>
      <c r="C779" t="s">
        <v>48</v>
      </c>
      <c r="D779" t="s">
        <v>6121</v>
      </c>
      <c r="E779">
        <f t="shared" si="48"/>
        <v>26</v>
      </c>
      <c r="F779">
        <f t="shared" si="49"/>
        <v>7</v>
      </c>
      <c r="G779" s="8">
        <f t="shared" si="50"/>
        <v>44768</v>
      </c>
      <c r="H779">
        <f t="shared" si="51"/>
        <v>2022</v>
      </c>
      <c r="I779" s="1">
        <v>44768.409722222219</v>
      </c>
      <c r="J779" s="2">
        <v>44768</v>
      </c>
      <c r="K779" t="s">
        <v>13</v>
      </c>
      <c r="L779">
        <v>262</v>
      </c>
      <c r="M779" t="s">
        <v>49</v>
      </c>
      <c r="N779" s="11" t="s">
        <v>15</v>
      </c>
      <c r="O779" s="11">
        <f>IF(Table1[[#This Row],[Currency  Code]]="USD",Table1[[#This Row],[Product Amount with GST]]*80,Table1[[#This Row],[Product Amount with GST]])</f>
        <v>262</v>
      </c>
      <c r="P779" t="s">
        <v>50</v>
      </c>
    </row>
    <row r="780" spans="1:16" x14ac:dyDescent="0.25">
      <c r="A780" t="s">
        <v>686</v>
      </c>
      <c r="B780" t="s">
        <v>38</v>
      </c>
      <c r="C780" t="s">
        <v>12</v>
      </c>
      <c r="E780">
        <f t="shared" si="48"/>
        <v>26</v>
      </c>
      <c r="F780">
        <f t="shared" si="49"/>
        <v>7</v>
      </c>
      <c r="G780" s="8">
        <f t="shared" si="50"/>
        <v>44768</v>
      </c>
      <c r="H780">
        <f t="shared" si="51"/>
        <v>2022</v>
      </c>
      <c r="I780" s="1">
        <v>44768.405555555553</v>
      </c>
      <c r="J780" s="2">
        <v>44768</v>
      </c>
      <c r="K780" t="s">
        <v>13</v>
      </c>
      <c r="L780">
        <v>499</v>
      </c>
      <c r="N780" s="11" t="s">
        <v>15</v>
      </c>
      <c r="O780" s="11">
        <f>IF(Table1[[#This Row],[Currency  Code]]="USD",Table1[[#This Row],[Product Amount with GST]]*80,Table1[[#This Row],[Product Amount with GST]])</f>
        <v>499</v>
      </c>
    </row>
    <row r="781" spans="1:16" x14ac:dyDescent="0.25">
      <c r="A781" t="s">
        <v>687</v>
      </c>
      <c r="B781" t="s">
        <v>24</v>
      </c>
      <c r="C781" t="s">
        <v>12</v>
      </c>
      <c r="E781">
        <f t="shared" si="48"/>
        <v>26</v>
      </c>
      <c r="F781">
        <f t="shared" si="49"/>
        <v>7</v>
      </c>
      <c r="G781" s="8">
        <f t="shared" si="50"/>
        <v>44768</v>
      </c>
      <c r="H781">
        <f t="shared" si="51"/>
        <v>2022</v>
      </c>
      <c r="I781" s="1">
        <v>44768.392361111109</v>
      </c>
      <c r="J781" s="2">
        <v>44768</v>
      </c>
      <c r="K781" t="s">
        <v>13</v>
      </c>
      <c r="L781">
        <v>2022</v>
      </c>
      <c r="N781" s="11" t="s">
        <v>15</v>
      </c>
      <c r="O781" s="11">
        <f>IF(Table1[[#This Row],[Currency  Code]]="USD",Table1[[#This Row],[Product Amount with GST]]*80,Table1[[#This Row],[Product Amount with GST]])</f>
        <v>2022</v>
      </c>
    </row>
    <row r="782" spans="1:16" x14ac:dyDescent="0.25">
      <c r="A782" t="s">
        <v>684</v>
      </c>
      <c r="B782" t="s">
        <v>42</v>
      </c>
      <c r="C782" t="s">
        <v>12</v>
      </c>
      <c r="E782">
        <f t="shared" si="48"/>
        <v>26</v>
      </c>
      <c r="F782">
        <f t="shared" si="49"/>
        <v>7</v>
      </c>
      <c r="G782" s="8">
        <f t="shared" si="50"/>
        <v>44768</v>
      </c>
      <c r="H782">
        <f t="shared" si="51"/>
        <v>2022</v>
      </c>
      <c r="I782" s="1">
        <v>44768.35833333333</v>
      </c>
      <c r="J782" s="2">
        <v>44768</v>
      </c>
      <c r="K782" t="s">
        <v>72</v>
      </c>
      <c r="L782">
        <v>499</v>
      </c>
      <c r="N782" s="11" t="s">
        <v>15</v>
      </c>
      <c r="O782" s="11">
        <f>IF(Table1[[#This Row],[Currency  Code]]="USD",Table1[[#This Row],[Product Amount with GST]]*80,Table1[[#This Row],[Product Amount with GST]])</f>
        <v>499</v>
      </c>
    </row>
    <row r="783" spans="1:16" x14ac:dyDescent="0.25">
      <c r="A783" t="s">
        <v>688</v>
      </c>
      <c r="B783" t="s">
        <v>42</v>
      </c>
      <c r="C783" t="s">
        <v>12</v>
      </c>
      <c r="E783">
        <f t="shared" si="48"/>
        <v>26</v>
      </c>
      <c r="F783">
        <f t="shared" si="49"/>
        <v>7</v>
      </c>
      <c r="G783" s="8">
        <f t="shared" si="50"/>
        <v>44768</v>
      </c>
      <c r="H783">
        <f t="shared" si="51"/>
        <v>2022</v>
      </c>
      <c r="I783" s="1">
        <v>44768.349305555559</v>
      </c>
      <c r="J783" s="2">
        <v>44768</v>
      </c>
      <c r="K783" t="s">
        <v>43</v>
      </c>
      <c r="L783">
        <v>499</v>
      </c>
      <c r="N783" s="11" t="s">
        <v>15</v>
      </c>
      <c r="O783" s="11">
        <f>IF(Table1[[#This Row],[Currency  Code]]="USD",Table1[[#This Row],[Product Amount with GST]]*80,Table1[[#This Row],[Product Amount with GST]])</f>
        <v>499</v>
      </c>
    </row>
    <row r="784" spans="1:16" x14ac:dyDescent="0.25">
      <c r="A784" t="s">
        <v>689</v>
      </c>
      <c r="B784" t="s">
        <v>402</v>
      </c>
      <c r="C784" t="s">
        <v>12</v>
      </c>
      <c r="E784">
        <f t="shared" si="48"/>
        <v>25</v>
      </c>
      <c r="F784">
        <f t="shared" si="49"/>
        <v>7</v>
      </c>
      <c r="G784" s="8">
        <f t="shared" si="50"/>
        <v>44767</v>
      </c>
      <c r="H784">
        <f t="shared" si="51"/>
        <v>2022</v>
      </c>
      <c r="I784" s="1">
        <v>44767.96597222222</v>
      </c>
      <c r="J784" s="2">
        <v>44767</v>
      </c>
      <c r="K784" t="s">
        <v>43</v>
      </c>
      <c r="L784">
        <v>1000</v>
      </c>
      <c r="N784" s="11" t="s">
        <v>15</v>
      </c>
      <c r="O784" s="11">
        <f>IF(Table1[[#This Row],[Currency  Code]]="USD",Table1[[#This Row],[Product Amount with GST]]*80,Table1[[#This Row],[Product Amount with GST]])</f>
        <v>1000</v>
      </c>
    </row>
    <row r="785" spans="1:16" x14ac:dyDescent="0.25">
      <c r="A785" t="s">
        <v>678</v>
      </c>
      <c r="B785" t="s">
        <v>24</v>
      </c>
      <c r="C785" t="s">
        <v>12</v>
      </c>
      <c r="E785">
        <f t="shared" si="48"/>
        <v>25</v>
      </c>
      <c r="F785">
        <f t="shared" si="49"/>
        <v>7</v>
      </c>
      <c r="G785" s="8">
        <f t="shared" si="50"/>
        <v>44767</v>
      </c>
      <c r="H785">
        <f t="shared" si="51"/>
        <v>2022</v>
      </c>
      <c r="I785" s="1">
        <v>44767.956250000003</v>
      </c>
      <c r="J785" s="2">
        <v>44767</v>
      </c>
      <c r="K785" t="s">
        <v>13</v>
      </c>
      <c r="L785">
        <v>2022</v>
      </c>
      <c r="N785" s="11" t="s">
        <v>15</v>
      </c>
      <c r="O785" s="11">
        <f>IF(Table1[[#This Row],[Currency  Code]]="USD",Table1[[#This Row],[Product Amount with GST]]*80,Table1[[#This Row],[Product Amount with GST]])</f>
        <v>2022</v>
      </c>
    </row>
    <row r="786" spans="1:16" x14ac:dyDescent="0.25">
      <c r="A786" t="s">
        <v>690</v>
      </c>
      <c r="B786" t="s">
        <v>27</v>
      </c>
      <c r="C786" t="s">
        <v>12</v>
      </c>
      <c r="E786">
        <f t="shared" si="48"/>
        <v>25</v>
      </c>
      <c r="F786">
        <f t="shared" si="49"/>
        <v>7</v>
      </c>
      <c r="G786" s="8">
        <f t="shared" si="50"/>
        <v>44767</v>
      </c>
      <c r="H786">
        <f t="shared" si="51"/>
        <v>2022</v>
      </c>
      <c r="I786" s="1">
        <v>44767.947222222225</v>
      </c>
      <c r="J786" s="2">
        <v>44767</v>
      </c>
      <c r="K786" t="s">
        <v>13</v>
      </c>
      <c r="L786">
        <v>1999</v>
      </c>
      <c r="N786" s="11" t="s">
        <v>15</v>
      </c>
      <c r="O786" s="11">
        <f>IF(Table1[[#This Row],[Currency  Code]]="USD",Table1[[#This Row],[Product Amount with GST]]*80,Table1[[#This Row],[Product Amount with GST]])</f>
        <v>1999</v>
      </c>
    </row>
    <row r="787" spans="1:16" x14ac:dyDescent="0.25">
      <c r="A787" t="s">
        <v>691</v>
      </c>
      <c r="B787" t="s">
        <v>402</v>
      </c>
      <c r="C787" t="s">
        <v>48</v>
      </c>
      <c r="E787">
        <f t="shared" si="48"/>
        <v>26</v>
      </c>
      <c r="F787">
        <f t="shared" si="49"/>
        <v>7</v>
      </c>
      <c r="G787" s="8">
        <f t="shared" si="50"/>
        <v>44768</v>
      </c>
      <c r="H787">
        <f t="shared" si="51"/>
        <v>2022</v>
      </c>
      <c r="I787" s="1">
        <v>44768.374305555553</v>
      </c>
      <c r="J787" s="2">
        <v>44768</v>
      </c>
      <c r="K787" t="s">
        <v>13</v>
      </c>
      <c r="L787">
        <v>1000</v>
      </c>
      <c r="M787" t="s">
        <v>53</v>
      </c>
      <c r="N787" s="11" t="s">
        <v>15</v>
      </c>
      <c r="O787" s="11">
        <f>IF(Table1[[#This Row],[Currency  Code]]="USD",Table1[[#This Row],[Product Amount with GST]]*80,Table1[[#This Row],[Product Amount with GST]])</f>
        <v>1000</v>
      </c>
      <c r="P787" t="s">
        <v>50</v>
      </c>
    </row>
    <row r="788" spans="1:16" x14ac:dyDescent="0.25">
      <c r="A788" t="s">
        <v>692</v>
      </c>
      <c r="B788" t="s">
        <v>236</v>
      </c>
      <c r="C788" t="s">
        <v>12</v>
      </c>
      <c r="E788">
        <f t="shared" si="48"/>
        <v>26</v>
      </c>
      <c r="F788">
        <f t="shared" si="49"/>
        <v>7</v>
      </c>
      <c r="G788" s="8">
        <f t="shared" si="50"/>
        <v>44768</v>
      </c>
      <c r="H788">
        <f t="shared" si="51"/>
        <v>2022</v>
      </c>
      <c r="I788" s="1">
        <v>44768.329861111109</v>
      </c>
      <c r="J788" s="2">
        <v>44768</v>
      </c>
      <c r="K788" t="s">
        <v>43</v>
      </c>
      <c r="L788">
        <v>1499</v>
      </c>
      <c r="N788" s="11" t="s">
        <v>15</v>
      </c>
      <c r="O788" s="11">
        <f>IF(Table1[[#This Row],[Currency  Code]]="USD",Table1[[#This Row],[Product Amount with GST]]*80,Table1[[#This Row],[Product Amount with GST]])</f>
        <v>1499</v>
      </c>
    </row>
    <row r="789" spans="1:16" x14ac:dyDescent="0.25">
      <c r="A789" t="s">
        <v>693</v>
      </c>
      <c r="B789" t="s">
        <v>42</v>
      </c>
      <c r="C789" t="s">
        <v>12</v>
      </c>
      <c r="E789">
        <f t="shared" si="48"/>
        <v>26</v>
      </c>
      <c r="F789">
        <f t="shared" si="49"/>
        <v>7</v>
      </c>
      <c r="G789" s="8">
        <f t="shared" si="50"/>
        <v>44768</v>
      </c>
      <c r="H789">
        <f t="shared" si="51"/>
        <v>2022</v>
      </c>
      <c r="I789" s="1">
        <v>44768.31527777778</v>
      </c>
      <c r="J789" s="2">
        <v>44768</v>
      </c>
      <c r="K789" t="s">
        <v>43</v>
      </c>
      <c r="L789">
        <v>499</v>
      </c>
      <c r="N789" s="11" t="s">
        <v>15</v>
      </c>
      <c r="O789" s="11">
        <f>IF(Table1[[#This Row],[Currency  Code]]="USD",Table1[[#This Row],[Product Amount with GST]]*80,Table1[[#This Row],[Product Amount with GST]])</f>
        <v>499</v>
      </c>
    </row>
    <row r="790" spans="1:16" x14ac:dyDescent="0.25">
      <c r="A790" t="s">
        <v>684</v>
      </c>
      <c r="B790" t="s">
        <v>42</v>
      </c>
      <c r="C790" t="s">
        <v>12</v>
      </c>
      <c r="E790">
        <f t="shared" si="48"/>
        <v>26</v>
      </c>
      <c r="F790">
        <f t="shared" si="49"/>
        <v>7</v>
      </c>
      <c r="G790" s="8">
        <f t="shared" si="50"/>
        <v>44768</v>
      </c>
      <c r="H790">
        <f t="shared" si="51"/>
        <v>2022</v>
      </c>
      <c r="I790" s="1">
        <v>44768.306250000001</v>
      </c>
      <c r="J790" s="2">
        <v>44768</v>
      </c>
      <c r="K790" t="s">
        <v>112</v>
      </c>
      <c r="L790">
        <v>499</v>
      </c>
      <c r="N790" s="11" t="s">
        <v>15</v>
      </c>
      <c r="O790" s="11">
        <f>IF(Table1[[#This Row],[Currency  Code]]="USD",Table1[[#This Row],[Product Amount with GST]]*80,Table1[[#This Row],[Product Amount with GST]])</f>
        <v>499</v>
      </c>
    </row>
    <row r="791" spans="1:16" x14ac:dyDescent="0.25">
      <c r="A791" t="s">
        <v>694</v>
      </c>
      <c r="B791" t="s">
        <v>24</v>
      </c>
      <c r="C791" t="s">
        <v>48</v>
      </c>
      <c r="E791">
        <f t="shared" si="48"/>
        <v>25</v>
      </c>
      <c r="F791">
        <f t="shared" si="49"/>
        <v>7</v>
      </c>
      <c r="G791" s="8">
        <f t="shared" si="50"/>
        <v>44767</v>
      </c>
      <c r="H791">
        <f t="shared" si="51"/>
        <v>2022</v>
      </c>
      <c r="I791" s="1">
        <v>44767.96875</v>
      </c>
      <c r="J791" s="2">
        <v>44767</v>
      </c>
      <c r="K791" t="s">
        <v>13</v>
      </c>
      <c r="L791">
        <v>2022</v>
      </c>
      <c r="M791" t="s">
        <v>53</v>
      </c>
      <c r="N791" s="11" t="s">
        <v>15</v>
      </c>
      <c r="O791" s="11">
        <f>IF(Table1[[#This Row],[Currency  Code]]="USD",Table1[[#This Row],[Product Amount with GST]]*80,Table1[[#This Row],[Product Amount with GST]])</f>
        <v>2022</v>
      </c>
      <c r="P791" t="s">
        <v>50</v>
      </c>
    </row>
    <row r="792" spans="1:16" x14ac:dyDescent="0.25">
      <c r="A792" t="s">
        <v>690</v>
      </c>
      <c r="B792" t="s">
        <v>27</v>
      </c>
      <c r="C792" t="s">
        <v>12</v>
      </c>
      <c r="E792">
        <f t="shared" si="48"/>
        <v>25</v>
      </c>
      <c r="F792">
        <f t="shared" si="49"/>
        <v>7</v>
      </c>
      <c r="G792" s="8">
        <f t="shared" si="50"/>
        <v>44767</v>
      </c>
      <c r="H792">
        <f t="shared" si="51"/>
        <v>2022</v>
      </c>
      <c r="I792" s="1">
        <v>44767.950694444444</v>
      </c>
      <c r="J792" s="2">
        <v>44767</v>
      </c>
      <c r="K792" t="s">
        <v>13</v>
      </c>
      <c r="L792">
        <v>1999</v>
      </c>
      <c r="N792" s="11" t="s">
        <v>15</v>
      </c>
      <c r="O792" s="11">
        <f>IF(Table1[[#This Row],[Currency  Code]]="USD",Table1[[#This Row],[Product Amount with GST]]*80,Table1[[#This Row],[Product Amount with GST]])</f>
        <v>1999</v>
      </c>
    </row>
    <row r="793" spans="1:16" x14ac:dyDescent="0.25">
      <c r="A793" t="s">
        <v>695</v>
      </c>
      <c r="B793" t="s">
        <v>402</v>
      </c>
      <c r="C793" t="s">
        <v>12</v>
      </c>
      <c r="E793">
        <f t="shared" si="48"/>
        <v>25</v>
      </c>
      <c r="F793">
        <f t="shared" si="49"/>
        <v>7</v>
      </c>
      <c r="G793" s="8">
        <f t="shared" si="50"/>
        <v>44767</v>
      </c>
      <c r="H793">
        <f t="shared" si="51"/>
        <v>2022</v>
      </c>
      <c r="I793" s="1">
        <v>44767.936805555553</v>
      </c>
      <c r="J793" s="2">
        <v>44767</v>
      </c>
      <c r="K793" t="s">
        <v>13</v>
      </c>
      <c r="L793">
        <v>1000</v>
      </c>
      <c r="N793" s="11" t="s">
        <v>15</v>
      </c>
      <c r="O793" s="11">
        <f>IF(Table1[[#This Row],[Currency  Code]]="USD",Table1[[#This Row],[Product Amount with GST]]*80,Table1[[#This Row],[Product Amount with GST]])</f>
        <v>1000</v>
      </c>
    </row>
    <row r="794" spans="1:16" x14ac:dyDescent="0.25">
      <c r="A794" t="s">
        <v>696</v>
      </c>
      <c r="B794" t="s">
        <v>24</v>
      </c>
      <c r="C794" t="s">
        <v>48</v>
      </c>
      <c r="E794">
        <f t="shared" si="48"/>
        <v>26</v>
      </c>
      <c r="F794">
        <f t="shared" si="49"/>
        <v>7</v>
      </c>
      <c r="G794" s="8">
        <f t="shared" si="50"/>
        <v>44768</v>
      </c>
      <c r="H794">
        <f t="shared" si="51"/>
        <v>2022</v>
      </c>
      <c r="I794" s="1">
        <v>44768.313194444447</v>
      </c>
      <c r="J794" s="2">
        <v>44768</v>
      </c>
      <c r="K794" t="s">
        <v>13</v>
      </c>
      <c r="L794">
        <v>2022</v>
      </c>
      <c r="M794" t="s">
        <v>53</v>
      </c>
      <c r="N794" s="11" t="s">
        <v>15</v>
      </c>
      <c r="O794" s="11">
        <f>IF(Table1[[#This Row],[Currency  Code]]="USD",Table1[[#This Row],[Product Amount with GST]]*80,Table1[[#This Row],[Product Amount with GST]])</f>
        <v>2022</v>
      </c>
      <c r="P794" t="s">
        <v>50</v>
      </c>
    </row>
    <row r="795" spans="1:16" x14ac:dyDescent="0.25">
      <c r="A795" t="s">
        <v>697</v>
      </c>
      <c r="B795" t="s">
        <v>38</v>
      </c>
      <c r="C795" t="s">
        <v>48</v>
      </c>
      <c r="E795">
        <f t="shared" si="48"/>
        <v>26</v>
      </c>
      <c r="F795">
        <f t="shared" si="49"/>
        <v>7</v>
      </c>
      <c r="G795" s="8">
        <f t="shared" si="50"/>
        <v>44768</v>
      </c>
      <c r="H795">
        <f t="shared" si="51"/>
        <v>2022</v>
      </c>
      <c r="I795" s="1">
        <v>44768.307638888888</v>
      </c>
      <c r="J795" s="2">
        <v>44768</v>
      </c>
      <c r="K795" t="s">
        <v>13</v>
      </c>
      <c r="L795">
        <v>499</v>
      </c>
      <c r="M795" t="s">
        <v>91</v>
      </c>
      <c r="N795" s="11" t="s">
        <v>15</v>
      </c>
      <c r="O795" s="11">
        <f>IF(Table1[[#This Row],[Currency  Code]]="USD",Table1[[#This Row],[Product Amount with GST]]*80,Table1[[#This Row],[Product Amount with GST]])</f>
        <v>499</v>
      </c>
      <c r="P795" t="s">
        <v>50</v>
      </c>
    </row>
    <row r="796" spans="1:16" x14ac:dyDescent="0.25">
      <c r="A796" t="s">
        <v>684</v>
      </c>
      <c r="B796" t="s">
        <v>42</v>
      </c>
      <c r="C796" t="s">
        <v>48</v>
      </c>
      <c r="D796" t="s">
        <v>6121</v>
      </c>
      <c r="E796">
        <f t="shared" si="48"/>
        <v>26</v>
      </c>
      <c r="F796">
        <f t="shared" si="49"/>
        <v>7</v>
      </c>
      <c r="G796" s="8">
        <f t="shared" si="50"/>
        <v>44768</v>
      </c>
      <c r="H796">
        <f t="shared" si="51"/>
        <v>2022</v>
      </c>
      <c r="I796" s="1">
        <v>44768.302083333336</v>
      </c>
      <c r="J796" s="2">
        <v>44768</v>
      </c>
      <c r="K796" t="s">
        <v>112</v>
      </c>
      <c r="L796">
        <v>374</v>
      </c>
      <c r="M796" t="s">
        <v>218</v>
      </c>
      <c r="N796" s="11" t="s">
        <v>15</v>
      </c>
      <c r="O796" s="11">
        <f>IF(Table1[[#This Row],[Currency  Code]]="USD",Table1[[#This Row],[Product Amount with GST]]*80,Table1[[#This Row],[Product Amount with GST]])</f>
        <v>374</v>
      </c>
      <c r="P796" t="s">
        <v>50</v>
      </c>
    </row>
    <row r="797" spans="1:16" x14ac:dyDescent="0.25">
      <c r="A797" t="s">
        <v>698</v>
      </c>
      <c r="B797" t="s">
        <v>42</v>
      </c>
      <c r="C797" t="s">
        <v>12</v>
      </c>
      <c r="E797">
        <f t="shared" si="48"/>
        <v>26</v>
      </c>
      <c r="F797">
        <f t="shared" si="49"/>
        <v>7</v>
      </c>
      <c r="G797" s="8">
        <f t="shared" si="50"/>
        <v>44768</v>
      </c>
      <c r="H797">
        <f t="shared" si="51"/>
        <v>2022</v>
      </c>
      <c r="I797" s="1">
        <v>44768.118055555555</v>
      </c>
      <c r="J797" s="2">
        <v>44767</v>
      </c>
      <c r="K797" t="s">
        <v>43</v>
      </c>
      <c r="L797">
        <v>499</v>
      </c>
      <c r="N797" s="11" t="s">
        <v>15</v>
      </c>
      <c r="O797" s="11">
        <f>IF(Table1[[#This Row],[Currency  Code]]="USD",Table1[[#This Row],[Product Amount with GST]]*80,Table1[[#This Row],[Product Amount with GST]])</f>
        <v>499</v>
      </c>
    </row>
    <row r="798" spans="1:16" x14ac:dyDescent="0.25">
      <c r="A798" t="s">
        <v>689</v>
      </c>
      <c r="B798" t="s">
        <v>402</v>
      </c>
      <c r="C798" t="s">
        <v>48</v>
      </c>
      <c r="E798">
        <f t="shared" si="48"/>
        <v>25</v>
      </c>
      <c r="F798">
        <f t="shared" si="49"/>
        <v>7</v>
      </c>
      <c r="G798" s="8">
        <f t="shared" si="50"/>
        <v>44767</v>
      </c>
      <c r="H798">
        <f t="shared" si="51"/>
        <v>2022</v>
      </c>
      <c r="I798" s="1">
        <v>44767.96597222222</v>
      </c>
      <c r="J798" s="2">
        <v>44767</v>
      </c>
      <c r="K798" t="s">
        <v>43</v>
      </c>
      <c r="L798">
        <v>1000</v>
      </c>
      <c r="M798" t="s">
        <v>53</v>
      </c>
      <c r="N798" s="11" t="s">
        <v>15</v>
      </c>
      <c r="O798" s="11">
        <f>IF(Table1[[#This Row],[Currency  Code]]="USD",Table1[[#This Row],[Product Amount with GST]]*80,Table1[[#This Row],[Product Amount with GST]])</f>
        <v>1000</v>
      </c>
      <c r="P798" t="s">
        <v>50</v>
      </c>
    </row>
    <row r="799" spans="1:16" x14ac:dyDescent="0.25">
      <c r="A799" t="s">
        <v>699</v>
      </c>
      <c r="B799" t="s">
        <v>17</v>
      </c>
      <c r="C799" t="s">
        <v>12</v>
      </c>
      <c r="E799">
        <f t="shared" si="48"/>
        <v>25</v>
      </c>
      <c r="F799">
        <f t="shared" si="49"/>
        <v>7</v>
      </c>
      <c r="G799" s="8">
        <f t="shared" si="50"/>
        <v>44767</v>
      </c>
      <c r="H799">
        <f t="shared" si="51"/>
        <v>2022</v>
      </c>
      <c r="I799" s="1">
        <v>44767.945138888892</v>
      </c>
      <c r="J799" s="2">
        <v>44767</v>
      </c>
      <c r="K799" t="s">
        <v>13</v>
      </c>
      <c r="L799">
        <v>999</v>
      </c>
      <c r="N799" s="11" t="s">
        <v>15</v>
      </c>
      <c r="O799" s="11">
        <f>IF(Table1[[#This Row],[Currency  Code]]="USD",Table1[[#This Row],[Product Amount with GST]]*80,Table1[[#This Row],[Product Amount with GST]])</f>
        <v>999</v>
      </c>
    </row>
    <row r="800" spans="1:16" x14ac:dyDescent="0.25">
      <c r="A800" t="s">
        <v>700</v>
      </c>
      <c r="B800" t="s">
        <v>35</v>
      </c>
      <c r="C800" t="s">
        <v>12</v>
      </c>
      <c r="E800">
        <f t="shared" si="48"/>
        <v>25</v>
      </c>
      <c r="F800">
        <f t="shared" si="49"/>
        <v>7</v>
      </c>
      <c r="G800" s="8">
        <f t="shared" si="50"/>
        <v>44767</v>
      </c>
      <c r="H800">
        <f t="shared" si="51"/>
        <v>2022</v>
      </c>
      <c r="I800" s="1">
        <v>44767.90625</v>
      </c>
      <c r="J800" s="2">
        <v>44767</v>
      </c>
      <c r="K800" t="s">
        <v>13</v>
      </c>
      <c r="L800">
        <v>899</v>
      </c>
      <c r="N800" s="11" t="s">
        <v>15</v>
      </c>
      <c r="O800" s="11">
        <f>IF(Table1[[#This Row],[Currency  Code]]="USD",Table1[[#This Row],[Product Amount with GST]]*80,Table1[[#This Row],[Product Amount with GST]])</f>
        <v>899</v>
      </c>
    </row>
    <row r="801" spans="1:16" x14ac:dyDescent="0.25">
      <c r="A801" t="s">
        <v>701</v>
      </c>
      <c r="B801" t="s">
        <v>47</v>
      </c>
      <c r="C801" t="s">
        <v>48</v>
      </c>
      <c r="E801">
        <f t="shared" si="48"/>
        <v>25</v>
      </c>
      <c r="F801">
        <f t="shared" si="49"/>
        <v>7</v>
      </c>
      <c r="G801" s="8">
        <f t="shared" si="50"/>
        <v>44767</v>
      </c>
      <c r="H801">
        <f t="shared" si="51"/>
        <v>2022</v>
      </c>
      <c r="I801" s="1">
        <v>44767.886111111111</v>
      </c>
      <c r="J801" s="2">
        <v>44767</v>
      </c>
      <c r="K801" t="s">
        <v>13</v>
      </c>
      <c r="L801">
        <v>999</v>
      </c>
      <c r="M801" t="s">
        <v>53</v>
      </c>
      <c r="N801" s="11" t="s">
        <v>15</v>
      </c>
      <c r="O801" s="11">
        <f>IF(Table1[[#This Row],[Currency  Code]]="USD",Table1[[#This Row],[Product Amount with GST]]*80,Table1[[#This Row],[Product Amount with GST]])</f>
        <v>999</v>
      </c>
      <c r="P801" t="s">
        <v>50</v>
      </c>
    </row>
    <row r="802" spans="1:16" x14ac:dyDescent="0.25">
      <c r="A802" t="s">
        <v>702</v>
      </c>
      <c r="B802" t="s">
        <v>47</v>
      </c>
      <c r="C802" t="s">
        <v>12</v>
      </c>
      <c r="E802">
        <f t="shared" si="48"/>
        <v>25</v>
      </c>
      <c r="F802">
        <f t="shared" si="49"/>
        <v>7</v>
      </c>
      <c r="G802" s="8">
        <f t="shared" si="50"/>
        <v>44767</v>
      </c>
      <c r="H802">
        <f t="shared" si="51"/>
        <v>2022</v>
      </c>
      <c r="I802" s="1">
        <v>44767.856249999997</v>
      </c>
      <c r="J802" s="2">
        <v>44767</v>
      </c>
      <c r="K802" t="s">
        <v>13</v>
      </c>
      <c r="L802">
        <v>999</v>
      </c>
      <c r="N802" s="11" t="s">
        <v>15</v>
      </c>
      <c r="O802" s="11">
        <f>IF(Table1[[#This Row],[Currency  Code]]="USD",Table1[[#This Row],[Product Amount with GST]]*80,Table1[[#This Row],[Product Amount with GST]])</f>
        <v>999</v>
      </c>
    </row>
    <row r="803" spans="1:16" x14ac:dyDescent="0.25">
      <c r="A803" t="s">
        <v>703</v>
      </c>
      <c r="B803" t="s">
        <v>11</v>
      </c>
      <c r="C803" t="s">
        <v>12</v>
      </c>
      <c r="E803">
        <f t="shared" si="48"/>
        <v>25</v>
      </c>
      <c r="F803">
        <f t="shared" si="49"/>
        <v>7</v>
      </c>
      <c r="G803" s="8">
        <f t="shared" si="50"/>
        <v>44767</v>
      </c>
      <c r="H803">
        <f t="shared" si="51"/>
        <v>2022</v>
      </c>
      <c r="I803" s="1">
        <v>44767.913194444445</v>
      </c>
      <c r="J803" s="2">
        <v>44767</v>
      </c>
      <c r="K803" t="s">
        <v>13</v>
      </c>
      <c r="L803">
        <v>3999</v>
      </c>
      <c r="N803" s="11" t="s">
        <v>15</v>
      </c>
      <c r="O803" s="11">
        <f>IF(Table1[[#This Row],[Currency  Code]]="USD",Table1[[#This Row],[Product Amount with GST]]*80,Table1[[#This Row],[Product Amount with GST]])</f>
        <v>3999</v>
      </c>
    </row>
    <row r="804" spans="1:16" x14ac:dyDescent="0.25">
      <c r="A804" t="s">
        <v>704</v>
      </c>
      <c r="B804" t="s">
        <v>104</v>
      </c>
      <c r="C804" t="s">
        <v>12</v>
      </c>
      <c r="E804">
        <f t="shared" si="48"/>
        <v>25</v>
      </c>
      <c r="F804">
        <f t="shared" si="49"/>
        <v>7</v>
      </c>
      <c r="G804" s="8">
        <f t="shared" si="50"/>
        <v>44767</v>
      </c>
      <c r="H804">
        <f t="shared" si="51"/>
        <v>2022</v>
      </c>
      <c r="I804" s="1">
        <v>44767.894444444442</v>
      </c>
      <c r="J804" s="2">
        <v>44767</v>
      </c>
      <c r="K804" t="s">
        <v>13</v>
      </c>
      <c r="L804">
        <v>1999</v>
      </c>
      <c r="N804" s="11" t="s">
        <v>15</v>
      </c>
      <c r="O804" s="11">
        <f>IF(Table1[[#This Row],[Currency  Code]]="USD",Table1[[#This Row],[Product Amount with GST]]*80,Table1[[#This Row],[Product Amount with GST]])</f>
        <v>1999</v>
      </c>
    </row>
    <row r="805" spans="1:16" x14ac:dyDescent="0.25">
      <c r="A805" t="s">
        <v>705</v>
      </c>
      <c r="B805" t="s">
        <v>99</v>
      </c>
      <c r="C805" t="s">
        <v>12</v>
      </c>
      <c r="E805">
        <f t="shared" si="48"/>
        <v>25</v>
      </c>
      <c r="F805">
        <f t="shared" si="49"/>
        <v>7</v>
      </c>
      <c r="G805" s="8">
        <f t="shared" si="50"/>
        <v>44767</v>
      </c>
      <c r="H805">
        <f t="shared" si="51"/>
        <v>2022</v>
      </c>
      <c r="I805" s="1">
        <v>44767.890972222223</v>
      </c>
      <c r="J805" s="2">
        <v>44767</v>
      </c>
      <c r="K805" t="s">
        <v>13</v>
      </c>
      <c r="L805">
        <v>349</v>
      </c>
      <c r="N805" s="11" t="s">
        <v>15</v>
      </c>
      <c r="O805" s="11">
        <f>IF(Table1[[#This Row],[Currency  Code]]="USD",Table1[[#This Row],[Product Amount with GST]]*80,Table1[[#This Row],[Product Amount with GST]])</f>
        <v>349</v>
      </c>
    </row>
    <row r="806" spans="1:16" x14ac:dyDescent="0.25">
      <c r="A806" t="s">
        <v>706</v>
      </c>
      <c r="B806" t="s">
        <v>99</v>
      </c>
      <c r="C806" t="s">
        <v>48</v>
      </c>
      <c r="E806">
        <f t="shared" si="48"/>
        <v>25</v>
      </c>
      <c r="F806">
        <f t="shared" si="49"/>
        <v>7</v>
      </c>
      <c r="G806" s="8">
        <f t="shared" si="50"/>
        <v>44767</v>
      </c>
      <c r="H806">
        <f t="shared" si="51"/>
        <v>2022</v>
      </c>
      <c r="I806" s="1">
        <v>44767.865972222222</v>
      </c>
      <c r="J806" s="2">
        <v>44767</v>
      </c>
      <c r="K806" t="s">
        <v>13</v>
      </c>
      <c r="L806">
        <v>349</v>
      </c>
      <c r="M806" t="s">
        <v>53</v>
      </c>
      <c r="N806" s="11" t="s">
        <v>15</v>
      </c>
      <c r="O806" s="11">
        <f>IF(Table1[[#This Row],[Currency  Code]]="USD",Table1[[#This Row],[Product Amount with GST]]*80,Table1[[#This Row],[Product Amount with GST]])</f>
        <v>349</v>
      </c>
      <c r="P806" t="s">
        <v>50</v>
      </c>
    </row>
    <row r="807" spans="1:16" x14ac:dyDescent="0.25">
      <c r="A807" t="s">
        <v>707</v>
      </c>
      <c r="B807" t="s">
        <v>47</v>
      </c>
      <c r="C807" t="s">
        <v>12</v>
      </c>
      <c r="E807">
        <f t="shared" si="48"/>
        <v>25</v>
      </c>
      <c r="F807">
        <f t="shared" si="49"/>
        <v>7</v>
      </c>
      <c r="G807" s="8">
        <f t="shared" si="50"/>
        <v>44767</v>
      </c>
      <c r="H807">
        <f t="shared" si="51"/>
        <v>2022</v>
      </c>
      <c r="I807" s="1">
        <v>44767.839583333334</v>
      </c>
      <c r="J807" s="2">
        <v>44767</v>
      </c>
      <c r="K807" t="s">
        <v>13</v>
      </c>
      <c r="L807">
        <v>999</v>
      </c>
      <c r="N807" s="11" t="s">
        <v>15</v>
      </c>
      <c r="O807" s="11">
        <f>IF(Table1[[#This Row],[Currency  Code]]="USD",Table1[[#This Row],[Product Amount with GST]]*80,Table1[[#This Row],[Product Amount with GST]])</f>
        <v>999</v>
      </c>
    </row>
    <row r="808" spans="1:16" x14ac:dyDescent="0.25">
      <c r="A808" t="s">
        <v>708</v>
      </c>
      <c r="B808" t="s">
        <v>24</v>
      </c>
      <c r="C808" t="s">
        <v>12</v>
      </c>
      <c r="E808">
        <f t="shared" si="48"/>
        <v>25</v>
      </c>
      <c r="F808">
        <f t="shared" si="49"/>
        <v>7</v>
      </c>
      <c r="G808" s="8">
        <f t="shared" si="50"/>
        <v>44767</v>
      </c>
      <c r="H808">
        <f t="shared" si="51"/>
        <v>2022</v>
      </c>
      <c r="I808" s="1">
        <v>44767.827777777777</v>
      </c>
      <c r="J808" s="2">
        <v>44767</v>
      </c>
      <c r="K808" t="s">
        <v>13</v>
      </c>
      <c r="L808">
        <v>2022</v>
      </c>
      <c r="N808" s="11" t="s">
        <v>15</v>
      </c>
      <c r="O808" s="11">
        <f>IF(Table1[[#This Row],[Currency  Code]]="USD",Table1[[#This Row],[Product Amount with GST]]*80,Table1[[#This Row],[Product Amount with GST]])</f>
        <v>2022</v>
      </c>
    </row>
    <row r="809" spans="1:16" x14ac:dyDescent="0.25">
      <c r="A809" t="s">
        <v>709</v>
      </c>
      <c r="B809" t="s">
        <v>27</v>
      </c>
      <c r="C809" t="s">
        <v>12</v>
      </c>
      <c r="E809">
        <f t="shared" si="48"/>
        <v>25</v>
      </c>
      <c r="F809">
        <f t="shared" si="49"/>
        <v>7</v>
      </c>
      <c r="G809" s="8">
        <f t="shared" si="50"/>
        <v>44767</v>
      </c>
      <c r="H809">
        <f t="shared" si="51"/>
        <v>2022</v>
      </c>
      <c r="I809" s="1">
        <v>44767.816666666666</v>
      </c>
      <c r="J809" s="2">
        <v>44767</v>
      </c>
      <c r="K809" t="s">
        <v>13</v>
      </c>
      <c r="L809">
        <v>1999</v>
      </c>
      <c r="N809" s="11" t="s">
        <v>15</v>
      </c>
      <c r="O809" s="11">
        <f>IF(Table1[[#This Row],[Currency  Code]]="USD",Table1[[#This Row],[Product Amount with GST]]*80,Table1[[#This Row],[Product Amount with GST]])</f>
        <v>1999</v>
      </c>
    </row>
    <row r="810" spans="1:16" x14ac:dyDescent="0.25">
      <c r="A810" t="s">
        <v>710</v>
      </c>
      <c r="B810" t="s">
        <v>24</v>
      </c>
      <c r="C810" t="s">
        <v>12</v>
      </c>
      <c r="E810">
        <f t="shared" si="48"/>
        <v>25</v>
      </c>
      <c r="F810">
        <f t="shared" si="49"/>
        <v>7</v>
      </c>
      <c r="G810" s="8">
        <f t="shared" si="50"/>
        <v>44767</v>
      </c>
      <c r="H810">
        <f t="shared" si="51"/>
        <v>2022</v>
      </c>
      <c r="I810" s="1">
        <v>44767.813194444447</v>
      </c>
      <c r="J810" s="2">
        <v>44767</v>
      </c>
      <c r="K810" t="s">
        <v>13</v>
      </c>
      <c r="L810">
        <v>2022</v>
      </c>
      <c r="N810" s="11" t="s">
        <v>15</v>
      </c>
      <c r="O810" s="11">
        <f>IF(Table1[[#This Row],[Currency  Code]]="USD",Table1[[#This Row],[Product Amount with GST]]*80,Table1[[#This Row],[Product Amount with GST]])</f>
        <v>2022</v>
      </c>
    </row>
    <row r="811" spans="1:16" x14ac:dyDescent="0.25">
      <c r="A811" t="s">
        <v>711</v>
      </c>
      <c r="B811" t="s">
        <v>27</v>
      </c>
      <c r="C811" t="s">
        <v>12</v>
      </c>
      <c r="E811">
        <f t="shared" si="48"/>
        <v>25</v>
      </c>
      <c r="F811">
        <f t="shared" si="49"/>
        <v>7</v>
      </c>
      <c r="G811" s="8">
        <f t="shared" si="50"/>
        <v>44767</v>
      </c>
      <c r="H811">
        <f t="shared" si="51"/>
        <v>2022</v>
      </c>
      <c r="I811" s="1">
        <v>44767.808333333334</v>
      </c>
      <c r="J811" s="2">
        <v>44767</v>
      </c>
      <c r="K811" t="s">
        <v>13</v>
      </c>
      <c r="L811">
        <v>1999</v>
      </c>
      <c r="N811" s="11" t="s">
        <v>15</v>
      </c>
      <c r="O811" s="11">
        <f>IF(Table1[[#This Row],[Currency  Code]]="USD",Table1[[#This Row],[Product Amount with GST]]*80,Table1[[#This Row],[Product Amount with GST]])</f>
        <v>1999</v>
      </c>
    </row>
    <row r="812" spans="1:16" x14ac:dyDescent="0.25">
      <c r="A812" t="s">
        <v>712</v>
      </c>
      <c r="B812" t="s">
        <v>47</v>
      </c>
      <c r="C812" t="s">
        <v>12</v>
      </c>
      <c r="E812">
        <f t="shared" si="48"/>
        <v>25</v>
      </c>
      <c r="F812">
        <f t="shared" si="49"/>
        <v>7</v>
      </c>
      <c r="G812" s="8">
        <f t="shared" si="50"/>
        <v>44767</v>
      </c>
      <c r="H812">
        <f t="shared" si="51"/>
        <v>2022</v>
      </c>
      <c r="I812" s="1">
        <v>44767.804861111108</v>
      </c>
      <c r="J812" s="2">
        <v>44767</v>
      </c>
      <c r="K812" t="s">
        <v>13</v>
      </c>
      <c r="L812">
        <v>999</v>
      </c>
      <c r="N812" s="11" t="s">
        <v>15</v>
      </c>
      <c r="O812" s="11">
        <f>IF(Table1[[#This Row],[Currency  Code]]="USD",Table1[[#This Row],[Product Amount with GST]]*80,Table1[[#This Row],[Product Amount with GST]])</f>
        <v>999</v>
      </c>
    </row>
    <row r="813" spans="1:16" x14ac:dyDescent="0.25">
      <c r="A813" t="s">
        <v>713</v>
      </c>
      <c r="B813" t="s">
        <v>11</v>
      </c>
      <c r="C813" t="s">
        <v>48</v>
      </c>
      <c r="D813" t="s">
        <v>6129</v>
      </c>
      <c r="E813">
        <f t="shared" si="48"/>
        <v>25</v>
      </c>
      <c r="F813">
        <f t="shared" si="49"/>
        <v>7</v>
      </c>
      <c r="G813" s="8">
        <f t="shared" si="50"/>
        <v>44767</v>
      </c>
      <c r="H813">
        <f t="shared" si="51"/>
        <v>2022</v>
      </c>
      <c r="I813" s="1">
        <v>44767.79583333333</v>
      </c>
      <c r="J813" s="2">
        <v>44767</v>
      </c>
      <c r="K813" t="s">
        <v>13</v>
      </c>
      <c r="L813">
        <v>2000</v>
      </c>
      <c r="M813" t="s">
        <v>53</v>
      </c>
      <c r="N813" s="11" t="s">
        <v>15</v>
      </c>
      <c r="O813" s="11">
        <f>IF(Table1[[#This Row],[Currency  Code]]="USD",Table1[[#This Row],[Product Amount with GST]]*80,Table1[[#This Row],[Product Amount with GST]])</f>
        <v>2000</v>
      </c>
      <c r="P813" t="s">
        <v>50</v>
      </c>
    </row>
    <row r="814" spans="1:16" x14ac:dyDescent="0.25">
      <c r="A814" t="s">
        <v>715</v>
      </c>
      <c r="B814" t="s">
        <v>27</v>
      </c>
      <c r="C814" t="s">
        <v>12</v>
      </c>
      <c r="E814">
        <f t="shared" si="48"/>
        <v>25</v>
      </c>
      <c r="F814">
        <f t="shared" si="49"/>
        <v>7</v>
      </c>
      <c r="G814" s="8">
        <f t="shared" si="50"/>
        <v>44767</v>
      </c>
      <c r="H814">
        <f t="shared" si="51"/>
        <v>2022</v>
      </c>
      <c r="I814" s="1">
        <v>44767.742361111108</v>
      </c>
      <c r="J814" s="2">
        <v>44767</v>
      </c>
      <c r="K814" t="s">
        <v>13</v>
      </c>
      <c r="L814">
        <v>1999</v>
      </c>
      <c r="N814" s="11" t="s">
        <v>15</v>
      </c>
      <c r="O814" s="11">
        <f>IF(Table1[[#This Row],[Currency  Code]]="USD",Table1[[#This Row],[Product Amount with GST]]*80,Table1[[#This Row],[Product Amount with GST]])</f>
        <v>1999</v>
      </c>
    </row>
    <row r="815" spans="1:16" x14ac:dyDescent="0.25">
      <c r="A815" t="s">
        <v>716</v>
      </c>
      <c r="B815" t="s">
        <v>27</v>
      </c>
      <c r="C815" t="s">
        <v>12</v>
      </c>
      <c r="E815">
        <f t="shared" si="48"/>
        <v>25</v>
      </c>
      <c r="F815">
        <f t="shared" si="49"/>
        <v>7</v>
      </c>
      <c r="G815" s="8">
        <f t="shared" si="50"/>
        <v>44767</v>
      </c>
      <c r="H815">
        <f t="shared" si="51"/>
        <v>2022</v>
      </c>
      <c r="I815" s="1">
        <v>44767.87777777778</v>
      </c>
      <c r="J815" s="2">
        <v>44767</v>
      </c>
      <c r="K815" t="s">
        <v>13</v>
      </c>
      <c r="L815">
        <v>1999</v>
      </c>
      <c r="N815" s="11" t="s">
        <v>15</v>
      </c>
      <c r="O815" s="11">
        <f>IF(Table1[[#This Row],[Currency  Code]]="USD",Table1[[#This Row],[Product Amount with GST]]*80,Table1[[#This Row],[Product Amount with GST]])</f>
        <v>1999</v>
      </c>
    </row>
    <row r="816" spans="1:16" x14ac:dyDescent="0.25">
      <c r="A816" t="s">
        <v>717</v>
      </c>
      <c r="B816" t="s">
        <v>24</v>
      </c>
      <c r="C816" t="s">
        <v>12</v>
      </c>
      <c r="E816">
        <f t="shared" si="48"/>
        <v>25</v>
      </c>
      <c r="F816">
        <f t="shared" si="49"/>
        <v>7</v>
      </c>
      <c r="G816" s="8">
        <f t="shared" si="50"/>
        <v>44767</v>
      </c>
      <c r="H816">
        <f t="shared" si="51"/>
        <v>2022</v>
      </c>
      <c r="I816" s="1">
        <v>44767.876388888886</v>
      </c>
      <c r="J816" s="2">
        <v>44767</v>
      </c>
      <c r="K816" t="s">
        <v>13</v>
      </c>
      <c r="L816">
        <v>2022</v>
      </c>
      <c r="N816" s="11" t="s">
        <v>15</v>
      </c>
      <c r="O816" s="11">
        <f>IF(Table1[[#This Row],[Currency  Code]]="USD",Table1[[#This Row],[Product Amount with GST]]*80,Table1[[#This Row],[Product Amount with GST]])</f>
        <v>2022</v>
      </c>
    </row>
    <row r="817" spans="1:16" x14ac:dyDescent="0.25">
      <c r="A817" t="s">
        <v>718</v>
      </c>
      <c r="B817" t="s">
        <v>24</v>
      </c>
      <c r="C817" t="s">
        <v>12</v>
      </c>
      <c r="E817">
        <f t="shared" si="48"/>
        <v>25</v>
      </c>
      <c r="F817">
        <f t="shared" si="49"/>
        <v>7</v>
      </c>
      <c r="G817" s="8">
        <f t="shared" si="50"/>
        <v>44767</v>
      </c>
      <c r="H817">
        <f t="shared" si="51"/>
        <v>2022</v>
      </c>
      <c r="I817" s="1">
        <v>44767.862500000003</v>
      </c>
      <c r="J817" s="2">
        <v>44767</v>
      </c>
      <c r="K817" t="s">
        <v>13</v>
      </c>
      <c r="L817">
        <v>2022</v>
      </c>
      <c r="N817" s="11" t="s">
        <v>15</v>
      </c>
      <c r="O817" s="11">
        <f>IF(Table1[[#This Row],[Currency  Code]]="USD",Table1[[#This Row],[Product Amount with GST]]*80,Table1[[#This Row],[Product Amount with GST]])</f>
        <v>2022</v>
      </c>
    </row>
    <row r="818" spans="1:16" x14ac:dyDescent="0.25">
      <c r="A818" t="s">
        <v>719</v>
      </c>
      <c r="B818" t="s">
        <v>27</v>
      </c>
      <c r="C818" t="s">
        <v>12</v>
      </c>
      <c r="E818">
        <f t="shared" si="48"/>
        <v>25</v>
      </c>
      <c r="F818">
        <f t="shared" si="49"/>
        <v>7</v>
      </c>
      <c r="G818" s="8">
        <f t="shared" si="50"/>
        <v>44767</v>
      </c>
      <c r="H818">
        <f t="shared" si="51"/>
        <v>2022</v>
      </c>
      <c r="I818" s="1">
        <v>44767.842361111114</v>
      </c>
      <c r="J818" s="2">
        <v>44767</v>
      </c>
      <c r="K818" t="s">
        <v>13</v>
      </c>
      <c r="L818">
        <v>1999</v>
      </c>
      <c r="N818" s="11" t="s">
        <v>15</v>
      </c>
      <c r="O818" s="11">
        <f>IF(Table1[[#This Row],[Currency  Code]]="USD",Table1[[#This Row],[Product Amount with GST]]*80,Table1[[#This Row],[Product Amount with GST]])</f>
        <v>1999</v>
      </c>
    </row>
    <row r="819" spans="1:16" x14ac:dyDescent="0.25">
      <c r="A819" t="s">
        <v>720</v>
      </c>
      <c r="B819" t="s">
        <v>42</v>
      </c>
      <c r="C819" t="s">
        <v>12</v>
      </c>
      <c r="E819">
        <f t="shared" si="48"/>
        <v>25</v>
      </c>
      <c r="F819">
        <f t="shared" si="49"/>
        <v>7</v>
      </c>
      <c r="G819" s="8">
        <f t="shared" si="50"/>
        <v>44767</v>
      </c>
      <c r="H819">
        <f t="shared" si="51"/>
        <v>2022</v>
      </c>
      <c r="I819" s="1">
        <v>44767.826388888891</v>
      </c>
      <c r="J819" s="2">
        <v>44767</v>
      </c>
      <c r="K819" t="s">
        <v>13</v>
      </c>
      <c r="L819">
        <v>499</v>
      </c>
      <c r="N819" s="11" t="s">
        <v>15</v>
      </c>
      <c r="O819" s="11">
        <f>IF(Table1[[#This Row],[Currency  Code]]="USD",Table1[[#This Row],[Product Amount with GST]]*80,Table1[[#This Row],[Product Amount with GST]])</f>
        <v>499</v>
      </c>
    </row>
    <row r="820" spans="1:16" x14ac:dyDescent="0.25">
      <c r="A820" t="s">
        <v>721</v>
      </c>
      <c r="B820" t="s">
        <v>24</v>
      </c>
      <c r="C820" t="s">
        <v>12</v>
      </c>
      <c r="E820">
        <f t="shared" si="48"/>
        <v>25</v>
      </c>
      <c r="F820">
        <f t="shared" si="49"/>
        <v>7</v>
      </c>
      <c r="G820" s="8">
        <f t="shared" si="50"/>
        <v>44767</v>
      </c>
      <c r="H820">
        <f t="shared" si="51"/>
        <v>2022</v>
      </c>
      <c r="I820" s="1">
        <v>44767.799305555556</v>
      </c>
      <c r="J820" s="2">
        <v>44767</v>
      </c>
      <c r="K820" t="s">
        <v>13</v>
      </c>
      <c r="L820">
        <v>2022</v>
      </c>
      <c r="N820" s="11" t="s">
        <v>15</v>
      </c>
      <c r="O820" s="11">
        <f>IF(Table1[[#This Row],[Currency  Code]]="USD",Table1[[#This Row],[Product Amount with GST]]*80,Table1[[#This Row],[Product Amount with GST]])</f>
        <v>2022</v>
      </c>
    </row>
    <row r="821" spans="1:16" x14ac:dyDescent="0.25">
      <c r="A821" t="s">
        <v>722</v>
      </c>
      <c r="B821" t="s">
        <v>20</v>
      </c>
      <c r="C821" t="s">
        <v>12</v>
      </c>
      <c r="E821">
        <f t="shared" si="48"/>
        <v>25</v>
      </c>
      <c r="F821">
        <f t="shared" si="49"/>
        <v>7</v>
      </c>
      <c r="G821" s="8">
        <f t="shared" si="50"/>
        <v>44767</v>
      </c>
      <c r="H821">
        <f t="shared" si="51"/>
        <v>2022</v>
      </c>
      <c r="I821" s="1">
        <v>44767.795138888891</v>
      </c>
      <c r="J821" s="2">
        <v>44767</v>
      </c>
      <c r="K821" t="s">
        <v>13</v>
      </c>
      <c r="L821">
        <v>1999</v>
      </c>
      <c r="N821" s="11" t="s">
        <v>15</v>
      </c>
      <c r="O821" s="11">
        <f>IF(Table1[[#This Row],[Currency  Code]]="USD",Table1[[#This Row],[Product Amount with GST]]*80,Table1[[#This Row],[Product Amount with GST]])</f>
        <v>1999</v>
      </c>
    </row>
    <row r="822" spans="1:16" x14ac:dyDescent="0.25">
      <c r="A822" t="s">
        <v>723</v>
      </c>
      <c r="B822" t="s">
        <v>42</v>
      </c>
      <c r="C822" t="s">
        <v>12</v>
      </c>
      <c r="E822">
        <f t="shared" si="48"/>
        <v>25</v>
      </c>
      <c r="F822">
        <f t="shared" si="49"/>
        <v>7</v>
      </c>
      <c r="G822" s="8">
        <f t="shared" si="50"/>
        <v>44767</v>
      </c>
      <c r="H822">
        <f t="shared" si="51"/>
        <v>2022</v>
      </c>
      <c r="I822" s="1">
        <v>44767.775694444441</v>
      </c>
      <c r="J822" s="2">
        <v>44767</v>
      </c>
      <c r="K822" t="s">
        <v>43</v>
      </c>
      <c r="L822">
        <v>499</v>
      </c>
      <c r="N822" s="11" t="s">
        <v>15</v>
      </c>
      <c r="O822" s="11">
        <f>IF(Table1[[#This Row],[Currency  Code]]="USD",Table1[[#This Row],[Product Amount with GST]]*80,Table1[[#This Row],[Product Amount with GST]])</f>
        <v>499</v>
      </c>
    </row>
    <row r="823" spans="1:16" x14ac:dyDescent="0.25">
      <c r="A823" t="s">
        <v>685</v>
      </c>
      <c r="B823" t="s">
        <v>362</v>
      </c>
      <c r="C823" t="s">
        <v>12</v>
      </c>
      <c r="E823">
        <f t="shared" si="48"/>
        <v>25</v>
      </c>
      <c r="F823">
        <f t="shared" si="49"/>
        <v>7</v>
      </c>
      <c r="G823" s="8">
        <f t="shared" si="50"/>
        <v>44767</v>
      </c>
      <c r="H823">
        <f t="shared" si="51"/>
        <v>2022</v>
      </c>
      <c r="I823" s="1">
        <v>44767.759722222225</v>
      </c>
      <c r="J823" s="2">
        <v>44767</v>
      </c>
      <c r="K823" t="s">
        <v>72</v>
      </c>
      <c r="L823">
        <v>499</v>
      </c>
      <c r="N823" s="11" t="s">
        <v>15</v>
      </c>
      <c r="O823" s="11">
        <f>IF(Table1[[#This Row],[Currency  Code]]="USD",Table1[[#This Row],[Product Amount with GST]]*80,Table1[[#This Row],[Product Amount with GST]])</f>
        <v>499</v>
      </c>
    </row>
    <row r="824" spans="1:16" x14ac:dyDescent="0.25">
      <c r="A824" t="s">
        <v>724</v>
      </c>
      <c r="B824" t="s">
        <v>17</v>
      </c>
      <c r="C824" t="s">
        <v>12</v>
      </c>
      <c r="E824">
        <f t="shared" si="48"/>
        <v>25</v>
      </c>
      <c r="F824">
        <f t="shared" si="49"/>
        <v>7</v>
      </c>
      <c r="G824" s="8">
        <f t="shared" si="50"/>
        <v>44767</v>
      </c>
      <c r="H824">
        <f t="shared" si="51"/>
        <v>2022</v>
      </c>
      <c r="I824" s="1">
        <v>44767.738194444442</v>
      </c>
      <c r="J824" s="2">
        <v>44767</v>
      </c>
      <c r="K824" t="s">
        <v>13</v>
      </c>
      <c r="L824">
        <v>999</v>
      </c>
      <c r="N824" s="11" t="s">
        <v>15</v>
      </c>
      <c r="O824" s="11">
        <f>IF(Table1[[#This Row],[Currency  Code]]="USD",Table1[[#This Row],[Product Amount with GST]]*80,Table1[[#This Row],[Product Amount with GST]])</f>
        <v>999</v>
      </c>
    </row>
    <row r="825" spans="1:16" x14ac:dyDescent="0.25">
      <c r="A825" t="s">
        <v>685</v>
      </c>
      <c r="B825" t="s">
        <v>362</v>
      </c>
      <c r="C825" t="s">
        <v>12</v>
      </c>
      <c r="E825">
        <f t="shared" si="48"/>
        <v>25</v>
      </c>
      <c r="F825">
        <f t="shared" si="49"/>
        <v>7</v>
      </c>
      <c r="G825" s="8">
        <f t="shared" si="50"/>
        <v>44767</v>
      </c>
      <c r="H825">
        <f t="shared" si="51"/>
        <v>2022</v>
      </c>
      <c r="I825" s="1">
        <v>44767.734722222223</v>
      </c>
      <c r="J825" s="2">
        <v>44767</v>
      </c>
      <c r="K825" t="s">
        <v>72</v>
      </c>
      <c r="L825">
        <v>499</v>
      </c>
      <c r="N825" s="11" t="s">
        <v>15</v>
      </c>
      <c r="O825" s="11">
        <f>IF(Table1[[#This Row],[Currency  Code]]="USD",Table1[[#This Row],[Product Amount with GST]]*80,Table1[[#This Row],[Product Amount with GST]])</f>
        <v>499</v>
      </c>
    </row>
    <row r="826" spans="1:16" x14ac:dyDescent="0.25">
      <c r="A826" t="s">
        <v>725</v>
      </c>
      <c r="B826" t="s">
        <v>119</v>
      </c>
      <c r="C826" t="s">
        <v>12</v>
      </c>
      <c r="E826">
        <f t="shared" si="48"/>
        <v>25</v>
      </c>
      <c r="F826">
        <f t="shared" si="49"/>
        <v>7</v>
      </c>
      <c r="G826" s="8">
        <f t="shared" si="50"/>
        <v>44767</v>
      </c>
      <c r="H826">
        <f t="shared" si="51"/>
        <v>2022</v>
      </c>
      <c r="I826" s="1">
        <v>44767.719444444447</v>
      </c>
      <c r="J826" s="2">
        <v>44767</v>
      </c>
      <c r="K826" t="s">
        <v>13</v>
      </c>
      <c r="L826">
        <v>2999</v>
      </c>
      <c r="N826" s="11" t="s">
        <v>15</v>
      </c>
      <c r="O826" s="11">
        <f>IF(Table1[[#This Row],[Currency  Code]]="USD",Table1[[#This Row],[Product Amount with GST]]*80,Table1[[#This Row],[Product Amount with GST]])</f>
        <v>2999</v>
      </c>
    </row>
    <row r="827" spans="1:16" x14ac:dyDescent="0.25">
      <c r="A827" t="s">
        <v>726</v>
      </c>
      <c r="B827" t="s">
        <v>42</v>
      </c>
      <c r="C827" t="s">
        <v>12</v>
      </c>
      <c r="E827">
        <f t="shared" si="48"/>
        <v>25</v>
      </c>
      <c r="F827">
        <f t="shared" si="49"/>
        <v>7</v>
      </c>
      <c r="G827" s="8">
        <f t="shared" si="50"/>
        <v>44767</v>
      </c>
      <c r="H827">
        <f t="shared" si="51"/>
        <v>2022</v>
      </c>
      <c r="I827" s="1">
        <v>44767.707638888889</v>
      </c>
      <c r="J827" s="2">
        <v>44767</v>
      </c>
      <c r="K827" t="s">
        <v>43</v>
      </c>
      <c r="L827">
        <v>499</v>
      </c>
      <c r="N827" s="11" t="s">
        <v>15</v>
      </c>
      <c r="O827" s="11">
        <f>IF(Table1[[#This Row],[Currency  Code]]="USD",Table1[[#This Row],[Product Amount with GST]]*80,Table1[[#This Row],[Product Amount with GST]])</f>
        <v>499</v>
      </c>
    </row>
    <row r="828" spans="1:16" x14ac:dyDescent="0.25">
      <c r="A828" t="s">
        <v>727</v>
      </c>
      <c r="B828" t="s">
        <v>68</v>
      </c>
      <c r="C828" t="s">
        <v>48</v>
      </c>
      <c r="E828">
        <f t="shared" si="48"/>
        <v>25</v>
      </c>
      <c r="F828">
        <f t="shared" si="49"/>
        <v>7</v>
      </c>
      <c r="G828" s="8">
        <f t="shared" si="50"/>
        <v>44767</v>
      </c>
      <c r="H828">
        <f t="shared" si="51"/>
        <v>2022</v>
      </c>
      <c r="I828" s="1">
        <v>44767.694444444445</v>
      </c>
      <c r="J828" s="2">
        <v>44767</v>
      </c>
      <c r="K828" t="s">
        <v>13</v>
      </c>
      <c r="L828">
        <v>999</v>
      </c>
      <c r="M828" t="s">
        <v>53</v>
      </c>
      <c r="N828" s="11" t="s">
        <v>15</v>
      </c>
      <c r="O828" s="11">
        <f>IF(Table1[[#This Row],[Currency  Code]]="USD",Table1[[#This Row],[Product Amount with GST]]*80,Table1[[#This Row],[Product Amount with GST]])</f>
        <v>999</v>
      </c>
      <c r="P828" t="s">
        <v>50</v>
      </c>
    </row>
    <row r="829" spans="1:16" x14ac:dyDescent="0.25">
      <c r="A829" t="s">
        <v>728</v>
      </c>
      <c r="B829" t="s">
        <v>27</v>
      </c>
      <c r="C829" t="s">
        <v>12</v>
      </c>
      <c r="E829">
        <f t="shared" si="48"/>
        <v>25</v>
      </c>
      <c r="F829">
        <f t="shared" si="49"/>
        <v>7</v>
      </c>
      <c r="G829" s="8">
        <f t="shared" si="50"/>
        <v>44767</v>
      </c>
      <c r="H829">
        <f t="shared" si="51"/>
        <v>2022</v>
      </c>
      <c r="I829" s="1">
        <v>44767.693749999999</v>
      </c>
      <c r="J829" s="2">
        <v>44767</v>
      </c>
      <c r="K829" t="s">
        <v>13</v>
      </c>
      <c r="L829">
        <v>1999</v>
      </c>
      <c r="N829" s="11" t="s">
        <v>15</v>
      </c>
      <c r="O829" s="11">
        <f>IF(Table1[[#This Row],[Currency  Code]]="USD",Table1[[#This Row],[Product Amount with GST]]*80,Table1[[#This Row],[Product Amount with GST]])</f>
        <v>1999</v>
      </c>
    </row>
    <row r="830" spans="1:16" x14ac:dyDescent="0.25">
      <c r="A830" t="s">
        <v>729</v>
      </c>
      <c r="B830" t="s">
        <v>27</v>
      </c>
      <c r="C830" t="s">
        <v>12</v>
      </c>
      <c r="E830">
        <f t="shared" si="48"/>
        <v>25</v>
      </c>
      <c r="F830">
        <f t="shared" si="49"/>
        <v>7</v>
      </c>
      <c r="G830" s="8">
        <f t="shared" si="50"/>
        <v>44767</v>
      </c>
      <c r="H830">
        <f t="shared" si="51"/>
        <v>2022</v>
      </c>
      <c r="I830" s="1">
        <v>44767.678472222222</v>
      </c>
      <c r="J830" s="2">
        <v>44767</v>
      </c>
      <c r="K830" t="s">
        <v>13</v>
      </c>
      <c r="L830">
        <v>149</v>
      </c>
      <c r="N830" s="11" t="s">
        <v>29</v>
      </c>
      <c r="O830" s="11">
        <f>IF(Table1[[#This Row],[Currency  Code]]="USD",Table1[[#This Row],[Product Amount with GST]]*80,Table1[[#This Row],[Product Amount with GST]])</f>
        <v>11920</v>
      </c>
    </row>
    <row r="831" spans="1:16" x14ac:dyDescent="0.25">
      <c r="A831" t="s">
        <v>730</v>
      </c>
      <c r="B831" t="s">
        <v>20</v>
      </c>
      <c r="C831" t="s">
        <v>12</v>
      </c>
      <c r="E831">
        <f t="shared" si="48"/>
        <v>25</v>
      </c>
      <c r="F831">
        <f t="shared" si="49"/>
        <v>7</v>
      </c>
      <c r="G831" s="8">
        <f t="shared" si="50"/>
        <v>44767</v>
      </c>
      <c r="H831">
        <f t="shared" si="51"/>
        <v>2022</v>
      </c>
      <c r="I831" s="1">
        <v>44767.84375</v>
      </c>
      <c r="J831" s="2">
        <v>44767</v>
      </c>
      <c r="K831" t="s">
        <v>13</v>
      </c>
      <c r="L831">
        <v>1999</v>
      </c>
      <c r="N831" s="11" t="s">
        <v>15</v>
      </c>
      <c r="O831" s="11">
        <f>IF(Table1[[#This Row],[Currency  Code]]="USD",Table1[[#This Row],[Product Amount with GST]]*80,Table1[[#This Row],[Product Amount with GST]])</f>
        <v>1999</v>
      </c>
    </row>
    <row r="832" spans="1:16" x14ac:dyDescent="0.25">
      <c r="A832" t="s">
        <v>731</v>
      </c>
      <c r="B832" t="s">
        <v>65</v>
      </c>
      <c r="C832" t="s">
        <v>12</v>
      </c>
      <c r="E832">
        <f t="shared" si="48"/>
        <v>25</v>
      </c>
      <c r="F832">
        <f t="shared" si="49"/>
        <v>7</v>
      </c>
      <c r="G832" s="8">
        <f t="shared" si="50"/>
        <v>44767</v>
      </c>
      <c r="H832">
        <f t="shared" si="51"/>
        <v>2022</v>
      </c>
      <c r="I832" s="1">
        <v>44767.834722222222</v>
      </c>
      <c r="J832" s="2">
        <v>44767</v>
      </c>
      <c r="K832" t="s">
        <v>13</v>
      </c>
      <c r="L832">
        <v>1499</v>
      </c>
      <c r="N832" s="11" t="s">
        <v>15</v>
      </c>
      <c r="O832" s="11">
        <f>IF(Table1[[#This Row],[Currency  Code]]="USD",Table1[[#This Row],[Product Amount with GST]]*80,Table1[[#This Row],[Product Amount with GST]])</f>
        <v>1499</v>
      </c>
    </row>
    <row r="833" spans="1:16" x14ac:dyDescent="0.25">
      <c r="A833" t="s">
        <v>720</v>
      </c>
      <c r="B833" t="s">
        <v>42</v>
      </c>
      <c r="C833" t="s">
        <v>12</v>
      </c>
      <c r="E833">
        <f t="shared" si="48"/>
        <v>25</v>
      </c>
      <c r="F833">
        <f t="shared" si="49"/>
        <v>7</v>
      </c>
      <c r="G833" s="8">
        <f t="shared" si="50"/>
        <v>44767</v>
      </c>
      <c r="H833">
        <f t="shared" si="51"/>
        <v>2022</v>
      </c>
      <c r="I833" s="1">
        <v>44767.82708333333</v>
      </c>
      <c r="J833" s="2">
        <v>44767</v>
      </c>
      <c r="K833" t="s">
        <v>13</v>
      </c>
      <c r="L833">
        <v>499</v>
      </c>
      <c r="N833" s="11" t="s">
        <v>15</v>
      </c>
      <c r="O833" s="11">
        <f>IF(Table1[[#This Row],[Currency  Code]]="USD",Table1[[#This Row],[Product Amount with GST]]*80,Table1[[#This Row],[Product Amount with GST]])</f>
        <v>499</v>
      </c>
    </row>
    <row r="834" spans="1:16" x14ac:dyDescent="0.25">
      <c r="A834" t="s">
        <v>732</v>
      </c>
      <c r="B834" t="s">
        <v>27</v>
      </c>
      <c r="C834" t="s">
        <v>48</v>
      </c>
      <c r="E834">
        <f t="shared" ref="E834:E897" si="52">DAY(I834)</f>
        <v>25</v>
      </c>
      <c r="F834">
        <f t="shared" ref="F834:F897" si="53">MONTH(I834)</f>
        <v>7</v>
      </c>
      <c r="G834" s="8">
        <f t="shared" ref="G834:G897" si="54">DATE(H835,F834,E834)</f>
        <v>44767</v>
      </c>
      <c r="H834">
        <f t="shared" ref="H834:H897" si="55">YEAR(I834)</f>
        <v>2022</v>
      </c>
      <c r="I834" s="1">
        <v>44767.772916666669</v>
      </c>
      <c r="J834" s="2">
        <v>44767</v>
      </c>
      <c r="K834" t="s">
        <v>13</v>
      </c>
      <c r="L834">
        <v>1999</v>
      </c>
      <c r="M834" t="s">
        <v>53</v>
      </c>
      <c r="N834" s="11" t="s">
        <v>15</v>
      </c>
      <c r="O834" s="11">
        <f>IF(Table1[[#This Row],[Currency  Code]]="USD",Table1[[#This Row],[Product Amount with GST]]*80,Table1[[#This Row],[Product Amount with GST]])</f>
        <v>1999</v>
      </c>
      <c r="P834" t="s">
        <v>50</v>
      </c>
    </row>
    <row r="835" spans="1:16" x14ac:dyDescent="0.25">
      <c r="A835" t="s">
        <v>685</v>
      </c>
      <c r="B835" t="s">
        <v>362</v>
      </c>
      <c r="C835" t="s">
        <v>12</v>
      </c>
      <c r="E835">
        <f t="shared" si="52"/>
        <v>25</v>
      </c>
      <c r="F835">
        <f t="shared" si="53"/>
        <v>7</v>
      </c>
      <c r="G835" s="8">
        <f t="shared" si="54"/>
        <v>44767</v>
      </c>
      <c r="H835">
        <f t="shared" si="55"/>
        <v>2022</v>
      </c>
      <c r="I835" s="1">
        <v>44767.754166666666</v>
      </c>
      <c r="J835" s="2">
        <v>44767</v>
      </c>
      <c r="K835" t="s">
        <v>72</v>
      </c>
      <c r="L835">
        <v>499</v>
      </c>
      <c r="N835" s="11" t="s">
        <v>15</v>
      </c>
      <c r="O835" s="11">
        <f>IF(Table1[[#This Row],[Currency  Code]]="USD",Table1[[#This Row],[Product Amount with GST]]*80,Table1[[#This Row],[Product Amount with GST]])</f>
        <v>499</v>
      </c>
    </row>
    <row r="836" spans="1:16" x14ac:dyDescent="0.25">
      <c r="A836" t="s">
        <v>733</v>
      </c>
      <c r="B836" t="s">
        <v>47</v>
      </c>
      <c r="C836" t="s">
        <v>12</v>
      </c>
      <c r="E836">
        <f t="shared" si="52"/>
        <v>25</v>
      </c>
      <c r="F836">
        <f t="shared" si="53"/>
        <v>7</v>
      </c>
      <c r="G836" s="8">
        <f t="shared" si="54"/>
        <v>44767</v>
      </c>
      <c r="H836">
        <f t="shared" si="55"/>
        <v>2022</v>
      </c>
      <c r="I836" s="1">
        <v>44767.74722222222</v>
      </c>
      <c r="J836" s="2">
        <v>44767</v>
      </c>
      <c r="K836" t="s">
        <v>13</v>
      </c>
      <c r="L836">
        <v>999</v>
      </c>
      <c r="N836" s="11" t="s">
        <v>15</v>
      </c>
      <c r="O836" s="11">
        <f>IF(Table1[[#This Row],[Currency  Code]]="USD",Table1[[#This Row],[Product Amount with GST]]*80,Table1[[#This Row],[Product Amount with GST]])</f>
        <v>999</v>
      </c>
    </row>
    <row r="837" spans="1:16" x14ac:dyDescent="0.25">
      <c r="A837" t="s">
        <v>734</v>
      </c>
      <c r="B837" t="s">
        <v>11</v>
      </c>
      <c r="C837" t="s">
        <v>12</v>
      </c>
      <c r="D837" t="s">
        <v>6123</v>
      </c>
      <c r="E837">
        <f t="shared" si="52"/>
        <v>25</v>
      </c>
      <c r="F837">
        <f t="shared" si="53"/>
        <v>7</v>
      </c>
      <c r="G837" s="8">
        <f t="shared" si="54"/>
        <v>44767</v>
      </c>
      <c r="H837">
        <f t="shared" si="55"/>
        <v>2022</v>
      </c>
      <c r="I837" s="1">
        <v>44767.739583333336</v>
      </c>
      <c r="J837" s="2">
        <v>44767</v>
      </c>
      <c r="K837" t="s">
        <v>13</v>
      </c>
      <c r="L837">
        <v>2399</v>
      </c>
      <c r="N837" s="11" t="s">
        <v>15</v>
      </c>
      <c r="O837" s="11">
        <f>IF(Table1[[#This Row],[Currency  Code]]="USD",Table1[[#This Row],[Product Amount with GST]]*80,Table1[[#This Row],[Product Amount with GST]])</f>
        <v>2399</v>
      </c>
    </row>
    <row r="838" spans="1:16" x14ac:dyDescent="0.25">
      <c r="A838" t="s">
        <v>735</v>
      </c>
      <c r="B838" t="s">
        <v>35</v>
      </c>
      <c r="C838" t="s">
        <v>12</v>
      </c>
      <c r="E838">
        <f t="shared" si="52"/>
        <v>25</v>
      </c>
      <c r="F838">
        <f t="shared" si="53"/>
        <v>7</v>
      </c>
      <c r="G838" s="8">
        <f t="shared" si="54"/>
        <v>44767</v>
      </c>
      <c r="H838">
        <f t="shared" si="55"/>
        <v>2022</v>
      </c>
      <c r="I838" s="1">
        <v>44767.726388888892</v>
      </c>
      <c r="J838" s="2">
        <v>44767</v>
      </c>
      <c r="K838" t="s">
        <v>13</v>
      </c>
      <c r="L838">
        <v>899</v>
      </c>
      <c r="N838" s="11" t="s">
        <v>15</v>
      </c>
      <c r="O838" s="11">
        <f>IF(Table1[[#This Row],[Currency  Code]]="USD",Table1[[#This Row],[Product Amount with GST]]*80,Table1[[#This Row],[Product Amount with GST]])</f>
        <v>899</v>
      </c>
    </row>
    <row r="839" spans="1:16" x14ac:dyDescent="0.25">
      <c r="A839" t="s">
        <v>685</v>
      </c>
      <c r="B839" t="s">
        <v>362</v>
      </c>
      <c r="C839" t="s">
        <v>48</v>
      </c>
      <c r="D839" t="s">
        <v>6121</v>
      </c>
      <c r="E839">
        <f t="shared" si="52"/>
        <v>25</v>
      </c>
      <c r="F839">
        <f t="shared" si="53"/>
        <v>7</v>
      </c>
      <c r="G839" s="8">
        <f t="shared" si="54"/>
        <v>44767</v>
      </c>
      <c r="H839">
        <f t="shared" si="55"/>
        <v>2022</v>
      </c>
      <c r="I839" s="1">
        <v>44767.724305555559</v>
      </c>
      <c r="J839" s="2">
        <v>44767</v>
      </c>
      <c r="K839" t="s">
        <v>112</v>
      </c>
      <c r="L839">
        <v>374</v>
      </c>
      <c r="M839" t="s">
        <v>135</v>
      </c>
      <c r="N839" s="11" t="s">
        <v>15</v>
      </c>
      <c r="O839" s="11">
        <f>IF(Table1[[#This Row],[Currency  Code]]="USD",Table1[[#This Row],[Product Amount with GST]]*80,Table1[[#This Row],[Product Amount with GST]])</f>
        <v>374</v>
      </c>
      <c r="P839" t="s">
        <v>736</v>
      </c>
    </row>
    <row r="840" spans="1:16" x14ac:dyDescent="0.25">
      <c r="A840" t="s">
        <v>728</v>
      </c>
      <c r="B840" t="s">
        <v>352</v>
      </c>
      <c r="C840" t="s">
        <v>48</v>
      </c>
      <c r="E840">
        <f t="shared" si="52"/>
        <v>25</v>
      </c>
      <c r="F840">
        <f t="shared" si="53"/>
        <v>7</v>
      </c>
      <c r="G840" s="8">
        <f t="shared" si="54"/>
        <v>44767</v>
      </c>
      <c r="H840">
        <f t="shared" si="55"/>
        <v>2022</v>
      </c>
      <c r="I840" s="1">
        <v>44767.712500000001</v>
      </c>
      <c r="J840" s="2">
        <v>44767</v>
      </c>
      <c r="K840" t="s">
        <v>13</v>
      </c>
      <c r="L840">
        <v>499</v>
      </c>
      <c r="M840" t="s">
        <v>53</v>
      </c>
      <c r="N840" s="11" t="s">
        <v>15</v>
      </c>
      <c r="O840" s="11">
        <f>IF(Table1[[#This Row],[Currency  Code]]="USD",Table1[[#This Row],[Product Amount with GST]]*80,Table1[[#This Row],[Product Amount with GST]])</f>
        <v>499</v>
      </c>
      <c r="P840" t="s">
        <v>50</v>
      </c>
    </row>
    <row r="841" spans="1:16" x14ac:dyDescent="0.25">
      <c r="A841" t="s">
        <v>728</v>
      </c>
      <c r="B841" t="s">
        <v>27</v>
      </c>
      <c r="C841" t="s">
        <v>12</v>
      </c>
      <c r="E841">
        <f t="shared" si="52"/>
        <v>25</v>
      </c>
      <c r="F841">
        <f t="shared" si="53"/>
        <v>7</v>
      </c>
      <c r="G841" s="8">
        <f t="shared" si="54"/>
        <v>44767</v>
      </c>
      <c r="H841">
        <f t="shared" si="55"/>
        <v>2022</v>
      </c>
      <c r="I841" s="1">
        <v>44767.706944444442</v>
      </c>
      <c r="J841" s="2">
        <v>44767</v>
      </c>
      <c r="K841" t="s">
        <v>13</v>
      </c>
      <c r="L841">
        <v>1999</v>
      </c>
      <c r="N841" s="11" t="s">
        <v>15</v>
      </c>
      <c r="O841" s="11">
        <f>IF(Table1[[#This Row],[Currency  Code]]="USD",Table1[[#This Row],[Product Amount with GST]]*80,Table1[[#This Row],[Product Amount with GST]])</f>
        <v>1999</v>
      </c>
    </row>
    <row r="842" spans="1:16" x14ac:dyDescent="0.25">
      <c r="A842" t="s">
        <v>737</v>
      </c>
      <c r="B842" t="s">
        <v>24</v>
      </c>
      <c r="C842" t="s">
        <v>12</v>
      </c>
      <c r="E842">
        <f t="shared" si="52"/>
        <v>25</v>
      </c>
      <c r="F842">
        <f t="shared" si="53"/>
        <v>7</v>
      </c>
      <c r="G842" s="8">
        <f t="shared" si="54"/>
        <v>44767</v>
      </c>
      <c r="H842">
        <f t="shared" si="55"/>
        <v>2022</v>
      </c>
      <c r="I842" s="1">
        <v>44767.680555555555</v>
      </c>
      <c r="J842" s="2">
        <v>44767</v>
      </c>
      <c r="K842" t="s">
        <v>13</v>
      </c>
      <c r="L842">
        <v>2022</v>
      </c>
      <c r="N842" s="11" t="s">
        <v>15</v>
      </c>
      <c r="O842" s="11">
        <f>IF(Table1[[#This Row],[Currency  Code]]="USD",Table1[[#This Row],[Product Amount with GST]]*80,Table1[[#This Row],[Product Amount with GST]])</f>
        <v>2022</v>
      </c>
    </row>
    <row r="843" spans="1:16" x14ac:dyDescent="0.25">
      <c r="A843" t="s">
        <v>729</v>
      </c>
      <c r="B843" t="s">
        <v>27</v>
      </c>
      <c r="C843" t="s">
        <v>12</v>
      </c>
      <c r="E843">
        <f t="shared" si="52"/>
        <v>25</v>
      </c>
      <c r="F843">
        <f t="shared" si="53"/>
        <v>7</v>
      </c>
      <c r="G843" s="8">
        <f t="shared" si="54"/>
        <v>44767</v>
      </c>
      <c r="H843">
        <f t="shared" si="55"/>
        <v>2022</v>
      </c>
      <c r="I843" s="1">
        <v>44767.677777777775</v>
      </c>
      <c r="J843" s="2">
        <v>44767</v>
      </c>
      <c r="K843" t="s">
        <v>13</v>
      </c>
      <c r="L843">
        <v>149</v>
      </c>
      <c r="N843" s="11" t="s">
        <v>29</v>
      </c>
      <c r="O843" s="11">
        <f>IF(Table1[[#This Row],[Currency  Code]]="USD",Table1[[#This Row],[Product Amount with GST]]*80,Table1[[#This Row],[Product Amount with GST]])</f>
        <v>11920</v>
      </c>
    </row>
    <row r="844" spans="1:16" x14ac:dyDescent="0.25">
      <c r="A844" t="s">
        <v>738</v>
      </c>
      <c r="B844" t="s">
        <v>42</v>
      </c>
      <c r="C844" t="s">
        <v>12</v>
      </c>
      <c r="E844">
        <f t="shared" si="52"/>
        <v>25</v>
      </c>
      <c r="F844">
        <f t="shared" si="53"/>
        <v>7</v>
      </c>
      <c r="G844" s="8">
        <f t="shared" si="54"/>
        <v>44767</v>
      </c>
      <c r="H844">
        <f t="shared" si="55"/>
        <v>2022</v>
      </c>
      <c r="I844" s="1">
        <v>44767.674305555556</v>
      </c>
      <c r="J844" s="2">
        <v>44767</v>
      </c>
      <c r="K844" t="s">
        <v>43</v>
      </c>
      <c r="L844">
        <v>499</v>
      </c>
      <c r="N844" s="11" t="s">
        <v>15</v>
      </c>
      <c r="O844" s="11">
        <f>IF(Table1[[#This Row],[Currency  Code]]="USD",Table1[[#This Row],[Product Amount with GST]]*80,Table1[[#This Row],[Product Amount with GST]])</f>
        <v>499</v>
      </c>
    </row>
    <row r="845" spans="1:16" x14ac:dyDescent="0.25">
      <c r="A845" t="s">
        <v>739</v>
      </c>
      <c r="B845" t="s">
        <v>17</v>
      </c>
      <c r="C845" t="s">
        <v>48</v>
      </c>
      <c r="E845">
        <f t="shared" si="52"/>
        <v>25</v>
      </c>
      <c r="F845">
        <f t="shared" si="53"/>
        <v>7</v>
      </c>
      <c r="G845" s="8">
        <f t="shared" si="54"/>
        <v>44767</v>
      </c>
      <c r="H845">
        <f t="shared" si="55"/>
        <v>2022</v>
      </c>
      <c r="I845" s="1">
        <v>44767.63958333333</v>
      </c>
      <c r="J845" s="2">
        <v>44767</v>
      </c>
      <c r="K845" t="s">
        <v>13</v>
      </c>
      <c r="L845">
        <v>999</v>
      </c>
      <c r="M845" t="s">
        <v>330</v>
      </c>
      <c r="N845" s="11" t="s">
        <v>15</v>
      </c>
      <c r="O845" s="11">
        <f>IF(Table1[[#This Row],[Currency  Code]]="USD",Table1[[#This Row],[Product Amount with GST]]*80,Table1[[#This Row],[Product Amount with GST]])</f>
        <v>999</v>
      </c>
      <c r="P845" t="s">
        <v>50</v>
      </c>
    </row>
    <row r="846" spans="1:16" x14ac:dyDescent="0.25">
      <c r="A846" t="s">
        <v>739</v>
      </c>
      <c r="B846" t="s">
        <v>17</v>
      </c>
      <c r="C846" t="s">
        <v>12</v>
      </c>
      <c r="E846">
        <f t="shared" si="52"/>
        <v>25</v>
      </c>
      <c r="F846">
        <f t="shared" si="53"/>
        <v>7</v>
      </c>
      <c r="G846" s="8">
        <f t="shared" si="54"/>
        <v>44767</v>
      </c>
      <c r="H846">
        <f t="shared" si="55"/>
        <v>2022</v>
      </c>
      <c r="I846" s="1">
        <v>44767.636111111111</v>
      </c>
      <c r="J846" s="2">
        <v>44767</v>
      </c>
      <c r="K846" t="s">
        <v>13</v>
      </c>
      <c r="L846">
        <v>999</v>
      </c>
      <c r="N846" s="11" t="s">
        <v>15</v>
      </c>
      <c r="O846" s="11">
        <f>IF(Table1[[#This Row],[Currency  Code]]="USD",Table1[[#This Row],[Product Amount with GST]]*80,Table1[[#This Row],[Product Amount with GST]])</f>
        <v>999</v>
      </c>
    </row>
    <row r="847" spans="1:16" x14ac:dyDescent="0.25">
      <c r="A847" t="s">
        <v>740</v>
      </c>
      <c r="B847" t="s">
        <v>20</v>
      </c>
      <c r="C847" t="s">
        <v>12</v>
      </c>
      <c r="E847">
        <f t="shared" si="52"/>
        <v>25</v>
      </c>
      <c r="F847">
        <f t="shared" si="53"/>
        <v>7</v>
      </c>
      <c r="G847" s="8">
        <f t="shared" si="54"/>
        <v>44767</v>
      </c>
      <c r="H847">
        <f t="shared" si="55"/>
        <v>2022</v>
      </c>
      <c r="I847" s="1">
        <v>44767.628472222219</v>
      </c>
      <c r="J847" s="2">
        <v>44767</v>
      </c>
      <c r="K847" t="s">
        <v>13</v>
      </c>
      <c r="L847">
        <v>1999</v>
      </c>
      <c r="N847" s="11" t="s">
        <v>15</v>
      </c>
      <c r="O847" s="11">
        <f>IF(Table1[[#This Row],[Currency  Code]]="USD",Table1[[#This Row],[Product Amount with GST]]*80,Table1[[#This Row],[Product Amount with GST]])</f>
        <v>1999</v>
      </c>
    </row>
    <row r="848" spans="1:16" x14ac:dyDescent="0.25">
      <c r="A848" t="s">
        <v>741</v>
      </c>
      <c r="B848" t="s">
        <v>35</v>
      </c>
      <c r="C848" t="s">
        <v>12</v>
      </c>
      <c r="E848">
        <f t="shared" si="52"/>
        <v>25</v>
      </c>
      <c r="F848">
        <f t="shared" si="53"/>
        <v>7</v>
      </c>
      <c r="G848" s="8">
        <f t="shared" si="54"/>
        <v>44767</v>
      </c>
      <c r="H848">
        <f t="shared" si="55"/>
        <v>2022</v>
      </c>
      <c r="I848" s="1">
        <v>44767.62777777778</v>
      </c>
      <c r="J848" s="2">
        <v>44767</v>
      </c>
      <c r="K848" t="s">
        <v>13</v>
      </c>
      <c r="L848">
        <v>899</v>
      </c>
      <c r="N848" s="11" t="s">
        <v>15</v>
      </c>
      <c r="O848" s="11">
        <f>IF(Table1[[#This Row],[Currency  Code]]="USD",Table1[[#This Row],[Product Amount with GST]]*80,Table1[[#This Row],[Product Amount with GST]])</f>
        <v>899</v>
      </c>
    </row>
    <row r="849" spans="1:16" x14ac:dyDescent="0.25">
      <c r="A849" t="s">
        <v>742</v>
      </c>
      <c r="B849" t="s">
        <v>27</v>
      </c>
      <c r="C849" t="s">
        <v>12</v>
      </c>
      <c r="E849">
        <f t="shared" si="52"/>
        <v>25</v>
      </c>
      <c r="F849">
        <f t="shared" si="53"/>
        <v>7</v>
      </c>
      <c r="G849" s="8">
        <f t="shared" si="54"/>
        <v>44767</v>
      </c>
      <c r="H849">
        <f t="shared" si="55"/>
        <v>2022</v>
      </c>
      <c r="I849" s="1">
        <v>44767.624305555553</v>
      </c>
      <c r="J849" s="2">
        <v>44767</v>
      </c>
      <c r="K849" t="s">
        <v>13</v>
      </c>
      <c r="L849">
        <v>1999</v>
      </c>
      <c r="N849" s="11" t="s">
        <v>15</v>
      </c>
      <c r="O849" s="11">
        <f>IF(Table1[[#This Row],[Currency  Code]]="USD",Table1[[#This Row],[Product Amount with GST]]*80,Table1[[#This Row],[Product Amount with GST]])</f>
        <v>1999</v>
      </c>
    </row>
    <row r="850" spans="1:16" x14ac:dyDescent="0.25">
      <c r="A850" t="s">
        <v>743</v>
      </c>
      <c r="B850" t="s">
        <v>24</v>
      </c>
      <c r="C850" t="s">
        <v>12</v>
      </c>
      <c r="E850">
        <f t="shared" si="52"/>
        <v>25</v>
      </c>
      <c r="F850">
        <f t="shared" si="53"/>
        <v>7</v>
      </c>
      <c r="G850" s="8">
        <f t="shared" si="54"/>
        <v>44767</v>
      </c>
      <c r="H850">
        <f t="shared" si="55"/>
        <v>2022</v>
      </c>
      <c r="I850" s="1">
        <v>44767.604166666664</v>
      </c>
      <c r="J850" s="2">
        <v>44767</v>
      </c>
      <c r="K850" t="s">
        <v>13</v>
      </c>
      <c r="L850">
        <v>2022</v>
      </c>
      <c r="N850" s="11" t="s">
        <v>15</v>
      </c>
      <c r="O850" s="11">
        <f>IF(Table1[[#This Row],[Currency  Code]]="USD",Table1[[#This Row],[Product Amount with GST]]*80,Table1[[#This Row],[Product Amount with GST]])</f>
        <v>2022</v>
      </c>
    </row>
    <row r="851" spans="1:16" x14ac:dyDescent="0.25">
      <c r="A851" t="s">
        <v>744</v>
      </c>
      <c r="B851" t="s">
        <v>119</v>
      </c>
      <c r="C851" t="s">
        <v>48</v>
      </c>
      <c r="E851">
        <f t="shared" si="52"/>
        <v>25</v>
      </c>
      <c r="F851">
        <f t="shared" si="53"/>
        <v>7</v>
      </c>
      <c r="G851" s="8">
        <f t="shared" si="54"/>
        <v>44767</v>
      </c>
      <c r="H851">
        <f t="shared" si="55"/>
        <v>2022</v>
      </c>
      <c r="I851" s="1">
        <v>44767.598611111112</v>
      </c>
      <c r="J851" s="2">
        <v>44767</v>
      </c>
      <c r="K851" t="s">
        <v>13</v>
      </c>
      <c r="L851">
        <v>2999</v>
      </c>
      <c r="M851" t="s">
        <v>53</v>
      </c>
      <c r="N851" s="11" t="s">
        <v>15</v>
      </c>
      <c r="O851" s="11">
        <f>IF(Table1[[#This Row],[Currency  Code]]="USD",Table1[[#This Row],[Product Amount with GST]]*80,Table1[[#This Row],[Product Amount with GST]])</f>
        <v>2999</v>
      </c>
      <c r="P851" t="s">
        <v>50</v>
      </c>
    </row>
    <row r="852" spans="1:16" x14ac:dyDescent="0.25">
      <c r="A852" t="s">
        <v>732</v>
      </c>
      <c r="B852" t="s">
        <v>27</v>
      </c>
      <c r="C852" t="s">
        <v>12</v>
      </c>
      <c r="E852">
        <f t="shared" si="52"/>
        <v>25</v>
      </c>
      <c r="F852">
        <f t="shared" si="53"/>
        <v>7</v>
      </c>
      <c r="G852" s="8">
        <f t="shared" si="54"/>
        <v>44767</v>
      </c>
      <c r="H852">
        <f t="shared" si="55"/>
        <v>2022</v>
      </c>
      <c r="I852" s="1">
        <v>44767.59652777778</v>
      </c>
      <c r="J852" s="2">
        <v>44767</v>
      </c>
      <c r="K852" t="s">
        <v>13</v>
      </c>
      <c r="L852">
        <v>1999</v>
      </c>
      <c r="N852" s="11" t="s">
        <v>15</v>
      </c>
      <c r="O852" s="11">
        <f>IF(Table1[[#This Row],[Currency  Code]]="USD",Table1[[#This Row],[Product Amount with GST]]*80,Table1[[#This Row],[Product Amount with GST]])</f>
        <v>1999</v>
      </c>
    </row>
    <row r="853" spans="1:16" x14ac:dyDescent="0.25">
      <c r="A853" t="s">
        <v>745</v>
      </c>
      <c r="B853" t="s">
        <v>42</v>
      </c>
      <c r="C853" t="s">
        <v>12</v>
      </c>
      <c r="E853">
        <f t="shared" si="52"/>
        <v>25</v>
      </c>
      <c r="F853">
        <f t="shared" si="53"/>
        <v>7</v>
      </c>
      <c r="G853" s="8">
        <f t="shared" si="54"/>
        <v>44767</v>
      </c>
      <c r="H853">
        <f t="shared" si="55"/>
        <v>2022</v>
      </c>
      <c r="I853" s="1">
        <v>44767.588194444441</v>
      </c>
      <c r="J853" s="2">
        <v>44767</v>
      </c>
      <c r="K853" t="s">
        <v>43</v>
      </c>
      <c r="L853">
        <v>499</v>
      </c>
      <c r="N853" s="11" t="s">
        <v>15</v>
      </c>
      <c r="O853" s="11">
        <f>IF(Table1[[#This Row],[Currency  Code]]="USD",Table1[[#This Row],[Product Amount with GST]]*80,Table1[[#This Row],[Product Amount with GST]])</f>
        <v>499</v>
      </c>
    </row>
    <row r="854" spans="1:16" x14ac:dyDescent="0.25">
      <c r="A854" t="s">
        <v>746</v>
      </c>
      <c r="B854" t="s">
        <v>42</v>
      </c>
      <c r="C854" t="s">
        <v>12</v>
      </c>
      <c r="E854">
        <f t="shared" si="52"/>
        <v>25</v>
      </c>
      <c r="F854">
        <f t="shared" si="53"/>
        <v>7</v>
      </c>
      <c r="G854" s="8">
        <f t="shared" si="54"/>
        <v>44767</v>
      </c>
      <c r="H854">
        <f t="shared" si="55"/>
        <v>2022</v>
      </c>
      <c r="I854" s="1">
        <v>44767.5625</v>
      </c>
      <c r="J854" s="2">
        <v>44767</v>
      </c>
      <c r="K854" t="s">
        <v>13</v>
      </c>
      <c r="L854">
        <v>499</v>
      </c>
      <c r="N854" s="11" t="s">
        <v>15</v>
      </c>
      <c r="O854" s="11">
        <f>IF(Table1[[#This Row],[Currency  Code]]="USD",Table1[[#This Row],[Product Amount with GST]]*80,Table1[[#This Row],[Product Amount with GST]])</f>
        <v>499</v>
      </c>
    </row>
    <row r="855" spans="1:16" x14ac:dyDescent="0.25">
      <c r="A855" t="s">
        <v>747</v>
      </c>
      <c r="B855" t="s">
        <v>20</v>
      </c>
      <c r="C855" t="s">
        <v>12</v>
      </c>
      <c r="E855">
        <f t="shared" si="52"/>
        <v>25</v>
      </c>
      <c r="F855">
        <f t="shared" si="53"/>
        <v>7</v>
      </c>
      <c r="G855" s="8">
        <f t="shared" si="54"/>
        <v>44767</v>
      </c>
      <c r="H855">
        <f t="shared" si="55"/>
        <v>2022</v>
      </c>
      <c r="I855" s="1">
        <v>44767.561805555553</v>
      </c>
      <c r="J855" s="2">
        <v>44767</v>
      </c>
      <c r="K855" t="s">
        <v>13</v>
      </c>
      <c r="L855">
        <v>1999</v>
      </c>
      <c r="N855" s="11" t="s">
        <v>15</v>
      </c>
      <c r="O855" s="11">
        <f>IF(Table1[[#This Row],[Currency  Code]]="USD",Table1[[#This Row],[Product Amount with GST]]*80,Table1[[#This Row],[Product Amount with GST]])</f>
        <v>1999</v>
      </c>
    </row>
    <row r="856" spans="1:16" x14ac:dyDescent="0.25">
      <c r="A856" t="s">
        <v>748</v>
      </c>
      <c r="B856" t="s">
        <v>42</v>
      </c>
      <c r="C856" t="s">
        <v>12</v>
      </c>
      <c r="E856">
        <f t="shared" si="52"/>
        <v>25</v>
      </c>
      <c r="F856">
        <f t="shared" si="53"/>
        <v>7</v>
      </c>
      <c r="G856" s="8">
        <f t="shared" si="54"/>
        <v>44767</v>
      </c>
      <c r="H856">
        <f t="shared" si="55"/>
        <v>2022</v>
      </c>
      <c r="I856" s="1">
        <v>44767.552083333336</v>
      </c>
      <c r="J856" s="2">
        <v>44767</v>
      </c>
      <c r="K856" t="s">
        <v>13</v>
      </c>
      <c r="L856">
        <v>59</v>
      </c>
      <c r="N856" s="11" t="s">
        <v>29</v>
      </c>
      <c r="O856" s="11">
        <f>IF(Table1[[#This Row],[Currency  Code]]="USD",Table1[[#This Row],[Product Amount with GST]]*80,Table1[[#This Row],[Product Amount with GST]])</f>
        <v>4720</v>
      </c>
    </row>
    <row r="857" spans="1:16" x14ac:dyDescent="0.25">
      <c r="A857" t="s">
        <v>749</v>
      </c>
      <c r="B857" t="s">
        <v>20</v>
      </c>
      <c r="C857" t="s">
        <v>12</v>
      </c>
      <c r="E857">
        <f t="shared" si="52"/>
        <v>25</v>
      </c>
      <c r="F857">
        <f t="shared" si="53"/>
        <v>7</v>
      </c>
      <c r="G857" s="8">
        <f t="shared" si="54"/>
        <v>44767</v>
      </c>
      <c r="H857">
        <f t="shared" si="55"/>
        <v>2022</v>
      </c>
      <c r="I857" s="1">
        <v>44767.54791666667</v>
      </c>
      <c r="J857" s="2">
        <v>44767</v>
      </c>
      <c r="K857" t="s">
        <v>13</v>
      </c>
      <c r="L857">
        <v>1999</v>
      </c>
      <c r="N857" s="11" t="s">
        <v>15</v>
      </c>
      <c r="O857" s="11">
        <f>IF(Table1[[#This Row],[Currency  Code]]="USD",Table1[[#This Row],[Product Amount with GST]]*80,Table1[[#This Row],[Product Amount with GST]])</f>
        <v>1999</v>
      </c>
    </row>
    <row r="858" spans="1:16" x14ac:dyDescent="0.25">
      <c r="A858" t="s">
        <v>749</v>
      </c>
      <c r="B858" t="s">
        <v>20</v>
      </c>
      <c r="C858" t="s">
        <v>12</v>
      </c>
      <c r="E858">
        <f t="shared" si="52"/>
        <v>25</v>
      </c>
      <c r="F858">
        <f t="shared" si="53"/>
        <v>7</v>
      </c>
      <c r="G858" s="8">
        <f t="shared" si="54"/>
        <v>44767</v>
      </c>
      <c r="H858">
        <f t="shared" si="55"/>
        <v>2022</v>
      </c>
      <c r="I858" s="1">
        <v>44767.53402777778</v>
      </c>
      <c r="J858" s="2">
        <v>44767</v>
      </c>
      <c r="K858" t="s">
        <v>13</v>
      </c>
      <c r="L858">
        <v>1999</v>
      </c>
      <c r="N858" s="11" t="s">
        <v>15</v>
      </c>
      <c r="O858" s="11">
        <f>IF(Table1[[#This Row],[Currency  Code]]="USD",Table1[[#This Row],[Product Amount with GST]]*80,Table1[[#This Row],[Product Amount with GST]])</f>
        <v>1999</v>
      </c>
    </row>
    <row r="859" spans="1:16" x14ac:dyDescent="0.25">
      <c r="A859" t="s">
        <v>71</v>
      </c>
      <c r="B859" t="s">
        <v>99</v>
      </c>
      <c r="C859" t="s">
        <v>12</v>
      </c>
      <c r="E859">
        <f t="shared" si="52"/>
        <v>25</v>
      </c>
      <c r="F859">
        <f t="shared" si="53"/>
        <v>7</v>
      </c>
      <c r="G859" s="8">
        <f t="shared" si="54"/>
        <v>44767</v>
      </c>
      <c r="H859">
        <f t="shared" si="55"/>
        <v>2022</v>
      </c>
      <c r="I859" s="1">
        <v>44767.53402777778</v>
      </c>
      <c r="J859" s="2">
        <v>44767</v>
      </c>
      <c r="K859" t="s">
        <v>13</v>
      </c>
      <c r="L859">
        <v>49</v>
      </c>
      <c r="N859" s="11" t="s">
        <v>29</v>
      </c>
      <c r="O859" s="11">
        <f>IF(Table1[[#This Row],[Currency  Code]]="USD",Table1[[#This Row],[Product Amount with GST]]*80,Table1[[#This Row],[Product Amount with GST]])</f>
        <v>3920</v>
      </c>
    </row>
    <row r="860" spans="1:16" x14ac:dyDescent="0.25">
      <c r="A860" t="s">
        <v>750</v>
      </c>
      <c r="B860" t="s">
        <v>20</v>
      </c>
      <c r="C860" t="s">
        <v>12</v>
      </c>
      <c r="E860">
        <f t="shared" si="52"/>
        <v>25</v>
      </c>
      <c r="F860">
        <f t="shared" si="53"/>
        <v>7</v>
      </c>
      <c r="G860" s="8">
        <f t="shared" si="54"/>
        <v>44767</v>
      </c>
      <c r="H860">
        <f t="shared" si="55"/>
        <v>2022</v>
      </c>
      <c r="I860" s="1">
        <v>44767.518750000003</v>
      </c>
      <c r="J860" s="2">
        <v>44767</v>
      </c>
      <c r="K860" t="s">
        <v>13</v>
      </c>
      <c r="L860">
        <v>1999</v>
      </c>
      <c r="N860" s="11" t="s">
        <v>15</v>
      </c>
      <c r="O860" s="11">
        <f>IF(Table1[[#This Row],[Currency  Code]]="USD",Table1[[#This Row],[Product Amount with GST]]*80,Table1[[#This Row],[Product Amount with GST]])</f>
        <v>1999</v>
      </c>
    </row>
    <row r="861" spans="1:16" x14ac:dyDescent="0.25">
      <c r="A861" t="s">
        <v>751</v>
      </c>
      <c r="B861" t="s">
        <v>42</v>
      </c>
      <c r="C861" t="s">
        <v>12</v>
      </c>
      <c r="E861">
        <f t="shared" si="52"/>
        <v>25</v>
      </c>
      <c r="F861">
        <f t="shared" si="53"/>
        <v>7</v>
      </c>
      <c r="G861" s="8">
        <f t="shared" si="54"/>
        <v>44767</v>
      </c>
      <c r="H861">
        <f t="shared" si="55"/>
        <v>2022</v>
      </c>
      <c r="I861" s="1">
        <v>44767.515277777777</v>
      </c>
      <c r="J861" s="2">
        <v>44767</v>
      </c>
      <c r="K861" t="s">
        <v>43</v>
      </c>
      <c r="L861">
        <v>499</v>
      </c>
      <c r="N861" s="11" t="s">
        <v>15</v>
      </c>
      <c r="O861" s="11">
        <f>IF(Table1[[#This Row],[Currency  Code]]="USD",Table1[[#This Row],[Product Amount with GST]]*80,Table1[[#This Row],[Product Amount with GST]])</f>
        <v>499</v>
      </c>
    </row>
    <row r="862" spans="1:16" x14ac:dyDescent="0.25">
      <c r="A862" t="s">
        <v>751</v>
      </c>
      <c r="B862" t="s">
        <v>42</v>
      </c>
      <c r="C862" t="s">
        <v>12</v>
      </c>
      <c r="E862">
        <f t="shared" si="52"/>
        <v>25</v>
      </c>
      <c r="F862">
        <f t="shared" si="53"/>
        <v>7</v>
      </c>
      <c r="G862" s="8">
        <f t="shared" si="54"/>
        <v>44767</v>
      </c>
      <c r="H862">
        <f t="shared" si="55"/>
        <v>2022</v>
      </c>
      <c r="I862" s="1">
        <v>44767.51458333333</v>
      </c>
      <c r="J862" s="2">
        <v>44767</v>
      </c>
      <c r="K862" t="s">
        <v>43</v>
      </c>
      <c r="L862">
        <v>499</v>
      </c>
      <c r="N862" s="11" t="s">
        <v>15</v>
      </c>
      <c r="O862" s="11">
        <f>IF(Table1[[#This Row],[Currency  Code]]="USD",Table1[[#This Row],[Product Amount with GST]]*80,Table1[[#This Row],[Product Amount with GST]])</f>
        <v>499</v>
      </c>
    </row>
    <row r="863" spans="1:16" x14ac:dyDescent="0.25">
      <c r="A863" t="s">
        <v>752</v>
      </c>
      <c r="B863" t="s">
        <v>24</v>
      </c>
      <c r="C863" t="s">
        <v>12</v>
      </c>
      <c r="E863">
        <f t="shared" si="52"/>
        <v>25</v>
      </c>
      <c r="F863">
        <f t="shared" si="53"/>
        <v>7</v>
      </c>
      <c r="G863" s="8">
        <f t="shared" si="54"/>
        <v>44767</v>
      </c>
      <c r="H863">
        <f t="shared" si="55"/>
        <v>2022</v>
      </c>
      <c r="I863" s="1">
        <v>44767.509722222225</v>
      </c>
      <c r="J863" s="2">
        <v>44767</v>
      </c>
      <c r="K863" t="s">
        <v>13</v>
      </c>
      <c r="L863">
        <v>2022</v>
      </c>
      <c r="N863" s="11" t="s">
        <v>15</v>
      </c>
      <c r="O863" s="11">
        <f>IF(Table1[[#This Row],[Currency  Code]]="USD",Table1[[#This Row],[Product Amount with GST]]*80,Table1[[#This Row],[Product Amount with GST]])</f>
        <v>2022</v>
      </c>
    </row>
    <row r="864" spans="1:16" x14ac:dyDescent="0.25">
      <c r="A864" t="s">
        <v>753</v>
      </c>
      <c r="B864" t="s">
        <v>27</v>
      </c>
      <c r="C864" t="s">
        <v>12</v>
      </c>
      <c r="E864">
        <f t="shared" si="52"/>
        <v>25</v>
      </c>
      <c r="F864">
        <f t="shared" si="53"/>
        <v>7</v>
      </c>
      <c r="G864" s="8">
        <f t="shared" si="54"/>
        <v>44767</v>
      </c>
      <c r="H864">
        <f t="shared" si="55"/>
        <v>2022</v>
      </c>
      <c r="I864" s="1">
        <v>44767.508333333331</v>
      </c>
      <c r="J864" s="2">
        <v>44767</v>
      </c>
      <c r="K864" t="s">
        <v>13</v>
      </c>
      <c r="L864">
        <v>1999</v>
      </c>
      <c r="N864" s="11" t="s">
        <v>15</v>
      </c>
      <c r="O864" s="11">
        <f>IF(Table1[[#This Row],[Currency  Code]]="USD",Table1[[#This Row],[Product Amount with GST]]*80,Table1[[#This Row],[Product Amount with GST]])</f>
        <v>1999</v>
      </c>
    </row>
    <row r="865" spans="1:16" x14ac:dyDescent="0.25">
      <c r="A865" t="s">
        <v>754</v>
      </c>
      <c r="B865" t="s">
        <v>20</v>
      </c>
      <c r="C865" t="s">
        <v>12</v>
      </c>
      <c r="E865">
        <f t="shared" si="52"/>
        <v>25</v>
      </c>
      <c r="F865">
        <f t="shared" si="53"/>
        <v>7</v>
      </c>
      <c r="G865" s="8">
        <f t="shared" si="54"/>
        <v>44767</v>
      </c>
      <c r="H865">
        <f t="shared" si="55"/>
        <v>2022</v>
      </c>
      <c r="I865" s="1">
        <v>44767.506249999999</v>
      </c>
      <c r="J865" s="2">
        <v>44767</v>
      </c>
      <c r="K865" t="s">
        <v>13</v>
      </c>
      <c r="L865">
        <v>1999</v>
      </c>
      <c r="N865" s="11" t="s">
        <v>15</v>
      </c>
      <c r="O865" s="11">
        <f>IF(Table1[[#This Row],[Currency  Code]]="USD",Table1[[#This Row],[Product Amount with GST]]*80,Table1[[#This Row],[Product Amount with GST]])</f>
        <v>1999</v>
      </c>
    </row>
    <row r="866" spans="1:16" x14ac:dyDescent="0.25">
      <c r="A866" t="s">
        <v>755</v>
      </c>
      <c r="B866" t="s">
        <v>42</v>
      </c>
      <c r="C866" t="s">
        <v>12</v>
      </c>
      <c r="E866">
        <f t="shared" si="52"/>
        <v>25</v>
      </c>
      <c r="F866">
        <f t="shared" si="53"/>
        <v>7</v>
      </c>
      <c r="G866" s="8">
        <f t="shared" si="54"/>
        <v>44767</v>
      </c>
      <c r="H866">
        <f t="shared" si="55"/>
        <v>2022</v>
      </c>
      <c r="I866" s="1">
        <v>44767.505555555559</v>
      </c>
      <c r="J866" s="2">
        <v>44767</v>
      </c>
      <c r="K866" t="s">
        <v>13</v>
      </c>
      <c r="L866">
        <v>59</v>
      </c>
      <c r="N866" s="11" t="s">
        <v>29</v>
      </c>
      <c r="O866" s="11">
        <f>IF(Table1[[#This Row],[Currency  Code]]="USD",Table1[[#This Row],[Product Amount with GST]]*80,Table1[[#This Row],[Product Amount with GST]])</f>
        <v>4720</v>
      </c>
    </row>
    <row r="867" spans="1:16" x14ac:dyDescent="0.25">
      <c r="A867" t="s">
        <v>685</v>
      </c>
      <c r="B867" t="s">
        <v>362</v>
      </c>
      <c r="C867" t="s">
        <v>12</v>
      </c>
      <c r="E867">
        <f t="shared" si="52"/>
        <v>25</v>
      </c>
      <c r="F867">
        <f t="shared" si="53"/>
        <v>7</v>
      </c>
      <c r="G867" s="8">
        <f t="shared" si="54"/>
        <v>44767</v>
      </c>
      <c r="H867">
        <f t="shared" si="55"/>
        <v>2022</v>
      </c>
      <c r="I867" s="1">
        <v>44767.727777777778</v>
      </c>
      <c r="J867" s="2">
        <v>44767</v>
      </c>
      <c r="K867" t="s">
        <v>112</v>
      </c>
      <c r="L867">
        <v>499</v>
      </c>
      <c r="N867" s="11" t="s">
        <v>15</v>
      </c>
      <c r="O867" s="11">
        <f>IF(Table1[[#This Row],[Currency  Code]]="USD",Table1[[#This Row],[Product Amount with GST]]*80,Table1[[#This Row],[Product Amount with GST]])</f>
        <v>499</v>
      </c>
    </row>
    <row r="868" spans="1:16" x14ac:dyDescent="0.25">
      <c r="A868" t="s">
        <v>756</v>
      </c>
      <c r="B868" t="s">
        <v>47</v>
      </c>
      <c r="C868" t="s">
        <v>48</v>
      </c>
      <c r="E868">
        <f t="shared" si="52"/>
        <v>25</v>
      </c>
      <c r="F868">
        <f t="shared" si="53"/>
        <v>7</v>
      </c>
      <c r="G868" s="8">
        <f t="shared" si="54"/>
        <v>44767</v>
      </c>
      <c r="H868">
        <f t="shared" si="55"/>
        <v>2022</v>
      </c>
      <c r="I868" s="1">
        <v>44767.725694444445</v>
      </c>
      <c r="J868" s="2">
        <v>44767</v>
      </c>
      <c r="K868" t="s">
        <v>13</v>
      </c>
      <c r="L868">
        <v>999</v>
      </c>
      <c r="M868" t="s">
        <v>53</v>
      </c>
      <c r="N868" s="11" t="s">
        <v>15</v>
      </c>
      <c r="O868" s="11">
        <f>IF(Table1[[#This Row],[Currency  Code]]="USD",Table1[[#This Row],[Product Amount with GST]]*80,Table1[[#This Row],[Product Amount with GST]])</f>
        <v>999</v>
      </c>
      <c r="P868" t="s">
        <v>50</v>
      </c>
    </row>
    <row r="869" spans="1:16" x14ac:dyDescent="0.25">
      <c r="A869" t="s">
        <v>728</v>
      </c>
      <c r="B869" t="s">
        <v>352</v>
      </c>
      <c r="C869" t="s">
        <v>12</v>
      </c>
      <c r="E869">
        <f t="shared" si="52"/>
        <v>25</v>
      </c>
      <c r="F869">
        <f t="shared" si="53"/>
        <v>7</v>
      </c>
      <c r="G869" s="8">
        <f t="shared" si="54"/>
        <v>44767</v>
      </c>
      <c r="H869">
        <f t="shared" si="55"/>
        <v>2022</v>
      </c>
      <c r="I869" s="1">
        <v>44767.711111111108</v>
      </c>
      <c r="J869" s="2">
        <v>44767</v>
      </c>
      <c r="K869" t="s">
        <v>13</v>
      </c>
      <c r="L869">
        <v>499</v>
      </c>
      <c r="N869" s="11" t="s">
        <v>15</v>
      </c>
      <c r="O869" s="11">
        <f>IF(Table1[[#This Row],[Currency  Code]]="USD",Table1[[#This Row],[Product Amount with GST]]*80,Table1[[#This Row],[Product Amount with GST]])</f>
        <v>499</v>
      </c>
    </row>
    <row r="870" spans="1:16" x14ac:dyDescent="0.25">
      <c r="A870" t="s">
        <v>728</v>
      </c>
      <c r="B870" t="s">
        <v>27</v>
      </c>
      <c r="C870" t="s">
        <v>12</v>
      </c>
      <c r="E870">
        <f t="shared" si="52"/>
        <v>25</v>
      </c>
      <c r="F870">
        <f t="shared" si="53"/>
        <v>7</v>
      </c>
      <c r="G870" s="8">
        <f t="shared" si="54"/>
        <v>44767</v>
      </c>
      <c r="H870">
        <f t="shared" si="55"/>
        <v>2022</v>
      </c>
      <c r="I870" s="1">
        <v>44767.708333333336</v>
      </c>
      <c r="J870" s="2">
        <v>44767</v>
      </c>
      <c r="K870" t="s">
        <v>13</v>
      </c>
      <c r="L870">
        <v>1999</v>
      </c>
      <c r="N870" s="11" t="s">
        <v>15</v>
      </c>
      <c r="O870" s="11">
        <f>IF(Table1[[#This Row],[Currency  Code]]="USD",Table1[[#This Row],[Product Amount with GST]]*80,Table1[[#This Row],[Product Amount with GST]])</f>
        <v>1999</v>
      </c>
    </row>
    <row r="871" spans="1:16" x14ac:dyDescent="0.25">
      <c r="A871" t="s">
        <v>728</v>
      </c>
      <c r="B871" t="s">
        <v>27</v>
      </c>
      <c r="C871" t="s">
        <v>12</v>
      </c>
      <c r="E871">
        <f t="shared" si="52"/>
        <v>25</v>
      </c>
      <c r="F871">
        <f t="shared" si="53"/>
        <v>7</v>
      </c>
      <c r="G871" s="8">
        <f t="shared" si="54"/>
        <v>44767</v>
      </c>
      <c r="H871">
        <f t="shared" si="55"/>
        <v>2022</v>
      </c>
      <c r="I871" s="1">
        <v>44767.691666666666</v>
      </c>
      <c r="J871" s="2">
        <v>44767</v>
      </c>
      <c r="K871" t="s">
        <v>13</v>
      </c>
      <c r="L871">
        <v>1999</v>
      </c>
      <c r="N871" s="11" t="s">
        <v>15</v>
      </c>
      <c r="O871" s="11">
        <f>IF(Table1[[#This Row],[Currency  Code]]="USD",Table1[[#This Row],[Product Amount with GST]]*80,Table1[[#This Row],[Product Amount with GST]])</f>
        <v>1999</v>
      </c>
    </row>
    <row r="872" spans="1:16" x14ac:dyDescent="0.25">
      <c r="A872" t="s">
        <v>665</v>
      </c>
      <c r="B872" t="s">
        <v>757</v>
      </c>
      <c r="C872" t="s">
        <v>12</v>
      </c>
      <c r="E872">
        <f t="shared" si="52"/>
        <v>25</v>
      </c>
      <c r="F872">
        <f t="shared" si="53"/>
        <v>7</v>
      </c>
      <c r="G872" s="8">
        <f t="shared" si="54"/>
        <v>44767</v>
      </c>
      <c r="H872">
        <f t="shared" si="55"/>
        <v>2022</v>
      </c>
      <c r="I872" s="1">
        <v>44767.660416666666</v>
      </c>
      <c r="J872" s="2">
        <v>44767</v>
      </c>
      <c r="K872" t="s">
        <v>13</v>
      </c>
      <c r="L872">
        <v>1799</v>
      </c>
      <c r="N872" s="11" t="s">
        <v>15</v>
      </c>
      <c r="O872" s="11">
        <f>IF(Table1[[#This Row],[Currency  Code]]="USD",Table1[[#This Row],[Product Amount with GST]]*80,Table1[[#This Row],[Product Amount with GST]])</f>
        <v>1799</v>
      </c>
    </row>
    <row r="873" spans="1:16" x14ac:dyDescent="0.25">
      <c r="A873" t="s">
        <v>744</v>
      </c>
      <c r="B873" t="s">
        <v>119</v>
      </c>
      <c r="C873" t="s">
        <v>12</v>
      </c>
      <c r="E873">
        <f t="shared" si="52"/>
        <v>25</v>
      </c>
      <c r="F873">
        <f t="shared" si="53"/>
        <v>7</v>
      </c>
      <c r="G873" s="8">
        <f t="shared" si="54"/>
        <v>44767</v>
      </c>
      <c r="H873">
        <f t="shared" si="55"/>
        <v>2022</v>
      </c>
      <c r="I873" s="1">
        <v>44767.587500000001</v>
      </c>
      <c r="J873" s="2">
        <v>44767</v>
      </c>
      <c r="K873" t="s">
        <v>13</v>
      </c>
      <c r="L873">
        <v>2999</v>
      </c>
      <c r="N873" s="11" t="s">
        <v>15</v>
      </c>
      <c r="O873" s="11">
        <f>IF(Table1[[#This Row],[Currency  Code]]="USD",Table1[[#This Row],[Product Amount with GST]]*80,Table1[[#This Row],[Product Amount with GST]])</f>
        <v>2999</v>
      </c>
    </row>
    <row r="874" spans="1:16" x14ac:dyDescent="0.25">
      <c r="A874" t="s">
        <v>758</v>
      </c>
      <c r="B874" t="s">
        <v>47</v>
      </c>
      <c r="C874" t="s">
        <v>12</v>
      </c>
      <c r="E874">
        <f t="shared" si="52"/>
        <v>25</v>
      </c>
      <c r="F874">
        <f t="shared" si="53"/>
        <v>7</v>
      </c>
      <c r="G874" s="8">
        <f t="shared" si="54"/>
        <v>44767</v>
      </c>
      <c r="H874">
        <f t="shared" si="55"/>
        <v>2022</v>
      </c>
      <c r="I874" s="1">
        <v>44767.586111111108</v>
      </c>
      <c r="J874" s="2">
        <v>44767</v>
      </c>
      <c r="K874" t="s">
        <v>13</v>
      </c>
      <c r="L874">
        <v>999</v>
      </c>
      <c r="N874" s="11" t="s">
        <v>15</v>
      </c>
      <c r="O874" s="11">
        <f>IF(Table1[[#This Row],[Currency  Code]]="USD",Table1[[#This Row],[Product Amount with GST]]*80,Table1[[#This Row],[Product Amount with GST]])</f>
        <v>999</v>
      </c>
    </row>
    <row r="875" spans="1:16" x14ac:dyDescent="0.25">
      <c r="A875" t="s">
        <v>759</v>
      </c>
      <c r="B875" t="s">
        <v>760</v>
      </c>
      <c r="C875" t="s">
        <v>675</v>
      </c>
      <c r="E875">
        <f t="shared" si="52"/>
        <v>25</v>
      </c>
      <c r="F875">
        <f t="shared" si="53"/>
        <v>7</v>
      </c>
      <c r="G875" s="8">
        <f t="shared" si="54"/>
        <v>44767</v>
      </c>
      <c r="H875">
        <f t="shared" si="55"/>
        <v>2022</v>
      </c>
      <c r="I875" s="1">
        <v>44767.574999999997</v>
      </c>
      <c r="J875" s="2">
        <v>44770</v>
      </c>
      <c r="K875" t="s">
        <v>13</v>
      </c>
      <c r="L875">
        <v>1799</v>
      </c>
      <c r="M875" t="s">
        <v>53</v>
      </c>
      <c r="N875" s="11" t="s">
        <v>15</v>
      </c>
      <c r="O875" s="11">
        <f>IF(Table1[[#This Row],[Currency  Code]]="USD",Table1[[#This Row],[Product Amount with GST]]*80,Table1[[#This Row],[Product Amount with GST]])</f>
        <v>1799</v>
      </c>
      <c r="P875" t="s">
        <v>50</v>
      </c>
    </row>
    <row r="876" spans="1:16" x14ac:dyDescent="0.25">
      <c r="A876" t="s">
        <v>761</v>
      </c>
      <c r="B876" t="s">
        <v>760</v>
      </c>
      <c r="C876" t="s">
        <v>12</v>
      </c>
      <c r="E876">
        <f t="shared" si="52"/>
        <v>25</v>
      </c>
      <c r="F876">
        <f t="shared" si="53"/>
        <v>7</v>
      </c>
      <c r="G876" s="8">
        <f t="shared" si="54"/>
        <v>44767</v>
      </c>
      <c r="H876">
        <f t="shared" si="55"/>
        <v>2022</v>
      </c>
      <c r="I876" s="1">
        <v>44767.573611111111</v>
      </c>
      <c r="J876" s="2">
        <v>44767</v>
      </c>
      <c r="K876" t="s">
        <v>13</v>
      </c>
      <c r="L876">
        <v>1799</v>
      </c>
      <c r="N876" s="11" t="s">
        <v>15</v>
      </c>
      <c r="O876" s="11">
        <f>IF(Table1[[#This Row],[Currency  Code]]="USD",Table1[[#This Row],[Product Amount with GST]]*80,Table1[[#This Row],[Product Amount with GST]])</f>
        <v>1799</v>
      </c>
    </row>
    <row r="877" spans="1:16" x14ac:dyDescent="0.25">
      <c r="A877" t="s">
        <v>762</v>
      </c>
      <c r="B877" t="s">
        <v>47</v>
      </c>
      <c r="C877" t="s">
        <v>12</v>
      </c>
      <c r="E877">
        <f t="shared" si="52"/>
        <v>25</v>
      </c>
      <c r="F877">
        <f t="shared" si="53"/>
        <v>7</v>
      </c>
      <c r="G877" s="8">
        <f t="shared" si="54"/>
        <v>44767</v>
      </c>
      <c r="H877">
        <f t="shared" si="55"/>
        <v>2022</v>
      </c>
      <c r="I877" s="1">
        <v>44767.540277777778</v>
      </c>
      <c r="J877" s="2">
        <v>44767</v>
      </c>
      <c r="K877" t="s">
        <v>13</v>
      </c>
      <c r="L877">
        <v>999</v>
      </c>
      <c r="N877" s="11" t="s">
        <v>15</v>
      </c>
      <c r="O877" s="11">
        <f>IF(Table1[[#This Row],[Currency  Code]]="USD",Table1[[#This Row],[Product Amount with GST]]*80,Table1[[#This Row],[Product Amount with GST]])</f>
        <v>999</v>
      </c>
    </row>
    <row r="878" spans="1:16" x14ac:dyDescent="0.25">
      <c r="A878" t="s">
        <v>763</v>
      </c>
      <c r="B878" t="s">
        <v>47</v>
      </c>
      <c r="C878" t="s">
        <v>48</v>
      </c>
      <c r="E878">
        <f t="shared" si="52"/>
        <v>25</v>
      </c>
      <c r="F878">
        <f t="shared" si="53"/>
        <v>7</v>
      </c>
      <c r="G878" s="8">
        <f t="shared" si="54"/>
        <v>44767</v>
      </c>
      <c r="H878">
        <f t="shared" si="55"/>
        <v>2022</v>
      </c>
      <c r="I878" s="1">
        <v>44767.508333333331</v>
      </c>
      <c r="J878" s="2">
        <v>44767</v>
      </c>
      <c r="K878" t="s">
        <v>13</v>
      </c>
      <c r="L878">
        <v>999</v>
      </c>
      <c r="M878" t="s">
        <v>218</v>
      </c>
      <c r="N878" s="11" t="s">
        <v>15</v>
      </c>
      <c r="O878" s="11">
        <f>IF(Table1[[#This Row],[Currency  Code]]="USD",Table1[[#This Row],[Product Amount with GST]]*80,Table1[[#This Row],[Product Amount with GST]])</f>
        <v>999</v>
      </c>
      <c r="P878" t="s">
        <v>50</v>
      </c>
    </row>
    <row r="879" spans="1:16" x14ac:dyDescent="0.25">
      <c r="A879" t="s">
        <v>755</v>
      </c>
      <c r="B879" t="s">
        <v>42</v>
      </c>
      <c r="C879" t="s">
        <v>12</v>
      </c>
      <c r="E879">
        <f t="shared" si="52"/>
        <v>25</v>
      </c>
      <c r="F879">
        <f t="shared" si="53"/>
        <v>7</v>
      </c>
      <c r="G879" s="8">
        <f t="shared" si="54"/>
        <v>44767</v>
      </c>
      <c r="H879">
        <f t="shared" si="55"/>
        <v>2022</v>
      </c>
      <c r="I879" s="1">
        <v>44767.50277777778</v>
      </c>
      <c r="J879" s="2">
        <v>44767</v>
      </c>
      <c r="K879" t="s">
        <v>13</v>
      </c>
      <c r="L879">
        <v>59</v>
      </c>
      <c r="N879" s="11" t="s">
        <v>29</v>
      </c>
      <c r="O879" s="11">
        <f>IF(Table1[[#This Row],[Currency  Code]]="USD",Table1[[#This Row],[Product Amount with GST]]*80,Table1[[#This Row],[Product Amount with GST]])</f>
        <v>4720</v>
      </c>
    </row>
    <row r="880" spans="1:16" x14ac:dyDescent="0.25">
      <c r="A880" t="s">
        <v>229</v>
      </c>
      <c r="B880" t="s">
        <v>764</v>
      </c>
      <c r="C880" t="s">
        <v>12</v>
      </c>
      <c r="E880">
        <f t="shared" si="52"/>
        <v>25</v>
      </c>
      <c r="F880">
        <f t="shared" si="53"/>
        <v>7</v>
      </c>
      <c r="G880" s="8">
        <f t="shared" si="54"/>
        <v>44767</v>
      </c>
      <c r="H880">
        <f t="shared" si="55"/>
        <v>2022</v>
      </c>
      <c r="I880" s="1">
        <v>44767.631249999999</v>
      </c>
      <c r="J880" s="2">
        <v>44767</v>
      </c>
      <c r="K880" t="s">
        <v>13</v>
      </c>
      <c r="L880">
        <v>2519</v>
      </c>
      <c r="N880" s="11" t="s">
        <v>15</v>
      </c>
      <c r="O880" s="11">
        <f>IF(Table1[[#This Row],[Currency  Code]]="USD",Table1[[#This Row],[Product Amount with GST]]*80,Table1[[#This Row],[Product Amount with GST]])</f>
        <v>2519</v>
      </c>
    </row>
    <row r="881" spans="1:16" x14ac:dyDescent="0.25">
      <c r="A881" t="s">
        <v>765</v>
      </c>
      <c r="B881" t="s">
        <v>17</v>
      </c>
      <c r="C881" t="s">
        <v>12</v>
      </c>
      <c r="E881">
        <f t="shared" si="52"/>
        <v>25</v>
      </c>
      <c r="F881">
        <f t="shared" si="53"/>
        <v>7</v>
      </c>
      <c r="G881" s="8">
        <f t="shared" si="54"/>
        <v>44767</v>
      </c>
      <c r="H881">
        <f t="shared" si="55"/>
        <v>2022</v>
      </c>
      <c r="I881" s="1">
        <v>44767.62222222222</v>
      </c>
      <c r="J881" s="2">
        <v>44767</v>
      </c>
      <c r="K881" t="s">
        <v>13</v>
      </c>
      <c r="L881">
        <v>999</v>
      </c>
      <c r="N881" s="11" t="s">
        <v>15</v>
      </c>
      <c r="O881" s="11">
        <f>IF(Table1[[#This Row],[Currency  Code]]="USD",Table1[[#This Row],[Product Amount with GST]]*80,Table1[[#This Row],[Product Amount with GST]])</f>
        <v>999</v>
      </c>
    </row>
    <row r="882" spans="1:16" x14ac:dyDescent="0.25">
      <c r="A882" t="s">
        <v>766</v>
      </c>
      <c r="B882" t="s">
        <v>240</v>
      </c>
      <c r="C882" t="s">
        <v>48</v>
      </c>
      <c r="E882">
        <f t="shared" si="52"/>
        <v>25</v>
      </c>
      <c r="F882">
        <f t="shared" si="53"/>
        <v>7</v>
      </c>
      <c r="G882" s="8">
        <f t="shared" si="54"/>
        <v>44767</v>
      </c>
      <c r="H882">
        <f t="shared" si="55"/>
        <v>2022</v>
      </c>
      <c r="I882" s="1">
        <v>44767.603472222225</v>
      </c>
      <c r="J882" s="2">
        <v>44767</v>
      </c>
      <c r="K882" t="s">
        <v>13</v>
      </c>
      <c r="L882">
        <v>499</v>
      </c>
      <c r="M882" t="s">
        <v>53</v>
      </c>
      <c r="N882" s="11" t="s">
        <v>15</v>
      </c>
      <c r="O882" s="11">
        <f>IF(Table1[[#This Row],[Currency  Code]]="USD",Table1[[#This Row],[Product Amount with GST]]*80,Table1[[#This Row],[Product Amount with GST]])</f>
        <v>499</v>
      </c>
      <c r="P882" t="s">
        <v>50</v>
      </c>
    </row>
    <row r="883" spans="1:16" x14ac:dyDescent="0.25">
      <c r="A883" t="s">
        <v>767</v>
      </c>
      <c r="B883" t="s">
        <v>24</v>
      </c>
      <c r="C883" t="s">
        <v>12</v>
      </c>
      <c r="E883">
        <f t="shared" si="52"/>
        <v>25</v>
      </c>
      <c r="F883">
        <f t="shared" si="53"/>
        <v>7</v>
      </c>
      <c r="G883" s="8">
        <f t="shared" si="54"/>
        <v>44767</v>
      </c>
      <c r="H883">
        <f t="shared" si="55"/>
        <v>2022</v>
      </c>
      <c r="I883" s="1">
        <v>44767.573611111111</v>
      </c>
      <c r="J883" s="2">
        <v>44767</v>
      </c>
      <c r="K883" t="s">
        <v>13</v>
      </c>
      <c r="L883">
        <v>2022</v>
      </c>
      <c r="N883" s="11" t="s">
        <v>15</v>
      </c>
      <c r="O883" s="11">
        <f>IF(Table1[[#This Row],[Currency  Code]]="USD",Table1[[#This Row],[Product Amount with GST]]*80,Table1[[#This Row],[Product Amount with GST]])</f>
        <v>2022</v>
      </c>
    </row>
    <row r="884" spans="1:16" x14ac:dyDescent="0.25">
      <c r="A884" t="s">
        <v>749</v>
      </c>
      <c r="B884" t="s">
        <v>20</v>
      </c>
      <c r="C884" t="s">
        <v>12</v>
      </c>
      <c r="E884">
        <f t="shared" si="52"/>
        <v>25</v>
      </c>
      <c r="F884">
        <f t="shared" si="53"/>
        <v>7</v>
      </c>
      <c r="G884" s="8">
        <f t="shared" si="54"/>
        <v>44767</v>
      </c>
      <c r="H884">
        <f t="shared" si="55"/>
        <v>2022</v>
      </c>
      <c r="I884" s="1">
        <v>44767.547222222223</v>
      </c>
      <c r="J884" s="2">
        <v>44767</v>
      </c>
      <c r="K884" t="s">
        <v>13</v>
      </c>
      <c r="L884">
        <v>1999</v>
      </c>
      <c r="N884" s="11" t="s">
        <v>15</v>
      </c>
      <c r="O884" s="11">
        <f>IF(Table1[[#This Row],[Currency  Code]]="USD",Table1[[#This Row],[Product Amount with GST]]*80,Table1[[#This Row],[Product Amount with GST]])</f>
        <v>1999</v>
      </c>
    </row>
    <row r="885" spans="1:16" x14ac:dyDescent="0.25">
      <c r="A885" t="s">
        <v>751</v>
      </c>
      <c r="B885" t="s">
        <v>42</v>
      </c>
      <c r="C885" t="s">
        <v>12</v>
      </c>
      <c r="E885">
        <f t="shared" si="52"/>
        <v>25</v>
      </c>
      <c r="F885">
        <f t="shared" si="53"/>
        <v>7</v>
      </c>
      <c r="G885" s="8">
        <f t="shared" si="54"/>
        <v>44767</v>
      </c>
      <c r="H885">
        <f t="shared" si="55"/>
        <v>2022</v>
      </c>
      <c r="I885" s="1">
        <v>44767.515972222223</v>
      </c>
      <c r="J885" s="2">
        <v>44767</v>
      </c>
      <c r="K885" t="s">
        <v>43</v>
      </c>
      <c r="L885">
        <v>499</v>
      </c>
      <c r="N885" s="11" t="s">
        <v>15</v>
      </c>
      <c r="O885" s="11">
        <f>IF(Table1[[#This Row],[Currency  Code]]="USD",Table1[[#This Row],[Product Amount with GST]]*80,Table1[[#This Row],[Product Amount with GST]])</f>
        <v>499</v>
      </c>
    </row>
    <row r="886" spans="1:16" x14ac:dyDescent="0.25">
      <c r="A886" t="s">
        <v>768</v>
      </c>
      <c r="B886" t="s">
        <v>11</v>
      </c>
      <c r="C886" t="s">
        <v>12</v>
      </c>
      <c r="D886" t="s">
        <v>6121</v>
      </c>
      <c r="E886">
        <f t="shared" si="52"/>
        <v>25</v>
      </c>
      <c r="F886">
        <f t="shared" si="53"/>
        <v>7</v>
      </c>
      <c r="G886" s="8">
        <f t="shared" si="54"/>
        <v>44767</v>
      </c>
      <c r="H886">
        <f t="shared" si="55"/>
        <v>2022</v>
      </c>
      <c r="I886" s="1">
        <v>44767.510416666664</v>
      </c>
      <c r="J886" s="2">
        <v>44767</v>
      </c>
      <c r="K886" t="s">
        <v>112</v>
      </c>
      <c r="L886">
        <v>2999</v>
      </c>
      <c r="N886" s="11" t="s">
        <v>15</v>
      </c>
      <c r="O886" s="11">
        <f>IF(Table1[[#This Row],[Currency  Code]]="USD",Table1[[#This Row],[Product Amount with GST]]*80,Table1[[#This Row],[Product Amount with GST]])</f>
        <v>2999</v>
      </c>
    </row>
    <row r="887" spans="1:16" x14ac:dyDescent="0.25">
      <c r="A887" t="s">
        <v>752</v>
      </c>
      <c r="B887" t="s">
        <v>24</v>
      </c>
      <c r="C887" t="s">
        <v>12</v>
      </c>
      <c r="E887">
        <f t="shared" si="52"/>
        <v>25</v>
      </c>
      <c r="F887">
        <f t="shared" si="53"/>
        <v>7</v>
      </c>
      <c r="G887" s="8">
        <f t="shared" si="54"/>
        <v>44767</v>
      </c>
      <c r="H887">
        <f t="shared" si="55"/>
        <v>2022</v>
      </c>
      <c r="I887" s="1">
        <v>44767.508333333331</v>
      </c>
      <c r="J887" s="2">
        <v>44767</v>
      </c>
      <c r="K887" t="s">
        <v>13</v>
      </c>
      <c r="L887">
        <v>2022</v>
      </c>
      <c r="N887" s="11" t="s">
        <v>15</v>
      </c>
      <c r="O887" s="11">
        <f>IF(Table1[[#This Row],[Currency  Code]]="USD",Table1[[#This Row],[Product Amount with GST]]*80,Table1[[#This Row],[Product Amount with GST]])</f>
        <v>2022</v>
      </c>
    </row>
    <row r="888" spans="1:16" x14ac:dyDescent="0.25">
      <c r="A888" t="s">
        <v>754</v>
      </c>
      <c r="B888" t="s">
        <v>20</v>
      </c>
      <c r="C888" t="s">
        <v>12</v>
      </c>
      <c r="E888">
        <f t="shared" si="52"/>
        <v>25</v>
      </c>
      <c r="F888">
        <f t="shared" si="53"/>
        <v>7</v>
      </c>
      <c r="G888" s="8">
        <f t="shared" si="54"/>
        <v>44767</v>
      </c>
      <c r="H888">
        <f t="shared" si="55"/>
        <v>2022</v>
      </c>
      <c r="I888" s="1">
        <v>44767.506944444445</v>
      </c>
      <c r="J888" s="2">
        <v>44767</v>
      </c>
      <c r="K888" t="s">
        <v>13</v>
      </c>
      <c r="L888">
        <v>1999</v>
      </c>
      <c r="N888" s="11" t="s">
        <v>15</v>
      </c>
      <c r="O888" s="11">
        <f>IF(Table1[[#This Row],[Currency  Code]]="USD",Table1[[#This Row],[Product Amount with GST]]*80,Table1[[#This Row],[Product Amount with GST]])</f>
        <v>1999</v>
      </c>
    </row>
    <row r="889" spans="1:16" x14ac:dyDescent="0.25">
      <c r="A889" t="s">
        <v>769</v>
      </c>
      <c r="B889" t="s">
        <v>42</v>
      </c>
      <c r="C889" t="s">
        <v>12</v>
      </c>
      <c r="E889">
        <f t="shared" si="52"/>
        <v>25</v>
      </c>
      <c r="F889">
        <f t="shared" si="53"/>
        <v>7</v>
      </c>
      <c r="G889" s="8">
        <f t="shared" si="54"/>
        <v>44767</v>
      </c>
      <c r="H889">
        <f t="shared" si="55"/>
        <v>2022</v>
      </c>
      <c r="I889" s="1">
        <v>44767.505555555559</v>
      </c>
      <c r="J889" s="2">
        <v>44767</v>
      </c>
      <c r="K889" t="s">
        <v>43</v>
      </c>
      <c r="L889">
        <v>499</v>
      </c>
      <c r="N889" s="11" t="s">
        <v>15</v>
      </c>
      <c r="O889" s="11">
        <f>IF(Table1[[#This Row],[Currency  Code]]="USD",Table1[[#This Row],[Product Amount with GST]]*80,Table1[[#This Row],[Product Amount with GST]])</f>
        <v>499</v>
      </c>
    </row>
    <row r="890" spans="1:16" x14ac:dyDescent="0.25">
      <c r="A890" t="s">
        <v>770</v>
      </c>
      <c r="B890" t="s">
        <v>27</v>
      </c>
      <c r="C890" t="s">
        <v>12</v>
      </c>
      <c r="E890">
        <f t="shared" si="52"/>
        <v>25</v>
      </c>
      <c r="F890">
        <f t="shared" si="53"/>
        <v>7</v>
      </c>
      <c r="G890" s="8">
        <f t="shared" si="54"/>
        <v>44767</v>
      </c>
      <c r="H890">
        <f t="shared" si="55"/>
        <v>2022</v>
      </c>
      <c r="I890" s="1">
        <v>44767.50277777778</v>
      </c>
      <c r="J890" s="2">
        <v>44767</v>
      </c>
      <c r="K890" t="s">
        <v>13</v>
      </c>
      <c r="L890">
        <v>1999</v>
      </c>
      <c r="N890" s="11" t="s">
        <v>15</v>
      </c>
      <c r="O890" s="11">
        <f>IF(Table1[[#This Row],[Currency  Code]]="USD",Table1[[#This Row],[Product Amount with GST]]*80,Table1[[#This Row],[Product Amount with GST]])</f>
        <v>1999</v>
      </c>
    </row>
    <row r="891" spans="1:16" x14ac:dyDescent="0.25">
      <c r="A891" t="s">
        <v>734</v>
      </c>
      <c r="B891" t="s">
        <v>444</v>
      </c>
      <c r="C891" t="s">
        <v>12</v>
      </c>
      <c r="E891">
        <f t="shared" si="52"/>
        <v>25</v>
      </c>
      <c r="F891">
        <f t="shared" si="53"/>
        <v>7</v>
      </c>
      <c r="G891" s="8">
        <f t="shared" si="54"/>
        <v>44767</v>
      </c>
      <c r="H891">
        <f t="shared" si="55"/>
        <v>2022</v>
      </c>
      <c r="I891" s="1">
        <v>44767.502083333333</v>
      </c>
      <c r="J891" s="2">
        <v>44767</v>
      </c>
      <c r="K891" t="s">
        <v>13</v>
      </c>
      <c r="L891">
        <v>399</v>
      </c>
      <c r="N891" s="11" t="s">
        <v>15</v>
      </c>
      <c r="O891" s="11">
        <f>IF(Table1[[#This Row],[Currency  Code]]="USD",Table1[[#This Row],[Product Amount with GST]]*80,Table1[[#This Row],[Product Amount with GST]])</f>
        <v>399</v>
      </c>
    </row>
    <row r="892" spans="1:16" x14ac:dyDescent="0.25">
      <c r="A892" t="s">
        <v>771</v>
      </c>
      <c r="B892" t="s">
        <v>17</v>
      </c>
      <c r="C892" t="s">
        <v>12</v>
      </c>
      <c r="E892">
        <f t="shared" si="52"/>
        <v>25</v>
      </c>
      <c r="F892">
        <f t="shared" si="53"/>
        <v>7</v>
      </c>
      <c r="G892" s="8">
        <f t="shared" si="54"/>
        <v>44767</v>
      </c>
      <c r="H892">
        <f t="shared" si="55"/>
        <v>2022</v>
      </c>
      <c r="I892" s="1">
        <v>44767.502083333333</v>
      </c>
      <c r="J892" s="2">
        <v>44767</v>
      </c>
      <c r="K892" t="s">
        <v>13</v>
      </c>
      <c r="L892">
        <v>999</v>
      </c>
      <c r="N892" s="11" t="s">
        <v>15</v>
      </c>
      <c r="O892" s="11">
        <f>IF(Table1[[#This Row],[Currency  Code]]="USD",Table1[[#This Row],[Product Amount with GST]]*80,Table1[[#This Row],[Product Amount with GST]])</f>
        <v>999</v>
      </c>
    </row>
    <row r="893" spans="1:16" x14ac:dyDescent="0.25">
      <c r="A893" t="s">
        <v>772</v>
      </c>
      <c r="B893" t="s">
        <v>42</v>
      </c>
      <c r="C893" t="s">
        <v>12</v>
      </c>
      <c r="E893">
        <f t="shared" si="52"/>
        <v>25</v>
      </c>
      <c r="F893">
        <f t="shared" si="53"/>
        <v>7</v>
      </c>
      <c r="G893" s="8">
        <f t="shared" si="54"/>
        <v>44767</v>
      </c>
      <c r="H893">
        <f t="shared" si="55"/>
        <v>2022</v>
      </c>
      <c r="I893" s="1">
        <v>44767.490277777775</v>
      </c>
      <c r="J893" s="2">
        <v>44767</v>
      </c>
      <c r="K893" t="s">
        <v>43</v>
      </c>
      <c r="L893">
        <v>499</v>
      </c>
      <c r="N893" s="11" t="s">
        <v>15</v>
      </c>
      <c r="O893" s="11">
        <f>IF(Table1[[#This Row],[Currency  Code]]="USD",Table1[[#This Row],[Product Amount with GST]]*80,Table1[[#This Row],[Product Amount with GST]])</f>
        <v>499</v>
      </c>
    </row>
    <row r="894" spans="1:16" x14ac:dyDescent="0.25">
      <c r="A894" t="s">
        <v>773</v>
      </c>
      <c r="B894" t="s">
        <v>24</v>
      </c>
      <c r="C894" t="s">
        <v>12</v>
      </c>
      <c r="E894">
        <f t="shared" si="52"/>
        <v>25</v>
      </c>
      <c r="F894">
        <f t="shared" si="53"/>
        <v>7</v>
      </c>
      <c r="G894" s="8">
        <f t="shared" si="54"/>
        <v>44767</v>
      </c>
      <c r="H894">
        <f t="shared" si="55"/>
        <v>2022</v>
      </c>
      <c r="I894" s="1">
        <v>44767.479861111111</v>
      </c>
      <c r="J894" s="2">
        <v>44767</v>
      </c>
      <c r="K894" t="s">
        <v>13</v>
      </c>
      <c r="L894">
        <v>2022</v>
      </c>
      <c r="N894" s="11" t="s">
        <v>15</v>
      </c>
      <c r="O894" s="11">
        <f>IF(Table1[[#This Row],[Currency  Code]]="USD",Table1[[#This Row],[Product Amount with GST]]*80,Table1[[#This Row],[Product Amount with GST]])</f>
        <v>2022</v>
      </c>
    </row>
    <row r="895" spans="1:16" x14ac:dyDescent="0.25">
      <c r="A895" t="s">
        <v>774</v>
      </c>
      <c r="B895" t="s">
        <v>27</v>
      </c>
      <c r="C895" t="s">
        <v>12</v>
      </c>
      <c r="E895">
        <f t="shared" si="52"/>
        <v>25</v>
      </c>
      <c r="F895">
        <f t="shared" si="53"/>
        <v>7</v>
      </c>
      <c r="G895" s="8">
        <f t="shared" si="54"/>
        <v>44767</v>
      </c>
      <c r="H895">
        <f t="shared" si="55"/>
        <v>2022</v>
      </c>
      <c r="I895" s="1">
        <v>44767.488194444442</v>
      </c>
      <c r="J895" s="2">
        <v>44767</v>
      </c>
      <c r="K895" t="s">
        <v>13</v>
      </c>
      <c r="L895">
        <v>1999</v>
      </c>
      <c r="N895" s="11" t="s">
        <v>15</v>
      </c>
      <c r="O895" s="11">
        <f>IF(Table1[[#This Row],[Currency  Code]]="USD",Table1[[#This Row],[Product Amount with GST]]*80,Table1[[#This Row],[Product Amount with GST]])</f>
        <v>1999</v>
      </c>
    </row>
    <row r="896" spans="1:16" x14ac:dyDescent="0.25">
      <c r="A896" t="s">
        <v>775</v>
      </c>
      <c r="B896" t="s">
        <v>24</v>
      </c>
      <c r="C896" t="s">
        <v>12</v>
      </c>
      <c r="E896">
        <f t="shared" si="52"/>
        <v>25</v>
      </c>
      <c r="F896">
        <f t="shared" si="53"/>
        <v>7</v>
      </c>
      <c r="G896" s="8">
        <f t="shared" si="54"/>
        <v>44767</v>
      </c>
      <c r="H896">
        <f t="shared" si="55"/>
        <v>2022</v>
      </c>
      <c r="I896" s="1">
        <v>44767.443749999999</v>
      </c>
      <c r="J896" s="2">
        <v>44767</v>
      </c>
      <c r="K896" t="s">
        <v>13</v>
      </c>
      <c r="L896">
        <v>2022</v>
      </c>
      <c r="N896" s="11" t="s">
        <v>15</v>
      </c>
      <c r="O896" s="11">
        <f>IF(Table1[[#This Row],[Currency  Code]]="USD",Table1[[#This Row],[Product Amount with GST]]*80,Table1[[#This Row],[Product Amount with GST]])</f>
        <v>2022</v>
      </c>
    </row>
    <row r="897" spans="1:16" x14ac:dyDescent="0.25">
      <c r="A897" t="s">
        <v>755</v>
      </c>
      <c r="B897" t="s">
        <v>42</v>
      </c>
      <c r="C897" t="s">
        <v>12</v>
      </c>
      <c r="E897">
        <f t="shared" si="52"/>
        <v>25</v>
      </c>
      <c r="F897">
        <f t="shared" si="53"/>
        <v>7</v>
      </c>
      <c r="G897" s="8">
        <f t="shared" si="54"/>
        <v>44767</v>
      </c>
      <c r="H897">
        <f t="shared" si="55"/>
        <v>2022</v>
      </c>
      <c r="I897" s="1">
        <v>44767.503472222219</v>
      </c>
      <c r="J897" s="2">
        <v>44767</v>
      </c>
      <c r="K897" t="s">
        <v>13</v>
      </c>
      <c r="L897">
        <v>59</v>
      </c>
      <c r="N897" s="11" t="s">
        <v>29</v>
      </c>
      <c r="O897" s="11">
        <f>IF(Table1[[#This Row],[Currency  Code]]="USD",Table1[[#This Row],[Product Amount with GST]]*80,Table1[[#This Row],[Product Amount with GST]])</f>
        <v>4720</v>
      </c>
    </row>
    <row r="898" spans="1:16" x14ac:dyDescent="0.25">
      <c r="A898" t="s">
        <v>734</v>
      </c>
      <c r="B898" t="s">
        <v>11</v>
      </c>
      <c r="C898" t="s">
        <v>12</v>
      </c>
      <c r="D898" t="s">
        <v>6130</v>
      </c>
      <c r="E898">
        <f t="shared" ref="E898:E961" si="56">DAY(I898)</f>
        <v>25</v>
      </c>
      <c r="F898">
        <f t="shared" ref="F898:F961" si="57">MONTH(I898)</f>
        <v>7</v>
      </c>
      <c r="G898" s="8">
        <f t="shared" ref="G898:G961" si="58">DATE(H899,F898,E898)</f>
        <v>44767</v>
      </c>
      <c r="H898">
        <f t="shared" ref="H898:H961" si="59">YEAR(I898)</f>
        <v>2022</v>
      </c>
      <c r="I898" s="1">
        <v>44767.502083333333</v>
      </c>
      <c r="J898" s="2">
        <v>44767</v>
      </c>
      <c r="K898" t="s">
        <v>13</v>
      </c>
      <c r="L898">
        <v>2399</v>
      </c>
      <c r="N898" s="11" t="s">
        <v>15</v>
      </c>
      <c r="O898" s="11">
        <f>IF(Table1[[#This Row],[Currency  Code]]="USD",Table1[[#This Row],[Product Amount with GST]]*80,Table1[[#This Row],[Product Amount with GST]])</f>
        <v>2399</v>
      </c>
    </row>
    <row r="899" spans="1:16" x14ac:dyDescent="0.25">
      <c r="A899" t="s">
        <v>776</v>
      </c>
      <c r="B899" t="s">
        <v>42</v>
      </c>
      <c r="C899" t="s">
        <v>12</v>
      </c>
      <c r="D899" t="s">
        <v>6131</v>
      </c>
      <c r="E899">
        <f t="shared" si="56"/>
        <v>25</v>
      </c>
      <c r="F899">
        <f t="shared" si="57"/>
        <v>7</v>
      </c>
      <c r="G899" s="8">
        <f t="shared" si="58"/>
        <v>44767</v>
      </c>
      <c r="H899">
        <f t="shared" si="59"/>
        <v>2022</v>
      </c>
      <c r="I899" s="1">
        <v>44767.496527777781</v>
      </c>
      <c r="J899" s="2">
        <v>44767</v>
      </c>
      <c r="K899" t="s">
        <v>43</v>
      </c>
      <c r="L899">
        <v>499</v>
      </c>
      <c r="N899" s="11" t="s">
        <v>15</v>
      </c>
      <c r="O899" s="11">
        <f>IF(Table1[[#This Row],[Currency  Code]]="USD",Table1[[#This Row],[Product Amount with GST]]*80,Table1[[#This Row],[Product Amount with GST]])</f>
        <v>499</v>
      </c>
    </row>
    <row r="900" spans="1:16" x14ac:dyDescent="0.25">
      <c r="A900" t="s">
        <v>761</v>
      </c>
      <c r="B900" t="s">
        <v>760</v>
      </c>
      <c r="C900" t="s">
        <v>12</v>
      </c>
      <c r="E900">
        <f t="shared" si="56"/>
        <v>25</v>
      </c>
      <c r="F900">
        <f t="shared" si="57"/>
        <v>7</v>
      </c>
      <c r="G900" s="8">
        <f t="shared" si="58"/>
        <v>44767</v>
      </c>
      <c r="H900">
        <f t="shared" si="59"/>
        <v>2022</v>
      </c>
      <c r="I900" s="1">
        <v>44767.492361111108</v>
      </c>
      <c r="J900" s="2">
        <v>44767</v>
      </c>
      <c r="K900" t="s">
        <v>13</v>
      </c>
      <c r="L900">
        <v>1799</v>
      </c>
      <c r="N900" s="11" t="s">
        <v>15</v>
      </c>
      <c r="O900" s="11">
        <f>IF(Table1[[#This Row],[Currency  Code]]="USD",Table1[[#This Row],[Product Amount with GST]]*80,Table1[[#This Row],[Product Amount with GST]])</f>
        <v>1799</v>
      </c>
    </row>
    <row r="901" spans="1:16" x14ac:dyDescent="0.25">
      <c r="A901" t="s">
        <v>777</v>
      </c>
      <c r="B901" t="s">
        <v>24</v>
      </c>
      <c r="C901" t="s">
        <v>12</v>
      </c>
      <c r="E901">
        <f t="shared" si="56"/>
        <v>25</v>
      </c>
      <c r="F901">
        <f t="shared" si="57"/>
        <v>7</v>
      </c>
      <c r="G901" s="8">
        <f t="shared" si="58"/>
        <v>44767</v>
      </c>
      <c r="H901">
        <f t="shared" si="59"/>
        <v>2022</v>
      </c>
      <c r="I901" s="1">
        <v>44767.447222222225</v>
      </c>
      <c r="J901" s="2">
        <v>44767</v>
      </c>
      <c r="K901" t="s">
        <v>13</v>
      </c>
      <c r="L901">
        <v>2022</v>
      </c>
      <c r="N901" s="11" t="s">
        <v>15</v>
      </c>
      <c r="O901" s="11">
        <f>IF(Table1[[#This Row],[Currency  Code]]="USD",Table1[[#This Row],[Product Amount with GST]]*80,Table1[[#This Row],[Product Amount with GST]])</f>
        <v>2022</v>
      </c>
    </row>
    <row r="902" spans="1:16" x14ac:dyDescent="0.25">
      <c r="A902" t="s">
        <v>778</v>
      </c>
      <c r="B902" t="s">
        <v>42</v>
      </c>
      <c r="C902" t="s">
        <v>12</v>
      </c>
      <c r="E902">
        <f t="shared" si="56"/>
        <v>25</v>
      </c>
      <c r="F902">
        <f t="shared" si="57"/>
        <v>7</v>
      </c>
      <c r="G902" s="8">
        <f t="shared" si="58"/>
        <v>44767</v>
      </c>
      <c r="H902">
        <f t="shared" si="59"/>
        <v>2022</v>
      </c>
      <c r="I902" s="1">
        <v>44767.395833333336</v>
      </c>
      <c r="J902" s="2">
        <v>44767</v>
      </c>
      <c r="K902" t="s">
        <v>43</v>
      </c>
      <c r="L902">
        <v>499</v>
      </c>
      <c r="N902" s="11" t="s">
        <v>15</v>
      </c>
      <c r="O902" s="11">
        <f>IF(Table1[[#This Row],[Currency  Code]]="USD",Table1[[#This Row],[Product Amount with GST]]*80,Table1[[#This Row],[Product Amount with GST]])</f>
        <v>499</v>
      </c>
    </row>
    <row r="903" spans="1:16" x14ac:dyDescent="0.25">
      <c r="A903" t="s">
        <v>370</v>
      </c>
      <c r="B903" t="s">
        <v>17</v>
      </c>
      <c r="C903" t="s">
        <v>12</v>
      </c>
      <c r="E903">
        <f t="shared" si="56"/>
        <v>25</v>
      </c>
      <c r="F903">
        <f t="shared" si="57"/>
        <v>7</v>
      </c>
      <c r="G903" s="8">
        <f t="shared" si="58"/>
        <v>44767</v>
      </c>
      <c r="H903">
        <f t="shared" si="59"/>
        <v>2022</v>
      </c>
      <c r="I903" s="1">
        <v>44767.342361111114</v>
      </c>
      <c r="J903" s="2">
        <v>44767</v>
      </c>
      <c r="K903" t="s">
        <v>13</v>
      </c>
      <c r="L903">
        <v>999</v>
      </c>
      <c r="N903" s="11" t="s">
        <v>15</v>
      </c>
      <c r="O903" s="11">
        <f>IF(Table1[[#This Row],[Currency  Code]]="USD",Table1[[#This Row],[Product Amount with GST]]*80,Table1[[#This Row],[Product Amount with GST]])</f>
        <v>999</v>
      </c>
    </row>
    <row r="904" spans="1:16" x14ac:dyDescent="0.25">
      <c r="A904" t="s">
        <v>779</v>
      </c>
      <c r="B904" t="s">
        <v>47</v>
      </c>
      <c r="C904" t="s">
        <v>48</v>
      </c>
      <c r="E904">
        <f t="shared" si="56"/>
        <v>25</v>
      </c>
      <c r="F904">
        <f t="shared" si="57"/>
        <v>7</v>
      </c>
      <c r="G904" s="8">
        <f t="shared" si="58"/>
        <v>44767</v>
      </c>
      <c r="H904">
        <f t="shared" si="59"/>
        <v>2022</v>
      </c>
      <c r="I904" s="1">
        <v>44767.331250000003</v>
      </c>
      <c r="J904" s="2">
        <v>44767</v>
      </c>
      <c r="K904" t="s">
        <v>13</v>
      </c>
      <c r="L904">
        <v>999</v>
      </c>
      <c r="M904" t="s">
        <v>53</v>
      </c>
      <c r="N904" s="11" t="s">
        <v>15</v>
      </c>
      <c r="O904" s="11">
        <f>IF(Table1[[#This Row],[Currency  Code]]="USD",Table1[[#This Row],[Product Amount with GST]]*80,Table1[[#This Row],[Product Amount with GST]])</f>
        <v>999</v>
      </c>
      <c r="P904" t="s">
        <v>50</v>
      </c>
    </row>
    <row r="905" spans="1:16" x14ac:dyDescent="0.25">
      <c r="A905" t="s">
        <v>780</v>
      </c>
      <c r="B905" t="s">
        <v>47</v>
      </c>
      <c r="C905" t="s">
        <v>48</v>
      </c>
      <c r="E905">
        <f t="shared" si="56"/>
        <v>25</v>
      </c>
      <c r="F905">
        <f t="shared" si="57"/>
        <v>7</v>
      </c>
      <c r="G905" s="8">
        <f t="shared" si="58"/>
        <v>44767</v>
      </c>
      <c r="H905">
        <f t="shared" si="59"/>
        <v>2022</v>
      </c>
      <c r="I905" s="1">
        <v>44767.238194444442</v>
      </c>
      <c r="J905" s="2">
        <v>44767</v>
      </c>
      <c r="K905" t="s">
        <v>13</v>
      </c>
      <c r="L905">
        <v>999</v>
      </c>
      <c r="M905" t="s">
        <v>53</v>
      </c>
      <c r="N905" s="11" t="s">
        <v>15</v>
      </c>
      <c r="O905" s="11">
        <f>IF(Table1[[#This Row],[Currency  Code]]="USD",Table1[[#This Row],[Product Amount with GST]]*80,Table1[[#This Row],[Product Amount with GST]])</f>
        <v>999</v>
      </c>
      <c r="P905" t="s">
        <v>50</v>
      </c>
    </row>
    <row r="906" spans="1:16" x14ac:dyDescent="0.25">
      <c r="A906" t="s">
        <v>781</v>
      </c>
      <c r="B906" t="s">
        <v>11</v>
      </c>
      <c r="C906" t="s">
        <v>12</v>
      </c>
      <c r="E906">
        <f t="shared" si="56"/>
        <v>25</v>
      </c>
      <c r="F906">
        <f t="shared" si="57"/>
        <v>7</v>
      </c>
      <c r="G906" s="8">
        <f t="shared" si="58"/>
        <v>44767</v>
      </c>
      <c r="H906">
        <f t="shared" si="59"/>
        <v>2022</v>
      </c>
      <c r="I906" s="1">
        <v>44767.099305555559</v>
      </c>
      <c r="J906" s="2">
        <v>44766</v>
      </c>
      <c r="K906" t="s">
        <v>112</v>
      </c>
      <c r="L906">
        <v>3999</v>
      </c>
      <c r="N906" s="11" t="s">
        <v>15</v>
      </c>
      <c r="O906" s="11">
        <f>IF(Table1[[#This Row],[Currency  Code]]="USD",Table1[[#This Row],[Product Amount with GST]]*80,Table1[[#This Row],[Product Amount with GST]])</f>
        <v>3999</v>
      </c>
    </row>
    <row r="907" spans="1:16" x14ac:dyDescent="0.25">
      <c r="A907" t="s">
        <v>782</v>
      </c>
      <c r="B907" t="s">
        <v>17</v>
      </c>
      <c r="C907" t="s">
        <v>12</v>
      </c>
      <c r="E907">
        <f t="shared" si="56"/>
        <v>25</v>
      </c>
      <c r="F907">
        <f t="shared" si="57"/>
        <v>7</v>
      </c>
      <c r="G907" s="8">
        <f t="shared" si="58"/>
        <v>44767</v>
      </c>
      <c r="H907">
        <f t="shared" si="59"/>
        <v>2022</v>
      </c>
      <c r="I907" s="1">
        <v>44767.0625</v>
      </c>
      <c r="J907" s="2">
        <v>44766</v>
      </c>
      <c r="K907" t="s">
        <v>13</v>
      </c>
      <c r="L907">
        <v>999</v>
      </c>
      <c r="N907" s="11" t="s">
        <v>15</v>
      </c>
      <c r="O907" s="11">
        <f>IF(Table1[[#This Row],[Currency  Code]]="USD",Table1[[#This Row],[Product Amount with GST]]*80,Table1[[#This Row],[Product Amount with GST]])</f>
        <v>999</v>
      </c>
    </row>
    <row r="908" spans="1:16" x14ac:dyDescent="0.25">
      <c r="A908" t="s">
        <v>783</v>
      </c>
      <c r="B908" t="s">
        <v>24</v>
      </c>
      <c r="C908" t="s">
        <v>12</v>
      </c>
      <c r="E908">
        <f t="shared" si="56"/>
        <v>25</v>
      </c>
      <c r="F908">
        <f t="shared" si="57"/>
        <v>7</v>
      </c>
      <c r="G908" s="8">
        <f t="shared" si="58"/>
        <v>44767</v>
      </c>
      <c r="H908">
        <f t="shared" si="59"/>
        <v>2022</v>
      </c>
      <c r="I908" s="1">
        <v>44767.0625</v>
      </c>
      <c r="J908" s="2">
        <v>44766</v>
      </c>
      <c r="K908" t="s">
        <v>13</v>
      </c>
      <c r="L908">
        <v>2022</v>
      </c>
      <c r="N908" s="11" t="s">
        <v>15</v>
      </c>
      <c r="O908" s="11">
        <f>IF(Table1[[#This Row],[Currency  Code]]="USD",Table1[[#This Row],[Product Amount with GST]]*80,Table1[[#This Row],[Product Amount with GST]])</f>
        <v>2022</v>
      </c>
    </row>
    <row r="909" spans="1:16" x14ac:dyDescent="0.25">
      <c r="A909" t="s">
        <v>784</v>
      </c>
      <c r="B909" t="s">
        <v>20</v>
      </c>
      <c r="C909" t="s">
        <v>12</v>
      </c>
      <c r="E909">
        <f t="shared" si="56"/>
        <v>24</v>
      </c>
      <c r="F909">
        <f t="shared" si="57"/>
        <v>7</v>
      </c>
      <c r="G909" s="8">
        <f t="shared" si="58"/>
        <v>44766</v>
      </c>
      <c r="H909">
        <f t="shared" si="59"/>
        <v>2022</v>
      </c>
      <c r="I909" s="1">
        <v>44766.955555555556</v>
      </c>
      <c r="J909" s="2">
        <v>44766</v>
      </c>
      <c r="K909" t="s">
        <v>13</v>
      </c>
      <c r="L909">
        <v>1999</v>
      </c>
      <c r="N909" s="11" t="s">
        <v>15</v>
      </c>
      <c r="O909" s="11">
        <f>IF(Table1[[#This Row],[Currency  Code]]="USD",Table1[[#This Row],[Product Amount with GST]]*80,Table1[[#This Row],[Product Amount with GST]])</f>
        <v>1999</v>
      </c>
    </row>
    <row r="910" spans="1:16" x14ac:dyDescent="0.25">
      <c r="A910" t="s">
        <v>785</v>
      </c>
      <c r="B910" t="s">
        <v>20</v>
      </c>
      <c r="C910" t="s">
        <v>12</v>
      </c>
      <c r="E910">
        <f t="shared" si="56"/>
        <v>25</v>
      </c>
      <c r="F910">
        <f t="shared" si="57"/>
        <v>7</v>
      </c>
      <c r="G910" s="8">
        <f t="shared" si="58"/>
        <v>44767</v>
      </c>
      <c r="H910">
        <f t="shared" si="59"/>
        <v>2022</v>
      </c>
      <c r="I910" s="1">
        <v>44767.410416666666</v>
      </c>
      <c r="J910" s="2">
        <v>44767</v>
      </c>
      <c r="K910" t="s">
        <v>13</v>
      </c>
      <c r="L910">
        <v>1999</v>
      </c>
      <c r="N910" s="11" t="s">
        <v>15</v>
      </c>
      <c r="O910" s="11">
        <f>IF(Table1[[#This Row],[Currency  Code]]="USD",Table1[[#This Row],[Product Amount with GST]]*80,Table1[[#This Row],[Product Amount with GST]])</f>
        <v>1999</v>
      </c>
    </row>
    <row r="911" spans="1:16" x14ac:dyDescent="0.25">
      <c r="A911" t="s">
        <v>778</v>
      </c>
      <c r="B911" t="s">
        <v>42</v>
      </c>
      <c r="C911" t="s">
        <v>12</v>
      </c>
      <c r="E911">
        <f t="shared" si="56"/>
        <v>25</v>
      </c>
      <c r="F911">
        <f t="shared" si="57"/>
        <v>7</v>
      </c>
      <c r="G911" s="8">
        <f t="shared" si="58"/>
        <v>44767</v>
      </c>
      <c r="H911">
        <f t="shared" si="59"/>
        <v>2022</v>
      </c>
      <c r="I911" s="1">
        <v>44767.397222222222</v>
      </c>
      <c r="J911" s="2">
        <v>44767</v>
      </c>
      <c r="K911" t="s">
        <v>43</v>
      </c>
      <c r="L911">
        <v>499</v>
      </c>
      <c r="N911" s="11" t="s">
        <v>15</v>
      </c>
      <c r="O911" s="11">
        <f>IF(Table1[[#This Row],[Currency  Code]]="USD",Table1[[#This Row],[Product Amount with GST]]*80,Table1[[#This Row],[Product Amount with GST]])</f>
        <v>499</v>
      </c>
    </row>
    <row r="912" spans="1:16" x14ac:dyDescent="0.25">
      <c r="A912" t="s">
        <v>786</v>
      </c>
      <c r="B912" t="s">
        <v>24</v>
      </c>
      <c r="C912" t="s">
        <v>12</v>
      </c>
      <c r="E912">
        <f t="shared" si="56"/>
        <v>25</v>
      </c>
      <c r="F912">
        <f t="shared" si="57"/>
        <v>7</v>
      </c>
      <c r="G912" s="8">
        <f t="shared" si="58"/>
        <v>44767</v>
      </c>
      <c r="H912">
        <f t="shared" si="59"/>
        <v>2022</v>
      </c>
      <c r="I912" s="1">
        <v>44767.361805555556</v>
      </c>
      <c r="J912" s="2">
        <v>44767</v>
      </c>
      <c r="K912" t="s">
        <v>13</v>
      </c>
      <c r="L912">
        <v>2022</v>
      </c>
      <c r="N912" s="11" t="s">
        <v>15</v>
      </c>
      <c r="O912" s="11">
        <f>IF(Table1[[#This Row],[Currency  Code]]="USD",Table1[[#This Row],[Product Amount with GST]]*80,Table1[[#This Row],[Product Amount with GST]])</f>
        <v>2022</v>
      </c>
    </row>
    <row r="913" spans="1:16" x14ac:dyDescent="0.25">
      <c r="A913" t="s">
        <v>370</v>
      </c>
      <c r="B913" t="s">
        <v>17</v>
      </c>
      <c r="C913" t="s">
        <v>12</v>
      </c>
      <c r="E913">
        <f t="shared" si="56"/>
        <v>25</v>
      </c>
      <c r="F913">
        <f t="shared" si="57"/>
        <v>7</v>
      </c>
      <c r="G913" s="8">
        <f t="shared" si="58"/>
        <v>44767</v>
      </c>
      <c r="H913">
        <f t="shared" si="59"/>
        <v>2022</v>
      </c>
      <c r="I913" s="1">
        <v>44767.34375</v>
      </c>
      <c r="J913" s="2">
        <v>44767</v>
      </c>
      <c r="K913" t="s">
        <v>13</v>
      </c>
      <c r="L913">
        <v>999</v>
      </c>
      <c r="N913" s="11" t="s">
        <v>15</v>
      </c>
      <c r="O913" s="11">
        <f>IF(Table1[[#This Row],[Currency  Code]]="USD",Table1[[#This Row],[Product Amount with GST]]*80,Table1[[#This Row],[Product Amount with GST]])</f>
        <v>999</v>
      </c>
    </row>
    <row r="914" spans="1:16" x14ac:dyDescent="0.25">
      <c r="A914" t="s">
        <v>787</v>
      </c>
      <c r="B914" t="s">
        <v>42</v>
      </c>
      <c r="C914" t="s">
        <v>12</v>
      </c>
      <c r="D914" t="s">
        <v>6124</v>
      </c>
      <c r="E914">
        <f t="shared" si="56"/>
        <v>25</v>
      </c>
      <c r="F914">
        <f t="shared" si="57"/>
        <v>7</v>
      </c>
      <c r="G914" s="8">
        <f t="shared" si="58"/>
        <v>44767</v>
      </c>
      <c r="H914">
        <f t="shared" si="59"/>
        <v>2022</v>
      </c>
      <c r="I914" s="1">
        <v>44767.318055555559</v>
      </c>
      <c r="J914" s="2">
        <v>44767</v>
      </c>
      <c r="K914" t="s">
        <v>43</v>
      </c>
      <c r="L914">
        <v>499</v>
      </c>
      <c r="N914" s="11" t="s">
        <v>15</v>
      </c>
      <c r="O914" s="11">
        <f>IF(Table1[[#This Row],[Currency  Code]]="USD",Table1[[#This Row],[Product Amount with GST]]*80,Table1[[#This Row],[Product Amount with GST]])</f>
        <v>499</v>
      </c>
    </row>
    <row r="915" spans="1:16" x14ac:dyDescent="0.25">
      <c r="A915" t="s">
        <v>370</v>
      </c>
      <c r="B915" t="s">
        <v>17</v>
      </c>
      <c r="C915" t="s">
        <v>12</v>
      </c>
      <c r="E915">
        <f t="shared" si="56"/>
        <v>25</v>
      </c>
      <c r="F915">
        <f t="shared" si="57"/>
        <v>7</v>
      </c>
      <c r="G915" s="8">
        <f t="shared" si="58"/>
        <v>44767</v>
      </c>
      <c r="H915">
        <f t="shared" si="59"/>
        <v>2022</v>
      </c>
      <c r="I915" s="1">
        <v>44767.257638888892</v>
      </c>
      <c r="J915" s="2">
        <v>44767</v>
      </c>
      <c r="K915" t="s">
        <v>13</v>
      </c>
      <c r="L915">
        <v>999</v>
      </c>
      <c r="N915" s="11" t="s">
        <v>15</v>
      </c>
      <c r="O915" s="11">
        <f>IF(Table1[[#This Row],[Currency  Code]]="USD",Table1[[#This Row],[Product Amount with GST]]*80,Table1[[#This Row],[Product Amount with GST]])</f>
        <v>999</v>
      </c>
    </row>
    <row r="916" spans="1:16" x14ac:dyDescent="0.25">
      <c r="A916" t="s">
        <v>788</v>
      </c>
      <c r="B916" t="s">
        <v>169</v>
      </c>
      <c r="C916" t="s">
        <v>12</v>
      </c>
      <c r="E916">
        <f t="shared" si="56"/>
        <v>25</v>
      </c>
      <c r="F916">
        <f t="shared" si="57"/>
        <v>7</v>
      </c>
      <c r="G916" s="8">
        <f t="shared" si="58"/>
        <v>44767</v>
      </c>
      <c r="H916">
        <f t="shared" si="59"/>
        <v>2022</v>
      </c>
      <c r="I916" s="1">
        <v>44767.186805555553</v>
      </c>
      <c r="J916" s="2">
        <v>44766</v>
      </c>
      <c r="K916" t="s">
        <v>13</v>
      </c>
      <c r="L916">
        <v>1499</v>
      </c>
      <c r="N916" s="11" t="s">
        <v>15</v>
      </c>
      <c r="O916" s="11">
        <f>IF(Table1[[#This Row],[Currency  Code]]="USD",Table1[[#This Row],[Product Amount with GST]]*80,Table1[[#This Row],[Product Amount with GST]])</f>
        <v>1499</v>
      </c>
    </row>
    <row r="917" spans="1:16" x14ac:dyDescent="0.25">
      <c r="A917" t="s">
        <v>789</v>
      </c>
      <c r="B917" t="s">
        <v>24</v>
      </c>
      <c r="C917" t="s">
        <v>12</v>
      </c>
      <c r="E917">
        <f t="shared" si="56"/>
        <v>25</v>
      </c>
      <c r="F917">
        <f t="shared" si="57"/>
        <v>7</v>
      </c>
      <c r="G917" s="8">
        <f t="shared" si="58"/>
        <v>44767</v>
      </c>
      <c r="H917">
        <f t="shared" si="59"/>
        <v>2022</v>
      </c>
      <c r="I917" s="1">
        <v>44767.166666666664</v>
      </c>
      <c r="J917" s="2">
        <v>44766</v>
      </c>
      <c r="K917" t="s">
        <v>13</v>
      </c>
      <c r="L917">
        <v>2022</v>
      </c>
      <c r="N917" s="11" t="s">
        <v>15</v>
      </c>
      <c r="O917" s="11">
        <f>IF(Table1[[#This Row],[Currency  Code]]="USD",Table1[[#This Row],[Product Amount with GST]]*80,Table1[[#This Row],[Product Amount with GST]])</f>
        <v>2022</v>
      </c>
    </row>
    <row r="918" spans="1:16" x14ac:dyDescent="0.25">
      <c r="A918" t="s">
        <v>790</v>
      </c>
      <c r="B918" t="s">
        <v>402</v>
      </c>
      <c r="C918" t="s">
        <v>12</v>
      </c>
      <c r="E918">
        <f t="shared" si="56"/>
        <v>25</v>
      </c>
      <c r="F918">
        <f t="shared" si="57"/>
        <v>7</v>
      </c>
      <c r="G918" s="8">
        <f t="shared" si="58"/>
        <v>44767</v>
      </c>
      <c r="H918">
        <f t="shared" si="59"/>
        <v>2022</v>
      </c>
      <c r="I918" s="1">
        <v>44767.145138888889</v>
      </c>
      <c r="J918" s="2">
        <v>44766</v>
      </c>
      <c r="K918" t="s">
        <v>13</v>
      </c>
      <c r="L918">
        <v>1000</v>
      </c>
      <c r="N918" s="11" t="s">
        <v>15</v>
      </c>
      <c r="O918" s="11">
        <f>IF(Table1[[#This Row],[Currency  Code]]="USD",Table1[[#This Row],[Product Amount with GST]]*80,Table1[[#This Row],[Product Amount with GST]])</f>
        <v>1000</v>
      </c>
    </row>
    <row r="919" spans="1:16" x14ac:dyDescent="0.25">
      <c r="A919" t="s">
        <v>791</v>
      </c>
      <c r="B919" t="s">
        <v>52</v>
      </c>
      <c r="C919" t="s">
        <v>48</v>
      </c>
      <c r="E919">
        <f t="shared" si="56"/>
        <v>25</v>
      </c>
      <c r="F919">
        <f t="shared" si="57"/>
        <v>7</v>
      </c>
      <c r="G919" s="8">
        <f t="shared" si="58"/>
        <v>44767</v>
      </c>
      <c r="H919">
        <f t="shared" si="59"/>
        <v>2022</v>
      </c>
      <c r="I919" s="1">
        <v>44767.09375</v>
      </c>
      <c r="J919" s="2">
        <v>44766</v>
      </c>
      <c r="K919" t="s">
        <v>13</v>
      </c>
      <c r="L919">
        <v>999</v>
      </c>
      <c r="M919" t="s">
        <v>53</v>
      </c>
      <c r="N919" s="11" t="s">
        <v>15</v>
      </c>
      <c r="O919" s="11">
        <f>IF(Table1[[#This Row],[Currency  Code]]="USD",Table1[[#This Row],[Product Amount with GST]]*80,Table1[[#This Row],[Product Amount with GST]])</f>
        <v>999</v>
      </c>
      <c r="P919" t="s">
        <v>50</v>
      </c>
    </row>
    <row r="920" spans="1:16" x14ac:dyDescent="0.25">
      <c r="A920" t="s">
        <v>792</v>
      </c>
      <c r="B920" t="s">
        <v>17</v>
      </c>
      <c r="C920" t="s">
        <v>12</v>
      </c>
      <c r="E920">
        <f t="shared" si="56"/>
        <v>25</v>
      </c>
      <c r="F920">
        <f t="shared" si="57"/>
        <v>7</v>
      </c>
      <c r="G920" s="8">
        <f t="shared" si="58"/>
        <v>44767</v>
      </c>
      <c r="H920">
        <f t="shared" si="59"/>
        <v>2022</v>
      </c>
      <c r="I920" s="1">
        <v>44767.072916666664</v>
      </c>
      <c r="J920" s="2">
        <v>44766</v>
      </c>
      <c r="K920" t="s">
        <v>13</v>
      </c>
      <c r="L920">
        <v>999</v>
      </c>
      <c r="N920" s="11" t="s">
        <v>15</v>
      </c>
      <c r="O920" s="11">
        <f>IF(Table1[[#This Row],[Currency  Code]]="USD",Table1[[#This Row],[Product Amount with GST]]*80,Table1[[#This Row],[Product Amount with GST]])</f>
        <v>999</v>
      </c>
    </row>
    <row r="921" spans="1:16" x14ac:dyDescent="0.25">
      <c r="A921" t="s">
        <v>793</v>
      </c>
      <c r="B921" t="s">
        <v>24</v>
      </c>
      <c r="C921" t="s">
        <v>12</v>
      </c>
      <c r="E921">
        <f t="shared" si="56"/>
        <v>25</v>
      </c>
      <c r="F921">
        <f t="shared" si="57"/>
        <v>7</v>
      </c>
      <c r="G921" s="8">
        <f t="shared" si="58"/>
        <v>44767</v>
      </c>
      <c r="H921">
        <f t="shared" si="59"/>
        <v>2022</v>
      </c>
      <c r="I921" s="1">
        <v>44767.036111111112</v>
      </c>
      <c r="J921" s="2">
        <v>44766</v>
      </c>
      <c r="K921" t="s">
        <v>13</v>
      </c>
      <c r="L921">
        <v>2022</v>
      </c>
      <c r="N921" s="11" t="s">
        <v>15</v>
      </c>
      <c r="O921" s="11">
        <f>IF(Table1[[#This Row],[Currency  Code]]="USD",Table1[[#This Row],[Product Amount with GST]]*80,Table1[[#This Row],[Product Amount with GST]])</f>
        <v>2022</v>
      </c>
    </row>
    <row r="922" spans="1:16" x14ac:dyDescent="0.25">
      <c r="A922" t="s">
        <v>794</v>
      </c>
      <c r="B922" t="s">
        <v>24</v>
      </c>
      <c r="C922" t="s">
        <v>12</v>
      </c>
      <c r="E922">
        <f t="shared" si="56"/>
        <v>25</v>
      </c>
      <c r="F922">
        <f t="shared" si="57"/>
        <v>7</v>
      </c>
      <c r="G922" s="8">
        <f t="shared" si="58"/>
        <v>44767</v>
      </c>
      <c r="H922">
        <f t="shared" si="59"/>
        <v>2022</v>
      </c>
      <c r="I922" s="1">
        <v>44767.021527777775</v>
      </c>
      <c r="J922" s="2">
        <v>44766</v>
      </c>
      <c r="K922" t="s">
        <v>13</v>
      </c>
      <c r="L922">
        <v>2022</v>
      </c>
      <c r="N922" s="11" t="s">
        <v>15</v>
      </c>
      <c r="O922" s="11">
        <f>IF(Table1[[#This Row],[Currency  Code]]="USD",Table1[[#This Row],[Product Amount with GST]]*80,Table1[[#This Row],[Product Amount with GST]])</f>
        <v>2022</v>
      </c>
    </row>
    <row r="923" spans="1:16" x14ac:dyDescent="0.25">
      <c r="A923" t="s">
        <v>795</v>
      </c>
      <c r="B923" t="s">
        <v>27</v>
      </c>
      <c r="C923" t="s">
        <v>12</v>
      </c>
      <c r="E923">
        <f t="shared" si="56"/>
        <v>24</v>
      </c>
      <c r="F923">
        <f t="shared" si="57"/>
        <v>7</v>
      </c>
      <c r="G923" s="8">
        <f t="shared" si="58"/>
        <v>44766</v>
      </c>
      <c r="H923">
        <f t="shared" si="59"/>
        <v>2022</v>
      </c>
      <c r="I923" s="1">
        <v>44766.975694444445</v>
      </c>
      <c r="J923" s="2">
        <v>44766</v>
      </c>
      <c r="K923" t="s">
        <v>13</v>
      </c>
      <c r="L923">
        <v>1999</v>
      </c>
      <c r="N923" s="11" t="s">
        <v>15</v>
      </c>
      <c r="O923" s="11">
        <f>IF(Table1[[#This Row],[Currency  Code]]="USD",Table1[[#This Row],[Product Amount with GST]]*80,Table1[[#This Row],[Product Amount with GST]])</f>
        <v>1999</v>
      </c>
    </row>
    <row r="924" spans="1:16" x14ac:dyDescent="0.25">
      <c r="A924" t="s">
        <v>796</v>
      </c>
      <c r="B924" t="s">
        <v>24</v>
      </c>
      <c r="C924" t="s">
        <v>48</v>
      </c>
      <c r="E924">
        <f t="shared" si="56"/>
        <v>24</v>
      </c>
      <c r="F924">
        <f t="shared" si="57"/>
        <v>7</v>
      </c>
      <c r="G924" s="8">
        <f t="shared" si="58"/>
        <v>44766</v>
      </c>
      <c r="H924">
        <f t="shared" si="59"/>
        <v>2022</v>
      </c>
      <c r="I924" s="1">
        <v>44766.95208333333</v>
      </c>
      <c r="J924" s="2">
        <v>44766</v>
      </c>
      <c r="K924" t="s">
        <v>13</v>
      </c>
      <c r="L924">
        <v>2022</v>
      </c>
      <c r="M924" t="s">
        <v>91</v>
      </c>
      <c r="N924" s="11" t="s">
        <v>15</v>
      </c>
      <c r="O924" s="11">
        <f>IF(Table1[[#This Row],[Currency  Code]]="USD",Table1[[#This Row],[Product Amount with GST]]*80,Table1[[#This Row],[Product Amount with GST]])</f>
        <v>2022</v>
      </c>
      <c r="P924" t="s">
        <v>50</v>
      </c>
    </row>
    <row r="925" spans="1:16" x14ac:dyDescent="0.25">
      <c r="A925" t="s">
        <v>797</v>
      </c>
      <c r="B925" t="s">
        <v>20</v>
      </c>
      <c r="C925" t="s">
        <v>12</v>
      </c>
      <c r="E925">
        <f t="shared" si="56"/>
        <v>24</v>
      </c>
      <c r="F925">
        <f t="shared" si="57"/>
        <v>7</v>
      </c>
      <c r="G925" s="8">
        <f t="shared" si="58"/>
        <v>44766</v>
      </c>
      <c r="H925">
        <f t="shared" si="59"/>
        <v>2022</v>
      </c>
      <c r="I925" s="1">
        <v>44766.939583333333</v>
      </c>
      <c r="J925" s="2">
        <v>44766</v>
      </c>
      <c r="K925" t="s">
        <v>13</v>
      </c>
      <c r="L925">
        <v>1999</v>
      </c>
      <c r="N925" s="11" t="s">
        <v>15</v>
      </c>
      <c r="O925" s="11">
        <f>IF(Table1[[#This Row],[Currency  Code]]="USD",Table1[[#This Row],[Product Amount with GST]]*80,Table1[[#This Row],[Product Amount with GST]])</f>
        <v>1999</v>
      </c>
    </row>
    <row r="926" spans="1:16" x14ac:dyDescent="0.25">
      <c r="A926" t="s">
        <v>798</v>
      </c>
      <c r="B926" t="s">
        <v>20</v>
      </c>
      <c r="C926" t="s">
        <v>12</v>
      </c>
      <c r="E926">
        <f t="shared" si="56"/>
        <v>24</v>
      </c>
      <c r="F926">
        <f t="shared" si="57"/>
        <v>7</v>
      </c>
      <c r="G926" s="8">
        <f t="shared" si="58"/>
        <v>44766</v>
      </c>
      <c r="H926">
        <f t="shared" si="59"/>
        <v>2022</v>
      </c>
      <c r="I926" s="1">
        <v>44766.920138888891</v>
      </c>
      <c r="J926" s="2">
        <v>44766</v>
      </c>
      <c r="K926" t="s">
        <v>13</v>
      </c>
      <c r="L926">
        <v>1999</v>
      </c>
      <c r="N926" s="11" t="s">
        <v>15</v>
      </c>
      <c r="O926" s="11">
        <f>IF(Table1[[#This Row],[Currency  Code]]="USD",Table1[[#This Row],[Product Amount with GST]]*80,Table1[[#This Row],[Product Amount with GST]])</f>
        <v>1999</v>
      </c>
    </row>
    <row r="927" spans="1:16" x14ac:dyDescent="0.25">
      <c r="A927" t="s">
        <v>799</v>
      </c>
      <c r="B927" t="s">
        <v>17</v>
      </c>
      <c r="C927" t="s">
        <v>12</v>
      </c>
      <c r="E927">
        <f t="shared" si="56"/>
        <v>24</v>
      </c>
      <c r="F927">
        <f t="shared" si="57"/>
        <v>7</v>
      </c>
      <c r="G927" s="8">
        <f t="shared" si="58"/>
        <v>44766</v>
      </c>
      <c r="H927">
        <f t="shared" si="59"/>
        <v>2022</v>
      </c>
      <c r="I927" s="1">
        <v>44766.918749999997</v>
      </c>
      <c r="J927" s="2">
        <v>44766</v>
      </c>
      <c r="K927" t="s">
        <v>13</v>
      </c>
      <c r="L927">
        <v>999</v>
      </c>
      <c r="N927" s="11" t="s">
        <v>15</v>
      </c>
      <c r="O927" s="11">
        <f>IF(Table1[[#This Row],[Currency  Code]]="USD",Table1[[#This Row],[Product Amount with GST]]*80,Table1[[#This Row],[Product Amount with GST]])</f>
        <v>999</v>
      </c>
    </row>
    <row r="928" spans="1:16" x14ac:dyDescent="0.25">
      <c r="A928" t="s">
        <v>786</v>
      </c>
      <c r="B928" t="s">
        <v>24</v>
      </c>
      <c r="C928" t="s">
        <v>48</v>
      </c>
      <c r="E928">
        <f t="shared" si="56"/>
        <v>25</v>
      </c>
      <c r="F928">
        <f t="shared" si="57"/>
        <v>7</v>
      </c>
      <c r="G928" s="8">
        <f t="shared" si="58"/>
        <v>44767</v>
      </c>
      <c r="H928">
        <f t="shared" si="59"/>
        <v>2022</v>
      </c>
      <c r="I928" s="1">
        <v>44767.374305555553</v>
      </c>
      <c r="J928" s="2">
        <v>44767</v>
      </c>
      <c r="K928" t="s">
        <v>13</v>
      </c>
      <c r="L928">
        <v>2022</v>
      </c>
      <c r="M928" t="s">
        <v>53</v>
      </c>
      <c r="N928" s="11" t="s">
        <v>15</v>
      </c>
      <c r="O928" s="11">
        <f>IF(Table1[[#This Row],[Currency  Code]]="USD",Table1[[#This Row],[Product Amount with GST]]*80,Table1[[#This Row],[Product Amount with GST]])</f>
        <v>2022</v>
      </c>
      <c r="P928" t="s">
        <v>50</v>
      </c>
    </row>
    <row r="929" spans="1:16" x14ac:dyDescent="0.25">
      <c r="A929" t="s">
        <v>800</v>
      </c>
      <c r="B929" t="s">
        <v>352</v>
      </c>
      <c r="C929" t="s">
        <v>12</v>
      </c>
      <c r="D929" t="s">
        <v>6132</v>
      </c>
      <c r="E929">
        <f t="shared" si="56"/>
        <v>25</v>
      </c>
      <c r="F929">
        <f t="shared" si="57"/>
        <v>7</v>
      </c>
      <c r="G929" s="8">
        <f t="shared" si="58"/>
        <v>44767</v>
      </c>
      <c r="H929">
        <f t="shared" si="59"/>
        <v>2022</v>
      </c>
      <c r="I929" s="1">
        <v>44767.367361111108</v>
      </c>
      <c r="J929" s="2">
        <v>44767</v>
      </c>
      <c r="K929" t="s">
        <v>43</v>
      </c>
      <c r="L929">
        <v>499</v>
      </c>
      <c r="N929" s="11" t="s">
        <v>15</v>
      </c>
      <c r="O929" s="11">
        <f>IF(Table1[[#This Row],[Currency  Code]]="USD",Table1[[#This Row],[Product Amount with GST]]*80,Table1[[#This Row],[Product Amount with GST]])</f>
        <v>499</v>
      </c>
    </row>
    <row r="930" spans="1:16" x14ac:dyDescent="0.25">
      <c r="A930" t="s">
        <v>786</v>
      </c>
      <c r="B930" t="s">
        <v>24</v>
      </c>
      <c r="C930" t="s">
        <v>12</v>
      </c>
      <c r="E930">
        <f t="shared" si="56"/>
        <v>25</v>
      </c>
      <c r="F930">
        <f t="shared" si="57"/>
        <v>7</v>
      </c>
      <c r="G930" s="8">
        <f t="shared" si="58"/>
        <v>44767</v>
      </c>
      <c r="H930">
        <f t="shared" si="59"/>
        <v>2022</v>
      </c>
      <c r="I930" s="1">
        <v>44767.366666666669</v>
      </c>
      <c r="J930" s="2">
        <v>44767</v>
      </c>
      <c r="K930" t="s">
        <v>13</v>
      </c>
      <c r="L930">
        <v>2022</v>
      </c>
      <c r="N930" s="11" t="s">
        <v>15</v>
      </c>
      <c r="O930" s="11">
        <f>IF(Table1[[#This Row],[Currency  Code]]="USD",Table1[[#This Row],[Product Amount with GST]]*80,Table1[[#This Row],[Product Amount with GST]])</f>
        <v>2022</v>
      </c>
    </row>
    <row r="931" spans="1:16" x14ac:dyDescent="0.25">
      <c r="A931" t="s">
        <v>801</v>
      </c>
      <c r="B931" t="s">
        <v>47</v>
      </c>
      <c r="C931" t="s">
        <v>48</v>
      </c>
      <c r="E931">
        <f t="shared" si="56"/>
        <v>25</v>
      </c>
      <c r="F931">
        <f t="shared" si="57"/>
        <v>7</v>
      </c>
      <c r="G931" s="8">
        <f t="shared" si="58"/>
        <v>44767</v>
      </c>
      <c r="H931">
        <f t="shared" si="59"/>
        <v>2022</v>
      </c>
      <c r="I931" s="1">
        <v>44767.366666666669</v>
      </c>
      <c r="J931" s="2">
        <v>44767</v>
      </c>
      <c r="K931" t="s">
        <v>13</v>
      </c>
      <c r="L931">
        <v>999</v>
      </c>
      <c r="M931" t="s">
        <v>53</v>
      </c>
      <c r="N931" s="11" t="s">
        <v>15</v>
      </c>
      <c r="O931" s="11">
        <f>IF(Table1[[#This Row],[Currency  Code]]="USD",Table1[[#This Row],[Product Amount with GST]]*80,Table1[[#This Row],[Product Amount with GST]])</f>
        <v>999</v>
      </c>
      <c r="P931" t="s">
        <v>50</v>
      </c>
    </row>
    <row r="932" spans="1:16" x14ac:dyDescent="0.25">
      <c r="A932" t="s">
        <v>792</v>
      </c>
      <c r="B932" t="s">
        <v>17</v>
      </c>
      <c r="C932" t="s">
        <v>12</v>
      </c>
      <c r="E932">
        <f t="shared" si="56"/>
        <v>25</v>
      </c>
      <c r="F932">
        <f t="shared" si="57"/>
        <v>7</v>
      </c>
      <c r="G932" s="8">
        <f t="shared" si="58"/>
        <v>44767</v>
      </c>
      <c r="H932">
        <f t="shared" si="59"/>
        <v>2022</v>
      </c>
      <c r="I932" s="1">
        <v>44767.072222222225</v>
      </c>
      <c r="J932" s="2">
        <v>44766</v>
      </c>
      <c r="K932" t="s">
        <v>13</v>
      </c>
      <c r="L932">
        <v>999</v>
      </c>
      <c r="N932" s="11" t="s">
        <v>15</v>
      </c>
      <c r="O932" s="11">
        <f>IF(Table1[[#This Row],[Currency  Code]]="USD",Table1[[#This Row],[Product Amount with GST]]*80,Table1[[#This Row],[Product Amount with GST]])</f>
        <v>999</v>
      </c>
    </row>
    <row r="933" spans="1:16" x14ac:dyDescent="0.25">
      <c r="A933" t="s">
        <v>802</v>
      </c>
      <c r="B933" t="s">
        <v>24</v>
      </c>
      <c r="C933" t="s">
        <v>12</v>
      </c>
      <c r="E933">
        <f t="shared" si="56"/>
        <v>25</v>
      </c>
      <c r="F933">
        <f t="shared" si="57"/>
        <v>7</v>
      </c>
      <c r="G933" s="8">
        <f t="shared" si="58"/>
        <v>44767</v>
      </c>
      <c r="H933">
        <f t="shared" si="59"/>
        <v>2022</v>
      </c>
      <c r="I933" s="1">
        <v>44767.061805555553</v>
      </c>
      <c r="J933" s="2">
        <v>44766</v>
      </c>
      <c r="K933" t="s">
        <v>13</v>
      </c>
      <c r="L933">
        <v>2022</v>
      </c>
      <c r="N933" s="11" t="s">
        <v>15</v>
      </c>
      <c r="O933" s="11">
        <f>IF(Table1[[#This Row],[Currency  Code]]="USD",Table1[[#This Row],[Product Amount with GST]]*80,Table1[[#This Row],[Product Amount with GST]])</f>
        <v>2022</v>
      </c>
    </row>
    <row r="934" spans="1:16" x14ac:dyDescent="0.25">
      <c r="A934" t="s">
        <v>803</v>
      </c>
      <c r="B934" t="s">
        <v>47</v>
      </c>
      <c r="C934" t="s">
        <v>48</v>
      </c>
      <c r="E934">
        <f t="shared" si="56"/>
        <v>25</v>
      </c>
      <c r="F934">
        <f t="shared" si="57"/>
        <v>7</v>
      </c>
      <c r="G934" s="8">
        <f t="shared" si="58"/>
        <v>44767</v>
      </c>
      <c r="H934">
        <f t="shared" si="59"/>
        <v>2022</v>
      </c>
      <c r="I934" s="1">
        <v>44767.047222222223</v>
      </c>
      <c r="J934" s="2">
        <v>44766</v>
      </c>
      <c r="K934" t="s">
        <v>13</v>
      </c>
      <c r="L934">
        <v>999</v>
      </c>
      <c r="M934" t="s">
        <v>53</v>
      </c>
      <c r="N934" s="11" t="s">
        <v>15</v>
      </c>
      <c r="O934" s="11">
        <f>IF(Table1[[#This Row],[Currency  Code]]="USD",Table1[[#This Row],[Product Amount with GST]]*80,Table1[[#This Row],[Product Amount with GST]])</f>
        <v>999</v>
      </c>
      <c r="P934" t="s">
        <v>50</v>
      </c>
    </row>
    <row r="935" spans="1:16" x14ac:dyDescent="0.25">
      <c r="A935" t="s">
        <v>804</v>
      </c>
      <c r="B935" t="s">
        <v>47</v>
      </c>
      <c r="C935" t="s">
        <v>12</v>
      </c>
      <c r="E935">
        <f t="shared" si="56"/>
        <v>25</v>
      </c>
      <c r="F935">
        <f t="shared" si="57"/>
        <v>7</v>
      </c>
      <c r="G935" s="8">
        <f t="shared" si="58"/>
        <v>44767</v>
      </c>
      <c r="H935">
        <f t="shared" si="59"/>
        <v>2022</v>
      </c>
      <c r="I935" s="1">
        <v>44767.011805555558</v>
      </c>
      <c r="J935" s="2">
        <v>44766</v>
      </c>
      <c r="K935" t="s">
        <v>13</v>
      </c>
      <c r="L935">
        <v>999</v>
      </c>
      <c r="N935" s="11" t="s">
        <v>15</v>
      </c>
      <c r="O935" s="11">
        <f>IF(Table1[[#This Row],[Currency  Code]]="USD",Table1[[#This Row],[Product Amount with GST]]*80,Table1[[#This Row],[Product Amount with GST]])</f>
        <v>999</v>
      </c>
    </row>
    <row r="936" spans="1:16" x14ac:dyDescent="0.25">
      <c r="A936" t="s">
        <v>805</v>
      </c>
      <c r="B936" t="s">
        <v>27</v>
      </c>
      <c r="C936" t="s">
        <v>12</v>
      </c>
      <c r="E936">
        <f t="shared" si="56"/>
        <v>24</v>
      </c>
      <c r="F936">
        <f t="shared" si="57"/>
        <v>7</v>
      </c>
      <c r="G936" s="8">
        <f t="shared" si="58"/>
        <v>44766</v>
      </c>
      <c r="H936">
        <f t="shared" si="59"/>
        <v>2022</v>
      </c>
      <c r="I936" s="1">
        <v>44766.973611111112</v>
      </c>
      <c r="J936" s="2">
        <v>44766</v>
      </c>
      <c r="K936" t="s">
        <v>13</v>
      </c>
      <c r="L936">
        <v>1999</v>
      </c>
      <c r="N936" s="11" t="s">
        <v>15</v>
      </c>
      <c r="O936" s="11">
        <f>IF(Table1[[#This Row],[Currency  Code]]="USD",Table1[[#This Row],[Product Amount with GST]]*80,Table1[[#This Row],[Product Amount with GST]])</f>
        <v>1999</v>
      </c>
    </row>
    <row r="937" spans="1:16" x14ac:dyDescent="0.25">
      <c r="A937" t="s">
        <v>796</v>
      </c>
      <c r="B937" t="s">
        <v>24</v>
      </c>
      <c r="C937" t="s">
        <v>12</v>
      </c>
      <c r="E937">
        <f t="shared" si="56"/>
        <v>24</v>
      </c>
      <c r="F937">
        <f t="shared" si="57"/>
        <v>7</v>
      </c>
      <c r="G937" s="8">
        <f t="shared" si="58"/>
        <v>44766</v>
      </c>
      <c r="H937">
        <f t="shared" si="59"/>
        <v>2022</v>
      </c>
      <c r="I937" s="1">
        <v>44766.95208333333</v>
      </c>
      <c r="J937" s="2">
        <v>44766</v>
      </c>
      <c r="K937" t="s">
        <v>13</v>
      </c>
      <c r="L937">
        <v>2022</v>
      </c>
      <c r="N937" s="11" t="s">
        <v>15</v>
      </c>
      <c r="O937" s="11">
        <f>IF(Table1[[#This Row],[Currency  Code]]="USD",Table1[[#This Row],[Product Amount with GST]]*80,Table1[[#This Row],[Product Amount with GST]])</f>
        <v>2022</v>
      </c>
    </row>
    <row r="938" spans="1:16" x14ac:dyDescent="0.25">
      <c r="A938" t="s">
        <v>806</v>
      </c>
      <c r="B938" t="s">
        <v>20</v>
      </c>
      <c r="C938" t="s">
        <v>12</v>
      </c>
      <c r="E938">
        <f t="shared" si="56"/>
        <v>24</v>
      </c>
      <c r="F938">
        <f t="shared" si="57"/>
        <v>7</v>
      </c>
      <c r="G938" s="8">
        <f t="shared" si="58"/>
        <v>44766</v>
      </c>
      <c r="H938">
        <f t="shared" si="59"/>
        <v>2022</v>
      </c>
      <c r="I938" s="1">
        <v>44766.923611111109</v>
      </c>
      <c r="J938" s="2">
        <v>44766</v>
      </c>
      <c r="K938" t="s">
        <v>13</v>
      </c>
      <c r="L938">
        <v>1999</v>
      </c>
      <c r="N938" s="11" t="s">
        <v>15</v>
      </c>
      <c r="O938" s="11">
        <f>IF(Table1[[#This Row],[Currency  Code]]="USD",Table1[[#This Row],[Product Amount with GST]]*80,Table1[[#This Row],[Product Amount with GST]])</f>
        <v>1999</v>
      </c>
    </row>
    <row r="939" spans="1:16" x14ac:dyDescent="0.25">
      <c r="A939" t="s">
        <v>807</v>
      </c>
      <c r="B939" t="s">
        <v>27</v>
      </c>
      <c r="C939" t="s">
        <v>12</v>
      </c>
      <c r="D939" t="s">
        <v>6121</v>
      </c>
      <c r="E939">
        <f t="shared" si="56"/>
        <v>24</v>
      </c>
      <c r="F939">
        <f t="shared" si="57"/>
        <v>7</v>
      </c>
      <c r="G939" s="8">
        <f t="shared" si="58"/>
        <v>44766</v>
      </c>
      <c r="H939">
        <f t="shared" si="59"/>
        <v>2022</v>
      </c>
      <c r="I939" s="1">
        <v>44766.911111111112</v>
      </c>
      <c r="J939" s="2">
        <v>44766</v>
      </c>
      <c r="K939" t="s">
        <v>13</v>
      </c>
      <c r="L939">
        <v>1499</v>
      </c>
      <c r="N939" s="11" t="s">
        <v>15</v>
      </c>
      <c r="O939" s="11">
        <f>IF(Table1[[#This Row],[Currency  Code]]="USD",Table1[[#This Row],[Product Amount with GST]]*80,Table1[[#This Row],[Product Amount with GST]])</f>
        <v>1499</v>
      </c>
    </row>
    <row r="940" spans="1:16" x14ac:dyDescent="0.25">
      <c r="A940" t="s">
        <v>807</v>
      </c>
      <c r="B940" t="s">
        <v>27</v>
      </c>
      <c r="C940" t="s">
        <v>12</v>
      </c>
      <c r="D940" t="s">
        <v>6121</v>
      </c>
      <c r="E940">
        <f t="shared" si="56"/>
        <v>24</v>
      </c>
      <c r="F940">
        <f t="shared" si="57"/>
        <v>7</v>
      </c>
      <c r="G940" s="8">
        <f t="shared" si="58"/>
        <v>44766</v>
      </c>
      <c r="H940">
        <f t="shared" si="59"/>
        <v>2022</v>
      </c>
      <c r="I940" s="1">
        <v>44766.904166666667</v>
      </c>
      <c r="J940" s="2">
        <v>44766</v>
      </c>
      <c r="K940" t="s">
        <v>13</v>
      </c>
      <c r="L940">
        <v>1499</v>
      </c>
      <c r="N940" s="11" t="s">
        <v>15</v>
      </c>
      <c r="O940" s="11">
        <f>IF(Table1[[#This Row],[Currency  Code]]="USD",Table1[[#This Row],[Product Amount with GST]]*80,Table1[[#This Row],[Product Amount with GST]])</f>
        <v>1499</v>
      </c>
    </row>
    <row r="941" spans="1:16" x14ac:dyDescent="0.25">
      <c r="A941" t="s">
        <v>808</v>
      </c>
      <c r="B941" t="s">
        <v>24</v>
      </c>
      <c r="C941" t="s">
        <v>12</v>
      </c>
      <c r="E941">
        <f t="shared" si="56"/>
        <v>24</v>
      </c>
      <c r="F941">
        <f t="shared" si="57"/>
        <v>7</v>
      </c>
      <c r="G941" s="8">
        <f t="shared" si="58"/>
        <v>44766</v>
      </c>
      <c r="H941">
        <f t="shared" si="59"/>
        <v>2022</v>
      </c>
      <c r="I941" s="1">
        <v>44766.888888888891</v>
      </c>
      <c r="J941" s="2">
        <v>44766</v>
      </c>
      <c r="K941" t="s">
        <v>13</v>
      </c>
      <c r="L941">
        <v>2022</v>
      </c>
      <c r="N941" s="11" t="s">
        <v>15</v>
      </c>
      <c r="O941" s="11">
        <f>IF(Table1[[#This Row],[Currency  Code]]="USD",Table1[[#This Row],[Product Amount with GST]]*80,Table1[[#This Row],[Product Amount with GST]])</f>
        <v>2022</v>
      </c>
    </row>
    <row r="942" spans="1:16" x14ac:dyDescent="0.25">
      <c r="A942" t="s">
        <v>809</v>
      </c>
      <c r="B942" t="s">
        <v>24</v>
      </c>
      <c r="C942" t="s">
        <v>48</v>
      </c>
      <c r="E942">
        <f t="shared" si="56"/>
        <v>24</v>
      </c>
      <c r="F942">
        <f t="shared" si="57"/>
        <v>7</v>
      </c>
      <c r="G942" s="8">
        <f t="shared" si="58"/>
        <v>44766</v>
      </c>
      <c r="H942">
        <f t="shared" si="59"/>
        <v>2022</v>
      </c>
      <c r="I942" s="1">
        <v>44766.888888888891</v>
      </c>
      <c r="J942" s="2">
        <v>44766</v>
      </c>
      <c r="K942" t="s">
        <v>13</v>
      </c>
      <c r="L942">
        <v>2022</v>
      </c>
      <c r="M942" t="s">
        <v>53</v>
      </c>
      <c r="N942" s="11" t="s">
        <v>15</v>
      </c>
      <c r="O942" s="11">
        <f>IF(Table1[[#This Row],[Currency  Code]]="USD",Table1[[#This Row],[Product Amount with GST]]*80,Table1[[#This Row],[Product Amount with GST]])</f>
        <v>2022</v>
      </c>
      <c r="P942" t="s">
        <v>50</v>
      </c>
    </row>
    <row r="943" spans="1:16" x14ac:dyDescent="0.25">
      <c r="A943" t="s">
        <v>809</v>
      </c>
      <c r="B943" t="s">
        <v>24</v>
      </c>
      <c r="C943" t="s">
        <v>12</v>
      </c>
      <c r="E943">
        <f t="shared" si="56"/>
        <v>24</v>
      </c>
      <c r="F943">
        <f t="shared" si="57"/>
        <v>7</v>
      </c>
      <c r="G943" s="8">
        <f t="shared" si="58"/>
        <v>44766</v>
      </c>
      <c r="H943">
        <f t="shared" si="59"/>
        <v>2022</v>
      </c>
      <c r="I943" s="1">
        <v>44766.888194444444</v>
      </c>
      <c r="J943" s="2">
        <v>44766</v>
      </c>
      <c r="K943" t="s">
        <v>13</v>
      </c>
      <c r="L943">
        <v>2022</v>
      </c>
      <c r="N943" s="11" t="s">
        <v>15</v>
      </c>
      <c r="O943" s="11">
        <f>IF(Table1[[#This Row],[Currency  Code]]="USD",Table1[[#This Row],[Product Amount with GST]]*80,Table1[[#This Row],[Product Amount with GST]])</f>
        <v>2022</v>
      </c>
    </row>
    <row r="944" spans="1:16" x14ac:dyDescent="0.25">
      <c r="A944" t="s">
        <v>807</v>
      </c>
      <c r="B944" t="s">
        <v>27</v>
      </c>
      <c r="C944" t="s">
        <v>12</v>
      </c>
      <c r="E944">
        <f t="shared" si="56"/>
        <v>24</v>
      </c>
      <c r="F944">
        <f t="shared" si="57"/>
        <v>7</v>
      </c>
      <c r="G944" s="8">
        <f t="shared" si="58"/>
        <v>44766</v>
      </c>
      <c r="H944">
        <f t="shared" si="59"/>
        <v>2022</v>
      </c>
      <c r="I944" s="1">
        <v>44766.906944444447</v>
      </c>
      <c r="J944" s="2">
        <v>44766</v>
      </c>
      <c r="K944" t="s">
        <v>13</v>
      </c>
      <c r="L944">
        <v>1999</v>
      </c>
      <c r="N944" s="11" t="s">
        <v>15</v>
      </c>
      <c r="O944" s="11">
        <f>IF(Table1[[#This Row],[Currency  Code]]="USD",Table1[[#This Row],[Product Amount with GST]]*80,Table1[[#This Row],[Product Amount with GST]])</f>
        <v>1999</v>
      </c>
    </row>
    <row r="945" spans="1:16" x14ac:dyDescent="0.25">
      <c r="A945" t="s">
        <v>807</v>
      </c>
      <c r="B945" t="s">
        <v>27</v>
      </c>
      <c r="C945" t="s">
        <v>12</v>
      </c>
      <c r="D945" t="s">
        <v>6121</v>
      </c>
      <c r="E945">
        <f t="shared" si="56"/>
        <v>24</v>
      </c>
      <c r="F945">
        <f t="shared" si="57"/>
        <v>7</v>
      </c>
      <c r="G945" s="8">
        <f t="shared" si="58"/>
        <v>44766</v>
      </c>
      <c r="H945">
        <f t="shared" si="59"/>
        <v>2022</v>
      </c>
      <c r="I945" s="1">
        <v>44766.90347222222</v>
      </c>
      <c r="J945" s="2">
        <v>44766</v>
      </c>
      <c r="K945" t="s">
        <v>13</v>
      </c>
      <c r="L945">
        <v>1499</v>
      </c>
      <c r="N945" s="11" t="s">
        <v>15</v>
      </c>
      <c r="O945" s="11">
        <f>IF(Table1[[#This Row],[Currency  Code]]="USD",Table1[[#This Row],[Product Amount with GST]]*80,Table1[[#This Row],[Product Amount with GST]])</f>
        <v>1499</v>
      </c>
    </row>
    <row r="946" spans="1:16" x14ac:dyDescent="0.25">
      <c r="A946" t="s">
        <v>810</v>
      </c>
      <c r="B946" t="s">
        <v>42</v>
      </c>
      <c r="C946" t="s">
        <v>12</v>
      </c>
      <c r="E946">
        <f t="shared" si="56"/>
        <v>24</v>
      </c>
      <c r="F946">
        <f t="shared" si="57"/>
        <v>7</v>
      </c>
      <c r="G946" s="8">
        <f t="shared" si="58"/>
        <v>44766</v>
      </c>
      <c r="H946">
        <f t="shared" si="59"/>
        <v>2022</v>
      </c>
      <c r="I946" s="1">
        <v>44766.836805555555</v>
      </c>
      <c r="J946" s="2">
        <v>44766</v>
      </c>
      <c r="K946" t="s">
        <v>43</v>
      </c>
      <c r="L946">
        <v>499</v>
      </c>
      <c r="N946" s="11" t="s">
        <v>15</v>
      </c>
      <c r="O946" s="11">
        <f>IF(Table1[[#This Row],[Currency  Code]]="USD",Table1[[#This Row],[Product Amount with GST]]*80,Table1[[#This Row],[Product Amount with GST]])</f>
        <v>499</v>
      </c>
    </row>
    <row r="947" spans="1:16" x14ac:dyDescent="0.25">
      <c r="A947" t="s">
        <v>811</v>
      </c>
      <c r="B947" t="s">
        <v>491</v>
      </c>
      <c r="C947" t="s">
        <v>48</v>
      </c>
      <c r="E947">
        <f t="shared" si="56"/>
        <v>24</v>
      </c>
      <c r="F947">
        <f t="shared" si="57"/>
        <v>7</v>
      </c>
      <c r="G947" s="8">
        <f t="shared" si="58"/>
        <v>44766</v>
      </c>
      <c r="H947">
        <f t="shared" si="59"/>
        <v>2022</v>
      </c>
      <c r="I947" s="1">
        <v>44766.800694444442</v>
      </c>
      <c r="J947" s="2">
        <v>44766</v>
      </c>
      <c r="K947" t="s">
        <v>13</v>
      </c>
      <c r="L947">
        <v>1208</v>
      </c>
      <c r="M947" t="s">
        <v>135</v>
      </c>
      <c r="N947" s="11" t="s">
        <v>15</v>
      </c>
      <c r="O947" s="11">
        <f>IF(Table1[[#This Row],[Currency  Code]]="USD",Table1[[#This Row],[Product Amount with GST]]*80,Table1[[#This Row],[Product Amount with GST]])</f>
        <v>1208</v>
      </c>
      <c r="P947" t="s">
        <v>812</v>
      </c>
    </row>
    <row r="948" spans="1:16" x14ac:dyDescent="0.25">
      <c r="A948" t="s">
        <v>813</v>
      </c>
      <c r="B948" t="s">
        <v>27</v>
      </c>
      <c r="C948" t="s">
        <v>12</v>
      </c>
      <c r="E948">
        <f t="shared" si="56"/>
        <v>24</v>
      </c>
      <c r="F948">
        <f t="shared" si="57"/>
        <v>7</v>
      </c>
      <c r="G948" s="8">
        <f t="shared" si="58"/>
        <v>44766</v>
      </c>
      <c r="H948">
        <f t="shared" si="59"/>
        <v>2022</v>
      </c>
      <c r="I948" s="1">
        <v>44766.787499999999</v>
      </c>
      <c r="J948" s="2">
        <v>44766</v>
      </c>
      <c r="K948" t="s">
        <v>13</v>
      </c>
      <c r="L948">
        <v>1999</v>
      </c>
      <c r="N948" s="11" t="s">
        <v>15</v>
      </c>
      <c r="O948" s="11">
        <f>IF(Table1[[#This Row],[Currency  Code]]="USD",Table1[[#This Row],[Product Amount with GST]]*80,Table1[[#This Row],[Product Amount with GST]])</f>
        <v>1999</v>
      </c>
    </row>
    <row r="949" spans="1:16" x14ac:dyDescent="0.25">
      <c r="A949" t="s">
        <v>814</v>
      </c>
      <c r="B949" t="s">
        <v>47</v>
      </c>
      <c r="C949" t="s">
        <v>12</v>
      </c>
      <c r="E949">
        <f t="shared" si="56"/>
        <v>24</v>
      </c>
      <c r="F949">
        <f t="shared" si="57"/>
        <v>7</v>
      </c>
      <c r="G949" s="8">
        <f t="shared" si="58"/>
        <v>44766</v>
      </c>
      <c r="H949">
        <f t="shared" si="59"/>
        <v>2022</v>
      </c>
      <c r="I949" s="1">
        <v>44766.711111111108</v>
      </c>
      <c r="J949" s="2">
        <v>44766</v>
      </c>
      <c r="K949" t="s">
        <v>13</v>
      </c>
      <c r="L949">
        <v>999</v>
      </c>
      <c r="N949" s="11" t="s">
        <v>15</v>
      </c>
      <c r="O949" s="11">
        <f>IF(Table1[[#This Row],[Currency  Code]]="USD",Table1[[#This Row],[Product Amount with GST]]*80,Table1[[#This Row],[Product Amount with GST]])</f>
        <v>999</v>
      </c>
    </row>
    <row r="950" spans="1:16" x14ac:dyDescent="0.25">
      <c r="A950" t="s">
        <v>815</v>
      </c>
      <c r="B950" t="s">
        <v>24</v>
      </c>
      <c r="C950" t="s">
        <v>12</v>
      </c>
      <c r="E950">
        <f t="shared" si="56"/>
        <v>24</v>
      </c>
      <c r="F950">
        <f t="shared" si="57"/>
        <v>7</v>
      </c>
      <c r="G950" s="8">
        <f t="shared" si="58"/>
        <v>44766</v>
      </c>
      <c r="H950">
        <f t="shared" si="59"/>
        <v>2022</v>
      </c>
      <c r="I950" s="1">
        <v>44766.708333333336</v>
      </c>
      <c r="J950" s="2">
        <v>44766</v>
      </c>
      <c r="K950" t="s">
        <v>13</v>
      </c>
      <c r="L950">
        <v>2022</v>
      </c>
      <c r="N950" s="11" t="s">
        <v>15</v>
      </c>
      <c r="O950" s="11">
        <f>IF(Table1[[#This Row],[Currency  Code]]="USD",Table1[[#This Row],[Product Amount with GST]]*80,Table1[[#This Row],[Product Amount with GST]])</f>
        <v>2022</v>
      </c>
    </row>
    <row r="951" spans="1:16" x14ac:dyDescent="0.25">
      <c r="A951" t="s">
        <v>816</v>
      </c>
      <c r="B951" t="s">
        <v>20</v>
      </c>
      <c r="C951" t="s">
        <v>12</v>
      </c>
      <c r="E951">
        <f t="shared" si="56"/>
        <v>24</v>
      </c>
      <c r="F951">
        <f t="shared" si="57"/>
        <v>7</v>
      </c>
      <c r="G951" s="8">
        <f t="shared" si="58"/>
        <v>44766</v>
      </c>
      <c r="H951">
        <f t="shared" si="59"/>
        <v>2022</v>
      </c>
      <c r="I951" s="1">
        <v>44766.70416666667</v>
      </c>
      <c r="J951" s="2">
        <v>44766</v>
      </c>
      <c r="K951" t="s">
        <v>13</v>
      </c>
      <c r="L951">
        <v>1999</v>
      </c>
      <c r="N951" s="11" t="s">
        <v>15</v>
      </c>
      <c r="O951" s="11">
        <f>IF(Table1[[#This Row],[Currency  Code]]="USD",Table1[[#This Row],[Product Amount with GST]]*80,Table1[[#This Row],[Product Amount with GST]])</f>
        <v>1999</v>
      </c>
    </row>
    <row r="952" spans="1:16" x14ac:dyDescent="0.25">
      <c r="A952" t="s">
        <v>817</v>
      </c>
      <c r="B952" t="s">
        <v>52</v>
      </c>
      <c r="C952" t="s">
        <v>12</v>
      </c>
      <c r="E952">
        <f t="shared" si="56"/>
        <v>24</v>
      </c>
      <c r="F952">
        <f t="shared" si="57"/>
        <v>7</v>
      </c>
      <c r="G952" s="8">
        <f t="shared" si="58"/>
        <v>44766</v>
      </c>
      <c r="H952">
        <f t="shared" si="59"/>
        <v>2022</v>
      </c>
      <c r="I952" s="1">
        <v>44766.686805555553</v>
      </c>
      <c r="J952" s="2">
        <v>44766</v>
      </c>
      <c r="K952" t="s">
        <v>13</v>
      </c>
      <c r="L952">
        <v>999</v>
      </c>
      <c r="N952" s="11" t="s">
        <v>15</v>
      </c>
      <c r="O952" s="11">
        <f>IF(Table1[[#This Row],[Currency  Code]]="USD",Table1[[#This Row],[Product Amount with GST]]*80,Table1[[#This Row],[Product Amount with GST]])</f>
        <v>999</v>
      </c>
    </row>
    <row r="953" spans="1:16" x14ac:dyDescent="0.25">
      <c r="A953" t="s">
        <v>808</v>
      </c>
      <c r="B953" t="s">
        <v>24</v>
      </c>
      <c r="C953" t="s">
        <v>12</v>
      </c>
      <c r="E953">
        <f t="shared" si="56"/>
        <v>24</v>
      </c>
      <c r="F953">
        <f t="shared" si="57"/>
        <v>7</v>
      </c>
      <c r="G953" s="8">
        <f t="shared" si="58"/>
        <v>44766</v>
      </c>
      <c r="H953">
        <f t="shared" si="59"/>
        <v>2022</v>
      </c>
      <c r="I953" s="1">
        <v>44766.888194444444</v>
      </c>
      <c r="J953" s="2">
        <v>44766</v>
      </c>
      <c r="K953" t="s">
        <v>13</v>
      </c>
      <c r="L953">
        <v>2022</v>
      </c>
      <c r="N953" s="11" t="s">
        <v>15</v>
      </c>
      <c r="O953" s="11">
        <f>IF(Table1[[#This Row],[Currency  Code]]="USD",Table1[[#This Row],[Product Amount with GST]]*80,Table1[[#This Row],[Product Amount with GST]])</f>
        <v>2022</v>
      </c>
    </row>
    <row r="954" spans="1:16" x14ac:dyDescent="0.25">
      <c r="A954" t="s">
        <v>818</v>
      </c>
      <c r="B954" t="s">
        <v>42</v>
      </c>
      <c r="C954" t="s">
        <v>12</v>
      </c>
      <c r="E954">
        <f t="shared" si="56"/>
        <v>24</v>
      </c>
      <c r="F954">
        <f t="shared" si="57"/>
        <v>7</v>
      </c>
      <c r="G954" s="8">
        <f t="shared" si="58"/>
        <v>44766</v>
      </c>
      <c r="H954">
        <f t="shared" si="59"/>
        <v>2022</v>
      </c>
      <c r="I954" s="1">
        <v>44766.875694444447</v>
      </c>
      <c r="J954" s="2">
        <v>44766</v>
      </c>
      <c r="K954" t="s">
        <v>43</v>
      </c>
      <c r="L954">
        <v>499</v>
      </c>
      <c r="N954" s="11" t="s">
        <v>15</v>
      </c>
      <c r="O954" s="11">
        <f>IF(Table1[[#This Row],[Currency  Code]]="USD",Table1[[#This Row],[Product Amount with GST]]*80,Table1[[#This Row],[Product Amount with GST]])</f>
        <v>499</v>
      </c>
    </row>
    <row r="955" spans="1:16" x14ac:dyDescent="0.25">
      <c r="A955" t="s">
        <v>819</v>
      </c>
      <c r="B955" t="s">
        <v>20</v>
      </c>
      <c r="C955" t="s">
        <v>48</v>
      </c>
      <c r="E955">
        <f t="shared" si="56"/>
        <v>24</v>
      </c>
      <c r="F955">
        <f t="shared" si="57"/>
        <v>7</v>
      </c>
      <c r="G955" s="8">
        <f t="shared" si="58"/>
        <v>44766</v>
      </c>
      <c r="H955">
        <f t="shared" si="59"/>
        <v>2022</v>
      </c>
      <c r="I955" s="1">
        <v>44766.853472222225</v>
      </c>
      <c r="J955" s="2">
        <v>44766</v>
      </c>
      <c r="K955" t="s">
        <v>13</v>
      </c>
      <c r="L955">
        <v>1999</v>
      </c>
      <c r="M955" t="s">
        <v>218</v>
      </c>
      <c r="N955" s="11" t="s">
        <v>15</v>
      </c>
      <c r="O955" s="11">
        <f>IF(Table1[[#This Row],[Currency  Code]]="USD",Table1[[#This Row],[Product Amount with GST]]*80,Table1[[#This Row],[Product Amount with GST]])</f>
        <v>1999</v>
      </c>
      <c r="P955" t="s">
        <v>50</v>
      </c>
    </row>
    <row r="956" spans="1:16" x14ac:dyDescent="0.25">
      <c r="A956" t="s">
        <v>820</v>
      </c>
      <c r="B956" t="s">
        <v>17</v>
      </c>
      <c r="C956" t="s">
        <v>12</v>
      </c>
      <c r="E956">
        <f t="shared" si="56"/>
        <v>24</v>
      </c>
      <c r="F956">
        <f t="shared" si="57"/>
        <v>7</v>
      </c>
      <c r="G956" s="8">
        <f t="shared" si="58"/>
        <v>44766</v>
      </c>
      <c r="H956">
        <f t="shared" si="59"/>
        <v>2022</v>
      </c>
      <c r="I956" s="1">
        <v>44766.85</v>
      </c>
      <c r="J956" s="2">
        <v>44766</v>
      </c>
      <c r="K956" t="s">
        <v>13</v>
      </c>
      <c r="L956">
        <v>999</v>
      </c>
      <c r="N956" s="11" t="s">
        <v>15</v>
      </c>
      <c r="O956" s="11">
        <f>IF(Table1[[#This Row],[Currency  Code]]="USD",Table1[[#This Row],[Product Amount with GST]]*80,Table1[[#This Row],[Product Amount with GST]])</f>
        <v>999</v>
      </c>
    </row>
    <row r="957" spans="1:16" x14ac:dyDescent="0.25">
      <c r="A957" t="s">
        <v>821</v>
      </c>
      <c r="B957" t="s">
        <v>24</v>
      </c>
      <c r="C957" t="s">
        <v>12</v>
      </c>
      <c r="E957">
        <f t="shared" si="56"/>
        <v>24</v>
      </c>
      <c r="F957">
        <f t="shared" si="57"/>
        <v>7</v>
      </c>
      <c r="G957" s="8">
        <f t="shared" si="58"/>
        <v>44766</v>
      </c>
      <c r="H957">
        <f t="shared" si="59"/>
        <v>2022</v>
      </c>
      <c r="I957" s="1">
        <v>44766.84375</v>
      </c>
      <c r="J957" s="2">
        <v>44766</v>
      </c>
      <c r="K957" t="s">
        <v>13</v>
      </c>
      <c r="L957">
        <v>2022</v>
      </c>
      <c r="N957" s="11" t="s">
        <v>15</v>
      </c>
      <c r="O957" s="11">
        <f>IF(Table1[[#This Row],[Currency  Code]]="USD",Table1[[#This Row],[Product Amount with GST]]*80,Table1[[#This Row],[Product Amount with GST]])</f>
        <v>2022</v>
      </c>
    </row>
    <row r="958" spans="1:16" x14ac:dyDescent="0.25">
      <c r="A958" t="s">
        <v>822</v>
      </c>
      <c r="B958" t="s">
        <v>11</v>
      </c>
      <c r="C958" t="s">
        <v>12</v>
      </c>
      <c r="E958">
        <f t="shared" si="56"/>
        <v>24</v>
      </c>
      <c r="F958">
        <f t="shared" si="57"/>
        <v>7</v>
      </c>
      <c r="G958" s="8">
        <f t="shared" si="58"/>
        <v>44766</v>
      </c>
      <c r="H958">
        <f t="shared" si="59"/>
        <v>2022</v>
      </c>
      <c r="I958" s="1">
        <v>44766.834722222222</v>
      </c>
      <c r="J958" s="2">
        <v>44766</v>
      </c>
      <c r="K958" t="s">
        <v>112</v>
      </c>
      <c r="L958">
        <v>3999</v>
      </c>
      <c r="N958" s="11" t="s">
        <v>15</v>
      </c>
      <c r="O958" s="11">
        <f>IF(Table1[[#This Row],[Currency  Code]]="USD",Table1[[#This Row],[Product Amount with GST]]*80,Table1[[#This Row],[Product Amount with GST]])</f>
        <v>3999</v>
      </c>
    </row>
    <row r="959" spans="1:16" x14ac:dyDescent="0.25">
      <c r="A959" t="s">
        <v>709</v>
      </c>
      <c r="B959" t="s">
        <v>27</v>
      </c>
      <c r="C959" t="s">
        <v>12</v>
      </c>
      <c r="E959">
        <f t="shared" si="56"/>
        <v>24</v>
      </c>
      <c r="F959">
        <f t="shared" si="57"/>
        <v>7</v>
      </c>
      <c r="G959" s="8">
        <f t="shared" si="58"/>
        <v>44766</v>
      </c>
      <c r="H959">
        <f t="shared" si="59"/>
        <v>2022</v>
      </c>
      <c r="I959" s="1">
        <v>44766.824305555558</v>
      </c>
      <c r="J959" s="2">
        <v>44766</v>
      </c>
      <c r="K959" t="s">
        <v>13</v>
      </c>
      <c r="L959">
        <v>1999</v>
      </c>
      <c r="N959" s="11" t="s">
        <v>15</v>
      </c>
      <c r="O959" s="11">
        <f>IF(Table1[[#This Row],[Currency  Code]]="USD",Table1[[#This Row],[Product Amount with GST]]*80,Table1[[#This Row],[Product Amount with GST]])</f>
        <v>1999</v>
      </c>
    </row>
    <row r="960" spans="1:16" x14ac:dyDescent="0.25">
      <c r="A960" t="s">
        <v>612</v>
      </c>
      <c r="B960" t="s">
        <v>52</v>
      </c>
      <c r="C960" t="s">
        <v>12</v>
      </c>
      <c r="E960">
        <f t="shared" si="56"/>
        <v>24</v>
      </c>
      <c r="F960">
        <f t="shared" si="57"/>
        <v>7</v>
      </c>
      <c r="G960" s="8">
        <f t="shared" si="58"/>
        <v>44766</v>
      </c>
      <c r="H960">
        <f t="shared" si="59"/>
        <v>2022</v>
      </c>
      <c r="I960" s="1">
        <v>44766.79791666667</v>
      </c>
      <c r="J960" s="2">
        <v>44766</v>
      </c>
      <c r="K960" t="s">
        <v>13</v>
      </c>
      <c r="L960">
        <v>999</v>
      </c>
      <c r="N960" s="11" t="s">
        <v>15</v>
      </c>
      <c r="O960" s="11">
        <f>IF(Table1[[#This Row],[Currency  Code]]="USD",Table1[[#This Row],[Product Amount with GST]]*80,Table1[[#This Row],[Product Amount with GST]])</f>
        <v>999</v>
      </c>
    </row>
    <row r="961" spans="1:16" x14ac:dyDescent="0.25">
      <c r="A961" t="s">
        <v>823</v>
      </c>
      <c r="B961" t="s">
        <v>116</v>
      </c>
      <c r="C961" t="s">
        <v>12</v>
      </c>
      <c r="E961">
        <f t="shared" si="56"/>
        <v>24</v>
      </c>
      <c r="F961">
        <f t="shared" si="57"/>
        <v>7</v>
      </c>
      <c r="G961" s="8">
        <f t="shared" si="58"/>
        <v>44766</v>
      </c>
      <c r="H961">
        <f t="shared" si="59"/>
        <v>2022</v>
      </c>
      <c r="I961" s="1">
        <v>44766.789583333331</v>
      </c>
      <c r="J961" s="2">
        <v>44766</v>
      </c>
      <c r="K961" t="s">
        <v>13</v>
      </c>
      <c r="L961">
        <v>1999</v>
      </c>
      <c r="N961" s="11" t="s">
        <v>15</v>
      </c>
      <c r="O961" s="11">
        <f>IF(Table1[[#This Row],[Currency  Code]]="USD",Table1[[#This Row],[Product Amount with GST]]*80,Table1[[#This Row],[Product Amount with GST]])</f>
        <v>1999</v>
      </c>
    </row>
    <row r="962" spans="1:16" x14ac:dyDescent="0.25">
      <c r="A962" t="s">
        <v>824</v>
      </c>
      <c r="B962" t="s">
        <v>362</v>
      </c>
      <c r="C962" t="s">
        <v>12</v>
      </c>
      <c r="E962">
        <f t="shared" ref="E962:E1025" si="60">DAY(I962)</f>
        <v>24</v>
      </c>
      <c r="F962">
        <f t="shared" ref="F962:F1025" si="61">MONTH(I962)</f>
        <v>7</v>
      </c>
      <c r="G962" s="8">
        <f t="shared" ref="G962:G1025" si="62">DATE(H963,F962,E962)</f>
        <v>44766</v>
      </c>
      <c r="H962">
        <f t="shared" ref="H962:H1025" si="63">YEAR(I962)</f>
        <v>2022</v>
      </c>
      <c r="I962" s="1">
        <v>44766.729166666664</v>
      </c>
      <c r="J962" s="2">
        <v>44766</v>
      </c>
      <c r="K962" t="s">
        <v>13</v>
      </c>
      <c r="L962">
        <v>499</v>
      </c>
      <c r="N962" s="11" t="s">
        <v>15</v>
      </c>
      <c r="O962" s="11">
        <f>IF(Table1[[#This Row],[Currency  Code]]="USD",Table1[[#This Row],[Product Amount with GST]]*80,Table1[[#This Row],[Product Amount with GST]])</f>
        <v>499</v>
      </c>
    </row>
    <row r="963" spans="1:16" x14ac:dyDescent="0.25">
      <c r="A963" t="s">
        <v>825</v>
      </c>
      <c r="B963" t="s">
        <v>27</v>
      </c>
      <c r="C963" t="s">
        <v>12</v>
      </c>
      <c r="E963">
        <f t="shared" si="60"/>
        <v>24</v>
      </c>
      <c r="F963">
        <f t="shared" si="61"/>
        <v>7</v>
      </c>
      <c r="G963" s="8">
        <f t="shared" si="62"/>
        <v>44766</v>
      </c>
      <c r="H963">
        <f t="shared" si="63"/>
        <v>2022</v>
      </c>
      <c r="I963" s="1">
        <v>44766.688194444447</v>
      </c>
      <c r="J963" s="2">
        <v>44766</v>
      </c>
      <c r="K963" t="s">
        <v>13</v>
      </c>
      <c r="L963">
        <v>1999</v>
      </c>
      <c r="N963" s="11" t="s">
        <v>15</v>
      </c>
      <c r="O963" s="11">
        <f>IF(Table1[[#This Row],[Currency  Code]]="USD",Table1[[#This Row],[Product Amount with GST]]*80,Table1[[#This Row],[Product Amount with GST]])</f>
        <v>1999</v>
      </c>
    </row>
    <row r="964" spans="1:16" x14ac:dyDescent="0.25">
      <c r="A964" t="s">
        <v>826</v>
      </c>
      <c r="B964" t="s">
        <v>20</v>
      </c>
      <c r="C964" t="s">
        <v>12</v>
      </c>
      <c r="E964">
        <f t="shared" si="60"/>
        <v>24</v>
      </c>
      <c r="F964">
        <f t="shared" si="61"/>
        <v>7</v>
      </c>
      <c r="G964" s="8">
        <f t="shared" si="62"/>
        <v>44766</v>
      </c>
      <c r="H964">
        <f t="shared" si="63"/>
        <v>2022</v>
      </c>
      <c r="I964" s="1">
        <v>44766.647222222222</v>
      </c>
      <c r="J964" s="2">
        <v>44766</v>
      </c>
      <c r="K964" t="s">
        <v>13</v>
      </c>
      <c r="L964">
        <v>1999</v>
      </c>
      <c r="N964" s="11" t="s">
        <v>15</v>
      </c>
      <c r="O964" s="11">
        <f>IF(Table1[[#This Row],[Currency  Code]]="USD",Table1[[#This Row],[Product Amount with GST]]*80,Table1[[#This Row],[Product Amount with GST]])</f>
        <v>1999</v>
      </c>
    </row>
    <row r="965" spans="1:16" x14ac:dyDescent="0.25">
      <c r="A965" t="s">
        <v>807</v>
      </c>
      <c r="B965" t="s">
        <v>27</v>
      </c>
      <c r="C965" t="s">
        <v>12</v>
      </c>
      <c r="D965" t="s">
        <v>6121</v>
      </c>
      <c r="E965">
        <f t="shared" si="60"/>
        <v>24</v>
      </c>
      <c r="F965">
        <f t="shared" si="61"/>
        <v>7</v>
      </c>
      <c r="G965" s="8">
        <f t="shared" si="62"/>
        <v>44766</v>
      </c>
      <c r="H965">
        <f t="shared" si="63"/>
        <v>2022</v>
      </c>
      <c r="I965" s="1">
        <v>44766.904861111114</v>
      </c>
      <c r="J965" s="2">
        <v>44766</v>
      </c>
      <c r="K965" t="s">
        <v>13</v>
      </c>
      <c r="L965">
        <v>1499</v>
      </c>
      <c r="N965" s="11" t="s">
        <v>15</v>
      </c>
      <c r="O965" s="11">
        <f>IF(Table1[[#This Row],[Currency  Code]]="USD",Table1[[#This Row],[Product Amount with GST]]*80,Table1[[#This Row],[Product Amount with GST]])</f>
        <v>1499</v>
      </c>
    </row>
    <row r="966" spans="1:16" x14ac:dyDescent="0.25">
      <c r="A966" t="s">
        <v>807</v>
      </c>
      <c r="B966" t="s">
        <v>27</v>
      </c>
      <c r="C966" t="s">
        <v>12</v>
      </c>
      <c r="D966" t="s">
        <v>6133</v>
      </c>
      <c r="E966">
        <f t="shared" si="60"/>
        <v>24</v>
      </c>
      <c r="F966">
        <f t="shared" si="61"/>
        <v>7</v>
      </c>
      <c r="G966" s="8">
        <f t="shared" si="62"/>
        <v>44766</v>
      </c>
      <c r="H966">
        <f t="shared" si="63"/>
        <v>2022</v>
      </c>
      <c r="I966" s="1">
        <v>44766.900694444441</v>
      </c>
      <c r="J966" s="2">
        <v>44766</v>
      </c>
      <c r="K966" t="s">
        <v>13</v>
      </c>
      <c r="L966">
        <v>1224</v>
      </c>
      <c r="N966" s="11" t="s">
        <v>15</v>
      </c>
      <c r="O966" s="11">
        <f>IF(Table1[[#This Row],[Currency  Code]]="USD",Table1[[#This Row],[Product Amount with GST]]*80,Table1[[#This Row],[Product Amount with GST]])</f>
        <v>1224</v>
      </c>
    </row>
    <row r="967" spans="1:16" x14ac:dyDescent="0.25">
      <c r="A967" t="s">
        <v>828</v>
      </c>
      <c r="B967" t="s">
        <v>24</v>
      </c>
      <c r="C967" t="s">
        <v>12</v>
      </c>
      <c r="E967">
        <f t="shared" si="60"/>
        <v>24</v>
      </c>
      <c r="F967">
        <f t="shared" si="61"/>
        <v>7</v>
      </c>
      <c r="G967" s="8">
        <f t="shared" si="62"/>
        <v>44766</v>
      </c>
      <c r="H967">
        <f t="shared" si="63"/>
        <v>2022</v>
      </c>
      <c r="I967" s="1">
        <v>44766.880555555559</v>
      </c>
      <c r="J967" s="2">
        <v>44766</v>
      </c>
      <c r="K967" t="s">
        <v>13</v>
      </c>
      <c r="L967">
        <v>2022</v>
      </c>
      <c r="N967" s="11" t="s">
        <v>15</v>
      </c>
      <c r="O967" s="11">
        <f>IF(Table1[[#This Row],[Currency  Code]]="USD",Table1[[#This Row],[Product Amount with GST]]*80,Table1[[#This Row],[Product Amount with GST]])</f>
        <v>2022</v>
      </c>
    </row>
    <row r="968" spans="1:16" x14ac:dyDescent="0.25">
      <c r="A968" t="s">
        <v>829</v>
      </c>
      <c r="B968" t="s">
        <v>17</v>
      </c>
      <c r="C968" t="s">
        <v>12</v>
      </c>
      <c r="E968">
        <f t="shared" si="60"/>
        <v>24</v>
      </c>
      <c r="F968">
        <f t="shared" si="61"/>
        <v>7</v>
      </c>
      <c r="G968" s="8">
        <f t="shared" si="62"/>
        <v>44766</v>
      </c>
      <c r="H968">
        <f t="shared" si="63"/>
        <v>2022</v>
      </c>
      <c r="I968" s="1">
        <v>44766.833333333336</v>
      </c>
      <c r="J968" s="2">
        <v>44766</v>
      </c>
      <c r="K968" t="s">
        <v>13</v>
      </c>
      <c r="L968">
        <v>999</v>
      </c>
      <c r="N968" s="11" t="s">
        <v>15</v>
      </c>
      <c r="O968" s="11">
        <f>IF(Table1[[#This Row],[Currency  Code]]="USD",Table1[[#This Row],[Product Amount with GST]]*80,Table1[[#This Row],[Product Amount with GST]])</f>
        <v>999</v>
      </c>
    </row>
    <row r="969" spans="1:16" x14ac:dyDescent="0.25">
      <c r="A969" t="s">
        <v>709</v>
      </c>
      <c r="B969" t="s">
        <v>27</v>
      </c>
      <c r="C969" t="s">
        <v>12</v>
      </c>
      <c r="E969">
        <f t="shared" si="60"/>
        <v>24</v>
      </c>
      <c r="F969">
        <f t="shared" si="61"/>
        <v>7</v>
      </c>
      <c r="G969" s="8">
        <f t="shared" si="62"/>
        <v>44766</v>
      </c>
      <c r="H969">
        <f t="shared" si="63"/>
        <v>2022</v>
      </c>
      <c r="I969" s="1">
        <v>44766.829861111109</v>
      </c>
      <c r="J969" s="2">
        <v>44766</v>
      </c>
      <c r="K969" t="s">
        <v>13</v>
      </c>
      <c r="L969">
        <v>1999</v>
      </c>
      <c r="N969" s="11" t="s">
        <v>15</v>
      </c>
      <c r="O969" s="11">
        <f>IF(Table1[[#This Row],[Currency  Code]]="USD",Table1[[#This Row],[Product Amount with GST]]*80,Table1[[#This Row],[Product Amount with GST]])</f>
        <v>1999</v>
      </c>
    </row>
    <row r="970" spans="1:16" x14ac:dyDescent="0.25">
      <c r="A970" t="s">
        <v>830</v>
      </c>
      <c r="B970" t="s">
        <v>20</v>
      </c>
      <c r="C970" t="s">
        <v>12</v>
      </c>
      <c r="E970">
        <f t="shared" si="60"/>
        <v>24</v>
      </c>
      <c r="F970">
        <f t="shared" si="61"/>
        <v>7</v>
      </c>
      <c r="G970" s="8">
        <f t="shared" si="62"/>
        <v>44766</v>
      </c>
      <c r="H970">
        <f t="shared" si="63"/>
        <v>2022</v>
      </c>
      <c r="I970" s="1">
        <v>44766.760416666664</v>
      </c>
      <c r="J970" s="2">
        <v>44766</v>
      </c>
      <c r="K970" t="s">
        <v>13</v>
      </c>
      <c r="L970">
        <v>1999</v>
      </c>
      <c r="N970" s="11" t="s">
        <v>15</v>
      </c>
      <c r="O970" s="11">
        <f>IF(Table1[[#This Row],[Currency  Code]]="USD",Table1[[#This Row],[Product Amount with GST]]*80,Table1[[#This Row],[Product Amount with GST]])</f>
        <v>1999</v>
      </c>
    </row>
    <row r="971" spans="1:16" x14ac:dyDescent="0.25">
      <c r="A971" t="s">
        <v>831</v>
      </c>
      <c r="B971" t="s">
        <v>24</v>
      </c>
      <c r="C971" t="s">
        <v>48</v>
      </c>
      <c r="E971">
        <f t="shared" si="60"/>
        <v>24</v>
      </c>
      <c r="F971">
        <f t="shared" si="61"/>
        <v>7</v>
      </c>
      <c r="G971" s="8">
        <f t="shared" si="62"/>
        <v>44766</v>
      </c>
      <c r="H971">
        <f t="shared" si="63"/>
        <v>2022</v>
      </c>
      <c r="I971" s="1">
        <v>44766.720833333333</v>
      </c>
      <c r="J971" s="2">
        <v>44766</v>
      </c>
      <c r="K971" t="s">
        <v>13</v>
      </c>
      <c r="L971">
        <v>2022</v>
      </c>
      <c r="M971" t="s">
        <v>53</v>
      </c>
      <c r="N971" s="11" t="s">
        <v>15</v>
      </c>
      <c r="O971" s="11">
        <f>IF(Table1[[#This Row],[Currency  Code]]="USD",Table1[[#This Row],[Product Amount with GST]]*80,Table1[[#This Row],[Product Amount with GST]])</f>
        <v>2022</v>
      </c>
      <c r="P971" t="s">
        <v>50</v>
      </c>
    </row>
    <row r="972" spans="1:16" x14ac:dyDescent="0.25">
      <c r="A972" t="s">
        <v>831</v>
      </c>
      <c r="B972" t="s">
        <v>24</v>
      </c>
      <c r="C972" t="s">
        <v>12</v>
      </c>
      <c r="E972">
        <f t="shared" si="60"/>
        <v>24</v>
      </c>
      <c r="F972">
        <f t="shared" si="61"/>
        <v>7</v>
      </c>
      <c r="G972" s="8">
        <f t="shared" si="62"/>
        <v>44766</v>
      </c>
      <c r="H972">
        <f t="shared" si="63"/>
        <v>2022</v>
      </c>
      <c r="I972" s="1">
        <v>44766.719444444447</v>
      </c>
      <c r="J972" s="2">
        <v>44766</v>
      </c>
      <c r="K972" t="s">
        <v>13</v>
      </c>
      <c r="L972">
        <v>2022</v>
      </c>
      <c r="N972" s="11" t="s">
        <v>15</v>
      </c>
      <c r="O972" s="11">
        <f>IF(Table1[[#This Row],[Currency  Code]]="USD",Table1[[#This Row],[Product Amount with GST]]*80,Table1[[#This Row],[Product Amount with GST]])</f>
        <v>2022</v>
      </c>
    </row>
    <row r="973" spans="1:16" x14ac:dyDescent="0.25">
      <c r="A973" t="s">
        <v>832</v>
      </c>
      <c r="B973" t="s">
        <v>240</v>
      </c>
      <c r="C973" t="s">
        <v>48</v>
      </c>
      <c r="D973" t="s">
        <v>6121</v>
      </c>
      <c r="E973">
        <f t="shared" si="60"/>
        <v>24</v>
      </c>
      <c r="F973">
        <f t="shared" si="61"/>
        <v>7</v>
      </c>
      <c r="G973" s="8">
        <f t="shared" si="62"/>
        <v>44766</v>
      </c>
      <c r="H973">
        <f t="shared" si="63"/>
        <v>2022</v>
      </c>
      <c r="I973" s="1">
        <v>44766.708333333336</v>
      </c>
      <c r="J973" s="2">
        <v>44766</v>
      </c>
      <c r="K973" t="s">
        <v>13</v>
      </c>
      <c r="L973">
        <v>374</v>
      </c>
      <c r="M973" t="s">
        <v>53</v>
      </c>
      <c r="N973" s="11" t="s">
        <v>15</v>
      </c>
      <c r="O973" s="11">
        <f>IF(Table1[[#This Row],[Currency  Code]]="USD",Table1[[#This Row],[Product Amount with GST]]*80,Table1[[#This Row],[Product Amount with GST]])</f>
        <v>374</v>
      </c>
      <c r="P973" t="s">
        <v>50</v>
      </c>
    </row>
    <row r="974" spans="1:16" x14ac:dyDescent="0.25">
      <c r="A974" t="s">
        <v>833</v>
      </c>
      <c r="B974" t="s">
        <v>240</v>
      </c>
      <c r="C974" t="s">
        <v>12</v>
      </c>
      <c r="E974">
        <f t="shared" si="60"/>
        <v>24</v>
      </c>
      <c r="F974">
        <f t="shared" si="61"/>
        <v>7</v>
      </c>
      <c r="G974" s="8">
        <f t="shared" si="62"/>
        <v>44766</v>
      </c>
      <c r="H974">
        <f t="shared" si="63"/>
        <v>2022</v>
      </c>
      <c r="I974" s="1">
        <v>44766.700694444444</v>
      </c>
      <c r="J974" s="2">
        <v>44766</v>
      </c>
      <c r="K974" t="s">
        <v>43</v>
      </c>
      <c r="L974">
        <v>499</v>
      </c>
      <c r="N974" s="11" t="s">
        <v>15</v>
      </c>
      <c r="O974" s="11">
        <f>IF(Table1[[#This Row],[Currency  Code]]="USD",Table1[[#This Row],[Product Amount with GST]]*80,Table1[[#This Row],[Product Amount with GST]])</f>
        <v>499</v>
      </c>
    </row>
    <row r="975" spans="1:16" x14ac:dyDescent="0.25">
      <c r="A975" t="s">
        <v>834</v>
      </c>
      <c r="B975" t="s">
        <v>42</v>
      </c>
      <c r="C975" t="s">
        <v>12</v>
      </c>
      <c r="E975">
        <f t="shared" si="60"/>
        <v>24</v>
      </c>
      <c r="F975">
        <f t="shared" si="61"/>
        <v>7</v>
      </c>
      <c r="G975" s="8">
        <f t="shared" si="62"/>
        <v>44766</v>
      </c>
      <c r="H975">
        <f t="shared" si="63"/>
        <v>2022</v>
      </c>
      <c r="I975" s="1">
        <v>44766.647222222222</v>
      </c>
      <c r="J975" s="2">
        <v>44766</v>
      </c>
      <c r="K975" t="s">
        <v>43</v>
      </c>
      <c r="L975">
        <v>499</v>
      </c>
      <c r="N975" s="11" t="s">
        <v>15</v>
      </c>
      <c r="O975" s="11">
        <f>IF(Table1[[#This Row],[Currency  Code]]="USD",Table1[[#This Row],[Product Amount with GST]]*80,Table1[[#This Row],[Product Amount with GST]])</f>
        <v>499</v>
      </c>
    </row>
    <row r="976" spans="1:16" x14ac:dyDescent="0.25">
      <c r="A976" t="s">
        <v>835</v>
      </c>
      <c r="B976" t="s">
        <v>42</v>
      </c>
      <c r="C976" t="s">
        <v>12</v>
      </c>
      <c r="E976">
        <f t="shared" si="60"/>
        <v>24</v>
      </c>
      <c r="F976">
        <f t="shared" si="61"/>
        <v>7</v>
      </c>
      <c r="G976" s="8">
        <f t="shared" si="62"/>
        <v>44766</v>
      </c>
      <c r="H976">
        <f t="shared" si="63"/>
        <v>2022</v>
      </c>
      <c r="I976" s="1">
        <v>44766.644444444442</v>
      </c>
      <c r="J976" s="2">
        <v>44766</v>
      </c>
      <c r="K976" t="s">
        <v>43</v>
      </c>
      <c r="L976">
        <v>499</v>
      </c>
      <c r="N976" s="11" t="s">
        <v>15</v>
      </c>
      <c r="O976" s="11">
        <f>IF(Table1[[#This Row],[Currency  Code]]="USD",Table1[[#This Row],[Product Amount with GST]]*80,Table1[[#This Row],[Product Amount with GST]])</f>
        <v>499</v>
      </c>
    </row>
    <row r="977" spans="1:16" x14ac:dyDescent="0.25">
      <c r="A977" t="s">
        <v>828</v>
      </c>
      <c r="B977" t="s">
        <v>24</v>
      </c>
      <c r="C977" t="s">
        <v>12</v>
      </c>
      <c r="E977">
        <f t="shared" si="60"/>
        <v>24</v>
      </c>
      <c r="F977">
        <f t="shared" si="61"/>
        <v>7</v>
      </c>
      <c r="G977" s="8">
        <f t="shared" si="62"/>
        <v>44766</v>
      </c>
      <c r="H977">
        <f t="shared" si="63"/>
        <v>2022</v>
      </c>
      <c r="I977" s="1">
        <v>44766.611111111109</v>
      </c>
      <c r="J977" s="2">
        <v>44766</v>
      </c>
      <c r="K977" t="s">
        <v>13</v>
      </c>
      <c r="L977">
        <v>2022</v>
      </c>
      <c r="N977" s="11" t="s">
        <v>15</v>
      </c>
      <c r="O977" s="11">
        <f>IF(Table1[[#This Row],[Currency  Code]]="USD",Table1[[#This Row],[Product Amount with GST]]*80,Table1[[#This Row],[Product Amount with GST]])</f>
        <v>2022</v>
      </c>
    </row>
    <row r="978" spans="1:16" x14ac:dyDescent="0.25">
      <c r="A978" t="s">
        <v>836</v>
      </c>
      <c r="B978" t="s">
        <v>143</v>
      </c>
      <c r="C978" t="s">
        <v>12</v>
      </c>
      <c r="E978">
        <f t="shared" si="60"/>
        <v>24</v>
      </c>
      <c r="F978">
        <f t="shared" si="61"/>
        <v>7</v>
      </c>
      <c r="G978" s="8">
        <f t="shared" si="62"/>
        <v>44766</v>
      </c>
      <c r="H978">
        <f t="shared" si="63"/>
        <v>2022</v>
      </c>
      <c r="I978" s="1">
        <v>44766.605555555558</v>
      </c>
      <c r="J978" s="2">
        <v>44766</v>
      </c>
      <c r="K978" t="s">
        <v>13</v>
      </c>
      <c r="L978">
        <v>1499</v>
      </c>
      <c r="N978" s="11" t="s">
        <v>15</v>
      </c>
      <c r="O978" s="11">
        <f>IF(Table1[[#This Row],[Currency  Code]]="USD",Table1[[#This Row],[Product Amount with GST]]*80,Table1[[#This Row],[Product Amount with GST]])</f>
        <v>1499</v>
      </c>
    </row>
    <row r="979" spans="1:16" x14ac:dyDescent="0.25">
      <c r="A979" t="s">
        <v>837</v>
      </c>
      <c r="B979" t="s">
        <v>116</v>
      </c>
      <c r="C979" t="s">
        <v>12</v>
      </c>
      <c r="E979">
        <f t="shared" si="60"/>
        <v>24</v>
      </c>
      <c r="F979">
        <f t="shared" si="61"/>
        <v>7</v>
      </c>
      <c r="G979" s="8">
        <f t="shared" si="62"/>
        <v>44766</v>
      </c>
      <c r="H979">
        <f t="shared" si="63"/>
        <v>2022</v>
      </c>
      <c r="I979" s="1">
        <v>44766.561805555553</v>
      </c>
      <c r="J979" s="2">
        <v>44766</v>
      </c>
      <c r="K979" t="s">
        <v>13</v>
      </c>
      <c r="L979">
        <v>1999</v>
      </c>
      <c r="N979" s="11" t="s">
        <v>15</v>
      </c>
      <c r="O979" s="11">
        <f>IF(Table1[[#This Row],[Currency  Code]]="USD",Table1[[#This Row],[Product Amount with GST]]*80,Table1[[#This Row],[Product Amount with GST]])</f>
        <v>1999</v>
      </c>
    </row>
    <row r="980" spans="1:16" x14ac:dyDescent="0.25">
      <c r="A980" t="s">
        <v>838</v>
      </c>
      <c r="B980" t="s">
        <v>283</v>
      </c>
      <c r="C980" t="s">
        <v>12</v>
      </c>
      <c r="E980">
        <f t="shared" si="60"/>
        <v>24</v>
      </c>
      <c r="F980">
        <f t="shared" si="61"/>
        <v>7</v>
      </c>
      <c r="G980" s="8">
        <f t="shared" si="62"/>
        <v>44766</v>
      </c>
      <c r="H980">
        <f t="shared" si="63"/>
        <v>2022</v>
      </c>
      <c r="I980" s="1">
        <v>44766.556944444441</v>
      </c>
      <c r="J980" s="2">
        <v>44766</v>
      </c>
      <c r="K980" t="s">
        <v>13</v>
      </c>
      <c r="L980">
        <v>2999</v>
      </c>
      <c r="N980" s="11" t="s">
        <v>15</v>
      </c>
      <c r="O980" s="11">
        <f>IF(Table1[[#This Row],[Currency  Code]]="USD",Table1[[#This Row],[Product Amount with GST]]*80,Table1[[#This Row],[Product Amount with GST]])</f>
        <v>2999</v>
      </c>
    </row>
    <row r="981" spans="1:16" x14ac:dyDescent="0.25">
      <c r="A981" t="s">
        <v>839</v>
      </c>
      <c r="B981" t="s">
        <v>99</v>
      </c>
      <c r="C981" t="s">
        <v>12</v>
      </c>
      <c r="E981">
        <f t="shared" si="60"/>
        <v>24</v>
      </c>
      <c r="F981">
        <f t="shared" si="61"/>
        <v>7</v>
      </c>
      <c r="G981" s="8">
        <f t="shared" si="62"/>
        <v>44766</v>
      </c>
      <c r="H981">
        <f t="shared" si="63"/>
        <v>2022</v>
      </c>
      <c r="I981" s="1">
        <v>44766.545138888891</v>
      </c>
      <c r="J981" s="2">
        <v>44766</v>
      </c>
      <c r="K981" t="s">
        <v>112</v>
      </c>
      <c r="L981">
        <v>349</v>
      </c>
      <c r="N981" s="11" t="s">
        <v>15</v>
      </c>
      <c r="O981" s="11">
        <f>IF(Table1[[#This Row],[Currency  Code]]="USD",Table1[[#This Row],[Product Amount with GST]]*80,Table1[[#This Row],[Product Amount with GST]])</f>
        <v>349</v>
      </c>
    </row>
    <row r="982" spans="1:16" x14ac:dyDescent="0.25">
      <c r="A982" t="s">
        <v>840</v>
      </c>
      <c r="B982" t="s">
        <v>38</v>
      </c>
      <c r="C982" t="s">
        <v>12</v>
      </c>
      <c r="E982">
        <f t="shared" si="60"/>
        <v>24</v>
      </c>
      <c r="F982">
        <f t="shared" si="61"/>
        <v>7</v>
      </c>
      <c r="G982" s="8">
        <f t="shared" si="62"/>
        <v>44766</v>
      </c>
      <c r="H982">
        <f t="shared" si="63"/>
        <v>2022</v>
      </c>
      <c r="I982" s="1">
        <v>44766.529861111114</v>
      </c>
      <c r="J982" s="2">
        <v>44766</v>
      </c>
      <c r="K982" t="s">
        <v>13</v>
      </c>
      <c r="L982">
        <v>499</v>
      </c>
      <c r="N982" s="11" t="s">
        <v>15</v>
      </c>
      <c r="O982" s="11">
        <f>IF(Table1[[#This Row],[Currency  Code]]="USD",Table1[[#This Row],[Product Amount with GST]]*80,Table1[[#This Row],[Product Amount with GST]])</f>
        <v>499</v>
      </c>
    </row>
    <row r="983" spans="1:16" x14ac:dyDescent="0.25">
      <c r="A983" t="s">
        <v>286</v>
      </c>
      <c r="B983" t="s">
        <v>52</v>
      </c>
      <c r="C983" t="s">
        <v>48</v>
      </c>
      <c r="E983">
        <f t="shared" si="60"/>
        <v>24</v>
      </c>
      <c r="F983">
        <f t="shared" si="61"/>
        <v>7</v>
      </c>
      <c r="G983" s="8">
        <f t="shared" si="62"/>
        <v>44766</v>
      </c>
      <c r="H983">
        <f t="shared" si="63"/>
        <v>2022</v>
      </c>
      <c r="I983" s="1">
        <v>44766.495833333334</v>
      </c>
      <c r="J983" s="2">
        <v>44766</v>
      </c>
      <c r="K983" t="s">
        <v>13</v>
      </c>
      <c r="L983">
        <v>999</v>
      </c>
      <c r="M983" t="s">
        <v>53</v>
      </c>
      <c r="N983" s="11" t="s">
        <v>15</v>
      </c>
      <c r="O983" s="11">
        <f>IF(Table1[[#This Row],[Currency  Code]]="USD",Table1[[#This Row],[Product Amount with GST]]*80,Table1[[#This Row],[Product Amount with GST]])</f>
        <v>999</v>
      </c>
      <c r="P983" t="s">
        <v>50</v>
      </c>
    </row>
    <row r="984" spans="1:16" x14ac:dyDescent="0.25">
      <c r="A984" t="s">
        <v>628</v>
      </c>
      <c r="B984" t="s">
        <v>42</v>
      </c>
      <c r="C984" t="s">
        <v>12</v>
      </c>
      <c r="E984">
        <f t="shared" si="60"/>
        <v>24</v>
      </c>
      <c r="F984">
        <f t="shared" si="61"/>
        <v>7</v>
      </c>
      <c r="G984" s="8">
        <f t="shared" si="62"/>
        <v>44766</v>
      </c>
      <c r="H984">
        <f t="shared" si="63"/>
        <v>2022</v>
      </c>
      <c r="I984" s="1">
        <v>44766.488888888889</v>
      </c>
      <c r="J984" s="2">
        <v>44766</v>
      </c>
      <c r="K984" t="s">
        <v>13</v>
      </c>
      <c r="L984">
        <v>499</v>
      </c>
      <c r="N984" s="11" t="s">
        <v>15</v>
      </c>
      <c r="O984" s="11">
        <f>IF(Table1[[#This Row],[Currency  Code]]="USD",Table1[[#This Row],[Product Amount with GST]]*80,Table1[[#This Row],[Product Amount with GST]])</f>
        <v>499</v>
      </c>
    </row>
    <row r="985" spans="1:16" x14ac:dyDescent="0.25">
      <c r="A985" t="s">
        <v>841</v>
      </c>
      <c r="B985" t="s">
        <v>24</v>
      </c>
      <c r="C985" t="s">
        <v>12</v>
      </c>
      <c r="E985">
        <f t="shared" si="60"/>
        <v>24</v>
      </c>
      <c r="F985">
        <f t="shared" si="61"/>
        <v>7</v>
      </c>
      <c r="G985" s="8">
        <f t="shared" si="62"/>
        <v>44766</v>
      </c>
      <c r="H985">
        <f t="shared" si="63"/>
        <v>2022</v>
      </c>
      <c r="I985" s="1">
        <v>44766.463194444441</v>
      </c>
      <c r="J985" s="2">
        <v>44766</v>
      </c>
      <c r="K985" t="s">
        <v>13</v>
      </c>
      <c r="L985">
        <v>2022</v>
      </c>
      <c r="N985" s="11" t="s">
        <v>15</v>
      </c>
      <c r="O985" s="11">
        <f>IF(Table1[[#This Row],[Currency  Code]]="USD",Table1[[#This Row],[Product Amount with GST]]*80,Table1[[#This Row],[Product Amount with GST]])</f>
        <v>2022</v>
      </c>
    </row>
    <row r="986" spans="1:16" x14ac:dyDescent="0.25">
      <c r="A986" t="s">
        <v>842</v>
      </c>
      <c r="B986" t="s">
        <v>111</v>
      </c>
      <c r="C986" t="s">
        <v>12</v>
      </c>
      <c r="E986">
        <f t="shared" si="60"/>
        <v>24</v>
      </c>
      <c r="F986">
        <f t="shared" si="61"/>
        <v>7</v>
      </c>
      <c r="G986" s="8">
        <f t="shared" si="62"/>
        <v>44766</v>
      </c>
      <c r="H986">
        <f t="shared" si="63"/>
        <v>2022</v>
      </c>
      <c r="I986" s="1">
        <v>44766.450694444444</v>
      </c>
      <c r="J986" s="2">
        <v>44766</v>
      </c>
      <c r="K986" t="s">
        <v>43</v>
      </c>
      <c r="L986">
        <v>499</v>
      </c>
      <c r="N986" s="11" t="s">
        <v>15</v>
      </c>
      <c r="O986" s="11">
        <f>IF(Table1[[#This Row],[Currency  Code]]="USD",Table1[[#This Row],[Product Amount with GST]]*80,Table1[[#This Row],[Product Amount with GST]])</f>
        <v>499</v>
      </c>
    </row>
    <row r="987" spans="1:16" x14ac:dyDescent="0.25">
      <c r="A987" t="s">
        <v>843</v>
      </c>
      <c r="B987" t="s">
        <v>17</v>
      </c>
      <c r="C987" t="s">
        <v>12</v>
      </c>
      <c r="E987">
        <f t="shared" si="60"/>
        <v>24</v>
      </c>
      <c r="F987">
        <f t="shared" si="61"/>
        <v>7</v>
      </c>
      <c r="G987" s="8">
        <f t="shared" si="62"/>
        <v>44766</v>
      </c>
      <c r="H987">
        <f t="shared" si="63"/>
        <v>2022</v>
      </c>
      <c r="I987" s="1">
        <v>44766.443055555559</v>
      </c>
      <c r="J987" s="2">
        <v>44766</v>
      </c>
      <c r="K987" t="s">
        <v>13</v>
      </c>
      <c r="L987">
        <v>999</v>
      </c>
      <c r="N987" s="11" t="s">
        <v>15</v>
      </c>
      <c r="O987" s="11">
        <f>IF(Table1[[#This Row],[Currency  Code]]="USD",Table1[[#This Row],[Product Amount with GST]]*80,Table1[[#This Row],[Product Amount with GST]])</f>
        <v>999</v>
      </c>
    </row>
    <row r="988" spans="1:16" x14ac:dyDescent="0.25">
      <c r="A988" t="s">
        <v>844</v>
      </c>
      <c r="B988" t="s">
        <v>27</v>
      </c>
      <c r="C988" t="s">
        <v>12</v>
      </c>
      <c r="E988">
        <f t="shared" si="60"/>
        <v>24</v>
      </c>
      <c r="F988">
        <f t="shared" si="61"/>
        <v>7</v>
      </c>
      <c r="G988" s="8">
        <f t="shared" si="62"/>
        <v>44766</v>
      </c>
      <c r="H988">
        <f t="shared" si="63"/>
        <v>2022</v>
      </c>
      <c r="I988" s="1">
        <v>44766.439583333333</v>
      </c>
      <c r="J988" s="2">
        <v>44766</v>
      </c>
      <c r="K988" t="s">
        <v>13</v>
      </c>
      <c r="L988">
        <v>1999</v>
      </c>
      <c r="N988" s="11" t="s">
        <v>15</v>
      </c>
      <c r="O988" s="11">
        <f>IF(Table1[[#This Row],[Currency  Code]]="USD",Table1[[#This Row],[Product Amount with GST]]*80,Table1[[#This Row],[Product Amount with GST]])</f>
        <v>1999</v>
      </c>
    </row>
    <row r="989" spans="1:16" x14ac:dyDescent="0.25">
      <c r="A989" t="s">
        <v>845</v>
      </c>
      <c r="B989" t="s">
        <v>11</v>
      </c>
      <c r="C989" t="s">
        <v>12</v>
      </c>
      <c r="E989">
        <f t="shared" si="60"/>
        <v>24</v>
      </c>
      <c r="F989">
        <f t="shared" si="61"/>
        <v>7</v>
      </c>
      <c r="G989" s="8">
        <f t="shared" si="62"/>
        <v>44766</v>
      </c>
      <c r="H989">
        <f t="shared" si="63"/>
        <v>2022</v>
      </c>
      <c r="I989" s="1">
        <v>44766.601388888892</v>
      </c>
      <c r="J989" s="2">
        <v>44766</v>
      </c>
      <c r="K989" t="s">
        <v>72</v>
      </c>
      <c r="L989">
        <v>3999</v>
      </c>
      <c r="N989" s="11" t="s">
        <v>15</v>
      </c>
      <c r="O989" s="11">
        <f>IF(Table1[[#This Row],[Currency  Code]]="USD",Table1[[#This Row],[Product Amount with GST]]*80,Table1[[#This Row],[Product Amount with GST]])</f>
        <v>3999</v>
      </c>
    </row>
    <row r="990" spans="1:16" x14ac:dyDescent="0.25">
      <c r="A990" t="s">
        <v>846</v>
      </c>
      <c r="B990" t="s">
        <v>27</v>
      </c>
      <c r="C990" t="s">
        <v>12</v>
      </c>
      <c r="E990">
        <f t="shared" si="60"/>
        <v>24</v>
      </c>
      <c r="F990">
        <f t="shared" si="61"/>
        <v>7</v>
      </c>
      <c r="G990" s="8">
        <f t="shared" si="62"/>
        <v>44766</v>
      </c>
      <c r="H990">
        <f t="shared" si="63"/>
        <v>2022</v>
      </c>
      <c r="I990" s="1">
        <v>44766.595833333333</v>
      </c>
      <c r="J990" s="2">
        <v>44766</v>
      </c>
      <c r="K990" t="s">
        <v>13</v>
      </c>
      <c r="L990">
        <v>1999</v>
      </c>
      <c r="N990" s="11" t="s">
        <v>15</v>
      </c>
      <c r="O990" s="11">
        <f>IF(Table1[[#This Row],[Currency  Code]]="USD",Table1[[#This Row],[Product Amount with GST]]*80,Table1[[#This Row],[Product Amount with GST]])</f>
        <v>1999</v>
      </c>
    </row>
    <row r="991" spans="1:16" x14ac:dyDescent="0.25">
      <c r="A991" t="s">
        <v>847</v>
      </c>
      <c r="B991" t="s">
        <v>27</v>
      </c>
      <c r="C991" t="s">
        <v>12</v>
      </c>
      <c r="E991">
        <f t="shared" si="60"/>
        <v>24</v>
      </c>
      <c r="F991">
        <f t="shared" si="61"/>
        <v>7</v>
      </c>
      <c r="G991" s="8">
        <f t="shared" si="62"/>
        <v>44766</v>
      </c>
      <c r="H991">
        <f t="shared" si="63"/>
        <v>2022</v>
      </c>
      <c r="I991" s="1">
        <v>44766.554166666669</v>
      </c>
      <c r="J991" s="2">
        <v>44766</v>
      </c>
      <c r="K991" t="s">
        <v>13</v>
      </c>
      <c r="L991">
        <v>1999</v>
      </c>
      <c r="N991" s="11" t="s">
        <v>15</v>
      </c>
      <c r="O991" s="11">
        <f>IF(Table1[[#This Row],[Currency  Code]]="USD",Table1[[#This Row],[Product Amount with GST]]*80,Table1[[#This Row],[Product Amount with GST]])</f>
        <v>1999</v>
      </c>
    </row>
    <row r="992" spans="1:16" x14ac:dyDescent="0.25">
      <c r="A992" t="s">
        <v>848</v>
      </c>
      <c r="B992" t="s">
        <v>352</v>
      </c>
      <c r="C992" t="s">
        <v>12</v>
      </c>
      <c r="E992">
        <f t="shared" si="60"/>
        <v>24</v>
      </c>
      <c r="F992">
        <f t="shared" si="61"/>
        <v>7</v>
      </c>
      <c r="G992" s="8">
        <f t="shared" si="62"/>
        <v>44766</v>
      </c>
      <c r="H992">
        <f t="shared" si="63"/>
        <v>2022</v>
      </c>
      <c r="I992" s="1">
        <v>44766.520833333336</v>
      </c>
      <c r="J992" s="2">
        <v>44766</v>
      </c>
      <c r="K992" t="s">
        <v>13</v>
      </c>
      <c r="L992">
        <v>499</v>
      </c>
      <c r="N992" s="11" t="s">
        <v>15</v>
      </c>
      <c r="O992" s="11">
        <f>IF(Table1[[#This Row],[Currency  Code]]="USD",Table1[[#This Row],[Product Amount with GST]]*80,Table1[[#This Row],[Product Amount with GST]])</f>
        <v>499</v>
      </c>
    </row>
    <row r="993" spans="1:16" x14ac:dyDescent="0.25">
      <c r="A993" t="s">
        <v>849</v>
      </c>
      <c r="B993" t="s">
        <v>111</v>
      </c>
      <c r="C993" t="s">
        <v>48</v>
      </c>
      <c r="E993">
        <f t="shared" si="60"/>
        <v>24</v>
      </c>
      <c r="F993">
        <f t="shared" si="61"/>
        <v>7</v>
      </c>
      <c r="G993" s="8">
        <f t="shared" si="62"/>
        <v>44766</v>
      </c>
      <c r="H993">
        <f t="shared" si="63"/>
        <v>2022</v>
      </c>
      <c r="I993" s="1">
        <v>44766.507638888892</v>
      </c>
      <c r="J993" s="2">
        <v>44766</v>
      </c>
      <c r="K993" t="s">
        <v>13</v>
      </c>
      <c r="L993">
        <v>499</v>
      </c>
      <c r="M993" t="s">
        <v>53</v>
      </c>
      <c r="N993" s="11" t="s">
        <v>15</v>
      </c>
      <c r="O993" s="11">
        <f>IF(Table1[[#This Row],[Currency  Code]]="USD",Table1[[#This Row],[Product Amount with GST]]*80,Table1[[#This Row],[Product Amount with GST]])</f>
        <v>499</v>
      </c>
      <c r="P993" t="s">
        <v>50</v>
      </c>
    </row>
    <row r="994" spans="1:16" x14ac:dyDescent="0.25">
      <c r="A994" t="s">
        <v>850</v>
      </c>
      <c r="B994" t="s">
        <v>11</v>
      </c>
      <c r="C994" t="s">
        <v>12</v>
      </c>
      <c r="E994">
        <f t="shared" si="60"/>
        <v>24</v>
      </c>
      <c r="F994">
        <f t="shared" si="61"/>
        <v>7</v>
      </c>
      <c r="G994" s="8">
        <f t="shared" si="62"/>
        <v>44766</v>
      </c>
      <c r="H994">
        <f t="shared" si="63"/>
        <v>2022</v>
      </c>
      <c r="I994" s="1">
        <v>44766.494444444441</v>
      </c>
      <c r="J994" s="2">
        <v>44766</v>
      </c>
      <c r="K994" t="s">
        <v>112</v>
      </c>
      <c r="L994">
        <v>3999</v>
      </c>
      <c r="N994" s="11" t="s">
        <v>15</v>
      </c>
      <c r="O994" s="11">
        <f>IF(Table1[[#This Row],[Currency  Code]]="USD",Table1[[#This Row],[Product Amount with GST]]*80,Table1[[#This Row],[Product Amount with GST]])</f>
        <v>3999</v>
      </c>
    </row>
    <row r="995" spans="1:16" x14ac:dyDescent="0.25">
      <c r="A995" t="s">
        <v>628</v>
      </c>
      <c r="B995" t="s">
        <v>42</v>
      </c>
      <c r="C995" t="s">
        <v>12</v>
      </c>
      <c r="E995">
        <f t="shared" si="60"/>
        <v>24</v>
      </c>
      <c r="F995">
        <f t="shared" si="61"/>
        <v>7</v>
      </c>
      <c r="G995" s="8">
        <f t="shared" si="62"/>
        <v>44766</v>
      </c>
      <c r="H995">
        <f t="shared" si="63"/>
        <v>2022</v>
      </c>
      <c r="I995" s="1">
        <v>44766.484722222223</v>
      </c>
      <c r="J995" s="2">
        <v>44766</v>
      </c>
      <c r="K995" t="s">
        <v>13</v>
      </c>
      <c r="L995">
        <v>499</v>
      </c>
      <c r="N995" s="11" t="s">
        <v>15</v>
      </c>
      <c r="O995" s="11">
        <f>IF(Table1[[#This Row],[Currency  Code]]="USD",Table1[[#This Row],[Product Amount with GST]]*80,Table1[[#This Row],[Product Amount with GST]])</f>
        <v>499</v>
      </c>
    </row>
    <row r="996" spans="1:16" x14ac:dyDescent="0.25">
      <c r="A996" t="s">
        <v>841</v>
      </c>
      <c r="B996" t="s">
        <v>24</v>
      </c>
      <c r="C996" t="s">
        <v>48</v>
      </c>
      <c r="E996">
        <f t="shared" si="60"/>
        <v>24</v>
      </c>
      <c r="F996">
        <f t="shared" si="61"/>
        <v>7</v>
      </c>
      <c r="G996" s="8">
        <f t="shared" si="62"/>
        <v>44766</v>
      </c>
      <c r="H996">
        <f t="shared" si="63"/>
        <v>2022</v>
      </c>
      <c r="I996" s="1">
        <v>44766.475694444445</v>
      </c>
      <c r="J996" s="2">
        <v>44766</v>
      </c>
      <c r="K996" t="s">
        <v>13</v>
      </c>
      <c r="L996">
        <v>2022</v>
      </c>
      <c r="M996" t="s">
        <v>218</v>
      </c>
      <c r="N996" s="11" t="s">
        <v>15</v>
      </c>
      <c r="O996" s="11">
        <f>IF(Table1[[#This Row],[Currency  Code]]="USD",Table1[[#This Row],[Product Amount with GST]]*80,Table1[[#This Row],[Product Amount with GST]])</f>
        <v>2022</v>
      </c>
      <c r="P996" t="s">
        <v>50</v>
      </c>
    </row>
    <row r="997" spans="1:16" x14ac:dyDescent="0.25">
      <c r="A997" t="s">
        <v>851</v>
      </c>
      <c r="B997" t="s">
        <v>131</v>
      </c>
      <c r="C997" t="s">
        <v>12</v>
      </c>
      <c r="E997">
        <f t="shared" si="60"/>
        <v>24</v>
      </c>
      <c r="F997">
        <f t="shared" si="61"/>
        <v>7</v>
      </c>
      <c r="G997" s="8">
        <f t="shared" si="62"/>
        <v>44766</v>
      </c>
      <c r="H997">
        <f t="shared" si="63"/>
        <v>2022</v>
      </c>
      <c r="I997" s="1">
        <v>44766.464583333334</v>
      </c>
      <c r="J997" s="2">
        <v>44766</v>
      </c>
      <c r="K997" t="s">
        <v>13</v>
      </c>
      <c r="L997">
        <v>2999</v>
      </c>
      <c r="N997" s="11" t="s">
        <v>15</v>
      </c>
      <c r="O997" s="11">
        <f>IF(Table1[[#This Row],[Currency  Code]]="USD",Table1[[#This Row],[Product Amount with GST]]*80,Table1[[#This Row],[Product Amount with GST]])</f>
        <v>2999</v>
      </c>
    </row>
    <row r="998" spans="1:16" x14ac:dyDescent="0.25">
      <c r="A998" t="s">
        <v>370</v>
      </c>
      <c r="B998" t="s">
        <v>68</v>
      </c>
      <c r="C998" t="s">
        <v>12</v>
      </c>
      <c r="E998">
        <f t="shared" si="60"/>
        <v>24</v>
      </c>
      <c r="F998">
        <f t="shared" si="61"/>
        <v>7</v>
      </c>
      <c r="G998" s="8">
        <f t="shared" si="62"/>
        <v>44766</v>
      </c>
      <c r="H998">
        <f t="shared" si="63"/>
        <v>2022</v>
      </c>
      <c r="I998" s="1">
        <v>44766.456250000003</v>
      </c>
      <c r="J998" s="2">
        <v>44766</v>
      </c>
      <c r="K998" t="s">
        <v>13</v>
      </c>
      <c r="L998">
        <v>999</v>
      </c>
      <c r="N998" s="11" t="s">
        <v>15</v>
      </c>
      <c r="O998" s="11">
        <f>IF(Table1[[#This Row],[Currency  Code]]="USD",Table1[[#This Row],[Product Amount with GST]]*80,Table1[[#This Row],[Product Amount with GST]])</f>
        <v>999</v>
      </c>
    </row>
    <row r="999" spans="1:16" x14ac:dyDescent="0.25">
      <c r="A999" t="s">
        <v>852</v>
      </c>
      <c r="B999" t="s">
        <v>52</v>
      </c>
      <c r="C999" t="s">
        <v>12</v>
      </c>
      <c r="E999">
        <f t="shared" si="60"/>
        <v>24</v>
      </c>
      <c r="F999">
        <f t="shared" si="61"/>
        <v>7</v>
      </c>
      <c r="G999" s="8">
        <f t="shared" si="62"/>
        <v>44766</v>
      </c>
      <c r="H999">
        <f t="shared" si="63"/>
        <v>2022</v>
      </c>
      <c r="I999" s="1">
        <v>44766.452777777777</v>
      </c>
      <c r="J999" s="2">
        <v>44766</v>
      </c>
      <c r="K999" t="s">
        <v>13</v>
      </c>
      <c r="L999">
        <v>999</v>
      </c>
      <c r="N999" s="11" t="s">
        <v>15</v>
      </c>
      <c r="O999" s="11">
        <f>IF(Table1[[#This Row],[Currency  Code]]="USD",Table1[[#This Row],[Product Amount with GST]]*80,Table1[[#This Row],[Product Amount with GST]])</f>
        <v>999</v>
      </c>
    </row>
    <row r="1000" spans="1:16" x14ac:dyDescent="0.25">
      <c r="A1000" t="s">
        <v>853</v>
      </c>
      <c r="B1000" t="s">
        <v>27</v>
      </c>
      <c r="C1000" t="s">
        <v>12</v>
      </c>
      <c r="E1000">
        <f t="shared" si="60"/>
        <v>24</v>
      </c>
      <c r="F1000">
        <f t="shared" si="61"/>
        <v>7</v>
      </c>
      <c r="G1000" s="8">
        <f t="shared" si="62"/>
        <v>44766</v>
      </c>
      <c r="H1000">
        <f t="shared" si="63"/>
        <v>2022</v>
      </c>
      <c r="I1000" s="1">
        <v>44766.417361111111</v>
      </c>
      <c r="J1000" s="2">
        <v>44766</v>
      </c>
      <c r="K1000" t="s">
        <v>13</v>
      </c>
      <c r="L1000">
        <v>1999</v>
      </c>
      <c r="N1000" s="11" t="s">
        <v>15</v>
      </c>
      <c r="O1000" s="11">
        <f>IF(Table1[[#This Row],[Currency  Code]]="USD",Table1[[#This Row],[Product Amount with GST]]*80,Table1[[#This Row],[Product Amount with GST]])</f>
        <v>1999</v>
      </c>
    </row>
    <row r="1001" spans="1:16" x14ac:dyDescent="0.25">
      <c r="A1001" t="s">
        <v>854</v>
      </c>
      <c r="B1001" t="s">
        <v>17</v>
      </c>
      <c r="C1001" t="s">
        <v>12</v>
      </c>
      <c r="E1001">
        <f t="shared" si="60"/>
        <v>24</v>
      </c>
      <c r="F1001">
        <f t="shared" si="61"/>
        <v>7</v>
      </c>
      <c r="G1001" s="8">
        <f t="shared" si="62"/>
        <v>44766</v>
      </c>
      <c r="H1001">
        <f t="shared" si="63"/>
        <v>2022</v>
      </c>
      <c r="I1001" s="1">
        <v>44766.415972222225</v>
      </c>
      <c r="J1001" s="2">
        <v>44766</v>
      </c>
      <c r="K1001" t="s">
        <v>13</v>
      </c>
      <c r="L1001">
        <v>999</v>
      </c>
      <c r="N1001" s="11" t="s">
        <v>15</v>
      </c>
      <c r="O1001" s="11">
        <f>IF(Table1[[#This Row],[Currency  Code]]="USD",Table1[[#This Row],[Product Amount with GST]]*80,Table1[[#This Row],[Product Amount with GST]])</f>
        <v>999</v>
      </c>
    </row>
    <row r="1002" spans="1:16" x14ac:dyDescent="0.25">
      <c r="A1002" t="s">
        <v>855</v>
      </c>
      <c r="B1002" t="s">
        <v>52</v>
      </c>
      <c r="C1002" t="s">
        <v>12</v>
      </c>
      <c r="E1002">
        <f t="shared" si="60"/>
        <v>24</v>
      </c>
      <c r="F1002">
        <f t="shared" si="61"/>
        <v>7</v>
      </c>
      <c r="G1002" s="8">
        <f t="shared" si="62"/>
        <v>44766</v>
      </c>
      <c r="H1002">
        <f t="shared" si="63"/>
        <v>2022</v>
      </c>
      <c r="I1002" s="1">
        <v>44766.412499999999</v>
      </c>
      <c r="J1002" s="2">
        <v>44766</v>
      </c>
      <c r="K1002" t="s">
        <v>13</v>
      </c>
      <c r="L1002">
        <v>999</v>
      </c>
      <c r="N1002" s="11" t="s">
        <v>15</v>
      </c>
      <c r="O1002" s="11">
        <f>IF(Table1[[#This Row],[Currency  Code]]="USD",Table1[[#This Row],[Product Amount with GST]]*80,Table1[[#This Row],[Product Amount with GST]])</f>
        <v>999</v>
      </c>
    </row>
    <row r="1003" spans="1:16" x14ac:dyDescent="0.25">
      <c r="A1003" t="s">
        <v>856</v>
      </c>
      <c r="B1003" t="s">
        <v>38</v>
      </c>
      <c r="C1003" t="s">
        <v>12</v>
      </c>
      <c r="E1003">
        <f t="shared" si="60"/>
        <v>24</v>
      </c>
      <c r="F1003">
        <f t="shared" si="61"/>
        <v>7</v>
      </c>
      <c r="G1003" s="8">
        <f t="shared" si="62"/>
        <v>44766</v>
      </c>
      <c r="H1003">
        <f t="shared" si="63"/>
        <v>2022</v>
      </c>
      <c r="I1003" s="1">
        <v>44766.395833333336</v>
      </c>
      <c r="J1003" s="2">
        <v>44766</v>
      </c>
      <c r="K1003" t="s">
        <v>13</v>
      </c>
      <c r="L1003">
        <v>499</v>
      </c>
      <c r="N1003" s="11" t="s">
        <v>15</v>
      </c>
      <c r="O1003" s="11">
        <f>IF(Table1[[#This Row],[Currency  Code]]="USD",Table1[[#This Row],[Product Amount with GST]]*80,Table1[[#This Row],[Product Amount with GST]])</f>
        <v>499</v>
      </c>
    </row>
    <row r="1004" spans="1:16" x14ac:dyDescent="0.25">
      <c r="A1004" t="s">
        <v>857</v>
      </c>
      <c r="B1004" t="s">
        <v>52</v>
      </c>
      <c r="C1004" t="s">
        <v>12</v>
      </c>
      <c r="E1004">
        <f t="shared" si="60"/>
        <v>24</v>
      </c>
      <c r="F1004">
        <f t="shared" si="61"/>
        <v>7</v>
      </c>
      <c r="G1004" s="8">
        <f t="shared" si="62"/>
        <v>44766</v>
      </c>
      <c r="H1004">
        <f t="shared" si="63"/>
        <v>2022</v>
      </c>
      <c r="I1004" s="1">
        <v>44766.363888888889</v>
      </c>
      <c r="J1004" s="2">
        <v>44766</v>
      </c>
      <c r="K1004" t="s">
        <v>13</v>
      </c>
      <c r="L1004">
        <v>999</v>
      </c>
      <c r="N1004" s="11" t="s">
        <v>15</v>
      </c>
      <c r="O1004" s="11">
        <f>IF(Table1[[#This Row],[Currency  Code]]="USD",Table1[[#This Row],[Product Amount with GST]]*80,Table1[[#This Row],[Product Amount with GST]])</f>
        <v>999</v>
      </c>
    </row>
    <row r="1005" spans="1:16" x14ac:dyDescent="0.25">
      <c r="A1005" t="s">
        <v>858</v>
      </c>
      <c r="B1005" t="s">
        <v>99</v>
      </c>
      <c r="C1005" t="s">
        <v>48</v>
      </c>
      <c r="E1005">
        <f t="shared" si="60"/>
        <v>24</v>
      </c>
      <c r="F1005">
        <f t="shared" si="61"/>
        <v>7</v>
      </c>
      <c r="G1005" s="8">
        <f t="shared" si="62"/>
        <v>44766</v>
      </c>
      <c r="H1005">
        <f t="shared" si="63"/>
        <v>2022</v>
      </c>
      <c r="I1005" s="1">
        <v>44766.618055555555</v>
      </c>
      <c r="J1005" s="2">
        <v>44766</v>
      </c>
      <c r="K1005" t="s">
        <v>13</v>
      </c>
      <c r="L1005">
        <v>349</v>
      </c>
      <c r="M1005" t="s">
        <v>53</v>
      </c>
      <c r="N1005" s="11" t="s">
        <v>15</v>
      </c>
      <c r="O1005" s="11">
        <f>IF(Table1[[#This Row],[Currency  Code]]="USD",Table1[[#This Row],[Product Amount with GST]]*80,Table1[[#This Row],[Product Amount with GST]])</f>
        <v>349</v>
      </c>
      <c r="P1005" t="s">
        <v>50</v>
      </c>
    </row>
    <row r="1006" spans="1:16" x14ac:dyDescent="0.25">
      <c r="A1006" t="s">
        <v>858</v>
      </c>
      <c r="B1006" t="s">
        <v>99</v>
      </c>
      <c r="C1006" t="s">
        <v>12</v>
      </c>
      <c r="E1006">
        <f t="shared" si="60"/>
        <v>24</v>
      </c>
      <c r="F1006">
        <f t="shared" si="61"/>
        <v>7</v>
      </c>
      <c r="G1006" s="8">
        <f t="shared" si="62"/>
        <v>44766</v>
      </c>
      <c r="H1006">
        <f t="shared" si="63"/>
        <v>2022</v>
      </c>
      <c r="I1006" s="1">
        <v>44766.617361111108</v>
      </c>
      <c r="J1006" s="2">
        <v>44766</v>
      </c>
      <c r="K1006" t="s">
        <v>13</v>
      </c>
      <c r="L1006">
        <v>349</v>
      </c>
      <c r="N1006" s="11" t="s">
        <v>15</v>
      </c>
      <c r="O1006" s="11">
        <f>IF(Table1[[#This Row],[Currency  Code]]="USD",Table1[[#This Row],[Product Amount with GST]]*80,Table1[[#This Row],[Product Amount with GST]])</f>
        <v>349</v>
      </c>
    </row>
    <row r="1007" spans="1:16" x14ac:dyDescent="0.25">
      <c r="A1007" t="s">
        <v>859</v>
      </c>
      <c r="B1007" t="s">
        <v>27</v>
      </c>
      <c r="C1007" t="s">
        <v>48</v>
      </c>
      <c r="E1007">
        <f t="shared" si="60"/>
        <v>24</v>
      </c>
      <c r="F1007">
        <f t="shared" si="61"/>
        <v>7</v>
      </c>
      <c r="G1007" s="8">
        <f t="shared" si="62"/>
        <v>44766</v>
      </c>
      <c r="H1007">
        <f t="shared" si="63"/>
        <v>2022</v>
      </c>
      <c r="I1007" s="1">
        <v>44766.607638888891</v>
      </c>
      <c r="J1007" s="2">
        <v>44766</v>
      </c>
      <c r="K1007" t="s">
        <v>13</v>
      </c>
      <c r="L1007">
        <v>1999</v>
      </c>
      <c r="M1007" t="s">
        <v>53</v>
      </c>
      <c r="N1007" s="11" t="s">
        <v>15</v>
      </c>
      <c r="O1007" s="11">
        <f>IF(Table1[[#This Row],[Currency  Code]]="USD",Table1[[#This Row],[Product Amount with GST]]*80,Table1[[#This Row],[Product Amount with GST]])</f>
        <v>1999</v>
      </c>
      <c r="P1007" t="s">
        <v>50</v>
      </c>
    </row>
    <row r="1008" spans="1:16" x14ac:dyDescent="0.25">
      <c r="A1008" t="s">
        <v>860</v>
      </c>
      <c r="B1008" t="s">
        <v>11</v>
      </c>
      <c r="C1008" t="s">
        <v>12</v>
      </c>
      <c r="D1008" t="s">
        <v>6121</v>
      </c>
      <c r="E1008">
        <f t="shared" si="60"/>
        <v>24</v>
      </c>
      <c r="F1008">
        <f t="shared" si="61"/>
        <v>7</v>
      </c>
      <c r="G1008" s="8">
        <f t="shared" si="62"/>
        <v>44766</v>
      </c>
      <c r="H1008">
        <f t="shared" si="63"/>
        <v>2022</v>
      </c>
      <c r="I1008" s="1">
        <v>44766.574999999997</v>
      </c>
      <c r="J1008" s="2">
        <v>44766</v>
      </c>
      <c r="K1008" t="s">
        <v>112</v>
      </c>
      <c r="L1008">
        <v>2999</v>
      </c>
      <c r="N1008" s="11" t="s">
        <v>15</v>
      </c>
      <c r="O1008" s="11">
        <f>IF(Table1[[#This Row],[Currency  Code]]="USD",Table1[[#This Row],[Product Amount with GST]]*80,Table1[[#This Row],[Product Amount with GST]])</f>
        <v>2999</v>
      </c>
    </row>
    <row r="1009" spans="1:16" x14ac:dyDescent="0.25">
      <c r="A1009" t="s">
        <v>861</v>
      </c>
      <c r="B1009" t="s">
        <v>24</v>
      </c>
      <c r="C1009" t="s">
        <v>12</v>
      </c>
      <c r="E1009">
        <f t="shared" si="60"/>
        <v>24</v>
      </c>
      <c r="F1009">
        <f t="shared" si="61"/>
        <v>7</v>
      </c>
      <c r="G1009" s="8">
        <f t="shared" si="62"/>
        <v>44766</v>
      </c>
      <c r="H1009">
        <f t="shared" si="63"/>
        <v>2022</v>
      </c>
      <c r="I1009" s="1">
        <v>44766.544444444444</v>
      </c>
      <c r="J1009" s="2">
        <v>44766</v>
      </c>
      <c r="K1009" t="s">
        <v>13</v>
      </c>
      <c r="L1009">
        <v>2022</v>
      </c>
      <c r="N1009" s="11" t="s">
        <v>15</v>
      </c>
      <c r="O1009" s="11">
        <f>IF(Table1[[#This Row],[Currency  Code]]="USD",Table1[[#This Row],[Product Amount with GST]]*80,Table1[[#This Row],[Product Amount with GST]])</f>
        <v>2022</v>
      </c>
    </row>
    <row r="1010" spans="1:16" x14ac:dyDescent="0.25">
      <c r="A1010" t="s">
        <v>816</v>
      </c>
      <c r="B1010" t="s">
        <v>20</v>
      </c>
      <c r="C1010" t="s">
        <v>12</v>
      </c>
      <c r="E1010">
        <f t="shared" si="60"/>
        <v>24</v>
      </c>
      <c r="F1010">
        <f t="shared" si="61"/>
        <v>7</v>
      </c>
      <c r="G1010" s="8">
        <f t="shared" si="62"/>
        <v>44766</v>
      </c>
      <c r="H1010">
        <f t="shared" si="63"/>
        <v>2022</v>
      </c>
      <c r="I1010" s="1">
        <v>44766.526388888888</v>
      </c>
      <c r="J1010" s="2">
        <v>44766</v>
      </c>
      <c r="K1010" t="s">
        <v>13</v>
      </c>
      <c r="L1010">
        <v>1999</v>
      </c>
      <c r="N1010" s="11" t="s">
        <v>15</v>
      </c>
      <c r="O1010" s="11">
        <f>IF(Table1[[#This Row],[Currency  Code]]="USD",Table1[[#This Row],[Product Amount with GST]]*80,Table1[[#This Row],[Product Amount with GST]])</f>
        <v>1999</v>
      </c>
    </row>
    <row r="1011" spans="1:16" x14ac:dyDescent="0.25">
      <c r="A1011" t="s">
        <v>862</v>
      </c>
      <c r="B1011" t="s">
        <v>47</v>
      </c>
      <c r="C1011" t="s">
        <v>48</v>
      </c>
      <c r="E1011">
        <f t="shared" si="60"/>
        <v>24</v>
      </c>
      <c r="F1011">
        <f t="shared" si="61"/>
        <v>7</v>
      </c>
      <c r="G1011" s="8">
        <f t="shared" si="62"/>
        <v>44766</v>
      </c>
      <c r="H1011">
        <f t="shared" si="63"/>
        <v>2022</v>
      </c>
      <c r="I1011" s="1">
        <v>44766.49722222222</v>
      </c>
      <c r="J1011" s="2">
        <v>44766</v>
      </c>
      <c r="K1011" t="s">
        <v>13</v>
      </c>
      <c r="L1011">
        <v>999</v>
      </c>
      <c r="M1011" t="s">
        <v>53</v>
      </c>
      <c r="N1011" s="11" t="s">
        <v>15</v>
      </c>
      <c r="O1011" s="11">
        <f>IF(Table1[[#This Row],[Currency  Code]]="USD",Table1[[#This Row],[Product Amount with GST]]*80,Table1[[#This Row],[Product Amount with GST]])</f>
        <v>999</v>
      </c>
      <c r="P1011" t="s">
        <v>50</v>
      </c>
    </row>
    <row r="1012" spans="1:16" x14ac:dyDescent="0.25">
      <c r="A1012" t="s">
        <v>862</v>
      </c>
      <c r="B1012" t="s">
        <v>47</v>
      </c>
      <c r="C1012" t="s">
        <v>12</v>
      </c>
      <c r="E1012">
        <f t="shared" si="60"/>
        <v>24</v>
      </c>
      <c r="F1012">
        <f t="shared" si="61"/>
        <v>7</v>
      </c>
      <c r="G1012" s="8">
        <f t="shared" si="62"/>
        <v>44766</v>
      </c>
      <c r="H1012">
        <f t="shared" si="63"/>
        <v>2022</v>
      </c>
      <c r="I1012" s="1">
        <v>44766.49722222222</v>
      </c>
      <c r="J1012" s="2">
        <v>44766</v>
      </c>
      <c r="K1012" t="s">
        <v>13</v>
      </c>
      <c r="L1012">
        <v>999</v>
      </c>
      <c r="N1012" s="11" t="s">
        <v>15</v>
      </c>
      <c r="O1012" s="11">
        <f>IF(Table1[[#This Row],[Currency  Code]]="USD",Table1[[#This Row],[Product Amount with GST]]*80,Table1[[#This Row],[Product Amount with GST]])</f>
        <v>999</v>
      </c>
    </row>
    <row r="1013" spans="1:16" x14ac:dyDescent="0.25">
      <c r="A1013" t="s">
        <v>628</v>
      </c>
      <c r="B1013" t="s">
        <v>42</v>
      </c>
      <c r="C1013" t="s">
        <v>12</v>
      </c>
      <c r="E1013">
        <f t="shared" si="60"/>
        <v>24</v>
      </c>
      <c r="F1013">
        <f t="shared" si="61"/>
        <v>7</v>
      </c>
      <c r="G1013" s="8">
        <f t="shared" si="62"/>
        <v>44766</v>
      </c>
      <c r="H1013">
        <f t="shared" si="63"/>
        <v>2022</v>
      </c>
      <c r="I1013" s="1">
        <v>44766.484027777777</v>
      </c>
      <c r="J1013" s="2">
        <v>44766</v>
      </c>
      <c r="K1013" t="s">
        <v>13</v>
      </c>
      <c r="L1013">
        <v>499</v>
      </c>
      <c r="N1013" s="11" t="s">
        <v>15</v>
      </c>
      <c r="O1013" s="11">
        <f>IF(Table1[[#This Row],[Currency  Code]]="USD",Table1[[#This Row],[Product Amount with GST]]*80,Table1[[#This Row],[Product Amount with GST]])</f>
        <v>499</v>
      </c>
    </row>
    <row r="1014" spans="1:16" x14ac:dyDescent="0.25">
      <c r="A1014" t="s">
        <v>863</v>
      </c>
      <c r="B1014" t="s">
        <v>27</v>
      </c>
      <c r="C1014" t="s">
        <v>12</v>
      </c>
      <c r="E1014">
        <f t="shared" si="60"/>
        <v>24</v>
      </c>
      <c r="F1014">
        <f t="shared" si="61"/>
        <v>7</v>
      </c>
      <c r="G1014" s="8">
        <f t="shared" si="62"/>
        <v>44766</v>
      </c>
      <c r="H1014">
        <f t="shared" si="63"/>
        <v>2022</v>
      </c>
      <c r="I1014" s="1">
        <v>44766.477777777778</v>
      </c>
      <c r="J1014" s="2">
        <v>44766</v>
      </c>
      <c r="K1014" t="s">
        <v>13</v>
      </c>
      <c r="L1014">
        <v>1999</v>
      </c>
      <c r="N1014" s="11" t="s">
        <v>15</v>
      </c>
      <c r="O1014" s="11">
        <f>IF(Table1[[#This Row],[Currency  Code]]="USD",Table1[[#This Row],[Product Amount with GST]]*80,Table1[[#This Row],[Product Amount with GST]])</f>
        <v>1999</v>
      </c>
    </row>
    <row r="1015" spans="1:16" x14ac:dyDescent="0.25">
      <c r="A1015" t="s">
        <v>839</v>
      </c>
      <c r="B1015" t="s">
        <v>11</v>
      </c>
      <c r="C1015" t="s">
        <v>12</v>
      </c>
      <c r="E1015">
        <f t="shared" si="60"/>
        <v>24</v>
      </c>
      <c r="F1015">
        <f t="shared" si="61"/>
        <v>7</v>
      </c>
      <c r="G1015" s="8">
        <f t="shared" si="62"/>
        <v>44766</v>
      </c>
      <c r="H1015">
        <f t="shared" si="63"/>
        <v>2022</v>
      </c>
      <c r="I1015" s="1">
        <v>44766.47152777778</v>
      </c>
      <c r="J1015" s="2">
        <v>44766</v>
      </c>
      <c r="K1015" t="s">
        <v>112</v>
      </c>
      <c r="L1015">
        <v>3999</v>
      </c>
      <c r="N1015" s="11" t="s">
        <v>15</v>
      </c>
      <c r="O1015" s="11">
        <f>IF(Table1[[#This Row],[Currency  Code]]="USD",Table1[[#This Row],[Product Amount with GST]]*80,Table1[[#This Row],[Product Amount with GST]])</f>
        <v>3999</v>
      </c>
    </row>
    <row r="1016" spans="1:16" x14ac:dyDescent="0.25">
      <c r="A1016" t="s">
        <v>864</v>
      </c>
      <c r="B1016" t="s">
        <v>24</v>
      </c>
      <c r="C1016" t="s">
        <v>12</v>
      </c>
      <c r="E1016">
        <f t="shared" si="60"/>
        <v>24</v>
      </c>
      <c r="F1016">
        <f t="shared" si="61"/>
        <v>7</v>
      </c>
      <c r="G1016" s="8">
        <f t="shared" si="62"/>
        <v>44766</v>
      </c>
      <c r="H1016">
        <f t="shared" si="63"/>
        <v>2022</v>
      </c>
      <c r="I1016" s="1">
        <v>44766.456944444442</v>
      </c>
      <c r="J1016" s="2">
        <v>44766</v>
      </c>
      <c r="K1016" t="s">
        <v>13</v>
      </c>
      <c r="L1016">
        <v>2022</v>
      </c>
      <c r="N1016" s="11" t="s">
        <v>15</v>
      </c>
      <c r="O1016" s="11">
        <f>IF(Table1[[#This Row],[Currency  Code]]="USD",Table1[[#This Row],[Product Amount with GST]]*80,Table1[[#This Row],[Product Amount with GST]])</f>
        <v>2022</v>
      </c>
    </row>
    <row r="1017" spans="1:16" x14ac:dyDescent="0.25">
      <c r="A1017" t="s">
        <v>852</v>
      </c>
      <c r="B1017" t="s">
        <v>52</v>
      </c>
      <c r="C1017" t="s">
        <v>12</v>
      </c>
      <c r="E1017">
        <f t="shared" si="60"/>
        <v>24</v>
      </c>
      <c r="F1017">
        <f t="shared" si="61"/>
        <v>7</v>
      </c>
      <c r="G1017" s="8">
        <f t="shared" si="62"/>
        <v>44766</v>
      </c>
      <c r="H1017">
        <f t="shared" si="63"/>
        <v>2022</v>
      </c>
      <c r="I1017" s="1">
        <v>44766.45208333333</v>
      </c>
      <c r="J1017" s="2">
        <v>44766</v>
      </c>
      <c r="K1017" t="s">
        <v>13</v>
      </c>
      <c r="L1017">
        <v>999</v>
      </c>
      <c r="N1017" s="11" t="s">
        <v>15</v>
      </c>
      <c r="O1017" s="11">
        <f>IF(Table1[[#This Row],[Currency  Code]]="USD",Table1[[#This Row],[Product Amount with GST]]*80,Table1[[#This Row],[Product Amount with GST]])</f>
        <v>999</v>
      </c>
    </row>
    <row r="1018" spans="1:16" x14ac:dyDescent="0.25">
      <c r="A1018" t="s">
        <v>842</v>
      </c>
      <c r="B1018" t="s">
        <v>111</v>
      </c>
      <c r="C1018" t="s">
        <v>12</v>
      </c>
      <c r="E1018">
        <f t="shared" si="60"/>
        <v>24</v>
      </c>
      <c r="F1018">
        <f t="shared" si="61"/>
        <v>7</v>
      </c>
      <c r="G1018" s="8">
        <f t="shared" si="62"/>
        <v>44766</v>
      </c>
      <c r="H1018">
        <f t="shared" si="63"/>
        <v>2022</v>
      </c>
      <c r="I1018" s="1">
        <v>44766.451388888891</v>
      </c>
      <c r="J1018" s="2">
        <v>44766</v>
      </c>
      <c r="K1018" t="s">
        <v>43</v>
      </c>
      <c r="L1018">
        <v>499</v>
      </c>
      <c r="N1018" s="11" t="s">
        <v>15</v>
      </c>
      <c r="O1018" s="11">
        <f>IF(Table1[[#This Row],[Currency  Code]]="USD",Table1[[#This Row],[Product Amount with GST]]*80,Table1[[#This Row],[Product Amount with GST]])</f>
        <v>499</v>
      </c>
    </row>
    <row r="1019" spans="1:16" x14ac:dyDescent="0.25">
      <c r="A1019" t="s">
        <v>843</v>
      </c>
      <c r="B1019" t="s">
        <v>17</v>
      </c>
      <c r="C1019" t="s">
        <v>12</v>
      </c>
      <c r="E1019">
        <f t="shared" si="60"/>
        <v>24</v>
      </c>
      <c r="F1019">
        <f t="shared" si="61"/>
        <v>7</v>
      </c>
      <c r="G1019" s="8">
        <f t="shared" si="62"/>
        <v>44766</v>
      </c>
      <c r="H1019">
        <f t="shared" si="63"/>
        <v>2022</v>
      </c>
      <c r="I1019" s="1">
        <v>44766.442361111112</v>
      </c>
      <c r="J1019" s="2">
        <v>44766</v>
      </c>
      <c r="K1019" t="s">
        <v>13</v>
      </c>
      <c r="L1019">
        <v>999</v>
      </c>
      <c r="N1019" s="11" t="s">
        <v>15</v>
      </c>
      <c r="O1019" s="11">
        <f>IF(Table1[[#This Row],[Currency  Code]]="USD",Table1[[#This Row],[Product Amount with GST]]*80,Table1[[#This Row],[Product Amount with GST]])</f>
        <v>999</v>
      </c>
    </row>
    <row r="1020" spans="1:16" x14ac:dyDescent="0.25">
      <c r="A1020" t="s">
        <v>865</v>
      </c>
      <c r="B1020" t="s">
        <v>20</v>
      </c>
      <c r="C1020" t="s">
        <v>12</v>
      </c>
      <c r="E1020">
        <f t="shared" si="60"/>
        <v>24</v>
      </c>
      <c r="F1020">
        <f t="shared" si="61"/>
        <v>7</v>
      </c>
      <c r="G1020" s="8">
        <f t="shared" si="62"/>
        <v>44766</v>
      </c>
      <c r="H1020">
        <f t="shared" si="63"/>
        <v>2022</v>
      </c>
      <c r="I1020" s="1">
        <v>44766.42083333333</v>
      </c>
      <c r="J1020" s="2">
        <v>44766</v>
      </c>
      <c r="K1020" t="s">
        <v>13</v>
      </c>
      <c r="L1020">
        <v>1999</v>
      </c>
      <c r="N1020" s="11" t="s">
        <v>15</v>
      </c>
      <c r="O1020" s="11">
        <f>IF(Table1[[#This Row],[Currency  Code]]="USD",Table1[[#This Row],[Product Amount with GST]]*80,Table1[[#This Row],[Product Amount with GST]])</f>
        <v>1999</v>
      </c>
    </row>
    <row r="1021" spans="1:16" x14ac:dyDescent="0.25">
      <c r="A1021" t="s">
        <v>866</v>
      </c>
      <c r="B1021" t="s">
        <v>47</v>
      </c>
      <c r="C1021" t="s">
        <v>12</v>
      </c>
      <c r="E1021">
        <f t="shared" si="60"/>
        <v>24</v>
      </c>
      <c r="F1021">
        <f t="shared" si="61"/>
        <v>7</v>
      </c>
      <c r="G1021" s="8">
        <f t="shared" si="62"/>
        <v>44766</v>
      </c>
      <c r="H1021">
        <f t="shared" si="63"/>
        <v>2022</v>
      </c>
      <c r="I1021" s="1">
        <v>44766.418055555558</v>
      </c>
      <c r="J1021" s="2">
        <v>44766</v>
      </c>
      <c r="K1021" t="s">
        <v>13</v>
      </c>
      <c r="L1021">
        <v>999</v>
      </c>
      <c r="N1021" s="11" t="s">
        <v>15</v>
      </c>
      <c r="O1021" s="11">
        <f>IF(Table1[[#This Row],[Currency  Code]]="USD",Table1[[#This Row],[Product Amount with GST]]*80,Table1[[#This Row],[Product Amount with GST]])</f>
        <v>999</v>
      </c>
    </row>
    <row r="1022" spans="1:16" x14ac:dyDescent="0.25">
      <c r="A1022" t="s">
        <v>867</v>
      </c>
      <c r="B1022" t="s">
        <v>42</v>
      </c>
      <c r="C1022" t="s">
        <v>12</v>
      </c>
      <c r="E1022">
        <f t="shared" si="60"/>
        <v>24</v>
      </c>
      <c r="F1022">
        <f t="shared" si="61"/>
        <v>7</v>
      </c>
      <c r="G1022" s="8">
        <f t="shared" si="62"/>
        <v>44766</v>
      </c>
      <c r="H1022">
        <f t="shared" si="63"/>
        <v>2022</v>
      </c>
      <c r="I1022" s="1">
        <v>44766.356249999997</v>
      </c>
      <c r="J1022" s="2">
        <v>44766</v>
      </c>
      <c r="K1022" t="s">
        <v>43</v>
      </c>
      <c r="L1022">
        <v>499</v>
      </c>
      <c r="N1022" s="11" t="s">
        <v>15</v>
      </c>
      <c r="O1022" s="11">
        <f>IF(Table1[[#This Row],[Currency  Code]]="USD",Table1[[#This Row],[Product Amount with GST]]*80,Table1[[#This Row],[Product Amount with GST]])</f>
        <v>499</v>
      </c>
    </row>
    <row r="1023" spans="1:16" x14ac:dyDescent="0.25">
      <c r="A1023" t="s">
        <v>868</v>
      </c>
      <c r="B1023" t="s">
        <v>24</v>
      </c>
      <c r="C1023" t="s">
        <v>12</v>
      </c>
      <c r="E1023">
        <f t="shared" si="60"/>
        <v>24</v>
      </c>
      <c r="F1023">
        <f t="shared" si="61"/>
        <v>7</v>
      </c>
      <c r="G1023" s="8">
        <f t="shared" si="62"/>
        <v>44766</v>
      </c>
      <c r="H1023">
        <f t="shared" si="63"/>
        <v>2022</v>
      </c>
      <c r="I1023" s="1">
        <v>44766.337500000001</v>
      </c>
      <c r="J1023" s="2">
        <v>44766</v>
      </c>
      <c r="K1023" t="s">
        <v>13</v>
      </c>
      <c r="L1023">
        <v>2022</v>
      </c>
      <c r="N1023" s="11" t="s">
        <v>15</v>
      </c>
      <c r="O1023" s="11">
        <f>IF(Table1[[#This Row],[Currency  Code]]="USD",Table1[[#This Row],[Product Amount with GST]]*80,Table1[[#This Row],[Product Amount with GST]])</f>
        <v>2022</v>
      </c>
    </row>
    <row r="1024" spans="1:16" x14ac:dyDescent="0.25">
      <c r="A1024" t="s">
        <v>869</v>
      </c>
      <c r="B1024" t="s">
        <v>116</v>
      </c>
      <c r="C1024" t="s">
        <v>12</v>
      </c>
      <c r="E1024">
        <f t="shared" si="60"/>
        <v>24</v>
      </c>
      <c r="F1024">
        <f t="shared" si="61"/>
        <v>7</v>
      </c>
      <c r="G1024" s="8">
        <f t="shared" si="62"/>
        <v>44766</v>
      </c>
      <c r="H1024">
        <f t="shared" si="63"/>
        <v>2022</v>
      </c>
      <c r="I1024" s="1">
        <v>44766.331944444442</v>
      </c>
      <c r="J1024" s="2">
        <v>44766</v>
      </c>
      <c r="K1024" t="s">
        <v>13</v>
      </c>
      <c r="L1024">
        <v>1999</v>
      </c>
      <c r="N1024" s="11" t="s">
        <v>15</v>
      </c>
      <c r="O1024" s="11">
        <f>IF(Table1[[#This Row],[Currency  Code]]="USD",Table1[[#This Row],[Product Amount with GST]]*80,Table1[[#This Row],[Product Amount with GST]])</f>
        <v>1999</v>
      </c>
    </row>
    <row r="1025" spans="1:16" x14ac:dyDescent="0.25">
      <c r="A1025" t="s">
        <v>870</v>
      </c>
      <c r="B1025" t="s">
        <v>20</v>
      </c>
      <c r="C1025" t="s">
        <v>12</v>
      </c>
      <c r="E1025">
        <f t="shared" si="60"/>
        <v>24</v>
      </c>
      <c r="F1025">
        <f t="shared" si="61"/>
        <v>7</v>
      </c>
      <c r="G1025" s="8">
        <f t="shared" si="62"/>
        <v>44766</v>
      </c>
      <c r="H1025">
        <f t="shared" si="63"/>
        <v>2022</v>
      </c>
      <c r="I1025" s="1">
        <v>44766.32916666667</v>
      </c>
      <c r="J1025" s="2">
        <v>44766</v>
      </c>
      <c r="K1025" t="s">
        <v>13</v>
      </c>
      <c r="L1025">
        <v>1999</v>
      </c>
      <c r="N1025" s="11" t="s">
        <v>15</v>
      </c>
      <c r="O1025" s="11">
        <f>IF(Table1[[#This Row],[Currency  Code]]="USD",Table1[[#This Row],[Product Amount with GST]]*80,Table1[[#This Row],[Product Amount with GST]])</f>
        <v>1999</v>
      </c>
    </row>
    <row r="1026" spans="1:16" x14ac:dyDescent="0.25">
      <c r="A1026" t="s">
        <v>871</v>
      </c>
      <c r="B1026" t="s">
        <v>116</v>
      </c>
      <c r="C1026" t="s">
        <v>12</v>
      </c>
      <c r="E1026">
        <f t="shared" ref="E1026:E1089" si="64">DAY(I1026)</f>
        <v>24</v>
      </c>
      <c r="F1026">
        <f t="shared" ref="F1026:F1089" si="65">MONTH(I1026)</f>
        <v>7</v>
      </c>
      <c r="G1026" s="8">
        <f t="shared" ref="G1026:G1089" si="66">DATE(H1027,F1026,E1026)</f>
        <v>44766</v>
      </c>
      <c r="H1026">
        <f t="shared" ref="H1026:H1089" si="67">YEAR(I1026)</f>
        <v>2022</v>
      </c>
      <c r="I1026" s="1">
        <v>44766.052083333336</v>
      </c>
      <c r="J1026" s="2">
        <v>44765</v>
      </c>
      <c r="K1026" t="s">
        <v>13</v>
      </c>
      <c r="L1026">
        <v>1999</v>
      </c>
      <c r="N1026" s="11" t="s">
        <v>15</v>
      </c>
      <c r="O1026" s="11">
        <f>IF(Table1[[#This Row],[Currency  Code]]="USD",Table1[[#This Row],[Product Amount with GST]]*80,Table1[[#This Row],[Product Amount with GST]])</f>
        <v>1999</v>
      </c>
    </row>
    <row r="1027" spans="1:16" x14ac:dyDescent="0.25">
      <c r="A1027" t="s">
        <v>871</v>
      </c>
      <c r="B1027" t="s">
        <v>116</v>
      </c>
      <c r="C1027" t="s">
        <v>12</v>
      </c>
      <c r="E1027">
        <f t="shared" si="64"/>
        <v>24</v>
      </c>
      <c r="F1027">
        <f t="shared" si="65"/>
        <v>7</v>
      </c>
      <c r="G1027" s="8">
        <f t="shared" si="66"/>
        <v>44766</v>
      </c>
      <c r="H1027">
        <f t="shared" si="67"/>
        <v>2022</v>
      </c>
      <c r="I1027" s="1">
        <v>44766.051388888889</v>
      </c>
      <c r="J1027" s="2">
        <v>44765</v>
      </c>
      <c r="K1027" t="s">
        <v>13</v>
      </c>
      <c r="L1027">
        <v>1999</v>
      </c>
      <c r="N1027" s="11" t="s">
        <v>15</v>
      </c>
      <c r="O1027" s="11">
        <f>IF(Table1[[#This Row],[Currency  Code]]="USD",Table1[[#This Row],[Product Amount with GST]]*80,Table1[[#This Row],[Product Amount with GST]])</f>
        <v>1999</v>
      </c>
    </row>
    <row r="1028" spans="1:16" x14ac:dyDescent="0.25">
      <c r="A1028" t="s">
        <v>872</v>
      </c>
      <c r="B1028" t="s">
        <v>24</v>
      </c>
      <c r="C1028" t="s">
        <v>48</v>
      </c>
      <c r="E1028">
        <f t="shared" si="64"/>
        <v>24</v>
      </c>
      <c r="F1028">
        <f t="shared" si="65"/>
        <v>7</v>
      </c>
      <c r="G1028" s="8">
        <f t="shared" si="66"/>
        <v>44766</v>
      </c>
      <c r="H1028">
        <f t="shared" si="67"/>
        <v>2022</v>
      </c>
      <c r="I1028" s="1">
        <v>44766.025694444441</v>
      </c>
      <c r="J1028" s="2">
        <v>44765</v>
      </c>
      <c r="K1028" t="s">
        <v>13</v>
      </c>
      <c r="L1028">
        <v>2022</v>
      </c>
      <c r="M1028" t="s">
        <v>218</v>
      </c>
      <c r="N1028" s="11" t="s">
        <v>15</v>
      </c>
      <c r="O1028" s="11">
        <f>IF(Table1[[#This Row],[Currency  Code]]="USD",Table1[[#This Row],[Product Amount with GST]]*80,Table1[[#This Row],[Product Amount with GST]])</f>
        <v>2022</v>
      </c>
      <c r="P1028" t="s">
        <v>50</v>
      </c>
    </row>
    <row r="1029" spans="1:16" x14ac:dyDescent="0.25">
      <c r="A1029" t="s">
        <v>873</v>
      </c>
      <c r="B1029" t="s">
        <v>42</v>
      </c>
      <c r="C1029" t="s">
        <v>12</v>
      </c>
      <c r="E1029">
        <f t="shared" si="64"/>
        <v>24</v>
      </c>
      <c r="F1029">
        <f t="shared" si="65"/>
        <v>7</v>
      </c>
      <c r="G1029" s="8">
        <f t="shared" si="66"/>
        <v>44766</v>
      </c>
      <c r="H1029">
        <f t="shared" si="67"/>
        <v>2022</v>
      </c>
      <c r="I1029" s="1">
        <v>44766.024305555555</v>
      </c>
      <c r="J1029" s="2">
        <v>44765</v>
      </c>
      <c r="K1029" t="s">
        <v>13</v>
      </c>
      <c r="L1029">
        <v>499</v>
      </c>
      <c r="N1029" s="11" t="s">
        <v>15</v>
      </c>
      <c r="O1029" s="11">
        <f>IF(Table1[[#This Row],[Currency  Code]]="USD",Table1[[#This Row],[Product Amount with GST]]*80,Table1[[#This Row],[Product Amount with GST]])</f>
        <v>499</v>
      </c>
    </row>
    <row r="1030" spans="1:16" x14ac:dyDescent="0.25">
      <c r="A1030" t="s">
        <v>370</v>
      </c>
      <c r="B1030" t="s">
        <v>17</v>
      </c>
      <c r="C1030" t="s">
        <v>12</v>
      </c>
      <c r="E1030">
        <f t="shared" si="64"/>
        <v>23</v>
      </c>
      <c r="F1030">
        <f t="shared" si="65"/>
        <v>7</v>
      </c>
      <c r="G1030" s="8">
        <f t="shared" si="66"/>
        <v>44765</v>
      </c>
      <c r="H1030">
        <f t="shared" si="67"/>
        <v>2022</v>
      </c>
      <c r="I1030" s="1">
        <v>44765.978472222225</v>
      </c>
      <c r="J1030" s="2">
        <v>44765</v>
      </c>
      <c r="K1030" t="s">
        <v>13</v>
      </c>
      <c r="L1030">
        <v>999</v>
      </c>
      <c r="N1030" s="11" t="s">
        <v>15</v>
      </c>
      <c r="O1030" s="11">
        <f>IF(Table1[[#This Row],[Currency  Code]]="USD",Table1[[#This Row],[Product Amount with GST]]*80,Table1[[#This Row],[Product Amount with GST]])</f>
        <v>999</v>
      </c>
    </row>
    <row r="1031" spans="1:16" x14ac:dyDescent="0.25">
      <c r="A1031" t="s">
        <v>874</v>
      </c>
      <c r="B1031" t="s">
        <v>20</v>
      </c>
      <c r="C1031" t="s">
        <v>12</v>
      </c>
      <c r="E1031">
        <f t="shared" si="64"/>
        <v>23</v>
      </c>
      <c r="F1031">
        <f t="shared" si="65"/>
        <v>7</v>
      </c>
      <c r="G1031" s="8">
        <f t="shared" si="66"/>
        <v>44765</v>
      </c>
      <c r="H1031">
        <f t="shared" si="67"/>
        <v>2022</v>
      </c>
      <c r="I1031" s="1">
        <v>44765.886805555558</v>
      </c>
      <c r="J1031" s="2">
        <v>44765</v>
      </c>
      <c r="K1031" t="s">
        <v>13</v>
      </c>
      <c r="L1031">
        <v>1999</v>
      </c>
      <c r="N1031" s="11" t="s">
        <v>15</v>
      </c>
      <c r="O1031" s="11">
        <f>IF(Table1[[#This Row],[Currency  Code]]="USD",Table1[[#This Row],[Product Amount with GST]]*80,Table1[[#This Row],[Product Amount with GST]])</f>
        <v>1999</v>
      </c>
    </row>
    <row r="1032" spans="1:16" x14ac:dyDescent="0.25">
      <c r="A1032" t="s">
        <v>875</v>
      </c>
      <c r="B1032" t="s">
        <v>20</v>
      </c>
      <c r="C1032" t="s">
        <v>12</v>
      </c>
      <c r="E1032">
        <f t="shared" si="64"/>
        <v>23</v>
      </c>
      <c r="F1032">
        <f t="shared" si="65"/>
        <v>7</v>
      </c>
      <c r="G1032" s="8">
        <f t="shared" si="66"/>
        <v>44765</v>
      </c>
      <c r="H1032">
        <f t="shared" si="67"/>
        <v>2022</v>
      </c>
      <c r="I1032" s="1">
        <v>44765.875694444447</v>
      </c>
      <c r="J1032" s="2">
        <v>44765</v>
      </c>
      <c r="K1032" t="s">
        <v>13</v>
      </c>
      <c r="L1032">
        <v>1999</v>
      </c>
      <c r="N1032" s="11" t="s">
        <v>15</v>
      </c>
      <c r="O1032" s="11">
        <f>IF(Table1[[#This Row],[Currency  Code]]="USD",Table1[[#This Row],[Product Amount with GST]]*80,Table1[[#This Row],[Product Amount with GST]])</f>
        <v>1999</v>
      </c>
    </row>
    <row r="1033" spans="1:16" x14ac:dyDescent="0.25">
      <c r="A1033" t="s">
        <v>876</v>
      </c>
      <c r="B1033" t="s">
        <v>42</v>
      </c>
      <c r="C1033" t="s">
        <v>12</v>
      </c>
      <c r="E1033">
        <f t="shared" si="64"/>
        <v>23</v>
      </c>
      <c r="F1033">
        <f t="shared" si="65"/>
        <v>7</v>
      </c>
      <c r="G1033" s="8">
        <f t="shared" si="66"/>
        <v>44765</v>
      </c>
      <c r="H1033">
        <f t="shared" si="67"/>
        <v>2022</v>
      </c>
      <c r="I1033" s="1">
        <v>44765.863888888889</v>
      </c>
      <c r="J1033" s="2">
        <v>44765</v>
      </c>
      <c r="K1033" t="s">
        <v>43</v>
      </c>
      <c r="L1033">
        <v>499</v>
      </c>
      <c r="N1033" s="11" t="s">
        <v>15</v>
      </c>
      <c r="O1033" s="11">
        <f>IF(Table1[[#This Row],[Currency  Code]]="USD",Table1[[#This Row],[Product Amount with GST]]*80,Table1[[#This Row],[Product Amount with GST]])</f>
        <v>499</v>
      </c>
    </row>
    <row r="1034" spans="1:16" x14ac:dyDescent="0.25">
      <c r="A1034" t="s">
        <v>877</v>
      </c>
      <c r="B1034" t="s">
        <v>17</v>
      </c>
      <c r="C1034" t="s">
        <v>12</v>
      </c>
      <c r="E1034">
        <f t="shared" si="64"/>
        <v>24</v>
      </c>
      <c r="F1034">
        <f t="shared" si="65"/>
        <v>7</v>
      </c>
      <c r="G1034" s="8">
        <f t="shared" si="66"/>
        <v>44766</v>
      </c>
      <c r="H1034">
        <f t="shared" si="67"/>
        <v>2022</v>
      </c>
      <c r="I1034" s="1">
        <v>44766.335416666669</v>
      </c>
      <c r="J1034" s="2">
        <v>44766</v>
      </c>
      <c r="K1034" t="s">
        <v>13</v>
      </c>
      <c r="L1034">
        <v>999</v>
      </c>
      <c r="N1034" s="11" t="s">
        <v>15</v>
      </c>
      <c r="O1034" s="11">
        <f>IF(Table1[[#This Row],[Currency  Code]]="USD",Table1[[#This Row],[Product Amount with GST]]*80,Table1[[#This Row],[Product Amount with GST]])</f>
        <v>999</v>
      </c>
    </row>
    <row r="1035" spans="1:16" x14ac:dyDescent="0.25">
      <c r="A1035" t="s">
        <v>870</v>
      </c>
      <c r="B1035" t="s">
        <v>20</v>
      </c>
      <c r="C1035" t="s">
        <v>12</v>
      </c>
      <c r="E1035">
        <f t="shared" si="64"/>
        <v>24</v>
      </c>
      <c r="F1035">
        <f t="shared" si="65"/>
        <v>7</v>
      </c>
      <c r="G1035" s="8">
        <f t="shared" si="66"/>
        <v>44766</v>
      </c>
      <c r="H1035">
        <f t="shared" si="67"/>
        <v>2022</v>
      </c>
      <c r="I1035" s="1">
        <v>44766.328472222223</v>
      </c>
      <c r="J1035" s="2">
        <v>44766</v>
      </c>
      <c r="K1035" t="s">
        <v>13</v>
      </c>
      <c r="L1035">
        <v>1999</v>
      </c>
      <c r="N1035" s="11" t="s">
        <v>15</v>
      </c>
      <c r="O1035" s="11">
        <f>IF(Table1[[#This Row],[Currency  Code]]="USD",Table1[[#This Row],[Product Amount with GST]]*80,Table1[[#This Row],[Product Amount with GST]])</f>
        <v>1999</v>
      </c>
    </row>
    <row r="1036" spans="1:16" x14ac:dyDescent="0.25">
      <c r="A1036" t="s">
        <v>878</v>
      </c>
      <c r="B1036" t="s">
        <v>24</v>
      </c>
      <c r="C1036" t="s">
        <v>48</v>
      </c>
      <c r="E1036">
        <f t="shared" si="64"/>
        <v>24</v>
      </c>
      <c r="F1036">
        <f t="shared" si="65"/>
        <v>7</v>
      </c>
      <c r="G1036" s="8">
        <f t="shared" si="66"/>
        <v>44766</v>
      </c>
      <c r="H1036">
        <f t="shared" si="67"/>
        <v>2022</v>
      </c>
      <c r="I1036" s="1">
        <v>44766.316666666666</v>
      </c>
      <c r="J1036" s="2">
        <v>44766</v>
      </c>
      <c r="K1036" t="s">
        <v>13</v>
      </c>
      <c r="L1036">
        <v>2022</v>
      </c>
      <c r="M1036" t="s">
        <v>53</v>
      </c>
      <c r="N1036" s="11" t="s">
        <v>15</v>
      </c>
      <c r="O1036" s="11">
        <f>IF(Table1[[#This Row],[Currency  Code]]="USD",Table1[[#This Row],[Product Amount with GST]]*80,Table1[[#This Row],[Product Amount with GST]])</f>
        <v>2022</v>
      </c>
      <c r="P1036" t="s">
        <v>50</v>
      </c>
    </row>
    <row r="1037" spans="1:16" x14ac:dyDescent="0.25">
      <c r="A1037" t="s">
        <v>407</v>
      </c>
      <c r="B1037" t="s">
        <v>27</v>
      </c>
      <c r="C1037" t="s">
        <v>12</v>
      </c>
      <c r="E1037">
        <f t="shared" si="64"/>
        <v>24</v>
      </c>
      <c r="F1037">
        <f t="shared" si="65"/>
        <v>7</v>
      </c>
      <c r="G1037" s="8">
        <f t="shared" si="66"/>
        <v>44766</v>
      </c>
      <c r="H1037">
        <f t="shared" si="67"/>
        <v>2022</v>
      </c>
      <c r="I1037" s="1">
        <v>44766.238194444442</v>
      </c>
      <c r="J1037" s="2">
        <v>44766</v>
      </c>
      <c r="K1037" t="s">
        <v>13</v>
      </c>
      <c r="L1037">
        <v>149</v>
      </c>
      <c r="N1037" s="11" t="s">
        <v>29</v>
      </c>
      <c r="O1037" s="11">
        <f>IF(Table1[[#This Row],[Currency  Code]]="USD",Table1[[#This Row],[Product Amount with GST]]*80,Table1[[#This Row],[Product Amount with GST]])</f>
        <v>11920</v>
      </c>
    </row>
    <row r="1038" spans="1:16" x14ac:dyDescent="0.25">
      <c r="A1038" t="s">
        <v>879</v>
      </c>
      <c r="B1038" t="s">
        <v>47</v>
      </c>
      <c r="C1038" t="s">
        <v>48</v>
      </c>
      <c r="E1038">
        <f t="shared" si="64"/>
        <v>24</v>
      </c>
      <c r="F1038">
        <f t="shared" si="65"/>
        <v>7</v>
      </c>
      <c r="G1038" s="8">
        <f t="shared" si="66"/>
        <v>44766</v>
      </c>
      <c r="H1038">
        <f t="shared" si="67"/>
        <v>2022</v>
      </c>
      <c r="I1038" s="1">
        <v>44766.118055555555</v>
      </c>
      <c r="J1038" s="2">
        <v>44765</v>
      </c>
      <c r="K1038" t="s">
        <v>13</v>
      </c>
      <c r="L1038">
        <v>999</v>
      </c>
      <c r="M1038" t="s">
        <v>53</v>
      </c>
      <c r="N1038" s="11" t="s">
        <v>15</v>
      </c>
      <c r="O1038" s="11">
        <f>IF(Table1[[#This Row],[Currency  Code]]="USD",Table1[[#This Row],[Product Amount with GST]]*80,Table1[[#This Row],[Product Amount with GST]])</f>
        <v>999</v>
      </c>
      <c r="P1038" t="s">
        <v>50</v>
      </c>
    </row>
    <row r="1039" spans="1:16" x14ac:dyDescent="0.25">
      <c r="A1039" t="s">
        <v>880</v>
      </c>
      <c r="B1039" t="s">
        <v>47</v>
      </c>
      <c r="C1039" t="s">
        <v>12</v>
      </c>
      <c r="E1039">
        <f t="shared" si="64"/>
        <v>24</v>
      </c>
      <c r="F1039">
        <f t="shared" si="65"/>
        <v>7</v>
      </c>
      <c r="G1039" s="8">
        <f t="shared" si="66"/>
        <v>44766</v>
      </c>
      <c r="H1039">
        <f t="shared" si="67"/>
        <v>2022</v>
      </c>
      <c r="I1039" s="1">
        <v>44766.049305555556</v>
      </c>
      <c r="J1039" s="2">
        <v>44765</v>
      </c>
      <c r="K1039" t="s">
        <v>13</v>
      </c>
      <c r="L1039">
        <v>999</v>
      </c>
      <c r="N1039" s="11" t="s">
        <v>15</v>
      </c>
      <c r="O1039" s="11">
        <f>IF(Table1[[#This Row],[Currency  Code]]="USD",Table1[[#This Row],[Product Amount with GST]]*80,Table1[[#This Row],[Product Amount with GST]])</f>
        <v>999</v>
      </c>
    </row>
    <row r="1040" spans="1:16" x14ac:dyDescent="0.25">
      <c r="A1040" t="s">
        <v>881</v>
      </c>
      <c r="B1040" t="s">
        <v>42</v>
      </c>
      <c r="C1040" t="s">
        <v>48</v>
      </c>
      <c r="E1040">
        <f t="shared" si="64"/>
        <v>24</v>
      </c>
      <c r="F1040">
        <f t="shared" si="65"/>
        <v>7</v>
      </c>
      <c r="G1040" s="8">
        <f t="shared" si="66"/>
        <v>44766</v>
      </c>
      <c r="H1040">
        <f t="shared" si="67"/>
        <v>2022</v>
      </c>
      <c r="I1040" s="1">
        <v>44766.035416666666</v>
      </c>
      <c r="J1040" s="2">
        <v>44765</v>
      </c>
      <c r="K1040" t="s">
        <v>13</v>
      </c>
      <c r="L1040">
        <v>499</v>
      </c>
      <c r="M1040" t="s">
        <v>53</v>
      </c>
      <c r="N1040" s="11" t="s">
        <v>15</v>
      </c>
      <c r="O1040" s="11">
        <f>IF(Table1[[#This Row],[Currency  Code]]="USD",Table1[[#This Row],[Product Amount with GST]]*80,Table1[[#This Row],[Product Amount with GST]])</f>
        <v>499</v>
      </c>
      <c r="P1040" t="s">
        <v>50</v>
      </c>
    </row>
    <row r="1041" spans="1:16" x14ac:dyDescent="0.25">
      <c r="A1041" t="s">
        <v>882</v>
      </c>
      <c r="B1041" t="s">
        <v>24</v>
      </c>
      <c r="C1041" t="s">
        <v>12</v>
      </c>
      <c r="E1041">
        <f t="shared" si="64"/>
        <v>24</v>
      </c>
      <c r="F1041">
        <f t="shared" si="65"/>
        <v>7</v>
      </c>
      <c r="G1041" s="8">
        <f t="shared" si="66"/>
        <v>44766</v>
      </c>
      <c r="H1041">
        <f t="shared" si="67"/>
        <v>2022</v>
      </c>
      <c r="I1041" s="1">
        <v>44766.019444444442</v>
      </c>
      <c r="J1041" s="2">
        <v>44765</v>
      </c>
      <c r="K1041" t="s">
        <v>13</v>
      </c>
      <c r="L1041">
        <v>2022</v>
      </c>
      <c r="N1041" s="11" t="s">
        <v>15</v>
      </c>
      <c r="O1041" s="11">
        <f>IF(Table1[[#This Row],[Currency  Code]]="USD",Table1[[#This Row],[Product Amount with GST]]*80,Table1[[#This Row],[Product Amount with GST]])</f>
        <v>2022</v>
      </c>
    </row>
    <row r="1042" spans="1:16" x14ac:dyDescent="0.25">
      <c r="A1042" t="s">
        <v>370</v>
      </c>
      <c r="B1042" t="s">
        <v>17</v>
      </c>
      <c r="C1042" t="s">
        <v>12</v>
      </c>
      <c r="E1042">
        <f t="shared" si="64"/>
        <v>23</v>
      </c>
      <c r="F1042">
        <f t="shared" si="65"/>
        <v>7</v>
      </c>
      <c r="G1042" s="8">
        <f t="shared" si="66"/>
        <v>44765</v>
      </c>
      <c r="H1042">
        <f t="shared" si="67"/>
        <v>2022</v>
      </c>
      <c r="I1042" s="1">
        <v>44765.979861111111</v>
      </c>
      <c r="J1042" s="2">
        <v>44765</v>
      </c>
      <c r="K1042" t="s">
        <v>13</v>
      </c>
      <c r="L1042">
        <v>999</v>
      </c>
      <c r="N1042" s="11" t="s">
        <v>15</v>
      </c>
      <c r="O1042" s="11">
        <f>IF(Table1[[#This Row],[Currency  Code]]="USD",Table1[[#This Row],[Product Amount with GST]]*80,Table1[[#This Row],[Product Amount with GST]])</f>
        <v>999</v>
      </c>
    </row>
    <row r="1043" spans="1:16" x14ac:dyDescent="0.25">
      <c r="A1043" t="s">
        <v>883</v>
      </c>
      <c r="B1043" t="s">
        <v>111</v>
      </c>
      <c r="C1043" t="s">
        <v>12</v>
      </c>
      <c r="D1043" t="s">
        <v>6134</v>
      </c>
      <c r="E1043">
        <f t="shared" si="64"/>
        <v>23</v>
      </c>
      <c r="F1043">
        <f t="shared" si="65"/>
        <v>7</v>
      </c>
      <c r="G1043" s="8">
        <f t="shared" si="66"/>
        <v>44765</v>
      </c>
      <c r="H1043">
        <f t="shared" si="67"/>
        <v>2022</v>
      </c>
      <c r="I1043" s="1">
        <v>44765.934027777781</v>
      </c>
      <c r="J1043" s="2">
        <v>44765</v>
      </c>
      <c r="K1043" t="s">
        <v>13</v>
      </c>
      <c r="L1043">
        <v>250</v>
      </c>
      <c r="N1043" s="11" t="s">
        <v>15</v>
      </c>
      <c r="O1043" s="11">
        <f>IF(Table1[[#This Row],[Currency  Code]]="USD",Table1[[#This Row],[Product Amount with GST]]*80,Table1[[#This Row],[Product Amount with GST]])</f>
        <v>250</v>
      </c>
    </row>
    <row r="1044" spans="1:16" x14ac:dyDescent="0.25">
      <c r="A1044" t="s">
        <v>799</v>
      </c>
      <c r="B1044" t="s">
        <v>17</v>
      </c>
      <c r="C1044" t="s">
        <v>12</v>
      </c>
      <c r="E1044">
        <f t="shared" si="64"/>
        <v>23</v>
      </c>
      <c r="F1044">
        <f t="shared" si="65"/>
        <v>7</v>
      </c>
      <c r="G1044" s="8">
        <f t="shared" si="66"/>
        <v>44765</v>
      </c>
      <c r="H1044">
        <f t="shared" si="67"/>
        <v>2022</v>
      </c>
      <c r="I1044" s="1">
        <v>44765.931250000001</v>
      </c>
      <c r="J1044" s="2">
        <v>44765</v>
      </c>
      <c r="K1044" t="s">
        <v>13</v>
      </c>
      <c r="L1044">
        <v>999</v>
      </c>
      <c r="N1044" s="11" t="s">
        <v>15</v>
      </c>
      <c r="O1044" s="11">
        <f>IF(Table1[[#This Row],[Currency  Code]]="USD",Table1[[#This Row],[Product Amount with GST]]*80,Table1[[#This Row],[Product Amount with GST]])</f>
        <v>999</v>
      </c>
    </row>
    <row r="1045" spans="1:16" x14ac:dyDescent="0.25">
      <c r="A1045" t="s">
        <v>799</v>
      </c>
      <c r="B1045" t="s">
        <v>17</v>
      </c>
      <c r="C1045" t="s">
        <v>12</v>
      </c>
      <c r="E1045">
        <f t="shared" si="64"/>
        <v>23</v>
      </c>
      <c r="F1045">
        <f t="shared" si="65"/>
        <v>7</v>
      </c>
      <c r="G1045" s="8">
        <f t="shared" si="66"/>
        <v>44765</v>
      </c>
      <c r="H1045">
        <f t="shared" si="67"/>
        <v>2022</v>
      </c>
      <c r="I1045" s="1">
        <v>44765.930555555555</v>
      </c>
      <c r="J1045" s="2">
        <v>44765</v>
      </c>
      <c r="K1045" t="s">
        <v>13</v>
      </c>
      <c r="L1045">
        <v>999</v>
      </c>
      <c r="N1045" s="11" t="s">
        <v>15</v>
      </c>
      <c r="O1045" s="11">
        <f>IF(Table1[[#This Row],[Currency  Code]]="USD",Table1[[#This Row],[Product Amount with GST]]*80,Table1[[#This Row],[Product Amount with GST]])</f>
        <v>999</v>
      </c>
    </row>
    <row r="1046" spans="1:16" x14ac:dyDescent="0.25">
      <c r="A1046" t="s">
        <v>884</v>
      </c>
      <c r="B1046" t="s">
        <v>352</v>
      </c>
      <c r="C1046" t="s">
        <v>12</v>
      </c>
      <c r="E1046">
        <f t="shared" si="64"/>
        <v>23</v>
      </c>
      <c r="F1046">
        <f t="shared" si="65"/>
        <v>7</v>
      </c>
      <c r="G1046" s="8">
        <f t="shared" si="66"/>
        <v>44765</v>
      </c>
      <c r="H1046">
        <f t="shared" si="67"/>
        <v>2022</v>
      </c>
      <c r="I1046" s="1">
        <v>44765.911111111112</v>
      </c>
      <c r="J1046" s="2">
        <v>44765</v>
      </c>
      <c r="K1046" t="s">
        <v>13</v>
      </c>
      <c r="L1046">
        <v>499</v>
      </c>
      <c r="N1046" s="11" t="s">
        <v>15</v>
      </c>
      <c r="O1046" s="11">
        <f>IF(Table1[[#This Row],[Currency  Code]]="USD",Table1[[#This Row],[Product Amount with GST]]*80,Table1[[#This Row],[Product Amount with GST]])</f>
        <v>499</v>
      </c>
    </row>
    <row r="1047" spans="1:16" x14ac:dyDescent="0.25">
      <c r="A1047" t="s">
        <v>885</v>
      </c>
      <c r="B1047" t="s">
        <v>47</v>
      </c>
      <c r="C1047" t="s">
        <v>12</v>
      </c>
      <c r="E1047">
        <f t="shared" si="64"/>
        <v>23</v>
      </c>
      <c r="F1047">
        <f t="shared" si="65"/>
        <v>7</v>
      </c>
      <c r="G1047" s="8">
        <f t="shared" si="66"/>
        <v>44765</v>
      </c>
      <c r="H1047">
        <f t="shared" si="67"/>
        <v>2022</v>
      </c>
      <c r="I1047" s="1">
        <v>44765.901388888888</v>
      </c>
      <c r="J1047" s="2">
        <v>44765</v>
      </c>
      <c r="K1047" t="s">
        <v>13</v>
      </c>
      <c r="L1047">
        <v>999</v>
      </c>
      <c r="N1047" s="11" t="s">
        <v>15</v>
      </c>
      <c r="O1047" s="11">
        <f>IF(Table1[[#This Row],[Currency  Code]]="USD",Table1[[#This Row],[Product Amount with GST]]*80,Table1[[#This Row],[Product Amount with GST]])</f>
        <v>999</v>
      </c>
    </row>
    <row r="1048" spans="1:16" x14ac:dyDescent="0.25">
      <c r="A1048" t="s">
        <v>881</v>
      </c>
      <c r="B1048" t="s">
        <v>42</v>
      </c>
      <c r="C1048" t="s">
        <v>12</v>
      </c>
      <c r="E1048">
        <f t="shared" si="64"/>
        <v>23</v>
      </c>
      <c r="F1048">
        <f t="shared" si="65"/>
        <v>7</v>
      </c>
      <c r="G1048" s="8">
        <f t="shared" si="66"/>
        <v>44765</v>
      </c>
      <c r="H1048">
        <f t="shared" si="67"/>
        <v>2022</v>
      </c>
      <c r="I1048" s="1">
        <v>44765.88958333333</v>
      </c>
      <c r="J1048" s="2">
        <v>44765</v>
      </c>
      <c r="K1048" t="s">
        <v>13</v>
      </c>
      <c r="L1048">
        <v>499</v>
      </c>
      <c r="N1048" s="11" t="s">
        <v>15</v>
      </c>
      <c r="O1048" s="11">
        <f>IF(Table1[[#This Row],[Currency  Code]]="USD",Table1[[#This Row],[Product Amount with GST]]*80,Table1[[#This Row],[Product Amount with GST]])</f>
        <v>499</v>
      </c>
    </row>
    <row r="1049" spans="1:16" x14ac:dyDescent="0.25">
      <c r="A1049" t="s">
        <v>886</v>
      </c>
      <c r="B1049" t="s">
        <v>24</v>
      </c>
      <c r="C1049" t="s">
        <v>12</v>
      </c>
      <c r="E1049">
        <f t="shared" si="64"/>
        <v>23</v>
      </c>
      <c r="F1049">
        <f t="shared" si="65"/>
        <v>7</v>
      </c>
      <c r="G1049" s="8">
        <f t="shared" si="66"/>
        <v>44765</v>
      </c>
      <c r="H1049">
        <f t="shared" si="67"/>
        <v>2022</v>
      </c>
      <c r="I1049" s="1">
        <v>44765.852083333331</v>
      </c>
      <c r="J1049" s="2">
        <v>44765</v>
      </c>
      <c r="K1049" t="s">
        <v>13</v>
      </c>
      <c r="L1049">
        <v>2022</v>
      </c>
      <c r="N1049" s="11" t="s">
        <v>15</v>
      </c>
      <c r="O1049" s="11">
        <f>IF(Table1[[#This Row],[Currency  Code]]="USD",Table1[[#This Row],[Product Amount with GST]]*80,Table1[[#This Row],[Product Amount with GST]])</f>
        <v>2022</v>
      </c>
    </row>
    <row r="1050" spans="1:16" x14ac:dyDescent="0.25">
      <c r="A1050" t="s">
        <v>844</v>
      </c>
      <c r="B1050" t="s">
        <v>27</v>
      </c>
      <c r="C1050" t="s">
        <v>48</v>
      </c>
      <c r="E1050">
        <f t="shared" si="64"/>
        <v>24</v>
      </c>
      <c r="F1050">
        <f t="shared" si="65"/>
        <v>7</v>
      </c>
      <c r="G1050" s="8">
        <f t="shared" si="66"/>
        <v>44766</v>
      </c>
      <c r="H1050">
        <f t="shared" si="67"/>
        <v>2022</v>
      </c>
      <c r="I1050" s="1">
        <v>44766.427777777775</v>
      </c>
      <c r="J1050" s="2">
        <v>44766</v>
      </c>
      <c r="K1050" t="s">
        <v>13</v>
      </c>
      <c r="L1050">
        <v>1999</v>
      </c>
      <c r="M1050" t="s">
        <v>53</v>
      </c>
      <c r="N1050" s="11" t="s">
        <v>15</v>
      </c>
      <c r="O1050" s="11">
        <f>IF(Table1[[#This Row],[Currency  Code]]="USD",Table1[[#This Row],[Product Amount with GST]]*80,Table1[[#This Row],[Product Amount with GST]])</f>
        <v>1999</v>
      </c>
      <c r="P1050" t="s">
        <v>50</v>
      </c>
    </row>
    <row r="1051" spans="1:16" x14ac:dyDescent="0.25">
      <c r="A1051" t="s">
        <v>852</v>
      </c>
      <c r="B1051" t="s">
        <v>169</v>
      </c>
      <c r="C1051" t="s">
        <v>12</v>
      </c>
      <c r="E1051">
        <f t="shared" si="64"/>
        <v>24</v>
      </c>
      <c r="F1051">
        <f t="shared" si="65"/>
        <v>7</v>
      </c>
      <c r="G1051" s="8">
        <f t="shared" si="66"/>
        <v>44766</v>
      </c>
      <c r="H1051">
        <f t="shared" si="67"/>
        <v>2022</v>
      </c>
      <c r="I1051" s="1">
        <v>44766.427083333336</v>
      </c>
      <c r="J1051" s="2">
        <v>44766</v>
      </c>
      <c r="K1051" t="s">
        <v>13</v>
      </c>
      <c r="L1051">
        <v>1499</v>
      </c>
      <c r="N1051" s="11" t="s">
        <v>15</v>
      </c>
      <c r="O1051" s="11">
        <f>IF(Table1[[#This Row],[Currency  Code]]="USD",Table1[[#This Row],[Product Amount with GST]]*80,Table1[[#This Row],[Product Amount with GST]])</f>
        <v>1499</v>
      </c>
    </row>
    <row r="1052" spans="1:16" x14ac:dyDescent="0.25">
      <c r="A1052" t="s">
        <v>842</v>
      </c>
      <c r="B1052" t="s">
        <v>111</v>
      </c>
      <c r="C1052" t="s">
        <v>12</v>
      </c>
      <c r="E1052">
        <f t="shared" si="64"/>
        <v>24</v>
      </c>
      <c r="F1052">
        <f t="shared" si="65"/>
        <v>7</v>
      </c>
      <c r="G1052" s="8">
        <f t="shared" si="66"/>
        <v>44766</v>
      </c>
      <c r="H1052">
        <f t="shared" si="67"/>
        <v>2022</v>
      </c>
      <c r="I1052" s="1">
        <v>44766.405555555553</v>
      </c>
      <c r="J1052" s="2">
        <v>44766</v>
      </c>
      <c r="K1052" t="s">
        <v>43</v>
      </c>
      <c r="L1052">
        <v>79</v>
      </c>
      <c r="N1052" s="11" t="s">
        <v>29</v>
      </c>
      <c r="O1052" s="11">
        <f>IF(Table1[[#This Row],[Currency  Code]]="USD",Table1[[#This Row],[Product Amount with GST]]*80,Table1[[#This Row],[Product Amount with GST]])</f>
        <v>6320</v>
      </c>
    </row>
    <row r="1053" spans="1:16" x14ac:dyDescent="0.25">
      <c r="A1053" t="s">
        <v>887</v>
      </c>
      <c r="B1053" t="s">
        <v>52</v>
      </c>
      <c r="C1053" t="s">
        <v>12</v>
      </c>
      <c r="E1053">
        <f t="shared" si="64"/>
        <v>24</v>
      </c>
      <c r="F1053">
        <f t="shared" si="65"/>
        <v>7</v>
      </c>
      <c r="G1053" s="8">
        <f t="shared" si="66"/>
        <v>44766</v>
      </c>
      <c r="H1053">
        <f t="shared" si="67"/>
        <v>2022</v>
      </c>
      <c r="I1053" s="1">
        <v>44766.385416666664</v>
      </c>
      <c r="J1053" s="2">
        <v>44766</v>
      </c>
      <c r="K1053" t="s">
        <v>13</v>
      </c>
      <c r="L1053">
        <v>999</v>
      </c>
      <c r="N1053" s="11" t="s">
        <v>15</v>
      </c>
      <c r="O1053" s="11">
        <f>IF(Table1[[#This Row],[Currency  Code]]="USD",Table1[[#This Row],[Product Amount with GST]]*80,Table1[[#This Row],[Product Amount with GST]])</f>
        <v>999</v>
      </c>
    </row>
    <row r="1054" spans="1:16" x14ac:dyDescent="0.25">
      <c r="A1054" t="s">
        <v>888</v>
      </c>
      <c r="B1054" t="s">
        <v>24</v>
      </c>
      <c r="C1054" t="s">
        <v>48</v>
      </c>
      <c r="E1054">
        <f t="shared" si="64"/>
        <v>24</v>
      </c>
      <c r="F1054">
        <f t="shared" si="65"/>
        <v>7</v>
      </c>
      <c r="G1054" s="8">
        <f t="shared" si="66"/>
        <v>44766</v>
      </c>
      <c r="H1054">
        <f t="shared" si="67"/>
        <v>2022</v>
      </c>
      <c r="I1054" s="1">
        <v>44766.381249999999</v>
      </c>
      <c r="J1054" s="2">
        <v>44766</v>
      </c>
      <c r="K1054" t="s">
        <v>13</v>
      </c>
      <c r="L1054">
        <v>2022</v>
      </c>
      <c r="M1054" t="s">
        <v>53</v>
      </c>
      <c r="N1054" s="11" t="s">
        <v>15</v>
      </c>
      <c r="O1054" s="11">
        <f>IF(Table1[[#This Row],[Currency  Code]]="USD",Table1[[#This Row],[Product Amount with GST]]*80,Table1[[#This Row],[Product Amount with GST]])</f>
        <v>2022</v>
      </c>
      <c r="P1054" t="s">
        <v>50</v>
      </c>
    </row>
    <row r="1055" spans="1:16" x14ac:dyDescent="0.25">
      <c r="A1055" t="s">
        <v>889</v>
      </c>
      <c r="B1055" t="s">
        <v>24</v>
      </c>
      <c r="C1055" t="s">
        <v>12</v>
      </c>
      <c r="E1055">
        <f t="shared" si="64"/>
        <v>24</v>
      </c>
      <c r="F1055">
        <f t="shared" si="65"/>
        <v>7</v>
      </c>
      <c r="G1055" s="8">
        <f t="shared" si="66"/>
        <v>44766</v>
      </c>
      <c r="H1055">
        <f t="shared" si="67"/>
        <v>2022</v>
      </c>
      <c r="I1055" s="1">
        <v>44766.338194444441</v>
      </c>
      <c r="J1055" s="2">
        <v>44766</v>
      </c>
      <c r="K1055" t="s">
        <v>13</v>
      </c>
      <c r="L1055">
        <v>2022</v>
      </c>
      <c r="N1055" s="11" t="s">
        <v>15</v>
      </c>
      <c r="O1055" s="11">
        <f>IF(Table1[[#This Row],[Currency  Code]]="USD",Table1[[#This Row],[Product Amount with GST]]*80,Table1[[#This Row],[Product Amount with GST]])</f>
        <v>2022</v>
      </c>
    </row>
    <row r="1056" spans="1:16" x14ac:dyDescent="0.25">
      <c r="A1056" t="s">
        <v>878</v>
      </c>
      <c r="B1056" t="s">
        <v>24</v>
      </c>
      <c r="C1056" t="s">
        <v>12</v>
      </c>
      <c r="E1056">
        <f t="shared" si="64"/>
        <v>24</v>
      </c>
      <c r="F1056">
        <f t="shared" si="65"/>
        <v>7</v>
      </c>
      <c r="G1056" s="8">
        <f t="shared" si="66"/>
        <v>44766</v>
      </c>
      <c r="H1056">
        <f t="shared" si="67"/>
        <v>2022</v>
      </c>
      <c r="I1056" s="1">
        <v>44766.3125</v>
      </c>
      <c r="J1056" s="2">
        <v>44766</v>
      </c>
      <c r="K1056" t="s">
        <v>13</v>
      </c>
      <c r="L1056">
        <v>2022</v>
      </c>
      <c r="N1056" s="11" t="s">
        <v>15</v>
      </c>
      <c r="O1056" s="11">
        <f>IF(Table1[[#This Row],[Currency  Code]]="USD",Table1[[#This Row],[Product Amount with GST]]*80,Table1[[#This Row],[Product Amount with GST]])</f>
        <v>2022</v>
      </c>
    </row>
    <row r="1057" spans="1:16" x14ac:dyDescent="0.25">
      <c r="A1057" t="s">
        <v>407</v>
      </c>
      <c r="B1057" t="s">
        <v>27</v>
      </c>
      <c r="C1057" t="s">
        <v>12</v>
      </c>
      <c r="E1057">
        <f t="shared" si="64"/>
        <v>24</v>
      </c>
      <c r="F1057">
        <f t="shared" si="65"/>
        <v>7</v>
      </c>
      <c r="G1057" s="8">
        <f t="shared" si="66"/>
        <v>44766</v>
      </c>
      <c r="H1057">
        <f t="shared" si="67"/>
        <v>2022</v>
      </c>
      <c r="I1057" s="1">
        <v>44766.236805555556</v>
      </c>
      <c r="J1057" s="2">
        <v>44766</v>
      </c>
      <c r="K1057" t="s">
        <v>13</v>
      </c>
      <c r="L1057">
        <v>149</v>
      </c>
      <c r="N1057" s="11" t="s">
        <v>29</v>
      </c>
      <c r="O1057" s="11">
        <f>IF(Table1[[#This Row],[Currency  Code]]="USD",Table1[[#This Row],[Product Amount with GST]]*80,Table1[[#This Row],[Product Amount with GST]])</f>
        <v>11920</v>
      </c>
    </row>
    <row r="1058" spans="1:16" x14ac:dyDescent="0.25">
      <c r="A1058" t="s">
        <v>881</v>
      </c>
      <c r="B1058" t="s">
        <v>42</v>
      </c>
      <c r="C1058" t="s">
        <v>12</v>
      </c>
      <c r="E1058">
        <f t="shared" si="64"/>
        <v>24</v>
      </c>
      <c r="F1058">
        <f t="shared" si="65"/>
        <v>7</v>
      </c>
      <c r="G1058" s="8">
        <f t="shared" si="66"/>
        <v>44766</v>
      </c>
      <c r="H1058">
        <f t="shared" si="67"/>
        <v>2022</v>
      </c>
      <c r="I1058" s="1">
        <v>44766.038194444445</v>
      </c>
      <c r="J1058" s="2">
        <v>44765</v>
      </c>
      <c r="K1058" t="s">
        <v>13</v>
      </c>
      <c r="L1058">
        <v>499</v>
      </c>
      <c r="N1058" s="11" t="s">
        <v>15</v>
      </c>
      <c r="O1058" s="11">
        <f>IF(Table1[[#This Row],[Currency  Code]]="USD",Table1[[#This Row],[Product Amount with GST]]*80,Table1[[#This Row],[Product Amount with GST]])</f>
        <v>499</v>
      </c>
    </row>
    <row r="1059" spans="1:16" x14ac:dyDescent="0.25">
      <c r="A1059" t="s">
        <v>890</v>
      </c>
      <c r="B1059" t="s">
        <v>352</v>
      </c>
      <c r="C1059" t="s">
        <v>48</v>
      </c>
      <c r="E1059">
        <f t="shared" si="64"/>
        <v>24</v>
      </c>
      <c r="F1059">
        <f t="shared" si="65"/>
        <v>7</v>
      </c>
      <c r="G1059" s="8">
        <f t="shared" si="66"/>
        <v>44766</v>
      </c>
      <c r="H1059">
        <f t="shared" si="67"/>
        <v>2022</v>
      </c>
      <c r="I1059" s="1">
        <v>44766.013194444444</v>
      </c>
      <c r="J1059" s="2">
        <v>44765</v>
      </c>
      <c r="K1059" t="s">
        <v>13</v>
      </c>
      <c r="L1059">
        <v>499</v>
      </c>
      <c r="M1059" t="s">
        <v>53</v>
      </c>
      <c r="N1059" s="11" t="s">
        <v>15</v>
      </c>
      <c r="O1059" s="11">
        <f>IF(Table1[[#This Row],[Currency  Code]]="USD",Table1[[#This Row],[Product Amount with GST]]*80,Table1[[#This Row],[Product Amount with GST]])</f>
        <v>499</v>
      </c>
      <c r="P1059" t="s">
        <v>50</v>
      </c>
    </row>
    <row r="1060" spans="1:16" x14ac:dyDescent="0.25">
      <c r="A1060" t="s">
        <v>891</v>
      </c>
      <c r="B1060" t="s">
        <v>24</v>
      </c>
      <c r="C1060" t="s">
        <v>12</v>
      </c>
      <c r="E1060">
        <f t="shared" si="64"/>
        <v>23</v>
      </c>
      <c r="F1060">
        <f t="shared" si="65"/>
        <v>7</v>
      </c>
      <c r="G1060" s="8">
        <f t="shared" si="66"/>
        <v>44765</v>
      </c>
      <c r="H1060">
        <f t="shared" si="67"/>
        <v>2022</v>
      </c>
      <c r="I1060" s="1">
        <v>44765.842361111114</v>
      </c>
      <c r="J1060" s="2">
        <v>44765</v>
      </c>
      <c r="K1060" t="s">
        <v>13</v>
      </c>
      <c r="L1060">
        <v>2022</v>
      </c>
      <c r="N1060" s="11" t="s">
        <v>15</v>
      </c>
      <c r="O1060" s="11">
        <f>IF(Table1[[#This Row],[Currency  Code]]="USD",Table1[[#This Row],[Product Amount with GST]]*80,Table1[[#This Row],[Product Amount with GST]])</f>
        <v>2022</v>
      </c>
    </row>
    <row r="1061" spans="1:16" x14ac:dyDescent="0.25">
      <c r="A1061" t="s">
        <v>892</v>
      </c>
      <c r="B1061" t="s">
        <v>143</v>
      </c>
      <c r="C1061" t="s">
        <v>48</v>
      </c>
      <c r="E1061">
        <f t="shared" si="64"/>
        <v>23</v>
      </c>
      <c r="F1061">
        <f t="shared" si="65"/>
        <v>7</v>
      </c>
      <c r="G1061" s="8">
        <f t="shared" si="66"/>
        <v>44765</v>
      </c>
      <c r="H1061">
        <f t="shared" si="67"/>
        <v>2022</v>
      </c>
      <c r="I1061" s="1">
        <v>44765.838194444441</v>
      </c>
      <c r="J1061" s="2">
        <v>44765</v>
      </c>
      <c r="K1061" t="s">
        <v>13</v>
      </c>
      <c r="L1061">
        <v>1499</v>
      </c>
      <c r="M1061" t="s">
        <v>330</v>
      </c>
      <c r="N1061" s="11" t="s">
        <v>15</v>
      </c>
      <c r="O1061" s="11">
        <f>IF(Table1[[#This Row],[Currency  Code]]="USD",Table1[[#This Row],[Product Amount with GST]]*80,Table1[[#This Row],[Product Amount with GST]])</f>
        <v>1499</v>
      </c>
      <c r="P1061" t="s">
        <v>50</v>
      </c>
    </row>
    <row r="1062" spans="1:16" x14ac:dyDescent="0.25">
      <c r="A1062" t="s">
        <v>893</v>
      </c>
      <c r="B1062" t="s">
        <v>47</v>
      </c>
      <c r="C1062" t="s">
        <v>12</v>
      </c>
      <c r="E1062">
        <f t="shared" si="64"/>
        <v>23</v>
      </c>
      <c r="F1062">
        <f t="shared" si="65"/>
        <v>7</v>
      </c>
      <c r="G1062" s="8">
        <f t="shared" si="66"/>
        <v>44765</v>
      </c>
      <c r="H1062">
        <f t="shared" si="67"/>
        <v>2022</v>
      </c>
      <c r="I1062" s="1">
        <v>44765.820138888892</v>
      </c>
      <c r="J1062" s="2">
        <v>44765</v>
      </c>
      <c r="K1062" t="s">
        <v>13</v>
      </c>
      <c r="L1062">
        <v>999</v>
      </c>
      <c r="N1062" s="11" t="s">
        <v>15</v>
      </c>
      <c r="O1062" s="11">
        <f>IF(Table1[[#This Row],[Currency  Code]]="USD",Table1[[#This Row],[Product Amount with GST]]*80,Table1[[#This Row],[Product Amount with GST]])</f>
        <v>999</v>
      </c>
    </row>
    <row r="1063" spans="1:16" x14ac:dyDescent="0.25">
      <c r="A1063" t="s">
        <v>214</v>
      </c>
      <c r="B1063" t="s">
        <v>20</v>
      </c>
      <c r="C1063" t="s">
        <v>12</v>
      </c>
      <c r="E1063">
        <f t="shared" si="64"/>
        <v>23</v>
      </c>
      <c r="F1063">
        <f t="shared" si="65"/>
        <v>7</v>
      </c>
      <c r="G1063" s="8">
        <f t="shared" si="66"/>
        <v>44765</v>
      </c>
      <c r="H1063">
        <f t="shared" si="67"/>
        <v>2022</v>
      </c>
      <c r="I1063" s="1">
        <v>44765.810416666667</v>
      </c>
      <c r="J1063" s="2">
        <v>44765</v>
      </c>
      <c r="K1063" t="s">
        <v>13</v>
      </c>
      <c r="L1063">
        <v>1999</v>
      </c>
      <c r="N1063" s="11" t="s">
        <v>15</v>
      </c>
      <c r="O1063" s="11">
        <f>IF(Table1[[#This Row],[Currency  Code]]="USD",Table1[[#This Row],[Product Amount with GST]]*80,Table1[[#This Row],[Product Amount with GST]])</f>
        <v>1999</v>
      </c>
    </row>
    <row r="1064" spans="1:16" x14ac:dyDescent="0.25">
      <c r="A1064" t="s">
        <v>214</v>
      </c>
      <c r="B1064" t="s">
        <v>20</v>
      </c>
      <c r="C1064" t="s">
        <v>12</v>
      </c>
      <c r="E1064">
        <f t="shared" si="64"/>
        <v>23</v>
      </c>
      <c r="F1064">
        <f t="shared" si="65"/>
        <v>7</v>
      </c>
      <c r="G1064" s="8">
        <f t="shared" si="66"/>
        <v>44765</v>
      </c>
      <c r="H1064">
        <f t="shared" si="67"/>
        <v>2022</v>
      </c>
      <c r="I1064" s="1">
        <v>44765.808333333334</v>
      </c>
      <c r="J1064" s="2">
        <v>44765</v>
      </c>
      <c r="K1064" t="s">
        <v>13</v>
      </c>
      <c r="L1064">
        <v>1999</v>
      </c>
      <c r="N1064" s="11" t="s">
        <v>15</v>
      </c>
      <c r="O1064" s="11">
        <f>IF(Table1[[#This Row],[Currency  Code]]="USD",Table1[[#This Row],[Product Amount with GST]]*80,Table1[[#This Row],[Product Amount with GST]])</f>
        <v>1999</v>
      </c>
    </row>
    <row r="1065" spans="1:16" x14ac:dyDescent="0.25">
      <c r="A1065" t="s">
        <v>894</v>
      </c>
      <c r="B1065" t="s">
        <v>24</v>
      </c>
      <c r="C1065" t="s">
        <v>12</v>
      </c>
      <c r="E1065">
        <f t="shared" si="64"/>
        <v>23</v>
      </c>
      <c r="F1065">
        <f t="shared" si="65"/>
        <v>7</v>
      </c>
      <c r="G1065" s="8">
        <f t="shared" si="66"/>
        <v>44765</v>
      </c>
      <c r="H1065">
        <f t="shared" si="67"/>
        <v>2022</v>
      </c>
      <c r="I1065" s="1">
        <v>44765.799305555556</v>
      </c>
      <c r="J1065" s="2">
        <v>44765</v>
      </c>
      <c r="K1065" t="s">
        <v>13</v>
      </c>
      <c r="L1065">
        <v>2022</v>
      </c>
      <c r="N1065" s="11" t="s">
        <v>15</v>
      </c>
      <c r="O1065" s="11">
        <f>IF(Table1[[#This Row],[Currency  Code]]="USD",Table1[[#This Row],[Product Amount with GST]]*80,Table1[[#This Row],[Product Amount with GST]])</f>
        <v>2022</v>
      </c>
    </row>
    <row r="1066" spans="1:16" x14ac:dyDescent="0.25">
      <c r="A1066" t="s">
        <v>895</v>
      </c>
      <c r="B1066" t="s">
        <v>42</v>
      </c>
      <c r="C1066" t="s">
        <v>12</v>
      </c>
      <c r="E1066">
        <f t="shared" si="64"/>
        <v>23</v>
      </c>
      <c r="F1066">
        <f t="shared" si="65"/>
        <v>7</v>
      </c>
      <c r="G1066" s="8">
        <f t="shared" si="66"/>
        <v>44765</v>
      </c>
      <c r="H1066">
        <f t="shared" si="67"/>
        <v>2022</v>
      </c>
      <c r="I1066" s="1">
        <v>44765.798611111109</v>
      </c>
      <c r="J1066" s="2">
        <v>44765</v>
      </c>
      <c r="K1066" t="s">
        <v>43</v>
      </c>
      <c r="L1066">
        <v>499</v>
      </c>
      <c r="N1066" s="11" t="s">
        <v>15</v>
      </c>
      <c r="O1066" s="11">
        <f>IF(Table1[[#This Row],[Currency  Code]]="USD",Table1[[#This Row],[Product Amount with GST]]*80,Table1[[#This Row],[Product Amount with GST]])</f>
        <v>499</v>
      </c>
    </row>
    <row r="1067" spans="1:16" x14ac:dyDescent="0.25">
      <c r="A1067" t="s">
        <v>896</v>
      </c>
      <c r="B1067" t="s">
        <v>897</v>
      </c>
      <c r="C1067" t="s">
        <v>12</v>
      </c>
      <c r="E1067">
        <f t="shared" si="64"/>
        <v>23</v>
      </c>
      <c r="F1067">
        <f t="shared" si="65"/>
        <v>7</v>
      </c>
      <c r="G1067" s="8">
        <f t="shared" si="66"/>
        <v>44765</v>
      </c>
      <c r="H1067">
        <f t="shared" si="67"/>
        <v>2022</v>
      </c>
      <c r="I1067" s="1">
        <v>44765.793055555558</v>
      </c>
      <c r="J1067" s="2">
        <v>44765</v>
      </c>
      <c r="K1067" t="s">
        <v>72</v>
      </c>
      <c r="L1067">
        <v>999</v>
      </c>
      <c r="N1067" s="11" t="s">
        <v>15</v>
      </c>
      <c r="O1067" s="11">
        <f>IF(Table1[[#This Row],[Currency  Code]]="USD",Table1[[#This Row],[Product Amount with GST]]*80,Table1[[#This Row],[Product Amount with GST]])</f>
        <v>999</v>
      </c>
    </row>
    <row r="1068" spans="1:16" x14ac:dyDescent="0.25">
      <c r="A1068" t="s">
        <v>844</v>
      </c>
      <c r="B1068" t="s">
        <v>27</v>
      </c>
      <c r="C1068" t="s">
        <v>12</v>
      </c>
      <c r="E1068">
        <f t="shared" si="64"/>
        <v>23</v>
      </c>
      <c r="F1068">
        <f t="shared" si="65"/>
        <v>7</v>
      </c>
      <c r="G1068" s="8">
        <f t="shared" si="66"/>
        <v>44765</v>
      </c>
      <c r="H1068">
        <f t="shared" si="67"/>
        <v>2022</v>
      </c>
      <c r="I1068" s="1">
        <v>44765.828472222223</v>
      </c>
      <c r="J1068" s="2">
        <v>44765</v>
      </c>
      <c r="K1068" t="s">
        <v>13</v>
      </c>
      <c r="L1068">
        <v>1999</v>
      </c>
      <c r="N1068" s="11" t="s">
        <v>15</v>
      </c>
      <c r="O1068" s="11">
        <f>IF(Table1[[#This Row],[Currency  Code]]="USD",Table1[[#This Row],[Product Amount with GST]]*80,Table1[[#This Row],[Product Amount with GST]])</f>
        <v>1999</v>
      </c>
    </row>
    <row r="1069" spans="1:16" x14ac:dyDescent="0.25">
      <c r="A1069" t="s">
        <v>898</v>
      </c>
      <c r="B1069" t="s">
        <v>104</v>
      </c>
      <c r="C1069" t="s">
        <v>12</v>
      </c>
      <c r="E1069">
        <f t="shared" si="64"/>
        <v>23</v>
      </c>
      <c r="F1069">
        <f t="shared" si="65"/>
        <v>7</v>
      </c>
      <c r="G1069" s="8">
        <f t="shared" si="66"/>
        <v>44765</v>
      </c>
      <c r="H1069">
        <f t="shared" si="67"/>
        <v>2022</v>
      </c>
      <c r="I1069" s="1">
        <v>44765.817361111112</v>
      </c>
      <c r="J1069" s="2">
        <v>44765</v>
      </c>
      <c r="K1069" t="s">
        <v>13</v>
      </c>
      <c r="L1069">
        <v>1999</v>
      </c>
      <c r="N1069" s="11" t="s">
        <v>15</v>
      </c>
      <c r="O1069" s="11">
        <f>IF(Table1[[#This Row],[Currency  Code]]="USD",Table1[[#This Row],[Product Amount with GST]]*80,Table1[[#This Row],[Product Amount with GST]])</f>
        <v>1999</v>
      </c>
    </row>
    <row r="1070" spans="1:16" x14ac:dyDescent="0.25">
      <c r="A1070" t="s">
        <v>898</v>
      </c>
      <c r="B1070" t="s">
        <v>104</v>
      </c>
      <c r="C1070" t="s">
        <v>12</v>
      </c>
      <c r="E1070">
        <f t="shared" si="64"/>
        <v>23</v>
      </c>
      <c r="F1070">
        <f t="shared" si="65"/>
        <v>7</v>
      </c>
      <c r="G1070" s="8">
        <f t="shared" si="66"/>
        <v>44765</v>
      </c>
      <c r="H1070">
        <f t="shared" si="67"/>
        <v>2022</v>
      </c>
      <c r="I1070" s="1">
        <v>44765.81527777778</v>
      </c>
      <c r="J1070" s="2">
        <v>44765</v>
      </c>
      <c r="K1070" t="s">
        <v>13</v>
      </c>
      <c r="L1070">
        <v>1999</v>
      </c>
      <c r="N1070" s="11" t="s">
        <v>15</v>
      </c>
      <c r="O1070" s="11">
        <f>IF(Table1[[#This Row],[Currency  Code]]="USD",Table1[[#This Row],[Product Amount with GST]]*80,Table1[[#This Row],[Product Amount with GST]])</f>
        <v>1999</v>
      </c>
    </row>
    <row r="1071" spans="1:16" x14ac:dyDescent="0.25">
      <c r="A1071" t="s">
        <v>899</v>
      </c>
      <c r="B1071" t="s">
        <v>24</v>
      </c>
      <c r="C1071" t="s">
        <v>48</v>
      </c>
      <c r="E1071">
        <f t="shared" si="64"/>
        <v>23</v>
      </c>
      <c r="F1071">
        <f t="shared" si="65"/>
        <v>7</v>
      </c>
      <c r="G1071" s="8">
        <f t="shared" si="66"/>
        <v>44765</v>
      </c>
      <c r="H1071">
        <f t="shared" si="67"/>
        <v>2022</v>
      </c>
      <c r="I1071" s="1">
        <v>44765.798611111109</v>
      </c>
      <c r="J1071" s="2">
        <v>44765</v>
      </c>
      <c r="K1071" t="s">
        <v>13</v>
      </c>
      <c r="L1071">
        <v>2022</v>
      </c>
      <c r="M1071" t="s">
        <v>53</v>
      </c>
      <c r="N1071" s="11" t="s">
        <v>15</v>
      </c>
      <c r="O1071" s="11">
        <f>IF(Table1[[#This Row],[Currency  Code]]="USD",Table1[[#This Row],[Product Amount with GST]]*80,Table1[[#This Row],[Product Amount with GST]])</f>
        <v>2022</v>
      </c>
      <c r="P1071" t="s">
        <v>50</v>
      </c>
    </row>
    <row r="1072" spans="1:16" x14ac:dyDescent="0.25">
      <c r="A1072" t="s">
        <v>900</v>
      </c>
      <c r="B1072" t="s">
        <v>20</v>
      </c>
      <c r="C1072" t="s">
        <v>12</v>
      </c>
      <c r="E1072">
        <f t="shared" si="64"/>
        <v>23</v>
      </c>
      <c r="F1072">
        <f t="shared" si="65"/>
        <v>7</v>
      </c>
      <c r="G1072" s="8">
        <f t="shared" si="66"/>
        <v>44765</v>
      </c>
      <c r="H1072">
        <f t="shared" si="67"/>
        <v>2022</v>
      </c>
      <c r="I1072" s="1">
        <v>44765.738194444442</v>
      </c>
      <c r="J1072" s="2">
        <v>44765</v>
      </c>
      <c r="K1072" t="s">
        <v>13</v>
      </c>
      <c r="L1072">
        <v>1999</v>
      </c>
      <c r="N1072" s="11" t="s">
        <v>15</v>
      </c>
      <c r="O1072" s="11">
        <f>IF(Table1[[#This Row],[Currency  Code]]="USD",Table1[[#This Row],[Product Amount with GST]]*80,Table1[[#This Row],[Product Amount with GST]])</f>
        <v>1999</v>
      </c>
    </row>
    <row r="1073" spans="1:16" x14ac:dyDescent="0.25">
      <c r="A1073" t="s">
        <v>900</v>
      </c>
      <c r="B1073" t="s">
        <v>20</v>
      </c>
      <c r="C1073" t="s">
        <v>12</v>
      </c>
      <c r="E1073">
        <f t="shared" si="64"/>
        <v>23</v>
      </c>
      <c r="F1073">
        <f t="shared" si="65"/>
        <v>7</v>
      </c>
      <c r="G1073" s="8">
        <f t="shared" si="66"/>
        <v>44765</v>
      </c>
      <c r="H1073">
        <f t="shared" si="67"/>
        <v>2022</v>
      </c>
      <c r="I1073" s="1">
        <v>44765.736805555556</v>
      </c>
      <c r="J1073" s="2">
        <v>44765</v>
      </c>
      <c r="K1073" t="s">
        <v>13</v>
      </c>
      <c r="L1073">
        <v>1999</v>
      </c>
      <c r="N1073" s="11" t="s">
        <v>15</v>
      </c>
      <c r="O1073" s="11">
        <f>IF(Table1[[#This Row],[Currency  Code]]="USD",Table1[[#This Row],[Product Amount with GST]]*80,Table1[[#This Row],[Product Amount with GST]])</f>
        <v>1999</v>
      </c>
    </row>
    <row r="1074" spans="1:16" x14ac:dyDescent="0.25">
      <c r="A1074" t="s">
        <v>889</v>
      </c>
      <c r="B1074" t="s">
        <v>119</v>
      </c>
      <c r="C1074" t="s">
        <v>12</v>
      </c>
      <c r="E1074">
        <f t="shared" si="64"/>
        <v>23</v>
      </c>
      <c r="F1074">
        <f t="shared" si="65"/>
        <v>7</v>
      </c>
      <c r="G1074" s="8">
        <f t="shared" si="66"/>
        <v>44765</v>
      </c>
      <c r="H1074">
        <f t="shared" si="67"/>
        <v>2022</v>
      </c>
      <c r="I1074" s="1">
        <v>44765.734722222223</v>
      </c>
      <c r="J1074" s="2">
        <v>44765</v>
      </c>
      <c r="K1074" t="s">
        <v>13</v>
      </c>
      <c r="L1074">
        <v>2999</v>
      </c>
      <c r="N1074" s="11" t="s">
        <v>15</v>
      </c>
      <c r="O1074" s="11">
        <f>IF(Table1[[#This Row],[Currency  Code]]="USD",Table1[[#This Row],[Product Amount with GST]]*80,Table1[[#This Row],[Product Amount with GST]])</f>
        <v>2999</v>
      </c>
    </row>
    <row r="1075" spans="1:16" x14ac:dyDescent="0.25">
      <c r="A1075" t="s">
        <v>901</v>
      </c>
      <c r="B1075" t="s">
        <v>24</v>
      </c>
      <c r="C1075" t="s">
        <v>12</v>
      </c>
      <c r="E1075">
        <f t="shared" si="64"/>
        <v>23</v>
      </c>
      <c r="F1075">
        <f t="shared" si="65"/>
        <v>7</v>
      </c>
      <c r="G1075" s="8">
        <f t="shared" si="66"/>
        <v>44765</v>
      </c>
      <c r="H1075">
        <f t="shared" si="67"/>
        <v>2022</v>
      </c>
      <c r="I1075" s="1">
        <v>44765.728472222225</v>
      </c>
      <c r="J1075" s="2">
        <v>44765</v>
      </c>
      <c r="K1075" t="s">
        <v>13</v>
      </c>
      <c r="L1075">
        <v>2022</v>
      </c>
      <c r="N1075" s="11" t="s">
        <v>15</v>
      </c>
      <c r="O1075" s="11">
        <f>IF(Table1[[#This Row],[Currency  Code]]="USD",Table1[[#This Row],[Product Amount with GST]]*80,Table1[[#This Row],[Product Amount with GST]])</f>
        <v>2022</v>
      </c>
    </row>
    <row r="1076" spans="1:16" x14ac:dyDescent="0.25">
      <c r="A1076" t="s">
        <v>902</v>
      </c>
      <c r="B1076" t="s">
        <v>47</v>
      </c>
      <c r="C1076" t="s">
        <v>12</v>
      </c>
      <c r="E1076">
        <f t="shared" si="64"/>
        <v>23</v>
      </c>
      <c r="F1076">
        <f t="shared" si="65"/>
        <v>7</v>
      </c>
      <c r="G1076" s="8">
        <f t="shared" si="66"/>
        <v>44765</v>
      </c>
      <c r="H1076">
        <f t="shared" si="67"/>
        <v>2022</v>
      </c>
      <c r="I1076" s="1">
        <v>44765.720138888886</v>
      </c>
      <c r="J1076" s="2">
        <v>44765</v>
      </c>
      <c r="K1076" t="s">
        <v>13</v>
      </c>
      <c r="L1076">
        <v>999</v>
      </c>
      <c r="N1076" s="11" t="s">
        <v>15</v>
      </c>
      <c r="O1076" s="11">
        <f>IF(Table1[[#This Row],[Currency  Code]]="USD",Table1[[#This Row],[Product Amount with GST]]*80,Table1[[#This Row],[Product Amount with GST]])</f>
        <v>999</v>
      </c>
    </row>
    <row r="1077" spans="1:16" x14ac:dyDescent="0.25">
      <c r="A1077" t="s">
        <v>898</v>
      </c>
      <c r="B1077" t="s">
        <v>104</v>
      </c>
      <c r="C1077" t="s">
        <v>12</v>
      </c>
      <c r="E1077">
        <f t="shared" si="64"/>
        <v>23</v>
      </c>
      <c r="F1077">
        <f t="shared" si="65"/>
        <v>7</v>
      </c>
      <c r="G1077" s="8">
        <f t="shared" si="66"/>
        <v>44765</v>
      </c>
      <c r="H1077">
        <f t="shared" si="67"/>
        <v>2022</v>
      </c>
      <c r="I1077" s="1">
        <v>44765.821527777778</v>
      </c>
      <c r="J1077" s="2">
        <v>44765</v>
      </c>
      <c r="K1077" t="s">
        <v>13</v>
      </c>
      <c r="L1077">
        <v>1999</v>
      </c>
      <c r="N1077" s="11" t="s">
        <v>15</v>
      </c>
      <c r="O1077" s="11">
        <f>IF(Table1[[#This Row],[Currency  Code]]="USD",Table1[[#This Row],[Product Amount with GST]]*80,Table1[[#This Row],[Product Amount with GST]])</f>
        <v>1999</v>
      </c>
    </row>
    <row r="1078" spans="1:16" x14ac:dyDescent="0.25">
      <c r="A1078" t="s">
        <v>214</v>
      </c>
      <c r="B1078" t="s">
        <v>20</v>
      </c>
      <c r="C1078" t="s">
        <v>12</v>
      </c>
      <c r="E1078">
        <f t="shared" si="64"/>
        <v>23</v>
      </c>
      <c r="F1078">
        <f t="shared" si="65"/>
        <v>7</v>
      </c>
      <c r="G1078" s="8">
        <f t="shared" si="66"/>
        <v>44765</v>
      </c>
      <c r="H1078">
        <f t="shared" si="67"/>
        <v>2022</v>
      </c>
      <c r="I1078" s="1">
        <v>44765.809027777781</v>
      </c>
      <c r="J1078" s="2">
        <v>44765</v>
      </c>
      <c r="K1078" t="s">
        <v>13</v>
      </c>
      <c r="L1078">
        <v>1999</v>
      </c>
      <c r="N1078" s="11" t="s">
        <v>15</v>
      </c>
      <c r="O1078" s="11">
        <f>IF(Table1[[#This Row],[Currency  Code]]="USD",Table1[[#This Row],[Product Amount with GST]]*80,Table1[[#This Row],[Product Amount with GST]])</f>
        <v>1999</v>
      </c>
    </row>
    <row r="1079" spans="1:16" x14ac:dyDescent="0.25">
      <c r="A1079" t="s">
        <v>896</v>
      </c>
      <c r="B1079" t="s">
        <v>897</v>
      </c>
      <c r="C1079" t="s">
        <v>12</v>
      </c>
      <c r="E1079">
        <f t="shared" si="64"/>
        <v>23</v>
      </c>
      <c r="F1079">
        <f t="shared" si="65"/>
        <v>7</v>
      </c>
      <c r="G1079" s="8">
        <f t="shared" si="66"/>
        <v>44765</v>
      </c>
      <c r="H1079">
        <f t="shared" si="67"/>
        <v>2022</v>
      </c>
      <c r="I1079" s="1">
        <v>44765.806250000001</v>
      </c>
      <c r="J1079" s="2">
        <v>44765</v>
      </c>
      <c r="K1079" t="s">
        <v>112</v>
      </c>
      <c r="L1079">
        <v>999</v>
      </c>
      <c r="N1079" s="11" t="s">
        <v>15</v>
      </c>
      <c r="O1079" s="11">
        <f>IF(Table1[[#This Row],[Currency  Code]]="USD",Table1[[#This Row],[Product Amount with GST]]*80,Table1[[#This Row],[Product Amount with GST]])</f>
        <v>999</v>
      </c>
    </row>
    <row r="1080" spans="1:16" x14ac:dyDescent="0.25">
      <c r="A1080" t="s">
        <v>903</v>
      </c>
      <c r="B1080" t="s">
        <v>24</v>
      </c>
      <c r="C1080" t="s">
        <v>48</v>
      </c>
      <c r="E1080">
        <f t="shared" si="64"/>
        <v>23</v>
      </c>
      <c r="F1080">
        <f t="shared" si="65"/>
        <v>7</v>
      </c>
      <c r="G1080" s="8">
        <f t="shared" si="66"/>
        <v>44765</v>
      </c>
      <c r="H1080">
        <f t="shared" si="67"/>
        <v>2022</v>
      </c>
      <c r="I1080" s="1">
        <v>44765.804861111108</v>
      </c>
      <c r="J1080" s="2">
        <v>44765</v>
      </c>
      <c r="K1080" t="s">
        <v>13</v>
      </c>
      <c r="L1080">
        <v>2022</v>
      </c>
      <c r="M1080" t="s">
        <v>53</v>
      </c>
      <c r="N1080" s="11" t="s">
        <v>15</v>
      </c>
      <c r="O1080" s="11">
        <f>IF(Table1[[#This Row],[Currency  Code]]="USD",Table1[[#This Row],[Product Amount with GST]]*80,Table1[[#This Row],[Product Amount with GST]])</f>
        <v>2022</v>
      </c>
      <c r="P1080" t="s">
        <v>50</v>
      </c>
    </row>
    <row r="1081" spans="1:16" x14ac:dyDescent="0.25">
      <c r="A1081" t="s">
        <v>904</v>
      </c>
      <c r="B1081" t="s">
        <v>55</v>
      </c>
      <c r="C1081" t="s">
        <v>12</v>
      </c>
      <c r="E1081">
        <f t="shared" si="64"/>
        <v>23</v>
      </c>
      <c r="F1081">
        <f t="shared" si="65"/>
        <v>7</v>
      </c>
      <c r="G1081" s="8">
        <f t="shared" si="66"/>
        <v>44765</v>
      </c>
      <c r="H1081">
        <f t="shared" si="67"/>
        <v>2022</v>
      </c>
      <c r="I1081" s="1">
        <v>44765.793749999997</v>
      </c>
      <c r="J1081" s="2">
        <v>44765</v>
      </c>
      <c r="K1081" t="s">
        <v>13</v>
      </c>
      <c r="L1081">
        <v>1499</v>
      </c>
      <c r="N1081" s="11" t="s">
        <v>15</v>
      </c>
      <c r="O1081" s="11">
        <f>IF(Table1[[#This Row],[Currency  Code]]="USD",Table1[[#This Row],[Product Amount with GST]]*80,Table1[[#This Row],[Product Amount with GST]])</f>
        <v>1499</v>
      </c>
    </row>
    <row r="1082" spans="1:16" x14ac:dyDescent="0.25">
      <c r="A1082" t="s">
        <v>896</v>
      </c>
      <c r="B1082" t="s">
        <v>905</v>
      </c>
      <c r="C1082" t="s">
        <v>12</v>
      </c>
      <c r="E1082">
        <f t="shared" si="64"/>
        <v>23</v>
      </c>
      <c r="F1082">
        <f t="shared" si="65"/>
        <v>7</v>
      </c>
      <c r="G1082" s="8">
        <f t="shared" si="66"/>
        <v>44765</v>
      </c>
      <c r="H1082">
        <f t="shared" si="67"/>
        <v>2022</v>
      </c>
      <c r="I1082" s="1">
        <v>44765.790277777778</v>
      </c>
      <c r="J1082" s="2">
        <v>44765</v>
      </c>
      <c r="K1082" t="s">
        <v>13</v>
      </c>
      <c r="L1082">
        <v>1499</v>
      </c>
      <c r="N1082" s="11" t="s">
        <v>15</v>
      </c>
      <c r="O1082" s="11">
        <f>IF(Table1[[#This Row],[Currency  Code]]="USD",Table1[[#This Row],[Product Amount with GST]]*80,Table1[[#This Row],[Product Amount with GST]])</f>
        <v>1499</v>
      </c>
    </row>
    <row r="1083" spans="1:16" x14ac:dyDescent="0.25">
      <c r="A1083" t="s">
        <v>906</v>
      </c>
      <c r="B1083" t="s">
        <v>24</v>
      </c>
      <c r="C1083" t="s">
        <v>48</v>
      </c>
      <c r="E1083">
        <f t="shared" si="64"/>
        <v>23</v>
      </c>
      <c r="F1083">
        <f t="shared" si="65"/>
        <v>7</v>
      </c>
      <c r="G1083" s="8">
        <f t="shared" si="66"/>
        <v>44765</v>
      </c>
      <c r="H1083">
        <f t="shared" si="67"/>
        <v>2022</v>
      </c>
      <c r="I1083" s="1">
        <v>44765.775694444441</v>
      </c>
      <c r="J1083" s="2">
        <v>44765</v>
      </c>
      <c r="K1083" t="s">
        <v>13</v>
      </c>
      <c r="L1083">
        <v>2022</v>
      </c>
      <c r="M1083" t="s">
        <v>218</v>
      </c>
      <c r="N1083" s="11" t="s">
        <v>15</v>
      </c>
      <c r="O1083" s="11">
        <f>IF(Table1[[#This Row],[Currency  Code]]="USD",Table1[[#This Row],[Product Amount with GST]]*80,Table1[[#This Row],[Product Amount with GST]])</f>
        <v>2022</v>
      </c>
      <c r="P1083" t="s">
        <v>50</v>
      </c>
    </row>
    <row r="1084" spans="1:16" x14ac:dyDescent="0.25">
      <c r="A1084" t="s">
        <v>907</v>
      </c>
      <c r="B1084" t="s">
        <v>402</v>
      </c>
      <c r="C1084" t="s">
        <v>12</v>
      </c>
      <c r="E1084">
        <f t="shared" si="64"/>
        <v>23</v>
      </c>
      <c r="F1084">
        <f t="shared" si="65"/>
        <v>7</v>
      </c>
      <c r="G1084" s="8">
        <f t="shared" si="66"/>
        <v>44765</v>
      </c>
      <c r="H1084">
        <f t="shared" si="67"/>
        <v>2022</v>
      </c>
      <c r="I1084" s="1">
        <v>44765.772222222222</v>
      </c>
      <c r="J1084" s="2">
        <v>44765</v>
      </c>
      <c r="K1084" t="s">
        <v>13</v>
      </c>
      <c r="L1084">
        <v>1000</v>
      </c>
      <c r="N1084" s="11" t="s">
        <v>15</v>
      </c>
      <c r="O1084" s="11">
        <f>IF(Table1[[#This Row],[Currency  Code]]="USD",Table1[[#This Row],[Product Amount with GST]]*80,Table1[[#This Row],[Product Amount with GST]])</f>
        <v>1000</v>
      </c>
    </row>
    <row r="1085" spans="1:16" x14ac:dyDescent="0.25">
      <c r="A1085" t="s">
        <v>908</v>
      </c>
      <c r="B1085" t="s">
        <v>20</v>
      </c>
      <c r="C1085" t="s">
        <v>12</v>
      </c>
      <c r="E1085">
        <f t="shared" si="64"/>
        <v>23</v>
      </c>
      <c r="F1085">
        <f t="shared" si="65"/>
        <v>7</v>
      </c>
      <c r="G1085" s="8">
        <f t="shared" si="66"/>
        <v>44765</v>
      </c>
      <c r="H1085">
        <f t="shared" si="67"/>
        <v>2022</v>
      </c>
      <c r="I1085" s="1">
        <v>44765.768750000003</v>
      </c>
      <c r="J1085" s="2">
        <v>44765</v>
      </c>
      <c r="K1085" t="s">
        <v>13</v>
      </c>
      <c r="L1085">
        <v>1999</v>
      </c>
      <c r="N1085" s="11" t="s">
        <v>15</v>
      </c>
      <c r="O1085" s="11">
        <f>IF(Table1[[#This Row],[Currency  Code]]="USD",Table1[[#This Row],[Product Amount with GST]]*80,Table1[[#This Row],[Product Amount with GST]])</f>
        <v>1999</v>
      </c>
    </row>
    <row r="1086" spans="1:16" x14ac:dyDescent="0.25">
      <c r="A1086" t="s">
        <v>909</v>
      </c>
      <c r="B1086" t="s">
        <v>20</v>
      </c>
      <c r="C1086" t="s">
        <v>12</v>
      </c>
      <c r="E1086">
        <f t="shared" si="64"/>
        <v>23</v>
      </c>
      <c r="F1086">
        <f t="shared" si="65"/>
        <v>7</v>
      </c>
      <c r="G1086" s="8">
        <f t="shared" si="66"/>
        <v>44765</v>
      </c>
      <c r="H1086">
        <f t="shared" si="67"/>
        <v>2022</v>
      </c>
      <c r="I1086" s="1">
        <v>44765.755555555559</v>
      </c>
      <c r="J1086" s="2">
        <v>44765</v>
      </c>
      <c r="K1086" t="s">
        <v>13</v>
      </c>
      <c r="L1086">
        <v>1999</v>
      </c>
      <c r="N1086" s="11" t="s">
        <v>15</v>
      </c>
      <c r="O1086" s="11">
        <f>IF(Table1[[#This Row],[Currency  Code]]="USD",Table1[[#This Row],[Product Amount with GST]]*80,Table1[[#This Row],[Product Amount with GST]])</f>
        <v>1999</v>
      </c>
    </row>
    <row r="1087" spans="1:16" x14ac:dyDescent="0.25">
      <c r="A1087" t="s">
        <v>910</v>
      </c>
      <c r="B1087" t="s">
        <v>27</v>
      </c>
      <c r="C1087" t="s">
        <v>48</v>
      </c>
      <c r="E1087">
        <f t="shared" si="64"/>
        <v>23</v>
      </c>
      <c r="F1087">
        <f t="shared" si="65"/>
        <v>7</v>
      </c>
      <c r="G1087" s="8">
        <f t="shared" si="66"/>
        <v>44765</v>
      </c>
      <c r="H1087">
        <f t="shared" si="67"/>
        <v>2022</v>
      </c>
      <c r="I1087" s="1">
        <v>44765.747916666667</v>
      </c>
      <c r="J1087" s="2">
        <v>44765</v>
      </c>
      <c r="K1087" t="s">
        <v>13</v>
      </c>
      <c r="L1087">
        <v>1999</v>
      </c>
      <c r="M1087" t="s">
        <v>135</v>
      </c>
      <c r="N1087" s="11" t="s">
        <v>15</v>
      </c>
      <c r="O1087" s="11">
        <f>IF(Table1[[#This Row],[Currency  Code]]="USD",Table1[[#This Row],[Product Amount with GST]]*80,Table1[[#This Row],[Product Amount with GST]])</f>
        <v>1999</v>
      </c>
      <c r="P1087" t="s">
        <v>911</v>
      </c>
    </row>
    <row r="1088" spans="1:16" x14ac:dyDescent="0.25">
      <c r="A1088" t="s">
        <v>910</v>
      </c>
      <c r="B1088" t="s">
        <v>27</v>
      </c>
      <c r="C1088" t="s">
        <v>12</v>
      </c>
      <c r="E1088">
        <f t="shared" si="64"/>
        <v>23</v>
      </c>
      <c r="F1088">
        <f t="shared" si="65"/>
        <v>7</v>
      </c>
      <c r="G1088" s="8">
        <f t="shared" si="66"/>
        <v>44765</v>
      </c>
      <c r="H1088">
        <f t="shared" si="67"/>
        <v>2022</v>
      </c>
      <c r="I1088" s="1">
        <v>44765.745833333334</v>
      </c>
      <c r="J1088" s="2">
        <v>44765</v>
      </c>
      <c r="K1088" t="s">
        <v>13</v>
      </c>
      <c r="L1088">
        <v>1999</v>
      </c>
      <c r="N1088" s="11" t="s">
        <v>15</v>
      </c>
      <c r="O1088" s="11">
        <f>IF(Table1[[#This Row],[Currency  Code]]="USD",Table1[[#This Row],[Product Amount with GST]]*80,Table1[[#This Row],[Product Amount with GST]])</f>
        <v>1999</v>
      </c>
    </row>
    <row r="1089" spans="1:16" x14ac:dyDescent="0.25">
      <c r="A1089" t="s">
        <v>910</v>
      </c>
      <c r="B1089" t="s">
        <v>27</v>
      </c>
      <c r="C1089" t="s">
        <v>12</v>
      </c>
      <c r="E1089">
        <f t="shared" si="64"/>
        <v>23</v>
      </c>
      <c r="F1089">
        <f t="shared" si="65"/>
        <v>7</v>
      </c>
      <c r="G1089" s="8">
        <f t="shared" si="66"/>
        <v>44765</v>
      </c>
      <c r="H1089">
        <f t="shared" si="67"/>
        <v>2022</v>
      </c>
      <c r="I1089" s="1">
        <v>44765.745138888888</v>
      </c>
      <c r="J1089" s="2">
        <v>44765</v>
      </c>
      <c r="K1089" t="s">
        <v>13</v>
      </c>
      <c r="L1089">
        <v>1999</v>
      </c>
      <c r="N1089" s="11" t="s">
        <v>15</v>
      </c>
      <c r="O1089" s="11">
        <f>IF(Table1[[#This Row],[Currency  Code]]="USD",Table1[[#This Row],[Product Amount with GST]]*80,Table1[[#This Row],[Product Amount with GST]])</f>
        <v>1999</v>
      </c>
    </row>
    <row r="1090" spans="1:16" x14ac:dyDescent="0.25">
      <c r="A1090" t="s">
        <v>912</v>
      </c>
      <c r="B1090" t="s">
        <v>42</v>
      </c>
      <c r="C1090" t="s">
        <v>12</v>
      </c>
      <c r="E1090">
        <f t="shared" ref="E1090:E1153" si="68">DAY(I1090)</f>
        <v>23</v>
      </c>
      <c r="F1090">
        <f t="shared" ref="F1090:F1153" si="69">MONTH(I1090)</f>
        <v>7</v>
      </c>
      <c r="G1090" s="8">
        <f t="shared" ref="G1090:G1153" si="70">DATE(H1091,F1090,E1090)</f>
        <v>44765</v>
      </c>
      <c r="H1090">
        <f t="shared" ref="H1090:H1153" si="71">YEAR(I1090)</f>
        <v>2022</v>
      </c>
      <c r="I1090" s="1">
        <v>44765.703472222223</v>
      </c>
      <c r="J1090" s="2">
        <v>44765</v>
      </c>
      <c r="K1090" t="s">
        <v>13</v>
      </c>
      <c r="L1090">
        <v>499</v>
      </c>
      <c r="N1090" s="11" t="s">
        <v>15</v>
      </c>
      <c r="O1090" s="11">
        <f>IF(Table1[[#This Row],[Currency  Code]]="USD",Table1[[#This Row],[Product Amount with GST]]*80,Table1[[#This Row],[Product Amount with GST]])</f>
        <v>499</v>
      </c>
    </row>
    <row r="1091" spans="1:16" x14ac:dyDescent="0.25">
      <c r="A1091" t="s">
        <v>906</v>
      </c>
      <c r="B1091" t="s">
        <v>24</v>
      </c>
      <c r="C1091" t="s">
        <v>12</v>
      </c>
      <c r="E1091">
        <f t="shared" si="68"/>
        <v>23</v>
      </c>
      <c r="F1091">
        <f t="shared" si="69"/>
        <v>7</v>
      </c>
      <c r="G1091" s="8">
        <f t="shared" si="70"/>
        <v>44765</v>
      </c>
      <c r="H1091">
        <f t="shared" si="71"/>
        <v>2022</v>
      </c>
      <c r="I1091" s="1">
        <v>44765.768055555556</v>
      </c>
      <c r="J1091" s="2">
        <v>44765</v>
      </c>
      <c r="K1091" t="s">
        <v>13</v>
      </c>
      <c r="L1091">
        <v>2022</v>
      </c>
      <c r="N1091" s="11" t="s">
        <v>15</v>
      </c>
      <c r="O1091" s="11">
        <f>IF(Table1[[#This Row],[Currency  Code]]="USD",Table1[[#This Row],[Product Amount with GST]]*80,Table1[[#This Row],[Product Amount with GST]])</f>
        <v>2022</v>
      </c>
    </row>
    <row r="1092" spans="1:16" x14ac:dyDescent="0.25">
      <c r="A1092" t="s">
        <v>913</v>
      </c>
      <c r="B1092" t="s">
        <v>24</v>
      </c>
      <c r="C1092" t="s">
        <v>12</v>
      </c>
      <c r="E1092">
        <f t="shared" si="68"/>
        <v>23</v>
      </c>
      <c r="F1092">
        <f t="shared" si="69"/>
        <v>7</v>
      </c>
      <c r="G1092" s="8">
        <f t="shared" si="70"/>
        <v>44765</v>
      </c>
      <c r="H1092">
        <f t="shared" si="71"/>
        <v>2022</v>
      </c>
      <c r="I1092" s="1">
        <v>44765.75277777778</v>
      </c>
      <c r="J1092" s="2">
        <v>44765</v>
      </c>
      <c r="K1092" t="s">
        <v>13</v>
      </c>
      <c r="L1092">
        <v>2022</v>
      </c>
      <c r="N1092" s="11" t="s">
        <v>15</v>
      </c>
      <c r="O1092" s="11">
        <f>IF(Table1[[#This Row],[Currency  Code]]="USD",Table1[[#This Row],[Product Amount with GST]]*80,Table1[[#This Row],[Product Amount with GST]])</f>
        <v>2022</v>
      </c>
    </row>
    <row r="1093" spans="1:16" x14ac:dyDescent="0.25">
      <c r="A1093" t="s">
        <v>914</v>
      </c>
      <c r="B1093" t="s">
        <v>17</v>
      </c>
      <c r="C1093" t="s">
        <v>12</v>
      </c>
      <c r="E1093">
        <f t="shared" si="68"/>
        <v>23</v>
      </c>
      <c r="F1093">
        <f t="shared" si="69"/>
        <v>7</v>
      </c>
      <c r="G1093" s="8">
        <f t="shared" si="70"/>
        <v>44765</v>
      </c>
      <c r="H1093">
        <f t="shared" si="71"/>
        <v>2022</v>
      </c>
      <c r="I1093" s="1">
        <v>44765.717361111114</v>
      </c>
      <c r="J1093" s="2">
        <v>44765</v>
      </c>
      <c r="K1093" t="s">
        <v>13</v>
      </c>
      <c r="L1093">
        <v>999</v>
      </c>
      <c r="N1093" s="11" t="s">
        <v>15</v>
      </c>
      <c r="O1093" s="11">
        <f>IF(Table1[[#This Row],[Currency  Code]]="USD",Table1[[#This Row],[Product Amount with GST]]*80,Table1[[#This Row],[Product Amount with GST]])</f>
        <v>999</v>
      </c>
    </row>
    <row r="1094" spans="1:16" x14ac:dyDescent="0.25">
      <c r="A1094" t="s">
        <v>915</v>
      </c>
      <c r="B1094" t="s">
        <v>99</v>
      </c>
      <c r="C1094" t="s">
        <v>12</v>
      </c>
      <c r="E1094">
        <f t="shared" si="68"/>
        <v>23</v>
      </c>
      <c r="F1094">
        <f t="shared" si="69"/>
        <v>7</v>
      </c>
      <c r="G1094" s="8">
        <f t="shared" si="70"/>
        <v>44765</v>
      </c>
      <c r="H1094">
        <f t="shared" si="71"/>
        <v>2022</v>
      </c>
      <c r="I1094" s="1">
        <v>44765.688888888886</v>
      </c>
      <c r="J1094" s="2">
        <v>44765</v>
      </c>
      <c r="K1094" t="s">
        <v>13</v>
      </c>
      <c r="L1094">
        <v>349</v>
      </c>
      <c r="N1094" s="11" t="s">
        <v>15</v>
      </c>
      <c r="O1094" s="11">
        <f>IF(Table1[[#This Row],[Currency  Code]]="USD",Table1[[#This Row],[Product Amount with GST]]*80,Table1[[#This Row],[Product Amount with GST]])</f>
        <v>349</v>
      </c>
    </row>
    <row r="1095" spans="1:16" x14ac:dyDescent="0.25">
      <c r="A1095" t="s">
        <v>916</v>
      </c>
      <c r="B1095" t="s">
        <v>24</v>
      </c>
      <c r="C1095" t="s">
        <v>48</v>
      </c>
      <c r="E1095">
        <f t="shared" si="68"/>
        <v>23</v>
      </c>
      <c r="F1095">
        <f t="shared" si="69"/>
        <v>7</v>
      </c>
      <c r="G1095" s="8">
        <f t="shared" si="70"/>
        <v>44765</v>
      </c>
      <c r="H1095">
        <f t="shared" si="71"/>
        <v>2022</v>
      </c>
      <c r="I1095" s="1">
        <v>44765.681250000001</v>
      </c>
      <c r="J1095" s="2">
        <v>44765</v>
      </c>
      <c r="K1095" t="s">
        <v>13</v>
      </c>
      <c r="L1095">
        <v>2022</v>
      </c>
      <c r="M1095" t="s">
        <v>53</v>
      </c>
      <c r="N1095" s="11" t="s">
        <v>15</v>
      </c>
      <c r="O1095" s="11">
        <f>IF(Table1[[#This Row],[Currency  Code]]="USD",Table1[[#This Row],[Product Amount with GST]]*80,Table1[[#This Row],[Product Amount with GST]])</f>
        <v>2022</v>
      </c>
      <c r="P1095" t="s">
        <v>50</v>
      </c>
    </row>
    <row r="1096" spans="1:16" x14ac:dyDescent="0.25">
      <c r="A1096" t="s">
        <v>585</v>
      </c>
      <c r="B1096" t="s">
        <v>27</v>
      </c>
      <c r="C1096" t="s">
        <v>12</v>
      </c>
      <c r="E1096">
        <f t="shared" si="68"/>
        <v>23</v>
      </c>
      <c r="F1096">
        <f t="shared" si="69"/>
        <v>7</v>
      </c>
      <c r="G1096" s="8">
        <f t="shared" si="70"/>
        <v>44765</v>
      </c>
      <c r="H1096">
        <f t="shared" si="71"/>
        <v>2022</v>
      </c>
      <c r="I1096" s="1">
        <v>44765.662499999999</v>
      </c>
      <c r="J1096" s="2">
        <v>44765</v>
      </c>
      <c r="K1096" t="s">
        <v>13</v>
      </c>
      <c r="L1096">
        <v>1999</v>
      </c>
      <c r="N1096" s="11" t="s">
        <v>15</v>
      </c>
      <c r="O1096" s="11">
        <f>IF(Table1[[#This Row],[Currency  Code]]="USD",Table1[[#This Row],[Product Amount with GST]]*80,Table1[[#This Row],[Product Amount with GST]])</f>
        <v>1999</v>
      </c>
    </row>
    <row r="1097" spans="1:16" x14ac:dyDescent="0.25">
      <c r="A1097" t="s">
        <v>917</v>
      </c>
      <c r="B1097" t="s">
        <v>918</v>
      </c>
      <c r="C1097" t="s">
        <v>12</v>
      </c>
      <c r="E1097">
        <f t="shared" si="68"/>
        <v>23</v>
      </c>
      <c r="F1097">
        <f t="shared" si="69"/>
        <v>7</v>
      </c>
      <c r="G1097" s="8">
        <f t="shared" si="70"/>
        <v>44765</v>
      </c>
      <c r="H1097">
        <f t="shared" si="71"/>
        <v>2022</v>
      </c>
      <c r="I1097" s="1">
        <v>44765.634722222225</v>
      </c>
      <c r="J1097" s="2">
        <v>44765</v>
      </c>
      <c r="K1097" t="s">
        <v>13</v>
      </c>
      <c r="L1097">
        <v>990</v>
      </c>
      <c r="N1097" s="11" t="s">
        <v>15</v>
      </c>
      <c r="O1097" s="11">
        <f>IF(Table1[[#This Row],[Currency  Code]]="USD",Table1[[#This Row],[Product Amount with GST]]*80,Table1[[#This Row],[Product Amount with GST]])</f>
        <v>990</v>
      </c>
    </row>
    <row r="1098" spans="1:16" x14ac:dyDescent="0.25">
      <c r="A1098" t="s">
        <v>920</v>
      </c>
      <c r="B1098" t="s">
        <v>11</v>
      </c>
      <c r="C1098" t="s">
        <v>48</v>
      </c>
      <c r="E1098">
        <f t="shared" si="68"/>
        <v>23</v>
      </c>
      <c r="F1098">
        <f t="shared" si="69"/>
        <v>7</v>
      </c>
      <c r="G1098" s="8">
        <f t="shared" si="70"/>
        <v>44765</v>
      </c>
      <c r="H1098">
        <f t="shared" si="71"/>
        <v>2022</v>
      </c>
      <c r="I1098" s="1">
        <v>44765.60833333333</v>
      </c>
      <c r="J1098" s="2">
        <v>44765</v>
      </c>
      <c r="K1098" t="s">
        <v>13</v>
      </c>
      <c r="L1098">
        <v>3999</v>
      </c>
      <c r="M1098" t="s">
        <v>53</v>
      </c>
      <c r="N1098" s="11" t="s">
        <v>15</v>
      </c>
      <c r="O1098" s="11">
        <f>IF(Table1[[#This Row],[Currency  Code]]="USD",Table1[[#This Row],[Product Amount with GST]]*80,Table1[[#This Row],[Product Amount with GST]])</f>
        <v>3999</v>
      </c>
      <c r="P1098" t="s">
        <v>50</v>
      </c>
    </row>
    <row r="1099" spans="1:16" x14ac:dyDescent="0.25">
      <c r="A1099" t="s">
        <v>379</v>
      </c>
      <c r="B1099" t="s">
        <v>27</v>
      </c>
      <c r="C1099" t="s">
        <v>12</v>
      </c>
      <c r="E1099">
        <f t="shared" si="68"/>
        <v>23</v>
      </c>
      <c r="F1099">
        <f t="shared" si="69"/>
        <v>7</v>
      </c>
      <c r="G1099" s="8">
        <f t="shared" si="70"/>
        <v>44765</v>
      </c>
      <c r="H1099">
        <f t="shared" si="71"/>
        <v>2022</v>
      </c>
      <c r="I1099" s="1">
        <v>44765.699305555558</v>
      </c>
      <c r="J1099" s="2">
        <v>44765</v>
      </c>
      <c r="K1099" t="s">
        <v>13</v>
      </c>
      <c r="L1099">
        <v>1999</v>
      </c>
      <c r="N1099" s="11" t="s">
        <v>15</v>
      </c>
      <c r="O1099" s="11">
        <f>IF(Table1[[#This Row],[Currency  Code]]="USD",Table1[[#This Row],[Product Amount with GST]]*80,Table1[[#This Row],[Product Amount with GST]])</f>
        <v>1999</v>
      </c>
    </row>
    <row r="1100" spans="1:16" x14ac:dyDescent="0.25">
      <c r="A1100" t="s">
        <v>921</v>
      </c>
      <c r="B1100" t="s">
        <v>20</v>
      </c>
      <c r="C1100" t="s">
        <v>12</v>
      </c>
      <c r="E1100">
        <f t="shared" si="68"/>
        <v>23</v>
      </c>
      <c r="F1100">
        <f t="shared" si="69"/>
        <v>7</v>
      </c>
      <c r="G1100" s="8">
        <f t="shared" si="70"/>
        <v>44765</v>
      </c>
      <c r="H1100">
        <f t="shared" si="71"/>
        <v>2022</v>
      </c>
      <c r="I1100" s="1">
        <v>44765.656944444447</v>
      </c>
      <c r="J1100" s="2">
        <v>44765</v>
      </c>
      <c r="K1100" t="s">
        <v>13</v>
      </c>
      <c r="L1100">
        <v>1999</v>
      </c>
      <c r="N1100" s="11" t="s">
        <v>15</v>
      </c>
      <c r="O1100" s="11">
        <f>IF(Table1[[#This Row],[Currency  Code]]="USD",Table1[[#This Row],[Product Amount with GST]]*80,Table1[[#This Row],[Product Amount with GST]])</f>
        <v>1999</v>
      </c>
    </row>
    <row r="1101" spans="1:16" x14ac:dyDescent="0.25">
      <c r="A1101" t="s">
        <v>922</v>
      </c>
      <c r="B1101" t="s">
        <v>20</v>
      </c>
      <c r="C1101" t="s">
        <v>12</v>
      </c>
      <c r="E1101">
        <f t="shared" si="68"/>
        <v>23</v>
      </c>
      <c r="F1101">
        <f t="shared" si="69"/>
        <v>7</v>
      </c>
      <c r="G1101" s="8">
        <f t="shared" si="70"/>
        <v>44765</v>
      </c>
      <c r="H1101">
        <f t="shared" si="71"/>
        <v>2022</v>
      </c>
      <c r="I1101" s="1">
        <v>44765.631249999999</v>
      </c>
      <c r="J1101" s="2">
        <v>44765</v>
      </c>
      <c r="K1101" t="s">
        <v>13</v>
      </c>
      <c r="L1101">
        <v>1999</v>
      </c>
      <c r="N1101" s="11" t="s">
        <v>15</v>
      </c>
      <c r="O1101" s="11">
        <f>IF(Table1[[#This Row],[Currency  Code]]="USD",Table1[[#This Row],[Product Amount with GST]]*80,Table1[[#This Row],[Product Amount with GST]])</f>
        <v>1999</v>
      </c>
    </row>
    <row r="1102" spans="1:16" x14ac:dyDescent="0.25">
      <c r="A1102" t="s">
        <v>923</v>
      </c>
      <c r="B1102" t="s">
        <v>124</v>
      </c>
      <c r="C1102" t="s">
        <v>12</v>
      </c>
      <c r="E1102">
        <f t="shared" si="68"/>
        <v>23</v>
      </c>
      <c r="F1102">
        <f t="shared" si="69"/>
        <v>7</v>
      </c>
      <c r="G1102" s="8">
        <f t="shared" si="70"/>
        <v>44765</v>
      </c>
      <c r="H1102">
        <f t="shared" si="71"/>
        <v>2022</v>
      </c>
      <c r="I1102" s="1">
        <v>44765.630555555559</v>
      </c>
      <c r="J1102" s="2">
        <v>44765</v>
      </c>
      <c r="K1102" t="s">
        <v>13</v>
      </c>
      <c r="L1102">
        <v>1499</v>
      </c>
      <c r="N1102" s="11" t="s">
        <v>15</v>
      </c>
      <c r="O1102" s="11">
        <f>IF(Table1[[#This Row],[Currency  Code]]="USD",Table1[[#This Row],[Product Amount with GST]]*80,Table1[[#This Row],[Product Amount with GST]])</f>
        <v>1499</v>
      </c>
    </row>
    <row r="1103" spans="1:16" x14ac:dyDescent="0.25">
      <c r="A1103" t="s">
        <v>924</v>
      </c>
      <c r="B1103" t="s">
        <v>925</v>
      </c>
      <c r="C1103" t="s">
        <v>12</v>
      </c>
      <c r="E1103">
        <f t="shared" si="68"/>
        <v>23</v>
      </c>
      <c r="F1103">
        <f t="shared" si="69"/>
        <v>7</v>
      </c>
      <c r="G1103" s="8">
        <f t="shared" si="70"/>
        <v>44765</v>
      </c>
      <c r="H1103">
        <f t="shared" si="71"/>
        <v>2022</v>
      </c>
      <c r="I1103" s="1">
        <v>44765.613888888889</v>
      </c>
      <c r="J1103" s="2">
        <v>44765</v>
      </c>
      <c r="K1103" t="s">
        <v>13</v>
      </c>
      <c r="L1103">
        <v>1513</v>
      </c>
      <c r="N1103" s="11" t="s">
        <v>15</v>
      </c>
      <c r="O1103" s="11">
        <f>IF(Table1[[#This Row],[Currency  Code]]="USD",Table1[[#This Row],[Product Amount with GST]]*80,Table1[[#This Row],[Product Amount with GST]])</f>
        <v>1513</v>
      </c>
    </row>
    <row r="1104" spans="1:16" x14ac:dyDescent="0.25">
      <c r="A1104" t="s">
        <v>927</v>
      </c>
      <c r="B1104" t="s">
        <v>27</v>
      </c>
      <c r="C1104" t="s">
        <v>12</v>
      </c>
      <c r="E1104">
        <f t="shared" si="68"/>
        <v>23</v>
      </c>
      <c r="F1104">
        <f t="shared" si="69"/>
        <v>7</v>
      </c>
      <c r="G1104" s="8">
        <f t="shared" si="70"/>
        <v>44765</v>
      </c>
      <c r="H1104">
        <f t="shared" si="71"/>
        <v>2022</v>
      </c>
      <c r="I1104" s="1">
        <v>44765.61041666667</v>
      </c>
      <c r="J1104" s="2">
        <v>44765</v>
      </c>
      <c r="K1104" t="s">
        <v>13</v>
      </c>
      <c r="L1104">
        <v>1999</v>
      </c>
      <c r="N1104" s="11" t="s">
        <v>15</v>
      </c>
      <c r="O1104" s="11">
        <f>IF(Table1[[#This Row],[Currency  Code]]="USD",Table1[[#This Row],[Product Amount with GST]]*80,Table1[[#This Row],[Product Amount with GST]])</f>
        <v>1999</v>
      </c>
    </row>
    <row r="1105" spans="1:16" x14ac:dyDescent="0.25">
      <c r="A1105" t="s">
        <v>928</v>
      </c>
      <c r="B1105" t="s">
        <v>38</v>
      </c>
      <c r="C1105" t="s">
        <v>48</v>
      </c>
      <c r="E1105">
        <f t="shared" si="68"/>
        <v>23</v>
      </c>
      <c r="F1105">
        <f t="shared" si="69"/>
        <v>7</v>
      </c>
      <c r="G1105" s="8">
        <f t="shared" si="70"/>
        <v>44765</v>
      </c>
      <c r="H1105">
        <f t="shared" si="71"/>
        <v>2022</v>
      </c>
      <c r="I1105" s="1">
        <v>44765.602083333331</v>
      </c>
      <c r="J1105" s="2">
        <v>44765</v>
      </c>
      <c r="K1105" t="s">
        <v>13</v>
      </c>
      <c r="L1105">
        <v>499</v>
      </c>
      <c r="M1105" t="s">
        <v>53</v>
      </c>
      <c r="N1105" s="11" t="s">
        <v>15</v>
      </c>
      <c r="O1105" s="11">
        <f>IF(Table1[[#This Row],[Currency  Code]]="USD",Table1[[#This Row],[Product Amount with GST]]*80,Table1[[#This Row],[Product Amount with GST]])</f>
        <v>499</v>
      </c>
      <c r="P1105" t="s">
        <v>50</v>
      </c>
    </row>
    <row r="1106" spans="1:16" x14ac:dyDescent="0.25">
      <c r="A1106" t="s">
        <v>174</v>
      </c>
      <c r="B1106" t="s">
        <v>24</v>
      </c>
      <c r="C1106" t="s">
        <v>12</v>
      </c>
      <c r="E1106">
        <f t="shared" si="68"/>
        <v>23</v>
      </c>
      <c r="F1106">
        <f t="shared" si="69"/>
        <v>7</v>
      </c>
      <c r="G1106" s="8">
        <f t="shared" si="70"/>
        <v>44765</v>
      </c>
      <c r="H1106">
        <f t="shared" si="71"/>
        <v>2022</v>
      </c>
      <c r="I1106" s="1">
        <v>44765.601388888892</v>
      </c>
      <c r="J1106" s="2">
        <v>44765</v>
      </c>
      <c r="K1106" t="s">
        <v>13</v>
      </c>
      <c r="L1106">
        <v>2022</v>
      </c>
      <c r="N1106" s="11" t="s">
        <v>15</v>
      </c>
      <c r="O1106" s="11">
        <f>IF(Table1[[#This Row],[Currency  Code]]="USD",Table1[[#This Row],[Product Amount with GST]]*80,Table1[[#This Row],[Product Amount with GST]])</f>
        <v>2022</v>
      </c>
    </row>
    <row r="1107" spans="1:16" x14ac:dyDescent="0.25">
      <c r="A1107" t="s">
        <v>929</v>
      </c>
      <c r="B1107" t="s">
        <v>38</v>
      </c>
      <c r="C1107" t="s">
        <v>12</v>
      </c>
      <c r="E1107">
        <f t="shared" si="68"/>
        <v>23</v>
      </c>
      <c r="F1107">
        <f t="shared" si="69"/>
        <v>7</v>
      </c>
      <c r="G1107" s="8">
        <f t="shared" si="70"/>
        <v>44765</v>
      </c>
      <c r="H1107">
        <f t="shared" si="71"/>
        <v>2022</v>
      </c>
      <c r="I1107" s="1">
        <v>44765.584722222222</v>
      </c>
      <c r="J1107" s="2">
        <v>44765</v>
      </c>
      <c r="K1107" t="s">
        <v>13</v>
      </c>
      <c r="L1107">
        <v>499</v>
      </c>
      <c r="N1107" s="11" t="s">
        <v>15</v>
      </c>
      <c r="O1107" s="11">
        <f>IF(Table1[[#This Row],[Currency  Code]]="USD",Table1[[#This Row],[Product Amount with GST]]*80,Table1[[#This Row],[Product Amount with GST]])</f>
        <v>499</v>
      </c>
    </row>
    <row r="1108" spans="1:16" x14ac:dyDescent="0.25">
      <c r="A1108" t="s">
        <v>267</v>
      </c>
      <c r="B1108" t="s">
        <v>42</v>
      </c>
      <c r="C1108" t="s">
        <v>12</v>
      </c>
      <c r="E1108">
        <f t="shared" si="68"/>
        <v>23</v>
      </c>
      <c r="F1108">
        <f t="shared" si="69"/>
        <v>7</v>
      </c>
      <c r="G1108" s="8">
        <f t="shared" si="70"/>
        <v>44765</v>
      </c>
      <c r="H1108">
        <f t="shared" si="71"/>
        <v>2022</v>
      </c>
      <c r="I1108" s="1">
        <v>44765.541666666664</v>
      </c>
      <c r="J1108" s="2">
        <v>44765</v>
      </c>
      <c r="K1108" t="s">
        <v>13</v>
      </c>
      <c r="L1108">
        <v>499</v>
      </c>
      <c r="N1108" s="11" t="s">
        <v>15</v>
      </c>
      <c r="O1108" s="11">
        <f>IF(Table1[[#This Row],[Currency  Code]]="USD",Table1[[#This Row],[Product Amount with GST]]*80,Table1[[#This Row],[Product Amount with GST]])</f>
        <v>499</v>
      </c>
    </row>
    <row r="1109" spans="1:16" x14ac:dyDescent="0.25">
      <c r="A1109" t="s">
        <v>930</v>
      </c>
      <c r="B1109" t="s">
        <v>24</v>
      </c>
      <c r="C1109" t="s">
        <v>12</v>
      </c>
      <c r="E1109">
        <f t="shared" si="68"/>
        <v>23</v>
      </c>
      <c r="F1109">
        <f t="shared" si="69"/>
        <v>7</v>
      </c>
      <c r="G1109" s="8">
        <f t="shared" si="70"/>
        <v>44765</v>
      </c>
      <c r="H1109">
        <f t="shared" si="71"/>
        <v>2022</v>
      </c>
      <c r="I1109" s="1">
        <v>44765.529166666667</v>
      </c>
      <c r="J1109" s="2">
        <v>44765</v>
      </c>
      <c r="K1109" t="s">
        <v>13</v>
      </c>
      <c r="L1109">
        <v>2022</v>
      </c>
      <c r="N1109" s="11" t="s">
        <v>15</v>
      </c>
      <c r="O1109" s="11">
        <f>IF(Table1[[#This Row],[Currency  Code]]="USD",Table1[[#This Row],[Product Amount with GST]]*80,Table1[[#This Row],[Product Amount with GST]])</f>
        <v>2022</v>
      </c>
    </row>
    <row r="1110" spans="1:16" x14ac:dyDescent="0.25">
      <c r="A1110" t="s">
        <v>931</v>
      </c>
      <c r="B1110" t="s">
        <v>11</v>
      </c>
      <c r="C1110" t="s">
        <v>48</v>
      </c>
      <c r="E1110">
        <f t="shared" si="68"/>
        <v>23</v>
      </c>
      <c r="F1110">
        <f t="shared" si="69"/>
        <v>7</v>
      </c>
      <c r="G1110" s="8">
        <f t="shared" si="70"/>
        <v>44765</v>
      </c>
      <c r="H1110">
        <f t="shared" si="71"/>
        <v>2022</v>
      </c>
      <c r="I1110" s="1">
        <v>44765.517361111109</v>
      </c>
      <c r="J1110" s="2">
        <v>44765</v>
      </c>
      <c r="K1110" t="s">
        <v>72</v>
      </c>
      <c r="L1110">
        <v>3999</v>
      </c>
      <c r="M1110" t="s">
        <v>53</v>
      </c>
      <c r="N1110" s="11" t="s">
        <v>15</v>
      </c>
      <c r="O1110" s="11">
        <f>IF(Table1[[#This Row],[Currency  Code]]="USD",Table1[[#This Row],[Product Amount with GST]]*80,Table1[[#This Row],[Product Amount with GST]])</f>
        <v>3999</v>
      </c>
      <c r="P1110" t="s">
        <v>50</v>
      </c>
    </row>
    <row r="1111" spans="1:16" x14ac:dyDescent="0.25">
      <c r="A1111" t="s">
        <v>932</v>
      </c>
      <c r="B1111" t="s">
        <v>11</v>
      </c>
      <c r="C1111" t="s">
        <v>12</v>
      </c>
      <c r="E1111">
        <f t="shared" si="68"/>
        <v>23</v>
      </c>
      <c r="F1111">
        <f t="shared" si="69"/>
        <v>7</v>
      </c>
      <c r="G1111" s="8">
        <f t="shared" si="70"/>
        <v>44765</v>
      </c>
      <c r="H1111">
        <f t="shared" si="71"/>
        <v>2022</v>
      </c>
      <c r="I1111" s="1">
        <v>44765.515277777777</v>
      </c>
      <c r="J1111" s="2">
        <v>44765</v>
      </c>
      <c r="K1111" t="s">
        <v>13</v>
      </c>
      <c r="L1111">
        <v>3999</v>
      </c>
      <c r="N1111" s="11" t="s">
        <v>15</v>
      </c>
      <c r="O1111" s="11">
        <f>IF(Table1[[#This Row],[Currency  Code]]="USD",Table1[[#This Row],[Product Amount with GST]]*80,Table1[[#This Row],[Product Amount with GST]])</f>
        <v>3999</v>
      </c>
    </row>
    <row r="1112" spans="1:16" x14ac:dyDescent="0.25">
      <c r="A1112" t="s">
        <v>933</v>
      </c>
      <c r="B1112" t="s">
        <v>179</v>
      </c>
      <c r="C1112" t="s">
        <v>12</v>
      </c>
      <c r="E1112">
        <f t="shared" si="68"/>
        <v>23</v>
      </c>
      <c r="F1112">
        <f t="shared" si="69"/>
        <v>7</v>
      </c>
      <c r="G1112" s="8">
        <f t="shared" si="70"/>
        <v>44765</v>
      </c>
      <c r="H1112">
        <f t="shared" si="71"/>
        <v>2022</v>
      </c>
      <c r="I1112" s="1">
        <v>44765.686805555553</v>
      </c>
      <c r="J1112" s="2">
        <v>44765</v>
      </c>
      <c r="K1112" t="s">
        <v>13</v>
      </c>
      <c r="L1112">
        <v>299</v>
      </c>
      <c r="N1112" s="11" t="s">
        <v>15</v>
      </c>
      <c r="O1112" s="11">
        <f>IF(Table1[[#This Row],[Currency  Code]]="USD",Table1[[#This Row],[Product Amount with GST]]*80,Table1[[#This Row],[Product Amount with GST]])</f>
        <v>299</v>
      </c>
    </row>
    <row r="1113" spans="1:16" x14ac:dyDescent="0.25">
      <c r="A1113" t="s">
        <v>921</v>
      </c>
      <c r="B1113" t="s">
        <v>20</v>
      </c>
      <c r="C1113" t="s">
        <v>12</v>
      </c>
      <c r="E1113">
        <f t="shared" si="68"/>
        <v>23</v>
      </c>
      <c r="F1113">
        <f t="shared" si="69"/>
        <v>7</v>
      </c>
      <c r="G1113" s="8">
        <f t="shared" si="70"/>
        <v>44765</v>
      </c>
      <c r="H1113">
        <f t="shared" si="71"/>
        <v>2022</v>
      </c>
      <c r="I1113" s="1">
        <v>44765.657638888886</v>
      </c>
      <c r="J1113" s="2">
        <v>44765</v>
      </c>
      <c r="K1113" t="s">
        <v>13</v>
      </c>
      <c r="L1113">
        <v>1999</v>
      </c>
      <c r="N1113" s="11" t="s">
        <v>15</v>
      </c>
      <c r="O1113" s="11">
        <f>IF(Table1[[#This Row],[Currency  Code]]="USD",Table1[[#This Row],[Product Amount with GST]]*80,Table1[[#This Row],[Product Amount with GST]])</f>
        <v>1999</v>
      </c>
    </row>
    <row r="1114" spans="1:16" x14ac:dyDescent="0.25">
      <c r="A1114" t="s">
        <v>923</v>
      </c>
      <c r="B1114" t="s">
        <v>124</v>
      </c>
      <c r="C1114" t="s">
        <v>12</v>
      </c>
      <c r="E1114">
        <f t="shared" si="68"/>
        <v>23</v>
      </c>
      <c r="F1114">
        <f t="shared" si="69"/>
        <v>7</v>
      </c>
      <c r="G1114" s="8">
        <f t="shared" si="70"/>
        <v>44765</v>
      </c>
      <c r="H1114">
        <f t="shared" si="71"/>
        <v>2022</v>
      </c>
      <c r="I1114" s="1">
        <v>44765.632638888892</v>
      </c>
      <c r="J1114" s="2">
        <v>44765</v>
      </c>
      <c r="K1114" t="s">
        <v>13</v>
      </c>
      <c r="L1114">
        <v>1499</v>
      </c>
      <c r="N1114" s="11" t="s">
        <v>15</v>
      </c>
      <c r="O1114" s="11">
        <f>IF(Table1[[#This Row],[Currency  Code]]="USD",Table1[[#This Row],[Product Amount with GST]]*80,Table1[[#This Row],[Product Amount with GST]])</f>
        <v>1499</v>
      </c>
    </row>
    <row r="1115" spans="1:16" x14ac:dyDescent="0.25">
      <c r="A1115" t="s">
        <v>927</v>
      </c>
      <c r="B1115" t="s">
        <v>27</v>
      </c>
      <c r="C1115" t="s">
        <v>12</v>
      </c>
      <c r="E1115">
        <f t="shared" si="68"/>
        <v>23</v>
      </c>
      <c r="F1115">
        <f t="shared" si="69"/>
        <v>7</v>
      </c>
      <c r="G1115" s="8">
        <f t="shared" si="70"/>
        <v>44765</v>
      </c>
      <c r="H1115">
        <f t="shared" si="71"/>
        <v>2022</v>
      </c>
      <c r="I1115" s="1">
        <v>44765.609722222223</v>
      </c>
      <c r="J1115" s="2">
        <v>44765</v>
      </c>
      <c r="K1115" t="s">
        <v>13</v>
      </c>
      <c r="L1115">
        <v>1999</v>
      </c>
      <c r="N1115" s="11" t="s">
        <v>15</v>
      </c>
      <c r="O1115" s="11">
        <f>IF(Table1[[#This Row],[Currency  Code]]="USD",Table1[[#This Row],[Product Amount with GST]]*80,Table1[[#This Row],[Product Amount with GST]])</f>
        <v>1999</v>
      </c>
    </row>
    <row r="1116" spans="1:16" x14ac:dyDescent="0.25">
      <c r="A1116" t="s">
        <v>934</v>
      </c>
      <c r="B1116" t="s">
        <v>20</v>
      </c>
      <c r="C1116" t="s">
        <v>48</v>
      </c>
      <c r="E1116">
        <f t="shared" si="68"/>
        <v>23</v>
      </c>
      <c r="F1116">
        <f t="shared" si="69"/>
        <v>7</v>
      </c>
      <c r="G1116" s="8">
        <f t="shared" si="70"/>
        <v>44765</v>
      </c>
      <c r="H1116">
        <f t="shared" si="71"/>
        <v>2022</v>
      </c>
      <c r="I1116" s="1">
        <v>44765.566666666666</v>
      </c>
      <c r="J1116" s="2">
        <v>44765</v>
      </c>
      <c r="K1116" t="s">
        <v>13</v>
      </c>
      <c r="L1116">
        <v>1999</v>
      </c>
      <c r="M1116" t="s">
        <v>218</v>
      </c>
      <c r="N1116" s="11" t="s">
        <v>15</v>
      </c>
      <c r="O1116" s="11">
        <f>IF(Table1[[#This Row],[Currency  Code]]="USD",Table1[[#This Row],[Product Amount with GST]]*80,Table1[[#This Row],[Product Amount with GST]])</f>
        <v>1999</v>
      </c>
      <c r="P1116" t="s">
        <v>50</v>
      </c>
    </row>
    <row r="1117" spans="1:16" x14ac:dyDescent="0.25">
      <c r="A1117" t="s">
        <v>935</v>
      </c>
      <c r="B1117" t="s">
        <v>20</v>
      </c>
      <c r="C1117" t="s">
        <v>12</v>
      </c>
      <c r="E1117">
        <f t="shared" si="68"/>
        <v>23</v>
      </c>
      <c r="F1117">
        <f t="shared" si="69"/>
        <v>7</v>
      </c>
      <c r="G1117" s="8">
        <f t="shared" si="70"/>
        <v>44765</v>
      </c>
      <c r="H1117">
        <f t="shared" si="71"/>
        <v>2022</v>
      </c>
      <c r="I1117" s="1">
        <v>44765.561111111114</v>
      </c>
      <c r="J1117" s="2">
        <v>44765</v>
      </c>
      <c r="K1117" t="s">
        <v>13</v>
      </c>
      <c r="L1117">
        <v>1999</v>
      </c>
      <c r="N1117" s="11" t="s">
        <v>15</v>
      </c>
      <c r="O1117" s="11">
        <f>IF(Table1[[#This Row],[Currency  Code]]="USD",Table1[[#This Row],[Product Amount with GST]]*80,Table1[[#This Row],[Product Amount with GST]])</f>
        <v>1999</v>
      </c>
    </row>
    <row r="1118" spans="1:16" x14ac:dyDescent="0.25">
      <c r="A1118" t="s">
        <v>267</v>
      </c>
      <c r="B1118" t="s">
        <v>236</v>
      </c>
      <c r="C1118" t="s">
        <v>12</v>
      </c>
      <c r="E1118">
        <f t="shared" si="68"/>
        <v>23</v>
      </c>
      <c r="F1118">
        <f t="shared" si="69"/>
        <v>7</v>
      </c>
      <c r="G1118" s="8">
        <f t="shared" si="70"/>
        <v>44765</v>
      </c>
      <c r="H1118">
        <f t="shared" si="71"/>
        <v>2022</v>
      </c>
      <c r="I1118" s="1">
        <v>44765.540277777778</v>
      </c>
      <c r="J1118" s="2">
        <v>44765</v>
      </c>
      <c r="K1118" t="s">
        <v>13</v>
      </c>
      <c r="L1118">
        <v>1499</v>
      </c>
      <c r="N1118" s="11" t="s">
        <v>15</v>
      </c>
      <c r="O1118" s="11">
        <f>IF(Table1[[#This Row],[Currency  Code]]="USD",Table1[[#This Row],[Product Amount with GST]]*80,Table1[[#This Row],[Product Amount with GST]])</f>
        <v>1499</v>
      </c>
    </row>
    <row r="1119" spans="1:16" x14ac:dyDescent="0.25">
      <c r="A1119" t="s">
        <v>936</v>
      </c>
      <c r="B1119" t="s">
        <v>99</v>
      </c>
      <c r="C1119" t="s">
        <v>48</v>
      </c>
      <c r="E1119">
        <f t="shared" si="68"/>
        <v>23</v>
      </c>
      <c r="F1119">
        <f t="shared" si="69"/>
        <v>7</v>
      </c>
      <c r="G1119" s="8">
        <f t="shared" si="70"/>
        <v>44765</v>
      </c>
      <c r="H1119">
        <f t="shared" si="71"/>
        <v>2022</v>
      </c>
      <c r="I1119" s="1">
        <v>44765.53125</v>
      </c>
      <c r="J1119" s="2">
        <v>44765</v>
      </c>
      <c r="K1119" t="s">
        <v>13</v>
      </c>
      <c r="L1119">
        <v>349</v>
      </c>
      <c r="M1119" t="s">
        <v>53</v>
      </c>
      <c r="N1119" s="11" t="s">
        <v>15</v>
      </c>
      <c r="O1119" s="11">
        <f>IF(Table1[[#This Row],[Currency  Code]]="USD",Table1[[#This Row],[Product Amount with GST]]*80,Table1[[#This Row],[Product Amount with GST]])</f>
        <v>349</v>
      </c>
      <c r="P1119" t="s">
        <v>50</v>
      </c>
    </row>
    <row r="1120" spans="1:16" x14ac:dyDescent="0.25">
      <c r="A1120" t="s">
        <v>934</v>
      </c>
      <c r="B1120" t="s">
        <v>20</v>
      </c>
      <c r="C1120" t="s">
        <v>12</v>
      </c>
      <c r="E1120">
        <f t="shared" si="68"/>
        <v>23</v>
      </c>
      <c r="F1120">
        <f t="shared" si="69"/>
        <v>7</v>
      </c>
      <c r="G1120" s="8">
        <f t="shared" si="70"/>
        <v>44765</v>
      </c>
      <c r="H1120">
        <f t="shared" si="71"/>
        <v>2022</v>
      </c>
      <c r="I1120" s="1">
        <v>44765.53125</v>
      </c>
      <c r="J1120" s="2">
        <v>44765</v>
      </c>
      <c r="K1120" t="s">
        <v>13</v>
      </c>
      <c r="L1120">
        <v>1999</v>
      </c>
      <c r="N1120" s="11" t="s">
        <v>15</v>
      </c>
      <c r="O1120" s="11">
        <f>IF(Table1[[#This Row],[Currency  Code]]="USD",Table1[[#This Row],[Product Amount with GST]]*80,Table1[[#This Row],[Product Amount with GST]])</f>
        <v>1999</v>
      </c>
    </row>
    <row r="1121" spans="1:16" x14ac:dyDescent="0.25">
      <c r="A1121" t="s">
        <v>937</v>
      </c>
      <c r="B1121" t="s">
        <v>24</v>
      </c>
      <c r="C1121" t="s">
        <v>12</v>
      </c>
      <c r="E1121">
        <f t="shared" si="68"/>
        <v>23</v>
      </c>
      <c r="F1121">
        <f t="shared" si="69"/>
        <v>7</v>
      </c>
      <c r="G1121" s="8">
        <f t="shared" si="70"/>
        <v>44765</v>
      </c>
      <c r="H1121">
        <f t="shared" si="71"/>
        <v>2022</v>
      </c>
      <c r="I1121" s="1">
        <v>44765.527777777781</v>
      </c>
      <c r="J1121" s="2">
        <v>44765</v>
      </c>
      <c r="K1121" t="s">
        <v>13</v>
      </c>
      <c r="L1121">
        <v>2022</v>
      </c>
      <c r="N1121" s="11" t="s">
        <v>15</v>
      </c>
      <c r="O1121" s="11">
        <f>IF(Table1[[#This Row],[Currency  Code]]="USD",Table1[[#This Row],[Product Amount with GST]]*80,Table1[[#This Row],[Product Amount with GST]])</f>
        <v>2022</v>
      </c>
    </row>
    <row r="1122" spans="1:16" x14ac:dyDescent="0.25">
      <c r="A1122" t="s">
        <v>917</v>
      </c>
      <c r="B1122" t="s">
        <v>27</v>
      </c>
      <c r="C1122" t="s">
        <v>12</v>
      </c>
      <c r="E1122">
        <f t="shared" si="68"/>
        <v>23</v>
      </c>
      <c r="F1122">
        <f t="shared" si="69"/>
        <v>7</v>
      </c>
      <c r="G1122" s="8">
        <f t="shared" si="70"/>
        <v>44765</v>
      </c>
      <c r="H1122">
        <f t="shared" si="71"/>
        <v>2022</v>
      </c>
      <c r="I1122" s="1">
        <v>44765.524305555555</v>
      </c>
      <c r="J1122" s="2">
        <v>44765</v>
      </c>
      <c r="K1122" t="s">
        <v>13</v>
      </c>
      <c r="L1122">
        <v>1999</v>
      </c>
      <c r="N1122" s="11" t="s">
        <v>15</v>
      </c>
      <c r="O1122" s="11">
        <f>IF(Table1[[#This Row],[Currency  Code]]="USD",Table1[[#This Row],[Product Amount with GST]]*80,Table1[[#This Row],[Product Amount with GST]])</f>
        <v>1999</v>
      </c>
    </row>
    <row r="1123" spans="1:16" x14ac:dyDescent="0.25">
      <c r="A1123" t="s">
        <v>938</v>
      </c>
      <c r="B1123" t="s">
        <v>24</v>
      </c>
      <c r="C1123" t="s">
        <v>12</v>
      </c>
      <c r="E1123">
        <f t="shared" si="68"/>
        <v>23</v>
      </c>
      <c r="F1123">
        <f t="shared" si="69"/>
        <v>7</v>
      </c>
      <c r="G1123" s="8">
        <f t="shared" si="70"/>
        <v>44765</v>
      </c>
      <c r="H1123">
        <f t="shared" si="71"/>
        <v>2022</v>
      </c>
      <c r="I1123" s="1">
        <v>44765.502083333333</v>
      </c>
      <c r="J1123" s="2">
        <v>44765</v>
      </c>
      <c r="K1123" t="s">
        <v>13</v>
      </c>
      <c r="L1123">
        <v>2022</v>
      </c>
      <c r="N1123" s="11" t="s">
        <v>15</v>
      </c>
      <c r="O1123" s="11">
        <f>IF(Table1[[#This Row],[Currency  Code]]="USD",Table1[[#This Row],[Product Amount with GST]]*80,Table1[[#This Row],[Product Amount with GST]])</f>
        <v>2022</v>
      </c>
    </row>
    <row r="1124" spans="1:16" x14ac:dyDescent="0.25">
      <c r="A1124" t="s">
        <v>939</v>
      </c>
      <c r="B1124" t="s">
        <v>20</v>
      </c>
      <c r="C1124" t="s">
        <v>12</v>
      </c>
      <c r="E1124">
        <f t="shared" si="68"/>
        <v>23</v>
      </c>
      <c r="F1124">
        <f t="shared" si="69"/>
        <v>7</v>
      </c>
      <c r="G1124" s="8">
        <f t="shared" si="70"/>
        <v>44765</v>
      </c>
      <c r="H1124">
        <f t="shared" si="71"/>
        <v>2022</v>
      </c>
      <c r="I1124" s="1">
        <v>44765.5</v>
      </c>
      <c r="J1124" s="2">
        <v>44765</v>
      </c>
      <c r="K1124" t="s">
        <v>13</v>
      </c>
      <c r="L1124">
        <v>1999</v>
      </c>
      <c r="N1124" s="11" t="s">
        <v>15</v>
      </c>
      <c r="O1124" s="11">
        <f>IF(Table1[[#This Row],[Currency  Code]]="USD",Table1[[#This Row],[Product Amount with GST]]*80,Table1[[#This Row],[Product Amount with GST]])</f>
        <v>1999</v>
      </c>
    </row>
    <row r="1125" spans="1:16" x14ac:dyDescent="0.25">
      <c r="A1125" t="s">
        <v>940</v>
      </c>
      <c r="B1125" t="s">
        <v>35</v>
      </c>
      <c r="C1125" t="s">
        <v>12</v>
      </c>
      <c r="E1125">
        <f t="shared" si="68"/>
        <v>23</v>
      </c>
      <c r="F1125">
        <f t="shared" si="69"/>
        <v>7</v>
      </c>
      <c r="G1125" s="8">
        <f t="shared" si="70"/>
        <v>44765</v>
      </c>
      <c r="H1125">
        <f t="shared" si="71"/>
        <v>2022</v>
      </c>
      <c r="I1125" s="1">
        <v>44765.496527777781</v>
      </c>
      <c r="J1125" s="2">
        <v>44765</v>
      </c>
      <c r="K1125" t="s">
        <v>13</v>
      </c>
      <c r="L1125">
        <v>899</v>
      </c>
      <c r="N1125" s="11" t="s">
        <v>15</v>
      </c>
      <c r="O1125" s="11">
        <f>IF(Table1[[#This Row],[Currency  Code]]="USD",Table1[[#This Row],[Product Amount with GST]]*80,Table1[[#This Row],[Product Amount with GST]])</f>
        <v>899</v>
      </c>
    </row>
    <row r="1126" spans="1:16" x14ac:dyDescent="0.25">
      <c r="A1126" t="s">
        <v>940</v>
      </c>
      <c r="B1126" t="s">
        <v>35</v>
      </c>
      <c r="C1126" t="s">
        <v>12</v>
      </c>
      <c r="E1126">
        <f t="shared" si="68"/>
        <v>23</v>
      </c>
      <c r="F1126">
        <f t="shared" si="69"/>
        <v>7</v>
      </c>
      <c r="G1126" s="8">
        <f t="shared" si="70"/>
        <v>44765</v>
      </c>
      <c r="H1126">
        <f t="shared" si="71"/>
        <v>2022</v>
      </c>
      <c r="I1126" s="1">
        <v>44765.495833333334</v>
      </c>
      <c r="J1126" s="2">
        <v>44765</v>
      </c>
      <c r="K1126" t="s">
        <v>13</v>
      </c>
      <c r="L1126">
        <v>899</v>
      </c>
      <c r="N1126" s="11" t="s">
        <v>15</v>
      </c>
      <c r="O1126" s="11">
        <f>IF(Table1[[#This Row],[Currency  Code]]="USD",Table1[[#This Row],[Product Amount with GST]]*80,Table1[[#This Row],[Product Amount with GST]])</f>
        <v>899</v>
      </c>
    </row>
    <row r="1127" spans="1:16" x14ac:dyDescent="0.25">
      <c r="A1127" t="s">
        <v>941</v>
      </c>
      <c r="B1127" t="s">
        <v>38</v>
      </c>
      <c r="C1127" t="s">
        <v>12</v>
      </c>
      <c r="E1127">
        <f t="shared" si="68"/>
        <v>23</v>
      </c>
      <c r="F1127">
        <f t="shared" si="69"/>
        <v>7</v>
      </c>
      <c r="G1127" s="8">
        <f t="shared" si="70"/>
        <v>44765</v>
      </c>
      <c r="H1127">
        <f t="shared" si="71"/>
        <v>2022</v>
      </c>
      <c r="I1127" s="1">
        <v>44765.493055555555</v>
      </c>
      <c r="J1127" s="2">
        <v>44765</v>
      </c>
      <c r="K1127" t="s">
        <v>13</v>
      </c>
      <c r="L1127">
        <v>499</v>
      </c>
      <c r="N1127" s="11" t="s">
        <v>15</v>
      </c>
      <c r="O1127" s="11">
        <f>IF(Table1[[#This Row],[Currency  Code]]="USD",Table1[[#This Row],[Product Amount with GST]]*80,Table1[[#This Row],[Product Amount with GST]])</f>
        <v>499</v>
      </c>
    </row>
    <row r="1128" spans="1:16" x14ac:dyDescent="0.25">
      <c r="A1128" t="s">
        <v>942</v>
      </c>
      <c r="B1128" t="s">
        <v>47</v>
      </c>
      <c r="C1128" t="s">
        <v>48</v>
      </c>
      <c r="E1128">
        <f t="shared" si="68"/>
        <v>23</v>
      </c>
      <c r="F1128">
        <f t="shared" si="69"/>
        <v>7</v>
      </c>
      <c r="G1128" s="8">
        <f t="shared" si="70"/>
        <v>44765</v>
      </c>
      <c r="H1128">
        <f t="shared" si="71"/>
        <v>2022</v>
      </c>
      <c r="I1128" s="1">
        <v>44765.592361111114</v>
      </c>
      <c r="J1128" s="2">
        <v>44765</v>
      </c>
      <c r="K1128" t="s">
        <v>13</v>
      </c>
      <c r="L1128">
        <v>999</v>
      </c>
      <c r="M1128" t="s">
        <v>91</v>
      </c>
      <c r="N1128" s="11" t="s">
        <v>15</v>
      </c>
      <c r="O1128" s="11">
        <f>IF(Table1[[#This Row],[Currency  Code]]="USD",Table1[[#This Row],[Product Amount with GST]]*80,Table1[[#This Row],[Product Amount with GST]])</f>
        <v>999</v>
      </c>
      <c r="P1128" t="s">
        <v>50</v>
      </c>
    </row>
    <row r="1129" spans="1:16" x14ac:dyDescent="0.25">
      <c r="A1129" t="s">
        <v>943</v>
      </c>
      <c r="B1129" t="s">
        <v>35</v>
      </c>
      <c r="C1129" t="s">
        <v>12</v>
      </c>
      <c r="E1129">
        <f t="shared" si="68"/>
        <v>23</v>
      </c>
      <c r="F1129">
        <f t="shared" si="69"/>
        <v>7</v>
      </c>
      <c r="G1129" s="8">
        <f t="shared" si="70"/>
        <v>44765</v>
      </c>
      <c r="H1129">
        <f t="shared" si="71"/>
        <v>2022</v>
      </c>
      <c r="I1129" s="1">
        <v>44765.583333333336</v>
      </c>
      <c r="J1129" s="2">
        <v>44765</v>
      </c>
      <c r="K1129" t="s">
        <v>13</v>
      </c>
      <c r="L1129">
        <v>899</v>
      </c>
      <c r="N1129" s="11" t="s">
        <v>15</v>
      </c>
      <c r="O1129" s="11">
        <f>IF(Table1[[#This Row],[Currency  Code]]="USD",Table1[[#This Row],[Product Amount with GST]]*80,Table1[[#This Row],[Product Amount with GST]])</f>
        <v>899</v>
      </c>
    </row>
    <row r="1130" spans="1:16" x14ac:dyDescent="0.25">
      <c r="A1130" t="s">
        <v>944</v>
      </c>
      <c r="B1130" t="s">
        <v>11</v>
      </c>
      <c r="C1130" t="s">
        <v>12</v>
      </c>
      <c r="E1130">
        <f t="shared" si="68"/>
        <v>23</v>
      </c>
      <c r="F1130">
        <f t="shared" si="69"/>
        <v>7</v>
      </c>
      <c r="G1130" s="8">
        <f t="shared" si="70"/>
        <v>44765</v>
      </c>
      <c r="H1130">
        <f t="shared" si="71"/>
        <v>2022</v>
      </c>
      <c r="I1130" s="1">
        <v>44765.575694444444</v>
      </c>
      <c r="J1130" s="2">
        <v>44765</v>
      </c>
      <c r="K1130" t="s">
        <v>112</v>
      </c>
      <c r="L1130">
        <v>3999</v>
      </c>
      <c r="N1130" s="11" t="s">
        <v>15</v>
      </c>
      <c r="O1130" s="11">
        <f>IF(Table1[[#This Row],[Currency  Code]]="USD",Table1[[#This Row],[Product Amount with GST]]*80,Table1[[#This Row],[Product Amount with GST]])</f>
        <v>3999</v>
      </c>
    </row>
    <row r="1131" spans="1:16" x14ac:dyDescent="0.25">
      <c r="A1131" t="s">
        <v>945</v>
      </c>
      <c r="B1131" t="s">
        <v>47</v>
      </c>
      <c r="C1131" t="s">
        <v>48</v>
      </c>
      <c r="E1131">
        <f t="shared" si="68"/>
        <v>23</v>
      </c>
      <c r="F1131">
        <f t="shared" si="69"/>
        <v>7</v>
      </c>
      <c r="G1131" s="8">
        <f t="shared" si="70"/>
        <v>44765</v>
      </c>
      <c r="H1131">
        <f t="shared" si="71"/>
        <v>2022</v>
      </c>
      <c r="I1131" s="1">
        <v>44765.574305555558</v>
      </c>
      <c r="J1131" s="2">
        <v>44765</v>
      </c>
      <c r="K1131" t="s">
        <v>13</v>
      </c>
      <c r="L1131">
        <v>999</v>
      </c>
      <c r="M1131" t="s">
        <v>218</v>
      </c>
      <c r="N1131" s="11" t="s">
        <v>15</v>
      </c>
      <c r="O1131" s="11">
        <f>IF(Table1[[#This Row],[Currency  Code]]="USD",Table1[[#This Row],[Product Amount with GST]]*80,Table1[[#This Row],[Product Amount with GST]])</f>
        <v>999</v>
      </c>
      <c r="P1131" t="s">
        <v>50</v>
      </c>
    </row>
    <row r="1132" spans="1:16" x14ac:dyDescent="0.25">
      <c r="A1132" t="s">
        <v>946</v>
      </c>
      <c r="B1132" t="s">
        <v>47</v>
      </c>
      <c r="C1132" t="s">
        <v>48</v>
      </c>
      <c r="E1132">
        <f t="shared" si="68"/>
        <v>23</v>
      </c>
      <c r="F1132">
        <f t="shared" si="69"/>
        <v>7</v>
      </c>
      <c r="G1132" s="8">
        <f t="shared" si="70"/>
        <v>44765</v>
      </c>
      <c r="H1132">
        <f t="shared" si="71"/>
        <v>2022</v>
      </c>
      <c r="I1132" s="1">
        <v>44765.549305555556</v>
      </c>
      <c r="J1132" s="2">
        <v>44765</v>
      </c>
      <c r="K1132" t="s">
        <v>13</v>
      </c>
      <c r="L1132">
        <v>999</v>
      </c>
      <c r="M1132" t="s">
        <v>91</v>
      </c>
      <c r="N1132" s="11" t="s">
        <v>15</v>
      </c>
      <c r="O1132" s="11">
        <f>IF(Table1[[#This Row],[Currency  Code]]="USD",Table1[[#This Row],[Product Amount with GST]]*80,Table1[[#This Row],[Product Amount with GST]])</f>
        <v>999</v>
      </c>
      <c r="P1132" t="s">
        <v>50</v>
      </c>
    </row>
    <row r="1133" spans="1:16" x14ac:dyDescent="0.25">
      <c r="A1133" t="s">
        <v>947</v>
      </c>
      <c r="B1133" t="s">
        <v>52</v>
      </c>
      <c r="C1133" t="s">
        <v>12</v>
      </c>
      <c r="E1133">
        <f t="shared" si="68"/>
        <v>23</v>
      </c>
      <c r="F1133">
        <f t="shared" si="69"/>
        <v>7</v>
      </c>
      <c r="G1133" s="8">
        <f t="shared" si="70"/>
        <v>44765</v>
      </c>
      <c r="H1133">
        <f t="shared" si="71"/>
        <v>2022</v>
      </c>
      <c r="I1133" s="1">
        <v>44765.547222222223</v>
      </c>
      <c r="J1133" s="2">
        <v>44765</v>
      </c>
      <c r="K1133" t="s">
        <v>13</v>
      </c>
      <c r="L1133">
        <v>999</v>
      </c>
      <c r="N1133" s="11" t="s">
        <v>15</v>
      </c>
      <c r="O1133" s="11">
        <f>IF(Table1[[#This Row],[Currency  Code]]="USD",Table1[[#This Row],[Product Amount with GST]]*80,Table1[[#This Row],[Product Amount with GST]])</f>
        <v>999</v>
      </c>
    </row>
    <row r="1134" spans="1:16" x14ac:dyDescent="0.25">
      <c r="A1134" t="s">
        <v>947</v>
      </c>
      <c r="B1134" t="s">
        <v>52</v>
      </c>
      <c r="C1134" t="s">
        <v>48</v>
      </c>
      <c r="E1134">
        <f t="shared" si="68"/>
        <v>23</v>
      </c>
      <c r="F1134">
        <f t="shared" si="69"/>
        <v>7</v>
      </c>
      <c r="G1134" s="8">
        <f t="shared" si="70"/>
        <v>44765</v>
      </c>
      <c r="H1134">
        <f t="shared" si="71"/>
        <v>2022</v>
      </c>
      <c r="I1134" s="1">
        <v>44765.540972222225</v>
      </c>
      <c r="J1134" s="2">
        <v>44765</v>
      </c>
      <c r="K1134" t="s">
        <v>13</v>
      </c>
      <c r="L1134">
        <v>999</v>
      </c>
      <c r="M1134" t="s">
        <v>53</v>
      </c>
      <c r="N1134" s="11" t="s">
        <v>15</v>
      </c>
      <c r="O1134" s="11">
        <f>IF(Table1[[#This Row],[Currency  Code]]="USD",Table1[[#This Row],[Product Amount with GST]]*80,Table1[[#This Row],[Product Amount with GST]])</f>
        <v>999</v>
      </c>
      <c r="P1134" t="s">
        <v>50</v>
      </c>
    </row>
    <row r="1135" spans="1:16" x14ac:dyDescent="0.25">
      <c r="A1135" t="s">
        <v>948</v>
      </c>
      <c r="B1135" t="s">
        <v>42</v>
      </c>
      <c r="C1135" t="s">
        <v>12</v>
      </c>
      <c r="E1135">
        <f t="shared" si="68"/>
        <v>23</v>
      </c>
      <c r="F1135">
        <f t="shared" si="69"/>
        <v>7</v>
      </c>
      <c r="G1135" s="8">
        <f t="shared" si="70"/>
        <v>44765</v>
      </c>
      <c r="H1135">
        <f t="shared" si="71"/>
        <v>2022</v>
      </c>
      <c r="I1135" s="1">
        <v>44765.540277777778</v>
      </c>
      <c r="J1135" s="2">
        <v>44765</v>
      </c>
      <c r="K1135" t="s">
        <v>43</v>
      </c>
      <c r="L1135">
        <v>59</v>
      </c>
      <c r="N1135" s="11" t="s">
        <v>29</v>
      </c>
      <c r="O1135" s="11">
        <f>IF(Table1[[#This Row],[Currency  Code]]="USD",Table1[[#This Row],[Product Amount with GST]]*80,Table1[[#This Row],[Product Amount with GST]])</f>
        <v>4720</v>
      </c>
    </row>
    <row r="1136" spans="1:16" x14ac:dyDescent="0.25">
      <c r="A1136" t="s">
        <v>947</v>
      </c>
      <c r="B1136" t="s">
        <v>52</v>
      </c>
      <c r="C1136" t="s">
        <v>12</v>
      </c>
      <c r="E1136">
        <f t="shared" si="68"/>
        <v>23</v>
      </c>
      <c r="F1136">
        <f t="shared" si="69"/>
        <v>7</v>
      </c>
      <c r="G1136" s="8">
        <f t="shared" si="70"/>
        <v>44765</v>
      </c>
      <c r="H1136">
        <f t="shared" si="71"/>
        <v>2022</v>
      </c>
      <c r="I1136" s="1">
        <v>44765.538888888892</v>
      </c>
      <c r="J1136" s="2">
        <v>44765</v>
      </c>
      <c r="K1136" t="s">
        <v>13</v>
      </c>
      <c r="L1136">
        <v>999</v>
      </c>
      <c r="N1136" s="11" t="s">
        <v>15</v>
      </c>
      <c r="O1136" s="11">
        <f>IF(Table1[[#This Row],[Currency  Code]]="USD",Table1[[#This Row],[Product Amount with GST]]*80,Table1[[#This Row],[Product Amount with GST]])</f>
        <v>999</v>
      </c>
    </row>
    <row r="1137" spans="1:16" x14ac:dyDescent="0.25">
      <c r="A1137" t="s">
        <v>936</v>
      </c>
      <c r="B1137" t="s">
        <v>99</v>
      </c>
      <c r="C1137" t="s">
        <v>12</v>
      </c>
      <c r="E1137">
        <f t="shared" si="68"/>
        <v>23</v>
      </c>
      <c r="F1137">
        <f t="shared" si="69"/>
        <v>7</v>
      </c>
      <c r="G1137" s="8">
        <f t="shared" si="70"/>
        <v>44765</v>
      </c>
      <c r="H1137">
        <f t="shared" si="71"/>
        <v>2022</v>
      </c>
      <c r="I1137" s="1">
        <v>44765.53125</v>
      </c>
      <c r="J1137" s="2">
        <v>44765</v>
      </c>
      <c r="K1137" t="s">
        <v>13</v>
      </c>
      <c r="L1137">
        <v>349</v>
      </c>
      <c r="N1137" s="11" t="s">
        <v>15</v>
      </c>
      <c r="O1137" s="11">
        <f>IF(Table1[[#This Row],[Currency  Code]]="USD",Table1[[#This Row],[Product Amount with GST]]*80,Table1[[#This Row],[Product Amount with GST]])</f>
        <v>349</v>
      </c>
    </row>
    <row r="1138" spans="1:16" x14ac:dyDescent="0.25">
      <c r="A1138" t="s">
        <v>949</v>
      </c>
      <c r="B1138" t="s">
        <v>116</v>
      </c>
      <c r="C1138" t="s">
        <v>12</v>
      </c>
      <c r="E1138">
        <f t="shared" si="68"/>
        <v>23</v>
      </c>
      <c r="F1138">
        <f t="shared" si="69"/>
        <v>7</v>
      </c>
      <c r="G1138" s="8">
        <f t="shared" si="70"/>
        <v>44765</v>
      </c>
      <c r="H1138">
        <f t="shared" si="71"/>
        <v>2022</v>
      </c>
      <c r="I1138" s="1">
        <v>44765.506944444445</v>
      </c>
      <c r="J1138" s="2">
        <v>44765</v>
      </c>
      <c r="K1138" t="s">
        <v>13</v>
      </c>
      <c r="L1138">
        <v>1999</v>
      </c>
      <c r="N1138" s="11" t="s">
        <v>15</v>
      </c>
      <c r="O1138" s="11">
        <f>IF(Table1[[#This Row],[Currency  Code]]="USD",Table1[[#This Row],[Product Amount with GST]]*80,Table1[[#This Row],[Product Amount with GST]])</f>
        <v>1999</v>
      </c>
    </row>
    <row r="1139" spans="1:16" x14ac:dyDescent="0.25">
      <c r="A1139" t="s">
        <v>950</v>
      </c>
      <c r="B1139" t="s">
        <v>951</v>
      </c>
      <c r="C1139" t="s">
        <v>48</v>
      </c>
      <c r="D1139" t="s">
        <v>6135</v>
      </c>
      <c r="E1139">
        <f t="shared" si="68"/>
        <v>23</v>
      </c>
      <c r="F1139">
        <f t="shared" si="69"/>
        <v>7</v>
      </c>
      <c r="G1139" s="8">
        <f t="shared" si="70"/>
        <v>44765</v>
      </c>
      <c r="H1139">
        <f t="shared" si="71"/>
        <v>2022</v>
      </c>
      <c r="I1139" s="1">
        <v>44765.496527777781</v>
      </c>
      <c r="J1139" s="2">
        <v>44765</v>
      </c>
      <c r="K1139" t="s">
        <v>13</v>
      </c>
      <c r="L1139">
        <v>1349</v>
      </c>
      <c r="M1139" t="s">
        <v>218</v>
      </c>
      <c r="N1139" s="11" t="s">
        <v>15</v>
      </c>
      <c r="O1139" s="11">
        <f>IF(Table1[[#This Row],[Currency  Code]]="USD",Table1[[#This Row],[Product Amount with GST]]*80,Table1[[#This Row],[Product Amount with GST]])</f>
        <v>1349</v>
      </c>
      <c r="P1139" t="s">
        <v>50</v>
      </c>
    </row>
    <row r="1140" spans="1:16" x14ac:dyDescent="0.25">
      <c r="A1140" t="s">
        <v>952</v>
      </c>
      <c r="B1140" t="s">
        <v>35</v>
      </c>
      <c r="C1140" t="s">
        <v>12</v>
      </c>
      <c r="E1140">
        <f t="shared" si="68"/>
        <v>23</v>
      </c>
      <c r="F1140">
        <f t="shared" si="69"/>
        <v>7</v>
      </c>
      <c r="G1140" s="8">
        <f t="shared" si="70"/>
        <v>44765</v>
      </c>
      <c r="H1140">
        <f t="shared" si="71"/>
        <v>2022</v>
      </c>
      <c r="I1140" s="1">
        <v>44765.470138888886</v>
      </c>
      <c r="J1140" s="2">
        <v>44765</v>
      </c>
      <c r="K1140" t="s">
        <v>13</v>
      </c>
      <c r="L1140">
        <v>899</v>
      </c>
      <c r="N1140" s="11" t="s">
        <v>15</v>
      </c>
      <c r="O1140" s="11">
        <f>IF(Table1[[#This Row],[Currency  Code]]="USD",Table1[[#This Row],[Product Amount with GST]]*80,Table1[[#This Row],[Product Amount with GST]])</f>
        <v>899</v>
      </c>
    </row>
    <row r="1141" spans="1:16" x14ac:dyDescent="0.25">
      <c r="A1141" t="s">
        <v>953</v>
      </c>
      <c r="B1141" t="s">
        <v>52</v>
      </c>
      <c r="C1141" t="s">
        <v>48</v>
      </c>
      <c r="E1141">
        <f t="shared" si="68"/>
        <v>23</v>
      </c>
      <c r="F1141">
        <f t="shared" si="69"/>
        <v>7</v>
      </c>
      <c r="G1141" s="8">
        <f t="shared" si="70"/>
        <v>44765</v>
      </c>
      <c r="H1141">
        <f t="shared" si="71"/>
        <v>2022</v>
      </c>
      <c r="I1141" s="1">
        <v>44765.464583333334</v>
      </c>
      <c r="J1141" s="2">
        <v>44765</v>
      </c>
      <c r="K1141" t="s">
        <v>13</v>
      </c>
      <c r="L1141">
        <v>999</v>
      </c>
      <c r="M1141" t="s">
        <v>53</v>
      </c>
      <c r="N1141" s="11" t="s">
        <v>15</v>
      </c>
      <c r="O1141" s="11">
        <f>IF(Table1[[#This Row],[Currency  Code]]="USD",Table1[[#This Row],[Product Amount with GST]]*80,Table1[[#This Row],[Product Amount with GST]])</f>
        <v>999</v>
      </c>
      <c r="P1141" t="s">
        <v>50</v>
      </c>
    </row>
    <row r="1142" spans="1:16" x14ac:dyDescent="0.25">
      <c r="A1142" t="s">
        <v>954</v>
      </c>
      <c r="B1142" t="s">
        <v>24</v>
      </c>
      <c r="C1142" t="s">
        <v>12</v>
      </c>
      <c r="E1142">
        <f t="shared" si="68"/>
        <v>23</v>
      </c>
      <c r="F1142">
        <f t="shared" si="69"/>
        <v>7</v>
      </c>
      <c r="G1142" s="8">
        <f t="shared" si="70"/>
        <v>44765</v>
      </c>
      <c r="H1142">
        <f t="shared" si="71"/>
        <v>2022</v>
      </c>
      <c r="I1142" s="1">
        <v>44765.458333333336</v>
      </c>
      <c r="J1142" s="2">
        <v>44765</v>
      </c>
      <c r="K1142" t="s">
        <v>13</v>
      </c>
      <c r="L1142">
        <v>2022</v>
      </c>
      <c r="N1142" s="11" t="s">
        <v>15</v>
      </c>
      <c r="O1142" s="11">
        <f>IF(Table1[[#This Row],[Currency  Code]]="USD",Table1[[#This Row],[Product Amount with GST]]*80,Table1[[#This Row],[Product Amount with GST]])</f>
        <v>2022</v>
      </c>
    </row>
    <row r="1143" spans="1:16" x14ac:dyDescent="0.25">
      <c r="A1143" t="s">
        <v>955</v>
      </c>
      <c r="B1143" t="s">
        <v>52</v>
      </c>
      <c r="C1143" t="s">
        <v>12</v>
      </c>
      <c r="E1143">
        <f t="shared" si="68"/>
        <v>23</v>
      </c>
      <c r="F1143">
        <f t="shared" si="69"/>
        <v>7</v>
      </c>
      <c r="G1143" s="8">
        <f t="shared" si="70"/>
        <v>44765</v>
      </c>
      <c r="H1143">
        <f t="shared" si="71"/>
        <v>2022</v>
      </c>
      <c r="I1143" s="1">
        <v>44765.456250000003</v>
      </c>
      <c r="J1143" s="2">
        <v>44765</v>
      </c>
      <c r="K1143" t="s">
        <v>13</v>
      </c>
      <c r="L1143">
        <v>999</v>
      </c>
      <c r="N1143" s="11" t="s">
        <v>15</v>
      </c>
      <c r="O1143" s="11">
        <f>IF(Table1[[#This Row],[Currency  Code]]="USD",Table1[[#This Row],[Product Amount with GST]]*80,Table1[[#This Row],[Product Amount with GST]])</f>
        <v>999</v>
      </c>
    </row>
    <row r="1144" spans="1:16" x14ac:dyDescent="0.25">
      <c r="A1144" t="s">
        <v>950</v>
      </c>
      <c r="B1144" t="s">
        <v>17</v>
      </c>
      <c r="C1144" t="s">
        <v>12</v>
      </c>
      <c r="E1144">
        <f t="shared" si="68"/>
        <v>23</v>
      </c>
      <c r="F1144">
        <f t="shared" si="69"/>
        <v>7</v>
      </c>
      <c r="G1144" s="8">
        <f t="shared" si="70"/>
        <v>44765</v>
      </c>
      <c r="H1144">
        <f t="shared" si="71"/>
        <v>2022</v>
      </c>
      <c r="I1144" s="1">
        <v>44765.411805555559</v>
      </c>
      <c r="J1144" s="2">
        <v>44765</v>
      </c>
      <c r="K1144" t="s">
        <v>13</v>
      </c>
      <c r="L1144">
        <v>999</v>
      </c>
      <c r="N1144" s="11" t="s">
        <v>15</v>
      </c>
      <c r="O1144" s="11">
        <f>IF(Table1[[#This Row],[Currency  Code]]="USD",Table1[[#This Row],[Product Amount with GST]]*80,Table1[[#This Row],[Product Amount with GST]])</f>
        <v>999</v>
      </c>
    </row>
    <row r="1145" spans="1:16" x14ac:dyDescent="0.25">
      <c r="A1145" t="s">
        <v>956</v>
      </c>
      <c r="B1145" t="s">
        <v>119</v>
      </c>
      <c r="C1145" t="s">
        <v>12</v>
      </c>
      <c r="E1145">
        <f t="shared" si="68"/>
        <v>23</v>
      </c>
      <c r="F1145">
        <f t="shared" si="69"/>
        <v>7</v>
      </c>
      <c r="G1145" s="8">
        <f t="shared" si="70"/>
        <v>44765</v>
      </c>
      <c r="H1145">
        <f t="shared" si="71"/>
        <v>2022</v>
      </c>
      <c r="I1145" s="1">
        <v>44765.398611111108</v>
      </c>
      <c r="J1145" s="2">
        <v>44765</v>
      </c>
      <c r="K1145" t="s">
        <v>13</v>
      </c>
      <c r="L1145">
        <v>2999</v>
      </c>
      <c r="N1145" s="11" t="s">
        <v>15</v>
      </c>
      <c r="O1145" s="11">
        <f>IF(Table1[[#This Row],[Currency  Code]]="USD",Table1[[#This Row],[Product Amount with GST]]*80,Table1[[#This Row],[Product Amount with GST]])</f>
        <v>2999</v>
      </c>
    </row>
    <row r="1146" spans="1:16" x14ac:dyDescent="0.25">
      <c r="A1146" t="s">
        <v>957</v>
      </c>
      <c r="B1146" t="s">
        <v>24</v>
      </c>
      <c r="C1146" t="s">
        <v>12</v>
      </c>
      <c r="E1146">
        <f t="shared" si="68"/>
        <v>23</v>
      </c>
      <c r="F1146">
        <f t="shared" si="69"/>
        <v>7</v>
      </c>
      <c r="G1146" s="8">
        <f t="shared" si="70"/>
        <v>44765</v>
      </c>
      <c r="H1146">
        <f t="shared" si="71"/>
        <v>2022</v>
      </c>
      <c r="I1146" s="1">
        <v>44765.488888888889</v>
      </c>
      <c r="J1146" s="2">
        <v>44765</v>
      </c>
      <c r="K1146" t="s">
        <v>13</v>
      </c>
      <c r="L1146">
        <v>2022</v>
      </c>
      <c r="N1146" s="11" t="s">
        <v>15</v>
      </c>
      <c r="O1146" s="11">
        <f>IF(Table1[[#This Row],[Currency  Code]]="USD",Table1[[#This Row],[Product Amount with GST]]*80,Table1[[#This Row],[Product Amount with GST]])</f>
        <v>2022</v>
      </c>
    </row>
    <row r="1147" spans="1:16" x14ac:dyDescent="0.25">
      <c r="A1147" t="s">
        <v>958</v>
      </c>
      <c r="B1147" t="s">
        <v>42</v>
      </c>
      <c r="C1147" t="s">
        <v>12</v>
      </c>
      <c r="E1147">
        <f t="shared" si="68"/>
        <v>23</v>
      </c>
      <c r="F1147">
        <f t="shared" si="69"/>
        <v>7</v>
      </c>
      <c r="G1147" s="8">
        <f t="shared" si="70"/>
        <v>44765</v>
      </c>
      <c r="H1147">
        <f t="shared" si="71"/>
        <v>2022</v>
      </c>
      <c r="I1147" s="1">
        <v>44765.460416666669</v>
      </c>
      <c r="J1147" s="2">
        <v>44765</v>
      </c>
      <c r="K1147" t="s">
        <v>13</v>
      </c>
      <c r="L1147">
        <v>499</v>
      </c>
      <c r="N1147" s="11" t="s">
        <v>15</v>
      </c>
      <c r="O1147" s="11">
        <f>IF(Table1[[#This Row],[Currency  Code]]="USD",Table1[[#This Row],[Product Amount with GST]]*80,Table1[[#This Row],[Product Amount with GST]])</f>
        <v>499</v>
      </c>
    </row>
    <row r="1148" spans="1:16" x14ac:dyDescent="0.25">
      <c r="A1148" t="s">
        <v>959</v>
      </c>
      <c r="B1148" t="s">
        <v>42</v>
      </c>
      <c r="C1148" t="s">
        <v>48</v>
      </c>
      <c r="E1148">
        <f t="shared" si="68"/>
        <v>23</v>
      </c>
      <c r="F1148">
        <f t="shared" si="69"/>
        <v>7</v>
      </c>
      <c r="G1148" s="8">
        <f t="shared" si="70"/>
        <v>44765</v>
      </c>
      <c r="H1148">
        <f t="shared" si="71"/>
        <v>2022</v>
      </c>
      <c r="I1148" s="1">
        <v>44765.446527777778</v>
      </c>
      <c r="J1148" s="2">
        <v>44765</v>
      </c>
      <c r="K1148" t="s">
        <v>72</v>
      </c>
      <c r="L1148">
        <v>499</v>
      </c>
      <c r="M1148" t="s">
        <v>53</v>
      </c>
      <c r="N1148" s="11" t="s">
        <v>15</v>
      </c>
      <c r="O1148" s="11">
        <f>IF(Table1[[#This Row],[Currency  Code]]="USD",Table1[[#This Row],[Product Amount with GST]]*80,Table1[[#This Row],[Product Amount with GST]])</f>
        <v>499</v>
      </c>
      <c r="P1148" t="s">
        <v>50</v>
      </c>
    </row>
    <row r="1149" spans="1:16" x14ac:dyDescent="0.25">
      <c r="A1149" t="s">
        <v>960</v>
      </c>
      <c r="B1149" t="s">
        <v>27</v>
      </c>
      <c r="C1149" t="s">
        <v>12</v>
      </c>
      <c r="E1149">
        <f t="shared" si="68"/>
        <v>23</v>
      </c>
      <c r="F1149">
        <f t="shared" si="69"/>
        <v>7</v>
      </c>
      <c r="G1149" s="8">
        <f t="shared" si="70"/>
        <v>44765</v>
      </c>
      <c r="H1149">
        <f t="shared" si="71"/>
        <v>2022</v>
      </c>
      <c r="I1149" s="1">
        <v>44765.438194444447</v>
      </c>
      <c r="J1149" s="2">
        <v>44765</v>
      </c>
      <c r="K1149" t="s">
        <v>13</v>
      </c>
      <c r="L1149">
        <v>1999</v>
      </c>
      <c r="N1149" s="11" t="s">
        <v>15</v>
      </c>
      <c r="O1149" s="11">
        <f>IF(Table1[[#This Row],[Currency  Code]]="USD",Table1[[#This Row],[Product Amount with GST]]*80,Table1[[#This Row],[Product Amount with GST]])</f>
        <v>1999</v>
      </c>
    </row>
    <row r="1150" spans="1:16" x14ac:dyDescent="0.25">
      <c r="A1150" t="s">
        <v>950</v>
      </c>
      <c r="B1150" t="s">
        <v>17</v>
      </c>
      <c r="C1150" t="s">
        <v>48</v>
      </c>
      <c r="E1150">
        <f t="shared" si="68"/>
        <v>23</v>
      </c>
      <c r="F1150">
        <f t="shared" si="69"/>
        <v>7</v>
      </c>
      <c r="G1150" s="8">
        <f t="shared" si="70"/>
        <v>44765</v>
      </c>
      <c r="H1150">
        <f t="shared" si="71"/>
        <v>2022</v>
      </c>
      <c r="I1150" s="1">
        <v>44765.412499999999</v>
      </c>
      <c r="J1150" s="2">
        <v>44765</v>
      </c>
      <c r="K1150" t="s">
        <v>13</v>
      </c>
      <c r="L1150">
        <v>999</v>
      </c>
      <c r="M1150" t="s">
        <v>218</v>
      </c>
      <c r="N1150" s="11" t="s">
        <v>15</v>
      </c>
      <c r="O1150" s="11">
        <f>IF(Table1[[#This Row],[Currency  Code]]="USD",Table1[[#This Row],[Product Amount with GST]]*80,Table1[[#This Row],[Product Amount with GST]])</f>
        <v>999</v>
      </c>
      <c r="P1150" t="s">
        <v>50</v>
      </c>
    </row>
    <row r="1151" spans="1:16" x14ac:dyDescent="0.25">
      <c r="A1151" t="s">
        <v>961</v>
      </c>
      <c r="B1151" t="s">
        <v>962</v>
      </c>
      <c r="C1151" t="s">
        <v>12</v>
      </c>
      <c r="E1151">
        <f t="shared" si="68"/>
        <v>23</v>
      </c>
      <c r="F1151">
        <f t="shared" si="69"/>
        <v>7</v>
      </c>
      <c r="G1151" s="8">
        <f t="shared" si="70"/>
        <v>44765</v>
      </c>
      <c r="H1151">
        <f t="shared" si="71"/>
        <v>2022</v>
      </c>
      <c r="I1151" s="1">
        <v>44765.379861111112</v>
      </c>
      <c r="J1151" s="2">
        <v>44765</v>
      </c>
      <c r="K1151" t="s">
        <v>13</v>
      </c>
      <c r="L1151">
        <v>9</v>
      </c>
      <c r="N1151" s="11" t="s">
        <v>15</v>
      </c>
      <c r="O1151" s="11">
        <f>IF(Table1[[#This Row],[Currency  Code]]="USD",Table1[[#This Row],[Product Amount with GST]]*80,Table1[[#This Row],[Product Amount with GST]])</f>
        <v>9</v>
      </c>
    </row>
    <row r="1152" spans="1:16" x14ac:dyDescent="0.25">
      <c r="A1152" t="s">
        <v>174</v>
      </c>
      <c r="B1152" t="s">
        <v>962</v>
      </c>
      <c r="C1152" t="s">
        <v>48</v>
      </c>
      <c r="E1152">
        <f t="shared" si="68"/>
        <v>23</v>
      </c>
      <c r="F1152">
        <f t="shared" si="69"/>
        <v>7</v>
      </c>
      <c r="G1152" s="8">
        <f t="shared" si="70"/>
        <v>44765</v>
      </c>
      <c r="H1152">
        <f t="shared" si="71"/>
        <v>2022</v>
      </c>
      <c r="I1152" s="1">
        <v>44765.373611111114</v>
      </c>
      <c r="J1152" s="2">
        <v>44765</v>
      </c>
      <c r="K1152" t="s">
        <v>112</v>
      </c>
      <c r="L1152">
        <v>9</v>
      </c>
      <c r="M1152" t="s">
        <v>53</v>
      </c>
      <c r="N1152" s="11" t="s">
        <v>15</v>
      </c>
      <c r="O1152" s="11">
        <f>IF(Table1[[#This Row],[Currency  Code]]="USD",Table1[[#This Row],[Product Amount with GST]]*80,Table1[[#This Row],[Product Amount with GST]])</f>
        <v>9</v>
      </c>
      <c r="P1152" t="s">
        <v>50</v>
      </c>
    </row>
    <row r="1153" spans="1:16" x14ac:dyDescent="0.25">
      <c r="A1153" t="s">
        <v>174</v>
      </c>
      <c r="B1153" t="s">
        <v>897</v>
      </c>
      <c r="C1153" t="s">
        <v>12</v>
      </c>
      <c r="E1153">
        <f t="shared" si="68"/>
        <v>23</v>
      </c>
      <c r="F1153">
        <f t="shared" si="69"/>
        <v>7</v>
      </c>
      <c r="G1153" s="8">
        <f t="shared" si="70"/>
        <v>44765</v>
      </c>
      <c r="H1153">
        <f t="shared" si="71"/>
        <v>2022</v>
      </c>
      <c r="I1153" s="1">
        <v>44765.365972222222</v>
      </c>
      <c r="J1153" s="2">
        <v>44765</v>
      </c>
      <c r="K1153" t="s">
        <v>112</v>
      </c>
      <c r="L1153">
        <v>9</v>
      </c>
      <c r="N1153" s="11" t="s">
        <v>15</v>
      </c>
      <c r="O1153" s="11">
        <f>IF(Table1[[#This Row],[Currency  Code]]="USD",Table1[[#This Row],[Product Amount with GST]]*80,Table1[[#This Row],[Product Amount with GST]])</f>
        <v>9</v>
      </c>
    </row>
    <row r="1154" spans="1:16" x14ac:dyDescent="0.25">
      <c r="A1154" t="s">
        <v>174</v>
      </c>
      <c r="B1154" t="s">
        <v>897</v>
      </c>
      <c r="C1154" t="s">
        <v>12</v>
      </c>
      <c r="E1154">
        <f t="shared" ref="E1154:E1217" si="72">DAY(I1154)</f>
        <v>23</v>
      </c>
      <c r="F1154">
        <f t="shared" ref="F1154:F1217" si="73">MONTH(I1154)</f>
        <v>7</v>
      </c>
      <c r="G1154" s="8">
        <f t="shared" ref="G1154:G1217" si="74">DATE(H1155,F1154,E1154)</f>
        <v>44765</v>
      </c>
      <c r="H1154">
        <f t="shared" ref="H1154:H1217" si="75">YEAR(I1154)</f>
        <v>2022</v>
      </c>
      <c r="I1154" s="1">
        <v>44765.365277777775</v>
      </c>
      <c r="J1154" s="2">
        <v>44765</v>
      </c>
      <c r="K1154" t="s">
        <v>112</v>
      </c>
      <c r="L1154">
        <v>9</v>
      </c>
      <c r="N1154" s="11" t="s">
        <v>15</v>
      </c>
      <c r="O1154" s="11">
        <f>IF(Table1[[#This Row],[Currency  Code]]="USD",Table1[[#This Row],[Product Amount with GST]]*80,Table1[[#This Row],[Product Amount with GST]])</f>
        <v>9</v>
      </c>
    </row>
    <row r="1155" spans="1:16" x14ac:dyDescent="0.25">
      <c r="A1155" t="s">
        <v>964</v>
      </c>
      <c r="B1155" t="s">
        <v>17</v>
      </c>
      <c r="C1155" t="s">
        <v>12</v>
      </c>
      <c r="E1155">
        <f t="shared" si="72"/>
        <v>23</v>
      </c>
      <c r="F1155">
        <f t="shared" si="73"/>
        <v>7</v>
      </c>
      <c r="G1155" s="8">
        <f t="shared" si="74"/>
        <v>44765</v>
      </c>
      <c r="H1155">
        <f t="shared" si="75"/>
        <v>2022</v>
      </c>
      <c r="I1155" s="1">
        <v>44765.351388888892</v>
      </c>
      <c r="J1155" s="2">
        <v>44765</v>
      </c>
      <c r="K1155" t="s">
        <v>13</v>
      </c>
      <c r="L1155">
        <v>999</v>
      </c>
      <c r="N1155" s="11" t="s">
        <v>15</v>
      </c>
      <c r="O1155" s="11">
        <f>IF(Table1[[#This Row],[Currency  Code]]="USD",Table1[[#This Row],[Product Amount with GST]]*80,Table1[[#This Row],[Product Amount with GST]])</f>
        <v>999</v>
      </c>
    </row>
    <row r="1156" spans="1:16" x14ac:dyDescent="0.25">
      <c r="A1156" t="s">
        <v>965</v>
      </c>
      <c r="B1156" t="s">
        <v>897</v>
      </c>
      <c r="C1156" t="s">
        <v>12</v>
      </c>
      <c r="E1156">
        <f t="shared" si="72"/>
        <v>23</v>
      </c>
      <c r="F1156">
        <f t="shared" si="73"/>
        <v>7</v>
      </c>
      <c r="G1156" s="8">
        <f t="shared" si="74"/>
        <v>44765</v>
      </c>
      <c r="H1156">
        <f t="shared" si="75"/>
        <v>2022</v>
      </c>
      <c r="I1156" s="1">
        <v>44765.342361111114</v>
      </c>
      <c r="J1156" s="2">
        <v>44765</v>
      </c>
      <c r="K1156" t="s">
        <v>72</v>
      </c>
      <c r="L1156">
        <v>9</v>
      </c>
      <c r="N1156" s="11" t="s">
        <v>15</v>
      </c>
      <c r="O1156" s="11">
        <f>IF(Table1[[#This Row],[Currency  Code]]="USD",Table1[[#This Row],[Product Amount with GST]]*80,Table1[[#This Row],[Product Amount with GST]])</f>
        <v>9</v>
      </c>
    </row>
    <row r="1157" spans="1:16" x14ac:dyDescent="0.25">
      <c r="A1157" t="s">
        <v>965</v>
      </c>
      <c r="B1157" t="s">
        <v>897</v>
      </c>
      <c r="C1157" t="s">
        <v>12</v>
      </c>
      <c r="E1157">
        <f t="shared" si="72"/>
        <v>23</v>
      </c>
      <c r="F1157">
        <f t="shared" si="73"/>
        <v>7</v>
      </c>
      <c r="G1157" s="8">
        <f t="shared" si="74"/>
        <v>44765</v>
      </c>
      <c r="H1157">
        <f t="shared" si="75"/>
        <v>2022</v>
      </c>
      <c r="I1157" s="1">
        <v>44765.338194444441</v>
      </c>
      <c r="J1157" s="2">
        <v>44765</v>
      </c>
      <c r="K1157" t="s">
        <v>13</v>
      </c>
      <c r="L1157">
        <v>9</v>
      </c>
      <c r="N1157" s="11" t="s">
        <v>15</v>
      </c>
      <c r="O1157" s="11">
        <f>IF(Table1[[#This Row],[Currency  Code]]="USD",Table1[[#This Row],[Product Amount with GST]]*80,Table1[[#This Row],[Product Amount with GST]])</f>
        <v>9</v>
      </c>
    </row>
    <row r="1158" spans="1:16" x14ac:dyDescent="0.25">
      <c r="A1158" t="s">
        <v>952</v>
      </c>
      <c r="B1158" t="s">
        <v>35</v>
      </c>
      <c r="C1158" t="s">
        <v>12</v>
      </c>
      <c r="E1158">
        <f t="shared" si="72"/>
        <v>23</v>
      </c>
      <c r="F1158">
        <f t="shared" si="73"/>
        <v>7</v>
      </c>
      <c r="G1158" s="8">
        <f t="shared" si="74"/>
        <v>44765</v>
      </c>
      <c r="H1158">
        <f t="shared" si="75"/>
        <v>2022</v>
      </c>
      <c r="I1158" s="1">
        <v>44765.469444444447</v>
      </c>
      <c r="J1158" s="2">
        <v>44765</v>
      </c>
      <c r="K1158" t="s">
        <v>13</v>
      </c>
      <c r="L1158">
        <v>899</v>
      </c>
      <c r="N1158" s="11" t="s">
        <v>15</v>
      </c>
      <c r="O1158" s="11">
        <f>IF(Table1[[#This Row],[Currency  Code]]="USD",Table1[[#This Row],[Product Amount with GST]]*80,Table1[[#This Row],[Product Amount with GST]])</f>
        <v>899</v>
      </c>
    </row>
    <row r="1159" spans="1:16" x14ac:dyDescent="0.25">
      <c r="A1159" t="s">
        <v>966</v>
      </c>
      <c r="B1159" t="s">
        <v>24</v>
      </c>
      <c r="C1159" t="s">
        <v>12</v>
      </c>
      <c r="E1159">
        <f t="shared" si="72"/>
        <v>23</v>
      </c>
      <c r="F1159">
        <f t="shared" si="73"/>
        <v>7</v>
      </c>
      <c r="G1159" s="8">
        <f t="shared" si="74"/>
        <v>44765</v>
      </c>
      <c r="H1159">
        <f t="shared" si="75"/>
        <v>2022</v>
      </c>
      <c r="I1159" s="1">
        <v>44765.451388888891</v>
      </c>
      <c r="J1159" s="2">
        <v>44765</v>
      </c>
      <c r="K1159" t="s">
        <v>13</v>
      </c>
      <c r="L1159">
        <v>2022</v>
      </c>
      <c r="N1159" s="11" t="s">
        <v>15</v>
      </c>
      <c r="O1159" s="11">
        <f>IF(Table1[[#This Row],[Currency  Code]]="USD",Table1[[#This Row],[Product Amount with GST]]*80,Table1[[#This Row],[Product Amount with GST]])</f>
        <v>2022</v>
      </c>
    </row>
    <row r="1160" spans="1:16" x14ac:dyDescent="0.25">
      <c r="A1160" t="s">
        <v>967</v>
      </c>
      <c r="B1160" t="s">
        <v>968</v>
      </c>
      <c r="C1160" t="s">
        <v>12</v>
      </c>
      <c r="E1160">
        <f t="shared" si="72"/>
        <v>23</v>
      </c>
      <c r="F1160">
        <f t="shared" si="73"/>
        <v>7</v>
      </c>
      <c r="G1160" s="8">
        <f t="shared" si="74"/>
        <v>44765</v>
      </c>
      <c r="H1160">
        <f t="shared" si="75"/>
        <v>2022</v>
      </c>
      <c r="I1160" s="1">
        <v>44765.45</v>
      </c>
      <c r="J1160" s="2">
        <v>44765</v>
      </c>
      <c r="K1160" t="s">
        <v>13</v>
      </c>
      <c r="L1160">
        <v>2022</v>
      </c>
      <c r="N1160" s="11" t="s">
        <v>15</v>
      </c>
      <c r="O1160" s="11">
        <f>IF(Table1[[#This Row],[Currency  Code]]="USD",Table1[[#This Row],[Product Amount with GST]]*80,Table1[[#This Row],[Product Amount with GST]])</f>
        <v>2022</v>
      </c>
    </row>
    <row r="1161" spans="1:16" x14ac:dyDescent="0.25">
      <c r="A1161" t="s">
        <v>960</v>
      </c>
      <c r="B1161" t="s">
        <v>27</v>
      </c>
      <c r="C1161" t="s">
        <v>12</v>
      </c>
      <c r="E1161">
        <f t="shared" si="72"/>
        <v>23</v>
      </c>
      <c r="F1161">
        <f t="shared" si="73"/>
        <v>7</v>
      </c>
      <c r="G1161" s="8">
        <f t="shared" si="74"/>
        <v>44765</v>
      </c>
      <c r="H1161">
        <f t="shared" si="75"/>
        <v>2022</v>
      </c>
      <c r="I1161" s="1">
        <v>44765.438888888886</v>
      </c>
      <c r="J1161" s="2">
        <v>44765</v>
      </c>
      <c r="K1161" t="s">
        <v>13</v>
      </c>
      <c r="L1161">
        <v>1999</v>
      </c>
      <c r="N1161" s="11" t="s">
        <v>15</v>
      </c>
      <c r="O1161" s="11">
        <f>IF(Table1[[#This Row],[Currency  Code]]="USD",Table1[[#This Row],[Product Amount with GST]]*80,Table1[[#This Row],[Product Amount with GST]])</f>
        <v>1999</v>
      </c>
    </row>
    <row r="1162" spans="1:16" x14ac:dyDescent="0.25">
      <c r="A1162" t="s">
        <v>634</v>
      </c>
      <c r="B1162" t="s">
        <v>27</v>
      </c>
      <c r="C1162" t="s">
        <v>12</v>
      </c>
      <c r="E1162">
        <f t="shared" si="72"/>
        <v>23</v>
      </c>
      <c r="F1162">
        <f t="shared" si="73"/>
        <v>7</v>
      </c>
      <c r="G1162" s="8">
        <f t="shared" si="74"/>
        <v>44765</v>
      </c>
      <c r="H1162">
        <f t="shared" si="75"/>
        <v>2022</v>
      </c>
      <c r="I1162" s="1">
        <v>44765.431944444441</v>
      </c>
      <c r="J1162" s="2">
        <v>44765</v>
      </c>
      <c r="K1162" t="s">
        <v>13</v>
      </c>
      <c r="L1162">
        <v>1999</v>
      </c>
      <c r="N1162" s="11" t="s">
        <v>15</v>
      </c>
      <c r="O1162" s="11">
        <f>IF(Table1[[#This Row],[Currency  Code]]="USD",Table1[[#This Row],[Product Amount with GST]]*80,Table1[[#This Row],[Product Amount with GST]])</f>
        <v>1999</v>
      </c>
    </row>
    <row r="1163" spans="1:16" x14ac:dyDescent="0.25">
      <c r="A1163" t="s">
        <v>965</v>
      </c>
      <c r="B1163" t="s">
        <v>962</v>
      </c>
      <c r="C1163" t="s">
        <v>48</v>
      </c>
      <c r="E1163">
        <f t="shared" si="72"/>
        <v>23</v>
      </c>
      <c r="F1163">
        <f t="shared" si="73"/>
        <v>7</v>
      </c>
      <c r="G1163" s="8">
        <f t="shared" si="74"/>
        <v>44765</v>
      </c>
      <c r="H1163">
        <f t="shared" si="75"/>
        <v>2022</v>
      </c>
      <c r="I1163" s="1">
        <v>44765.35</v>
      </c>
      <c r="J1163" s="2">
        <v>44765</v>
      </c>
      <c r="K1163" t="s">
        <v>72</v>
      </c>
      <c r="L1163">
        <v>9</v>
      </c>
      <c r="M1163" t="s">
        <v>53</v>
      </c>
      <c r="N1163" s="11" t="s">
        <v>15</v>
      </c>
      <c r="O1163" s="11">
        <f>IF(Table1[[#This Row],[Currency  Code]]="USD",Table1[[#This Row],[Product Amount with GST]]*80,Table1[[#This Row],[Product Amount with GST]])</f>
        <v>9</v>
      </c>
      <c r="P1163" t="s">
        <v>50</v>
      </c>
    </row>
    <row r="1164" spans="1:16" x14ac:dyDescent="0.25">
      <c r="A1164" t="s">
        <v>965</v>
      </c>
      <c r="B1164" t="s">
        <v>897</v>
      </c>
      <c r="C1164" t="s">
        <v>48</v>
      </c>
      <c r="E1164">
        <f t="shared" si="72"/>
        <v>23</v>
      </c>
      <c r="F1164">
        <f t="shared" si="73"/>
        <v>7</v>
      </c>
      <c r="G1164" s="8">
        <f t="shared" si="74"/>
        <v>44765</v>
      </c>
      <c r="H1164">
        <f t="shared" si="75"/>
        <v>2022</v>
      </c>
      <c r="I1164" s="1">
        <v>44765.336805555555</v>
      </c>
      <c r="J1164" s="2">
        <v>44765</v>
      </c>
      <c r="K1164" t="s">
        <v>13</v>
      </c>
      <c r="L1164">
        <v>9</v>
      </c>
      <c r="M1164" t="s">
        <v>53</v>
      </c>
      <c r="N1164" s="11" t="s">
        <v>15</v>
      </c>
      <c r="O1164" s="11">
        <f>IF(Table1[[#This Row],[Currency  Code]]="USD",Table1[[#This Row],[Product Amount with GST]]*80,Table1[[#This Row],[Product Amount with GST]])</f>
        <v>9</v>
      </c>
      <c r="P1164" t="s">
        <v>50</v>
      </c>
    </row>
    <row r="1165" spans="1:16" x14ac:dyDescent="0.25">
      <c r="A1165" t="s">
        <v>969</v>
      </c>
      <c r="B1165" t="s">
        <v>17</v>
      </c>
      <c r="C1165" t="s">
        <v>12</v>
      </c>
      <c r="E1165">
        <f t="shared" si="72"/>
        <v>23</v>
      </c>
      <c r="F1165">
        <f t="shared" si="73"/>
        <v>7</v>
      </c>
      <c r="G1165" s="8">
        <f t="shared" si="74"/>
        <v>44765</v>
      </c>
      <c r="H1165">
        <f t="shared" si="75"/>
        <v>2022</v>
      </c>
      <c r="I1165" s="1">
        <v>44765.327777777777</v>
      </c>
      <c r="J1165" s="2">
        <v>44765</v>
      </c>
      <c r="K1165" t="s">
        <v>13</v>
      </c>
      <c r="L1165">
        <v>999</v>
      </c>
      <c r="N1165" s="11" t="s">
        <v>15</v>
      </c>
      <c r="O1165" s="11">
        <f>IF(Table1[[#This Row],[Currency  Code]]="USD",Table1[[#This Row],[Product Amount with GST]]*80,Table1[[#This Row],[Product Amount with GST]])</f>
        <v>999</v>
      </c>
    </row>
    <row r="1166" spans="1:16" x14ac:dyDescent="0.25">
      <c r="A1166" t="s">
        <v>970</v>
      </c>
      <c r="B1166" t="s">
        <v>20</v>
      </c>
      <c r="C1166" t="s">
        <v>12</v>
      </c>
      <c r="E1166">
        <f t="shared" si="72"/>
        <v>23</v>
      </c>
      <c r="F1166">
        <f t="shared" si="73"/>
        <v>7</v>
      </c>
      <c r="G1166" s="8">
        <f t="shared" si="74"/>
        <v>44765</v>
      </c>
      <c r="H1166">
        <f t="shared" si="75"/>
        <v>2022</v>
      </c>
      <c r="I1166" s="1">
        <v>44765.090277777781</v>
      </c>
      <c r="J1166" s="2">
        <v>44764</v>
      </c>
      <c r="K1166" t="s">
        <v>13</v>
      </c>
      <c r="L1166">
        <v>1999</v>
      </c>
      <c r="N1166" s="11" t="s">
        <v>15</v>
      </c>
      <c r="O1166" s="11">
        <f>IF(Table1[[#This Row],[Currency  Code]]="USD",Table1[[#This Row],[Product Amount with GST]]*80,Table1[[#This Row],[Product Amount with GST]])</f>
        <v>1999</v>
      </c>
    </row>
    <row r="1167" spans="1:16" x14ac:dyDescent="0.25">
      <c r="A1167" t="s">
        <v>971</v>
      </c>
      <c r="B1167" t="s">
        <v>52</v>
      </c>
      <c r="C1167" t="s">
        <v>12</v>
      </c>
      <c r="E1167">
        <f t="shared" si="72"/>
        <v>23</v>
      </c>
      <c r="F1167">
        <f t="shared" si="73"/>
        <v>7</v>
      </c>
      <c r="G1167" s="8">
        <f t="shared" si="74"/>
        <v>44765</v>
      </c>
      <c r="H1167">
        <f t="shared" si="75"/>
        <v>2022</v>
      </c>
      <c r="I1167" s="1">
        <v>44765.051388888889</v>
      </c>
      <c r="J1167" s="2">
        <v>44764</v>
      </c>
      <c r="K1167" t="s">
        <v>13</v>
      </c>
      <c r="L1167">
        <v>999</v>
      </c>
      <c r="N1167" s="11" t="s">
        <v>15</v>
      </c>
      <c r="O1167" s="11">
        <f>IF(Table1[[#This Row],[Currency  Code]]="USD",Table1[[#This Row],[Product Amount with GST]]*80,Table1[[#This Row],[Product Amount with GST]])</f>
        <v>999</v>
      </c>
    </row>
    <row r="1168" spans="1:16" x14ac:dyDescent="0.25">
      <c r="A1168" t="s">
        <v>972</v>
      </c>
      <c r="B1168" t="s">
        <v>47</v>
      </c>
      <c r="C1168" t="s">
        <v>48</v>
      </c>
      <c r="E1168">
        <f t="shared" si="72"/>
        <v>23</v>
      </c>
      <c r="F1168">
        <f t="shared" si="73"/>
        <v>7</v>
      </c>
      <c r="G1168" s="8">
        <f t="shared" si="74"/>
        <v>44765</v>
      </c>
      <c r="H1168">
        <f t="shared" si="75"/>
        <v>2022</v>
      </c>
      <c r="I1168" s="1">
        <v>44765.017361111109</v>
      </c>
      <c r="J1168" s="2">
        <v>44764</v>
      </c>
      <c r="K1168" t="s">
        <v>13</v>
      </c>
      <c r="L1168">
        <v>999</v>
      </c>
      <c r="M1168" t="s">
        <v>53</v>
      </c>
      <c r="N1168" s="11" t="s">
        <v>15</v>
      </c>
      <c r="O1168" s="11">
        <f>IF(Table1[[#This Row],[Currency  Code]]="USD",Table1[[#This Row],[Product Amount with GST]]*80,Table1[[#This Row],[Product Amount with GST]])</f>
        <v>999</v>
      </c>
      <c r="P1168" t="s">
        <v>50</v>
      </c>
    </row>
    <row r="1169" spans="1:16" x14ac:dyDescent="0.25">
      <c r="A1169" t="s">
        <v>961</v>
      </c>
      <c r="B1169" t="s">
        <v>962</v>
      </c>
      <c r="C1169" t="s">
        <v>12</v>
      </c>
      <c r="E1169">
        <f t="shared" si="72"/>
        <v>23</v>
      </c>
      <c r="F1169">
        <f t="shared" si="73"/>
        <v>7</v>
      </c>
      <c r="G1169" s="8">
        <f t="shared" si="74"/>
        <v>44765</v>
      </c>
      <c r="H1169">
        <f t="shared" si="75"/>
        <v>2022</v>
      </c>
      <c r="I1169" s="1">
        <v>44765.381944444445</v>
      </c>
      <c r="J1169" s="2">
        <v>44765</v>
      </c>
      <c r="K1169" t="s">
        <v>13</v>
      </c>
      <c r="L1169">
        <v>9</v>
      </c>
      <c r="N1169" s="11" t="s">
        <v>15</v>
      </c>
      <c r="O1169" s="11">
        <f>IF(Table1[[#This Row],[Currency  Code]]="USD",Table1[[#This Row],[Product Amount with GST]]*80,Table1[[#This Row],[Product Amount with GST]])</f>
        <v>9</v>
      </c>
    </row>
    <row r="1170" spans="1:16" x14ac:dyDescent="0.25">
      <c r="A1170" t="s">
        <v>174</v>
      </c>
      <c r="B1170" t="s">
        <v>897</v>
      </c>
      <c r="C1170" t="s">
        <v>48</v>
      </c>
      <c r="E1170">
        <f t="shared" si="72"/>
        <v>23</v>
      </c>
      <c r="F1170">
        <f t="shared" si="73"/>
        <v>7</v>
      </c>
      <c r="G1170" s="8">
        <f t="shared" si="74"/>
        <v>44765</v>
      </c>
      <c r="H1170">
        <f t="shared" si="75"/>
        <v>2022</v>
      </c>
      <c r="I1170" s="1">
        <v>44765.370833333334</v>
      </c>
      <c r="J1170" s="2">
        <v>44765</v>
      </c>
      <c r="K1170" t="s">
        <v>112</v>
      </c>
      <c r="L1170">
        <v>9</v>
      </c>
      <c r="M1170" t="s">
        <v>53</v>
      </c>
      <c r="N1170" s="11" t="s">
        <v>15</v>
      </c>
      <c r="O1170" s="11">
        <f>IF(Table1[[#This Row],[Currency  Code]]="USD",Table1[[#This Row],[Product Amount with GST]]*80,Table1[[#This Row],[Product Amount with GST]])</f>
        <v>9</v>
      </c>
      <c r="P1170" t="s">
        <v>50</v>
      </c>
    </row>
    <row r="1171" spans="1:16" x14ac:dyDescent="0.25">
      <c r="A1171" t="s">
        <v>973</v>
      </c>
      <c r="B1171" t="s">
        <v>17</v>
      </c>
      <c r="C1171" t="s">
        <v>12</v>
      </c>
      <c r="E1171">
        <f t="shared" si="72"/>
        <v>23</v>
      </c>
      <c r="F1171">
        <f t="shared" si="73"/>
        <v>7</v>
      </c>
      <c r="G1171" s="8">
        <f t="shared" si="74"/>
        <v>44765</v>
      </c>
      <c r="H1171">
        <f t="shared" si="75"/>
        <v>2022</v>
      </c>
      <c r="I1171" s="1">
        <v>44765.338888888888</v>
      </c>
      <c r="J1171" s="2">
        <v>44765</v>
      </c>
      <c r="K1171" t="s">
        <v>13</v>
      </c>
      <c r="L1171">
        <v>999</v>
      </c>
      <c r="N1171" s="11" t="s">
        <v>15</v>
      </c>
      <c r="O1171" s="11">
        <f>IF(Table1[[#This Row],[Currency  Code]]="USD",Table1[[#This Row],[Product Amount with GST]]*80,Table1[[#This Row],[Product Amount with GST]])</f>
        <v>999</v>
      </c>
    </row>
    <row r="1172" spans="1:16" x14ac:dyDescent="0.25">
      <c r="A1172" t="s">
        <v>974</v>
      </c>
      <c r="B1172" t="s">
        <v>352</v>
      </c>
      <c r="C1172" t="s">
        <v>12</v>
      </c>
      <c r="E1172">
        <f t="shared" si="72"/>
        <v>23</v>
      </c>
      <c r="F1172">
        <f t="shared" si="73"/>
        <v>7</v>
      </c>
      <c r="G1172" s="8">
        <f t="shared" si="74"/>
        <v>44765</v>
      </c>
      <c r="H1172">
        <f t="shared" si="75"/>
        <v>2022</v>
      </c>
      <c r="I1172" s="1">
        <v>44765.243055555555</v>
      </c>
      <c r="J1172" s="2">
        <v>44765</v>
      </c>
      <c r="K1172" t="s">
        <v>13</v>
      </c>
      <c r="L1172">
        <v>499</v>
      </c>
      <c r="N1172" s="11" t="s">
        <v>15</v>
      </c>
      <c r="O1172" s="11">
        <f>IF(Table1[[#This Row],[Currency  Code]]="USD",Table1[[#This Row],[Product Amount with GST]]*80,Table1[[#This Row],[Product Amount with GST]])</f>
        <v>499</v>
      </c>
    </row>
    <row r="1173" spans="1:16" x14ac:dyDescent="0.25">
      <c r="A1173" t="s">
        <v>221</v>
      </c>
      <c r="B1173" t="s">
        <v>975</v>
      </c>
      <c r="C1173" t="s">
        <v>12</v>
      </c>
      <c r="E1173">
        <f t="shared" si="72"/>
        <v>23</v>
      </c>
      <c r="F1173">
        <f t="shared" si="73"/>
        <v>7</v>
      </c>
      <c r="G1173" s="8">
        <f t="shared" si="74"/>
        <v>44765</v>
      </c>
      <c r="H1173">
        <f t="shared" si="75"/>
        <v>2022</v>
      </c>
      <c r="I1173" s="1">
        <v>44765.046527777777</v>
      </c>
      <c r="J1173" s="2">
        <v>44764</v>
      </c>
      <c r="K1173" t="s">
        <v>13</v>
      </c>
      <c r="L1173">
        <v>699</v>
      </c>
      <c r="N1173" s="11" t="s">
        <v>15</v>
      </c>
      <c r="O1173" s="11">
        <f>IF(Table1[[#This Row],[Currency  Code]]="USD",Table1[[#This Row],[Product Amount with GST]]*80,Table1[[#This Row],[Product Amount with GST]])</f>
        <v>699</v>
      </c>
    </row>
    <row r="1174" spans="1:16" x14ac:dyDescent="0.25">
      <c r="A1174" t="s">
        <v>976</v>
      </c>
      <c r="B1174" t="s">
        <v>11</v>
      </c>
      <c r="C1174" t="s">
        <v>12</v>
      </c>
      <c r="E1174">
        <f t="shared" si="72"/>
        <v>23</v>
      </c>
      <c r="F1174">
        <f t="shared" si="73"/>
        <v>7</v>
      </c>
      <c r="G1174" s="8">
        <f t="shared" si="74"/>
        <v>44765</v>
      </c>
      <c r="H1174">
        <f t="shared" si="75"/>
        <v>2022</v>
      </c>
      <c r="I1174" s="1">
        <v>44765.030555555553</v>
      </c>
      <c r="J1174" s="2">
        <v>44764</v>
      </c>
      <c r="K1174" t="s">
        <v>112</v>
      </c>
      <c r="L1174">
        <v>3999</v>
      </c>
      <c r="N1174" s="11" t="s">
        <v>15</v>
      </c>
      <c r="O1174" s="11">
        <f>IF(Table1[[#This Row],[Currency  Code]]="USD",Table1[[#This Row],[Product Amount with GST]]*80,Table1[[#This Row],[Product Amount with GST]])</f>
        <v>3999</v>
      </c>
    </row>
    <row r="1175" spans="1:16" x14ac:dyDescent="0.25">
      <c r="A1175" t="s">
        <v>977</v>
      </c>
      <c r="B1175" t="s">
        <v>17</v>
      </c>
      <c r="C1175" t="s">
        <v>12</v>
      </c>
      <c r="E1175">
        <f t="shared" si="72"/>
        <v>23</v>
      </c>
      <c r="F1175">
        <f t="shared" si="73"/>
        <v>7</v>
      </c>
      <c r="G1175" s="8">
        <f t="shared" si="74"/>
        <v>44765</v>
      </c>
      <c r="H1175">
        <f t="shared" si="75"/>
        <v>2022</v>
      </c>
      <c r="I1175" s="1">
        <v>44765.022222222222</v>
      </c>
      <c r="J1175" s="2">
        <v>44764</v>
      </c>
      <c r="K1175" t="s">
        <v>13</v>
      </c>
      <c r="L1175">
        <v>999</v>
      </c>
      <c r="N1175" s="11" t="s">
        <v>15</v>
      </c>
      <c r="O1175" s="11">
        <f>IF(Table1[[#This Row],[Currency  Code]]="USD",Table1[[#This Row],[Product Amount with GST]]*80,Table1[[#This Row],[Product Amount with GST]])</f>
        <v>999</v>
      </c>
    </row>
    <row r="1176" spans="1:16" x14ac:dyDescent="0.25">
      <c r="A1176" t="s">
        <v>978</v>
      </c>
      <c r="B1176" t="s">
        <v>111</v>
      </c>
      <c r="C1176" t="s">
        <v>48</v>
      </c>
      <c r="E1176">
        <f t="shared" si="72"/>
        <v>22</v>
      </c>
      <c r="F1176">
        <f t="shared" si="73"/>
        <v>7</v>
      </c>
      <c r="G1176" s="8">
        <f t="shared" si="74"/>
        <v>44764</v>
      </c>
      <c r="H1176">
        <f t="shared" si="75"/>
        <v>2022</v>
      </c>
      <c r="I1176" s="1">
        <v>44764.993055555555</v>
      </c>
      <c r="J1176" s="2">
        <v>44764</v>
      </c>
      <c r="K1176" t="s">
        <v>13</v>
      </c>
      <c r="L1176">
        <v>499</v>
      </c>
      <c r="M1176" t="s">
        <v>218</v>
      </c>
      <c r="N1176" s="11" t="s">
        <v>15</v>
      </c>
      <c r="O1176" s="11">
        <f>IF(Table1[[#This Row],[Currency  Code]]="USD",Table1[[#This Row],[Product Amount with GST]]*80,Table1[[#This Row],[Product Amount with GST]])</f>
        <v>499</v>
      </c>
      <c r="P1176" t="s">
        <v>50</v>
      </c>
    </row>
    <row r="1177" spans="1:16" x14ac:dyDescent="0.25">
      <c r="A1177" t="s">
        <v>903</v>
      </c>
      <c r="B1177" t="s">
        <v>24</v>
      </c>
      <c r="C1177" t="s">
        <v>12</v>
      </c>
      <c r="E1177">
        <f t="shared" si="72"/>
        <v>22</v>
      </c>
      <c r="F1177">
        <f t="shared" si="73"/>
        <v>7</v>
      </c>
      <c r="G1177" s="8">
        <f t="shared" si="74"/>
        <v>44764</v>
      </c>
      <c r="H1177">
        <f t="shared" si="75"/>
        <v>2022</v>
      </c>
      <c r="I1177" s="1">
        <v>44764.98333333333</v>
      </c>
      <c r="J1177" s="2">
        <v>44764</v>
      </c>
      <c r="K1177" t="s">
        <v>13</v>
      </c>
      <c r="L1177">
        <v>2022</v>
      </c>
      <c r="N1177" s="11" t="s">
        <v>15</v>
      </c>
      <c r="O1177" s="11">
        <f>IF(Table1[[#This Row],[Currency  Code]]="USD",Table1[[#This Row],[Product Amount with GST]]*80,Table1[[#This Row],[Product Amount with GST]])</f>
        <v>2022</v>
      </c>
    </row>
    <row r="1178" spans="1:16" x14ac:dyDescent="0.25">
      <c r="A1178" t="s">
        <v>979</v>
      </c>
      <c r="B1178" t="s">
        <v>24</v>
      </c>
      <c r="C1178" t="s">
        <v>48</v>
      </c>
      <c r="E1178">
        <f t="shared" si="72"/>
        <v>22</v>
      </c>
      <c r="F1178">
        <f t="shared" si="73"/>
        <v>7</v>
      </c>
      <c r="G1178" s="8">
        <f t="shared" si="74"/>
        <v>44764</v>
      </c>
      <c r="H1178">
        <f t="shared" si="75"/>
        <v>2022</v>
      </c>
      <c r="I1178" s="1">
        <v>44764.979861111111</v>
      </c>
      <c r="J1178" s="2">
        <v>44764</v>
      </c>
      <c r="K1178" t="s">
        <v>13</v>
      </c>
      <c r="L1178">
        <v>2022</v>
      </c>
      <c r="M1178" t="s">
        <v>218</v>
      </c>
      <c r="N1178" s="11" t="s">
        <v>15</v>
      </c>
      <c r="O1178" s="11">
        <f>IF(Table1[[#This Row],[Currency  Code]]="USD",Table1[[#This Row],[Product Amount with GST]]*80,Table1[[#This Row],[Product Amount with GST]])</f>
        <v>2022</v>
      </c>
      <c r="P1178" t="s">
        <v>50</v>
      </c>
    </row>
    <row r="1179" spans="1:16" x14ac:dyDescent="0.25">
      <c r="A1179" t="s">
        <v>980</v>
      </c>
      <c r="B1179" t="s">
        <v>20</v>
      </c>
      <c r="C1179" t="s">
        <v>12</v>
      </c>
      <c r="E1179">
        <f t="shared" si="72"/>
        <v>22</v>
      </c>
      <c r="F1179">
        <f t="shared" si="73"/>
        <v>7</v>
      </c>
      <c r="G1179" s="8">
        <f t="shared" si="74"/>
        <v>44764</v>
      </c>
      <c r="H1179">
        <f t="shared" si="75"/>
        <v>2022</v>
      </c>
      <c r="I1179" s="1">
        <v>44764.970833333333</v>
      </c>
      <c r="J1179" s="2">
        <v>44764</v>
      </c>
      <c r="K1179" t="s">
        <v>13</v>
      </c>
      <c r="L1179">
        <v>1999</v>
      </c>
      <c r="N1179" s="11" t="s">
        <v>15</v>
      </c>
      <c r="O1179" s="11">
        <f>IF(Table1[[#This Row],[Currency  Code]]="USD",Table1[[#This Row],[Product Amount with GST]]*80,Table1[[#This Row],[Product Amount with GST]])</f>
        <v>1999</v>
      </c>
    </row>
    <row r="1180" spans="1:16" x14ac:dyDescent="0.25">
      <c r="A1180" t="s">
        <v>981</v>
      </c>
      <c r="B1180" t="s">
        <v>982</v>
      </c>
      <c r="C1180" t="s">
        <v>48</v>
      </c>
      <c r="E1180">
        <f t="shared" si="72"/>
        <v>22</v>
      </c>
      <c r="F1180">
        <f t="shared" si="73"/>
        <v>7</v>
      </c>
      <c r="G1180" s="8">
        <f t="shared" si="74"/>
        <v>44764</v>
      </c>
      <c r="H1180">
        <f t="shared" si="75"/>
        <v>2022</v>
      </c>
      <c r="I1180" s="1">
        <v>44764.956944444442</v>
      </c>
      <c r="J1180" s="2">
        <v>44764</v>
      </c>
      <c r="K1180" t="s">
        <v>13</v>
      </c>
      <c r="L1180">
        <v>499</v>
      </c>
      <c r="M1180" t="s">
        <v>53</v>
      </c>
      <c r="N1180" s="11" t="s">
        <v>15</v>
      </c>
      <c r="O1180" s="11">
        <f>IF(Table1[[#This Row],[Currency  Code]]="USD",Table1[[#This Row],[Product Amount with GST]]*80,Table1[[#This Row],[Product Amount with GST]])</f>
        <v>499</v>
      </c>
      <c r="P1180" t="s">
        <v>50</v>
      </c>
    </row>
    <row r="1181" spans="1:16" x14ac:dyDescent="0.25">
      <c r="A1181" t="s">
        <v>983</v>
      </c>
      <c r="B1181" t="s">
        <v>24</v>
      </c>
      <c r="C1181" t="s">
        <v>12</v>
      </c>
      <c r="E1181">
        <f t="shared" si="72"/>
        <v>22</v>
      </c>
      <c r="F1181">
        <f t="shared" si="73"/>
        <v>7</v>
      </c>
      <c r="G1181" s="8">
        <f t="shared" si="74"/>
        <v>44764</v>
      </c>
      <c r="H1181">
        <f t="shared" si="75"/>
        <v>2022</v>
      </c>
      <c r="I1181" s="1">
        <v>44764.948611111111</v>
      </c>
      <c r="J1181" s="2">
        <v>44764</v>
      </c>
      <c r="K1181" t="s">
        <v>13</v>
      </c>
      <c r="L1181">
        <v>2022</v>
      </c>
      <c r="N1181" s="11" t="s">
        <v>15</v>
      </c>
      <c r="O1181" s="11">
        <f>IF(Table1[[#This Row],[Currency  Code]]="USD",Table1[[#This Row],[Product Amount with GST]]*80,Table1[[#This Row],[Product Amount with GST]])</f>
        <v>2022</v>
      </c>
    </row>
    <row r="1182" spans="1:16" x14ac:dyDescent="0.25">
      <c r="A1182" t="s">
        <v>984</v>
      </c>
      <c r="B1182" t="s">
        <v>985</v>
      </c>
      <c r="C1182" t="s">
        <v>48</v>
      </c>
      <c r="E1182">
        <f t="shared" si="72"/>
        <v>23</v>
      </c>
      <c r="F1182">
        <f t="shared" si="73"/>
        <v>7</v>
      </c>
      <c r="G1182" s="8">
        <f t="shared" si="74"/>
        <v>44765</v>
      </c>
      <c r="H1182">
        <f t="shared" si="75"/>
        <v>2022</v>
      </c>
      <c r="I1182" s="1">
        <v>44765.027777777781</v>
      </c>
      <c r="J1182" s="2">
        <v>44764</v>
      </c>
      <c r="K1182" t="s">
        <v>13</v>
      </c>
      <c r="L1182">
        <v>499</v>
      </c>
      <c r="M1182" t="s">
        <v>218</v>
      </c>
      <c r="N1182" s="11" t="s">
        <v>15</v>
      </c>
      <c r="O1182" s="11">
        <f>IF(Table1[[#This Row],[Currency  Code]]="USD",Table1[[#This Row],[Product Amount with GST]]*80,Table1[[#This Row],[Product Amount with GST]])</f>
        <v>499</v>
      </c>
      <c r="P1182" t="s">
        <v>50</v>
      </c>
    </row>
    <row r="1183" spans="1:16" x14ac:dyDescent="0.25">
      <c r="A1183" t="s">
        <v>986</v>
      </c>
      <c r="B1183" t="s">
        <v>507</v>
      </c>
      <c r="C1183" t="s">
        <v>12</v>
      </c>
      <c r="E1183">
        <f t="shared" si="72"/>
        <v>22</v>
      </c>
      <c r="F1183">
        <f t="shared" si="73"/>
        <v>7</v>
      </c>
      <c r="G1183" s="8">
        <f t="shared" si="74"/>
        <v>44764</v>
      </c>
      <c r="H1183">
        <f t="shared" si="75"/>
        <v>2022</v>
      </c>
      <c r="I1183" s="1">
        <v>44764.959722222222</v>
      </c>
      <c r="J1183" s="2">
        <v>44764</v>
      </c>
      <c r="K1183" t="s">
        <v>43</v>
      </c>
      <c r="L1183">
        <v>499</v>
      </c>
      <c r="N1183" s="11" t="s">
        <v>15</v>
      </c>
      <c r="O1183" s="11">
        <f>IF(Table1[[#This Row],[Currency  Code]]="USD",Table1[[#This Row],[Product Amount with GST]]*80,Table1[[#This Row],[Product Amount with GST]])</f>
        <v>499</v>
      </c>
    </row>
    <row r="1184" spans="1:16" x14ac:dyDescent="0.25">
      <c r="A1184" t="s">
        <v>987</v>
      </c>
      <c r="B1184" t="s">
        <v>20</v>
      </c>
      <c r="C1184" t="s">
        <v>12</v>
      </c>
      <c r="E1184">
        <f t="shared" si="72"/>
        <v>22</v>
      </c>
      <c r="F1184">
        <f t="shared" si="73"/>
        <v>7</v>
      </c>
      <c r="G1184" s="8">
        <f t="shared" si="74"/>
        <v>44764</v>
      </c>
      <c r="H1184">
        <f t="shared" si="75"/>
        <v>2022</v>
      </c>
      <c r="I1184" s="1">
        <v>44764.945138888892</v>
      </c>
      <c r="J1184" s="2">
        <v>44764</v>
      </c>
      <c r="K1184" t="s">
        <v>13</v>
      </c>
      <c r="L1184">
        <v>1999</v>
      </c>
      <c r="N1184" s="11" t="s">
        <v>15</v>
      </c>
      <c r="O1184" s="11">
        <f>IF(Table1[[#This Row],[Currency  Code]]="USD",Table1[[#This Row],[Product Amount with GST]]*80,Table1[[#This Row],[Product Amount with GST]])</f>
        <v>1999</v>
      </c>
    </row>
    <row r="1185" spans="1:16" x14ac:dyDescent="0.25">
      <c r="A1185" t="s">
        <v>988</v>
      </c>
      <c r="B1185" t="s">
        <v>42</v>
      </c>
      <c r="C1185" t="s">
        <v>48</v>
      </c>
      <c r="E1185">
        <f t="shared" si="72"/>
        <v>22</v>
      </c>
      <c r="F1185">
        <f t="shared" si="73"/>
        <v>7</v>
      </c>
      <c r="G1185" s="8">
        <f t="shared" si="74"/>
        <v>44764</v>
      </c>
      <c r="H1185">
        <f t="shared" si="75"/>
        <v>2022</v>
      </c>
      <c r="I1185" s="1">
        <v>44764.942361111112</v>
      </c>
      <c r="J1185" s="2">
        <v>44764</v>
      </c>
      <c r="K1185" t="s">
        <v>13</v>
      </c>
      <c r="L1185">
        <v>499</v>
      </c>
      <c r="M1185" t="s">
        <v>53</v>
      </c>
      <c r="N1185" s="11" t="s">
        <v>15</v>
      </c>
      <c r="O1185" s="11">
        <f>IF(Table1[[#This Row],[Currency  Code]]="USD",Table1[[#This Row],[Product Amount with GST]]*80,Table1[[#This Row],[Product Amount with GST]])</f>
        <v>499</v>
      </c>
      <c r="P1185" t="s">
        <v>50</v>
      </c>
    </row>
    <row r="1186" spans="1:16" x14ac:dyDescent="0.25">
      <c r="A1186" t="s">
        <v>989</v>
      </c>
      <c r="B1186" t="s">
        <v>24</v>
      </c>
      <c r="C1186" t="s">
        <v>12</v>
      </c>
      <c r="E1186">
        <f t="shared" si="72"/>
        <v>22</v>
      </c>
      <c r="F1186">
        <f t="shared" si="73"/>
        <v>7</v>
      </c>
      <c r="G1186" s="8">
        <f t="shared" si="74"/>
        <v>44764</v>
      </c>
      <c r="H1186">
        <f t="shared" si="75"/>
        <v>2022</v>
      </c>
      <c r="I1186" s="1">
        <v>44764.936805555553</v>
      </c>
      <c r="J1186" s="2">
        <v>44764</v>
      </c>
      <c r="K1186" t="s">
        <v>13</v>
      </c>
      <c r="L1186">
        <v>2022</v>
      </c>
      <c r="N1186" s="11" t="s">
        <v>15</v>
      </c>
      <c r="O1186" s="11">
        <f>IF(Table1[[#This Row],[Currency  Code]]="USD",Table1[[#This Row],[Product Amount with GST]]*80,Table1[[#This Row],[Product Amount with GST]])</f>
        <v>2022</v>
      </c>
    </row>
    <row r="1187" spans="1:16" x14ac:dyDescent="0.25">
      <c r="A1187" t="s">
        <v>807</v>
      </c>
      <c r="B1187" t="s">
        <v>27</v>
      </c>
      <c r="C1187" t="s">
        <v>12</v>
      </c>
      <c r="D1187" t="s">
        <v>6133</v>
      </c>
      <c r="E1187">
        <f t="shared" si="72"/>
        <v>22</v>
      </c>
      <c r="F1187">
        <f t="shared" si="73"/>
        <v>7</v>
      </c>
      <c r="G1187" s="8">
        <f t="shared" si="74"/>
        <v>44764</v>
      </c>
      <c r="H1187">
        <f t="shared" si="75"/>
        <v>2022</v>
      </c>
      <c r="I1187" s="1">
        <v>44764.924305555556</v>
      </c>
      <c r="J1187" s="2">
        <v>44764</v>
      </c>
      <c r="K1187" t="s">
        <v>13</v>
      </c>
      <c r="L1187">
        <v>1224</v>
      </c>
      <c r="N1187" s="11" t="s">
        <v>15</v>
      </c>
      <c r="O1187" s="11">
        <f>IF(Table1[[#This Row],[Currency  Code]]="USD",Table1[[#This Row],[Product Amount with GST]]*80,Table1[[#This Row],[Product Amount with GST]])</f>
        <v>1224</v>
      </c>
    </row>
    <row r="1188" spans="1:16" x14ac:dyDescent="0.25">
      <c r="A1188" t="s">
        <v>990</v>
      </c>
      <c r="B1188" t="s">
        <v>991</v>
      </c>
      <c r="C1188" t="s">
        <v>12</v>
      </c>
      <c r="E1188">
        <f t="shared" si="72"/>
        <v>22</v>
      </c>
      <c r="F1188">
        <f t="shared" si="73"/>
        <v>7</v>
      </c>
      <c r="G1188" s="8">
        <f t="shared" si="74"/>
        <v>44764</v>
      </c>
      <c r="H1188">
        <f t="shared" si="75"/>
        <v>2022</v>
      </c>
      <c r="I1188" s="1">
        <v>44764.906944444447</v>
      </c>
      <c r="J1188" s="2">
        <v>44764</v>
      </c>
      <c r="K1188" t="s">
        <v>13</v>
      </c>
      <c r="L1188">
        <v>499</v>
      </c>
      <c r="N1188" s="11" t="s">
        <v>15</v>
      </c>
      <c r="O1188" s="11">
        <f>IF(Table1[[#This Row],[Currency  Code]]="USD",Table1[[#This Row],[Product Amount with GST]]*80,Table1[[#This Row],[Product Amount with GST]])</f>
        <v>499</v>
      </c>
    </row>
    <row r="1189" spans="1:16" x14ac:dyDescent="0.25">
      <c r="A1189" t="s">
        <v>992</v>
      </c>
      <c r="B1189" t="s">
        <v>17</v>
      </c>
      <c r="C1189" t="s">
        <v>12</v>
      </c>
      <c r="E1189">
        <f t="shared" si="72"/>
        <v>22</v>
      </c>
      <c r="F1189">
        <f t="shared" si="73"/>
        <v>7</v>
      </c>
      <c r="G1189" s="8">
        <f t="shared" si="74"/>
        <v>44764</v>
      </c>
      <c r="H1189">
        <f t="shared" si="75"/>
        <v>2022</v>
      </c>
      <c r="I1189" s="1">
        <v>44764.892361111109</v>
      </c>
      <c r="J1189" s="2">
        <v>44764</v>
      </c>
      <c r="K1189" t="s">
        <v>13</v>
      </c>
      <c r="L1189">
        <v>999</v>
      </c>
      <c r="N1189" s="11" t="s">
        <v>15</v>
      </c>
      <c r="O1189" s="11">
        <f>IF(Table1[[#This Row],[Currency  Code]]="USD",Table1[[#This Row],[Product Amount with GST]]*80,Table1[[#This Row],[Product Amount with GST]])</f>
        <v>999</v>
      </c>
    </row>
    <row r="1190" spans="1:16" x14ac:dyDescent="0.25">
      <c r="A1190" t="s">
        <v>947</v>
      </c>
      <c r="B1190" t="s">
        <v>52</v>
      </c>
      <c r="C1190" t="s">
        <v>12</v>
      </c>
      <c r="E1190">
        <f t="shared" si="72"/>
        <v>22</v>
      </c>
      <c r="F1190">
        <f t="shared" si="73"/>
        <v>7</v>
      </c>
      <c r="G1190" s="8">
        <f t="shared" si="74"/>
        <v>44764</v>
      </c>
      <c r="H1190">
        <f t="shared" si="75"/>
        <v>2022</v>
      </c>
      <c r="I1190" s="1">
        <v>44764.892361111109</v>
      </c>
      <c r="J1190" s="2">
        <v>44764</v>
      </c>
      <c r="K1190" t="s">
        <v>13</v>
      </c>
      <c r="L1190">
        <v>999</v>
      </c>
      <c r="N1190" s="11" t="s">
        <v>15</v>
      </c>
      <c r="O1190" s="11">
        <f>IF(Table1[[#This Row],[Currency  Code]]="USD",Table1[[#This Row],[Product Amount with GST]]*80,Table1[[#This Row],[Product Amount with GST]])</f>
        <v>999</v>
      </c>
    </row>
    <row r="1191" spans="1:16" x14ac:dyDescent="0.25">
      <c r="A1191" t="s">
        <v>993</v>
      </c>
      <c r="B1191" t="s">
        <v>17</v>
      </c>
      <c r="C1191" t="s">
        <v>12</v>
      </c>
      <c r="E1191">
        <f t="shared" si="72"/>
        <v>22</v>
      </c>
      <c r="F1191">
        <f t="shared" si="73"/>
        <v>7</v>
      </c>
      <c r="G1191" s="8">
        <f t="shared" si="74"/>
        <v>44764</v>
      </c>
      <c r="H1191">
        <f t="shared" si="75"/>
        <v>2022</v>
      </c>
      <c r="I1191" s="1">
        <v>44764.89166666667</v>
      </c>
      <c r="J1191" s="2">
        <v>44764</v>
      </c>
      <c r="K1191" t="s">
        <v>13</v>
      </c>
      <c r="L1191">
        <v>999</v>
      </c>
      <c r="N1191" s="11" t="s">
        <v>15</v>
      </c>
      <c r="O1191" s="11">
        <f>IF(Table1[[#This Row],[Currency  Code]]="USD",Table1[[#This Row],[Product Amount with GST]]*80,Table1[[#This Row],[Product Amount with GST]])</f>
        <v>999</v>
      </c>
    </row>
    <row r="1192" spans="1:16" x14ac:dyDescent="0.25">
      <c r="A1192" t="s">
        <v>994</v>
      </c>
      <c r="B1192" t="s">
        <v>27</v>
      </c>
      <c r="C1192" t="s">
        <v>12</v>
      </c>
      <c r="E1192">
        <f t="shared" si="72"/>
        <v>22</v>
      </c>
      <c r="F1192">
        <f t="shared" si="73"/>
        <v>7</v>
      </c>
      <c r="G1192" s="8">
        <f t="shared" si="74"/>
        <v>44764</v>
      </c>
      <c r="H1192">
        <f t="shared" si="75"/>
        <v>2022</v>
      </c>
      <c r="I1192" s="1">
        <v>44764.883333333331</v>
      </c>
      <c r="J1192" s="2">
        <v>44764</v>
      </c>
      <c r="K1192" t="s">
        <v>13</v>
      </c>
      <c r="L1192">
        <v>1999</v>
      </c>
      <c r="N1192" s="11" t="s">
        <v>15</v>
      </c>
      <c r="O1192" s="11">
        <f>IF(Table1[[#This Row],[Currency  Code]]="USD",Table1[[#This Row],[Product Amount with GST]]*80,Table1[[#This Row],[Product Amount with GST]])</f>
        <v>1999</v>
      </c>
    </row>
    <row r="1193" spans="1:16" x14ac:dyDescent="0.25">
      <c r="A1193" t="s">
        <v>995</v>
      </c>
      <c r="B1193" t="s">
        <v>20</v>
      </c>
      <c r="C1193" t="s">
        <v>12</v>
      </c>
      <c r="E1193">
        <f t="shared" si="72"/>
        <v>22</v>
      </c>
      <c r="F1193">
        <f t="shared" si="73"/>
        <v>7</v>
      </c>
      <c r="G1193" s="8">
        <f t="shared" si="74"/>
        <v>44764</v>
      </c>
      <c r="H1193">
        <f t="shared" si="75"/>
        <v>2022</v>
      </c>
      <c r="I1193" s="1">
        <v>44764.879166666666</v>
      </c>
      <c r="J1193" s="2">
        <v>44764</v>
      </c>
      <c r="K1193" t="s">
        <v>13</v>
      </c>
      <c r="L1193">
        <v>1999</v>
      </c>
      <c r="N1193" s="11" t="s">
        <v>15</v>
      </c>
      <c r="O1193" s="11">
        <f>IF(Table1[[#This Row],[Currency  Code]]="USD",Table1[[#This Row],[Product Amount with GST]]*80,Table1[[#This Row],[Product Amount with GST]])</f>
        <v>1999</v>
      </c>
    </row>
    <row r="1194" spans="1:16" x14ac:dyDescent="0.25">
      <c r="A1194" t="s">
        <v>996</v>
      </c>
      <c r="B1194" t="s">
        <v>402</v>
      </c>
      <c r="C1194" t="s">
        <v>48</v>
      </c>
      <c r="E1194">
        <f t="shared" si="72"/>
        <v>22</v>
      </c>
      <c r="F1194">
        <f t="shared" si="73"/>
        <v>7</v>
      </c>
      <c r="G1194" s="8">
        <f t="shared" si="74"/>
        <v>44764</v>
      </c>
      <c r="H1194">
        <f t="shared" si="75"/>
        <v>2022</v>
      </c>
      <c r="I1194" s="1">
        <v>44764.865972222222</v>
      </c>
      <c r="J1194" s="2">
        <v>44764</v>
      </c>
      <c r="K1194" t="s">
        <v>13</v>
      </c>
      <c r="L1194">
        <v>499</v>
      </c>
      <c r="M1194" t="s">
        <v>53</v>
      </c>
      <c r="N1194" s="11" t="s">
        <v>15</v>
      </c>
      <c r="O1194" s="11">
        <f>IF(Table1[[#This Row],[Currency  Code]]="USD",Table1[[#This Row],[Product Amount with GST]]*80,Table1[[#This Row],[Product Amount with GST]])</f>
        <v>499</v>
      </c>
      <c r="P1194" t="s">
        <v>50</v>
      </c>
    </row>
    <row r="1195" spans="1:16" x14ac:dyDescent="0.25">
      <c r="A1195" t="s">
        <v>997</v>
      </c>
      <c r="B1195" t="s">
        <v>52</v>
      </c>
      <c r="C1195" t="s">
        <v>12</v>
      </c>
      <c r="E1195">
        <f t="shared" si="72"/>
        <v>23</v>
      </c>
      <c r="F1195">
        <f t="shared" si="73"/>
        <v>7</v>
      </c>
      <c r="G1195" s="8">
        <f t="shared" si="74"/>
        <v>44765</v>
      </c>
      <c r="H1195">
        <f t="shared" si="75"/>
        <v>2022</v>
      </c>
      <c r="I1195" s="1">
        <v>44765.012499999997</v>
      </c>
      <c r="J1195" s="2">
        <v>44764</v>
      </c>
      <c r="K1195" t="s">
        <v>13</v>
      </c>
      <c r="L1195">
        <v>999</v>
      </c>
      <c r="N1195" s="11" t="s">
        <v>15</v>
      </c>
      <c r="O1195" s="11">
        <f>IF(Table1[[#This Row],[Currency  Code]]="USD",Table1[[#This Row],[Product Amount with GST]]*80,Table1[[#This Row],[Product Amount with GST]])</f>
        <v>999</v>
      </c>
    </row>
    <row r="1196" spans="1:16" x14ac:dyDescent="0.25">
      <c r="A1196" t="s">
        <v>998</v>
      </c>
      <c r="B1196" t="s">
        <v>42</v>
      </c>
      <c r="C1196" t="s">
        <v>12</v>
      </c>
      <c r="E1196">
        <f t="shared" si="72"/>
        <v>22</v>
      </c>
      <c r="F1196">
        <f t="shared" si="73"/>
        <v>7</v>
      </c>
      <c r="G1196" s="8">
        <f t="shared" si="74"/>
        <v>44764</v>
      </c>
      <c r="H1196">
        <f t="shared" si="75"/>
        <v>2022</v>
      </c>
      <c r="I1196" s="1">
        <v>44764.970833333333</v>
      </c>
      <c r="J1196" s="2">
        <v>44764</v>
      </c>
      <c r="K1196" t="s">
        <v>43</v>
      </c>
      <c r="L1196">
        <v>59</v>
      </c>
      <c r="N1196" s="11" t="s">
        <v>29</v>
      </c>
      <c r="O1196" s="11">
        <f>IF(Table1[[#This Row],[Currency  Code]]="USD",Table1[[#This Row],[Product Amount with GST]]*80,Table1[[#This Row],[Product Amount with GST]])</f>
        <v>4720</v>
      </c>
    </row>
    <row r="1197" spans="1:16" x14ac:dyDescent="0.25">
      <c r="A1197" t="s">
        <v>978</v>
      </c>
      <c r="B1197" t="s">
        <v>111</v>
      </c>
      <c r="C1197" t="s">
        <v>12</v>
      </c>
      <c r="E1197">
        <f t="shared" si="72"/>
        <v>22</v>
      </c>
      <c r="F1197">
        <f t="shared" si="73"/>
        <v>7</v>
      </c>
      <c r="G1197" s="8">
        <f t="shared" si="74"/>
        <v>44764</v>
      </c>
      <c r="H1197">
        <f t="shared" si="75"/>
        <v>2022</v>
      </c>
      <c r="I1197" s="1">
        <v>44764.962500000001</v>
      </c>
      <c r="J1197" s="2">
        <v>44764</v>
      </c>
      <c r="K1197" t="s">
        <v>13</v>
      </c>
      <c r="L1197">
        <v>499</v>
      </c>
      <c r="N1197" s="11" t="s">
        <v>15</v>
      </c>
      <c r="O1197" s="11">
        <f>IF(Table1[[#This Row],[Currency  Code]]="USD",Table1[[#This Row],[Product Amount with GST]]*80,Table1[[#This Row],[Product Amount with GST]])</f>
        <v>499</v>
      </c>
    </row>
    <row r="1198" spans="1:16" x14ac:dyDescent="0.25">
      <c r="A1198" t="s">
        <v>978</v>
      </c>
      <c r="B1198" t="s">
        <v>111</v>
      </c>
      <c r="C1198" t="s">
        <v>12</v>
      </c>
      <c r="E1198">
        <f t="shared" si="72"/>
        <v>22</v>
      </c>
      <c r="F1198">
        <f t="shared" si="73"/>
        <v>7</v>
      </c>
      <c r="G1198" s="8">
        <f t="shared" si="74"/>
        <v>44764</v>
      </c>
      <c r="H1198">
        <f t="shared" si="75"/>
        <v>2022</v>
      </c>
      <c r="I1198" s="1">
        <v>44764.960416666669</v>
      </c>
      <c r="J1198" s="2">
        <v>44764</v>
      </c>
      <c r="K1198" t="s">
        <v>72</v>
      </c>
      <c r="L1198">
        <v>79</v>
      </c>
      <c r="N1198" s="11" t="s">
        <v>29</v>
      </c>
      <c r="O1198" s="11">
        <f>IF(Table1[[#This Row],[Currency  Code]]="USD",Table1[[#This Row],[Product Amount with GST]]*80,Table1[[#This Row],[Product Amount with GST]])</f>
        <v>6320</v>
      </c>
    </row>
    <row r="1199" spans="1:16" x14ac:dyDescent="0.25">
      <c r="A1199" t="s">
        <v>999</v>
      </c>
      <c r="B1199" t="s">
        <v>1000</v>
      </c>
      <c r="C1199" t="s">
        <v>48</v>
      </c>
      <c r="E1199">
        <f t="shared" si="72"/>
        <v>22</v>
      </c>
      <c r="F1199">
        <f t="shared" si="73"/>
        <v>7</v>
      </c>
      <c r="G1199" s="8">
        <f t="shared" si="74"/>
        <v>44764</v>
      </c>
      <c r="H1199">
        <f t="shared" si="75"/>
        <v>2022</v>
      </c>
      <c r="I1199" s="1">
        <v>44764.930555555555</v>
      </c>
      <c r="J1199" s="2">
        <v>44764</v>
      </c>
      <c r="K1199" t="s">
        <v>72</v>
      </c>
      <c r="L1199">
        <v>499</v>
      </c>
      <c r="M1199" t="s">
        <v>53</v>
      </c>
      <c r="N1199" s="11" t="s">
        <v>15</v>
      </c>
      <c r="O1199" s="11">
        <f>IF(Table1[[#This Row],[Currency  Code]]="USD",Table1[[#This Row],[Product Amount with GST]]*80,Table1[[#This Row],[Product Amount with GST]])</f>
        <v>499</v>
      </c>
      <c r="P1199" t="s">
        <v>50</v>
      </c>
    </row>
    <row r="1200" spans="1:16" x14ac:dyDescent="0.25">
      <c r="A1200" t="s">
        <v>999</v>
      </c>
      <c r="B1200" t="s">
        <v>1000</v>
      </c>
      <c r="C1200" t="s">
        <v>12</v>
      </c>
      <c r="E1200">
        <f t="shared" si="72"/>
        <v>22</v>
      </c>
      <c r="F1200">
        <f t="shared" si="73"/>
        <v>7</v>
      </c>
      <c r="G1200" s="8">
        <f t="shared" si="74"/>
        <v>44764</v>
      </c>
      <c r="H1200">
        <f t="shared" si="75"/>
        <v>2022</v>
      </c>
      <c r="I1200" s="1">
        <v>44764.930555555555</v>
      </c>
      <c r="J1200" s="2">
        <v>44764</v>
      </c>
      <c r="K1200" t="s">
        <v>72</v>
      </c>
      <c r="L1200">
        <v>499</v>
      </c>
      <c r="N1200" s="11" t="s">
        <v>15</v>
      </c>
      <c r="O1200" s="11">
        <f>IF(Table1[[#This Row],[Currency  Code]]="USD",Table1[[#This Row],[Product Amount with GST]]*80,Table1[[#This Row],[Product Amount with GST]])</f>
        <v>499</v>
      </c>
    </row>
    <row r="1201" spans="1:16" x14ac:dyDescent="0.25">
      <c r="A1201" t="s">
        <v>1001</v>
      </c>
      <c r="B1201" t="s">
        <v>24</v>
      </c>
      <c r="C1201" t="s">
        <v>12</v>
      </c>
      <c r="E1201">
        <f t="shared" si="72"/>
        <v>22</v>
      </c>
      <c r="F1201">
        <f t="shared" si="73"/>
        <v>7</v>
      </c>
      <c r="G1201" s="8">
        <f t="shared" si="74"/>
        <v>44764</v>
      </c>
      <c r="H1201">
        <f t="shared" si="75"/>
        <v>2022</v>
      </c>
      <c r="I1201" s="1">
        <v>44764.929861111108</v>
      </c>
      <c r="J1201" s="2">
        <v>44764</v>
      </c>
      <c r="K1201" t="s">
        <v>13</v>
      </c>
      <c r="L1201">
        <v>2022</v>
      </c>
      <c r="N1201" s="11" t="s">
        <v>15</v>
      </c>
      <c r="O1201" s="11">
        <f>IF(Table1[[#This Row],[Currency  Code]]="USD",Table1[[#This Row],[Product Amount with GST]]*80,Table1[[#This Row],[Product Amount with GST]])</f>
        <v>2022</v>
      </c>
    </row>
    <row r="1202" spans="1:16" x14ac:dyDescent="0.25">
      <c r="A1202" t="s">
        <v>1002</v>
      </c>
      <c r="B1202" t="s">
        <v>24</v>
      </c>
      <c r="C1202" t="s">
        <v>12</v>
      </c>
      <c r="E1202">
        <f t="shared" si="72"/>
        <v>22</v>
      </c>
      <c r="F1202">
        <f t="shared" si="73"/>
        <v>7</v>
      </c>
      <c r="G1202" s="8">
        <f t="shared" si="74"/>
        <v>44764</v>
      </c>
      <c r="H1202">
        <f t="shared" si="75"/>
        <v>2022</v>
      </c>
      <c r="I1202" s="1">
        <v>44764.915972222225</v>
      </c>
      <c r="J1202" s="2">
        <v>44764</v>
      </c>
      <c r="K1202" t="s">
        <v>13</v>
      </c>
      <c r="L1202">
        <v>2022</v>
      </c>
      <c r="N1202" s="11" t="s">
        <v>15</v>
      </c>
      <c r="O1202" s="11">
        <f>IF(Table1[[#This Row],[Currency  Code]]="USD",Table1[[#This Row],[Product Amount with GST]]*80,Table1[[#This Row],[Product Amount with GST]])</f>
        <v>2022</v>
      </c>
    </row>
    <row r="1203" spans="1:16" x14ac:dyDescent="0.25">
      <c r="A1203" t="s">
        <v>1003</v>
      </c>
      <c r="B1203" t="s">
        <v>24</v>
      </c>
      <c r="C1203" t="s">
        <v>12</v>
      </c>
      <c r="E1203">
        <f t="shared" si="72"/>
        <v>22</v>
      </c>
      <c r="F1203">
        <f t="shared" si="73"/>
        <v>7</v>
      </c>
      <c r="G1203" s="8">
        <f t="shared" si="74"/>
        <v>44764</v>
      </c>
      <c r="H1203">
        <f t="shared" si="75"/>
        <v>2022</v>
      </c>
      <c r="I1203" s="1">
        <v>44764.913194444445</v>
      </c>
      <c r="J1203" s="2">
        <v>44764</v>
      </c>
      <c r="K1203" t="s">
        <v>13</v>
      </c>
      <c r="L1203">
        <v>2022</v>
      </c>
      <c r="N1203" s="11" t="s">
        <v>15</v>
      </c>
      <c r="O1203" s="11">
        <f>IF(Table1[[#This Row],[Currency  Code]]="USD",Table1[[#This Row],[Product Amount with GST]]*80,Table1[[#This Row],[Product Amount with GST]])</f>
        <v>2022</v>
      </c>
    </row>
    <row r="1204" spans="1:16" x14ac:dyDescent="0.25">
      <c r="A1204" t="s">
        <v>370</v>
      </c>
      <c r="B1204" t="s">
        <v>17</v>
      </c>
      <c r="C1204" t="s">
        <v>12</v>
      </c>
      <c r="E1204">
        <f t="shared" si="72"/>
        <v>22</v>
      </c>
      <c r="F1204">
        <f t="shared" si="73"/>
        <v>7</v>
      </c>
      <c r="G1204" s="8">
        <f t="shared" si="74"/>
        <v>44764</v>
      </c>
      <c r="H1204">
        <f t="shared" si="75"/>
        <v>2022</v>
      </c>
      <c r="I1204" s="1">
        <v>44764.904861111114</v>
      </c>
      <c r="J1204" s="2">
        <v>44764</v>
      </c>
      <c r="K1204" t="s">
        <v>13</v>
      </c>
      <c r="L1204">
        <v>999</v>
      </c>
      <c r="N1204" s="11" t="s">
        <v>15</v>
      </c>
      <c r="O1204" s="11">
        <f>IF(Table1[[#This Row],[Currency  Code]]="USD",Table1[[#This Row],[Product Amount with GST]]*80,Table1[[#This Row],[Product Amount with GST]])</f>
        <v>999</v>
      </c>
    </row>
    <row r="1205" spans="1:16" x14ac:dyDescent="0.25">
      <c r="A1205" t="s">
        <v>1004</v>
      </c>
      <c r="B1205" t="s">
        <v>24</v>
      </c>
      <c r="C1205" t="s">
        <v>12</v>
      </c>
      <c r="E1205">
        <f t="shared" si="72"/>
        <v>22</v>
      </c>
      <c r="F1205">
        <f t="shared" si="73"/>
        <v>7</v>
      </c>
      <c r="G1205" s="8">
        <f t="shared" si="74"/>
        <v>44764</v>
      </c>
      <c r="H1205">
        <f t="shared" si="75"/>
        <v>2022</v>
      </c>
      <c r="I1205" s="1">
        <v>44764.862500000003</v>
      </c>
      <c r="J1205" s="2">
        <v>44764</v>
      </c>
      <c r="K1205" t="s">
        <v>13</v>
      </c>
      <c r="L1205">
        <v>2022</v>
      </c>
      <c r="N1205" s="11" t="s">
        <v>15</v>
      </c>
      <c r="O1205" s="11">
        <f>IF(Table1[[#This Row],[Currency  Code]]="USD",Table1[[#This Row],[Product Amount with GST]]*80,Table1[[#This Row],[Product Amount with GST]])</f>
        <v>2022</v>
      </c>
    </row>
    <row r="1206" spans="1:16" x14ac:dyDescent="0.25">
      <c r="A1206" t="s">
        <v>1005</v>
      </c>
      <c r="B1206" t="s">
        <v>17</v>
      </c>
      <c r="C1206" t="s">
        <v>12</v>
      </c>
      <c r="E1206">
        <f t="shared" si="72"/>
        <v>22</v>
      </c>
      <c r="F1206">
        <f t="shared" si="73"/>
        <v>7</v>
      </c>
      <c r="G1206" s="8">
        <f t="shared" si="74"/>
        <v>44764</v>
      </c>
      <c r="H1206">
        <f t="shared" si="75"/>
        <v>2022</v>
      </c>
      <c r="I1206" s="1">
        <v>44764.841666666667</v>
      </c>
      <c r="J1206" s="2">
        <v>44764</v>
      </c>
      <c r="K1206" t="s">
        <v>13</v>
      </c>
      <c r="L1206">
        <v>999</v>
      </c>
      <c r="N1206" s="11" t="s">
        <v>15</v>
      </c>
      <c r="O1206" s="11">
        <f>IF(Table1[[#This Row],[Currency  Code]]="USD",Table1[[#This Row],[Product Amount with GST]]*80,Table1[[#This Row],[Product Amount with GST]])</f>
        <v>999</v>
      </c>
    </row>
    <row r="1207" spans="1:16" x14ac:dyDescent="0.25">
      <c r="A1207" t="s">
        <v>1005</v>
      </c>
      <c r="B1207" t="s">
        <v>17</v>
      </c>
      <c r="C1207" t="s">
        <v>12</v>
      </c>
      <c r="E1207">
        <f t="shared" si="72"/>
        <v>22</v>
      </c>
      <c r="F1207">
        <f t="shared" si="73"/>
        <v>7</v>
      </c>
      <c r="G1207" s="8">
        <f t="shared" si="74"/>
        <v>44764</v>
      </c>
      <c r="H1207">
        <f t="shared" si="75"/>
        <v>2022</v>
      </c>
      <c r="I1207" s="1">
        <v>44764.839583333334</v>
      </c>
      <c r="J1207" s="2">
        <v>44764</v>
      </c>
      <c r="K1207" t="s">
        <v>13</v>
      </c>
      <c r="L1207">
        <v>999</v>
      </c>
      <c r="N1207" s="11" t="s">
        <v>15</v>
      </c>
      <c r="O1207" s="11">
        <f>IF(Table1[[#This Row],[Currency  Code]]="USD",Table1[[#This Row],[Product Amount with GST]]*80,Table1[[#This Row],[Product Amount with GST]])</f>
        <v>999</v>
      </c>
    </row>
    <row r="1208" spans="1:16" x14ac:dyDescent="0.25">
      <c r="A1208" t="s">
        <v>988</v>
      </c>
      <c r="B1208" t="s">
        <v>42</v>
      </c>
      <c r="C1208" t="s">
        <v>12</v>
      </c>
      <c r="E1208">
        <f t="shared" si="72"/>
        <v>22</v>
      </c>
      <c r="F1208">
        <f t="shared" si="73"/>
        <v>7</v>
      </c>
      <c r="G1208" s="8">
        <f t="shared" si="74"/>
        <v>44764</v>
      </c>
      <c r="H1208">
        <f t="shared" si="75"/>
        <v>2022</v>
      </c>
      <c r="I1208" s="1">
        <v>44764.82916666667</v>
      </c>
      <c r="J1208" s="2">
        <v>44764</v>
      </c>
      <c r="K1208" t="s">
        <v>13</v>
      </c>
      <c r="L1208">
        <v>499</v>
      </c>
      <c r="N1208" s="11" t="s">
        <v>15</v>
      </c>
      <c r="O1208" s="11">
        <f>IF(Table1[[#This Row],[Currency  Code]]="USD",Table1[[#This Row],[Product Amount with GST]]*80,Table1[[#This Row],[Product Amount with GST]])</f>
        <v>499</v>
      </c>
    </row>
    <row r="1209" spans="1:16" x14ac:dyDescent="0.25">
      <c r="A1209" t="s">
        <v>1006</v>
      </c>
      <c r="B1209" t="s">
        <v>24</v>
      </c>
      <c r="C1209" t="s">
        <v>12</v>
      </c>
      <c r="E1209">
        <f t="shared" si="72"/>
        <v>22</v>
      </c>
      <c r="F1209">
        <f t="shared" si="73"/>
        <v>7</v>
      </c>
      <c r="G1209" s="8">
        <f t="shared" si="74"/>
        <v>44764</v>
      </c>
      <c r="H1209">
        <f t="shared" si="75"/>
        <v>2022</v>
      </c>
      <c r="I1209" s="1">
        <v>44764.924305555556</v>
      </c>
      <c r="J1209" s="2">
        <v>44764</v>
      </c>
      <c r="K1209" t="s">
        <v>13</v>
      </c>
      <c r="L1209">
        <v>2022</v>
      </c>
      <c r="N1209" s="11" t="s">
        <v>15</v>
      </c>
      <c r="O1209" s="11">
        <f>IF(Table1[[#This Row],[Currency  Code]]="USD",Table1[[#This Row],[Product Amount with GST]]*80,Table1[[#This Row],[Product Amount with GST]])</f>
        <v>2022</v>
      </c>
    </row>
    <row r="1210" spans="1:16" x14ac:dyDescent="0.25">
      <c r="A1210" t="s">
        <v>990</v>
      </c>
      <c r="B1210" t="s">
        <v>304</v>
      </c>
      <c r="C1210" t="s">
        <v>12</v>
      </c>
      <c r="E1210">
        <f t="shared" si="72"/>
        <v>22</v>
      </c>
      <c r="F1210">
        <f t="shared" si="73"/>
        <v>7</v>
      </c>
      <c r="G1210" s="8">
        <f t="shared" si="74"/>
        <v>44764</v>
      </c>
      <c r="H1210">
        <f t="shared" si="75"/>
        <v>2022</v>
      </c>
      <c r="I1210" s="1">
        <v>44764.918749999997</v>
      </c>
      <c r="J1210" s="2">
        <v>44764</v>
      </c>
      <c r="K1210" t="s">
        <v>13</v>
      </c>
      <c r="L1210">
        <v>499</v>
      </c>
      <c r="N1210" s="11" t="s">
        <v>15</v>
      </c>
      <c r="O1210" s="11">
        <f>IF(Table1[[#This Row],[Currency  Code]]="USD",Table1[[#This Row],[Product Amount with GST]]*80,Table1[[#This Row],[Product Amount with GST]])</f>
        <v>499</v>
      </c>
    </row>
    <row r="1211" spans="1:16" x14ac:dyDescent="0.25">
      <c r="A1211" t="s">
        <v>990</v>
      </c>
      <c r="B1211" t="s">
        <v>304</v>
      </c>
      <c r="C1211" t="s">
        <v>48</v>
      </c>
      <c r="E1211">
        <f t="shared" si="72"/>
        <v>22</v>
      </c>
      <c r="F1211">
        <f t="shared" si="73"/>
        <v>7</v>
      </c>
      <c r="G1211" s="8">
        <f t="shared" si="74"/>
        <v>44764</v>
      </c>
      <c r="H1211">
        <f t="shared" si="75"/>
        <v>2022</v>
      </c>
      <c r="I1211" s="1">
        <v>44764.913888888892</v>
      </c>
      <c r="J1211" s="2">
        <v>44764</v>
      </c>
      <c r="K1211" t="s">
        <v>13</v>
      </c>
      <c r="L1211">
        <v>499</v>
      </c>
      <c r="M1211" t="s">
        <v>53</v>
      </c>
      <c r="N1211" s="11" t="s">
        <v>15</v>
      </c>
      <c r="O1211" s="11">
        <f>IF(Table1[[#This Row],[Currency  Code]]="USD",Table1[[#This Row],[Product Amount with GST]]*80,Table1[[#This Row],[Product Amount with GST]])</f>
        <v>499</v>
      </c>
      <c r="P1211" t="s">
        <v>50</v>
      </c>
    </row>
    <row r="1212" spans="1:16" x14ac:dyDescent="0.25">
      <c r="A1212" t="s">
        <v>1007</v>
      </c>
      <c r="B1212" t="s">
        <v>27</v>
      </c>
      <c r="C1212" t="s">
        <v>12</v>
      </c>
      <c r="E1212">
        <f t="shared" si="72"/>
        <v>22</v>
      </c>
      <c r="F1212">
        <f t="shared" si="73"/>
        <v>7</v>
      </c>
      <c r="G1212" s="8">
        <f t="shared" si="74"/>
        <v>44764</v>
      </c>
      <c r="H1212">
        <f t="shared" si="75"/>
        <v>2022</v>
      </c>
      <c r="I1212" s="1">
        <v>44764.911805555559</v>
      </c>
      <c r="J1212" s="2">
        <v>44764</v>
      </c>
      <c r="K1212" t="s">
        <v>13</v>
      </c>
      <c r="L1212">
        <v>1999</v>
      </c>
      <c r="N1212" s="11" t="s">
        <v>15</v>
      </c>
      <c r="O1212" s="11">
        <f>IF(Table1[[#This Row],[Currency  Code]]="USD",Table1[[#This Row],[Product Amount with GST]]*80,Table1[[#This Row],[Product Amount with GST]])</f>
        <v>1999</v>
      </c>
    </row>
    <row r="1213" spans="1:16" x14ac:dyDescent="0.25">
      <c r="A1213" t="s">
        <v>1008</v>
      </c>
      <c r="B1213" t="s">
        <v>255</v>
      </c>
      <c r="C1213" t="s">
        <v>12</v>
      </c>
      <c r="E1213">
        <f t="shared" si="72"/>
        <v>22</v>
      </c>
      <c r="F1213">
        <f t="shared" si="73"/>
        <v>7</v>
      </c>
      <c r="G1213" s="8">
        <f t="shared" si="74"/>
        <v>44764</v>
      </c>
      <c r="H1213">
        <f t="shared" si="75"/>
        <v>2022</v>
      </c>
      <c r="I1213" s="1">
        <v>44764.90625</v>
      </c>
      <c r="J1213" s="2">
        <v>44764</v>
      </c>
      <c r="K1213" t="s">
        <v>13</v>
      </c>
      <c r="L1213">
        <v>499</v>
      </c>
      <c r="N1213" s="11" t="s">
        <v>15</v>
      </c>
      <c r="O1213" s="11">
        <f>IF(Table1[[#This Row],[Currency  Code]]="USD",Table1[[#This Row],[Product Amount with GST]]*80,Table1[[#This Row],[Product Amount with GST]])</f>
        <v>499</v>
      </c>
    </row>
    <row r="1214" spans="1:16" x14ac:dyDescent="0.25">
      <c r="A1214" t="s">
        <v>996</v>
      </c>
      <c r="B1214" t="s">
        <v>65</v>
      </c>
      <c r="C1214" t="s">
        <v>48</v>
      </c>
      <c r="E1214">
        <f t="shared" si="72"/>
        <v>22</v>
      </c>
      <c r="F1214">
        <f t="shared" si="73"/>
        <v>7</v>
      </c>
      <c r="G1214" s="8">
        <f t="shared" si="74"/>
        <v>44764</v>
      </c>
      <c r="H1214">
        <f t="shared" si="75"/>
        <v>2022</v>
      </c>
      <c r="I1214" s="1">
        <v>44764.873611111114</v>
      </c>
      <c r="J1214" s="2">
        <v>44764</v>
      </c>
      <c r="K1214" t="s">
        <v>13</v>
      </c>
      <c r="L1214">
        <v>499</v>
      </c>
      <c r="M1214" t="s">
        <v>53</v>
      </c>
      <c r="N1214" s="11" t="s">
        <v>15</v>
      </c>
      <c r="O1214" s="11">
        <f>IF(Table1[[#This Row],[Currency  Code]]="USD",Table1[[#This Row],[Product Amount with GST]]*80,Table1[[#This Row],[Product Amount with GST]])</f>
        <v>499</v>
      </c>
      <c r="P1214" t="s">
        <v>50</v>
      </c>
    </row>
    <row r="1215" spans="1:16" x14ac:dyDescent="0.25">
      <c r="A1215" t="s">
        <v>1009</v>
      </c>
      <c r="B1215" t="s">
        <v>116</v>
      </c>
      <c r="C1215" t="s">
        <v>12</v>
      </c>
      <c r="E1215">
        <f t="shared" si="72"/>
        <v>22</v>
      </c>
      <c r="F1215">
        <f t="shared" si="73"/>
        <v>7</v>
      </c>
      <c r="G1215" s="8">
        <f t="shared" si="74"/>
        <v>44764</v>
      </c>
      <c r="H1215">
        <f t="shared" si="75"/>
        <v>2022</v>
      </c>
      <c r="I1215" s="1">
        <v>44764.843055555553</v>
      </c>
      <c r="J1215" s="2">
        <v>44764</v>
      </c>
      <c r="K1215" t="s">
        <v>13</v>
      </c>
      <c r="L1215">
        <v>1999</v>
      </c>
      <c r="N1215" s="11" t="s">
        <v>15</v>
      </c>
      <c r="O1215" s="11">
        <f>IF(Table1[[#This Row],[Currency  Code]]="USD",Table1[[#This Row],[Product Amount with GST]]*80,Table1[[#This Row],[Product Amount with GST]])</f>
        <v>1999</v>
      </c>
    </row>
    <row r="1216" spans="1:16" x14ac:dyDescent="0.25">
      <c r="A1216" t="s">
        <v>1009</v>
      </c>
      <c r="B1216" t="s">
        <v>116</v>
      </c>
      <c r="C1216" t="s">
        <v>12</v>
      </c>
      <c r="E1216">
        <f t="shared" si="72"/>
        <v>22</v>
      </c>
      <c r="F1216">
        <f t="shared" si="73"/>
        <v>7</v>
      </c>
      <c r="G1216" s="8">
        <f t="shared" si="74"/>
        <v>44764</v>
      </c>
      <c r="H1216">
        <f t="shared" si="75"/>
        <v>2022</v>
      </c>
      <c r="I1216" s="1">
        <v>44764.840277777781</v>
      </c>
      <c r="J1216" s="2">
        <v>44764</v>
      </c>
      <c r="K1216" t="s">
        <v>13</v>
      </c>
      <c r="L1216">
        <v>1999</v>
      </c>
      <c r="N1216" s="11" t="s">
        <v>15</v>
      </c>
      <c r="O1216" s="11">
        <f>IF(Table1[[#This Row],[Currency  Code]]="USD",Table1[[#This Row],[Product Amount with GST]]*80,Table1[[#This Row],[Product Amount with GST]])</f>
        <v>1999</v>
      </c>
    </row>
    <row r="1217" spans="1:16" x14ac:dyDescent="0.25">
      <c r="A1217" t="s">
        <v>690</v>
      </c>
      <c r="B1217" t="s">
        <v>27</v>
      </c>
      <c r="C1217" t="s">
        <v>12</v>
      </c>
      <c r="E1217">
        <f t="shared" si="72"/>
        <v>22</v>
      </c>
      <c r="F1217">
        <f t="shared" si="73"/>
        <v>7</v>
      </c>
      <c r="G1217" s="8">
        <f t="shared" si="74"/>
        <v>44764</v>
      </c>
      <c r="H1217">
        <f t="shared" si="75"/>
        <v>2022</v>
      </c>
      <c r="I1217" s="1">
        <v>44764.839583333334</v>
      </c>
      <c r="J1217" s="2">
        <v>44764</v>
      </c>
      <c r="K1217" t="s">
        <v>13</v>
      </c>
      <c r="L1217">
        <v>1999</v>
      </c>
      <c r="N1217" s="11" t="s">
        <v>15</v>
      </c>
      <c r="O1217" s="11">
        <f>IF(Table1[[#This Row],[Currency  Code]]="USD",Table1[[#This Row],[Product Amount with GST]]*80,Table1[[#This Row],[Product Amount with GST]])</f>
        <v>1999</v>
      </c>
    </row>
    <row r="1218" spans="1:16" x14ac:dyDescent="0.25">
      <c r="A1218" t="s">
        <v>1010</v>
      </c>
      <c r="B1218" t="s">
        <v>17</v>
      </c>
      <c r="C1218" t="s">
        <v>12</v>
      </c>
      <c r="E1218">
        <f t="shared" ref="E1218:E1281" si="76">DAY(I1218)</f>
        <v>22</v>
      </c>
      <c r="F1218">
        <f t="shared" ref="F1218:F1281" si="77">MONTH(I1218)</f>
        <v>7</v>
      </c>
      <c r="G1218" s="8">
        <f t="shared" ref="G1218:G1281" si="78">DATE(H1219,F1218,E1218)</f>
        <v>44764</v>
      </c>
      <c r="H1218">
        <f t="shared" ref="H1218:H1281" si="79">YEAR(I1218)</f>
        <v>2022</v>
      </c>
      <c r="I1218" s="1">
        <v>44764.813194444447</v>
      </c>
      <c r="J1218" s="2">
        <v>44764</v>
      </c>
      <c r="K1218" t="s">
        <v>13</v>
      </c>
      <c r="L1218">
        <v>999</v>
      </c>
      <c r="N1218" s="11" t="s">
        <v>15</v>
      </c>
      <c r="O1218" s="11">
        <f>IF(Table1[[#This Row],[Currency  Code]]="USD",Table1[[#This Row],[Product Amount with GST]]*80,Table1[[#This Row],[Product Amount with GST]])</f>
        <v>999</v>
      </c>
    </row>
    <row r="1219" spans="1:16" x14ac:dyDescent="0.25">
      <c r="A1219" t="s">
        <v>1011</v>
      </c>
      <c r="B1219" t="s">
        <v>760</v>
      </c>
      <c r="C1219" t="s">
        <v>48</v>
      </c>
      <c r="D1219" t="s">
        <v>6121</v>
      </c>
      <c r="E1219">
        <f t="shared" si="76"/>
        <v>22</v>
      </c>
      <c r="F1219">
        <f t="shared" si="77"/>
        <v>7</v>
      </c>
      <c r="G1219" s="8">
        <f t="shared" si="78"/>
        <v>44764</v>
      </c>
      <c r="H1219">
        <f t="shared" si="79"/>
        <v>2022</v>
      </c>
      <c r="I1219" s="1">
        <v>44764.8125</v>
      </c>
      <c r="J1219" s="2">
        <v>44764</v>
      </c>
      <c r="K1219" t="s">
        <v>112</v>
      </c>
      <c r="L1219">
        <v>374</v>
      </c>
      <c r="M1219" t="s">
        <v>53</v>
      </c>
      <c r="N1219" s="11" t="s">
        <v>15</v>
      </c>
      <c r="O1219" s="11">
        <f>IF(Table1[[#This Row],[Currency  Code]]="USD",Table1[[#This Row],[Product Amount with GST]]*80,Table1[[#This Row],[Product Amount with GST]])</f>
        <v>374</v>
      </c>
      <c r="P1219" t="s">
        <v>50</v>
      </c>
    </row>
    <row r="1220" spans="1:16" x14ac:dyDescent="0.25">
      <c r="A1220" t="s">
        <v>807</v>
      </c>
      <c r="B1220" t="s">
        <v>27</v>
      </c>
      <c r="C1220" t="s">
        <v>12</v>
      </c>
      <c r="D1220" t="s">
        <v>6133</v>
      </c>
      <c r="E1220">
        <f t="shared" si="76"/>
        <v>22</v>
      </c>
      <c r="F1220">
        <f t="shared" si="77"/>
        <v>7</v>
      </c>
      <c r="G1220" s="8">
        <f t="shared" si="78"/>
        <v>44764</v>
      </c>
      <c r="H1220">
        <f t="shared" si="79"/>
        <v>2022</v>
      </c>
      <c r="I1220" s="1">
        <v>44764.797222222223</v>
      </c>
      <c r="J1220" s="2">
        <v>44764</v>
      </c>
      <c r="K1220" t="s">
        <v>13</v>
      </c>
      <c r="L1220">
        <v>1224</v>
      </c>
      <c r="N1220" s="11" t="s">
        <v>15</v>
      </c>
      <c r="O1220" s="11">
        <f>IF(Table1[[#This Row],[Currency  Code]]="USD",Table1[[#This Row],[Product Amount with GST]]*80,Table1[[#This Row],[Product Amount with GST]])</f>
        <v>1224</v>
      </c>
    </row>
    <row r="1221" spans="1:16" x14ac:dyDescent="0.25">
      <c r="A1221" t="s">
        <v>1012</v>
      </c>
      <c r="B1221" t="s">
        <v>1013</v>
      </c>
      <c r="C1221" t="s">
        <v>48</v>
      </c>
      <c r="E1221">
        <f t="shared" si="76"/>
        <v>22</v>
      </c>
      <c r="F1221">
        <f t="shared" si="77"/>
        <v>7</v>
      </c>
      <c r="G1221" s="8">
        <f t="shared" si="78"/>
        <v>44764</v>
      </c>
      <c r="H1221">
        <f t="shared" si="79"/>
        <v>2022</v>
      </c>
      <c r="I1221" s="1">
        <v>44764.786805555559</v>
      </c>
      <c r="J1221" s="2">
        <v>44764</v>
      </c>
      <c r="K1221" t="s">
        <v>13</v>
      </c>
      <c r="L1221">
        <v>499</v>
      </c>
      <c r="M1221" t="s">
        <v>218</v>
      </c>
      <c r="N1221" s="11" t="s">
        <v>15</v>
      </c>
      <c r="O1221" s="11">
        <f>IF(Table1[[#This Row],[Currency  Code]]="USD",Table1[[#This Row],[Product Amount with GST]]*80,Table1[[#This Row],[Product Amount with GST]])</f>
        <v>499</v>
      </c>
      <c r="P1221" t="s">
        <v>50</v>
      </c>
    </row>
    <row r="1222" spans="1:16" x14ac:dyDescent="0.25">
      <c r="A1222" t="s">
        <v>1012</v>
      </c>
      <c r="B1222" t="s">
        <v>1013</v>
      </c>
      <c r="C1222" t="s">
        <v>12</v>
      </c>
      <c r="E1222">
        <f t="shared" si="76"/>
        <v>22</v>
      </c>
      <c r="F1222">
        <f t="shared" si="77"/>
        <v>7</v>
      </c>
      <c r="G1222" s="8">
        <f t="shared" si="78"/>
        <v>44764</v>
      </c>
      <c r="H1222">
        <f t="shared" si="79"/>
        <v>2022</v>
      </c>
      <c r="I1222" s="1">
        <v>44764.781944444447</v>
      </c>
      <c r="J1222" s="2">
        <v>44764</v>
      </c>
      <c r="K1222" t="s">
        <v>13</v>
      </c>
      <c r="L1222">
        <v>499</v>
      </c>
      <c r="N1222" s="11" t="s">
        <v>15</v>
      </c>
      <c r="O1222" s="11">
        <f>IF(Table1[[#This Row],[Currency  Code]]="USD",Table1[[#This Row],[Product Amount with GST]]*80,Table1[[#This Row],[Product Amount with GST]])</f>
        <v>499</v>
      </c>
    </row>
    <row r="1223" spans="1:16" x14ac:dyDescent="0.25">
      <c r="A1223" t="s">
        <v>1012</v>
      </c>
      <c r="B1223" t="s">
        <v>1013</v>
      </c>
      <c r="C1223" t="s">
        <v>12</v>
      </c>
      <c r="E1223">
        <f t="shared" si="76"/>
        <v>22</v>
      </c>
      <c r="F1223">
        <f t="shared" si="77"/>
        <v>7</v>
      </c>
      <c r="G1223" s="8">
        <f t="shared" si="78"/>
        <v>44764</v>
      </c>
      <c r="H1223">
        <f t="shared" si="79"/>
        <v>2022</v>
      </c>
      <c r="I1223" s="1">
        <v>44764.775694444441</v>
      </c>
      <c r="J1223" s="2">
        <v>44764</v>
      </c>
      <c r="K1223" t="s">
        <v>13</v>
      </c>
      <c r="L1223">
        <v>499</v>
      </c>
      <c r="N1223" s="11" t="s">
        <v>15</v>
      </c>
      <c r="O1223" s="11">
        <f>IF(Table1[[#This Row],[Currency  Code]]="USD",Table1[[#This Row],[Product Amount with GST]]*80,Table1[[#This Row],[Product Amount with GST]])</f>
        <v>499</v>
      </c>
    </row>
    <row r="1224" spans="1:16" x14ac:dyDescent="0.25">
      <c r="A1224" t="s">
        <v>1014</v>
      </c>
      <c r="B1224" t="s">
        <v>116</v>
      </c>
      <c r="C1224" t="s">
        <v>12</v>
      </c>
      <c r="E1224">
        <f t="shared" si="76"/>
        <v>22</v>
      </c>
      <c r="F1224">
        <f t="shared" si="77"/>
        <v>7</v>
      </c>
      <c r="G1224" s="8">
        <f t="shared" si="78"/>
        <v>44764</v>
      </c>
      <c r="H1224">
        <f t="shared" si="79"/>
        <v>2022</v>
      </c>
      <c r="I1224" s="1">
        <v>44764.770138888889</v>
      </c>
      <c r="J1224" s="2">
        <v>44764</v>
      </c>
      <c r="K1224" t="s">
        <v>13</v>
      </c>
      <c r="L1224">
        <v>1999</v>
      </c>
      <c r="N1224" s="11" t="s">
        <v>15</v>
      </c>
      <c r="O1224" s="11">
        <f>IF(Table1[[#This Row],[Currency  Code]]="USD",Table1[[#This Row],[Product Amount with GST]]*80,Table1[[#This Row],[Product Amount with GST]])</f>
        <v>1999</v>
      </c>
    </row>
    <row r="1225" spans="1:16" x14ac:dyDescent="0.25">
      <c r="A1225" t="s">
        <v>1015</v>
      </c>
      <c r="B1225" t="s">
        <v>42</v>
      </c>
      <c r="C1225" t="s">
        <v>12</v>
      </c>
      <c r="E1225">
        <f t="shared" si="76"/>
        <v>22</v>
      </c>
      <c r="F1225">
        <f t="shared" si="77"/>
        <v>7</v>
      </c>
      <c r="G1225" s="8">
        <f t="shared" si="78"/>
        <v>44764</v>
      </c>
      <c r="H1225">
        <f t="shared" si="79"/>
        <v>2022</v>
      </c>
      <c r="I1225" s="1">
        <v>44764.847916666666</v>
      </c>
      <c r="J1225" s="2">
        <v>44764</v>
      </c>
      <c r="K1225" t="s">
        <v>13</v>
      </c>
      <c r="L1225">
        <v>499</v>
      </c>
      <c r="N1225" s="11" t="s">
        <v>15</v>
      </c>
      <c r="O1225" s="11">
        <f>IF(Table1[[#This Row],[Currency  Code]]="USD",Table1[[#This Row],[Product Amount with GST]]*80,Table1[[#This Row],[Product Amount with GST]])</f>
        <v>499</v>
      </c>
    </row>
    <row r="1226" spans="1:16" x14ac:dyDescent="0.25">
      <c r="A1226" t="s">
        <v>1009</v>
      </c>
      <c r="B1226" t="s">
        <v>116</v>
      </c>
      <c r="C1226" t="s">
        <v>12</v>
      </c>
      <c r="E1226">
        <f t="shared" si="76"/>
        <v>22</v>
      </c>
      <c r="F1226">
        <f t="shared" si="77"/>
        <v>7</v>
      </c>
      <c r="G1226" s="8">
        <f t="shared" si="78"/>
        <v>44764</v>
      </c>
      <c r="H1226">
        <f t="shared" si="79"/>
        <v>2022</v>
      </c>
      <c r="I1226" s="1">
        <v>44764.841666666667</v>
      </c>
      <c r="J1226" s="2">
        <v>44764</v>
      </c>
      <c r="K1226" t="s">
        <v>13</v>
      </c>
      <c r="L1226">
        <v>1999</v>
      </c>
      <c r="N1226" s="11" t="s">
        <v>15</v>
      </c>
      <c r="O1226" s="11">
        <f>IF(Table1[[#This Row],[Currency  Code]]="USD",Table1[[#This Row],[Product Amount with GST]]*80,Table1[[#This Row],[Product Amount with GST]])</f>
        <v>1999</v>
      </c>
    </row>
    <row r="1227" spans="1:16" x14ac:dyDescent="0.25">
      <c r="A1227" t="s">
        <v>1016</v>
      </c>
      <c r="B1227" t="s">
        <v>20</v>
      </c>
      <c r="C1227" t="s">
        <v>12</v>
      </c>
      <c r="E1227">
        <f t="shared" si="76"/>
        <v>22</v>
      </c>
      <c r="F1227">
        <f t="shared" si="77"/>
        <v>7</v>
      </c>
      <c r="G1227" s="8">
        <f t="shared" si="78"/>
        <v>44764</v>
      </c>
      <c r="H1227">
        <f t="shared" si="79"/>
        <v>2022</v>
      </c>
      <c r="I1227" s="1">
        <v>44764.831944444442</v>
      </c>
      <c r="J1227" s="2">
        <v>44764</v>
      </c>
      <c r="K1227" t="s">
        <v>13</v>
      </c>
      <c r="L1227">
        <v>1999</v>
      </c>
      <c r="N1227" s="11" t="s">
        <v>15</v>
      </c>
      <c r="O1227" s="11">
        <f>IF(Table1[[#This Row],[Currency  Code]]="USD",Table1[[#This Row],[Product Amount with GST]]*80,Table1[[#This Row],[Product Amount with GST]])</f>
        <v>1999</v>
      </c>
    </row>
    <row r="1228" spans="1:16" x14ac:dyDescent="0.25">
      <c r="A1228" t="s">
        <v>1017</v>
      </c>
      <c r="B1228" t="s">
        <v>402</v>
      </c>
      <c r="C1228" t="s">
        <v>48</v>
      </c>
      <c r="E1228">
        <f t="shared" si="76"/>
        <v>22</v>
      </c>
      <c r="F1228">
        <f t="shared" si="77"/>
        <v>7</v>
      </c>
      <c r="G1228" s="8">
        <f t="shared" si="78"/>
        <v>44764</v>
      </c>
      <c r="H1228">
        <f t="shared" si="79"/>
        <v>2022</v>
      </c>
      <c r="I1228" s="1">
        <v>44764.830555555556</v>
      </c>
      <c r="J1228" s="2">
        <v>44764</v>
      </c>
      <c r="K1228" t="s">
        <v>13</v>
      </c>
      <c r="L1228">
        <v>499</v>
      </c>
      <c r="M1228" t="s">
        <v>53</v>
      </c>
      <c r="N1228" s="11" t="s">
        <v>15</v>
      </c>
      <c r="O1228" s="11">
        <f>IF(Table1[[#This Row],[Currency  Code]]="USD",Table1[[#This Row],[Product Amount with GST]]*80,Table1[[#This Row],[Product Amount with GST]])</f>
        <v>499</v>
      </c>
      <c r="P1228" t="s">
        <v>50</v>
      </c>
    </row>
    <row r="1229" spans="1:16" x14ac:dyDescent="0.25">
      <c r="A1229" t="s">
        <v>374</v>
      </c>
      <c r="B1229" t="s">
        <v>104</v>
      </c>
      <c r="C1229" t="s">
        <v>12</v>
      </c>
      <c r="E1229">
        <f t="shared" si="76"/>
        <v>22</v>
      </c>
      <c r="F1229">
        <f t="shared" si="77"/>
        <v>7</v>
      </c>
      <c r="G1229" s="8">
        <f t="shared" si="78"/>
        <v>44764</v>
      </c>
      <c r="H1229">
        <f t="shared" si="79"/>
        <v>2022</v>
      </c>
      <c r="I1229" s="1">
        <v>44764.827777777777</v>
      </c>
      <c r="J1229" s="2">
        <v>44764</v>
      </c>
      <c r="K1229" t="s">
        <v>13</v>
      </c>
      <c r="L1229">
        <v>1999</v>
      </c>
      <c r="N1229" s="11" t="s">
        <v>15</v>
      </c>
      <c r="O1229" s="11">
        <f>IF(Table1[[#This Row],[Currency  Code]]="USD",Table1[[#This Row],[Product Amount with GST]]*80,Table1[[#This Row],[Product Amount with GST]])</f>
        <v>1999</v>
      </c>
    </row>
    <row r="1230" spans="1:16" x14ac:dyDescent="0.25">
      <c r="A1230" t="s">
        <v>807</v>
      </c>
      <c r="B1230" t="s">
        <v>20</v>
      </c>
      <c r="C1230" t="s">
        <v>12</v>
      </c>
      <c r="E1230">
        <f t="shared" si="76"/>
        <v>22</v>
      </c>
      <c r="F1230">
        <f t="shared" si="77"/>
        <v>7</v>
      </c>
      <c r="G1230" s="8">
        <f t="shared" si="78"/>
        <v>44764</v>
      </c>
      <c r="H1230">
        <f t="shared" si="79"/>
        <v>2022</v>
      </c>
      <c r="I1230" s="1">
        <v>44764.815972222219</v>
      </c>
      <c r="J1230" s="2">
        <v>44764</v>
      </c>
      <c r="K1230" t="s">
        <v>13</v>
      </c>
      <c r="L1230">
        <v>1999</v>
      </c>
      <c r="N1230" s="11" t="s">
        <v>15</v>
      </c>
      <c r="O1230" s="11">
        <f>IF(Table1[[#This Row],[Currency  Code]]="USD",Table1[[#This Row],[Product Amount with GST]]*80,Table1[[#This Row],[Product Amount with GST]])</f>
        <v>1999</v>
      </c>
    </row>
    <row r="1231" spans="1:16" x14ac:dyDescent="0.25">
      <c r="A1231" t="s">
        <v>1018</v>
      </c>
      <c r="B1231" t="s">
        <v>1013</v>
      </c>
      <c r="C1231" t="s">
        <v>12</v>
      </c>
      <c r="E1231">
        <f t="shared" si="76"/>
        <v>22</v>
      </c>
      <c r="F1231">
        <f t="shared" si="77"/>
        <v>7</v>
      </c>
      <c r="G1231" s="8">
        <f t="shared" si="78"/>
        <v>44764</v>
      </c>
      <c r="H1231">
        <f t="shared" si="79"/>
        <v>2022</v>
      </c>
      <c r="I1231" s="1">
        <v>44764.808333333334</v>
      </c>
      <c r="J1231" s="2">
        <v>44764</v>
      </c>
      <c r="K1231" t="s">
        <v>43</v>
      </c>
      <c r="L1231">
        <v>499</v>
      </c>
      <c r="N1231" s="11" t="s">
        <v>15</v>
      </c>
      <c r="O1231" s="11">
        <f>IF(Table1[[#This Row],[Currency  Code]]="USD",Table1[[#This Row],[Product Amount with GST]]*80,Table1[[#This Row],[Product Amount with GST]])</f>
        <v>499</v>
      </c>
    </row>
    <row r="1232" spans="1:16" x14ac:dyDescent="0.25">
      <c r="A1232" t="s">
        <v>1019</v>
      </c>
      <c r="B1232" t="s">
        <v>24</v>
      </c>
      <c r="C1232" t="s">
        <v>12</v>
      </c>
      <c r="E1232">
        <f t="shared" si="76"/>
        <v>22</v>
      </c>
      <c r="F1232">
        <f t="shared" si="77"/>
        <v>7</v>
      </c>
      <c r="G1232" s="8">
        <f t="shared" si="78"/>
        <v>44764</v>
      </c>
      <c r="H1232">
        <f t="shared" si="79"/>
        <v>2022</v>
      </c>
      <c r="I1232" s="1">
        <v>44764.806944444441</v>
      </c>
      <c r="J1232" s="2">
        <v>44764</v>
      </c>
      <c r="K1232" t="s">
        <v>13</v>
      </c>
      <c r="L1232">
        <v>2022</v>
      </c>
      <c r="N1232" s="11" t="s">
        <v>15</v>
      </c>
      <c r="O1232" s="11">
        <f>IF(Table1[[#This Row],[Currency  Code]]="USD",Table1[[#This Row],[Product Amount with GST]]*80,Table1[[#This Row],[Product Amount with GST]])</f>
        <v>2022</v>
      </c>
    </row>
    <row r="1233" spans="1:16" x14ac:dyDescent="0.25">
      <c r="A1233" t="s">
        <v>1020</v>
      </c>
      <c r="B1233" t="s">
        <v>991</v>
      </c>
      <c r="C1233" t="s">
        <v>48</v>
      </c>
      <c r="E1233">
        <f t="shared" si="76"/>
        <v>22</v>
      </c>
      <c r="F1233">
        <f t="shared" si="77"/>
        <v>7</v>
      </c>
      <c r="G1233" s="8">
        <f t="shared" si="78"/>
        <v>44764</v>
      </c>
      <c r="H1233">
        <f t="shared" si="79"/>
        <v>2022</v>
      </c>
      <c r="I1233" s="1">
        <v>44764.772916666669</v>
      </c>
      <c r="J1233" s="2">
        <v>44764</v>
      </c>
      <c r="K1233" t="s">
        <v>72</v>
      </c>
      <c r="L1233">
        <v>499</v>
      </c>
      <c r="M1233" t="s">
        <v>135</v>
      </c>
      <c r="N1233" s="11" t="s">
        <v>15</v>
      </c>
      <c r="O1233" s="11">
        <f>IF(Table1[[#This Row],[Currency  Code]]="USD",Table1[[#This Row],[Product Amount with GST]]*80,Table1[[#This Row],[Product Amount with GST]])</f>
        <v>499</v>
      </c>
      <c r="P1233" t="s">
        <v>186</v>
      </c>
    </row>
    <row r="1234" spans="1:16" x14ac:dyDescent="0.25">
      <c r="A1234" t="s">
        <v>596</v>
      </c>
      <c r="B1234" t="s">
        <v>20</v>
      </c>
      <c r="C1234" t="s">
        <v>12</v>
      </c>
      <c r="E1234">
        <f t="shared" si="76"/>
        <v>22</v>
      </c>
      <c r="F1234">
        <f t="shared" si="77"/>
        <v>7</v>
      </c>
      <c r="G1234" s="8">
        <f t="shared" si="78"/>
        <v>44764</v>
      </c>
      <c r="H1234">
        <f t="shared" si="79"/>
        <v>2022</v>
      </c>
      <c r="I1234" s="1">
        <v>44764.740277777775</v>
      </c>
      <c r="J1234" s="2">
        <v>44764</v>
      </c>
      <c r="K1234" t="s">
        <v>13</v>
      </c>
      <c r="L1234">
        <v>1999</v>
      </c>
      <c r="N1234" s="11" t="s">
        <v>15</v>
      </c>
      <c r="O1234" s="11">
        <f>IF(Table1[[#This Row],[Currency  Code]]="USD",Table1[[#This Row],[Product Amount with GST]]*80,Table1[[#This Row],[Product Amount with GST]])</f>
        <v>1999</v>
      </c>
    </row>
    <row r="1235" spans="1:16" x14ac:dyDescent="0.25">
      <c r="A1235" t="s">
        <v>1021</v>
      </c>
      <c r="B1235" t="s">
        <v>24</v>
      </c>
      <c r="C1235" t="s">
        <v>12</v>
      </c>
      <c r="E1235">
        <f t="shared" si="76"/>
        <v>22</v>
      </c>
      <c r="F1235">
        <f t="shared" si="77"/>
        <v>7</v>
      </c>
      <c r="G1235" s="8">
        <f t="shared" si="78"/>
        <v>44764</v>
      </c>
      <c r="H1235">
        <f t="shared" si="79"/>
        <v>2022</v>
      </c>
      <c r="I1235" s="1">
        <v>44764.739583333336</v>
      </c>
      <c r="J1235" s="2">
        <v>44764</v>
      </c>
      <c r="K1235" t="s">
        <v>13</v>
      </c>
      <c r="L1235">
        <v>2022</v>
      </c>
      <c r="N1235" s="11" t="s">
        <v>15</v>
      </c>
      <c r="O1235" s="11">
        <f>IF(Table1[[#This Row],[Currency  Code]]="USD",Table1[[#This Row],[Product Amount with GST]]*80,Table1[[#This Row],[Product Amount with GST]])</f>
        <v>2022</v>
      </c>
    </row>
    <row r="1236" spans="1:16" x14ac:dyDescent="0.25">
      <c r="A1236" t="s">
        <v>1022</v>
      </c>
      <c r="B1236" t="s">
        <v>169</v>
      </c>
      <c r="C1236" t="s">
        <v>12</v>
      </c>
      <c r="E1236">
        <f t="shared" si="76"/>
        <v>22</v>
      </c>
      <c r="F1236">
        <f t="shared" si="77"/>
        <v>7</v>
      </c>
      <c r="G1236" s="8">
        <f t="shared" si="78"/>
        <v>44764</v>
      </c>
      <c r="H1236">
        <f t="shared" si="79"/>
        <v>2022</v>
      </c>
      <c r="I1236" s="1">
        <v>44764.73541666667</v>
      </c>
      <c r="J1236" s="2">
        <v>44764</v>
      </c>
      <c r="K1236" t="s">
        <v>72</v>
      </c>
      <c r="L1236">
        <v>499</v>
      </c>
      <c r="N1236" s="11" t="s">
        <v>15</v>
      </c>
      <c r="O1236" s="11">
        <f>IF(Table1[[#This Row],[Currency  Code]]="USD",Table1[[#This Row],[Product Amount with GST]]*80,Table1[[#This Row],[Product Amount with GST]])</f>
        <v>499</v>
      </c>
    </row>
    <row r="1237" spans="1:16" x14ac:dyDescent="0.25">
      <c r="A1237" t="s">
        <v>1023</v>
      </c>
      <c r="B1237" t="s">
        <v>236</v>
      </c>
      <c r="C1237" t="s">
        <v>12</v>
      </c>
      <c r="E1237">
        <f t="shared" si="76"/>
        <v>22</v>
      </c>
      <c r="F1237">
        <f t="shared" si="77"/>
        <v>7</v>
      </c>
      <c r="G1237" s="8">
        <f t="shared" si="78"/>
        <v>44764</v>
      </c>
      <c r="H1237">
        <f t="shared" si="79"/>
        <v>2022</v>
      </c>
      <c r="I1237" s="1">
        <v>44764.717361111114</v>
      </c>
      <c r="J1237" s="2">
        <v>44764</v>
      </c>
      <c r="K1237" t="s">
        <v>13</v>
      </c>
      <c r="L1237">
        <v>499</v>
      </c>
      <c r="N1237" s="11" t="s">
        <v>15</v>
      </c>
      <c r="O1237" s="11">
        <f>IF(Table1[[#This Row],[Currency  Code]]="USD",Table1[[#This Row],[Product Amount with GST]]*80,Table1[[#This Row],[Product Amount with GST]])</f>
        <v>499</v>
      </c>
    </row>
    <row r="1238" spans="1:16" x14ac:dyDescent="0.25">
      <c r="A1238" t="s">
        <v>1024</v>
      </c>
      <c r="B1238" t="s">
        <v>65</v>
      </c>
      <c r="C1238" t="s">
        <v>12</v>
      </c>
      <c r="D1238" t="s">
        <v>6121</v>
      </c>
      <c r="E1238">
        <f t="shared" si="76"/>
        <v>22</v>
      </c>
      <c r="F1238">
        <f t="shared" si="77"/>
        <v>7</v>
      </c>
      <c r="G1238" s="8">
        <f t="shared" si="78"/>
        <v>44764</v>
      </c>
      <c r="H1238">
        <f t="shared" si="79"/>
        <v>2022</v>
      </c>
      <c r="I1238" s="1">
        <v>44764.706250000003</v>
      </c>
      <c r="J1238" s="2">
        <v>44764</v>
      </c>
      <c r="K1238" t="s">
        <v>112</v>
      </c>
      <c r="L1238">
        <v>374</v>
      </c>
      <c r="N1238" s="11" t="s">
        <v>15</v>
      </c>
      <c r="O1238" s="11">
        <f>IF(Table1[[#This Row],[Currency  Code]]="USD",Table1[[#This Row],[Product Amount with GST]]*80,Table1[[#This Row],[Product Amount with GST]])</f>
        <v>374</v>
      </c>
    </row>
    <row r="1239" spans="1:16" x14ac:dyDescent="0.25">
      <c r="A1239" t="s">
        <v>1025</v>
      </c>
      <c r="B1239" t="s">
        <v>11</v>
      </c>
      <c r="C1239" t="s">
        <v>12</v>
      </c>
      <c r="E1239">
        <f t="shared" si="76"/>
        <v>22</v>
      </c>
      <c r="F1239">
        <f t="shared" si="77"/>
        <v>7</v>
      </c>
      <c r="G1239" s="8">
        <f t="shared" si="78"/>
        <v>44764</v>
      </c>
      <c r="H1239">
        <f t="shared" si="79"/>
        <v>2022</v>
      </c>
      <c r="I1239" s="1">
        <v>44764.65625</v>
      </c>
      <c r="J1239" s="2">
        <v>44764</v>
      </c>
      <c r="K1239" t="s">
        <v>13</v>
      </c>
      <c r="L1239">
        <v>3999</v>
      </c>
      <c r="N1239" s="11" t="s">
        <v>15</v>
      </c>
      <c r="O1239" s="11">
        <f>IF(Table1[[#This Row],[Currency  Code]]="USD",Table1[[#This Row],[Product Amount with GST]]*80,Table1[[#This Row],[Product Amount with GST]])</f>
        <v>3999</v>
      </c>
    </row>
    <row r="1240" spans="1:16" x14ac:dyDescent="0.25">
      <c r="A1240" t="s">
        <v>1011</v>
      </c>
      <c r="B1240" t="s">
        <v>760</v>
      </c>
      <c r="C1240" t="s">
        <v>12</v>
      </c>
      <c r="D1240" t="s">
        <v>6121</v>
      </c>
      <c r="E1240">
        <f t="shared" si="76"/>
        <v>22</v>
      </c>
      <c r="F1240">
        <f t="shared" si="77"/>
        <v>7</v>
      </c>
      <c r="G1240" s="8">
        <f t="shared" si="78"/>
        <v>44764</v>
      </c>
      <c r="H1240">
        <f t="shared" si="79"/>
        <v>2022</v>
      </c>
      <c r="I1240" s="1">
        <v>44764.811111111114</v>
      </c>
      <c r="J1240" s="2">
        <v>44764</v>
      </c>
      <c r="K1240" t="s">
        <v>112</v>
      </c>
      <c r="L1240">
        <v>374</v>
      </c>
      <c r="N1240" s="11" t="s">
        <v>15</v>
      </c>
      <c r="O1240" s="11">
        <f>IF(Table1[[#This Row],[Currency  Code]]="USD",Table1[[#This Row],[Product Amount with GST]]*80,Table1[[#This Row],[Product Amount with GST]])</f>
        <v>374</v>
      </c>
    </row>
    <row r="1241" spans="1:16" x14ac:dyDescent="0.25">
      <c r="A1241" t="s">
        <v>807</v>
      </c>
      <c r="B1241" t="s">
        <v>27</v>
      </c>
      <c r="C1241" t="s">
        <v>12</v>
      </c>
      <c r="D1241" t="s">
        <v>6133</v>
      </c>
      <c r="E1241">
        <f t="shared" si="76"/>
        <v>22</v>
      </c>
      <c r="F1241">
        <f t="shared" si="77"/>
        <v>7</v>
      </c>
      <c r="G1241" s="8">
        <f t="shared" si="78"/>
        <v>44764</v>
      </c>
      <c r="H1241">
        <f t="shared" si="79"/>
        <v>2022</v>
      </c>
      <c r="I1241" s="1">
        <v>44764.799305555556</v>
      </c>
      <c r="J1241" s="2">
        <v>44764</v>
      </c>
      <c r="K1241" t="s">
        <v>13</v>
      </c>
      <c r="L1241">
        <v>1224</v>
      </c>
      <c r="N1241" s="11" t="s">
        <v>15</v>
      </c>
      <c r="O1241" s="11">
        <f>IF(Table1[[#This Row],[Currency  Code]]="USD",Table1[[#This Row],[Product Amount with GST]]*80,Table1[[#This Row],[Product Amount with GST]])</f>
        <v>1224</v>
      </c>
    </row>
    <row r="1242" spans="1:16" x14ac:dyDescent="0.25">
      <c r="A1242" t="s">
        <v>1026</v>
      </c>
      <c r="B1242" t="s">
        <v>65</v>
      </c>
      <c r="C1242" t="s">
        <v>12</v>
      </c>
      <c r="E1242">
        <f t="shared" si="76"/>
        <v>22</v>
      </c>
      <c r="F1242">
        <f t="shared" si="77"/>
        <v>7</v>
      </c>
      <c r="G1242" s="8">
        <f t="shared" si="78"/>
        <v>44764</v>
      </c>
      <c r="H1242">
        <f t="shared" si="79"/>
        <v>2022</v>
      </c>
      <c r="I1242" s="1">
        <v>44764.761111111111</v>
      </c>
      <c r="J1242" s="2">
        <v>44764</v>
      </c>
      <c r="K1242" t="s">
        <v>43</v>
      </c>
      <c r="L1242">
        <v>499</v>
      </c>
      <c r="N1242" s="11" t="s">
        <v>15</v>
      </c>
      <c r="O1242" s="11">
        <f>IF(Table1[[#This Row],[Currency  Code]]="USD",Table1[[#This Row],[Product Amount with GST]]*80,Table1[[#This Row],[Product Amount with GST]])</f>
        <v>499</v>
      </c>
    </row>
    <row r="1243" spans="1:16" x14ac:dyDescent="0.25">
      <c r="A1243" t="s">
        <v>1027</v>
      </c>
      <c r="B1243" t="s">
        <v>476</v>
      </c>
      <c r="C1243" t="s">
        <v>48</v>
      </c>
      <c r="E1243">
        <f t="shared" si="76"/>
        <v>22</v>
      </c>
      <c r="F1243">
        <f t="shared" si="77"/>
        <v>7</v>
      </c>
      <c r="G1243" s="8">
        <f t="shared" si="78"/>
        <v>44764</v>
      </c>
      <c r="H1243">
        <f t="shared" si="79"/>
        <v>2022</v>
      </c>
      <c r="I1243" s="1">
        <v>44764.736111111109</v>
      </c>
      <c r="J1243" s="2">
        <v>44764</v>
      </c>
      <c r="K1243" t="s">
        <v>13</v>
      </c>
      <c r="L1243">
        <v>499</v>
      </c>
      <c r="M1243" t="s">
        <v>53</v>
      </c>
      <c r="N1243" s="11" t="s">
        <v>15</v>
      </c>
      <c r="O1243" s="11">
        <f>IF(Table1[[#This Row],[Currency  Code]]="USD",Table1[[#This Row],[Product Amount with GST]]*80,Table1[[#This Row],[Product Amount with GST]])</f>
        <v>499</v>
      </c>
      <c r="P1243" t="s">
        <v>50</v>
      </c>
    </row>
    <row r="1244" spans="1:16" x14ac:dyDescent="0.25">
      <c r="A1244" t="s">
        <v>1028</v>
      </c>
      <c r="B1244" t="s">
        <v>1029</v>
      </c>
      <c r="C1244" t="s">
        <v>48</v>
      </c>
      <c r="E1244">
        <f t="shared" si="76"/>
        <v>22</v>
      </c>
      <c r="F1244">
        <f t="shared" si="77"/>
        <v>7</v>
      </c>
      <c r="G1244" s="8">
        <f t="shared" si="78"/>
        <v>44764</v>
      </c>
      <c r="H1244">
        <f t="shared" si="79"/>
        <v>2022</v>
      </c>
      <c r="I1244" s="1">
        <v>44764.710416666669</v>
      </c>
      <c r="J1244" s="2">
        <v>44764</v>
      </c>
      <c r="K1244" t="s">
        <v>13</v>
      </c>
      <c r="L1244">
        <v>499</v>
      </c>
      <c r="M1244" t="s">
        <v>53</v>
      </c>
      <c r="N1244" s="11" t="s">
        <v>15</v>
      </c>
      <c r="O1244" s="11">
        <f>IF(Table1[[#This Row],[Currency  Code]]="USD",Table1[[#This Row],[Product Amount with GST]]*80,Table1[[#This Row],[Product Amount with GST]])</f>
        <v>499</v>
      </c>
      <c r="P1244" t="s">
        <v>50</v>
      </c>
    </row>
    <row r="1245" spans="1:16" x14ac:dyDescent="0.25">
      <c r="A1245" t="s">
        <v>1025</v>
      </c>
      <c r="B1245" t="s">
        <v>11</v>
      </c>
      <c r="C1245" t="s">
        <v>12</v>
      </c>
      <c r="D1245" t="s">
        <v>6136</v>
      </c>
      <c r="E1245">
        <f t="shared" si="76"/>
        <v>22</v>
      </c>
      <c r="F1245">
        <f t="shared" si="77"/>
        <v>7</v>
      </c>
      <c r="G1245" s="8">
        <f t="shared" si="78"/>
        <v>44764</v>
      </c>
      <c r="H1245">
        <f t="shared" si="79"/>
        <v>2022</v>
      </c>
      <c r="I1245" s="1">
        <v>44764.707638888889</v>
      </c>
      <c r="J1245" s="2">
        <v>44764</v>
      </c>
      <c r="K1245" t="s">
        <v>13</v>
      </c>
      <c r="L1245">
        <v>3599.1</v>
      </c>
      <c r="N1245" s="11" t="s">
        <v>15</v>
      </c>
      <c r="O1245" s="11">
        <f>IF(Table1[[#This Row],[Currency  Code]]="USD",Table1[[#This Row],[Product Amount with GST]]*80,Table1[[#This Row],[Product Amount with GST]])</f>
        <v>3599.1</v>
      </c>
    </row>
    <row r="1246" spans="1:16" x14ac:dyDescent="0.25">
      <c r="A1246" t="s">
        <v>1025</v>
      </c>
      <c r="B1246" t="s">
        <v>11</v>
      </c>
      <c r="C1246" t="s">
        <v>12</v>
      </c>
      <c r="E1246">
        <f t="shared" si="76"/>
        <v>22</v>
      </c>
      <c r="F1246">
        <f t="shared" si="77"/>
        <v>7</v>
      </c>
      <c r="G1246" s="8">
        <f t="shared" si="78"/>
        <v>44764</v>
      </c>
      <c r="H1246">
        <f t="shared" si="79"/>
        <v>2022</v>
      </c>
      <c r="I1246" s="1">
        <v>44764.706944444442</v>
      </c>
      <c r="J1246" s="2">
        <v>44764</v>
      </c>
      <c r="K1246" t="s">
        <v>13</v>
      </c>
      <c r="L1246">
        <v>3999</v>
      </c>
      <c r="N1246" s="11" t="s">
        <v>15</v>
      </c>
      <c r="O1246" s="11">
        <f>IF(Table1[[#This Row],[Currency  Code]]="USD",Table1[[#This Row],[Product Amount with GST]]*80,Table1[[#This Row],[Product Amount with GST]])</f>
        <v>3999</v>
      </c>
    </row>
    <row r="1247" spans="1:16" x14ac:dyDescent="0.25">
      <c r="A1247" t="s">
        <v>1030</v>
      </c>
      <c r="B1247" t="s">
        <v>20</v>
      </c>
      <c r="C1247" t="s">
        <v>12</v>
      </c>
      <c r="E1247">
        <f t="shared" si="76"/>
        <v>22</v>
      </c>
      <c r="F1247">
        <f t="shared" si="77"/>
        <v>7</v>
      </c>
      <c r="G1247" s="8">
        <f t="shared" si="78"/>
        <v>44764</v>
      </c>
      <c r="H1247">
        <f t="shared" si="79"/>
        <v>2022</v>
      </c>
      <c r="I1247" s="1">
        <v>44764.701388888891</v>
      </c>
      <c r="J1247" s="2">
        <v>44764</v>
      </c>
      <c r="K1247" t="s">
        <v>13</v>
      </c>
      <c r="L1247">
        <v>1999</v>
      </c>
      <c r="N1247" s="11" t="s">
        <v>15</v>
      </c>
      <c r="O1247" s="11">
        <f>IF(Table1[[#This Row],[Currency  Code]]="USD",Table1[[#This Row],[Product Amount with GST]]*80,Table1[[#This Row],[Product Amount with GST]])</f>
        <v>1999</v>
      </c>
    </row>
    <row r="1248" spans="1:16" x14ac:dyDescent="0.25">
      <c r="A1248" t="s">
        <v>1031</v>
      </c>
      <c r="B1248" t="s">
        <v>1032</v>
      </c>
      <c r="C1248" t="s">
        <v>48</v>
      </c>
      <c r="E1248">
        <f t="shared" si="76"/>
        <v>22</v>
      </c>
      <c r="F1248">
        <f t="shared" si="77"/>
        <v>7</v>
      </c>
      <c r="G1248" s="8">
        <f t="shared" si="78"/>
        <v>44764</v>
      </c>
      <c r="H1248">
        <f t="shared" si="79"/>
        <v>2022</v>
      </c>
      <c r="I1248" s="1">
        <v>44764.666666666664</v>
      </c>
      <c r="J1248" s="2">
        <v>44764</v>
      </c>
      <c r="K1248" t="s">
        <v>13</v>
      </c>
      <c r="L1248">
        <v>499</v>
      </c>
      <c r="M1248" t="s">
        <v>53</v>
      </c>
      <c r="N1248" s="11" t="s">
        <v>15</v>
      </c>
      <c r="O1248" s="11">
        <f>IF(Table1[[#This Row],[Currency  Code]]="USD",Table1[[#This Row],[Product Amount with GST]]*80,Table1[[#This Row],[Product Amount with GST]])</f>
        <v>499</v>
      </c>
      <c r="P1248" t="s">
        <v>50</v>
      </c>
    </row>
    <row r="1249" spans="1:16" x14ac:dyDescent="0.25">
      <c r="A1249" t="s">
        <v>1025</v>
      </c>
      <c r="B1249" t="s">
        <v>11</v>
      </c>
      <c r="C1249" t="s">
        <v>12</v>
      </c>
      <c r="E1249">
        <f t="shared" si="76"/>
        <v>22</v>
      </c>
      <c r="F1249">
        <f t="shared" si="77"/>
        <v>7</v>
      </c>
      <c r="G1249" s="8">
        <f t="shared" si="78"/>
        <v>44764</v>
      </c>
      <c r="H1249">
        <f t="shared" si="79"/>
        <v>2022</v>
      </c>
      <c r="I1249" s="1">
        <v>44764.65347222222</v>
      </c>
      <c r="J1249" s="2">
        <v>44764</v>
      </c>
      <c r="K1249" t="s">
        <v>13</v>
      </c>
      <c r="L1249">
        <v>1499</v>
      </c>
      <c r="N1249" s="11" t="s">
        <v>29</v>
      </c>
      <c r="O1249" s="11">
        <f>IF(Table1[[#This Row],[Currency  Code]]="USD",Table1[[#This Row],[Product Amount with GST]]*80,Table1[[#This Row],[Product Amount with GST]])</f>
        <v>119920</v>
      </c>
    </row>
    <row r="1250" spans="1:16" x14ac:dyDescent="0.25">
      <c r="A1250" t="s">
        <v>1033</v>
      </c>
      <c r="B1250" t="s">
        <v>27</v>
      </c>
      <c r="C1250" t="s">
        <v>12</v>
      </c>
      <c r="E1250">
        <f t="shared" si="76"/>
        <v>22</v>
      </c>
      <c r="F1250">
        <f t="shared" si="77"/>
        <v>7</v>
      </c>
      <c r="G1250" s="8">
        <f t="shared" si="78"/>
        <v>44764</v>
      </c>
      <c r="H1250">
        <f t="shared" si="79"/>
        <v>2022</v>
      </c>
      <c r="I1250" s="1">
        <v>44764.649305555555</v>
      </c>
      <c r="J1250" s="2">
        <v>44764</v>
      </c>
      <c r="K1250" t="s">
        <v>13</v>
      </c>
      <c r="L1250">
        <v>1999</v>
      </c>
      <c r="N1250" s="11" t="s">
        <v>15</v>
      </c>
      <c r="O1250" s="11">
        <f>IF(Table1[[#This Row],[Currency  Code]]="USD",Table1[[#This Row],[Product Amount with GST]]*80,Table1[[#This Row],[Product Amount with GST]])</f>
        <v>1999</v>
      </c>
    </row>
    <row r="1251" spans="1:16" x14ac:dyDescent="0.25">
      <c r="A1251" t="s">
        <v>1025</v>
      </c>
      <c r="B1251" t="s">
        <v>11</v>
      </c>
      <c r="C1251" t="s">
        <v>12</v>
      </c>
      <c r="E1251">
        <f t="shared" si="76"/>
        <v>22</v>
      </c>
      <c r="F1251">
        <f t="shared" si="77"/>
        <v>7</v>
      </c>
      <c r="G1251" s="8">
        <f t="shared" si="78"/>
        <v>44764</v>
      </c>
      <c r="H1251">
        <f t="shared" si="79"/>
        <v>2022</v>
      </c>
      <c r="I1251" s="1">
        <v>44764.63958333333</v>
      </c>
      <c r="J1251" s="2">
        <v>44764</v>
      </c>
      <c r="K1251" t="s">
        <v>13</v>
      </c>
      <c r="L1251">
        <v>1499</v>
      </c>
      <c r="N1251" s="11" t="s">
        <v>29</v>
      </c>
      <c r="O1251" s="11">
        <f>IF(Table1[[#This Row],[Currency  Code]]="USD",Table1[[#This Row],[Product Amount with GST]]*80,Table1[[#This Row],[Product Amount with GST]])</f>
        <v>119920</v>
      </c>
    </row>
    <row r="1252" spans="1:16" x14ac:dyDescent="0.25">
      <c r="A1252" t="s">
        <v>1023</v>
      </c>
      <c r="B1252" t="s">
        <v>236</v>
      </c>
      <c r="C1252" t="s">
        <v>48</v>
      </c>
      <c r="E1252">
        <f t="shared" si="76"/>
        <v>22</v>
      </c>
      <c r="F1252">
        <f t="shared" si="77"/>
        <v>7</v>
      </c>
      <c r="G1252" s="8">
        <f t="shared" si="78"/>
        <v>44764</v>
      </c>
      <c r="H1252">
        <f t="shared" si="79"/>
        <v>2022</v>
      </c>
      <c r="I1252" s="1">
        <v>44764.718055555553</v>
      </c>
      <c r="J1252" s="2">
        <v>44764</v>
      </c>
      <c r="K1252" t="s">
        <v>13</v>
      </c>
      <c r="L1252">
        <v>499</v>
      </c>
      <c r="M1252" t="s">
        <v>53</v>
      </c>
      <c r="N1252" s="11" t="s">
        <v>15</v>
      </c>
      <c r="O1252" s="11">
        <f>IF(Table1[[#This Row],[Currency  Code]]="USD",Table1[[#This Row],[Product Amount with GST]]*80,Table1[[#This Row],[Product Amount with GST]])</f>
        <v>499</v>
      </c>
      <c r="P1252" t="s">
        <v>50</v>
      </c>
    </row>
    <row r="1253" spans="1:16" x14ac:dyDescent="0.25">
      <c r="A1253" t="s">
        <v>1030</v>
      </c>
      <c r="B1253" t="s">
        <v>20</v>
      </c>
      <c r="C1253" t="s">
        <v>12</v>
      </c>
      <c r="E1253">
        <f t="shared" si="76"/>
        <v>22</v>
      </c>
      <c r="F1253">
        <f t="shared" si="77"/>
        <v>7</v>
      </c>
      <c r="G1253" s="8">
        <f t="shared" si="78"/>
        <v>44764</v>
      </c>
      <c r="H1253">
        <f t="shared" si="79"/>
        <v>2022</v>
      </c>
      <c r="I1253" s="1">
        <v>44764.70416666667</v>
      </c>
      <c r="J1253" s="2">
        <v>44764</v>
      </c>
      <c r="K1253" t="s">
        <v>13</v>
      </c>
      <c r="L1253">
        <v>1999</v>
      </c>
      <c r="N1253" s="11" t="s">
        <v>15</v>
      </c>
      <c r="O1253" s="11">
        <f>IF(Table1[[#This Row],[Currency  Code]]="USD",Table1[[#This Row],[Product Amount with GST]]*80,Table1[[#This Row],[Product Amount with GST]])</f>
        <v>1999</v>
      </c>
    </row>
    <row r="1254" spans="1:16" x14ac:dyDescent="0.25">
      <c r="A1254" t="s">
        <v>753</v>
      </c>
      <c r="B1254" t="s">
        <v>991</v>
      </c>
      <c r="C1254" t="s">
        <v>12</v>
      </c>
      <c r="E1254">
        <f t="shared" si="76"/>
        <v>22</v>
      </c>
      <c r="F1254">
        <f t="shared" si="77"/>
        <v>7</v>
      </c>
      <c r="G1254" s="8">
        <f t="shared" si="78"/>
        <v>44764</v>
      </c>
      <c r="H1254">
        <f t="shared" si="79"/>
        <v>2022</v>
      </c>
      <c r="I1254" s="1">
        <v>44764.690972222219</v>
      </c>
      <c r="J1254" s="2">
        <v>44764</v>
      </c>
      <c r="K1254" t="s">
        <v>13</v>
      </c>
      <c r="L1254">
        <v>499</v>
      </c>
      <c r="N1254" s="11" t="s">
        <v>15</v>
      </c>
      <c r="O1254" s="11">
        <f>IF(Table1[[#This Row],[Currency  Code]]="USD",Table1[[#This Row],[Product Amount with GST]]*80,Table1[[#This Row],[Product Amount with GST]])</f>
        <v>499</v>
      </c>
    </row>
    <row r="1255" spans="1:16" x14ac:dyDescent="0.25">
      <c r="A1255" t="s">
        <v>1034</v>
      </c>
      <c r="B1255" t="s">
        <v>42</v>
      </c>
      <c r="C1255" t="s">
        <v>12</v>
      </c>
      <c r="E1255">
        <f t="shared" si="76"/>
        <v>22</v>
      </c>
      <c r="F1255">
        <f t="shared" si="77"/>
        <v>7</v>
      </c>
      <c r="G1255" s="8">
        <f t="shared" si="78"/>
        <v>44764</v>
      </c>
      <c r="H1255">
        <f t="shared" si="79"/>
        <v>2022</v>
      </c>
      <c r="I1255" s="1">
        <v>44764.681250000001</v>
      </c>
      <c r="J1255" s="2">
        <v>44764</v>
      </c>
      <c r="K1255" t="s">
        <v>43</v>
      </c>
      <c r="L1255">
        <v>499</v>
      </c>
      <c r="N1255" s="11" t="s">
        <v>15</v>
      </c>
      <c r="O1255" s="11">
        <f>IF(Table1[[#This Row],[Currency  Code]]="USD",Table1[[#This Row],[Product Amount with GST]]*80,Table1[[#This Row],[Product Amount with GST]])</f>
        <v>499</v>
      </c>
    </row>
    <row r="1256" spans="1:16" x14ac:dyDescent="0.25">
      <c r="A1256" t="s">
        <v>1031</v>
      </c>
      <c r="B1256" t="s">
        <v>1032</v>
      </c>
      <c r="C1256" t="s">
        <v>12</v>
      </c>
      <c r="E1256">
        <f t="shared" si="76"/>
        <v>22</v>
      </c>
      <c r="F1256">
        <f t="shared" si="77"/>
        <v>7</v>
      </c>
      <c r="G1256" s="8">
        <f t="shared" si="78"/>
        <v>44764</v>
      </c>
      <c r="H1256">
        <f t="shared" si="79"/>
        <v>2022</v>
      </c>
      <c r="I1256" s="1">
        <v>44764.669444444444</v>
      </c>
      <c r="J1256" s="2">
        <v>44764</v>
      </c>
      <c r="K1256" t="s">
        <v>13</v>
      </c>
      <c r="L1256">
        <v>499</v>
      </c>
      <c r="N1256" s="11" t="s">
        <v>15</v>
      </c>
      <c r="O1256" s="11">
        <f>IF(Table1[[#This Row],[Currency  Code]]="USD",Table1[[#This Row],[Product Amount with GST]]*80,Table1[[#This Row],[Product Amount with GST]])</f>
        <v>499</v>
      </c>
    </row>
    <row r="1257" spans="1:16" x14ac:dyDescent="0.25">
      <c r="A1257" t="s">
        <v>1025</v>
      </c>
      <c r="B1257" t="s">
        <v>11</v>
      </c>
      <c r="C1257" t="s">
        <v>12</v>
      </c>
      <c r="D1257" t="s">
        <v>6136</v>
      </c>
      <c r="E1257">
        <f t="shared" si="76"/>
        <v>22</v>
      </c>
      <c r="F1257">
        <f t="shared" si="77"/>
        <v>7</v>
      </c>
      <c r="G1257" s="8">
        <f t="shared" si="78"/>
        <v>44764</v>
      </c>
      <c r="H1257">
        <f t="shared" si="79"/>
        <v>2022</v>
      </c>
      <c r="I1257" s="1">
        <v>44764.657638888886</v>
      </c>
      <c r="J1257" s="2">
        <v>44764</v>
      </c>
      <c r="K1257" t="s">
        <v>13</v>
      </c>
      <c r="L1257">
        <v>3599.1</v>
      </c>
      <c r="N1257" s="11" t="s">
        <v>15</v>
      </c>
      <c r="O1257" s="11">
        <f>IF(Table1[[#This Row],[Currency  Code]]="USD",Table1[[#This Row],[Product Amount with GST]]*80,Table1[[#This Row],[Product Amount with GST]])</f>
        <v>3599.1</v>
      </c>
    </row>
    <row r="1258" spans="1:16" x14ac:dyDescent="0.25">
      <c r="A1258" t="s">
        <v>1025</v>
      </c>
      <c r="B1258" t="s">
        <v>11</v>
      </c>
      <c r="C1258" t="s">
        <v>12</v>
      </c>
      <c r="E1258">
        <f t="shared" si="76"/>
        <v>22</v>
      </c>
      <c r="F1258">
        <f t="shared" si="77"/>
        <v>7</v>
      </c>
      <c r="G1258" s="8">
        <f t="shared" si="78"/>
        <v>44764</v>
      </c>
      <c r="H1258">
        <f t="shared" si="79"/>
        <v>2022</v>
      </c>
      <c r="I1258" s="1">
        <v>44764.652777777781</v>
      </c>
      <c r="J1258" s="2">
        <v>44764</v>
      </c>
      <c r="K1258" t="s">
        <v>13</v>
      </c>
      <c r="L1258">
        <v>1499</v>
      </c>
      <c r="N1258" s="11" t="s">
        <v>29</v>
      </c>
      <c r="O1258" s="11">
        <f>IF(Table1[[#This Row],[Currency  Code]]="USD",Table1[[#This Row],[Product Amount with GST]]*80,Table1[[#This Row],[Product Amount with GST]])</f>
        <v>119920</v>
      </c>
    </row>
    <row r="1259" spans="1:16" x14ac:dyDescent="0.25">
      <c r="A1259" t="s">
        <v>1035</v>
      </c>
      <c r="B1259" t="s">
        <v>24</v>
      </c>
      <c r="C1259" t="s">
        <v>48</v>
      </c>
      <c r="E1259">
        <f t="shared" si="76"/>
        <v>22</v>
      </c>
      <c r="F1259">
        <f t="shared" si="77"/>
        <v>7</v>
      </c>
      <c r="G1259" s="8">
        <f t="shared" si="78"/>
        <v>44764</v>
      </c>
      <c r="H1259">
        <f t="shared" si="79"/>
        <v>2022</v>
      </c>
      <c r="I1259" s="1">
        <v>44764.649305555555</v>
      </c>
      <c r="J1259" s="2">
        <v>44764</v>
      </c>
      <c r="K1259" t="s">
        <v>13</v>
      </c>
      <c r="L1259">
        <v>2022</v>
      </c>
      <c r="M1259" t="s">
        <v>53</v>
      </c>
      <c r="N1259" s="11" t="s">
        <v>15</v>
      </c>
      <c r="O1259" s="11">
        <f>IF(Table1[[#This Row],[Currency  Code]]="USD",Table1[[#This Row],[Product Amount with GST]]*80,Table1[[#This Row],[Product Amount with GST]])</f>
        <v>2022</v>
      </c>
      <c r="P1259" t="s">
        <v>50</v>
      </c>
    </row>
    <row r="1260" spans="1:16" x14ac:dyDescent="0.25">
      <c r="A1260" t="s">
        <v>1036</v>
      </c>
      <c r="B1260" t="s">
        <v>11</v>
      </c>
      <c r="C1260" t="s">
        <v>12</v>
      </c>
      <c r="E1260">
        <f t="shared" si="76"/>
        <v>22</v>
      </c>
      <c r="F1260">
        <f t="shared" si="77"/>
        <v>7</v>
      </c>
      <c r="G1260" s="8">
        <f t="shared" si="78"/>
        <v>44764</v>
      </c>
      <c r="H1260">
        <f t="shared" si="79"/>
        <v>2022</v>
      </c>
      <c r="I1260" s="1">
        <v>44764.600694444445</v>
      </c>
      <c r="J1260" s="2">
        <v>44764</v>
      </c>
      <c r="K1260" t="s">
        <v>13</v>
      </c>
      <c r="L1260">
        <v>1499</v>
      </c>
      <c r="N1260" s="11" t="s">
        <v>29</v>
      </c>
      <c r="O1260" s="11">
        <f>IF(Table1[[#This Row],[Currency  Code]]="USD",Table1[[#This Row],[Product Amount with GST]]*80,Table1[[#This Row],[Product Amount with GST]])</f>
        <v>119920</v>
      </c>
    </row>
    <row r="1261" spans="1:16" x14ac:dyDescent="0.25">
      <c r="A1261" t="s">
        <v>1037</v>
      </c>
      <c r="B1261" t="s">
        <v>27</v>
      </c>
      <c r="C1261" t="s">
        <v>12</v>
      </c>
      <c r="E1261">
        <f t="shared" si="76"/>
        <v>22</v>
      </c>
      <c r="F1261">
        <f t="shared" si="77"/>
        <v>7</v>
      </c>
      <c r="G1261" s="8">
        <f t="shared" si="78"/>
        <v>44764</v>
      </c>
      <c r="H1261">
        <f t="shared" si="79"/>
        <v>2022</v>
      </c>
      <c r="I1261" s="1">
        <v>44764.600694444445</v>
      </c>
      <c r="J1261" s="2">
        <v>44764</v>
      </c>
      <c r="K1261" t="s">
        <v>13</v>
      </c>
      <c r="L1261">
        <v>1999</v>
      </c>
      <c r="N1261" s="11" t="s">
        <v>15</v>
      </c>
      <c r="O1261" s="11">
        <f>IF(Table1[[#This Row],[Currency  Code]]="USD",Table1[[#This Row],[Product Amount with GST]]*80,Table1[[#This Row],[Product Amount with GST]])</f>
        <v>1999</v>
      </c>
    </row>
    <row r="1262" spans="1:16" x14ac:dyDescent="0.25">
      <c r="A1262" t="s">
        <v>1025</v>
      </c>
      <c r="B1262" t="s">
        <v>11</v>
      </c>
      <c r="C1262" t="s">
        <v>12</v>
      </c>
      <c r="E1262">
        <f t="shared" si="76"/>
        <v>22</v>
      </c>
      <c r="F1262">
        <f t="shared" si="77"/>
        <v>7</v>
      </c>
      <c r="G1262" s="8">
        <f t="shared" si="78"/>
        <v>44764</v>
      </c>
      <c r="H1262">
        <f t="shared" si="79"/>
        <v>2022</v>
      </c>
      <c r="I1262" s="1">
        <v>44764.654166666667</v>
      </c>
      <c r="J1262" s="2">
        <v>44764</v>
      </c>
      <c r="K1262" t="s">
        <v>13</v>
      </c>
      <c r="L1262">
        <v>399</v>
      </c>
      <c r="N1262" s="11" t="s">
        <v>29</v>
      </c>
      <c r="O1262" s="11">
        <f>IF(Table1[[#This Row],[Currency  Code]]="USD",Table1[[#This Row],[Product Amount with GST]]*80,Table1[[#This Row],[Product Amount with GST]])</f>
        <v>31920</v>
      </c>
    </row>
    <row r="1263" spans="1:16" x14ac:dyDescent="0.25">
      <c r="A1263" t="s">
        <v>1038</v>
      </c>
      <c r="B1263" t="s">
        <v>20</v>
      </c>
      <c r="C1263" t="s">
        <v>12</v>
      </c>
      <c r="E1263">
        <f t="shared" si="76"/>
        <v>22</v>
      </c>
      <c r="F1263">
        <f t="shared" si="77"/>
        <v>7</v>
      </c>
      <c r="G1263" s="8">
        <f t="shared" si="78"/>
        <v>44764</v>
      </c>
      <c r="H1263">
        <f t="shared" si="79"/>
        <v>2022</v>
      </c>
      <c r="I1263" s="1">
        <v>44764.645833333336</v>
      </c>
      <c r="J1263" s="2">
        <v>44764</v>
      </c>
      <c r="K1263" t="s">
        <v>13</v>
      </c>
      <c r="L1263">
        <v>1999</v>
      </c>
      <c r="N1263" s="11" t="s">
        <v>15</v>
      </c>
      <c r="O1263" s="11">
        <f>IF(Table1[[#This Row],[Currency  Code]]="USD",Table1[[#This Row],[Product Amount with GST]]*80,Table1[[#This Row],[Product Amount with GST]])</f>
        <v>1999</v>
      </c>
    </row>
    <row r="1264" spans="1:16" x14ac:dyDescent="0.25">
      <c r="A1264" t="s">
        <v>1025</v>
      </c>
      <c r="B1264" t="s">
        <v>11</v>
      </c>
      <c r="C1264" t="s">
        <v>12</v>
      </c>
      <c r="E1264">
        <f t="shared" si="76"/>
        <v>22</v>
      </c>
      <c r="F1264">
        <f t="shared" si="77"/>
        <v>7</v>
      </c>
      <c r="G1264" s="8">
        <f t="shared" si="78"/>
        <v>44764</v>
      </c>
      <c r="H1264">
        <f t="shared" si="79"/>
        <v>2022</v>
      </c>
      <c r="I1264" s="1">
        <v>44764.640972222223</v>
      </c>
      <c r="J1264" s="2">
        <v>44764</v>
      </c>
      <c r="K1264" t="s">
        <v>13</v>
      </c>
      <c r="L1264">
        <v>1499</v>
      </c>
      <c r="N1264" s="11" t="s">
        <v>29</v>
      </c>
      <c r="O1264" s="11">
        <f>IF(Table1[[#This Row],[Currency  Code]]="USD",Table1[[#This Row],[Product Amount with GST]]*80,Table1[[#This Row],[Product Amount with GST]])</f>
        <v>119920</v>
      </c>
    </row>
    <row r="1265" spans="1:16" x14ac:dyDescent="0.25">
      <c r="A1265" t="s">
        <v>1036</v>
      </c>
      <c r="B1265" t="s">
        <v>11</v>
      </c>
      <c r="C1265" t="s">
        <v>12</v>
      </c>
      <c r="E1265">
        <f t="shared" si="76"/>
        <v>22</v>
      </c>
      <c r="F1265">
        <f t="shared" si="77"/>
        <v>7</v>
      </c>
      <c r="G1265" s="8">
        <f t="shared" si="78"/>
        <v>44764</v>
      </c>
      <c r="H1265">
        <f t="shared" si="79"/>
        <v>2022</v>
      </c>
      <c r="I1265" s="1">
        <v>44764.61041666667</v>
      </c>
      <c r="J1265" s="2">
        <v>44764</v>
      </c>
      <c r="K1265" t="s">
        <v>13</v>
      </c>
      <c r="L1265">
        <v>1499</v>
      </c>
      <c r="N1265" s="11" t="s">
        <v>29</v>
      </c>
      <c r="O1265" s="11">
        <f>IF(Table1[[#This Row],[Currency  Code]]="USD",Table1[[#This Row],[Product Amount with GST]]*80,Table1[[#This Row],[Product Amount with GST]])</f>
        <v>119920</v>
      </c>
    </row>
    <row r="1266" spans="1:16" x14ac:dyDescent="0.25">
      <c r="A1266" t="s">
        <v>1037</v>
      </c>
      <c r="B1266" t="s">
        <v>27</v>
      </c>
      <c r="C1266" t="s">
        <v>12</v>
      </c>
      <c r="E1266">
        <f t="shared" si="76"/>
        <v>22</v>
      </c>
      <c r="F1266">
        <f t="shared" si="77"/>
        <v>7</v>
      </c>
      <c r="G1266" s="8">
        <f t="shared" si="78"/>
        <v>44764</v>
      </c>
      <c r="H1266">
        <f t="shared" si="79"/>
        <v>2022</v>
      </c>
      <c r="I1266" s="1">
        <v>44764.606944444444</v>
      </c>
      <c r="J1266" s="2">
        <v>44764</v>
      </c>
      <c r="K1266" t="s">
        <v>13</v>
      </c>
      <c r="L1266">
        <v>1999</v>
      </c>
      <c r="N1266" s="11" t="s">
        <v>15</v>
      </c>
      <c r="O1266" s="11">
        <f>IF(Table1[[#This Row],[Currency  Code]]="USD",Table1[[#This Row],[Product Amount with GST]]*80,Table1[[#This Row],[Product Amount with GST]])</f>
        <v>1999</v>
      </c>
    </row>
    <row r="1267" spans="1:16" x14ac:dyDescent="0.25">
      <c r="A1267" t="s">
        <v>1039</v>
      </c>
      <c r="B1267" t="s">
        <v>236</v>
      </c>
      <c r="C1267" t="s">
        <v>48</v>
      </c>
      <c r="E1267">
        <f t="shared" si="76"/>
        <v>22</v>
      </c>
      <c r="F1267">
        <f t="shared" si="77"/>
        <v>7</v>
      </c>
      <c r="G1267" s="8">
        <f t="shared" si="78"/>
        <v>44764</v>
      </c>
      <c r="H1267">
        <f t="shared" si="79"/>
        <v>2022</v>
      </c>
      <c r="I1267" s="1">
        <v>44764.602777777778</v>
      </c>
      <c r="J1267" s="2">
        <v>44764</v>
      </c>
      <c r="K1267" t="s">
        <v>72</v>
      </c>
      <c r="L1267">
        <v>499</v>
      </c>
      <c r="M1267" t="s">
        <v>218</v>
      </c>
      <c r="N1267" s="11" t="s">
        <v>15</v>
      </c>
      <c r="O1267" s="11">
        <f>IF(Table1[[#This Row],[Currency  Code]]="USD",Table1[[#This Row],[Product Amount with GST]]*80,Table1[[#This Row],[Product Amount with GST]])</f>
        <v>499</v>
      </c>
      <c r="P1267" t="s">
        <v>50</v>
      </c>
    </row>
    <row r="1268" spans="1:16" x14ac:dyDescent="0.25">
      <c r="A1268" t="s">
        <v>1040</v>
      </c>
      <c r="B1268" t="s">
        <v>951</v>
      </c>
      <c r="C1268" t="s">
        <v>12</v>
      </c>
      <c r="E1268">
        <f t="shared" si="76"/>
        <v>22</v>
      </c>
      <c r="F1268">
        <f t="shared" si="77"/>
        <v>7</v>
      </c>
      <c r="G1268" s="8">
        <f t="shared" si="78"/>
        <v>44764</v>
      </c>
      <c r="H1268">
        <f t="shared" si="79"/>
        <v>2022</v>
      </c>
      <c r="I1268" s="1">
        <v>44764.601388888892</v>
      </c>
      <c r="J1268" s="2">
        <v>44764</v>
      </c>
      <c r="K1268" t="s">
        <v>72</v>
      </c>
      <c r="L1268">
        <v>499</v>
      </c>
      <c r="N1268" s="11" t="s">
        <v>15</v>
      </c>
      <c r="O1268" s="11">
        <f>IF(Table1[[#This Row],[Currency  Code]]="USD",Table1[[#This Row],[Product Amount with GST]]*80,Table1[[#This Row],[Product Amount with GST]])</f>
        <v>499</v>
      </c>
    </row>
    <row r="1269" spans="1:16" x14ac:dyDescent="0.25">
      <c r="A1269" t="s">
        <v>1041</v>
      </c>
      <c r="B1269" t="s">
        <v>24</v>
      </c>
      <c r="C1269" t="s">
        <v>12</v>
      </c>
      <c r="E1269">
        <f t="shared" si="76"/>
        <v>22</v>
      </c>
      <c r="F1269">
        <f t="shared" si="77"/>
        <v>7</v>
      </c>
      <c r="G1269" s="8">
        <f t="shared" si="78"/>
        <v>44764</v>
      </c>
      <c r="H1269">
        <f t="shared" si="79"/>
        <v>2022</v>
      </c>
      <c r="I1269" s="1">
        <v>44764.600694444445</v>
      </c>
      <c r="J1269" s="2">
        <v>44764</v>
      </c>
      <c r="K1269" t="s">
        <v>13</v>
      </c>
      <c r="L1269">
        <v>2022</v>
      </c>
      <c r="N1269" s="11" t="s">
        <v>15</v>
      </c>
      <c r="O1269" s="11">
        <f>IF(Table1[[#This Row],[Currency  Code]]="USD",Table1[[#This Row],[Product Amount with GST]]*80,Table1[[#This Row],[Product Amount with GST]])</f>
        <v>2022</v>
      </c>
    </row>
    <row r="1270" spans="1:16" x14ac:dyDescent="0.25">
      <c r="A1270" t="s">
        <v>1036</v>
      </c>
      <c r="B1270" t="s">
        <v>11</v>
      </c>
      <c r="C1270" t="s">
        <v>12</v>
      </c>
      <c r="E1270">
        <f t="shared" si="76"/>
        <v>22</v>
      </c>
      <c r="F1270">
        <f t="shared" si="77"/>
        <v>7</v>
      </c>
      <c r="G1270" s="8">
        <f t="shared" si="78"/>
        <v>44764</v>
      </c>
      <c r="H1270">
        <f t="shared" si="79"/>
        <v>2022</v>
      </c>
      <c r="I1270" s="1">
        <v>44764.583333333336</v>
      </c>
      <c r="J1270" s="2">
        <v>44764</v>
      </c>
      <c r="K1270" t="s">
        <v>13</v>
      </c>
      <c r="L1270">
        <v>1499</v>
      </c>
      <c r="N1270" s="11" t="s">
        <v>29</v>
      </c>
      <c r="O1270" s="11">
        <f>IF(Table1[[#This Row],[Currency  Code]]="USD",Table1[[#This Row],[Product Amount with GST]]*80,Table1[[#This Row],[Product Amount with GST]])</f>
        <v>119920</v>
      </c>
    </row>
    <row r="1271" spans="1:16" x14ac:dyDescent="0.25">
      <c r="A1271" t="s">
        <v>1042</v>
      </c>
      <c r="B1271" t="s">
        <v>108</v>
      </c>
      <c r="C1271" t="s">
        <v>48</v>
      </c>
      <c r="E1271">
        <f t="shared" si="76"/>
        <v>22</v>
      </c>
      <c r="F1271">
        <f t="shared" si="77"/>
        <v>7</v>
      </c>
      <c r="G1271" s="8">
        <f t="shared" si="78"/>
        <v>44764</v>
      </c>
      <c r="H1271">
        <f t="shared" si="79"/>
        <v>2022</v>
      </c>
      <c r="I1271" s="1">
        <v>44764.564583333333</v>
      </c>
      <c r="J1271" s="2">
        <v>44764</v>
      </c>
      <c r="K1271" t="s">
        <v>72</v>
      </c>
      <c r="L1271">
        <v>499</v>
      </c>
      <c r="M1271" t="s">
        <v>53</v>
      </c>
      <c r="N1271" s="11" t="s">
        <v>15</v>
      </c>
      <c r="O1271" s="11">
        <f>IF(Table1[[#This Row],[Currency  Code]]="USD",Table1[[#This Row],[Product Amount with GST]]*80,Table1[[#This Row],[Product Amount with GST]])</f>
        <v>499</v>
      </c>
      <c r="P1271" t="s">
        <v>50</v>
      </c>
    </row>
    <row r="1272" spans="1:16" x14ac:dyDescent="0.25">
      <c r="A1272" t="s">
        <v>1042</v>
      </c>
      <c r="B1272" t="s">
        <v>108</v>
      </c>
      <c r="C1272" t="s">
        <v>12</v>
      </c>
      <c r="E1272">
        <f t="shared" si="76"/>
        <v>22</v>
      </c>
      <c r="F1272">
        <f t="shared" si="77"/>
        <v>7</v>
      </c>
      <c r="G1272" s="8">
        <f t="shared" si="78"/>
        <v>44764</v>
      </c>
      <c r="H1272">
        <f t="shared" si="79"/>
        <v>2022</v>
      </c>
      <c r="I1272" s="1">
        <v>44764.561805555553</v>
      </c>
      <c r="J1272" s="2">
        <v>44764</v>
      </c>
      <c r="K1272" t="s">
        <v>13</v>
      </c>
      <c r="L1272">
        <v>499</v>
      </c>
      <c r="N1272" s="11" t="s">
        <v>15</v>
      </c>
      <c r="O1272" s="11">
        <f>IF(Table1[[#This Row],[Currency  Code]]="USD",Table1[[#This Row],[Product Amount with GST]]*80,Table1[[#This Row],[Product Amount with GST]])</f>
        <v>499</v>
      </c>
    </row>
    <row r="1273" spans="1:16" x14ac:dyDescent="0.25">
      <c r="A1273" t="s">
        <v>1043</v>
      </c>
      <c r="B1273" t="s">
        <v>65</v>
      </c>
      <c r="C1273" t="s">
        <v>12</v>
      </c>
      <c r="E1273">
        <f t="shared" si="76"/>
        <v>22</v>
      </c>
      <c r="F1273">
        <f t="shared" si="77"/>
        <v>7</v>
      </c>
      <c r="G1273" s="8">
        <f t="shared" si="78"/>
        <v>44764</v>
      </c>
      <c r="H1273">
        <f t="shared" si="79"/>
        <v>2022</v>
      </c>
      <c r="I1273" s="1">
        <v>44764.555555555555</v>
      </c>
      <c r="J1273" s="2">
        <v>44764</v>
      </c>
      <c r="K1273" t="s">
        <v>13</v>
      </c>
      <c r="L1273">
        <v>499</v>
      </c>
      <c r="N1273" s="11" t="s">
        <v>15</v>
      </c>
      <c r="O1273" s="11">
        <f>IF(Table1[[#This Row],[Currency  Code]]="USD",Table1[[#This Row],[Product Amount with GST]]*80,Table1[[#This Row],[Product Amount with GST]])</f>
        <v>499</v>
      </c>
    </row>
    <row r="1274" spans="1:16" x14ac:dyDescent="0.25">
      <c r="A1274" t="s">
        <v>1043</v>
      </c>
      <c r="B1274" t="s">
        <v>65</v>
      </c>
      <c r="C1274" t="s">
        <v>48</v>
      </c>
      <c r="E1274">
        <f t="shared" si="76"/>
        <v>22</v>
      </c>
      <c r="F1274">
        <f t="shared" si="77"/>
        <v>7</v>
      </c>
      <c r="G1274" s="8">
        <f t="shared" si="78"/>
        <v>44764</v>
      </c>
      <c r="H1274">
        <f t="shared" si="79"/>
        <v>2022</v>
      </c>
      <c r="I1274" s="1">
        <v>44764.54583333333</v>
      </c>
      <c r="J1274" s="2">
        <v>44764</v>
      </c>
      <c r="K1274" t="s">
        <v>13</v>
      </c>
      <c r="L1274">
        <v>499</v>
      </c>
      <c r="M1274" t="s">
        <v>53</v>
      </c>
      <c r="N1274" s="11" t="s">
        <v>15</v>
      </c>
      <c r="O1274" s="11">
        <f>IF(Table1[[#This Row],[Currency  Code]]="USD",Table1[[#This Row],[Product Amount with GST]]*80,Table1[[#This Row],[Product Amount with GST]])</f>
        <v>499</v>
      </c>
      <c r="P1274" t="s">
        <v>50</v>
      </c>
    </row>
    <row r="1275" spans="1:16" x14ac:dyDescent="0.25">
      <c r="A1275" t="s">
        <v>947</v>
      </c>
      <c r="B1275" t="s">
        <v>52</v>
      </c>
      <c r="C1275" t="s">
        <v>12</v>
      </c>
      <c r="E1275">
        <f t="shared" si="76"/>
        <v>22</v>
      </c>
      <c r="F1275">
        <f t="shared" si="77"/>
        <v>7</v>
      </c>
      <c r="G1275" s="8">
        <f t="shared" si="78"/>
        <v>44764</v>
      </c>
      <c r="H1275">
        <f t="shared" si="79"/>
        <v>2022</v>
      </c>
      <c r="I1275" s="1">
        <v>44764.543055555558</v>
      </c>
      <c r="J1275" s="2">
        <v>44764</v>
      </c>
      <c r="K1275" t="s">
        <v>13</v>
      </c>
      <c r="L1275">
        <v>999</v>
      </c>
      <c r="N1275" s="11" t="s">
        <v>15</v>
      </c>
      <c r="O1275" s="11">
        <f>IF(Table1[[#This Row],[Currency  Code]]="USD",Table1[[#This Row],[Product Amount with GST]]*80,Table1[[#This Row],[Product Amount with GST]])</f>
        <v>999</v>
      </c>
    </row>
    <row r="1276" spans="1:16" x14ac:dyDescent="0.25">
      <c r="A1276" t="s">
        <v>1044</v>
      </c>
      <c r="B1276" t="s">
        <v>24</v>
      </c>
      <c r="C1276" t="s">
        <v>12</v>
      </c>
      <c r="E1276">
        <f t="shared" si="76"/>
        <v>22</v>
      </c>
      <c r="F1276">
        <f t="shared" si="77"/>
        <v>7</v>
      </c>
      <c r="G1276" s="8">
        <f t="shared" si="78"/>
        <v>44764</v>
      </c>
      <c r="H1276">
        <f t="shared" si="79"/>
        <v>2022</v>
      </c>
      <c r="I1276" s="1">
        <v>44764.515277777777</v>
      </c>
      <c r="J1276" s="2">
        <v>44764</v>
      </c>
      <c r="K1276" t="s">
        <v>13</v>
      </c>
      <c r="L1276">
        <v>2022</v>
      </c>
      <c r="N1276" s="11" t="s">
        <v>15</v>
      </c>
      <c r="O1276" s="11">
        <f>IF(Table1[[#This Row],[Currency  Code]]="USD",Table1[[#This Row],[Product Amount with GST]]*80,Table1[[#This Row],[Product Amount with GST]])</f>
        <v>2022</v>
      </c>
    </row>
    <row r="1277" spans="1:16" x14ac:dyDescent="0.25">
      <c r="A1277" t="s">
        <v>1045</v>
      </c>
      <c r="B1277" t="s">
        <v>27</v>
      </c>
      <c r="C1277" t="s">
        <v>12</v>
      </c>
      <c r="E1277">
        <f t="shared" si="76"/>
        <v>22</v>
      </c>
      <c r="F1277">
        <f t="shared" si="77"/>
        <v>7</v>
      </c>
      <c r="G1277" s="8">
        <f t="shared" si="78"/>
        <v>44764</v>
      </c>
      <c r="H1277">
        <f t="shared" si="79"/>
        <v>2022</v>
      </c>
      <c r="I1277" s="1">
        <v>44764.509027777778</v>
      </c>
      <c r="J1277" s="2">
        <v>44764</v>
      </c>
      <c r="K1277" t="s">
        <v>13</v>
      </c>
      <c r="L1277">
        <v>1999</v>
      </c>
      <c r="N1277" s="11" t="s">
        <v>15</v>
      </c>
      <c r="O1277" s="11">
        <f>IF(Table1[[#This Row],[Currency  Code]]="USD",Table1[[#This Row],[Product Amount with GST]]*80,Table1[[#This Row],[Product Amount with GST]])</f>
        <v>1999</v>
      </c>
    </row>
    <row r="1278" spans="1:16" x14ac:dyDescent="0.25">
      <c r="A1278" t="s">
        <v>1046</v>
      </c>
      <c r="B1278" t="s">
        <v>24</v>
      </c>
      <c r="C1278" t="s">
        <v>12</v>
      </c>
      <c r="E1278">
        <f t="shared" si="76"/>
        <v>22</v>
      </c>
      <c r="F1278">
        <f t="shared" si="77"/>
        <v>7</v>
      </c>
      <c r="G1278" s="8">
        <f t="shared" si="78"/>
        <v>44764</v>
      </c>
      <c r="H1278">
        <f t="shared" si="79"/>
        <v>2022</v>
      </c>
      <c r="I1278" s="1">
        <v>44764.501388888886</v>
      </c>
      <c r="J1278" s="2">
        <v>44764</v>
      </c>
      <c r="K1278" t="s">
        <v>13</v>
      </c>
      <c r="L1278">
        <v>2022</v>
      </c>
      <c r="N1278" s="11" t="s">
        <v>15</v>
      </c>
      <c r="O1278" s="11">
        <f>IF(Table1[[#This Row],[Currency  Code]]="USD",Table1[[#This Row],[Product Amount with GST]]*80,Table1[[#This Row],[Product Amount with GST]])</f>
        <v>2022</v>
      </c>
    </row>
    <row r="1279" spans="1:16" x14ac:dyDescent="0.25">
      <c r="A1279" t="s">
        <v>770</v>
      </c>
      <c r="B1279" t="s">
        <v>27</v>
      </c>
      <c r="C1279" t="s">
        <v>12</v>
      </c>
      <c r="E1279">
        <f t="shared" si="76"/>
        <v>22</v>
      </c>
      <c r="F1279">
        <f t="shared" si="77"/>
        <v>7</v>
      </c>
      <c r="G1279" s="8">
        <f t="shared" si="78"/>
        <v>44764</v>
      </c>
      <c r="H1279">
        <f t="shared" si="79"/>
        <v>2022</v>
      </c>
      <c r="I1279" s="1">
        <v>44764.479861111111</v>
      </c>
      <c r="J1279" s="2">
        <v>44764</v>
      </c>
      <c r="K1279" t="s">
        <v>13</v>
      </c>
      <c r="L1279">
        <v>1999</v>
      </c>
      <c r="N1279" s="11" t="s">
        <v>15</v>
      </c>
      <c r="O1279" s="11">
        <f>IF(Table1[[#This Row],[Currency  Code]]="USD",Table1[[#This Row],[Product Amount with GST]]*80,Table1[[#This Row],[Product Amount with GST]])</f>
        <v>1999</v>
      </c>
    </row>
    <row r="1280" spans="1:16" x14ac:dyDescent="0.25">
      <c r="A1280" t="s">
        <v>1047</v>
      </c>
      <c r="B1280" t="s">
        <v>42</v>
      </c>
      <c r="C1280" t="s">
        <v>48</v>
      </c>
      <c r="E1280">
        <f t="shared" si="76"/>
        <v>22</v>
      </c>
      <c r="F1280">
        <f t="shared" si="77"/>
        <v>7</v>
      </c>
      <c r="G1280" s="8">
        <f t="shared" si="78"/>
        <v>44764</v>
      </c>
      <c r="H1280">
        <f t="shared" si="79"/>
        <v>2022</v>
      </c>
      <c r="I1280" s="1">
        <v>44764.461805555555</v>
      </c>
      <c r="J1280" s="2">
        <v>44764</v>
      </c>
      <c r="K1280" t="s">
        <v>13</v>
      </c>
      <c r="L1280">
        <v>499</v>
      </c>
      <c r="M1280" t="s">
        <v>53</v>
      </c>
      <c r="N1280" s="11" t="s">
        <v>15</v>
      </c>
      <c r="O1280" s="11">
        <f>IF(Table1[[#This Row],[Currency  Code]]="USD",Table1[[#This Row],[Product Amount with GST]]*80,Table1[[#This Row],[Product Amount with GST]])</f>
        <v>499</v>
      </c>
      <c r="P1280" t="s">
        <v>50</v>
      </c>
    </row>
    <row r="1281" spans="1:16" x14ac:dyDescent="0.25">
      <c r="A1281" t="s">
        <v>1048</v>
      </c>
      <c r="B1281" t="s">
        <v>764</v>
      </c>
      <c r="C1281" t="s">
        <v>48</v>
      </c>
      <c r="E1281">
        <f t="shared" si="76"/>
        <v>22</v>
      </c>
      <c r="F1281">
        <f t="shared" si="77"/>
        <v>7</v>
      </c>
      <c r="G1281" s="8">
        <f t="shared" si="78"/>
        <v>44764</v>
      </c>
      <c r="H1281">
        <f t="shared" si="79"/>
        <v>2022</v>
      </c>
      <c r="I1281" s="1">
        <v>44764.620833333334</v>
      </c>
      <c r="J1281" s="2">
        <v>44764</v>
      </c>
      <c r="K1281" t="s">
        <v>13</v>
      </c>
      <c r="L1281">
        <v>499</v>
      </c>
      <c r="M1281" t="s">
        <v>53</v>
      </c>
      <c r="N1281" s="11" t="s">
        <v>15</v>
      </c>
      <c r="O1281" s="11">
        <f>IF(Table1[[#This Row],[Currency  Code]]="USD",Table1[[#This Row],[Product Amount with GST]]*80,Table1[[#This Row],[Product Amount with GST]])</f>
        <v>499</v>
      </c>
      <c r="P1281" t="s">
        <v>50</v>
      </c>
    </row>
    <row r="1282" spans="1:16" x14ac:dyDescent="0.25">
      <c r="A1282" t="s">
        <v>1025</v>
      </c>
      <c r="B1282" t="s">
        <v>11</v>
      </c>
      <c r="C1282" t="s">
        <v>12</v>
      </c>
      <c r="E1282">
        <f t="shared" ref="E1282:E1345" si="80">DAY(I1282)</f>
        <v>22</v>
      </c>
      <c r="F1282">
        <f t="shared" ref="F1282:F1345" si="81">MONTH(I1282)</f>
        <v>7</v>
      </c>
      <c r="G1282" s="8">
        <f t="shared" ref="G1282:G1345" si="82">DATE(H1283,F1282,E1282)</f>
        <v>44764</v>
      </c>
      <c r="H1282">
        <f t="shared" ref="H1282:H1345" si="83">YEAR(I1282)</f>
        <v>2022</v>
      </c>
      <c r="I1282" s="1">
        <v>44764.615277777775</v>
      </c>
      <c r="J1282" s="2">
        <v>44764</v>
      </c>
      <c r="K1282" t="s">
        <v>13</v>
      </c>
      <c r="L1282">
        <v>1499</v>
      </c>
      <c r="N1282" s="11" t="s">
        <v>29</v>
      </c>
      <c r="O1282" s="11">
        <f>IF(Table1[[#This Row],[Currency  Code]]="USD",Table1[[#This Row],[Product Amount with GST]]*80,Table1[[#This Row],[Product Amount with GST]])</f>
        <v>119920</v>
      </c>
    </row>
    <row r="1283" spans="1:16" x14ac:dyDescent="0.25">
      <c r="A1283" t="s">
        <v>1049</v>
      </c>
      <c r="B1283" t="s">
        <v>42</v>
      </c>
      <c r="C1283" t="s">
        <v>12</v>
      </c>
      <c r="E1283">
        <f t="shared" si="80"/>
        <v>22</v>
      </c>
      <c r="F1283">
        <f t="shared" si="81"/>
        <v>7</v>
      </c>
      <c r="G1283" s="8">
        <f t="shared" si="82"/>
        <v>44764</v>
      </c>
      <c r="H1283">
        <f t="shared" si="83"/>
        <v>2022</v>
      </c>
      <c r="I1283" s="1">
        <v>44764.611805555556</v>
      </c>
      <c r="J1283" s="2">
        <v>44764</v>
      </c>
      <c r="K1283" t="s">
        <v>43</v>
      </c>
      <c r="L1283">
        <v>499</v>
      </c>
      <c r="N1283" s="11" t="s">
        <v>15</v>
      </c>
      <c r="O1283" s="11">
        <f>IF(Table1[[#This Row],[Currency  Code]]="USD",Table1[[#This Row],[Product Amount with GST]]*80,Table1[[#This Row],[Product Amount with GST]])</f>
        <v>499</v>
      </c>
    </row>
    <row r="1284" spans="1:16" x14ac:dyDescent="0.25">
      <c r="A1284" t="s">
        <v>1050</v>
      </c>
      <c r="B1284" t="s">
        <v>20</v>
      </c>
      <c r="C1284" t="s">
        <v>12</v>
      </c>
      <c r="E1284">
        <f t="shared" si="80"/>
        <v>22</v>
      </c>
      <c r="F1284">
        <f t="shared" si="81"/>
        <v>7</v>
      </c>
      <c r="G1284" s="8">
        <f t="shared" si="82"/>
        <v>44764</v>
      </c>
      <c r="H1284">
        <f t="shared" si="83"/>
        <v>2022</v>
      </c>
      <c r="I1284" s="1">
        <v>44764.609027777777</v>
      </c>
      <c r="J1284" s="2">
        <v>44764</v>
      </c>
      <c r="K1284" t="s">
        <v>13</v>
      </c>
      <c r="L1284">
        <v>1999</v>
      </c>
      <c r="N1284" s="11" t="s">
        <v>15</v>
      </c>
      <c r="O1284" s="11">
        <f>IF(Table1[[#This Row],[Currency  Code]]="USD",Table1[[#This Row],[Product Amount with GST]]*80,Table1[[#This Row],[Product Amount with GST]])</f>
        <v>1999</v>
      </c>
    </row>
    <row r="1285" spans="1:16" x14ac:dyDescent="0.25">
      <c r="A1285" t="s">
        <v>1051</v>
      </c>
      <c r="B1285" t="s">
        <v>1013</v>
      </c>
      <c r="C1285" t="s">
        <v>48</v>
      </c>
      <c r="E1285">
        <f t="shared" si="80"/>
        <v>22</v>
      </c>
      <c r="F1285">
        <f t="shared" si="81"/>
        <v>7</v>
      </c>
      <c r="G1285" s="8">
        <f t="shared" si="82"/>
        <v>44764</v>
      </c>
      <c r="H1285">
        <f t="shared" si="83"/>
        <v>2022</v>
      </c>
      <c r="I1285" s="1">
        <v>44764.59652777778</v>
      </c>
      <c r="J1285" s="2">
        <v>44764</v>
      </c>
      <c r="K1285" t="s">
        <v>13</v>
      </c>
      <c r="L1285">
        <v>499</v>
      </c>
      <c r="M1285" t="s">
        <v>218</v>
      </c>
      <c r="N1285" s="11" t="s">
        <v>15</v>
      </c>
      <c r="O1285" s="11">
        <f>IF(Table1[[#This Row],[Currency  Code]]="USD",Table1[[#This Row],[Product Amount with GST]]*80,Table1[[#This Row],[Product Amount with GST]])</f>
        <v>499</v>
      </c>
      <c r="P1285" t="s">
        <v>50</v>
      </c>
    </row>
    <row r="1286" spans="1:16" x14ac:dyDescent="0.25">
      <c r="A1286" t="s">
        <v>1052</v>
      </c>
      <c r="B1286" t="s">
        <v>20</v>
      </c>
      <c r="C1286" t="s">
        <v>12</v>
      </c>
      <c r="E1286">
        <f t="shared" si="80"/>
        <v>22</v>
      </c>
      <c r="F1286">
        <f t="shared" si="81"/>
        <v>7</v>
      </c>
      <c r="G1286" s="8">
        <f t="shared" si="82"/>
        <v>44764</v>
      </c>
      <c r="H1286">
        <f t="shared" si="83"/>
        <v>2022</v>
      </c>
      <c r="I1286" s="1">
        <v>44764.590277777781</v>
      </c>
      <c r="J1286" s="2">
        <v>44764</v>
      </c>
      <c r="K1286" t="s">
        <v>13</v>
      </c>
      <c r="L1286">
        <v>1999</v>
      </c>
      <c r="N1286" s="11" t="s">
        <v>15</v>
      </c>
      <c r="O1286" s="11">
        <f>IF(Table1[[#This Row],[Currency  Code]]="USD",Table1[[#This Row],[Product Amount with GST]]*80,Table1[[#This Row],[Product Amount with GST]])</f>
        <v>1999</v>
      </c>
    </row>
    <row r="1287" spans="1:16" x14ac:dyDescent="0.25">
      <c r="A1287" t="s">
        <v>1053</v>
      </c>
      <c r="B1287" t="s">
        <v>42</v>
      </c>
      <c r="C1287" t="s">
        <v>48</v>
      </c>
      <c r="E1287">
        <f t="shared" si="80"/>
        <v>22</v>
      </c>
      <c r="F1287">
        <f t="shared" si="81"/>
        <v>7</v>
      </c>
      <c r="G1287" s="8">
        <f t="shared" si="82"/>
        <v>44764</v>
      </c>
      <c r="H1287">
        <f t="shared" si="83"/>
        <v>2022</v>
      </c>
      <c r="I1287" s="1">
        <v>44764.572222222225</v>
      </c>
      <c r="J1287" s="2">
        <v>44764</v>
      </c>
      <c r="K1287" t="s">
        <v>13</v>
      </c>
      <c r="L1287">
        <v>499</v>
      </c>
      <c r="M1287" t="s">
        <v>53</v>
      </c>
      <c r="N1287" s="11" t="s">
        <v>15</v>
      </c>
      <c r="O1287" s="11">
        <f>IF(Table1[[#This Row],[Currency  Code]]="USD",Table1[[#This Row],[Product Amount with GST]]*80,Table1[[#This Row],[Product Amount with GST]])</f>
        <v>499</v>
      </c>
      <c r="P1287" t="s">
        <v>50</v>
      </c>
    </row>
    <row r="1288" spans="1:16" x14ac:dyDescent="0.25">
      <c r="A1288" t="s">
        <v>1054</v>
      </c>
      <c r="B1288" t="s">
        <v>255</v>
      </c>
      <c r="C1288" t="s">
        <v>12</v>
      </c>
      <c r="E1288">
        <f t="shared" si="80"/>
        <v>22</v>
      </c>
      <c r="F1288">
        <f t="shared" si="81"/>
        <v>7</v>
      </c>
      <c r="G1288" s="8">
        <f t="shared" si="82"/>
        <v>44764</v>
      </c>
      <c r="H1288">
        <f t="shared" si="83"/>
        <v>2022</v>
      </c>
      <c r="I1288" s="1">
        <v>44764.570833333331</v>
      </c>
      <c r="J1288" s="2">
        <v>44764</v>
      </c>
      <c r="K1288" t="s">
        <v>13</v>
      </c>
      <c r="L1288">
        <v>499</v>
      </c>
      <c r="N1288" s="11" t="s">
        <v>15</v>
      </c>
      <c r="O1288" s="11">
        <f>IF(Table1[[#This Row],[Currency  Code]]="USD",Table1[[#This Row],[Product Amount with GST]]*80,Table1[[#This Row],[Product Amount with GST]])</f>
        <v>499</v>
      </c>
    </row>
    <row r="1289" spans="1:16" x14ac:dyDescent="0.25">
      <c r="A1289" t="s">
        <v>1055</v>
      </c>
      <c r="B1289" t="s">
        <v>47</v>
      </c>
      <c r="C1289" t="s">
        <v>48</v>
      </c>
      <c r="E1289">
        <f t="shared" si="80"/>
        <v>22</v>
      </c>
      <c r="F1289">
        <f t="shared" si="81"/>
        <v>7</v>
      </c>
      <c r="G1289" s="8">
        <f t="shared" si="82"/>
        <v>44764</v>
      </c>
      <c r="H1289">
        <f t="shared" si="83"/>
        <v>2022</v>
      </c>
      <c r="I1289" s="1">
        <v>44764.551388888889</v>
      </c>
      <c r="J1289" s="2">
        <v>44764</v>
      </c>
      <c r="K1289" t="s">
        <v>13</v>
      </c>
      <c r="L1289">
        <v>999</v>
      </c>
      <c r="M1289" t="s">
        <v>218</v>
      </c>
      <c r="N1289" s="11" t="s">
        <v>15</v>
      </c>
      <c r="O1289" s="11">
        <f>IF(Table1[[#This Row],[Currency  Code]]="USD",Table1[[#This Row],[Product Amount with GST]]*80,Table1[[#This Row],[Product Amount with GST]])</f>
        <v>999</v>
      </c>
      <c r="P1289" t="s">
        <v>50</v>
      </c>
    </row>
    <row r="1290" spans="1:16" x14ac:dyDescent="0.25">
      <c r="A1290" t="s">
        <v>978</v>
      </c>
      <c r="B1290" t="s">
        <v>111</v>
      </c>
      <c r="C1290" t="s">
        <v>12</v>
      </c>
      <c r="E1290">
        <f t="shared" si="80"/>
        <v>22</v>
      </c>
      <c r="F1290">
        <f t="shared" si="81"/>
        <v>7</v>
      </c>
      <c r="G1290" s="8">
        <f t="shared" si="82"/>
        <v>44764</v>
      </c>
      <c r="H1290">
        <f t="shared" si="83"/>
        <v>2022</v>
      </c>
      <c r="I1290" s="1">
        <v>44764.531944444447</v>
      </c>
      <c r="J1290" s="2">
        <v>44764</v>
      </c>
      <c r="K1290" t="s">
        <v>72</v>
      </c>
      <c r="L1290">
        <v>499</v>
      </c>
      <c r="N1290" s="11" t="s">
        <v>15</v>
      </c>
      <c r="O1290" s="11">
        <f>IF(Table1[[#This Row],[Currency  Code]]="USD",Table1[[#This Row],[Product Amount with GST]]*80,Table1[[#This Row],[Product Amount with GST]])</f>
        <v>499</v>
      </c>
    </row>
    <row r="1291" spans="1:16" x14ac:dyDescent="0.25">
      <c r="A1291" t="s">
        <v>978</v>
      </c>
      <c r="B1291" t="s">
        <v>111</v>
      </c>
      <c r="C1291" t="s">
        <v>12</v>
      </c>
      <c r="E1291">
        <f t="shared" si="80"/>
        <v>22</v>
      </c>
      <c r="F1291">
        <f t="shared" si="81"/>
        <v>7</v>
      </c>
      <c r="G1291" s="8">
        <f t="shared" si="82"/>
        <v>44764</v>
      </c>
      <c r="H1291">
        <f t="shared" si="83"/>
        <v>2022</v>
      </c>
      <c r="I1291" s="1">
        <v>44764.527083333334</v>
      </c>
      <c r="J1291" s="2">
        <v>44764</v>
      </c>
      <c r="K1291" t="s">
        <v>72</v>
      </c>
      <c r="L1291">
        <v>499</v>
      </c>
      <c r="N1291" s="11" t="s">
        <v>15</v>
      </c>
      <c r="O1291" s="11">
        <f>IF(Table1[[#This Row],[Currency  Code]]="USD",Table1[[#This Row],[Product Amount with GST]]*80,Table1[[#This Row],[Product Amount with GST]])</f>
        <v>499</v>
      </c>
    </row>
    <row r="1292" spans="1:16" x14ac:dyDescent="0.25">
      <c r="A1292" t="s">
        <v>1056</v>
      </c>
      <c r="B1292" t="s">
        <v>116</v>
      </c>
      <c r="C1292" t="s">
        <v>12</v>
      </c>
      <c r="E1292">
        <f t="shared" si="80"/>
        <v>22</v>
      </c>
      <c r="F1292">
        <f t="shared" si="81"/>
        <v>7</v>
      </c>
      <c r="G1292" s="8">
        <f t="shared" si="82"/>
        <v>44764</v>
      </c>
      <c r="H1292">
        <f t="shared" si="83"/>
        <v>2022</v>
      </c>
      <c r="I1292" s="1">
        <v>44764.522916666669</v>
      </c>
      <c r="J1292" s="2">
        <v>44764</v>
      </c>
      <c r="K1292" t="s">
        <v>13</v>
      </c>
      <c r="L1292">
        <v>1999</v>
      </c>
      <c r="N1292" s="11" t="s">
        <v>15</v>
      </c>
      <c r="O1292" s="11">
        <f>IF(Table1[[#This Row],[Currency  Code]]="USD",Table1[[#This Row],[Product Amount with GST]]*80,Table1[[#This Row],[Product Amount with GST]])</f>
        <v>1999</v>
      </c>
    </row>
    <row r="1293" spans="1:16" x14ac:dyDescent="0.25">
      <c r="A1293" t="s">
        <v>1057</v>
      </c>
      <c r="B1293" t="s">
        <v>55</v>
      </c>
      <c r="C1293" t="s">
        <v>12</v>
      </c>
      <c r="E1293">
        <f t="shared" si="80"/>
        <v>22</v>
      </c>
      <c r="F1293">
        <f t="shared" si="81"/>
        <v>7</v>
      </c>
      <c r="G1293" s="8">
        <f t="shared" si="82"/>
        <v>44764</v>
      </c>
      <c r="H1293">
        <f t="shared" si="83"/>
        <v>2022</v>
      </c>
      <c r="I1293" s="1">
        <v>44764.522222222222</v>
      </c>
      <c r="J1293" s="2">
        <v>44764</v>
      </c>
      <c r="K1293" t="s">
        <v>43</v>
      </c>
      <c r="L1293">
        <v>499</v>
      </c>
      <c r="N1293" s="11" t="s">
        <v>15</v>
      </c>
      <c r="O1293" s="11">
        <f>IF(Table1[[#This Row],[Currency  Code]]="USD",Table1[[#This Row],[Product Amount with GST]]*80,Table1[[#This Row],[Product Amount with GST]])</f>
        <v>499</v>
      </c>
    </row>
    <row r="1294" spans="1:16" x14ac:dyDescent="0.25">
      <c r="A1294" t="s">
        <v>1042</v>
      </c>
      <c r="B1294" t="s">
        <v>108</v>
      </c>
      <c r="C1294" t="s">
        <v>12</v>
      </c>
      <c r="E1294">
        <f t="shared" si="80"/>
        <v>22</v>
      </c>
      <c r="F1294">
        <f t="shared" si="81"/>
        <v>7</v>
      </c>
      <c r="G1294" s="8">
        <f t="shared" si="82"/>
        <v>44764</v>
      </c>
      <c r="H1294">
        <f t="shared" si="83"/>
        <v>2022</v>
      </c>
      <c r="I1294" s="1">
        <v>44764.517361111109</v>
      </c>
      <c r="J1294" s="2">
        <v>44764</v>
      </c>
      <c r="K1294" t="s">
        <v>13</v>
      </c>
      <c r="L1294">
        <v>499</v>
      </c>
      <c r="N1294" s="11" t="s">
        <v>15</v>
      </c>
      <c r="O1294" s="11">
        <f>IF(Table1[[#This Row],[Currency  Code]]="USD",Table1[[#This Row],[Product Amount with GST]]*80,Table1[[#This Row],[Product Amount with GST]])</f>
        <v>499</v>
      </c>
    </row>
    <row r="1295" spans="1:16" x14ac:dyDescent="0.25">
      <c r="A1295" t="s">
        <v>1045</v>
      </c>
      <c r="B1295" t="s">
        <v>27</v>
      </c>
      <c r="C1295" t="s">
        <v>12</v>
      </c>
      <c r="E1295">
        <f t="shared" si="80"/>
        <v>22</v>
      </c>
      <c r="F1295">
        <f t="shared" si="81"/>
        <v>7</v>
      </c>
      <c r="G1295" s="8">
        <f t="shared" si="82"/>
        <v>44764</v>
      </c>
      <c r="H1295">
        <f t="shared" si="83"/>
        <v>2022</v>
      </c>
      <c r="I1295" s="1">
        <v>44764.51666666667</v>
      </c>
      <c r="J1295" s="2">
        <v>44764</v>
      </c>
      <c r="K1295" t="s">
        <v>13</v>
      </c>
      <c r="L1295">
        <v>1999</v>
      </c>
      <c r="N1295" s="11" t="s">
        <v>15</v>
      </c>
      <c r="O1295" s="11">
        <f>IF(Table1[[#This Row],[Currency  Code]]="USD",Table1[[#This Row],[Product Amount with GST]]*80,Table1[[#This Row],[Product Amount with GST]])</f>
        <v>1999</v>
      </c>
    </row>
    <row r="1296" spans="1:16" x14ac:dyDescent="0.25">
      <c r="A1296" t="s">
        <v>978</v>
      </c>
      <c r="B1296" t="s">
        <v>111</v>
      </c>
      <c r="C1296" t="s">
        <v>12</v>
      </c>
      <c r="E1296">
        <f t="shared" si="80"/>
        <v>22</v>
      </c>
      <c r="F1296">
        <f t="shared" si="81"/>
        <v>7</v>
      </c>
      <c r="G1296" s="8">
        <f t="shared" si="82"/>
        <v>44764</v>
      </c>
      <c r="H1296">
        <f t="shared" si="83"/>
        <v>2022</v>
      </c>
      <c r="I1296" s="1">
        <v>44764.511805555558</v>
      </c>
      <c r="J1296" s="2">
        <v>44764</v>
      </c>
      <c r="K1296" t="s">
        <v>72</v>
      </c>
      <c r="L1296">
        <v>499</v>
      </c>
      <c r="N1296" s="11" t="s">
        <v>15</v>
      </c>
      <c r="O1296" s="11">
        <f>IF(Table1[[#This Row],[Currency  Code]]="USD",Table1[[#This Row],[Product Amount with GST]]*80,Table1[[#This Row],[Product Amount with GST]])</f>
        <v>499</v>
      </c>
    </row>
    <row r="1297" spans="1:16" x14ac:dyDescent="0.25">
      <c r="A1297" t="s">
        <v>978</v>
      </c>
      <c r="B1297" t="s">
        <v>111</v>
      </c>
      <c r="C1297" t="s">
        <v>12</v>
      </c>
      <c r="E1297">
        <f t="shared" si="80"/>
        <v>22</v>
      </c>
      <c r="F1297">
        <f t="shared" si="81"/>
        <v>7</v>
      </c>
      <c r="G1297" s="8">
        <f t="shared" si="82"/>
        <v>44764</v>
      </c>
      <c r="H1297">
        <f t="shared" si="83"/>
        <v>2022</v>
      </c>
      <c r="I1297" s="1">
        <v>44764.511111111111</v>
      </c>
      <c r="J1297" s="2">
        <v>44764</v>
      </c>
      <c r="K1297" t="s">
        <v>72</v>
      </c>
      <c r="L1297">
        <v>499</v>
      </c>
      <c r="N1297" s="11" t="s">
        <v>15</v>
      </c>
      <c r="O1297" s="11">
        <f>IF(Table1[[#This Row],[Currency  Code]]="USD",Table1[[#This Row],[Product Amount with GST]]*80,Table1[[#This Row],[Product Amount with GST]])</f>
        <v>499</v>
      </c>
    </row>
    <row r="1298" spans="1:16" x14ac:dyDescent="0.25">
      <c r="A1298" t="s">
        <v>978</v>
      </c>
      <c r="B1298" t="s">
        <v>111</v>
      </c>
      <c r="C1298" t="s">
        <v>12</v>
      </c>
      <c r="E1298">
        <f t="shared" si="80"/>
        <v>22</v>
      </c>
      <c r="F1298">
        <f t="shared" si="81"/>
        <v>7</v>
      </c>
      <c r="G1298" s="8">
        <f t="shared" si="82"/>
        <v>44764</v>
      </c>
      <c r="H1298">
        <f t="shared" si="83"/>
        <v>2022</v>
      </c>
      <c r="I1298" s="1">
        <v>44764.508333333331</v>
      </c>
      <c r="J1298" s="2">
        <v>44764</v>
      </c>
      <c r="K1298" t="s">
        <v>13</v>
      </c>
      <c r="L1298">
        <v>79</v>
      </c>
      <c r="N1298" s="11" t="s">
        <v>29</v>
      </c>
      <c r="O1298" s="11">
        <f>IF(Table1[[#This Row],[Currency  Code]]="USD",Table1[[#This Row],[Product Amount with GST]]*80,Table1[[#This Row],[Product Amount with GST]])</f>
        <v>6320</v>
      </c>
    </row>
    <row r="1299" spans="1:16" x14ac:dyDescent="0.25">
      <c r="A1299" t="s">
        <v>1058</v>
      </c>
      <c r="B1299" t="s">
        <v>11</v>
      </c>
      <c r="C1299" t="s">
        <v>12</v>
      </c>
      <c r="E1299">
        <f t="shared" si="80"/>
        <v>22</v>
      </c>
      <c r="F1299">
        <f t="shared" si="81"/>
        <v>7</v>
      </c>
      <c r="G1299" s="8">
        <f t="shared" si="82"/>
        <v>44764</v>
      </c>
      <c r="H1299">
        <f t="shared" si="83"/>
        <v>2022</v>
      </c>
      <c r="I1299" s="1">
        <v>44764.506944444445</v>
      </c>
      <c r="J1299" s="2">
        <v>44764</v>
      </c>
      <c r="K1299" t="s">
        <v>13</v>
      </c>
      <c r="L1299">
        <v>1499</v>
      </c>
      <c r="N1299" s="11" t="s">
        <v>29</v>
      </c>
      <c r="O1299" s="11">
        <f>IF(Table1[[#This Row],[Currency  Code]]="USD",Table1[[#This Row],[Product Amount with GST]]*80,Table1[[#This Row],[Product Amount with GST]])</f>
        <v>119920</v>
      </c>
    </row>
    <row r="1300" spans="1:16" x14ac:dyDescent="0.25">
      <c r="A1300" t="s">
        <v>1059</v>
      </c>
      <c r="B1300" t="s">
        <v>47</v>
      </c>
      <c r="C1300" t="s">
        <v>12</v>
      </c>
      <c r="E1300">
        <f t="shared" si="80"/>
        <v>22</v>
      </c>
      <c r="F1300">
        <f t="shared" si="81"/>
        <v>7</v>
      </c>
      <c r="G1300" s="8">
        <f t="shared" si="82"/>
        <v>44764</v>
      </c>
      <c r="H1300">
        <f t="shared" si="83"/>
        <v>2022</v>
      </c>
      <c r="I1300" s="1">
        <v>44764.492361111108</v>
      </c>
      <c r="J1300" s="2">
        <v>44764</v>
      </c>
      <c r="K1300" t="s">
        <v>13</v>
      </c>
      <c r="L1300">
        <v>999</v>
      </c>
      <c r="N1300" s="11" t="s">
        <v>15</v>
      </c>
      <c r="O1300" s="11">
        <f>IF(Table1[[#This Row],[Currency  Code]]="USD",Table1[[#This Row],[Product Amount with GST]]*80,Table1[[#This Row],[Product Amount with GST]])</f>
        <v>999</v>
      </c>
    </row>
    <row r="1301" spans="1:16" x14ac:dyDescent="0.25">
      <c r="A1301" t="s">
        <v>1060</v>
      </c>
      <c r="B1301" t="s">
        <v>104</v>
      </c>
      <c r="C1301" t="s">
        <v>12</v>
      </c>
      <c r="E1301">
        <f t="shared" si="80"/>
        <v>22</v>
      </c>
      <c r="F1301">
        <f t="shared" si="81"/>
        <v>7</v>
      </c>
      <c r="G1301" s="8">
        <f t="shared" si="82"/>
        <v>44764</v>
      </c>
      <c r="H1301">
        <f t="shared" si="83"/>
        <v>2022</v>
      </c>
      <c r="I1301" s="1">
        <v>44764.489583333336</v>
      </c>
      <c r="J1301" s="2">
        <v>44764</v>
      </c>
      <c r="K1301" t="s">
        <v>13</v>
      </c>
      <c r="L1301">
        <v>1999</v>
      </c>
      <c r="N1301" s="11" t="s">
        <v>15</v>
      </c>
      <c r="O1301" s="11">
        <f>IF(Table1[[#This Row],[Currency  Code]]="USD",Table1[[#This Row],[Product Amount with GST]]*80,Table1[[#This Row],[Product Amount with GST]])</f>
        <v>1999</v>
      </c>
    </row>
    <row r="1302" spans="1:16" x14ac:dyDescent="0.25">
      <c r="A1302" t="s">
        <v>1061</v>
      </c>
      <c r="B1302" t="s">
        <v>24</v>
      </c>
      <c r="C1302" t="s">
        <v>12</v>
      </c>
      <c r="E1302">
        <f t="shared" si="80"/>
        <v>22</v>
      </c>
      <c r="F1302">
        <f t="shared" si="81"/>
        <v>7</v>
      </c>
      <c r="G1302" s="8">
        <f t="shared" si="82"/>
        <v>44764</v>
      </c>
      <c r="H1302">
        <f t="shared" si="83"/>
        <v>2022</v>
      </c>
      <c r="I1302" s="1">
        <v>44764.477777777778</v>
      </c>
      <c r="J1302" s="2">
        <v>44764</v>
      </c>
      <c r="K1302" t="s">
        <v>13</v>
      </c>
      <c r="L1302">
        <v>2022</v>
      </c>
      <c r="N1302" s="11" t="s">
        <v>15</v>
      </c>
      <c r="O1302" s="11">
        <f>IF(Table1[[#This Row],[Currency  Code]]="USD",Table1[[#This Row],[Product Amount with GST]]*80,Table1[[#This Row],[Product Amount with GST]])</f>
        <v>2022</v>
      </c>
    </row>
    <row r="1303" spans="1:16" x14ac:dyDescent="0.25">
      <c r="A1303" t="s">
        <v>1025</v>
      </c>
      <c r="B1303" t="s">
        <v>11</v>
      </c>
      <c r="C1303" t="s">
        <v>12</v>
      </c>
      <c r="D1303" t="s">
        <v>6129</v>
      </c>
      <c r="E1303">
        <f t="shared" si="80"/>
        <v>22</v>
      </c>
      <c r="F1303">
        <f t="shared" si="81"/>
        <v>7</v>
      </c>
      <c r="G1303" s="8">
        <f t="shared" si="82"/>
        <v>44764</v>
      </c>
      <c r="H1303">
        <f t="shared" si="83"/>
        <v>2022</v>
      </c>
      <c r="I1303" s="1">
        <v>44764.472222222219</v>
      </c>
      <c r="J1303" s="2">
        <v>44764</v>
      </c>
      <c r="K1303" t="s">
        <v>13</v>
      </c>
      <c r="L1303">
        <v>2000</v>
      </c>
      <c r="N1303" s="11" t="s">
        <v>15</v>
      </c>
      <c r="O1303" s="11">
        <f>IF(Table1[[#This Row],[Currency  Code]]="USD",Table1[[#This Row],[Product Amount with GST]]*80,Table1[[#This Row],[Product Amount with GST]])</f>
        <v>2000</v>
      </c>
    </row>
    <row r="1304" spans="1:16" x14ac:dyDescent="0.25">
      <c r="A1304" t="s">
        <v>1025</v>
      </c>
      <c r="B1304" t="s">
        <v>11</v>
      </c>
      <c r="C1304" t="s">
        <v>12</v>
      </c>
      <c r="D1304" t="s">
        <v>6129</v>
      </c>
      <c r="E1304">
        <f t="shared" si="80"/>
        <v>22</v>
      </c>
      <c r="F1304">
        <f t="shared" si="81"/>
        <v>7</v>
      </c>
      <c r="G1304" s="8">
        <f t="shared" si="82"/>
        <v>44764</v>
      </c>
      <c r="H1304">
        <f t="shared" si="83"/>
        <v>2022</v>
      </c>
      <c r="I1304" s="1">
        <v>44764.470138888886</v>
      </c>
      <c r="J1304" s="2">
        <v>44764</v>
      </c>
      <c r="K1304" t="s">
        <v>13</v>
      </c>
      <c r="L1304">
        <v>2000</v>
      </c>
      <c r="N1304" s="11" t="s">
        <v>15</v>
      </c>
      <c r="O1304" s="11">
        <f>IF(Table1[[#This Row],[Currency  Code]]="USD",Table1[[#This Row],[Product Amount with GST]]*80,Table1[[#This Row],[Product Amount with GST]])</f>
        <v>2000</v>
      </c>
    </row>
    <row r="1305" spans="1:16" x14ac:dyDescent="0.25">
      <c r="A1305" t="s">
        <v>1062</v>
      </c>
      <c r="B1305" t="s">
        <v>304</v>
      </c>
      <c r="C1305" t="s">
        <v>48</v>
      </c>
      <c r="E1305">
        <f t="shared" si="80"/>
        <v>22</v>
      </c>
      <c r="F1305">
        <f t="shared" si="81"/>
        <v>7</v>
      </c>
      <c r="G1305" s="8">
        <f t="shared" si="82"/>
        <v>44764</v>
      </c>
      <c r="H1305">
        <f t="shared" si="83"/>
        <v>2022</v>
      </c>
      <c r="I1305" s="1">
        <v>44764.46597222222</v>
      </c>
      <c r="J1305" s="2">
        <v>44764</v>
      </c>
      <c r="K1305" t="s">
        <v>43</v>
      </c>
      <c r="L1305">
        <v>499</v>
      </c>
      <c r="M1305" t="s">
        <v>53</v>
      </c>
      <c r="N1305" s="11" t="s">
        <v>15</v>
      </c>
      <c r="O1305" s="11">
        <f>IF(Table1[[#This Row],[Currency  Code]]="USD",Table1[[#This Row],[Product Amount with GST]]*80,Table1[[#This Row],[Product Amount with GST]])</f>
        <v>499</v>
      </c>
      <c r="P1305" t="s">
        <v>50</v>
      </c>
    </row>
    <row r="1306" spans="1:16" x14ac:dyDescent="0.25">
      <c r="A1306" t="s">
        <v>1062</v>
      </c>
      <c r="B1306" t="s">
        <v>304</v>
      </c>
      <c r="C1306" t="s">
        <v>12</v>
      </c>
      <c r="E1306">
        <f t="shared" si="80"/>
        <v>22</v>
      </c>
      <c r="F1306">
        <f t="shared" si="81"/>
        <v>7</v>
      </c>
      <c r="G1306" s="8">
        <f t="shared" si="82"/>
        <v>44764</v>
      </c>
      <c r="H1306">
        <f t="shared" si="83"/>
        <v>2022</v>
      </c>
      <c r="I1306" s="1">
        <v>44764.465277777781</v>
      </c>
      <c r="J1306" s="2">
        <v>44764</v>
      </c>
      <c r="K1306" t="s">
        <v>43</v>
      </c>
      <c r="L1306">
        <v>499</v>
      </c>
      <c r="N1306" s="11" t="s">
        <v>15</v>
      </c>
      <c r="O1306" s="11">
        <f>IF(Table1[[#This Row],[Currency  Code]]="USD",Table1[[#This Row],[Product Amount with GST]]*80,Table1[[#This Row],[Product Amount with GST]])</f>
        <v>499</v>
      </c>
    </row>
    <row r="1307" spans="1:16" x14ac:dyDescent="0.25">
      <c r="A1307" t="s">
        <v>1058</v>
      </c>
      <c r="B1307" t="s">
        <v>11</v>
      </c>
      <c r="C1307" t="s">
        <v>12</v>
      </c>
      <c r="E1307">
        <f t="shared" si="80"/>
        <v>22</v>
      </c>
      <c r="F1307">
        <f t="shared" si="81"/>
        <v>7</v>
      </c>
      <c r="G1307" s="8">
        <f t="shared" si="82"/>
        <v>44764</v>
      </c>
      <c r="H1307">
        <f t="shared" si="83"/>
        <v>2022</v>
      </c>
      <c r="I1307" s="1">
        <v>44764.568749999999</v>
      </c>
      <c r="J1307" s="2">
        <v>44764</v>
      </c>
      <c r="K1307" t="s">
        <v>13</v>
      </c>
      <c r="L1307">
        <v>1499</v>
      </c>
      <c r="N1307" s="11" t="s">
        <v>29</v>
      </c>
      <c r="O1307" s="11">
        <f>IF(Table1[[#This Row],[Currency  Code]]="USD",Table1[[#This Row],[Product Amount with GST]]*80,Table1[[#This Row],[Product Amount with GST]])</f>
        <v>119920</v>
      </c>
    </row>
    <row r="1308" spans="1:16" x14ac:dyDescent="0.25">
      <c r="A1308" t="s">
        <v>1043</v>
      </c>
      <c r="B1308" t="s">
        <v>65</v>
      </c>
      <c r="C1308" t="s">
        <v>12</v>
      </c>
      <c r="E1308">
        <f t="shared" si="80"/>
        <v>22</v>
      </c>
      <c r="F1308">
        <f t="shared" si="81"/>
        <v>7</v>
      </c>
      <c r="G1308" s="8">
        <f t="shared" si="82"/>
        <v>44764</v>
      </c>
      <c r="H1308">
        <f t="shared" si="83"/>
        <v>2022</v>
      </c>
      <c r="I1308" s="1">
        <v>44764.557638888888</v>
      </c>
      <c r="J1308" s="2">
        <v>44764</v>
      </c>
      <c r="K1308" t="s">
        <v>13</v>
      </c>
      <c r="L1308">
        <v>499</v>
      </c>
      <c r="N1308" s="11" t="s">
        <v>15</v>
      </c>
      <c r="O1308" s="11">
        <f>IF(Table1[[#This Row],[Currency  Code]]="USD",Table1[[#This Row],[Product Amount with GST]]*80,Table1[[#This Row],[Product Amount with GST]])</f>
        <v>499</v>
      </c>
    </row>
    <row r="1309" spans="1:16" x14ac:dyDescent="0.25">
      <c r="A1309" t="s">
        <v>947</v>
      </c>
      <c r="B1309" t="s">
        <v>52</v>
      </c>
      <c r="C1309" t="s">
        <v>12</v>
      </c>
      <c r="E1309">
        <f t="shared" si="80"/>
        <v>22</v>
      </c>
      <c r="F1309">
        <f t="shared" si="81"/>
        <v>7</v>
      </c>
      <c r="G1309" s="8">
        <f t="shared" si="82"/>
        <v>44764</v>
      </c>
      <c r="H1309">
        <f t="shared" si="83"/>
        <v>2022</v>
      </c>
      <c r="I1309" s="1">
        <v>44764.540972222225</v>
      </c>
      <c r="J1309" s="2">
        <v>44764</v>
      </c>
      <c r="K1309" t="s">
        <v>13</v>
      </c>
      <c r="L1309">
        <v>999</v>
      </c>
      <c r="N1309" s="11" t="s">
        <v>15</v>
      </c>
      <c r="O1309" s="11">
        <f>IF(Table1[[#This Row],[Currency  Code]]="USD",Table1[[#This Row],[Product Amount with GST]]*80,Table1[[#This Row],[Product Amount with GST]])</f>
        <v>999</v>
      </c>
    </row>
    <row r="1310" spans="1:16" x14ac:dyDescent="0.25">
      <c r="A1310" t="s">
        <v>1025</v>
      </c>
      <c r="B1310" t="s">
        <v>11</v>
      </c>
      <c r="C1310" t="s">
        <v>12</v>
      </c>
      <c r="E1310">
        <f t="shared" si="80"/>
        <v>22</v>
      </c>
      <c r="F1310">
        <f t="shared" si="81"/>
        <v>7</v>
      </c>
      <c r="G1310" s="8">
        <f t="shared" si="82"/>
        <v>44764</v>
      </c>
      <c r="H1310">
        <f t="shared" si="83"/>
        <v>2022</v>
      </c>
      <c r="I1310" s="1">
        <v>44764.52847222222</v>
      </c>
      <c r="J1310" s="2">
        <v>44764</v>
      </c>
      <c r="K1310" t="s">
        <v>13</v>
      </c>
      <c r="L1310">
        <v>1499</v>
      </c>
      <c r="N1310" s="11" t="s">
        <v>29</v>
      </c>
      <c r="O1310" s="11">
        <f>IF(Table1[[#This Row],[Currency  Code]]="USD",Table1[[#This Row],[Product Amount with GST]]*80,Table1[[#This Row],[Product Amount with GST]])</f>
        <v>119920</v>
      </c>
    </row>
    <row r="1311" spans="1:16" x14ac:dyDescent="0.25">
      <c r="A1311" t="s">
        <v>1058</v>
      </c>
      <c r="B1311" t="s">
        <v>11</v>
      </c>
      <c r="C1311" t="s">
        <v>12</v>
      </c>
      <c r="E1311">
        <f t="shared" si="80"/>
        <v>22</v>
      </c>
      <c r="F1311">
        <f t="shared" si="81"/>
        <v>7</v>
      </c>
      <c r="G1311" s="8">
        <f t="shared" si="82"/>
        <v>44764</v>
      </c>
      <c r="H1311">
        <f t="shared" si="83"/>
        <v>2022</v>
      </c>
      <c r="I1311" s="1">
        <v>44764.512499999997</v>
      </c>
      <c r="J1311" s="2">
        <v>44764</v>
      </c>
      <c r="K1311" t="s">
        <v>13</v>
      </c>
      <c r="L1311">
        <v>1499</v>
      </c>
      <c r="N1311" s="11" t="s">
        <v>29</v>
      </c>
      <c r="O1311" s="11">
        <f>IF(Table1[[#This Row],[Currency  Code]]="USD",Table1[[#This Row],[Product Amount with GST]]*80,Table1[[#This Row],[Product Amount with GST]])</f>
        <v>119920</v>
      </c>
    </row>
    <row r="1312" spans="1:16" x14ac:dyDescent="0.25">
      <c r="A1312" t="s">
        <v>747</v>
      </c>
      <c r="B1312" t="s">
        <v>20</v>
      </c>
      <c r="C1312" t="s">
        <v>12</v>
      </c>
      <c r="E1312">
        <f t="shared" si="80"/>
        <v>22</v>
      </c>
      <c r="F1312">
        <f t="shared" si="81"/>
        <v>7</v>
      </c>
      <c r="G1312" s="8">
        <f t="shared" si="82"/>
        <v>44764</v>
      </c>
      <c r="H1312">
        <f t="shared" si="83"/>
        <v>2022</v>
      </c>
      <c r="I1312" s="1">
        <v>44764.511111111111</v>
      </c>
      <c r="J1312" s="2">
        <v>44764</v>
      </c>
      <c r="K1312" t="s">
        <v>13</v>
      </c>
      <c r="L1312">
        <v>1999</v>
      </c>
      <c r="N1312" s="11" t="s">
        <v>15</v>
      </c>
      <c r="O1312" s="11">
        <f>IF(Table1[[#This Row],[Currency  Code]]="USD",Table1[[#This Row],[Product Amount with GST]]*80,Table1[[#This Row],[Product Amount with GST]])</f>
        <v>1999</v>
      </c>
    </row>
    <row r="1313" spans="1:16" x14ac:dyDescent="0.25">
      <c r="A1313" t="s">
        <v>978</v>
      </c>
      <c r="B1313" t="s">
        <v>111</v>
      </c>
      <c r="C1313" t="s">
        <v>12</v>
      </c>
      <c r="E1313">
        <f t="shared" si="80"/>
        <v>22</v>
      </c>
      <c r="F1313">
        <f t="shared" si="81"/>
        <v>7</v>
      </c>
      <c r="G1313" s="8">
        <f t="shared" si="82"/>
        <v>44764</v>
      </c>
      <c r="H1313">
        <f t="shared" si="83"/>
        <v>2022</v>
      </c>
      <c r="I1313" s="1">
        <v>44764.507638888892</v>
      </c>
      <c r="J1313" s="2">
        <v>44764</v>
      </c>
      <c r="K1313" t="s">
        <v>13</v>
      </c>
      <c r="L1313">
        <v>79</v>
      </c>
      <c r="N1313" s="11" t="s">
        <v>29</v>
      </c>
      <c r="O1313" s="11">
        <f>IF(Table1[[#This Row],[Currency  Code]]="USD",Table1[[#This Row],[Product Amount with GST]]*80,Table1[[#This Row],[Product Amount with GST]])</f>
        <v>6320</v>
      </c>
    </row>
    <row r="1314" spans="1:16" x14ac:dyDescent="0.25">
      <c r="A1314" t="s">
        <v>1063</v>
      </c>
      <c r="B1314" t="s">
        <v>20</v>
      </c>
      <c r="C1314" t="s">
        <v>12</v>
      </c>
      <c r="E1314">
        <f t="shared" si="80"/>
        <v>22</v>
      </c>
      <c r="F1314">
        <f t="shared" si="81"/>
        <v>7</v>
      </c>
      <c r="G1314" s="8">
        <f t="shared" si="82"/>
        <v>44764</v>
      </c>
      <c r="H1314">
        <f t="shared" si="83"/>
        <v>2022</v>
      </c>
      <c r="I1314" s="1">
        <v>44764.504166666666</v>
      </c>
      <c r="J1314" s="2">
        <v>44764</v>
      </c>
      <c r="K1314" t="s">
        <v>13</v>
      </c>
      <c r="L1314">
        <v>1999</v>
      </c>
      <c r="N1314" s="11" t="s">
        <v>15</v>
      </c>
      <c r="O1314" s="11">
        <f>IF(Table1[[#This Row],[Currency  Code]]="USD",Table1[[#This Row],[Product Amount with GST]]*80,Table1[[#This Row],[Product Amount with GST]])</f>
        <v>1999</v>
      </c>
    </row>
    <row r="1315" spans="1:16" x14ac:dyDescent="0.25">
      <c r="A1315" t="s">
        <v>1058</v>
      </c>
      <c r="B1315" t="s">
        <v>11</v>
      </c>
      <c r="C1315" t="s">
        <v>12</v>
      </c>
      <c r="E1315">
        <f t="shared" si="80"/>
        <v>22</v>
      </c>
      <c r="F1315">
        <f t="shared" si="81"/>
        <v>7</v>
      </c>
      <c r="G1315" s="8">
        <f t="shared" si="82"/>
        <v>44764</v>
      </c>
      <c r="H1315">
        <f t="shared" si="83"/>
        <v>2022</v>
      </c>
      <c r="I1315" s="1">
        <v>44764.495138888888</v>
      </c>
      <c r="J1315" s="2">
        <v>44764</v>
      </c>
      <c r="K1315" t="s">
        <v>13</v>
      </c>
      <c r="L1315">
        <v>1499</v>
      </c>
      <c r="N1315" s="11" t="s">
        <v>29</v>
      </c>
      <c r="O1315" s="11">
        <f>IF(Table1[[#This Row],[Currency  Code]]="USD",Table1[[#This Row],[Product Amount with GST]]*80,Table1[[#This Row],[Product Amount with GST]])</f>
        <v>119920</v>
      </c>
    </row>
    <row r="1316" spans="1:16" x14ac:dyDescent="0.25">
      <c r="A1316" t="s">
        <v>1059</v>
      </c>
      <c r="B1316" t="s">
        <v>47</v>
      </c>
      <c r="C1316" t="s">
        <v>12</v>
      </c>
      <c r="E1316">
        <f t="shared" si="80"/>
        <v>22</v>
      </c>
      <c r="F1316">
        <f t="shared" si="81"/>
        <v>7</v>
      </c>
      <c r="G1316" s="8">
        <f t="shared" si="82"/>
        <v>44764</v>
      </c>
      <c r="H1316">
        <f t="shared" si="83"/>
        <v>2022</v>
      </c>
      <c r="I1316" s="1">
        <v>44764.493055555555</v>
      </c>
      <c r="J1316" s="2">
        <v>44764</v>
      </c>
      <c r="K1316" t="s">
        <v>13</v>
      </c>
      <c r="L1316">
        <v>999</v>
      </c>
      <c r="N1316" s="11" t="s">
        <v>15</v>
      </c>
      <c r="O1316" s="11">
        <f>IF(Table1[[#This Row],[Currency  Code]]="USD",Table1[[#This Row],[Product Amount with GST]]*80,Table1[[#This Row],[Product Amount with GST]])</f>
        <v>999</v>
      </c>
    </row>
    <row r="1317" spans="1:16" x14ac:dyDescent="0.25">
      <c r="A1317" t="s">
        <v>770</v>
      </c>
      <c r="B1317" t="s">
        <v>27</v>
      </c>
      <c r="C1317" t="s">
        <v>12</v>
      </c>
      <c r="E1317">
        <f t="shared" si="80"/>
        <v>22</v>
      </c>
      <c r="F1317">
        <f t="shared" si="81"/>
        <v>7</v>
      </c>
      <c r="G1317" s="8">
        <f t="shared" si="82"/>
        <v>44764</v>
      </c>
      <c r="H1317">
        <f t="shared" si="83"/>
        <v>2022</v>
      </c>
      <c r="I1317" s="1">
        <v>44764.487500000003</v>
      </c>
      <c r="J1317" s="2">
        <v>44764</v>
      </c>
      <c r="K1317" t="s">
        <v>13</v>
      </c>
      <c r="L1317">
        <v>1999</v>
      </c>
      <c r="N1317" s="11" t="s">
        <v>15</v>
      </c>
      <c r="O1317" s="11">
        <f>IF(Table1[[#This Row],[Currency  Code]]="USD",Table1[[#This Row],[Product Amount with GST]]*80,Table1[[#This Row],[Product Amount with GST]])</f>
        <v>1999</v>
      </c>
    </row>
    <row r="1318" spans="1:16" x14ac:dyDescent="0.25">
      <c r="A1318" t="s">
        <v>1064</v>
      </c>
      <c r="B1318" t="s">
        <v>402</v>
      </c>
      <c r="C1318" t="s">
        <v>12</v>
      </c>
      <c r="E1318">
        <f t="shared" si="80"/>
        <v>22</v>
      </c>
      <c r="F1318">
        <f t="shared" si="81"/>
        <v>7</v>
      </c>
      <c r="G1318" s="8">
        <f t="shared" si="82"/>
        <v>44764</v>
      </c>
      <c r="H1318">
        <f t="shared" si="83"/>
        <v>2022</v>
      </c>
      <c r="I1318" s="1">
        <v>44764.463888888888</v>
      </c>
      <c r="J1318" s="2">
        <v>44764</v>
      </c>
      <c r="K1318" t="s">
        <v>13</v>
      </c>
      <c r="L1318">
        <v>499</v>
      </c>
      <c r="N1318" s="11" t="s">
        <v>15</v>
      </c>
      <c r="O1318" s="11">
        <f>IF(Table1[[#This Row],[Currency  Code]]="USD",Table1[[#This Row],[Product Amount with GST]]*80,Table1[[#This Row],[Product Amount with GST]])</f>
        <v>499</v>
      </c>
    </row>
    <row r="1319" spans="1:16" x14ac:dyDescent="0.25">
      <c r="A1319" t="s">
        <v>60</v>
      </c>
      <c r="B1319" t="s">
        <v>20</v>
      </c>
      <c r="C1319" t="s">
        <v>12</v>
      </c>
      <c r="E1319">
        <f t="shared" si="80"/>
        <v>22</v>
      </c>
      <c r="F1319">
        <f t="shared" si="81"/>
        <v>7</v>
      </c>
      <c r="G1319" s="8">
        <f t="shared" si="82"/>
        <v>44764</v>
      </c>
      <c r="H1319">
        <f t="shared" si="83"/>
        <v>2022</v>
      </c>
      <c r="I1319" s="1">
        <v>44764.460416666669</v>
      </c>
      <c r="J1319" s="2">
        <v>44764</v>
      </c>
      <c r="K1319" t="s">
        <v>13</v>
      </c>
      <c r="L1319">
        <v>1999</v>
      </c>
      <c r="N1319" s="11" t="s">
        <v>15</v>
      </c>
      <c r="O1319" s="11">
        <f>IF(Table1[[#This Row],[Currency  Code]]="USD",Table1[[#This Row],[Product Amount with GST]]*80,Table1[[#This Row],[Product Amount with GST]])</f>
        <v>1999</v>
      </c>
    </row>
    <row r="1320" spans="1:16" x14ac:dyDescent="0.25">
      <c r="A1320" t="s">
        <v>1065</v>
      </c>
      <c r="B1320" t="s">
        <v>42</v>
      </c>
      <c r="C1320" t="s">
        <v>12</v>
      </c>
      <c r="E1320">
        <f t="shared" si="80"/>
        <v>22</v>
      </c>
      <c r="F1320">
        <f t="shared" si="81"/>
        <v>7</v>
      </c>
      <c r="G1320" s="8">
        <f t="shared" si="82"/>
        <v>44764</v>
      </c>
      <c r="H1320">
        <f t="shared" si="83"/>
        <v>2022</v>
      </c>
      <c r="I1320" s="1">
        <v>44764.459722222222</v>
      </c>
      <c r="J1320" s="2">
        <v>44764</v>
      </c>
      <c r="K1320" t="s">
        <v>43</v>
      </c>
      <c r="L1320">
        <v>499</v>
      </c>
      <c r="N1320" s="11" t="s">
        <v>15</v>
      </c>
      <c r="O1320" s="11">
        <f>IF(Table1[[#This Row],[Currency  Code]]="USD",Table1[[#This Row],[Product Amount with GST]]*80,Table1[[#This Row],[Product Amount with GST]])</f>
        <v>499</v>
      </c>
    </row>
    <row r="1321" spans="1:16" x14ac:dyDescent="0.25">
      <c r="A1321" t="s">
        <v>1066</v>
      </c>
      <c r="B1321" t="s">
        <v>116</v>
      </c>
      <c r="C1321" t="s">
        <v>12</v>
      </c>
      <c r="E1321">
        <f t="shared" si="80"/>
        <v>22</v>
      </c>
      <c r="F1321">
        <f t="shared" si="81"/>
        <v>7</v>
      </c>
      <c r="G1321" s="8">
        <f t="shared" si="82"/>
        <v>44764</v>
      </c>
      <c r="H1321">
        <f t="shared" si="83"/>
        <v>2022</v>
      </c>
      <c r="I1321" s="1">
        <v>44764.448611111111</v>
      </c>
      <c r="J1321" s="2">
        <v>44764</v>
      </c>
      <c r="K1321" t="s">
        <v>13</v>
      </c>
      <c r="L1321">
        <v>1999</v>
      </c>
      <c r="N1321" s="11" t="s">
        <v>15</v>
      </c>
      <c r="O1321" s="11">
        <f>IF(Table1[[#This Row],[Currency  Code]]="USD",Table1[[#This Row],[Product Amount with GST]]*80,Table1[[#This Row],[Product Amount with GST]])</f>
        <v>1999</v>
      </c>
    </row>
    <row r="1322" spans="1:16" x14ac:dyDescent="0.25">
      <c r="A1322" t="s">
        <v>1067</v>
      </c>
      <c r="B1322" t="s">
        <v>236</v>
      </c>
      <c r="C1322" t="s">
        <v>12</v>
      </c>
      <c r="E1322">
        <f t="shared" si="80"/>
        <v>22</v>
      </c>
      <c r="F1322">
        <f t="shared" si="81"/>
        <v>7</v>
      </c>
      <c r="G1322" s="8">
        <f t="shared" si="82"/>
        <v>44764</v>
      </c>
      <c r="H1322">
        <f t="shared" si="83"/>
        <v>2022</v>
      </c>
      <c r="I1322" s="1">
        <v>44764.44027777778</v>
      </c>
      <c r="J1322" s="2">
        <v>44764</v>
      </c>
      <c r="K1322" t="s">
        <v>13</v>
      </c>
      <c r="L1322">
        <v>499</v>
      </c>
      <c r="N1322" s="11" t="s">
        <v>15</v>
      </c>
      <c r="O1322" s="11">
        <f>IF(Table1[[#This Row],[Currency  Code]]="USD",Table1[[#This Row],[Product Amount with GST]]*80,Table1[[#This Row],[Product Amount with GST]])</f>
        <v>499</v>
      </c>
    </row>
    <row r="1323" spans="1:16" x14ac:dyDescent="0.25">
      <c r="A1323" t="s">
        <v>1068</v>
      </c>
      <c r="B1323" t="s">
        <v>1069</v>
      </c>
      <c r="C1323" t="s">
        <v>12</v>
      </c>
      <c r="E1323">
        <f t="shared" si="80"/>
        <v>22</v>
      </c>
      <c r="F1323">
        <f t="shared" si="81"/>
        <v>7</v>
      </c>
      <c r="G1323" s="8">
        <f t="shared" si="82"/>
        <v>44764</v>
      </c>
      <c r="H1323">
        <f t="shared" si="83"/>
        <v>2022</v>
      </c>
      <c r="I1323" s="1">
        <v>44764.435416666667</v>
      </c>
      <c r="J1323" s="2">
        <v>44764</v>
      </c>
      <c r="K1323" t="s">
        <v>13</v>
      </c>
      <c r="L1323">
        <v>499</v>
      </c>
      <c r="N1323" s="11" t="s">
        <v>15</v>
      </c>
      <c r="O1323" s="11">
        <f>IF(Table1[[#This Row],[Currency  Code]]="USD",Table1[[#This Row],[Product Amount with GST]]*80,Table1[[#This Row],[Product Amount with GST]])</f>
        <v>499</v>
      </c>
    </row>
    <row r="1324" spans="1:16" x14ac:dyDescent="0.25">
      <c r="A1324" t="s">
        <v>1070</v>
      </c>
      <c r="B1324" t="s">
        <v>47</v>
      </c>
      <c r="C1324" t="s">
        <v>48</v>
      </c>
      <c r="E1324">
        <f t="shared" si="80"/>
        <v>22</v>
      </c>
      <c r="F1324">
        <f t="shared" si="81"/>
        <v>7</v>
      </c>
      <c r="G1324" s="8">
        <f t="shared" si="82"/>
        <v>44764</v>
      </c>
      <c r="H1324">
        <f t="shared" si="83"/>
        <v>2022</v>
      </c>
      <c r="I1324" s="1">
        <v>44764.442361111112</v>
      </c>
      <c r="J1324" s="2">
        <v>44764</v>
      </c>
      <c r="K1324" t="s">
        <v>13</v>
      </c>
      <c r="L1324">
        <v>999</v>
      </c>
      <c r="M1324" t="s">
        <v>53</v>
      </c>
      <c r="N1324" s="11" t="s">
        <v>15</v>
      </c>
      <c r="O1324" s="11">
        <f>IF(Table1[[#This Row],[Currency  Code]]="USD",Table1[[#This Row],[Product Amount with GST]]*80,Table1[[#This Row],[Product Amount with GST]])</f>
        <v>999</v>
      </c>
      <c r="P1324" t="s">
        <v>50</v>
      </c>
    </row>
    <row r="1325" spans="1:16" x14ac:dyDescent="0.25">
      <c r="A1325" t="s">
        <v>1071</v>
      </c>
      <c r="B1325" t="s">
        <v>491</v>
      </c>
      <c r="C1325" t="s">
        <v>48</v>
      </c>
      <c r="E1325">
        <f t="shared" si="80"/>
        <v>22</v>
      </c>
      <c r="F1325">
        <f t="shared" si="81"/>
        <v>7</v>
      </c>
      <c r="G1325" s="8">
        <f t="shared" si="82"/>
        <v>44764</v>
      </c>
      <c r="H1325">
        <f t="shared" si="83"/>
        <v>2022</v>
      </c>
      <c r="I1325" s="1">
        <v>44764.440972222219</v>
      </c>
      <c r="J1325" s="2">
        <v>44764</v>
      </c>
      <c r="K1325" t="s">
        <v>13</v>
      </c>
      <c r="L1325">
        <v>499</v>
      </c>
      <c r="M1325" t="s">
        <v>53</v>
      </c>
      <c r="N1325" s="11" t="s">
        <v>15</v>
      </c>
      <c r="O1325" s="11">
        <f>IF(Table1[[#This Row],[Currency  Code]]="USD",Table1[[#This Row],[Product Amount with GST]]*80,Table1[[#This Row],[Product Amount with GST]])</f>
        <v>499</v>
      </c>
      <c r="P1325" t="s">
        <v>50</v>
      </c>
    </row>
    <row r="1326" spans="1:16" x14ac:dyDescent="0.25">
      <c r="A1326" t="s">
        <v>1071</v>
      </c>
      <c r="B1326" t="s">
        <v>491</v>
      </c>
      <c r="C1326" t="s">
        <v>12</v>
      </c>
      <c r="E1326">
        <f t="shared" si="80"/>
        <v>22</v>
      </c>
      <c r="F1326">
        <f t="shared" si="81"/>
        <v>7</v>
      </c>
      <c r="G1326" s="8">
        <f t="shared" si="82"/>
        <v>44764</v>
      </c>
      <c r="H1326">
        <f t="shared" si="83"/>
        <v>2022</v>
      </c>
      <c r="I1326" s="1">
        <v>44764.439583333333</v>
      </c>
      <c r="J1326" s="2">
        <v>44764</v>
      </c>
      <c r="K1326" t="s">
        <v>13</v>
      </c>
      <c r="L1326">
        <v>499</v>
      </c>
      <c r="N1326" s="11" t="s">
        <v>15</v>
      </c>
      <c r="O1326" s="11">
        <f>IF(Table1[[#This Row],[Currency  Code]]="USD",Table1[[#This Row],[Product Amount with GST]]*80,Table1[[#This Row],[Product Amount with GST]])</f>
        <v>499</v>
      </c>
    </row>
    <row r="1327" spans="1:16" x14ac:dyDescent="0.25">
      <c r="A1327" t="s">
        <v>1072</v>
      </c>
      <c r="B1327" t="s">
        <v>20</v>
      </c>
      <c r="C1327" t="s">
        <v>12</v>
      </c>
      <c r="E1327">
        <f t="shared" si="80"/>
        <v>22</v>
      </c>
      <c r="F1327">
        <f t="shared" si="81"/>
        <v>7</v>
      </c>
      <c r="G1327" s="8">
        <f t="shared" si="82"/>
        <v>44764</v>
      </c>
      <c r="H1327">
        <f t="shared" si="83"/>
        <v>2022</v>
      </c>
      <c r="I1327" s="1">
        <v>44764.425694444442</v>
      </c>
      <c r="J1327" s="2">
        <v>44764</v>
      </c>
      <c r="K1327" t="s">
        <v>13</v>
      </c>
      <c r="L1327">
        <v>1999</v>
      </c>
      <c r="N1327" s="11" t="s">
        <v>15</v>
      </c>
      <c r="O1327" s="11">
        <f>IF(Table1[[#This Row],[Currency  Code]]="USD",Table1[[#This Row],[Product Amount with GST]]*80,Table1[[#This Row],[Product Amount with GST]])</f>
        <v>1999</v>
      </c>
    </row>
    <row r="1328" spans="1:16" x14ac:dyDescent="0.25">
      <c r="A1328" t="s">
        <v>1073</v>
      </c>
      <c r="B1328" t="s">
        <v>24</v>
      </c>
      <c r="C1328" t="s">
        <v>12</v>
      </c>
      <c r="E1328">
        <f t="shared" si="80"/>
        <v>22</v>
      </c>
      <c r="F1328">
        <f t="shared" si="81"/>
        <v>7</v>
      </c>
      <c r="G1328" s="8">
        <f t="shared" si="82"/>
        <v>44764</v>
      </c>
      <c r="H1328">
        <f t="shared" si="83"/>
        <v>2022</v>
      </c>
      <c r="I1328" s="1">
        <v>44764.399305555555</v>
      </c>
      <c r="J1328" s="2">
        <v>44764</v>
      </c>
      <c r="K1328" t="s">
        <v>13</v>
      </c>
      <c r="L1328">
        <v>2022</v>
      </c>
      <c r="N1328" s="11" t="s">
        <v>15</v>
      </c>
      <c r="O1328" s="11">
        <f>IF(Table1[[#This Row],[Currency  Code]]="USD",Table1[[#This Row],[Product Amount with GST]]*80,Table1[[#This Row],[Product Amount with GST]])</f>
        <v>2022</v>
      </c>
    </row>
    <row r="1329" spans="1:16" x14ac:dyDescent="0.25">
      <c r="A1329" t="s">
        <v>1074</v>
      </c>
      <c r="B1329" t="s">
        <v>1075</v>
      </c>
      <c r="C1329" t="s">
        <v>48</v>
      </c>
      <c r="E1329">
        <f t="shared" si="80"/>
        <v>22</v>
      </c>
      <c r="F1329">
        <f t="shared" si="81"/>
        <v>7</v>
      </c>
      <c r="G1329" s="8">
        <f t="shared" si="82"/>
        <v>44764</v>
      </c>
      <c r="H1329">
        <f t="shared" si="83"/>
        <v>2022</v>
      </c>
      <c r="I1329" s="1">
        <v>44764.387499999997</v>
      </c>
      <c r="J1329" s="2">
        <v>44764</v>
      </c>
      <c r="K1329" t="s">
        <v>13</v>
      </c>
      <c r="L1329">
        <v>499</v>
      </c>
      <c r="M1329" t="s">
        <v>53</v>
      </c>
      <c r="N1329" s="11" t="s">
        <v>15</v>
      </c>
      <c r="O1329" s="11">
        <f>IF(Table1[[#This Row],[Currency  Code]]="USD",Table1[[#This Row],[Product Amount with GST]]*80,Table1[[#This Row],[Product Amount with GST]])</f>
        <v>499</v>
      </c>
      <c r="P1329" t="s">
        <v>50</v>
      </c>
    </row>
    <row r="1330" spans="1:16" x14ac:dyDescent="0.25">
      <c r="A1330" t="s">
        <v>1074</v>
      </c>
      <c r="B1330" t="s">
        <v>42</v>
      </c>
      <c r="C1330" t="s">
        <v>48</v>
      </c>
      <c r="E1330">
        <f t="shared" si="80"/>
        <v>22</v>
      </c>
      <c r="F1330">
        <f t="shared" si="81"/>
        <v>7</v>
      </c>
      <c r="G1330" s="8">
        <f t="shared" si="82"/>
        <v>44764</v>
      </c>
      <c r="H1330">
        <f t="shared" si="83"/>
        <v>2022</v>
      </c>
      <c r="I1330" s="1">
        <v>44764.382638888892</v>
      </c>
      <c r="J1330" s="2">
        <v>44764</v>
      </c>
      <c r="K1330" t="s">
        <v>13</v>
      </c>
      <c r="L1330">
        <v>499</v>
      </c>
      <c r="M1330" t="s">
        <v>53</v>
      </c>
      <c r="N1330" s="11" t="s">
        <v>15</v>
      </c>
      <c r="O1330" s="11">
        <f>IF(Table1[[#This Row],[Currency  Code]]="USD",Table1[[#This Row],[Product Amount with GST]]*80,Table1[[#This Row],[Product Amount with GST]])</f>
        <v>499</v>
      </c>
      <c r="P1330" t="s">
        <v>50</v>
      </c>
    </row>
    <row r="1331" spans="1:16" x14ac:dyDescent="0.25">
      <c r="A1331" t="s">
        <v>819</v>
      </c>
      <c r="B1331" t="s">
        <v>20</v>
      </c>
      <c r="C1331" t="s">
        <v>12</v>
      </c>
      <c r="E1331">
        <f t="shared" si="80"/>
        <v>22</v>
      </c>
      <c r="F1331">
        <f t="shared" si="81"/>
        <v>7</v>
      </c>
      <c r="G1331" s="8">
        <f t="shared" si="82"/>
        <v>44764</v>
      </c>
      <c r="H1331">
        <f t="shared" si="83"/>
        <v>2022</v>
      </c>
      <c r="I1331" s="1">
        <v>44764.335416666669</v>
      </c>
      <c r="J1331" s="2">
        <v>44764</v>
      </c>
      <c r="K1331" t="s">
        <v>13</v>
      </c>
      <c r="L1331">
        <v>1999</v>
      </c>
      <c r="N1331" s="11" t="s">
        <v>15</v>
      </c>
      <c r="O1331" s="11">
        <f>IF(Table1[[#This Row],[Currency  Code]]="USD",Table1[[#This Row],[Product Amount with GST]]*80,Table1[[#This Row],[Product Amount with GST]])</f>
        <v>1999</v>
      </c>
    </row>
    <row r="1332" spans="1:16" x14ac:dyDescent="0.25">
      <c r="A1332" t="s">
        <v>1076</v>
      </c>
      <c r="B1332" t="s">
        <v>20</v>
      </c>
      <c r="C1332" t="s">
        <v>48</v>
      </c>
      <c r="E1332">
        <f t="shared" si="80"/>
        <v>22</v>
      </c>
      <c r="F1332">
        <f t="shared" si="81"/>
        <v>7</v>
      </c>
      <c r="G1332" s="8">
        <f t="shared" si="82"/>
        <v>44764</v>
      </c>
      <c r="H1332">
        <f t="shared" si="83"/>
        <v>2022</v>
      </c>
      <c r="I1332" s="1">
        <v>44764.29791666667</v>
      </c>
      <c r="J1332" s="2">
        <v>44764</v>
      </c>
      <c r="K1332" t="s">
        <v>13</v>
      </c>
      <c r="L1332">
        <v>1999</v>
      </c>
      <c r="M1332" t="s">
        <v>53</v>
      </c>
      <c r="N1332" s="11" t="s">
        <v>15</v>
      </c>
      <c r="O1332" s="11">
        <f>IF(Table1[[#This Row],[Currency  Code]]="USD",Table1[[#This Row],[Product Amount with GST]]*80,Table1[[#This Row],[Product Amount with GST]])</f>
        <v>1999</v>
      </c>
      <c r="P1332" t="s">
        <v>50</v>
      </c>
    </row>
    <row r="1333" spans="1:16" x14ac:dyDescent="0.25">
      <c r="A1333" t="s">
        <v>1077</v>
      </c>
      <c r="B1333" t="s">
        <v>304</v>
      </c>
      <c r="C1333" t="s">
        <v>48</v>
      </c>
      <c r="E1333">
        <f t="shared" si="80"/>
        <v>22</v>
      </c>
      <c r="F1333">
        <f t="shared" si="81"/>
        <v>7</v>
      </c>
      <c r="G1333" s="8">
        <f t="shared" si="82"/>
        <v>44764</v>
      </c>
      <c r="H1333">
        <f t="shared" si="83"/>
        <v>2022</v>
      </c>
      <c r="I1333" s="1">
        <v>44764.252083333333</v>
      </c>
      <c r="J1333" s="2">
        <v>44764</v>
      </c>
      <c r="K1333" t="s">
        <v>72</v>
      </c>
      <c r="L1333">
        <v>499</v>
      </c>
      <c r="M1333" t="s">
        <v>53</v>
      </c>
      <c r="N1333" s="11" t="s">
        <v>15</v>
      </c>
      <c r="O1333" s="11">
        <f>IF(Table1[[#This Row],[Currency  Code]]="USD",Table1[[#This Row],[Product Amount with GST]]*80,Table1[[#This Row],[Product Amount with GST]])</f>
        <v>499</v>
      </c>
      <c r="P1333" t="s">
        <v>50</v>
      </c>
    </row>
    <row r="1334" spans="1:16" x14ac:dyDescent="0.25">
      <c r="A1334" t="s">
        <v>1078</v>
      </c>
      <c r="B1334" t="s">
        <v>1079</v>
      </c>
      <c r="C1334" t="s">
        <v>12</v>
      </c>
      <c r="E1334">
        <f t="shared" si="80"/>
        <v>22</v>
      </c>
      <c r="F1334">
        <f t="shared" si="81"/>
        <v>7</v>
      </c>
      <c r="G1334" s="8">
        <f t="shared" si="82"/>
        <v>44764</v>
      </c>
      <c r="H1334">
        <f t="shared" si="83"/>
        <v>2022</v>
      </c>
      <c r="I1334" s="1">
        <v>44764.25</v>
      </c>
      <c r="J1334" s="2">
        <v>44764</v>
      </c>
      <c r="K1334" t="s">
        <v>13</v>
      </c>
      <c r="L1334">
        <v>499</v>
      </c>
      <c r="N1334" s="11" t="s">
        <v>15</v>
      </c>
      <c r="O1334" s="11">
        <f>IF(Table1[[#This Row],[Currency  Code]]="USD",Table1[[#This Row],[Product Amount with GST]]*80,Table1[[#This Row],[Product Amount with GST]])</f>
        <v>499</v>
      </c>
    </row>
    <row r="1335" spans="1:16" x14ac:dyDescent="0.25">
      <c r="A1335" t="s">
        <v>1080</v>
      </c>
      <c r="B1335" t="s">
        <v>47</v>
      </c>
      <c r="C1335" t="s">
        <v>12</v>
      </c>
      <c r="E1335">
        <f t="shared" si="80"/>
        <v>22</v>
      </c>
      <c r="F1335">
        <f t="shared" si="81"/>
        <v>7</v>
      </c>
      <c r="G1335" s="8">
        <f t="shared" si="82"/>
        <v>44764</v>
      </c>
      <c r="H1335">
        <f t="shared" si="83"/>
        <v>2022</v>
      </c>
      <c r="I1335" s="1">
        <v>44764.15</v>
      </c>
      <c r="J1335" s="2">
        <v>44763</v>
      </c>
      <c r="K1335" t="s">
        <v>13</v>
      </c>
      <c r="L1335">
        <v>999</v>
      </c>
      <c r="N1335" s="11" t="s">
        <v>15</v>
      </c>
      <c r="O1335" s="11">
        <f>IF(Table1[[#This Row],[Currency  Code]]="USD",Table1[[#This Row],[Product Amount with GST]]*80,Table1[[#This Row],[Product Amount with GST]])</f>
        <v>999</v>
      </c>
    </row>
    <row r="1336" spans="1:16" x14ac:dyDescent="0.25">
      <c r="A1336" t="s">
        <v>1081</v>
      </c>
      <c r="B1336" t="s">
        <v>47</v>
      </c>
      <c r="C1336" t="s">
        <v>48</v>
      </c>
      <c r="E1336">
        <f t="shared" si="80"/>
        <v>22</v>
      </c>
      <c r="F1336">
        <f t="shared" si="81"/>
        <v>7</v>
      </c>
      <c r="G1336" s="8">
        <f t="shared" si="82"/>
        <v>44764</v>
      </c>
      <c r="H1336">
        <f t="shared" si="83"/>
        <v>2022</v>
      </c>
      <c r="I1336" s="1">
        <v>44764.116666666669</v>
      </c>
      <c r="J1336" s="2">
        <v>44763</v>
      </c>
      <c r="K1336" t="s">
        <v>13</v>
      </c>
      <c r="L1336">
        <v>999</v>
      </c>
      <c r="M1336" t="s">
        <v>218</v>
      </c>
      <c r="N1336" s="11" t="s">
        <v>15</v>
      </c>
      <c r="O1336" s="11">
        <f>IF(Table1[[#This Row],[Currency  Code]]="USD",Table1[[#This Row],[Product Amount with GST]]*80,Table1[[#This Row],[Product Amount with GST]])</f>
        <v>999</v>
      </c>
      <c r="P1336" t="s">
        <v>50</v>
      </c>
    </row>
    <row r="1337" spans="1:16" x14ac:dyDescent="0.25">
      <c r="A1337" t="s">
        <v>1082</v>
      </c>
      <c r="B1337" t="s">
        <v>24</v>
      </c>
      <c r="C1337" t="s">
        <v>12</v>
      </c>
      <c r="E1337">
        <f t="shared" si="80"/>
        <v>22</v>
      </c>
      <c r="F1337">
        <f t="shared" si="81"/>
        <v>7</v>
      </c>
      <c r="G1337" s="8">
        <f t="shared" si="82"/>
        <v>44764</v>
      </c>
      <c r="H1337">
        <f t="shared" si="83"/>
        <v>2022</v>
      </c>
      <c r="I1337" s="1">
        <v>44764.10833333333</v>
      </c>
      <c r="J1337" s="2">
        <v>44763</v>
      </c>
      <c r="K1337" t="s">
        <v>13</v>
      </c>
      <c r="L1337">
        <v>2022</v>
      </c>
      <c r="N1337" s="11" t="s">
        <v>15</v>
      </c>
      <c r="O1337" s="11">
        <f>IF(Table1[[#This Row],[Currency  Code]]="USD",Table1[[#This Row],[Product Amount with GST]]*80,Table1[[#This Row],[Product Amount with GST]])</f>
        <v>2022</v>
      </c>
    </row>
    <row r="1338" spans="1:16" x14ac:dyDescent="0.25">
      <c r="A1338" t="s">
        <v>1081</v>
      </c>
      <c r="B1338" t="s">
        <v>38</v>
      </c>
      <c r="C1338" t="s">
        <v>48</v>
      </c>
      <c r="E1338">
        <f t="shared" si="80"/>
        <v>22</v>
      </c>
      <c r="F1338">
        <f t="shared" si="81"/>
        <v>7</v>
      </c>
      <c r="G1338" s="8">
        <f t="shared" si="82"/>
        <v>44764</v>
      </c>
      <c r="H1338">
        <f t="shared" si="83"/>
        <v>2022</v>
      </c>
      <c r="I1338" s="1">
        <v>44764.107638888891</v>
      </c>
      <c r="J1338" s="2">
        <v>44763</v>
      </c>
      <c r="K1338" t="s">
        <v>13</v>
      </c>
      <c r="L1338">
        <v>499</v>
      </c>
      <c r="M1338" t="s">
        <v>218</v>
      </c>
      <c r="N1338" s="11" t="s">
        <v>15</v>
      </c>
      <c r="O1338" s="11">
        <f>IF(Table1[[#This Row],[Currency  Code]]="USD",Table1[[#This Row],[Product Amount with GST]]*80,Table1[[#This Row],[Product Amount with GST]])</f>
        <v>499</v>
      </c>
      <c r="P1338" t="s">
        <v>50</v>
      </c>
    </row>
    <row r="1339" spans="1:16" x14ac:dyDescent="0.25">
      <c r="A1339" t="s">
        <v>1083</v>
      </c>
      <c r="B1339" t="s">
        <v>11</v>
      </c>
      <c r="C1339" t="s">
        <v>48</v>
      </c>
      <c r="E1339">
        <f t="shared" si="80"/>
        <v>21</v>
      </c>
      <c r="F1339">
        <f t="shared" si="81"/>
        <v>7</v>
      </c>
      <c r="G1339" s="8">
        <f t="shared" si="82"/>
        <v>44763</v>
      </c>
      <c r="H1339">
        <f t="shared" si="83"/>
        <v>2022</v>
      </c>
      <c r="I1339" s="1">
        <v>44763.994444444441</v>
      </c>
      <c r="J1339" s="2">
        <v>44763</v>
      </c>
      <c r="K1339" t="s">
        <v>13</v>
      </c>
      <c r="L1339">
        <v>3999</v>
      </c>
      <c r="M1339" t="s">
        <v>53</v>
      </c>
      <c r="N1339" s="11" t="s">
        <v>15</v>
      </c>
      <c r="O1339" s="11">
        <f>IF(Table1[[#This Row],[Currency  Code]]="USD",Table1[[#This Row],[Product Amount with GST]]*80,Table1[[#This Row],[Product Amount with GST]])</f>
        <v>3999</v>
      </c>
      <c r="P1339" t="s">
        <v>50</v>
      </c>
    </row>
    <row r="1340" spans="1:16" x14ac:dyDescent="0.25">
      <c r="A1340" t="s">
        <v>1084</v>
      </c>
      <c r="B1340" t="s">
        <v>124</v>
      </c>
      <c r="C1340" t="s">
        <v>12</v>
      </c>
      <c r="E1340">
        <f t="shared" si="80"/>
        <v>22</v>
      </c>
      <c r="F1340">
        <f t="shared" si="81"/>
        <v>7</v>
      </c>
      <c r="G1340" s="8">
        <f t="shared" si="82"/>
        <v>44764</v>
      </c>
      <c r="H1340">
        <f t="shared" si="83"/>
        <v>2022</v>
      </c>
      <c r="I1340" s="1">
        <v>44764.45416666667</v>
      </c>
      <c r="J1340" s="2">
        <v>44764</v>
      </c>
      <c r="K1340" t="s">
        <v>72</v>
      </c>
      <c r="L1340">
        <v>499</v>
      </c>
      <c r="N1340" s="11" t="s">
        <v>15</v>
      </c>
      <c r="O1340" s="11">
        <f>IF(Table1[[#This Row],[Currency  Code]]="USD",Table1[[#This Row],[Product Amount with GST]]*80,Table1[[#This Row],[Product Amount with GST]])</f>
        <v>499</v>
      </c>
    </row>
    <row r="1341" spans="1:16" x14ac:dyDescent="0.25">
      <c r="A1341" t="s">
        <v>1068</v>
      </c>
      <c r="B1341" t="s">
        <v>1069</v>
      </c>
      <c r="C1341" t="s">
        <v>12</v>
      </c>
      <c r="E1341">
        <f t="shared" si="80"/>
        <v>22</v>
      </c>
      <c r="F1341">
        <f t="shared" si="81"/>
        <v>7</v>
      </c>
      <c r="G1341" s="8">
        <f t="shared" si="82"/>
        <v>44764</v>
      </c>
      <c r="H1341">
        <f t="shared" si="83"/>
        <v>2022</v>
      </c>
      <c r="I1341" s="1">
        <v>44764.433333333334</v>
      </c>
      <c r="J1341" s="2">
        <v>44764</v>
      </c>
      <c r="K1341" t="s">
        <v>13</v>
      </c>
      <c r="L1341">
        <v>499</v>
      </c>
      <c r="N1341" s="11" t="s">
        <v>15</v>
      </c>
      <c r="O1341" s="11">
        <f>IF(Table1[[#This Row],[Currency  Code]]="USD",Table1[[#This Row],[Product Amount with GST]]*80,Table1[[#This Row],[Product Amount with GST]])</f>
        <v>499</v>
      </c>
    </row>
    <row r="1342" spans="1:16" x14ac:dyDescent="0.25">
      <c r="A1342" t="s">
        <v>1085</v>
      </c>
      <c r="B1342" t="s">
        <v>24</v>
      </c>
      <c r="C1342" t="s">
        <v>12</v>
      </c>
      <c r="E1342">
        <f t="shared" si="80"/>
        <v>22</v>
      </c>
      <c r="F1342">
        <f t="shared" si="81"/>
        <v>7</v>
      </c>
      <c r="G1342" s="8">
        <f t="shared" si="82"/>
        <v>44764</v>
      </c>
      <c r="H1342">
        <f t="shared" si="83"/>
        <v>2022</v>
      </c>
      <c r="I1342" s="1">
        <v>44764.378472222219</v>
      </c>
      <c r="J1342" s="2">
        <v>44764</v>
      </c>
      <c r="K1342" t="s">
        <v>13</v>
      </c>
      <c r="L1342">
        <v>2022</v>
      </c>
      <c r="N1342" s="11" t="s">
        <v>15</v>
      </c>
      <c r="O1342" s="11">
        <f>IF(Table1[[#This Row],[Currency  Code]]="USD",Table1[[#This Row],[Product Amount with GST]]*80,Table1[[#This Row],[Product Amount with GST]])</f>
        <v>2022</v>
      </c>
    </row>
    <row r="1343" spans="1:16" x14ac:dyDescent="0.25">
      <c r="A1343" t="s">
        <v>1086</v>
      </c>
      <c r="B1343" t="s">
        <v>304</v>
      </c>
      <c r="C1343" t="s">
        <v>48</v>
      </c>
      <c r="E1343">
        <f t="shared" si="80"/>
        <v>22</v>
      </c>
      <c r="F1343">
        <f t="shared" si="81"/>
        <v>7</v>
      </c>
      <c r="G1343" s="8">
        <f t="shared" si="82"/>
        <v>44764</v>
      </c>
      <c r="H1343">
        <f t="shared" si="83"/>
        <v>2022</v>
      </c>
      <c r="I1343" s="1">
        <v>44764.366666666669</v>
      </c>
      <c r="J1343" s="2">
        <v>44764</v>
      </c>
      <c r="K1343" t="s">
        <v>13</v>
      </c>
      <c r="L1343">
        <v>499</v>
      </c>
      <c r="M1343" t="s">
        <v>218</v>
      </c>
      <c r="N1343" s="11" t="s">
        <v>15</v>
      </c>
      <c r="O1343" s="11">
        <f>IF(Table1[[#This Row],[Currency  Code]]="USD",Table1[[#This Row],[Product Amount with GST]]*80,Table1[[#This Row],[Product Amount with GST]])</f>
        <v>499</v>
      </c>
      <c r="P1343" t="s">
        <v>50</v>
      </c>
    </row>
    <row r="1344" spans="1:16" x14ac:dyDescent="0.25">
      <c r="A1344" t="s">
        <v>819</v>
      </c>
      <c r="B1344" t="s">
        <v>20</v>
      </c>
      <c r="C1344" t="s">
        <v>12</v>
      </c>
      <c r="E1344">
        <f t="shared" si="80"/>
        <v>22</v>
      </c>
      <c r="F1344">
        <f t="shared" si="81"/>
        <v>7</v>
      </c>
      <c r="G1344" s="8">
        <f t="shared" si="82"/>
        <v>44764</v>
      </c>
      <c r="H1344">
        <f t="shared" si="83"/>
        <v>2022</v>
      </c>
      <c r="I1344" s="1">
        <v>44764.334722222222</v>
      </c>
      <c r="J1344" s="2">
        <v>44764</v>
      </c>
      <c r="K1344" t="s">
        <v>13</v>
      </c>
      <c r="L1344">
        <v>1999</v>
      </c>
      <c r="N1344" s="11" t="s">
        <v>15</v>
      </c>
      <c r="O1344" s="11">
        <f>IF(Table1[[#This Row],[Currency  Code]]="USD",Table1[[#This Row],[Product Amount with GST]]*80,Table1[[#This Row],[Product Amount with GST]])</f>
        <v>1999</v>
      </c>
    </row>
    <row r="1345" spans="1:16" x14ac:dyDescent="0.25">
      <c r="A1345" t="s">
        <v>200</v>
      </c>
      <c r="B1345" t="s">
        <v>240</v>
      </c>
      <c r="C1345" t="s">
        <v>675</v>
      </c>
      <c r="D1345" t="s">
        <v>6121</v>
      </c>
      <c r="E1345">
        <f t="shared" si="80"/>
        <v>22</v>
      </c>
      <c r="F1345">
        <f t="shared" si="81"/>
        <v>7</v>
      </c>
      <c r="G1345" s="8">
        <f t="shared" si="82"/>
        <v>44764</v>
      </c>
      <c r="H1345">
        <f t="shared" si="83"/>
        <v>2022</v>
      </c>
      <c r="I1345" s="1">
        <v>44764.299305555556</v>
      </c>
      <c r="J1345" s="2">
        <v>44767</v>
      </c>
      <c r="K1345" t="s">
        <v>112</v>
      </c>
      <c r="L1345">
        <v>374</v>
      </c>
      <c r="M1345" t="s">
        <v>53</v>
      </c>
      <c r="N1345" s="11" t="s">
        <v>15</v>
      </c>
      <c r="O1345" s="11">
        <f>IF(Table1[[#This Row],[Currency  Code]]="USD",Table1[[#This Row],[Product Amount with GST]]*80,Table1[[#This Row],[Product Amount with GST]])</f>
        <v>374</v>
      </c>
      <c r="P1345" t="s">
        <v>50</v>
      </c>
    </row>
    <row r="1346" spans="1:16" x14ac:dyDescent="0.25">
      <c r="A1346" t="s">
        <v>1087</v>
      </c>
      <c r="B1346" t="s">
        <v>143</v>
      </c>
      <c r="C1346" t="s">
        <v>48</v>
      </c>
      <c r="E1346">
        <f t="shared" ref="E1346:E1409" si="84">DAY(I1346)</f>
        <v>22</v>
      </c>
      <c r="F1346">
        <f t="shared" ref="F1346:F1409" si="85">MONTH(I1346)</f>
        <v>7</v>
      </c>
      <c r="G1346" s="8">
        <f t="shared" ref="G1346:G1409" si="86">DATE(H1347,F1346,E1346)</f>
        <v>44764</v>
      </c>
      <c r="H1346">
        <f t="shared" ref="H1346:H1409" si="87">YEAR(I1346)</f>
        <v>2022</v>
      </c>
      <c r="I1346" s="1">
        <v>44764.147916666669</v>
      </c>
      <c r="J1346" s="2">
        <v>44763</v>
      </c>
      <c r="K1346" t="s">
        <v>13</v>
      </c>
      <c r="L1346">
        <v>1499</v>
      </c>
      <c r="M1346" t="s">
        <v>53</v>
      </c>
      <c r="N1346" s="11" t="s">
        <v>15</v>
      </c>
      <c r="O1346" s="11">
        <f>IF(Table1[[#This Row],[Currency  Code]]="USD",Table1[[#This Row],[Product Amount with GST]]*80,Table1[[#This Row],[Product Amount with GST]])</f>
        <v>1499</v>
      </c>
      <c r="P1346" t="s">
        <v>50</v>
      </c>
    </row>
    <row r="1347" spans="1:16" x14ac:dyDescent="0.25">
      <c r="A1347" t="s">
        <v>1081</v>
      </c>
      <c r="B1347" t="s">
        <v>119</v>
      </c>
      <c r="C1347" t="s">
        <v>48</v>
      </c>
      <c r="E1347">
        <f t="shared" si="84"/>
        <v>22</v>
      </c>
      <c r="F1347">
        <f t="shared" si="85"/>
        <v>7</v>
      </c>
      <c r="G1347" s="8">
        <f t="shared" si="86"/>
        <v>44764</v>
      </c>
      <c r="H1347">
        <f t="shared" si="87"/>
        <v>2022</v>
      </c>
      <c r="I1347" s="1">
        <v>44764.09652777778</v>
      </c>
      <c r="J1347" s="2">
        <v>44763</v>
      </c>
      <c r="K1347" t="s">
        <v>13</v>
      </c>
      <c r="L1347">
        <v>2999</v>
      </c>
      <c r="M1347" t="s">
        <v>218</v>
      </c>
      <c r="N1347" s="11" t="s">
        <v>15</v>
      </c>
      <c r="O1347" s="11">
        <f>IF(Table1[[#This Row],[Currency  Code]]="USD",Table1[[#This Row],[Product Amount with GST]]*80,Table1[[#This Row],[Product Amount with GST]])</f>
        <v>2999</v>
      </c>
      <c r="P1347" t="s">
        <v>50</v>
      </c>
    </row>
    <row r="1348" spans="1:16" x14ac:dyDescent="0.25">
      <c r="A1348" t="s">
        <v>1088</v>
      </c>
      <c r="B1348" t="s">
        <v>17</v>
      </c>
      <c r="C1348" t="s">
        <v>12</v>
      </c>
      <c r="E1348">
        <f t="shared" si="84"/>
        <v>21</v>
      </c>
      <c r="F1348">
        <f t="shared" si="85"/>
        <v>7</v>
      </c>
      <c r="G1348" s="8">
        <f t="shared" si="86"/>
        <v>44763</v>
      </c>
      <c r="H1348">
        <f t="shared" si="87"/>
        <v>2022</v>
      </c>
      <c r="I1348" s="1">
        <v>44763.990277777775</v>
      </c>
      <c r="J1348" s="2">
        <v>44763</v>
      </c>
      <c r="K1348" t="s">
        <v>13</v>
      </c>
      <c r="L1348">
        <v>999</v>
      </c>
      <c r="N1348" s="11" t="s">
        <v>15</v>
      </c>
      <c r="O1348" s="11">
        <f>IF(Table1[[#This Row],[Currency  Code]]="USD",Table1[[#This Row],[Product Amount with GST]]*80,Table1[[#This Row],[Product Amount with GST]])</f>
        <v>999</v>
      </c>
    </row>
    <row r="1349" spans="1:16" x14ac:dyDescent="0.25">
      <c r="A1349" t="s">
        <v>1089</v>
      </c>
      <c r="B1349" t="s">
        <v>670</v>
      </c>
      <c r="C1349" t="s">
        <v>48</v>
      </c>
      <c r="E1349">
        <f t="shared" si="84"/>
        <v>21</v>
      </c>
      <c r="F1349">
        <f t="shared" si="85"/>
        <v>7</v>
      </c>
      <c r="G1349" s="8">
        <f t="shared" si="86"/>
        <v>44763</v>
      </c>
      <c r="H1349">
        <f t="shared" si="87"/>
        <v>2022</v>
      </c>
      <c r="I1349" s="1">
        <v>44763.978472222225</v>
      </c>
      <c r="J1349" s="2">
        <v>44763</v>
      </c>
      <c r="K1349" t="s">
        <v>13</v>
      </c>
      <c r="L1349">
        <v>499</v>
      </c>
      <c r="M1349" t="s">
        <v>53</v>
      </c>
      <c r="N1349" s="11" t="s">
        <v>15</v>
      </c>
      <c r="O1349" s="11">
        <f>IF(Table1[[#This Row],[Currency  Code]]="USD",Table1[[#This Row],[Product Amount with GST]]*80,Table1[[#This Row],[Product Amount with GST]])</f>
        <v>499</v>
      </c>
      <c r="P1349" t="s">
        <v>50</v>
      </c>
    </row>
    <row r="1350" spans="1:16" x14ac:dyDescent="0.25">
      <c r="A1350" t="s">
        <v>1089</v>
      </c>
      <c r="B1350" t="s">
        <v>111</v>
      </c>
      <c r="C1350" t="s">
        <v>48</v>
      </c>
      <c r="E1350">
        <f t="shared" si="84"/>
        <v>21</v>
      </c>
      <c r="F1350">
        <f t="shared" si="85"/>
        <v>7</v>
      </c>
      <c r="G1350" s="8">
        <f t="shared" si="86"/>
        <v>44763</v>
      </c>
      <c r="H1350">
        <f t="shared" si="87"/>
        <v>2022</v>
      </c>
      <c r="I1350" s="1">
        <v>44763.97152777778</v>
      </c>
      <c r="J1350" s="2">
        <v>44763</v>
      </c>
      <c r="K1350" t="s">
        <v>13</v>
      </c>
      <c r="L1350">
        <v>499</v>
      </c>
      <c r="M1350" t="s">
        <v>53</v>
      </c>
      <c r="N1350" s="11" t="s">
        <v>15</v>
      </c>
      <c r="O1350" s="11">
        <f>IF(Table1[[#This Row],[Currency  Code]]="USD",Table1[[#This Row],[Product Amount with GST]]*80,Table1[[#This Row],[Product Amount with GST]])</f>
        <v>499</v>
      </c>
      <c r="P1350" t="s">
        <v>50</v>
      </c>
    </row>
    <row r="1351" spans="1:16" x14ac:dyDescent="0.25">
      <c r="A1351" t="s">
        <v>1089</v>
      </c>
      <c r="B1351" t="s">
        <v>1090</v>
      </c>
      <c r="C1351" t="s">
        <v>12</v>
      </c>
      <c r="E1351">
        <f t="shared" si="84"/>
        <v>21</v>
      </c>
      <c r="F1351">
        <f t="shared" si="85"/>
        <v>7</v>
      </c>
      <c r="G1351" s="8">
        <f t="shared" si="86"/>
        <v>44763</v>
      </c>
      <c r="H1351">
        <f t="shared" si="87"/>
        <v>2022</v>
      </c>
      <c r="I1351" s="1">
        <v>44763.963888888888</v>
      </c>
      <c r="J1351" s="2">
        <v>44763</v>
      </c>
      <c r="K1351" t="s">
        <v>13</v>
      </c>
      <c r="L1351">
        <v>499</v>
      </c>
      <c r="N1351" s="11" t="s">
        <v>15</v>
      </c>
      <c r="O1351" s="11">
        <f>IF(Table1[[#This Row],[Currency  Code]]="USD",Table1[[#This Row],[Product Amount with GST]]*80,Table1[[#This Row],[Product Amount with GST]])</f>
        <v>499</v>
      </c>
    </row>
    <row r="1352" spans="1:16" x14ac:dyDescent="0.25">
      <c r="A1352" t="s">
        <v>1091</v>
      </c>
      <c r="B1352" t="s">
        <v>1092</v>
      </c>
      <c r="C1352" t="s">
        <v>12</v>
      </c>
      <c r="E1352">
        <f t="shared" si="84"/>
        <v>21</v>
      </c>
      <c r="F1352">
        <f t="shared" si="85"/>
        <v>7</v>
      </c>
      <c r="G1352" s="8">
        <f t="shared" si="86"/>
        <v>44763</v>
      </c>
      <c r="H1352">
        <f t="shared" si="87"/>
        <v>2022</v>
      </c>
      <c r="I1352" s="1">
        <v>44763.958333333336</v>
      </c>
      <c r="J1352" s="2">
        <v>44763</v>
      </c>
      <c r="K1352" t="s">
        <v>43</v>
      </c>
      <c r="L1352">
        <v>499</v>
      </c>
      <c r="N1352" s="11" t="s">
        <v>15</v>
      </c>
      <c r="O1352" s="11">
        <f>IF(Table1[[#This Row],[Currency  Code]]="USD",Table1[[#This Row],[Product Amount with GST]]*80,Table1[[#This Row],[Product Amount with GST]])</f>
        <v>499</v>
      </c>
    </row>
    <row r="1353" spans="1:16" x14ac:dyDescent="0.25">
      <c r="A1353" t="s">
        <v>1093</v>
      </c>
      <c r="B1353" t="s">
        <v>42</v>
      </c>
      <c r="C1353" t="s">
        <v>12</v>
      </c>
      <c r="E1353">
        <f t="shared" si="84"/>
        <v>21</v>
      </c>
      <c r="F1353">
        <f t="shared" si="85"/>
        <v>7</v>
      </c>
      <c r="G1353" s="8">
        <f t="shared" si="86"/>
        <v>44763</v>
      </c>
      <c r="H1353">
        <f t="shared" si="87"/>
        <v>2022</v>
      </c>
      <c r="I1353" s="1">
        <v>44763.958333333336</v>
      </c>
      <c r="J1353" s="2">
        <v>44763</v>
      </c>
      <c r="K1353" t="s">
        <v>43</v>
      </c>
      <c r="L1353">
        <v>499</v>
      </c>
      <c r="N1353" s="11" t="s">
        <v>15</v>
      </c>
      <c r="O1353" s="11">
        <f>IF(Table1[[#This Row],[Currency  Code]]="USD",Table1[[#This Row],[Product Amount with GST]]*80,Table1[[#This Row],[Product Amount with GST]])</f>
        <v>499</v>
      </c>
    </row>
    <row r="1354" spans="1:16" x14ac:dyDescent="0.25">
      <c r="A1354" t="s">
        <v>1094</v>
      </c>
      <c r="B1354" t="s">
        <v>42</v>
      </c>
      <c r="C1354" t="s">
        <v>12</v>
      </c>
      <c r="E1354">
        <f t="shared" si="84"/>
        <v>22</v>
      </c>
      <c r="F1354">
        <f t="shared" si="85"/>
        <v>7</v>
      </c>
      <c r="G1354" s="8">
        <f t="shared" si="86"/>
        <v>44764</v>
      </c>
      <c r="H1354">
        <f t="shared" si="87"/>
        <v>2022</v>
      </c>
      <c r="I1354" s="1">
        <v>44764.385416666664</v>
      </c>
      <c r="J1354" s="2">
        <v>44764</v>
      </c>
      <c r="K1354" t="s">
        <v>13</v>
      </c>
      <c r="L1354">
        <v>499</v>
      </c>
      <c r="N1354" s="11" t="s">
        <v>15</v>
      </c>
      <c r="O1354" s="11">
        <f>IF(Table1[[#This Row],[Currency  Code]]="USD",Table1[[#This Row],[Product Amount with GST]]*80,Table1[[#This Row],[Product Amount with GST]])</f>
        <v>499</v>
      </c>
    </row>
    <row r="1355" spans="1:16" x14ac:dyDescent="0.25">
      <c r="A1355" t="s">
        <v>1074</v>
      </c>
      <c r="B1355" t="s">
        <v>42</v>
      </c>
      <c r="C1355" t="s">
        <v>12</v>
      </c>
      <c r="E1355">
        <f t="shared" si="84"/>
        <v>22</v>
      </c>
      <c r="F1355">
        <f t="shared" si="85"/>
        <v>7</v>
      </c>
      <c r="G1355" s="8">
        <f t="shared" si="86"/>
        <v>44764</v>
      </c>
      <c r="H1355">
        <f t="shared" si="87"/>
        <v>2022</v>
      </c>
      <c r="I1355" s="1">
        <v>44764.382638888892</v>
      </c>
      <c r="J1355" s="2">
        <v>44764</v>
      </c>
      <c r="K1355" t="s">
        <v>13</v>
      </c>
      <c r="L1355">
        <v>499</v>
      </c>
      <c r="N1355" s="11" t="s">
        <v>15</v>
      </c>
      <c r="O1355" s="11">
        <f>IF(Table1[[#This Row],[Currency  Code]]="USD",Table1[[#This Row],[Product Amount with GST]]*80,Table1[[#This Row],[Product Amount with GST]])</f>
        <v>499</v>
      </c>
    </row>
    <row r="1356" spans="1:16" x14ac:dyDescent="0.25">
      <c r="A1356" t="s">
        <v>1095</v>
      </c>
      <c r="B1356" t="s">
        <v>65</v>
      </c>
      <c r="C1356" t="s">
        <v>12</v>
      </c>
      <c r="E1356">
        <f t="shared" si="84"/>
        <v>22</v>
      </c>
      <c r="F1356">
        <f t="shared" si="85"/>
        <v>7</v>
      </c>
      <c r="G1356" s="8">
        <f t="shared" si="86"/>
        <v>44764</v>
      </c>
      <c r="H1356">
        <f t="shared" si="87"/>
        <v>2022</v>
      </c>
      <c r="I1356" s="1">
        <v>44764.362500000003</v>
      </c>
      <c r="J1356" s="2">
        <v>44764</v>
      </c>
      <c r="K1356" t="s">
        <v>13</v>
      </c>
      <c r="L1356">
        <v>499</v>
      </c>
      <c r="N1356" s="11" t="s">
        <v>15</v>
      </c>
      <c r="O1356" s="11">
        <f>IF(Table1[[#This Row],[Currency  Code]]="USD",Table1[[#This Row],[Product Amount with GST]]*80,Table1[[#This Row],[Product Amount with GST]])</f>
        <v>499</v>
      </c>
    </row>
    <row r="1357" spans="1:16" x14ac:dyDescent="0.25">
      <c r="A1357" t="s">
        <v>1096</v>
      </c>
      <c r="B1357" t="s">
        <v>24</v>
      </c>
      <c r="C1357" t="s">
        <v>12</v>
      </c>
      <c r="E1357">
        <f t="shared" si="84"/>
        <v>22</v>
      </c>
      <c r="F1357">
        <f t="shared" si="85"/>
        <v>7</v>
      </c>
      <c r="G1357" s="8">
        <f t="shared" si="86"/>
        <v>44764</v>
      </c>
      <c r="H1357">
        <f t="shared" si="87"/>
        <v>2022</v>
      </c>
      <c r="I1357" s="1">
        <v>44764.361805555556</v>
      </c>
      <c r="J1357" s="2">
        <v>44764</v>
      </c>
      <c r="K1357" t="s">
        <v>13</v>
      </c>
      <c r="L1357">
        <v>2022</v>
      </c>
      <c r="N1357" s="11" t="s">
        <v>15</v>
      </c>
      <c r="O1357" s="11">
        <f>IF(Table1[[#This Row],[Currency  Code]]="USD",Table1[[#This Row],[Product Amount with GST]]*80,Table1[[#This Row],[Product Amount with GST]])</f>
        <v>2022</v>
      </c>
    </row>
    <row r="1358" spans="1:16" x14ac:dyDescent="0.25">
      <c r="A1358" t="s">
        <v>1097</v>
      </c>
      <c r="B1358" t="s">
        <v>47</v>
      </c>
      <c r="C1358" t="s">
        <v>48</v>
      </c>
      <c r="E1358">
        <f t="shared" si="84"/>
        <v>22</v>
      </c>
      <c r="F1358">
        <f t="shared" si="85"/>
        <v>7</v>
      </c>
      <c r="G1358" s="8">
        <f t="shared" si="86"/>
        <v>44764</v>
      </c>
      <c r="H1358">
        <f t="shared" si="87"/>
        <v>2022</v>
      </c>
      <c r="I1358" s="1">
        <v>44764.34375</v>
      </c>
      <c r="J1358" s="2">
        <v>44764</v>
      </c>
      <c r="K1358" t="s">
        <v>13</v>
      </c>
      <c r="L1358">
        <v>999</v>
      </c>
      <c r="M1358" t="s">
        <v>53</v>
      </c>
      <c r="N1358" s="11" t="s">
        <v>15</v>
      </c>
      <c r="O1358" s="11">
        <f>IF(Table1[[#This Row],[Currency  Code]]="USD",Table1[[#This Row],[Product Amount with GST]]*80,Table1[[#This Row],[Product Amount with GST]])</f>
        <v>999</v>
      </c>
      <c r="P1358" t="s">
        <v>50</v>
      </c>
    </row>
    <row r="1359" spans="1:16" x14ac:dyDescent="0.25">
      <c r="A1359" t="s">
        <v>819</v>
      </c>
      <c r="B1359" t="s">
        <v>20</v>
      </c>
      <c r="C1359" t="s">
        <v>12</v>
      </c>
      <c r="E1359">
        <f t="shared" si="84"/>
        <v>22</v>
      </c>
      <c r="F1359">
        <f t="shared" si="85"/>
        <v>7</v>
      </c>
      <c r="G1359" s="8">
        <f t="shared" si="86"/>
        <v>44764</v>
      </c>
      <c r="H1359">
        <f t="shared" si="87"/>
        <v>2022</v>
      </c>
      <c r="I1359" s="1">
        <v>44764.339583333334</v>
      </c>
      <c r="J1359" s="2">
        <v>44764</v>
      </c>
      <c r="K1359" t="s">
        <v>13</v>
      </c>
      <c r="L1359">
        <v>1999</v>
      </c>
      <c r="N1359" s="11" t="s">
        <v>15</v>
      </c>
      <c r="O1359" s="11">
        <f>IF(Table1[[#This Row],[Currency  Code]]="USD",Table1[[#This Row],[Product Amount with GST]]*80,Table1[[#This Row],[Product Amount with GST]])</f>
        <v>1999</v>
      </c>
    </row>
    <row r="1360" spans="1:16" x14ac:dyDescent="0.25">
      <c r="A1360" t="s">
        <v>1098</v>
      </c>
      <c r="B1360" t="s">
        <v>1013</v>
      </c>
      <c r="C1360" t="s">
        <v>12</v>
      </c>
      <c r="E1360">
        <f t="shared" si="84"/>
        <v>22</v>
      </c>
      <c r="F1360">
        <f t="shared" si="85"/>
        <v>7</v>
      </c>
      <c r="G1360" s="8">
        <f t="shared" si="86"/>
        <v>44764</v>
      </c>
      <c r="H1360">
        <f t="shared" si="87"/>
        <v>2022</v>
      </c>
      <c r="I1360" s="1">
        <v>44764.3</v>
      </c>
      <c r="J1360" s="2">
        <v>44764</v>
      </c>
      <c r="K1360" t="s">
        <v>72</v>
      </c>
      <c r="L1360">
        <v>499</v>
      </c>
      <c r="N1360" s="11" t="s">
        <v>15</v>
      </c>
      <c r="O1360" s="11">
        <f>IF(Table1[[#This Row],[Currency  Code]]="USD",Table1[[#This Row],[Product Amount with GST]]*80,Table1[[#This Row],[Product Amount with GST]])</f>
        <v>499</v>
      </c>
    </row>
    <row r="1361" spans="1:16" x14ac:dyDescent="0.25">
      <c r="A1361" t="s">
        <v>1099</v>
      </c>
      <c r="B1361" t="s">
        <v>17</v>
      </c>
      <c r="C1361" t="s">
        <v>12</v>
      </c>
      <c r="E1361">
        <f t="shared" si="84"/>
        <v>22</v>
      </c>
      <c r="F1361">
        <f t="shared" si="85"/>
        <v>7</v>
      </c>
      <c r="G1361" s="8">
        <f t="shared" si="86"/>
        <v>44764</v>
      </c>
      <c r="H1361">
        <f t="shared" si="87"/>
        <v>2022</v>
      </c>
      <c r="I1361" s="1">
        <v>44764.290277777778</v>
      </c>
      <c r="J1361" s="2">
        <v>44764</v>
      </c>
      <c r="K1361" t="s">
        <v>13</v>
      </c>
      <c r="L1361">
        <v>999</v>
      </c>
      <c r="N1361" s="11" t="s">
        <v>15</v>
      </c>
      <c r="O1361" s="11">
        <f>IF(Table1[[#This Row],[Currency  Code]]="USD",Table1[[#This Row],[Product Amount with GST]]*80,Table1[[#This Row],[Product Amount with GST]])</f>
        <v>999</v>
      </c>
    </row>
    <row r="1362" spans="1:16" x14ac:dyDescent="0.25">
      <c r="A1362" t="s">
        <v>1100</v>
      </c>
      <c r="B1362" t="s">
        <v>131</v>
      </c>
      <c r="C1362" t="s">
        <v>48</v>
      </c>
      <c r="E1362">
        <f t="shared" si="84"/>
        <v>22</v>
      </c>
      <c r="F1362">
        <f t="shared" si="85"/>
        <v>7</v>
      </c>
      <c r="G1362" s="8">
        <f t="shared" si="86"/>
        <v>44764</v>
      </c>
      <c r="H1362">
        <f t="shared" si="87"/>
        <v>2022</v>
      </c>
      <c r="I1362" s="1">
        <v>44764.25</v>
      </c>
      <c r="J1362" s="2">
        <v>44764</v>
      </c>
      <c r="K1362" t="s">
        <v>72</v>
      </c>
      <c r="L1362">
        <v>499</v>
      </c>
      <c r="M1362" t="s">
        <v>53</v>
      </c>
      <c r="N1362" s="11" t="s">
        <v>15</v>
      </c>
      <c r="O1362" s="11">
        <f>IF(Table1[[#This Row],[Currency  Code]]="USD",Table1[[#This Row],[Product Amount with GST]]*80,Table1[[#This Row],[Product Amount with GST]])</f>
        <v>499</v>
      </c>
      <c r="P1362" t="s">
        <v>50</v>
      </c>
    </row>
    <row r="1363" spans="1:16" x14ac:dyDescent="0.25">
      <c r="A1363" t="s">
        <v>1101</v>
      </c>
      <c r="B1363" t="s">
        <v>20</v>
      </c>
      <c r="C1363" t="s">
        <v>12</v>
      </c>
      <c r="E1363">
        <f t="shared" si="84"/>
        <v>22</v>
      </c>
      <c r="F1363">
        <f t="shared" si="85"/>
        <v>7</v>
      </c>
      <c r="G1363" s="8">
        <f t="shared" si="86"/>
        <v>44764</v>
      </c>
      <c r="H1363">
        <f t="shared" si="87"/>
        <v>2022</v>
      </c>
      <c r="I1363" s="1">
        <v>44764.037499999999</v>
      </c>
      <c r="J1363" s="2">
        <v>44763</v>
      </c>
      <c r="K1363" t="s">
        <v>13</v>
      </c>
      <c r="L1363">
        <v>1999</v>
      </c>
      <c r="N1363" s="11" t="s">
        <v>15</v>
      </c>
      <c r="O1363" s="11">
        <f>IF(Table1[[#This Row],[Currency  Code]]="USD",Table1[[#This Row],[Product Amount with GST]]*80,Table1[[#This Row],[Product Amount with GST]])</f>
        <v>1999</v>
      </c>
    </row>
    <row r="1364" spans="1:16" x14ac:dyDescent="0.25">
      <c r="A1364" t="s">
        <v>1102</v>
      </c>
      <c r="B1364" t="s">
        <v>402</v>
      </c>
      <c r="C1364" t="s">
        <v>48</v>
      </c>
      <c r="E1364">
        <f t="shared" si="84"/>
        <v>21</v>
      </c>
      <c r="F1364">
        <f t="shared" si="85"/>
        <v>7</v>
      </c>
      <c r="G1364" s="8">
        <f t="shared" si="86"/>
        <v>44763</v>
      </c>
      <c r="H1364">
        <f t="shared" si="87"/>
        <v>2022</v>
      </c>
      <c r="I1364" s="1">
        <v>44763.972222222219</v>
      </c>
      <c r="J1364" s="2">
        <v>44763</v>
      </c>
      <c r="K1364" t="s">
        <v>13</v>
      </c>
      <c r="L1364">
        <v>499</v>
      </c>
      <c r="M1364" t="s">
        <v>53</v>
      </c>
      <c r="N1364" s="11" t="s">
        <v>15</v>
      </c>
      <c r="O1364" s="11">
        <f>IF(Table1[[#This Row],[Currency  Code]]="USD",Table1[[#This Row],[Product Amount with GST]]*80,Table1[[#This Row],[Product Amount with GST]])</f>
        <v>499</v>
      </c>
      <c r="P1364" t="s">
        <v>50</v>
      </c>
    </row>
    <row r="1365" spans="1:16" x14ac:dyDescent="0.25">
      <c r="A1365" t="s">
        <v>1102</v>
      </c>
      <c r="B1365" t="s">
        <v>65</v>
      </c>
      <c r="C1365" t="s">
        <v>12</v>
      </c>
      <c r="E1365">
        <f t="shared" si="84"/>
        <v>21</v>
      </c>
      <c r="F1365">
        <f t="shared" si="85"/>
        <v>7</v>
      </c>
      <c r="G1365" s="8">
        <f t="shared" si="86"/>
        <v>44763</v>
      </c>
      <c r="H1365">
        <f t="shared" si="87"/>
        <v>2022</v>
      </c>
      <c r="I1365" s="1">
        <v>44763.970833333333</v>
      </c>
      <c r="J1365" s="2">
        <v>44763</v>
      </c>
      <c r="K1365" t="s">
        <v>13</v>
      </c>
      <c r="L1365">
        <v>499</v>
      </c>
      <c r="N1365" s="11" t="s">
        <v>15</v>
      </c>
      <c r="O1365" s="11">
        <f>IF(Table1[[#This Row],[Currency  Code]]="USD",Table1[[#This Row],[Product Amount with GST]]*80,Table1[[#This Row],[Product Amount with GST]])</f>
        <v>499</v>
      </c>
    </row>
    <row r="1366" spans="1:16" x14ac:dyDescent="0.25">
      <c r="A1366" t="s">
        <v>1089</v>
      </c>
      <c r="B1366" t="s">
        <v>111</v>
      </c>
      <c r="C1366" t="s">
        <v>12</v>
      </c>
      <c r="E1366">
        <f t="shared" si="84"/>
        <v>21</v>
      </c>
      <c r="F1366">
        <f t="shared" si="85"/>
        <v>7</v>
      </c>
      <c r="G1366" s="8">
        <f t="shared" si="86"/>
        <v>44763</v>
      </c>
      <c r="H1366">
        <f t="shared" si="87"/>
        <v>2022</v>
      </c>
      <c r="I1366" s="1">
        <v>44763.970138888886</v>
      </c>
      <c r="J1366" s="2">
        <v>44763</v>
      </c>
      <c r="K1366" t="s">
        <v>13</v>
      </c>
      <c r="L1366">
        <v>499</v>
      </c>
      <c r="N1366" s="11" t="s">
        <v>15</v>
      </c>
      <c r="O1366" s="11">
        <f>IF(Table1[[#This Row],[Currency  Code]]="USD",Table1[[#This Row],[Product Amount with GST]]*80,Table1[[#This Row],[Product Amount with GST]])</f>
        <v>499</v>
      </c>
    </row>
    <row r="1367" spans="1:16" x14ac:dyDescent="0.25">
      <c r="A1367" t="s">
        <v>1057</v>
      </c>
      <c r="B1367" t="s">
        <v>42</v>
      </c>
      <c r="C1367" t="s">
        <v>12</v>
      </c>
      <c r="E1367">
        <f t="shared" si="84"/>
        <v>21</v>
      </c>
      <c r="F1367">
        <f t="shared" si="85"/>
        <v>7</v>
      </c>
      <c r="G1367" s="8">
        <f t="shared" si="86"/>
        <v>44763</v>
      </c>
      <c r="H1367">
        <f t="shared" si="87"/>
        <v>2022</v>
      </c>
      <c r="I1367" s="1">
        <v>44763.963194444441</v>
      </c>
      <c r="J1367" s="2">
        <v>44763</v>
      </c>
      <c r="K1367" t="s">
        <v>43</v>
      </c>
      <c r="L1367">
        <v>499</v>
      </c>
      <c r="N1367" s="11" t="s">
        <v>15</v>
      </c>
      <c r="O1367" s="11">
        <f>IF(Table1[[#This Row],[Currency  Code]]="USD",Table1[[#This Row],[Product Amount with GST]]*80,Table1[[#This Row],[Product Amount with GST]])</f>
        <v>499</v>
      </c>
    </row>
    <row r="1368" spans="1:16" x14ac:dyDescent="0.25">
      <c r="A1368" t="s">
        <v>1103</v>
      </c>
      <c r="B1368" t="s">
        <v>17</v>
      </c>
      <c r="C1368" t="s">
        <v>12</v>
      </c>
      <c r="E1368">
        <f t="shared" si="84"/>
        <v>21</v>
      </c>
      <c r="F1368">
        <f t="shared" si="85"/>
        <v>7</v>
      </c>
      <c r="G1368" s="8">
        <f t="shared" si="86"/>
        <v>44763</v>
      </c>
      <c r="H1368">
        <f t="shared" si="87"/>
        <v>2022</v>
      </c>
      <c r="I1368" s="1">
        <v>44763.974305555559</v>
      </c>
      <c r="J1368" s="2">
        <v>44763</v>
      </c>
      <c r="K1368" t="s">
        <v>13</v>
      </c>
      <c r="L1368">
        <v>999</v>
      </c>
      <c r="N1368" s="11" t="s">
        <v>15</v>
      </c>
      <c r="O1368" s="11">
        <f>IF(Table1[[#This Row],[Currency  Code]]="USD",Table1[[#This Row],[Product Amount with GST]]*80,Table1[[#This Row],[Product Amount with GST]])</f>
        <v>999</v>
      </c>
    </row>
    <row r="1369" spans="1:16" x14ac:dyDescent="0.25">
      <c r="A1369" t="s">
        <v>883</v>
      </c>
      <c r="B1369" t="s">
        <v>20</v>
      </c>
      <c r="C1369" t="s">
        <v>12</v>
      </c>
      <c r="E1369">
        <f t="shared" si="84"/>
        <v>21</v>
      </c>
      <c r="F1369">
        <f t="shared" si="85"/>
        <v>7</v>
      </c>
      <c r="G1369" s="8">
        <f t="shared" si="86"/>
        <v>44763</v>
      </c>
      <c r="H1369">
        <f t="shared" si="87"/>
        <v>2022</v>
      </c>
      <c r="I1369" s="1">
        <v>44763.969444444447</v>
      </c>
      <c r="J1369" s="2">
        <v>44763</v>
      </c>
      <c r="K1369" t="s">
        <v>13</v>
      </c>
      <c r="L1369">
        <v>1999</v>
      </c>
      <c r="N1369" s="11" t="s">
        <v>15</v>
      </c>
      <c r="O1369" s="11">
        <f>IF(Table1[[#This Row],[Currency  Code]]="USD",Table1[[#This Row],[Product Amount with GST]]*80,Table1[[#This Row],[Product Amount with GST]])</f>
        <v>1999</v>
      </c>
    </row>
    <row r="1370" spans="1:16" x14ac:dyDescent="0.25">
      <c r="A1370" t="s">
        <v>1089</v>
      </c>
      <c r="B1370" t="s">
        <v>1090</v>
      </c>
      <c r="C1370" t="s">
        <v>48</v>
      </c>
      <c r="E1370">
        <f t="shared" si="84"/>
        <v>21</v>
      </c>
      <c r="F1370">
        <f t="shared" si="85"/>
        <v>7</v>
      </c>
      <c r="G1370" s="8">
        <f t="shared" si="86"/>
        <v>44763</v>
      </c>
      <c r="H1370">
        <f t="shared" si="87"/>
        <v>2022</v>
      </c>
      <c r="I1370" s="1">
        <v>44763.96597222222</v>
      </c>
      <c r="J1370" s="2">
        <v>44763</v>
      </c>
      <c r="K1370" t="s">
        <v>13</v>
      </c>
      <c r="L1370">
        <v>499</v>
      </c>
      <c r="M1370" t="s">
        <v>53</v>
      </c>
      <c r="N1370" s="11" t="s">
        <v>15</v>
      </c>
      <c r="O1370" s="11">
        <f>IF(Table1[[#This Row],[Currency  Code]]="USD",Table1[[#This Row],[Product Amount with GST]]*80,Table1[[#This Row],[Product Amount with GST]])</f>
        <v>499</v>
      </c>
      <c r="P1370" t="s">
        <v>50</v>
      </c>
    </row>
    <row r="1371" spans="1:16" x14ac:dyDescent="0.25">
      <c r="A1371" t="s">
        <v>1104</v>
      </c>
      <c r="B1371" t="s">
        <v>491</v>
      </c>
      <c r="C1371" t="s">
        <v>12</v>
      </c>
      <c r="E1371">
        <f t="shared" si="84"/>
        <v>21</v>
      </c>
      <c r="F1371">
        <f t="shared" si="85"/>
        <v>7</v>
      </c>
      <c r="G1371" s="8">
        <f t="shared" si="86"/>
        <v>44763</v>
      </c>
      <c r="H1371">
        <f t="shared" si="87"/>
        <v>2022</v>
      </c>
      <c r="I1371" s="1">
        <v>44763.959027777775</v>
      </c>
      <c r="J1371" s="2">
        <v>44763</v>
      </c>
      <c r="K1371" t="s">
        <v>13</v>
      </c>
      <c r="L1371">
        <v>499</v>
      </c>
      <c r="N1371" s="11" t="s">
        <v>15</v>
      </c>
      <c r="O1371" s="11">
        <f>IF(Table1[[#This Row],[Currency  Code]]="USD",Table1[[#This Row],[Product Amount with GST]]*80,Table1[[#This Row],[Product Amount with GST]])</f>
        <v>499</v>
      </c>
    </row>
    <row r="1372" spans="1:16" x14ac:dyDescent="0.25">
      <c r="A1372" t="s">
        <v>1105</v>
      </c>
      <c r="B1372" t="s">
        <v>24</v>
      </c>
      <c r="C1372" t="s">
        <v>12</v>
      </c>
      <c r="E1372">
        <f t="shared" si="84"/>
        <v>21</v>
      </c>
      <c r="F1372">
        <f t="shared" si="85"/>
        <v>7</v>
      </c>
      <c r="G1372" s="8">
        <f t="shared" si="86"/>
        <v>44763</v>
      </c>
      <c r="H1372">
        <f t="shared" si="87"/>
        <v>2022</v>
      </c>
      <c r="I1372" s="1">
        <v>44763.956944444442</v>
      </c>
      <c r="J1372" s="2">
        <v>44763</v>
      </c>
      <c r="K1372" t="s">
        <v>13</v>
      </c>
      <c r="L1372">
        <v>2022</v>
      </c>
      <c r="N1372" s="11" t="s">
        <v>15</v>
      </c>
      <c r="O1372" s="11">
        <f>IF(Table1[[#This Row],[Currency  Code]]="USD",Table1[[#This Row],[Product Amount with GST]]*80,Table1[[#This Row],[Product Amount with GST]])</f>
        <v>2022</v>
      </c>
    </row>
    <row r="1373" spans="1:16" x14ac:dyDescent="0.25">
      <c r="A1373" t="s">
        <v>1106</v>
      </c>
      <c r="B1373" t="s">
        <v>24</v>
      </c>
      <c r="C1373" t="s">
        <v>12</v>
      </c>
      <c r="E1373">
        <f t="shared" si="84"/>
        <v>21</v>
      </c>
      <c r="F1373">
        <f t="shared" si="85"/>
        <v>7</v>
      </c>
      <c r="G1373" s="8">
        <f t="shared" si="86"/>
        <v>44763</v>
      </c>
      <c r="H1373">
        <f t="shared" si="87"/>
        <v>2022</v>
      </c>
      <c r="I1373" s="1">
        <v>44763.95416666667</v>
      </c>
      <c r="J1373" s="2">
        <v>44763</v>
      </c>
      <c r="K1373" t="s">
        <v>13</v>
      </c>
      <c r="L1373">
        <v>2022</v>
      </c>
      <c r="N1373" s="11" t="s">
        <v>15</v>
      </c>
      <c r="O1373" s="11">
        <f>IF(Table1[[#This Row],[Currency  Code]]="USD",Table1[[#This Row],[Product Amount with GST]]*80,Table1[[#This Row],[Product Amount with GST]])</f>
        <v>2022</v>
      </c>
    </row>
    <row r="1374" spans="1:16" x14ac:dyDescent="0.25">
      <c r="A1374" t="s">
        <v>1107</v>
      </c>
      <c r="B1374" t="s">
        <v>24</v>
      </c>
      <c r="C1374" t="s">
        <v>12</v>
      </c>
      <c r="E1374">
        <f t="shared" si="84"/>
        <v>21</v>
      </c>
      <c r="F1374">
        <f t="shared" si="85"/>
        <v>7</v>
      </c>
      <c r="G1374" s="8">
        <f t="shared" si="86"/>
        <v>44763</v>
      </c>
      <c r="H1374">
        <f t="shared" si="87"/>
        <v>2022</v>
      </c>
      <c r="I1374" s="1">
        <v>44763.938194444447</v>
      </c>
      <c r="J1374" s="2">
        <v>44763</v>
      </c>
      <c r="K1374" t="s">
        <v>13</v>
      </c>
      <c r="L1374">
        <v>2022</v>
      </c>
      <c r="N1374" s="11" t="s">
        <v>15</v>
      </c>
      <c r="O1374" s="11">
        <f>IF(Table1[[#This Row],[Currency  Code]]="USD",Table1[[#This Row],[Product Amount with GST]]*80,Table1[[#This Row],[Product Amount with GST]])</f>
        <v>2022</v>
      </c>
    </row>
    <row r="1375" spans="1:16" x14ac:dyDescent="0.25">
      <c r="A1375" t="s">
        <v>1108</v>
      </c>
      <c r="B1375" t="s">
        <v>402</v>
      </c>
      <c r="C1375" t="s">
        <v>48</v>
      </c>
      <c r="E1375">
        <f t="shared" si="84"/>
        <v>21</v>
      </c>
      <c r="F1375">
        <f t="shared" si="85"/>
        <v>7</v>
      </c>
      <c r="G1375" s="8">
        <f t="shared" si="86"/>
        <v>44763</v>
      </c>
      <c r="H1375">
        <f t="shared" si="87"/>
        <v>2022</v>
      </c>
      <c r="I1375" s="1">
        <v>44763.936111111114</v>
      </c>
      <c r="J1375" s="2">
        <v>44763</v>
      </c>
      <c r="K1375" t="s">
        <v>72</v>
      </c>
      <c r="L1375">
        <v>499</v>
      </c>
      <c r="M1375" t="s">
        <v>53</v>
      </c>
      <c r="N1375" s="11" t="s">
        <v>15</v>
      </c>
      <c r="O1375" s="11">
        <f>IF(Table1[[#This Row],[Currency  Code]]="USD",Table1[[#This Row],[Product Amount with GST]]*80,Table1[[#This Row],[Product Amount with GST]])</f>
        <v>499</v>
      </c>
      <c r="P1375" t="s">
        <v>50</v>
      </c>
    </row>
    <row r="1376" spans="1:16" x14ac:dyDescent="0.25">
      <c r="A1376" t="s">
        <v>1109</v>
      </c>
      <c r="B1376" t="s">
        <v>1110</v>
      </c>
      <c r="C1376" t="s">
        <v>48</v>
      </c>
      <c r="D1376" t="s">
        <v>6121</v>
      </c>
      <c r="E1376">
        <f t="shared" si="84"/>
        <v>21</v>
      </c>
      <c r="F1376">
        <f t="shared" si="85"/>
        <v>7</v>
      </c>
      <c r="G1376" s="8">
        <f t="shared" si="86"/>
        <v>44763</v>
      </c>
      <c r="H1376">
        <f t="shared" si="87"/>
        <v>2022</v>
      </c>
      <c r="I1376" s="1">
        <v>44763.931944444441</v>
      </c>
      <c r="J1376" s="2">
        <v>44763</v>
      </c>
      <c r="K1376" t="s">
        <v>13</v>
      </c>
      <c r="L1376">
        <v>374</v>
      </c>
      <c r="M1376" t="s">
        <v>53</v>
      </c>
      <c r="N1376" s="11" t="s">
        <v>15</v>
      </c>
      <c r="O1376" s="11">
        <f>IF(Table1[[#This Row],[Currency  Code]]="USD",Table1[[#This Row],[Product Amount with GST]]*80,Table1[[#This Row],[Product Amount with GST]])</f>
        <v>374</v>
      </c>
      <c r="P1376" t="s">
        <v>50</v>
      </c>
    </row>
    <row r="1377" spans="1:16" x14ac:dyDescent="0.25">
      <c r="A1377" t="s">
        <v>1111</v>
      </c>
      <c r="B1377" t="s">
        <v>20</v>
      </c>
      <c r="C1377" t="s">
        <v>12</v>
      </c>
      <c r="E1377">
        <f t="shared" si="84"/>
        <v>21</v>
      </c>
      <c r="F1377">
        <f t="shared" si="85"/>
        <v>7</v>
      </c>
      <c r="G1377" s="8">
        <f t="shared" si="86"/>
        <v>44763</v>
      </c>
      <c r="H1377">
        <f t="shared" si="87"/>
        <v>2022</v>
      </c>
      <c r="I1377" s="1">
        <v>44763.920138888891</v>
      </c>
      <c r="J1377" s="2">
        <v>44763</v>
      </c>
      <c r="K1377" t="s">
        <v>13</v>
      </c>
      <c r="L1377">
        <v>1999</v>
      </c>
      <c r="N1377" s="11" t="s">
        <v>15</v>
      </c>
      <c r="O1377" s="11">
        <f>IF(Table1[[#This Row],[Currency  Code]]="USD",Table1[[#This Row],[Product Amount with GST]]*80,Table1[[#This Row],[Product Amount with GST]])</f>
        <v>1999</v>
      </c>
    </row>
    <row r="1378" spans="1:16" x14ac:dyDescent="0.25">
      <c r="A1378" t="s">
        <v>1112</v>
      </c>
      <c r="B1378" t="s">
        <v>108</v>
      </c>
      <c r="C1378" t="s">
        <v>48</v>
      </c>
      <c r="E1378">
        <f t="shared" si="84"/>
        <v>21</v>
      </c>
      <c r="F1378">
        <f t="shared" si="85"/>
        <v>7</v>
      </c>
      <c r="G1378" s="8">
        <f t="shared" si="86"/>
        <v>44763</v>
      </c>
      <c r="H1378">
        <f t="shared" si="87"/>
        <v>2022</v>
      </c>
      <c r="I1378" s="1">
        <v>44763.915972222225</v>
      </c>
      <c r="J1378" s="2">
        <v>44763</v>
      </c>
      <c r="K1378" t="s">
        <v>13</v>
      </c>
      <c r="L1378">
        <v>499</v>
      </c>
      <c r="M1378" t="s">
        <v>218</v>
      </c>
      <c r="N1378" s="11" t="s">
        <v>15</v>
      </c>
      <c r="O1378" s="11">
        <f>IF(Table1[[#This Row],[Currency  Code]]="USD",Table1[[#This Row],[Product Amount with GST]]*80,Table1[[#This Row],[Product Amount with GST]])</f>
        <v>499</v>
      </c>
      <c r="P1378" t="s">
        <v>50</v>
      </c>
    </row>
    <row r="1379" spans="1:16" x14ac:dyDescent="0.25">
      <c r="A1379" t="s">
        <v>1113</v>
      </c>
      <c r="B1379" t="s">
        <v>65</v>
      </c>
      <c r="C1379" t="s">
        <v>48</v>
      </c>
      <c r="E1379">
        <f t="shared" si="84"/>
        <v>21</v>
      </c>
      <c r="F1379">
        <f t="shared" si="85"/>
        <v>7</v>
      </c>
      <c r="G1379" s="8">
        <f t="shared" si="86"/>
        <v>44763</v>
      </c>
      <c r="H1379">
        <f t="shared" si="87"/>
        <v>2022</v>
      </c>
      <c r="I1379" s="1">
        <v>44763.890277777777</v>
      </c>
      <c r="J1379" s="2">
        <v>44763</v>
      </c>
      <c r="K1379" t="s">
        <v>13</v>
      </c>
      <c r="L1379">
        <v>499</v>
      </c>
      <c r="M1379" t="s">
        <v>53</v>
      </c>
      <c r="N1379" s="11" t="s">
        <v>15</v>
      </c>
      <c r="O1379" s="11">
        <f>IF(Table1[[#This Row],[Currency  Code]]="USD",Table1[[#This Row],[Product Amount with GST]]*80,Table1[[#This Row],[Product Amount with GST]])</f>
        <v>499</v>
      </c>
      <c r="P1379" t="s">
        <v>50</v>
      </c>
    </row>
    <row r="1380" spans="1:16" x14ac:dyDescent="0.25">
      <c r="A1380" t="s">
        <v>959</v>
      </c>
      <c r="B1380" t="s">
        <v>491</v>
      </c>
      <c r="C1380" t="s">
        <v>12</v>
      </c>
      <c r="E1380">
        <f t="shared" si="84"/>
        <v>21</v>
      </c>
      <c r="F1380">
        <f t="shared" si="85"/>
        <v>7</v>
      </c>
      <c r="G1380" s="8">
        <f t="shared" si="86"/>
        <v>44763</v>
      </c>
      <c r="H1380">
        <f t="shared" si="87"/>
        <v>2022</v>
      </c>
      <c r="I1380" s="1">
        <v>44763.883333333331</v>
      </c>
      <c r="J1380" s="2">
        <v>44763</v>
      </c>
      <c r="K1380" t="s">
        <v>72</v>
      </c>
      <c r="L1380">
        <v>499</v>
      </c>
      <c r="N1380" s="11" t="s">
        <v>15</v>
      </c>
      <c r="O1380" s="11">
        <f>IF(Table1[[#This Row],[Currency  Code]]="USD",Table1[[#This Row],[Product Amount with GST]]*80,Table1[[#This Row],[Product Amount with GST]])</f>
        <v>499</v>
      </c>
    </row>
    <row r="1381" spans="1:16" x14ac:dyDescent="0.25">
      <c r="A1381" t="s">
        <v>1114</v>
      </c>
      <c r="B1381" t="s">
        <v>42</v>
      </c>
      <c r="C1381" t="s">
        <v>12</v>
      </c>
      <c r="E1381">
        <f t="shared" si="84"/>
        <v>21</v>
      </c>
      <c r="F1381">
        <f t="shared" si="85"/>
        <v>7</v>
      </c>
      <c r="G1381" s="8">
        <f t="shared" si="86"/>
        <v>44763</v>
      </c>
      <c r="H1381">
        <f t="shared" si="87"/>
        <v>2022</v>
      </c>
      <c r="I1381" s="1">
        <v>44763.878472222219</v>
      </c>
      <c r="J1381" s="2">
        <v>44763</v>
      </c>
      <c r="K1381" t="s">
        <v>43</v>
      </c>
      <c r="L1381">
        <v>499</v>
      </c>
      <c r="N1381" s="11" t="s">
        <v>15</v>
      </c>
      <c r="O1381" s="11">
        <f>IF(Table1[[#This Row],[Currency  Code]]="USD",Table1[[#This Row],[Product Amount with GST]]*80,Table1[[#This Row],[Product Amount with GST]])</f>
        <v>499</v>
      </c>
    </row>
    <row r="1382" spans="1:16" x14ac:dyDescent="0.25">
      <c r="A1382" t="s">
        <v>947</v>
      </c>
      <c r="B1382" t="s">
        <v>52</v>
      </c>
      <c r="C1382" t="s">
        <v>12</v>
      </c>
      <c r="E1382">
        <f t="shared" si="84"/>
        <v>21</v>
      </c>
      <c r="F1382">
        <f t="shared" si="85"/>
        <v>7</v>
      </c>
      <c r="G1382" s="8">
        <f t="shared" si="86"/>
        <v>44763</v>
      </c>
      <c r="H1382">
        <f t="shared" si="87"/>
        <v>2022</v>
      </c>
      <c r="I1382" s="1">
        <v>44763.873611111114</v>
      </c>
      <c r="J1382" s="2">
        <v>44763</v>
      </c>
      <c r="K1382" t="s">
        <v>13</v>
      </c>
      <c r="L1382">
        <v>999</v>
      </c>
      <c r="N1382" s="11" t="s">
        <v>15</v>
      </c>
      <c r="O1382" s="11">
        <f>IF(Table1[[#This Row],[Currency  Code]]="USD",Table1[[#This Row],[Product Amount with GST]]*80,Table1[[#This Row],[Product Amount with GST]])</f>
        <v>999</v>
      </c>
    </row>
    <row r="1383" spans="1:16" x14ac:dyDescent="0.25">
      <c r="A1383" t="s">
        <v>1115</v>
      </c>
      <c r="B1383" t="s">
        <v>402</v>
      </c>
      <c r="C1383" t="s">
        <v>12</v>
      </c>
      <c r="E1383">
        <f t="shared" si="84"/>
        <v>21</v>
      </c>
      <c r="F1383">
        <f t="shared" si="85"/>
        <v>7</v>
      </c>
      <c r="G1383" s="8">
        <f t="shared" si="86"/>
        <v>44763</v>
      </c>
      <c r="H1383">
        <f t="shared" si="87"/>
        <v>2022</v>
      </c>
      <c r="I1383" s="1">
        <v>44763.856249999997</v>
      </c>
      <c r="J1383" s="2">
        <v>44763</v>
      </c>
      <c r="K1383" t="s">
        <v>13</v>
      </c>
      <c r="L1383">
        <v>499</v>
      </c>
      <c r="N1383" s="11" t="s">
        <v>15</v>
      </c>
      <c r="O1383" s="11">
        <f>IF(Table1[[#This Row],[Currency  Code]]="USD",Table1[[#This Row],[Product Amount with GST]]*80,Table1[[#This Row],[Product Amount with GST]])</f>
        <v>499</v>
      </c>
    </row>
    <row r="1384" spans="1:16" x14ac:dyDescent="0.25">
      <c r="A1384" t="s">
        <v>1116</v>
      </c>
      <c r="B1384" t="s">
        <v>670</v>
      </c>
      <c r="C1384" t="s">
        <v>12</v>
      </c>
      <c r="E1384">
        <f t="shared" si="84"/>
        <v>21</v>
      </c>
      <c r="F1384">
        <f t="shared" si="85"/>
        <v>7</v>
      </c>
      <c r="G1384" s="8">
        <f t="shared" si="86"/>
        <v>44763</v>
      </c>
      <c r="H1384">
        <f t="shared" si="87"/>
        <v>2022</v>
      </c>
      <c r="I1384" s="1">
        <v>44763.854861111111</v>
      </c>
      <c r="J1384" s="2">
        <v>44763</v>
      </c>
      <c r="K1384" t="s">
        <v>13</v>
      </c>
      <c r="L1384">
        <v>499</v>
      </c>
      <c r="N1384" s="11" t="s">
        <v>15</v>
      </c>
      <c r="O1384" s="11">
        <f>IF(Table1[[#This Row],[Currency  Code]]="USD",Table1[[#This Row],[Product Amount with GST]]*80,Table1[[#This Row],[Product Amount with GST]])</f>
        <v>499</v>
      </c>
    </row>
    <row r="1385" spans="1:16" x14ac:dyDescent="0.25">
      <c r="A1385" t="s">
        <v>1117</v>
      </c>
      <c r="B1385" t="s">
        <v>24</v>
      </c>
      <c r="C1385" t="s">
        <v>48</v>
      </c>
      <c r="E1385">
        <f t="shared" si="84"/>
        <v>21</v>
      </c>
      <c r="F1385">
        <f t="shared" si="85"/>
        <v>7</v>
      </c>
      <c r="G1385" s="8">
        <f t="shared" si="86"/>
        <v>44763</v>
      </c>
      <c r="H1385">
        <f t="shared" si="87"/>
        <v>2022</v>
      </c>
      <c r="I1385" s="1">
        <v>44763.852777777778</v>
      </c>
      <c r="J1385" s="2">
        <v>44763</v>
      </c>
      <c r="K1385" t="s">
        <v>13</v>
      </c>
      <c r="L1385">
        <v>2022</v>
      </c>
      <c r="M1385" t="s">
        <v>218</v>
      </c>
      <c r="N1385" s="11" t="s">
        <v>15</v>
      </c>
      <c r="O1385" s="11">
        <f>IF(Table1[[#This Row],[Currency  Code]]="USD",Table1[[#This Row],[Product Amount with GST]]*80,Table1[[#This Row],[Product Amount with GST]])</f>
        <v>2022</v>
      </c>
      <c r="P1385" t="s">
        <v>50</v>
      </c>
    </row>
    <row r="1386" spans="1:16" x14ac:dyDescent="0.25">
      <c r="A1386" t="s">
        <v>1115</v>
      </c>
      <c r="B1386" t="s">
        <v>402</v>
      </c>
      <c r="C1386" t="s">
        <v>12</v>
      </c>
      <c r="E1386">
        <f t="shared" si="84"/>
        <v>21</v>
      </c>
      <c r="F1386">
        <f t="shared" si="85"/>
        <v>7</v>
      </c>
      <c r="G1386" s="8">
        <f t="shared" si="86"/>
        <v>44763</v>
      </c>
      <c r="H1386">
        <f t="shared" si="87"/>
        <v>2022</v>
      </c>
      <c r="I1386" s="1">
        <v>44763.849305555559</v>
      </c>
      <c r="J1386" s="2">
        <v>44763</v>
      </c>
      <c r="K1386" t="s">
        <v>13</v>
      </c>
      <c r="L1386">
        <v>499</v>
      </c>
      <c r="N1386" s="11" t="s">
        <v>15</v>
      </c>
      <c r="O1386" s="11">
        <f>IF(Table1[[#This Row],[Currency  Code]]="USD",Table1[[#This Row],[Product Amount with GST]]*80,Table1[[#This Row],[Product Amount with GST]])</f>
        <v>499</v>
      </c>
    </row>
    <row r="1387" spans="1:16" x14ac:dyDescent="0.25">
      <c r="A1387" t="s">
        <v>959</v>
      </c>
      <c r="B1387" t="s">
        <v>491</v>
      </c>
      <c r="C1387" t="s">
        <v>12</v>
      </c>
      <c r="E1387">
        <f t="shared" si="84"/>
        <v>21</v>
      </c>
      <c r="F1387">
        <f t="shared" si="85"/>
        <v>7</v>
      </c>
      <c r="G1387" s="8">
        <f t="shared" si="86"/>
        <v>44763</v>
      </c>
      <c r="H1387">
        <f t="shared" si="87"/>
        <v>2022</v>
      </c>
      <c r="I1387" s="1">
        <v>44763.81527777778</v>
      </c>
      <c r="J1387" s="2">
        <v>44763</v>
      </c>
      <c r="K1387" t="s">
        <v>72</v>
      </c>
      <c r="L1387">
        <v>499</v>
      </c>
      <c r="N1387" s="11" t="s">
        <v>15</v>
      </c>
      <c r="O1387" s="11">
        <f>IF(Table1[[#This Row],[Currency  Code]]="USD",Table1[[#This Row],[Product Amount with GST]]*80,Table1[[#This Row],[Product Amount with GST]])</f>
        <v>499</v>
      </c>
    </row>
    <row r="1388" spans="1:16" x14ac:dyDescent="0.25">
      <c r="A1388" t="s">
        <v>1118</v>
      </c>
      <c r="B1388" t="s">
        <v>991</v>
      </c>
      <c r="C1388" t="s">
        <v>48</v>
      </c>
      <c r="E1388">
        <f t="shared" si="84"/>
        <v>21</v>
      </c>
      <c r="F1388">
        <f t="shared" si="85"/>
        <v>7</v>
      </c>
      <c r="G1388" s="8">
        <f t="shared" si="86"/>
        <v>44763</v>
      </c>
      <c r="H1388">
        <f t="shared" si="87"/>
        <v>2022</v>
      </c>
      <c r="I1388" s="1">
        <v>44763.813888888886</v>
      </c>
      <c r="J1388" s="2">
        <v>44763</v>
      </c>
      <c r="K1388" t="s">
        <v>13</v>
      </c>
      <c r="L1388">
        <v>499</v>
      </c>
      <c r="M1388" t="s">
        <v>53</v>
      </c>
      <c r="N1388" s="11" t="s">
        <v>15</v>
      </c>
      <c r="O1388" s="11">
        <f>IF(Table1[[#This Row],[Currency  Code]]="USD",Table1[[#This Row],[Product Amount with GST]]*80,Table1[[#This Row],[Product Amount with GST]])</f>
        <v>499</v>
      </c>
      <c r="P1388" t="s">
        <v>50</v>
      </c>
    </row>
    <row r="1389" spans="1:16" x14ac:dyDescent="0.25">
      <c r="A1389" t="s">
        <v>1104</v>
      </c>
      <c r="B1389" t="s">
        <v>491</v>
      </c>
      <c r="C1389" t="s">
        <v>48</v>
      </c>
      <c r="E1389">
        <f t="shared" si="84"/>
        <v>21</v>
      </c>
      <c r="F1389">
        <f t="shared" si="85"/>
        <v>7</v>
      </c>
      <c r="G1389" s="8">
        <f t="shared" si="86"/>
        <v>44763</v>
      </c>
      <c r="H1389">
        <f t="shared" si="87"/>
        <v>2022</v>
      </c>
      <c r="I1389" s="1">
        <v>44763.951388888891</v>
      </c>
      <c r="J1389" s="2">
        <v>44763</v>
      </c>
      <c r="K1389" t="s">
        <v>13</v>
      </c>
      <c r="L1389">
        <v>499</v>
      </c>
      <c r="M1389" t="s">
        <v>53</v>
      </c>
      <c r="N1389" s="11" t="s">
        <v>15</v>
      </c>
      <c r="O1389" s="11">
        <f>IF(Table1[[#This Row],[Currency  Code]]="USD",Table1[[#This Row],[Product Amount with GST]]*80,Table1[[#This Row],[Product Amount with GST]])</f>
        <v>499</v>
      </c>
      <c r="P1389" t="s">
        <v>50</v>
      </c>
    </row>
    <row r="1390" spans="1:16" x14ac:dyDescent="0.25">
      <c r="A1390" t="s">
        <v>1119</v>
      </c>
      <c r="B1390" t="s">
        <v>42</v>
      </c>
      <c r="C1390" t="s">
        <v>12</v>
      </c>
      <c r="E1390">
        <f t="shared" si="84"/>
        <v>21</v>
      </c>
      <c r="F1390">
        <f t="shared" si="85"/>
        <v>7</v>
      </c>
      <c r="G1390" s="8">
        <f t="shared" si="86"/>
        <v>44763</v>
      </c>
      <c r="H1390">
        <f t="shared" si="87"/>
        <v>2022</v>
      </c>
      <c r="I1390" s="1">
        <v>44763.933333333334</v>
      </c>
      <c r="J1390" s="2">
        <v>44763</v>
      </c>
      <c r="K1390" t="s">
        <v>43</v>
      </c>
      <c r="L1390">
        <v>499</v>
      </c>
      <c r="N1390" s="11" t="s">
        <v>15</v>
      </c>
      <c r="O1390" s="11">
        <f>IF(Table1[[#This Row],[Currency  Code]]="USD",Table1[[#This Row],[Product Amount with GST]]*80,Table1[[#This Row],[Product Amount with GST]])</f>
        <v>499</v>
      </c>
    </row>
    <row r="1391" spans="1:16" x14ac:dyDescent="0.25">
      <c r="A1391" t="s">
        <v>1108</v>
      </c>
      <c r="B1391" t="s">
        <v>402</v>
      </c>
      <c r="C1391" t="s">
        <v>12</v>
      </c>
      <c r="E1391">
        <f t="shared" si="84"/>
        <v>21</v>
      </c>
      <c r="F1391">
        <f t="shared" si="85"/>
        <v>7</v>
      </c>
      <c r="G1391" s="8">
        <f t="shared" si="86"/>
        <v>44763</v>
      </c>
      <c r="H1391">
        <f t="shared" si="87"/>
        <v>2022</v>
      </c>
      <c r="I1391" s="1">
        <v>44763.931944444441</v>
      </c>
      <c r="J1391" s="2">
        <v>44763</v>
      </c>
      <c r="K1391" t="s">
        <v>72</v>
      </c>
      <c r="L1391">
        <v>499</v>
      </c>
      <c r="N1391" s="11" t="s">
        <v>15</v>
      </c>
      <c r="O1391" s="11">
        <f>IF(Table1[[#This Row],[Currency  Code]]="USD",Table1[[#This Row],[Product Amount with GST]]*80,Table1[[#This Row],[Product Amount with GST]])</f>
        <v>499</v>
      </c>
    </row>
    <row r="1392" spans="1:16" x14ac:dyDescent="0.25">
      <c r="A1392" t="s">
        <v>1094</v>
      </c>
      <c r="B1392" t="s">
        <v>42</v>
      </c>
      <c r="C1392" t="s">
        <v>12</v>
      </c>
      <c r="E1392">
        <f t="shared" si="84"/>
        <v>21</v>
      </c>
      <c r="F1392">
        <f t="shared" si="85"/>
        <v>7</v>
      </c>
      <c r="G1392" s="8">
        <f t="shared" si="86"/>
        <v>44763</v>
      </c>
      <c r="H1392">
        <f t="shared" si="87"/>
        <v>2022</v>
      </c>
      <c r="I1392" s="1">
        <v>44763.930555555555</v>
      </c>
      <c r="J1392" s="2">
        <v>44763</v>
      </c>
      <c r="K1392" t="s">
        <v>13</v>
      </c>
      <c r="L1392">
        <v>499</v>
      </c>
      <c r="N1392" s="11" t="s">
        <v>15</v>
      </c>
      <c r="O1392" s="11">
        <f>IF(Table1[[#This Row],[Currency  Code]]="USD",Table1[[#This Row],[Product Amount with GST]]*80,Table1[[#This Row],[Product Amount with GST]])</f>
        <v>499</v>
      </c>
    </row>
    <row r="1393" spans="1:16" x14ac:dyDescent="0.25">
      <c r="A1393" t="s">
        <v>1094</v>
      </c>
      <c r="B1393" t="s">
        <v>42</v>
      </c>
      <c r="C1393" t="s">
        <v>12</v>
      </c>
      <c r="E1393">
        <f t="shared" si="84"/>
        <v>21</v>
      </c>
      <c r="F1393">
        <f t="shared" si="85"/>
        <v>7</v>
      </c>
      <c r="G1393" s="8">
        <f t="shared" si="86"/>
        <v>44763</v>
      </c>
      <c r="H1393">
        <f t="shared" si="87"/>
        <v>2022</v>
      </c>
      <c r="I1393" s="1">
        <v>44763.92083333333</v>
      </c>
      <c r="J1393" s="2">
        <v>44763</v>
      </c>
      <c r="K1393" t="s">
        <v>13</v>
      </c>
      <c r="L1393">
        <v>499</v>
      </c>
      <c r="N1393" s="11" t="s">
        <v>15</v>
      </c>
      <c r="O1393" s="11">
        <f>IF(Table1[[#This Row],[Currency  Code]]="USD",Table1[[#This Row],[Product Amount with GST]]*80,Table1[[#This Row],[Product Amount with GST]])</f>
        <v>499</v>
      </c>
    </row>
    <row r="1394" spans="1:16" x14ac:dyDescent="0.25">
      <c r="A1394" t="s">
        <v>1120</v>
      </c>
      <c r="B1394" t="s">
        <v>65</v>
      </c>
      <c r="C1394" t="s">
        <v>48</v>
      </c>
      <c r="E1394">
        <f t="shared" si="84"/>
        <v>21</v>
      </c>
      <c r="F1394">
        <f t="shared" si="85"/>
        <v>7</v>
      </c>
      <c r="G1394" s="8">
        <f t="shared" si="86"/>
        <v>44763</v>
      </c>
      <c r="H1394">
        <f t="shared" si="87"/>
        <v>2022</v>
      </c>
      <c r="I1394" s="1">
        <v>44763.895833333336</v>
      </c>
      <c r="J1394" s="2">
        <v>44763</v>
      </c>
      <c r="K1394" t="s">
        <v>13</v>
      </c>
      <c r="L1394">
        <v>499</v>
      </c>
      <c r="M1394" t="s">
        <v>53</v>
      </c>
      <c r="N1394" s="11" t="s">
        <v>15</v>
      </c>
      <c r="O1394" s="11">
        <f>IF(Table1[[#This Row],[Currency  Code]]="USD",Table1[[#This Row],[Product Amount with GST]]*80,Table1[[#This Row],[Product Amount with GST]])</f>
        <v>499</v>
      </c>
      <c r="P1394" t="s">
        <v>50</v>
      </c>
    </row>
    <row r="1395" spans="1:16" x14ac:dyDescent="0.25">
      <c r="A1395" t="s">
        <v>1121</v>
      </c>
      <c r="B1395" t="s">
        <v>27</v>
      </c>
      <c r="C1395" t="s">
        <v>12</v>
      </c>
      <c r="E1395">
        <f t="shared" si="84"/>
        <v>21</v>
      </c>
      <c r="F1395">
        <f t="shared" si="85"/>
        <v>7</v>
      </c>
      <c r="G1395" s="8">
        <f t="shared" si="86"/>
        <v>44763</v>
      </c>
      <c r="H1395">
        <f t="shared" si="87"/>
        <v>2022</v>
      </c>
      <c r="I1395" s="1">
        <v>44763.893055555556</v>
      </c>
      <c r="J1395" s="2">
        <v>44763</v>
      </c>
      <c r="K1395" t="s">
        <v>13</v>
      </c>
      <c r="L1395">
        <v>1999</v>
      </c>
      <c r="N1395" s="11" t="s">
        <v>15</v>
      </c>
      <c r="O1395" s="11">
        <f>IF(Table1[[#This Row],[Currency  Code]]="USD",Table1[[#This Row],[Product Amount with GST]]*80,Table1[[#This Row],[Product Amount with GST]])</f>
        <v>1999</v>
      </c>
    </row>
    <row r="1396" spans="1:16" x14ac:dyDescent="0.25">
      <c r="A1396" t="s">
        <v>1122</v>
      </c>
      <c r="B1396" t="s">
        <v>11</v>
      </c>
      <c r="C1396" t="s">
        <v>12</v>
      </c>
      <c r="D1396" t="s">
        <v>6129</v>
      </c>
      <c r="E1396">
        <f t="shared" si="84"/>
        <v>21</v>
      </c>
      <c r="F1396">
        <f t="shared" si="85"/>
        <v>7</v>
      </c>
      <c r="G1396" s="8">
        <f t="shared" si="86"/>
        <v>44763</v>
      </c>
      <c r="H1396">
        <f t="shared" si="87"/>
        <v>2022</v>
      </c>
      <c r="I1396" s="1">
        <v>44763.89166666667</v>
      </c>
      <c r="J1396" s="2">
        <v>44763</v>
      </c>
      <c r="K1396" t="s">
        <v>13</v>
      </c>
      <c r="L1396">
        <v>2000</v>
      </c>
      <c r="N1396" s="11" t="s">
        <v>15</v>
      </c>
      <c r="O1396" s="11">
        <f>IF(Table1[[#This Row],[Currency  Code]]="USD",Table1[[#This Row],[Product Amount with GST]]*80,Table1[[#This Row],[Product Amount with GST]])</f>
        <v>2000</v>
      </c>
    </row>
    <row r="1397" spans="1:16" x14ac:dyDescent="0.25">
      <c r="A1397" t="s">
        <v>959</v>
      </c>
      <c r="B1397" t="s">
        <v>491</v>
      </c>
      <c r="C1397" t="s">
        <v>48</v>
      </c>
      <c r="E1397">
        <f t="shared" si="84"/>
        <v>21</v>
      </c>
      <c r="F1397">
        <f t="shared" si="85"/>
        <v>7</v>
      </c>
      <c r="G1397" s="8">
        <f t="shared" si="86"/>
        <v>44763</v>
      </c>
      <c r="H1397">
        <f t="shared" si="87"/>
        <v>2022</v>
      </c>
      <c r="I1397" s="1">
        <v>44763.884027777778</v>
      </c>
      <c r="J1397" s="2">
        <v>44763</v>
      </c>
      <c r="K1397" t="s">
        <v>72</v>
      </c>
      <c r="L1397">
        <v>499</v>
      </c>
      <c r="M1397" t="s">
        <v>53</v>
      </c>
      <c r="N1397" s="11" t="s">
        <v>15</v>
      </c>
      <c r="O1397" s="11">
        <f>IF(Table1[[#This Row],[Currency  Code]]="USD",Table1[[#This Row],[Product Amount with GST]]*80,Table1[[#This Row],[Product Amount with GST]])</f>
        <v>499</v>
      </c>
      <c r="P1397" t="s">
        <v>50</v>
      </c>
    </row>
    <row r="1398" spans="1:16" x14ac:dyDescent="0.25">
      <c r="A1398" t="s">
        <v>959</v>
      </c>
      <c r="B1398" t="s">
        <v>491</v>
      </c>
      <c r="C1398" t="s">
        <v>12</v>
      </c>
      <c r="E1398">
        <f t="shared" si="84"/>
        <v>21</v>
      </c>
      <c r="F1398">
        <f t="shared" si="85"/>
        <v>7</v>
      </c>
      <c r="G1398" s="8">
        <f t="shared" si="86"/>
        <v>44763</v>
      </c>
      <c r="H1398">
        <f t="shared" si="87"/>
        <v>2022</v>
      </c>
      <c r="I1398" s="1">
        <v>44763.881249999999</v>
      </c>
      <c r="J1398" s="2">
        <v>44763</v>
      </c>
      <c r="K1398" t="s">
        <v>72</v>
      </c>
      <c r="L1398">
        <v>499</v>
      </c>
      <c r="N1398" s="11" t="s">
        <v>15</v>
      </c>
      <c r="O1398" s="11">
        <f>IF(Table1[[#This Row],[Currency  Code]]="USD",Table1[[#This Row],[Product Amount with GST]]*80,Table1[[#This Row],[Product Amount with GST]])</f>
        <v>499</v>
      </c>
    </row>
    <row r="1399" spans="1:16" x14ac:dyDescent="0.25">
      <c r="A1399" t="s">
        <v>660</v>
      </c>
      <c r="B1399" t="s">
        <v>1123</v>
      </c>
      <c r="C1399" t="s">
        <v>12</v>
      </c>
      <c r="E1399">
        <f t="shared" si="84"/>
        <v>21</v>
      </c>
      <c r="F1399">
        <f t="shared" si="85"/>
        <v>7</v>
      </c>
      <c r="G1399" s="8">
        <f t="shared" si="86"/>
        <v>44763</v>
      </c>
      <c r="H1399">
        <f t="shared" si="87"/>
        <v>2022</v>
      </c>
      <c r="I1399" s="1">
        <v>44763.876388888886</v>
      </c>
      <c r="J1399" s="2">
        <v>44763</v>
      </c>
      <c r="K1399" t="s">
        <v>13</v>
      </c>
      <c r="L1399">
        <v>199</v>
      </c>
      <c r="N1399" s="11" t="s">
        <v>29</v>
      </c>
      <c r="O1399" s="11">
        <f>IF(Table1[[#This Row],[Currency  Code]]="USD",Table1[[#This Row],[Product Amount with GST]]*80,Table1[[#This Row],[Product Amount with GST]])</f>
        <v>15920</v>
      </c>
    </row>
    <row r="1400" spans="1:16" x14ac:dyDescent="0.25">
      <c r="A1400" t="s">
        <v>1124</v>
      </c>
      <c r="B1400" t="s">
        <v>52</v>
      </c>
      <c r="C1400" t="s">
        <v>12</v>
      </c>
      <c r="E1400">
        <f t="shared" si="84"/>
        <v>21</v>
      </c>
      <c r="F1400">
        <f t="shared" si="85"/>
        <v>7</v>
      </c>
      <c r="G1400" s="8">
        <f t="shared" si="86"/>
        <v>44763</v>
      </c>
      <c r="H1400">
        <f t="shared" si="87"/>
        <v>2022</v>
      </c>
      <c r="I1400" s="1">
        <v>44763.874305555553</v>
      </c>
      <c r="J1400" s="2">
        <v>44763</v>
      </c>
      <c r="K1400" t="s">
        <v>13</v>
      </c>
      <c r="L1400">
        <v>999</v>
      </c>
      <c r="N1400" s="11" t="s">
        <v>15</v>
      </c>
      <c r="O1400" s="11">
        <f>IF(Table1[[#This Row],[Currency  Code]]="USD",Table1[[#This Row],[Product Amount with GST]]*80,Table1[[#This Row],[Product Amount with GST]])</f>
        <v>999</v>
      </c>
    </row>
    <row r="1401" spans="1:16" x14ac:dyDescent="0.25">
      <c r="A1401" t="s">
        <v>1125</v>
      </c>
      <c r="B1401" t="s">
        <v>11</v>
      </c>
      <c r="C1401" t="s">
        <v>12</v>
      </c>
      <c r="E1401">
        <f t="shared" si="84"/>
        <v>21</v>
      </c>
      <c r="F1401">
        <f t="shared" si="85"/>
        <v>7</v>
      </c>
      <c r="G1401" s="8">
        <f t="shared" si="86"/>
        <v>44763</v>
      </c>
      <c r="H1401">
        <f t="shared" si="87"/>
        <v>2022</v>
      </c>
      <c r="I1401" s="1">
        <v>44763.868055555555</v>
      </c>
      <c r="J1401" s="2">
        <v>44763</v>
      </c>
      <c r="K1401" t="s">
        <v>13</v>
      </c>
      <c r="L1401">
        <v>3999</v>
      </c>
      <c r="N1401" s="11" t="s">
        <v>15</v>
      </c>
      <c r="O1401" s="11">
        <f>IF(Table1[[#This Row],[Currency  Code]]="USD",Table1[[#This Row],[Product Amount with GST]]*80,Table1[[#This Row],[Product Amount with GST]])</f>
        <v>3999</v>
      </c>
    </row>
    <row r="1402" spans="1:16" x14ac:dyDescent="0.25">
      <c r="A1402" t="s">
        <v>1126</v>
      </c>
      <c r="B1402" t="s">
        <v>402</v>
      </c>
      <c r="C1402" t="s">
        <v>48</v>
      </c>
      <c r="E1402">
        <f t="shared" si="84"/>
        <v>21</v>
      </c>
      <c r="F1402">
        <f t="shared" si="85"/>
        <v>7</v>
      </c>
      <c r="G1402" s="8">
        <f t="shared" si="86"/>
        <v>44763</v>
      </c>
      <c r="H1402">
        <f t="shared" si="87"/>
        <v>2022</v>
      </c>
      <c r="I1402" s="1">
        <v>44763.863888888889</v>
      </c>
      <c r="J1402" s="2">
        <v>44763</v>
      </c>
      <c r="K1402" t="s">
        <v>13</v>
      </c>
      <c r="L1402">
        <v>499</v>
      </c>
      <c r="M1402" t="s">
        <v>218</v>
      </c>
      <c r="N1402" s="11" t="s">
        <v>15</v>
      </c>
      <c r="O1402" s="11">
        <f>IF(Table1[[#This Row],[Currency  Code]]="USD",Table1[[#This Row],[Product Amount with GST]]*80,Table1[[#This Row],[Product Amount with GST]])</f>
        <v>499</v>
      </c>
      <c r="P1402" t="s">
        <v>50</v>
      </c>
    </row>
    <row r="1403" spans="1:16" x14ac:dyDescent="0.25">
      <c r="A1403" t="s">
        <v>1121</v>
      </c>
      <c r="B1403" t="s">
        <v>27</v>
      </c>
      <c r="C1403" t="s">
        <v>12</v>
      </c>
      <c r="E1403">
        <f t="shared" si="84"/>
        <v>21</v>
      </c>
      <c r="F1403">
        <f t="shared" si="85"/>
        <v>7</v>
      </c>
      <c r="G1403" s="8">
        <f t="shared" si="86"/>
        <v>44763</v>
      </c>
      <c r="H1403">
        <f t="shared" si="87"/>
        <v>2022</v>
      </c>
      <c r="I1403" s="1">
        <v>44763.848611111112</v>
      </c>
      <c r="J1403" s="2">
        <v>44763</v>
      </c>
      <c r="K1403" t="s">
        <v>13</v>
      </c>
      <c r="L1403">
        <v>1999</v>
      </c>
      <c r="N1403" s="11" t="s">
        <v>15</v>
      </c>
      <c r="O1403" s="11">
        <f>IF(Table1[[#This Row],[Currency  Code]]="USD",Table1[[#This Row],[Product Amount with GST]]*80,Table1[[#This Row],[Product Amount with GST]])</f>
        <v>1999</v>
      </c>
    </row>
    <row r="1404" spans="1:16" x14ac:dyDescent="0.25">
      <c r="A1404" t="s">
        <v>1121</v>
      </c>
      <c r="B1404" t="s">
        <v>27</v>
      </c>
      <c r="C1404" t="s">
        <v>12</v>
      </c>
      <c r="E1404">
        <f t="shared" si="84"/>
        <v>21</v>
      </c>
      <c r="F1404">
        <f t="shared" si="85"/>
        <v>7</v>
      </c>
      <c r="G1404" s="8">
        <f t="shared" si="86"/>
        <v>44763</v>
      </c>
      <c r="H1404">
        <f t="shared" si="87"/>
        <v>2022</v>
      </c>
      <c r="I1404" s="1">
        <v>44763.847916666666</v>
      </c>
      <c r="J1404" s="2">
        <v>44763</v>
      </c>
      <c r="K1404" t="s">
        <v>13</v>
      </c>
      <c r="L1404">
        <v>1999</v>
      </c>
      <c r="N1404" s="11" t="s">
        <v>15</v>
      </c>
      <c r="O1404" s="11">
        <f>IF(Table1[[#This Row],[Currency  Code]]="USD",Table1[[#This Row],[Product Amount with GST]]*80,Table1[[#This Row],[Product Amount with GST]])</f>
        <v>1999</v>
      </c>
    </row>
    <row r="1405" spans="1:16" x14ac:dyDescent="0.25">
      <c r="A1405" t="s">
        <v>1127</v>
      </c>
      <c r="B1405" t="s">
        <v>52</v>
      </c>
      <c r="C1405" t="s">
        <v>48</v>
      </c>
      <c r="E1405">
        <f t="shared" si="84"/>
        <v>21</v>
      </c>
      <c r="F1405">
        <f t="shared" si="85"/>
        <v>7</v>
      </c>
      <c r="G1405" s="8">
        <f t="shared" si="86"/>
        <v>44763</v>
      </c>
      <c r="H1405">
        <f t="shared" si="87"/>
        <v>2022</v>
      </c>
      <c r="I1405" s="1">
        <v>44763.838888888888</v>
      </c>
      <c r="J1405" s="2">
        <v>44763</v>
      </c>
      <c r="K1405" t="s">
        <v>13</v>
      </c>
      <c r="L1405">
        <v>999</v>
      </c>
      <c r="M1405" t="s">
        <v>218</v>
      </c>
      <c r="N1405" s="11" t="s">
        <v>15</v>
      </c>
      <c r="O1405" s="11">
        <f>IF(Table1[[#This Row],[Currency  Code]]="USD",Table1[[#This Row],[Product Amount with GST]]*80,Table1[[#This Row],[Product Amount with GST]])</f>
        <v>999</v>
      </c>
      <c r="P1405" t="s">
        <v>50</v>
      </c>
    </row>
    <row r="1406" spans="1:16" x14ac:dyDescent="0.25">
      <c r="A1406" t="s">
        <v>1128</v>
      </c>
      <c r="B1406" t="s">
        <v>24</v>
      </c>
      <c r="C1406" t="s">
        <v>12</v>
      </c>
      <c r="E1406">
        <f t="shared" si="84"/>
        <v>21</v>
      </c>
      <c r="F1406">
        <f t="shared" si="85"/>
        <v>7</v>
      </c>
      <c r="G1406" s="8">
        <f t="shared" si="86"/>
        <v>44763</v>
      </c>
      <c r="H1406">
        <f t="shared" si="87"/>
        <v>2022</v>
      </c>
      <c r="I1406" s="1">
        <v>44763.831250000003</v>
      </c>
      <c r="J1406" s="2">
        <v>44763</v>
      </c>
      <c r="K1406" t="s">
        <v>13</v>
      </c>
      <c r="L1406">
        <v>2022</v>
      </c>
      <c r="N1406" s="11" t="s">
        <v>15</v>
      </c>
      <c r="O1406" s="11">
        <f>IF(Table1[[#This Row],[Currency  Code]]="USD",Table1[[#This Row],[Product Amount with GST]]*80,Table1[[#This Row],[Product Amount with GST]])</f>
        <v>2022</v>
      </c>
    </row>
    <row r="1407" spans="1:16" x14ac:dyDescent="0.25">
      <c r="A1407" t="s">
        <v>1129</v>
      </c>
      <c r="B1407" t="s">
        <v>17</v>
      </c>
      <c r="C1407" t="s">
        <v>12</v>
      </c>
      <c r="E1407">
        <f t="shared" si="84"/>
        <v>21</v>
      </c>
      <c r="F1407">
        <f t="shared" si="85"/>
        <v>7</v>
      </c>
      <c r="G1407" s="8">
        <f t="shared" si="86"/>
        <v>44763</v>
      </c>
      <c r="H1407">
        <f t="shared" si="87"/>
        <v>2022</v>
      </c>
      <c r="I1407" s="1">
        <v>44763.826388888891</v>
      </c>
      <c r="J1407" s="2">
        <v>44763</v>
      </c>
      <c r="K1407" t="s">
        <v>13</v>
      </c>
      <c r="L1407">
        <v>999</v>
      </c>
      <c r="N1407" s="11" t="s">
        <v>15</v>
      </c>
      <c r="O1407" s="11">
        <f>IF(Table1[[#This Row],[Currency  Code]]="USD",Table1[[#This Row],[Product Amount with GST]]*80,Table1[[#This Row],[Product Amount with GST]])</f>
        <v>999</v>
      </c>
    </row>
    <row r="1408" spans="1:16" x14ac:dyDescent="0.25">
      <c r="A1408" t="s">
        <v>1130</v>
      </c>
      <c r="B1408" t="s">
        <v>1131</v>
      </c>
      <c r="C1408" t="s">
        <v>48</v>
      </c>
      <c r="E1408">
        <f t="shared" si="84"/>
        <v>21</v>
      </c>
      <c r="F1408">
        <f t="shared" si="85"/>
        <v>7</v>
      </c>
      <c r="G1408" s="8">
        <f t="shared" si="86"/>
        <v>44763</v>
      </c>
      <c r="H1408">
        <f t="shared" si="87"/>
        <v>2022</v>
      </c>
      <c r="I1408" s="1">
        <v>44763.820833333331</v>
      </c>
      <c r="J1408" s="2">
        <v>44763</v>
      </c>
      <c r="K1408" t="s">
        <v>13</v>
      </c>
      <c r="L1408">
        <v>499</v>
      </c>
      <c r="M1408" t="s">
        <v>218</v>
      </c>
      <c r="N1408" s="11" t="s">
        <v>15</v>
      </c>
      <c r="O1408" s="11">
        <f>IF(Table1[[#This Row],[Currency  Code]]="USD",Table1[[#This Row],[Product Amount with GST]]*80,Table1[[#This Row],[Product Amount with GST]])</f>
        <v>499</v>
      </c>
      <c r="P1408" t="s">
        <v>50</v>
      </c>
    </row>
    <row r="1409" spans="1:16" x14ac:dyDescent="0.25">
      <c r="A1409" t="s">
        <v>959</v>
      </c>
      <c r="B1409" t="s">
        <v>491</v>
      </c>
      <c r="C1409" t="s">
        <v>12</v>
      </c>
      <c r="E1409">
        <f t="shared" si="84"/>
        <v>21</v>
      </c>
      <c r="F1409">
        <f t="shared" si="85"/>
        <v>7</v>
      </c>
      <c r="G1409" s="8">
        <f t="shared" si="86"/>
        <v>44763</v>
      </c>
      <c r="H1409">
        <f t="shared" si="87"/>
        <v>2022</v>
      </c>
      <c r="I1409" s="1">
        <v>44763.813888888886</v>
      </c>
      <c r="J1409" s="2">
        <v>44763</v>
      </c>
      <c r="K1409" t="s">
        <v>72</v>
      </c>
      <c r="L1409">
        <v>499</v>
      </c>
      <c r="N1409" s="11" t="s">
        <v>15</v>
      </c>
      <c r="O1409" s="11">
        <f>IF(Table1[[#This Row],[Currency  Code]]="USD",Table1[[#This Row],[Product Amount with GST]]*80,Table1[[#This Row],[Product Amount with GST]])</f>
        <v>499</v>
      </c>
    </row>
    <row r="1410" spans="1:16" x14ac:dyDescent="0.25">
      <c r="A1410" t="s">
        <v>1127</v>
      </c>
      <c r="B1410" t="s">
        <v>47</v>
      </c>
      <c r="C1410" t="s">
        <v>12</v>
      </c>
      <c r="E1410">
        <f t="shared" ref="E1410:E1473" si="88">DAY(I1410)</f>
        <v>21</v>
      </c>
      <c r="F1410">
        <f t="shared" ref="F1410:F1473" si="89">MONTH(I1410)</f>
        <v>7</v>
      </c>
      <c r="G1410" s="8">
        <f t="shared" ref="G1410:G1473" si="90">DATE(H1411,F1410,E1410)</f>
        <v>44763</v>
      </c>
      <c r="H1410">
        <f t="shared" ref="H1410:H1473" si="91">YEAR(I1410)</f>
        <v>2022</v>
      </c>
      <c r="I1410" s="1">
        <v>44763.805555555555</v>
      </c>
      <c r="J1410" s="2">
        <v>44763</v>
      </c>
      <c r="K1410" t="s">
        <v>13</v>
      </c>
      <c r="L1410">
        <v>999</v>
      </c>
      <c r="N1410" s="11" t="s">
        <v>15</v>
      </c>
      <c r="O1410" s="11">
        <f>IF(Table1[[#This Row],[Currency  Code]]="USD",Table1[[#This Row],[Product Amount with GST]]*80,Table1[[#This Row],[Product Amount with GST]])</f>
        <v>999</v>
      </c>
    </row>
    <row r="1411" spans="1:16" x14ac:dyDescent="0.25">
      <c r="A1411" t="s">
        <v>1119</v>
      </c>
      <c r="B1411" t="s">
        <v>42</v>
      </c>
      <c r="C1411" t="s">
        <v>12</v>
      </c>
      <c r="E1411">
        <f t="shared" si="88"/>
        <v>21</v>
      </c>
      <c r="F1411">
        <f t="shared" si="89"/>
        <v>7</v>
      </c>
      <c r="G1411" s="8">
        <f t="shared" si="90"/>
        <v>44763</v>
      </c>
      <c r="H1411">
        <f t="shared" si="91"/>
        <v>2022</v>
      </c>
      <c r="I1411" s="1">
        <v>44763.93472222222</v>
      </c>
      <c r="J1411" s="2">
        <v>44763</v>
      </c>
      <c r="K1411" t="s">
        <v>43</v>
      </c>
      <c r="L1411">
        <v>499</v>
      </c>
      <c r="N1411" s="11" t="s">
        <v>15</v>
      </c>
      <c r="O1411" s="11">
        <f>IF(Table1[[#This Row],[Currency  Code]]="USD",Table1[[#This Row],[Product Amount with GST]]*80,Table1[[#This Row],[Product Amount with GST]])</f>
        <v>499</v>
      </c>
    </row>
    <row r="1412" spans="1:16" x14ac:dyDescent="0.25">
      <c r="A1412" t="s">
        <v>1126</v>
      </c>
      <c r="B1412" t="s">
        <v>402</v>
      </c>
      <c r="C1412" t="s">
        <v>12</v>
      </c>
      <c r="E1412">
        <f t="shared" si="88"/>
        <v>21</v>
      </c>
      <c r="F1412">
        <f t="shared" si="89"/>
        <v>7</v>
      </c>
      <c r="G1412" s="8">
        <f t="shared" si="90"/>
        <v>44763</v>
      </c>
      <c r="H1412">
        <f t="shared" si="91"/>
        <v>2022</v>
      </c>
      <c r="I1412" s="1">
        <v>44763.915972222225</v>
      </c>
      <c r="J1412" s="2">
        <v>44763</v>
      </c>
      <c r="K1412" t="s">
        <v>13</v>
      </c>
      <c r="L1412">
        <v>499</v>
      </c>
      <c r="N1412" s="11" t="s">
        <v>15</v>
      </c>
      <c r="O1412" s="11">
        <f>IF(Table1[[#This Row],[Currency  Code]]="USD",Table1[[#This Row],[Product Amount with GST]]*80,Table1[[#This Row],[Product Amount with GST]])</f>
        <v>499</v>
      </c>
    </row>
    <row r="1413" spans="1:16" x14ac:dyDescent="0.25">
      <c r="A1413" t="s">
        <v>205</v>
      </c>
      <c r="B1413" t="s">
        <v>968</v>
      </c>
      <c r="C1413" t="s">
        <v>12</v>
      </c>
      <c r="E1413">
        <f t="shared" si="88"/>
        <v>21</v>
      </c>
      <c r="F1413">
        <f t="shared" si="89"/>
        <v>7</v>
      </c>
      <c r="G1413" s="8">
        <f t="shared" si="90"/>
        <v>44763</v>
      </c>
      <c r="H1413">
        <f t="shared" si="91"/>
        <v>2022</v>
      </c>
      <c r="I1413" s="1">
        <v>44763.886805555558</v>
      </c>
      <c r="J1413" s="2">
        <v>44763</v>
      </c>
      <c r="K1413" t="s">
        <v>13</v>
      </c>
      <c r="L1413">
        <v>149</v>
      </c>
      <c r="N1413" s="11" t="s">
        <v>29</v>
      </c>
      <c r="O1413" s="11">
        <f>IF(Table1[[#This Row],[Currency  Code]]="USD",Table1[[#This Row],[Product Amount with GST]]*80,Table1[[#This Row],[Product Amount with GST]])</f>
        <v>11920</v>
      </c>
    </row>
    <row r="1414" spans="1:16" x14ac:dyDescent="0.25">
      <c r="A1414" t="s">
        <v>959</v>
      </c>
      <c r="B1414" t="s">
        <v>491</v>
      </c>
      <c r="C1414" t="s">
        <v>12</v>
      </c>
      <c r="E1414">
        <f t="shared" si="88"/>
        <v>21</v>
      </c>
      <c r="F1414">
        <f t="shared" si="89"/>
        <v>7</v>
      </c>
      <c r="G1414" s="8">
        <f t="shared" si="90"/>
        <v>44763</v>
      </c>
      <c r="H1414">
        <f t="shared" si="91"/>
        <v>2022</v>
      </c>
      <c r="I1414" s="1">
        <v>44763.886805555558</v>
      </c>
      <c r="J1414" s="2">
        <v>44763</v>
      </c>
      <c r="K1414" t="s">
        <v>13</v>
      </c>
      <c r="L1414">
        <v>499</v>
      </c>
      <c r="N1414" s="11" t="s">
        <v>15</v>
      </c>
      <c r="O1414" s="11">
        <f>IF(Table1[[#This Row],[Currency  Code]]="USD",Table1[[#This Row],[Product Amount with GST]]*80,Table1[[#This Row],[Product Amount with GST]])</f>
        <v>499</v>
      </c>
    </row>
    <row r="1415" spans="1:16" x14ac:dyDescent="0.25">
      <c r="A1415" t="s">
        <v>1132</v>
      </c>
      <c r="B1415" t="s">
        <v>116</v>
      </c>
      <c r="C1415" t="s">
        <v>12</v>
      </c>
      <c r="E1415">
        <f t="shared" si="88"/>
        <v>21</v>
      </c>
      <c r="F1415">
        <f t="shared" si="89"/>
        <v>7</v>
      </c>
      <c r="G1415" s="8">
        <f t="shared" si="90"/>
        <v>44763</v>
      </c>
      <c r="H1415">
        <f t="shared" si="91"/>
        <v>2022</v>
      </c>
      <c r="I1415" s="1">
        <v>44763.875694444447</v>
      </c>
      <c r="J1415" s="2">
        <v>44763</v>
      </c>
      <c r="K1415" t="s">
        <v>13</v>
      </c>
      <c r="L1415">
        <v>1999</v>
      </c>
      <c r="N1415" s="11" t="s">
        <v>15</v>
      </c>
      <c r="O1415" s="11">
        <f>IF(Table1[[#This Row],[Currency  Code]]="USD",Table1[[#This Row],[Product Amount with GST]]*80,Table1[[#This Row],[Product Amount with GST]])</f>
        <v>1999</v>
      </c>
    </row>
    <row r="1416" spans="1:16" x14ac:dyDescent="0.25">
      <c r="A1416" t="s">
        <v>1124</v>
      </c>
      <c r="B1416" t="s">
        <v>52</v>
      </c>
      <c r="C1416" t="s">
        <v>12</v>
      </c>
      <c r="E1416">
        <f t="shared" si="88"/>
        <v>21</v>
      </c>
      <c r="F1416">
        <f t="shared" si="89"/>
        <v>7</v>
      </c>
      <c r="G1416" s="8">
        <f t="shared" si="90"/>
        <v>44763</v>
      </c>
      <c r="H1416">
        <f t="shared" si="91"/>
        <v>2022</v>
      </c>
      <c r="I1416" s="1">
        <v>44763.875694444447</v>
      </c>
      <c r="J1416" s="2">
        <v>44763</v>
      </c>
      <c r="K1416" t="s">
        <v>13</v>
      </c>
      <c r="L1416">
        <v>999</v>
      </c>
      <c r="N1416" s="11" t="s">
        <v>15</v>
      </c>
      <c r="O1416" s="11">
        <f>IF(Table1[[#This Row],[Currency  Code]]="USD",Table1[[#This Row],[Product Amount with GST]]*80,Table1[[#This Row],[Product Amount with GST]])</f>
        <v>999</v>
      </c>
    </row>
    <row r="1417" spans="1:16" x14ac:dyDescent="0.25">
      <c r="A1417" t="s">
        <v>959</v>
      </c>
      <c r="B1417" t="s">
        <v>491</v>
      </c>
      <c r="C1417" t="s">
        <v>12</v>
      </c>
      <c r="E1417">
        <f t="shared" si="88"/>
        <v>21</v>
      </c>
      <c r="F1417">
        <f t="shared" si="89"/>
        <v>7</v>
      </c>
      <c r="G1417" s="8">
        <f t="shared" si="90"/>
        <v>44763</v>
      </c>
      <c r="H1417">
        <f t="shared" si="91"/>
        <v>2022</v>
      </c>
      <c r="I1417" s="1">
        <v>44763.872916666667</v>
      </c>
      <c r="J1417" s="2">
        <v>44763</v>
      </c>
      <c r="K1417" t="s">
        <v>72</v>
      </c>
      <c r="L1417">
        <v>499</v>
      </c>
      <c r="N1417" s="11" t="s">
        <v>15</v>
      </c>
      <c r="O1417" s="11">
        <f>IF(Table1[[#This Row],[Currency  Code]]="USD",Table1[[#This Row],[Product Amount with GST]]*80,Table1[[#This Row],[Product Amount with GST]])</f>
        <v>499</v>
      </c>
    </row>
    <row r="1418" spans="1:16" x14ac:dyDescent="0.25">
      <c r="A1418" t="s">
        <v>1125</v>
      </c>
      <c r="B1418" t="s">
        <v>11</v>
      </c>
      <c r="C1418" t="s">
        <v>12</v>
      </c>
      <c r="E1418">
        <f t="shared" si="88"/>
        <v>21</v>
      </c>
      <c r="F1418">
        <f t="shared" si="89"/>
        <v>7</v>
      </c>
      <c r="G1418" s="8">
        <f t="shared" si="90"/>
        <v>44763</v>
      </c>
      <c r="H1418">
        <f t="shared" si="91"/>
        <v>2022</v>
      </c>
      <c r="I1418" s="1">
        <v>44763.868750000001</v>
      </c>
      <c r="J1418" s="2">
        <v>44763</v>
      </c>
      <c r="K1418" t="s">
        <v>13</v>
      </c>
      <c r="L1418">
        <v>3999</v>
      </c>
      <c r="N1418" s="11" t="s">
        <v>15</v>
      </c>
      <c r="O1418" s="11">
        <f>IF(Table1[[#This Row],[Currency  Code]]="USD",Table1[[#This Row],[Product Amount with GST]]*80,Table1[[#This Row],[Product Amount with GST]])</f>
        <v>3999</v>
      </c>
    </row>
    <row r="1419" spans="1:16" x14ac:dyDescent="0.25">
      <c r="A1419" t="s">
        <v>1133</v>
      </c>
      <c r="B1419" t="s">
        <v>20</v>
      </c>
      <c r="C1419" t="s">
        <v>12</v>
      </c>
      <c r="E1419">
        <f t="shared" si="88"/>
        <v>21</v>
      </c>
      <c r="F1419">
        <f t="shared" si="89"/>
        <v>7</v>
      </c>
      <c r="G1419" s="8">
        <f t="shared" si="90"/>
        <v>44763</v>
      </c>
      <c r="H1419">
        <f t="shared" si="91"/>
        <v>2022</v>
      </c>
      <c r="I1419" s="1">
        <v>44763.866666666669</v>
      </c>
      <c r="J1419" s="2">
        <v>44763</v>
      </c>
      <c r="K1419" t="s">
        <v>13</v>
      </c>
      <c r="L1419">
        <v>1999</v>
      </c>
      <c r="N1419" s="11" t="s">
        <v>15</v>
      </c>
      <c r="O1419" s="11">
        <f>IF(Table1[[#This Row],[Currency  Code]]="USD",Table1[[#This Row],[Product Amount with GST]]*80,Table1[[#This Row],[Product Amount with GST]])</f>
        <v>1999</v>
      </c>
    </row>
    <row r="1420" spans="1:16" x14ac:dyDescent="0.25">
      <c r="A1420" t="s">
        <v>1133</v>
      </c>
      <c r="B1420" t="s">
        <v>20</v>
      </c>
      <c r="C1420" t="s">
        <v>12</v>
      </c>
      <c r="E1420">
        <f t="shared" si="88"/>
        <v>21</v>
      </c>
      <c r="F1420">
        <f t="shared" si="89"/>
        <v>7</v>
      </c>
      <c r="G1420" s="8">
        <f t="shared" si="90"/>
        <v>44763</v>
      </c>
      <c r="H1420">
        <f t="shared" si="91"/>
        <v>2022</v>
      </c>
      <c r="I1420" s="1">
        <v>44763.865972222222</v>
      </c>
      <c r="J1420" s="2">
        <v>44763</v>
      </c>
      <c r="K1420" t="s">
        <v>13</v>
      </c>
      <c r="L1420">
        <v>1999</v>
      </c>
      <c r="N1420" s="11" t="s">
        <v>15</v>
      </c>
      <c r="O1420" s="11">
        <f>IF(Table1[[#This Row],[Currency  Code]]="USD",Table1[[#This Row],[Product Amount with GST]]*80,Table1[[#This Row],[Product Amount with GST]])</f>
        <v>1999</v>
      </c>
    </row>
    <row r="1421" spans="1:16" x14ac:dyDescent="0.25">
      <c r="A1421" t="s">
        <v>1115</v>
      </c>
      <c r="B1421" t="s">
        <v>402</v>
      </c>
      <c r="C1421" t="s">
        <v>48</v>
      </c>
      <c r="E1421">
        <f t="shared" si="88"/>
        <v>21</v>
      </c>
      <c r="F1421">
        <f t="shared" si="89"/>
        <v>7</v>
      </c>
      <c r="G1421" s="8">
        <f t="shared" si="90"/>
        <v>44763</v>
      </c>
      <c r="H1421">
        <f t="shared" si="91"/>
        <v>2022</v>
      </c>
      <c r="I1421" s="1">
        <v>44763.856944444444</v>
      </c>
      <c r="J1421" s="2">
        <v>44763</v>
      </c>
      <c r="K1421" t="s">
        <v>13</v>
      </c>
      <c r="L1421">
        <v>499</v>
      </c>
      <c r="M1421" t="s">
        <v>53</v>
      </c>
      <c r="N1421" s="11" t="s">
        <v>15</v>
      </c>
      <c r="O1421" s="11">
        <f>IF(Table1[[#This Row],[Currency  Code]]="USD",Table1[[#This Row],[Product Amount with GST]]*80,Table1[[#This Row],[Product Amount with GST]])</f>
        <v>499</v>
      </c>
      <c r="P1421" t="s">
        <v>50</v>
      </c>
    </row>
    <row r="1422" spans="1:16" x14ac:dyDescent="0.25">
      <c r="A1422" t="s">
        <v>1115</v>
      </c>
      <c r="B1422" t="s">
        <v>402</v>
      </c>
      <c r="C1422" t="s">
        <v>12</v>
      </c>
      <c r="E1422">
        <f t="shared" si="88"/>
        <v>21</v>
      </c>
      <c r="F1422">
        <f t="shared" si="89"/>
        <v>7</v>
      </c>
      <c r="G1422" s="8">
        <f t="shared" si="90"/>
        <v>44763</v>
      </c>
      <c r="H1422">
        <f t="shared" si="91"/>
        <v>2022</v>
      </c>
      <c r="I1422" s="1">
        <v>44763.852083333331</v>
      </c>
      <c r="J1422" s="2">
        <v>44763</v>
      </c>
      <c r="K1422" t="s">
        <v>13</v>
      </c>
      <c r="L1422">
        <v>499</v>
      </c>
      <c r="N1422" s="11" t="s">
        <v>15</v>
      </c>
      <c r="O1422" s="11">
        <f>IF(Table1[[#This Row],[Currency  Code]]="USD",Table1[[#This Row],[Product Amount with GST]]*80,Table1[[#This Row],[Product Amount with GST]])</f>
        <v>499</v>
      </c>
    </row>
    <row r="1423" spans="1:16" x14ac:dyDescent="0.25">
      <c r="A1423" t="s">
        <v>1117</v>
      </c>
      <c r="B1423" t="s">
        <v>24</v>
      </c>
      <c r="C1423" t="s">
        <v>12</v>
      </c>
      <c r="E1423">
        <f t="shared" si="88"/>
        <v>21</v>
      </c>
      <c r="F1423">
        <f t="shared" si="89"/>
        <v>7</v>
      </c>
      <c r="G1423" s="8">
        <f t="shared" si="90"/>
        <v>44763</v>
      </c>
      <c r="H1423">
        <f t="shared" si="91"/>
        <v>2022</v>
      </c>
      <c r="I1423" s="1">
        <v>44763.850694444445</v>
      </c>
      <c r="J1423" s="2">
        <v>44763</v>
      </c>
      <c r="K1423" t="s">
        <v>13</v>
      </c>
      <c r="L1423">
        <v>2022</v>
      </c>
      <c r="N1423" s="11" t="s">
        <v>15</v>
      </c>
      <c r="O1423" s="11">
        <f>IF(Table1[[#This Row],[Currency  Code]]="USD",Table1[[#This Row],[Product Amount with GST]]*80,Table1[[#This Row],[Product Amount with GST]])</f>
        <v>2022</v>
      </c>
    </row>
    <row r="1424" spans="1:16" x14ac:dyDescent="0.25">
      <c r="A1424" t="s">
        <v>1134</v>
      </c>
      <c r="B1424" t="s">
        <v>52</v>
      </c>
      <c r="C1424" t="s">
        <v>48</v>
      </c>
      <c r="E1424">
        <f t="shared" si="88"/>
        <v>21</v>
      </c>
      <c r="F1424">
        <f t="shared" si="89"/>
        <v>7</v>
      </c>
      <c r="G1424" s="8">
        <f t="shared" si="90"/>
        <v>44763</v>
      </c>
      <c r="H1424">
        <f t="shared" si="91"/>
        <v>2022</v>
      </c>
      <c r="I1424" s="1">
        <v>44763.845138888886</v>
      </c>
      <c r="J1424" s="2">
        <v>44763</v>
      </c>
      <c r="K1424" t="s">
        <v>13</v>
      </c>
      <c r="L1424">
        <v>999</v>
      </c>
      <c r="M1424" t="s">
        <v>53</v>
      </c>
      <c r="N1424" s="11" t="s">
        <v>15</v>
      </c>
      <c r="O1424" s="11">
        <f>IF(Table1[[#This Row],[Currency  Code]]="USD",Table1[[#This Row],[Product Amount with GST]]*80,Table1[[#This Row],[Product Amount with GST]])</f>
        <v>999</v>
      </c>
      <c r="P1424" t="s">
        <v>50</v>
      </c>
    </row>
    <row r="1425" spans="1:16" x14ac:dyDescent="0.25">
      <c r="A1425" t="s">
        <v>1047</v>
      </c>
      <c r="B1425" t="s">
        <v>124</v>
      </c>
      <c r="C1425" t="s">
        <v>48</v>
      </c>
      <c r="E1425">
        <f t="shared" si="88"/>
        <v>21</v>
      </c>
      <c r="F1425">
        <f t="shared" si="89"/>
        <v>7</v>
      </c>
      <c r="G1425" s="8">
        <f t="shared" si="90"/>
        <v>44763</v>
      </c>
      <c r="H1425">
        <f t="shared" si="91"/>
        <v>2022</v>
      </c>
      <c r="I1425" s="1">
        <v>44763.839583333334</v>
      </c>
      <c r="J1425" s="2">
        <v>44763</v>
      </c>
      <c r="K1425" t="s">
        <v>13</v>
      </c>
      <c r="L1425">
        <v>499</v>
      </c>
      <c r="M1425" t="s">
        <v>53</v>
      </c>
      <c r="N1425" s="11" t="s">
        <v>15</v>
      </c>
      <c r="O1425" s="11">
        <f>IF(Table1[[#This Row],[Currency  Code]]="USD",Table1[[#This Row],[Product Amount with GST]]*80,Table1[[#This Row],[Product Amount with GST]])</f>
        <v>499</v>
      </c>
      <c r="P1425" t="s">
        <v>50</v>
      </c>
    </row>
    <row r="1426" spans="1:16" x14ac:dyDescent="0.25">
      <c r="A1426" t="s">
        <v>1047</v>
      </c>
      <c r="B1426" t="s">
        <v>402</v>
      </c>
      <c r="C1426" t="s">
        <v>48</v>
      </c>
      <c r="E1426">
        <f t="shared" si="88"/>
        <v>21</v>
      </c>
      <c r="F1426">
        <f t="shared" si="89"/>
        <v>7</v>
      </c>
      <c r="G1426" s="8">
        <f t="shared" si="90"/>
        <v>44763</v>
      </c>
      <c r="H1426">
        <f t="shared" si="91"/>
        <v>2022</v>
      </c>
      <c r="I1426" s="1">
        <v>44763.836805555555</v>
      </c>
      <c r="J1426" s="2">
        <v>44763</v>
      </c>
      <c r="K1426" t="s">
        <v>13</v>
      </c>
      <c r="L1426">
        <v>499</v>
      </c>
      <c r="M1426" t="s">
        <v>53</v>
      </c>
      <c r="N1426" s="11" t="s">
        <v>15</v>
      </c>
      <c r="O1426" s="11">
        <f>IF(Table1[[#This Row],[Currency  Code]]="USD",Table1[[#This Row],[Product Amount with GST]]*80,Table1[[#This Row],[Product Amount with GST]])</f>
        <v>499</v>
      </c>
      <c r="P1426" t="s">
        <v>50</v>
      </c>
    </row>
    <row r="1427" spans="1:16" x14ac:dyDescent="0.25">
      <c r="A1427" t="s">
        <v>959</v>
      </c>
      <c r="B1427" t="s">
        <v>491</v>
      </c>
      <c r="C1427" t="s">
        <v>12</v>
      </c>
      <c r="E1427">
        <f t="shared" si="88"/>
        <v>21</v>
      </c>
      <c r="F1427">
        <f t="shared" si="89"/>
        <v>7</v>
      </c>
      <c r="G1427" s="8">
        <f t="shared" si="90"/>
        <v>44763</v>
      </c>
      <c r="H1427">
        <f t="shared" si="91"/>
        <v>2022</v>
      </c>
      <c r="I1427" s="1">
        <v>44763.814583333333</v>
      </c>
      <c r="J1427" s="2">
        <v>44763</v>
      </c>
      <c r="K1427" t="s">
        <v>72</v>
      </c>
      <c r="L1427">
        <v>499</v>
      </c>
      <c r="N1427" s="11" t="s">
        <v>15</v>
      </c>
      <c r="O1427" s="11">
        <f>IF(Table1[[#This Row],[Currency  Code]]="USD",Table1[[#This Row],[Product Amount with GST]]*80,Table1[[#This Row],[Product Amount with GST]])</f>
        <v>499</v>
      </c>
    </row>
    <row r="1428" spans="1:16" x14ac:dyDescent="0.25">
      <c r="A1428" t="s">
        <v>1135</v>
      </c>
      <c r="B1428" t="s">
        <v>116</v>
      </c>
      <c r="C1428" t="s">
        <v>12</v>
      </c>
      <c r="E1428">
        <f t="shared" si="88"/>
        <v>21</v>
      </c>
      <c r="F1428">
        <f t="shared" si="89"/>
        <v>7</v>
      </c>
      <c r="G1428" s="8">
        <f t="shared" si="90"/>
        <v>44763</v>
      </c>
      <c r="H1428">
        <f t="shared" si="91"/>
        <v>2022</v>
      </c>
      <c r="I1428" s="1">
        <v>44763.8125</v>
      </c>
      <c r="J1428" s="2">
        <v>44763</v>
      </c>
      <c r="K1428" t="s">
        <v>13</v>
      </c>
      <c r="L1428">
        <v>1999</v>
      </c>
      <c r="N1428" s="11" t="s">
        <v>15</v>
      </c>
      <c r="O1428" s="11">
        <f>IF(Table1[[#This Row],[Currency  Code]]="USD",Table1[[#This Row],[Product Amount with GST]]*80,Table1[[#This Row],[Product Amount with GST]])</f>
        <v>1999</v>
      </c>
    </row>
    <row r="1429" spans="1:16" x14ac:dyDescent="0.25">
      <c r="A1429" t="s">
        <v>1127</v>
      </c>
      <c r="B1429" t="s">
        <v>47</v>
      </c>
      <c r="C1429" t="s">
        <v>12</v>
      </c>
      <c r="E1429">
        <f t="shared" si="88"/>
        <v>21</v>
      </c>
      <c r="F1429">
        <f t="shared" si="89"/>
        <v>7</v>
      </c>
      <c r="G1429" s="8">
        <f t="shared" si="90"/>
        <v>44763</v>
      </c>
      <c r="H1429">
        <f t="shared" si="91"/>
        <v>2022</v>
      </c>
      <c r="I1429" s="1">
        <v>44763.811111111114</v>
      </c>
      <c r="J1429" s="2">
        <v>44763</v>
      </c>
      <c r="K1429" t="s">
        <v>13</v>
      </c>
      <c r="L1429">
        <v>999</v>
      </c>
      <c r="N1429" s="11" t="s">
        <v>15</v>
      </c>
      <c r="O1429" s="11">
        <f>IF(Table1[[#This Row],[Currency  Code]]="USD",Table1[[#This Row],[Product Amount with GST]]*80,Table1[[#This Row],[Product Amount with GST]])</f>
        <v>999</v>
      </c>
    </row>
    <row r="1430" spans="1:16" x14ac:dyDescent="0.25">
      <c r="A1430" t="s">
        <v>883</v>
      </c>
      <c r="B1430" t="s">
        <v>131</v>
      </c>
      <c r="C1430" t="s">
        <v>12</v>
      </c>
      <c r="D1430" t="s">
        <v>6134</v>
      </c>
      <c r="E1430">
        <f t="shared" si="88"/>
        <v>21</v>
      </c>
      <c r="F1430">
        <f t="shared" si="89"/>
        <v>7</v>
      </c>
      <c r="G1430" s="8">
        <f t="shared" si="90"/>
        <v>44763</v>
      </c>
      <c r="H1430">
        <f t="shared" si="91"/>
        <v>2022</v>
      </c>
      <c r="I1430" s="1">
        <v>44763.803472222222</v>
      </c>
      <c r="J1430" s="2">
        <v>44763</v>
      </c>
      <c r="K1430" t="s">
        <v>13</v>
      </c>
      <c r="L1430">
        <v>250</v>
      </c>
      <c r="N1430" s="11" t="s">
        <v>15</v>
      </c>
      <c r="O1430" s="11">
        <f>IF(Table1[[#This Row],[Currency  Code]]="USD",Table1[[#This Row],[Product Amount with GST]]*80,Table1[[#This Row],[Product Amount with GST]])</f>
        <v>250</v>
      </c>
    </row>
    <row r="1431" spans="1:16" x14ac:dyDescent="0.25">
      <c r="A1431" t="s">
        <v>1136</v>
      </c>
      <c r="B1431" t="s">
        <v>173</v>
      </c>
      <c r="C1431" t="s">
        <v>48</v>
      </c>
      <c r="E1431">
        <f t="shared" si="88"/>
        <v>21</v>
      </c>
      <c r="F1431">
        <f t="shared" si="89"/>
        <v>7</v>
      </c>
      <c r="G1431" s="8">
        <f t="shared" si="90"/>
        <v>44763</v>
      </c>
      <c r="H1431">
        <f t="shared" si="91"/>
        <v>2022</v>
      </c>
      <c r="I1431" s="1">
        <v>44763.793749999997</v>
      </c>
      <c r="J1431" s="2">
        <v>44763</v>
      </c>
      <c r="K1431" t="s">
        <v>13</v>
      </c>
      <c r="L1431">
        <v>499</v>
      </c>
      <c r="M1431" t="s">
        <v>53</v>
      </c>
      <c r="N1431" s="11" t="s">
        <v>15</v>
      </c>
      <c r="O1431" s="11">
        <f>IF(Table1[[#This Row],[Currency  Code]]="USD",Table1[[#This Row],[Product Amount with GST]]*80,Table1[[#This Row],[Product Amount with GST]])</f>
        <v>499</v>
      </c>
      <c r="P1431" t="s">
        <v>50</v>
      </c>
    </row>
    <row r="1432" spans="1:16" x14ac:dyDescent="0.25">
      <c r="A1432" t="s">
        <v>1136</v>
      </c>
      <c r="B1432" t="s">
        <v>173</v>
      </c>
      <c r="C1432" t="s">
        <v>12</v>
      </c>
      <c r="E1432">
        <f t="shared" si="88"/>
        <v>21</v>
      </c>
      <c r="F1432">
        <f t="shared" si="89"/>
        <v>7</v>
      </c>
      <c r="G1432" s="8">
        <f t="shared" si="90"/>
        <v>44763</v>
      </c>
      <c r="H1432">
        <f t="shared" si="91"/>
        <v>2022</v>
      </c>
      <c r="I1432" s="1">
        <v>44763.790277777778</v>
      </c>
      <c r="J1432" s="2">
        <v>44763</v>
      </c>
      <c r="K1432" t="s">
        <v>13</v>
      </c>
      <c r="L1432">
        <v>499</v>
      </c>
      <c r="N1432" s="11" t="s">
        <v>15</v>
      </c>
      <c r="O1432" s="11">
        <f>IF(Table1[[#This Row],[Currency  Code]]="USD",Table1[[#This Row],[Product Amount with GST]]*80,Table1[[#This Row],[Product Amount with GST]])</f>
        <v>499</v>
      </c>
    </row>
    <row r="1433" spans="1:16" x14ac:dyDescent="0.25">
      <c r="A1433" t="s">
        <v>1136</v>
      </c>
      <c r="B1433" t="s">
        <v>173</v>
      </c>
      <c r="C1433" t="s">
        <v>12</v>
      </c>
      <c r="E1433">
        <f t="shared" si="88"/>
        <v>21</v>
      </c>
      <c r="F1433">
        <f t="shared" si="89"/>
        <v>7</v>
      </c>
      <c r="G1433" s="8">
        <f t="shared" si="90"/>
        <v>44763</v>
      </c>
      <c r="H1433">
        <f t="shared" si="91"/>
        <v>2022</v>
      </c>
      <c r="I1433" s="1">
        <v>44763.788194444445</v>
      </c>
      <c r="J1433" s="2">
        <v>44763</v>
      </c>
      <c r="K1433" t="s">
        <v>13</v>
      </c>
      <c r="L1433">
        <v>499</v>
      </c>
      <c r="N1433" s="11" t="s">
        <v>15</v>
      </c>
      <c r="O1433" s="11">
        <f>IF(Table1[[#This Row],[Currency  Code]]="USD",Table1[[#This Row],[Product Amount with GST]]*80,Table1[[#This Row],[Product Amount with GST]])</f>
        <v>499</v>
      </c>
    </row>
    <row r="1434" spans="1:16" x14ac:dyDescent="0.25">
      <c r="A1434" t="s">
        <v>1137</v>
      </c>
      <c r="B1434" t="s">
        <v>991</v>
      </c>
      <c r="C1434" t="s">
        <v>12</v>
      </c>
      <c r="E1434">
        <f t="shared" si="88"/>
        <v>21</v>
      </c>
      <c r="F1434">
        <f t="shared" si="89"/>
        <v>7</v>
      </c>
      <c r="G1434" s="8">
        <f t="shared" si="90"/>
        <v>44763</v>
      </c>
      <c r="H1434">
        <f t="shared" si="91"/>
        <v>2022</v>
      </c>
      <c r="I1434" s="1">
        <v>44763.783333333333</v>
      </c>
      <c r="J1434" s="2">
        <v>44763</v>
      </c>
      <c r="K1434" t="s">
        <v>13</v>
      </c>
      <c r="L1434">
        <v>499</v>
      </c>
      <c r="N1434" s="11" t="s">
        <v>15</v>
      </c>
      <c r="O1434" s="11">
        <f>IF(Table1[[#This Row],[Currency  Code]]="USD",Table1[[#This Row],[Product Amount with GST]]*80,Table1[[#This Row],[Product Amount with GST]])</f>
        <v>499</v>
      </c>
    </row>
    <row r="1435" spans="1:16" x14ac:dyDescent="0.25">
      <c r="A1435" t="s">
        <v>1138</v>
      </c>
      <c r="B1435" t="s">
        <v>352</v>
      </c>
      <c r="C1435" t="s">
        <v>48</v>
      </c>
      <c r="E1435">
        <f t="shared" si="88"/>
        <v>21</v>
      </c>
      <c r="F1435">
        <f t="shared" si="89"/>
        <v>7</v>
      </c>
      <c r="G1435" s="8">
        <f t="shared" si="90"/>
        <v>44763</v>
      </c>
      <c r="H1435">
        <f t="shared" si="91"/>
        <v>2022</v>
      </c>
      <c r="I1435" s="1">
        <v>44763.78125</v>
      </c>
      <c r="J1435" s="2">
        <v>44763</v>
      </c>
      <c r="K1435" t="s">
        <v>13</v>
      </c>
      <c r="L1435">
        <v>499</v>
      </c>
      <c r="M1435" t="s">
        <v>53</v>
      </c>
      <c r="N1435" s="11" t="s">
        <v>15</v>
      </c>
      <c r="O1435" s="11">
        <f>IF(Table1[[#This Row],[Currency  Code]]="USD",Table1[[#This Row],[Product Amount with GST]]*80,Table1[[#This Row],[Product Amount with GST]])</f>
        <v>499</v>
      </c>
      <c r="P1435" t="s">
        <v>50</v>
      </c>
    </row>
    <row r="1436" spans="1:16" x14ac:dyDescent="0.25">
      <c r="A1436" t="s">
        <v>1139</v>
      </c>
      <c r="B1436" t="s">
        <v>42</v>
      </c>
      <c r="C1436" t="s">
        <v>12</v>
      </c>
      <c r="E1436">
        <f t="shared" si="88"/>
        <v>21</v>
      </c>
      <c r="F1436">
        <f t="shared" si="89"/>
        <v>7</v>
      </c>
      <c r="G1436" s="8">
        <f t="shared" si="90"/>
        <v>44763</v>
      </c>
      <c r="H1436">
        <f t="shared" si="91"/>
        <v>2022</v>
      </c>
      <c r="I1436" s="1">
        <v>44763.775694444441</v>
      </c>
      <c r="J1436" s="2">
        <v>44763</v>
      </c>
      <c r="K1436" t="s">
        <v>43</v>
      </c>
      <c r="L1436">
        <v>499</v>
      </c>
      <c r="N1436" s="11" t="s">
        <v>15</v>
      </c>
      <c r="O1436" s="11">
        <f>IF(Table1[[#This Row],[Currency  Code]]="USD",Table1[[#This Row],[Product Amount with GST]]*80,Table1[[#This Row],[Product Amount with GST]])</f>
        <v>499</v>
      </c>
    </row>
    <row r="1437" spans="1:16" x14ac:dyDescent="0.25">
      <c r="A1437" t="s">
        <v>1140</v>
      </c>
      <c r="B1437" t="s">
        <v>982</v>
      </c>
      <c r="C1437" t="s">
        <v>12</v>
      </c>
      <c r="E1437">
        <f t="shared" si="88"/>
        <v>21</v>
      </c>
      <c r="F1437">
        <f t="shared" si="89"/>
        <v>7</v>
      </c>
      <c r="G1437" s="8">
        <f t="shared" si="90"/>
        <v>44763</v>
      </c>
      <c r="H1437">
        <f t="shared" si="91"/>
        <v>2022</v>
      </c>
      <c r="I1437" s="1">
        <v>44763.765972222223</v>
      </c>
      <c r="J1437" s="2">
        <v>44763</v>
      </c>
      <c r="K1437" t="s">
        <v>13</v>
      </c>
      <c r="L1437">
        <v>499</v>
      </c>
      <c r="N1437" s="11" t="s">
        <v>15</v>
      </c>
      <c r="O1437" s="11">
        <f>IF(Table1[[#This Row],[Currency  Code]]="USD",Table1[[#This Row],[Product Amount with GST]]*80,Table1[[#This Row],[Product Amount with GST]])</f>
        <v>499</v>
      </c>
    </row>
    <row r="1438" spans="1:16" x14ac:dyDescent="0.25">
      <c r="A1438" t="s">
        <v>1141</v>
      </c>
      <c r="B1438" t="s">
        <v>1142</v>
      </c>
      <c r="C1438" t="s">
        <v>48</v>
      </c>
      <c r="E1438">
        <f t="shared" si="88"/>
        <v>21</v>
      </c>
      <c r="F1438">
        <f t="shared" si="89"/>
        <v>7</v>
      </c>
      <c r="G1438" s="8">
        <f t="shared" si="90"/>
        <v>44763</v>
      </c>
      <c r="H1438">
        <f t="shared" si="91"/>
        <v>2022</v>
      </c>
      <c r="I1438" s="1">
        <v>44763.75</v>
      </c>
      <c r="J1438" s="2">
        <v>44763</v>
      </c>
      <c r="K1438" t="s">
        <v>13</v>
      </c>
      <c r="L1438">
        <v>499</v>
      </c>
      <c r="M1438" t="s">
        <v>53</v>
      </c>
      <c r="N1438" s="11" t="s">
        <v>15</v>
      </c>
      <c r="O1438" s="11">
        <f>IF(Table1[[#This Row],[Currency  Code]]="USD",Table1[[#This Row],[Product Amount with GST]]*80,Table1[[#This Row],[Product Amount with GST]])</f>
        <v>499</v>
      </c>
      <c r="P1438" t="s">
        <v>50</v>
      </c>
    </row>
    <row r="1439" spans="1:16" x14ac:dyDescent="0.25">
      <c r="A1439" t="s">
        <v>1143</v>
      </c>
      <c r="B1439" t="s">
        <v>116</v>
      </c>
      <c r="C1439" t="s">
        <v>12</v>
      </c>
      <c r="E1439">
        <f t="shared" si="88"/>
        <v>21</v>
      </c>
      <c r="F1439">
        <f t="shared" si="89"/>
        <v>7</v>
      </c>
      <c r="G1439" s="8">
        <f t="shared" si="90"/>
        <v>44763</v>
      </c>
      <c r="H1439">
        <f t="shared" si="91"/>
        <v>2022</v>
      </c>
      <c r="I1439" s="1">
        <v>44763.75</v>
      </c>
      <c r="J1439" s="2">
        <v>44763</v>
      </c>
      <c r="K1439" t="s">
        <v>13</v>
      </c>
      <c r="L1439">
        <v>1999</v>
      </c>
      <c r="N1439" s="11" t="s">
        <v>15</v>
      </c>
      <c r="O1439" s="11">
        <f>IF(Table1[[#This Row],[Currency  Code]]="USD",Table1[[#This Row],[Product Amount with GST]]*80,Table1[[#This Row],[Product Amount with GST]])</f>
        <v>1999</v>
      </c>
    </row>
    <row r="1440" spans="1:16" x14ac:dyDescent="0.25">
      <c r="A1440" t="s">
        <v>1144</v>
      </c>
      <c r="B1440" t="s">
        <v>444</v>
      </c>
      <c r="C1440" t="s">
        <v>12</v>
      </c>
      <c r="E1440">
        <f t="shared" si="88"/>
        <v>21</v>
      </c>
      <c r="F1440">
        <f t="shared" si="89"/>
        <v>7</v>
      </c>
      <c r="G1440" s="8">
        <f t="shared" si="90"/>
        <v>44763</v>
      </c>
      <c r="H1440">
        <f t="shared" si="91"/>
        <v>2022</v>
      </c>
      <c r="I1440" s="1">
        <v>44763.738194444442</v>
      </c>
      <c r="J1440" s="2">
        <v>44763</v>
      </c>
      <c r="K1440" t="s">
        <v>13</v>
      </c>
      <c r="L1440">
        <v>399</v>
      </c>
      <c r="N1440" s="11" t="s">
        <v>15</v>
      </c>
      <c r="O1440" s="11">
        <f>IF(Table1[[#This Row],[Currency  Code]]="USD",Table1[[#This Row],[Product Amount with GST]]*80,Table1[[#This Row],[Product Amount with GST]])</f>
        <v>399</v>
      </c>
    </row>
    <row r="1441" spans="1:16" x14ac:dyDescent="0.25">
      <c r="A1441" t="s">
        <v>1145</v>
      </c>
      <c r="B1441" t="s">
        <v>1029</v>
      </c>
      <c r="C1441" t="s">
        <v>48</v>
      </c>
      <c r="E1441">
        <f t="shared" si="88"/>
        <v>21</v>
      </c>
      <c r="F1441">
        <f t="shared" si="89"/>
        <v>7</v>
      </c>
      <c r="G1441" s="8">
        <f t="shared" si="90"/>
        <v>44763</v>
      </c>
      <c r="H1441">
        <f t="shared" si="91"/>
        <v>2022</v>
      </c>
      <c r="I1441" s="1">
        <v>44763.734027777777</v>
      </c>
      <c r="J1441" s="2">
        <v>44763</v>
      </c>
      <c r="K1441" t="s">
        <v>13</v>
      </c>
      <c r="L1441">
        <v>499</v>
      </c>
      <c r="M1441" t="s">
        <v>53</v>
      </c>
      <c r="N1441" s="11" t="s">
        <v>15</v>
      </c>
      <c r="O1441" s="11">
        <f>IF(Table1[[#This Row],[Currency  Code]]="USD",Table1[[#This Row],[Product Amount with GST]]*80,Table1[[#This Row],[Product Amount with GST]])</f>
        <v>499</v>
      </c>
      <c r="P1441" t="s">
        <v>50</v>
      </c>
    </row>
    <row r="1442" spans="1:16" x14ac:dyDescent="0.25">
      <c r="A1442" t="s">
        <v>1146</v>
      </c>
      <c r="B1442" t="s">
        <v>20</v>
      </c>
      <c r="C1442" t="s">
        <v>12</v>
      </c>
      <c r="E1442">
        <f t="shared" si="88"/>
        <v>21</v>
      </c>
      <c r="F1442">
        <f t="shared" si="89"/>
        <v>7</v>
      </c>
      <c r="G1442" s="8">
        <f t="shared" si="90"/>
        <v>44763</v>
      </c>
      <c r="H1442">
        <f t="shared" si="91"/>
        <v>2022</v>
      </c>
      <c r="I1442" s="1">
        <v>44763.717361111114</v>
      </c>
      <c r="J1442" s="2">
        <v>44763</v>
      </c>
      <c r="K1442" t="s">
        <v>13</v>
      </c>
      <c r="L1442">
        <v>1999</v>
      </c>
      <c r="N1442" s="11" t="s">
        <v>15</v>
      </c>
      <c r="O1442" s="11">
        <f>IF(Table1[[#This Row],[Currency  Code]]="USD",Table1[[#This Row],[Product Amount with GST]]*80,Table1[[#This Row],[Product Amount with GST]])</f>
        <v>1999</v>
      </c>
    </row>
    <row r="1443" spans="1:16" x14ac:dyDescent="0.25">
      <c r="A1443" t="s">
        <v>1147</v>
      </c>
      <c r="B1443" t="s">
        <v>20</v>
      </c>
      <c r="C1443" t="s">
        <v>12</v>
      </c>
      <c r="E1443">
        <f t="shared" si="88"/>
        <v>21</v>
      </c>
      <c r="F1443">
        <f t="shared" si="89"/>
        <v>7</v>
      </c>
      <c r="G1443" s="8">
        <f t="shared" si="90"/>
        <v>44763</v>
      </c>
      <c r="H1443">
        <f t="shared" si="91"/>
        <v>2022</v>
      </c>
      <c r="I1443" s="1">
        <v>44763.709027777775</v>
      </c>
      <c r="J1443" s="2">
        <v>44763</v>
      </c>
      <c r="K1443" t="s">
        <v>13</v>
      </c>
      <c r="L1443">
        <v>1999</v>
      </c>
      <c r="N1443" s="11" t="s">
        <v>15</v>
      </c>
      <c r="O1443" s="11">
        <f>IF(Table1[[#This Row],[Currency  Code]]="USD",Table1[[#This Row],[Product Amount with GST]]*80,Table1[[#This Row],[Product Amount with GST]])</f>
        <v>1999</v>
      </c>
    </row>
    <row r="1444" spans="1:16" x14ac:dyDescent="0.25">
      <c r="A1444" t="s">
        <v>1148</v>
      </c>
      <c r="B1444" t="s">
        <v>20</v>
      </c>
      <c r="C1444" t="s">
        <v>12</v>
      </c>
      <c r="E1444">
        <f t="shared" si="88"/>
        <v>21</v>
      </c>
      <c r="F1444">
        <f t="shared" si="89"/>
        <v>7</v>
      </c>
      <c r="G1444" s="8">
        <f t="shared" si="90"/>
        <v>44763</v>
      </c>
      <c r="H1444">
        <f t="shared" si="91"/>
        <v>2022</v>
      </c>
      <c r="I1444" s="1">
        <v>44763.700694444444</v>
      </c>
      <c r="J1444" s="2">
        <v>44763</v>
      </c>
      <c r="K1444" t="s">
        <v>13</v>
      </c>
      <c r="L1444">
        <v>1999</v>
      </c>
      <c r="N1444" s="11" t="s">
        <v>15</v>
      </c>
      <c r="O1444" s="11">
        <f>IF(Table1[[#This Row],[Currency  Code]]="USD",Table1[[#This Row],[Product Amount with GST]]*80,Table1[[#This Row],[Product Amount with GST]])</f>
        <v>1999</v>
      </c>
    </row>
    <row r="1445" spans="1:16" x14ac:dyDescent="0.25">
      <c r="A1445" t="s">
        <v>1149</v>
      </c>
      <c r="B1445" t="s">
        <v>236</v>
      </c>
      <c r="C1445" t="s">
        <v>48</v>
      </c>
      <c r="D1445" t="s">
        <v>6121</v>
      </c>
      <c r="E1445">
        <f t="shared" si="88"/>
        <v>21</v>
      </c>
      <c r="F1445">
        <f t="shared" si="89"/>
        <v>7</v>
      </c>
      <c r="G1445" s="8">
        <f t="shared" si="90"/>
        <v>44763</v>
      </c>
      <c r="H1445">
        <f t="shared" si="91"/>
        <v>2022</v>
      </c>
      <c r="I1445" s="1">
        <v>44763.7</v>
      </c>
      <c r="J1445" s="2">
        <v>44763</v>
      </c>
      <c r="K1445" t="s">
        <v>112</v>
      </c>
      <c r="L1445">
        <v>374</v>
      </c>
      <c r="M1445" t="s">
        <v>53</v>
      </c>
      <c r="N1445" s="11" t="s">
        <v>15</v>
      </c>
      <c r="O1445" s="11">
        <f>IF(Table1[[#This Row],[Currency  Code]]="USD",Table1[[#This Row],[Product Amount with GST]]*80,Table1[[#This Row],[Product Amount with GST]])</f>
        <v>374</v>
      </c>
      <c r="P1445" t="s">
        <v>50</v>
      </c>
    </row>
    <row r="1446" spans="1:16" x14ac:dyDescent="0.25">
      <c r="A1446" t="s">
        <v>1150</v>
      </c>
      <c r="B1446" t="s">
        <v>24</v>
      </c>
      <c r="C1446" t="s">
        <v>12</v>
      </c>
      <c r="E1446">
        <f t="shared" si="88"/>
        <v>21</v>
      </c>
      <c r="F1446">
        <f t="shared" si="89"/>
        <v>7</v>
      </c>
      <c r="G1446" s="8">
        <f t="shared" si="90"/>
        <v>44763</v>
      </c>
      <c r="H1446">
        <f t="shared" si="91"/>
        <v>2022</v>
      </c>
      <c r="I1446" s="1">
        <v>44763.692361111112</v>
      </c>
      <c r="J1446" s="2">
        <v>44763</v>
      </c>
      <c r="K1446" t="s">
        <v>13</v>
      </c>
      <c r="L1446">
        <v>2022</v>
      </c>
      <c r="N1446" s="11" t="s">
        <v>15</v>
      </c>
      <c r="O1446" s="11">
        <f>IF(Table1[[#This Row],[Currency  Code]]="USD",Table1[[#This Row],[Product Amount with GST]]*80,Table1[[#This Row],[Product Amount with GST]])</f>
        <v>2022</v>
      </c>
    </row>
    <row r="1447" spans="1:16" x14ac:dyDescent="0.25">
      <c r="A1447" t="s">
        <v>1151</v>
      </c>
      <c r="B1447" t="s">
        <v>24</v>
      </c>
      <c r="C1447" t="s">
        <v>48</v>
      </c>
      <c r="E1447">
        <f t="shared" si="88"/>
        <v>21</v>
      </c>
      <c r="F1447">
        <f t="shared" si="89"/>
        <v>7</v>
      </c>
      <c r="G1447" s="8">
        <f t="shared" si="90"/>
        <v>44763</v>
      </c>
      <c r="H1447">
        <f t="shared" si="91"/>
        <v>2022</v>
      </c>
      <c r="I1447" s="1">
        <v>44763.6875</v>
      </c>
      <c r="J1447" s="2">
        <v>44763</v>
      </c>
      <c r="K1447" t="s">
        <v>13</v>
      </c>
      <c r="L1447">
        <v>2022</v>
      </c>
      <c r="M1447" t="s">
        <v>53</v>
      </c>
      <c r="N1447" s="11" t="s">
        <v>15</v>
      </c>
      <c r="O1447" s="11">
        <f>IF(Table1[[#This Row],[Currency  Code]]="USD",Table1[[#This Row],[Product Amount with GST]]*80,Table1[[#This Row],[Product Amount with GST]])</f>
        <v>2022</v>
      </c>
      <c r="P1447" t="s">
        <v>50</v>
      </c>
    </row>
    <row r="1448" spans="1:16" x14ac:dyDescent="0.25">
      <c r="A1448" t="s">
        <v>1151</v>
      </c>
      <c r="B1448" t="s">
        <v>24</v>
      </c>
      <c r="C1448" t="s">
        <v>12</v>
      </c>
      <c r="E1448">
        <f t="shared" si="88"/>
        <v>21</v>
      </c>
      <c r="F1448">
        <f t="shared" si="89"/>
        <v>7</v>
      </c>
      <c r="G1448" s="8">
        <f t="shared" si="90"/>
        <v>44763</v>
      </c>
      <c r="H1448">
        <f t="shared" si="91"/>
        <v>2022</v>
      </c>
      <c r="I1448" s="1">
        <v>44763.686805555553</v>
      </c>
      <c r="J1448" s="2">
        <v>44763</v>
      </c>
      <c r="K1448" t="s">
        <v>13</v>
      </c>
      <c r="L1448">
        <v>2022</v>
      </c>
      <c r="N1448" s="11" t="s">
        <v>15</v>
      </c>
      <c r="O1448" s="11">
        <f>IF(Table1[[#This Row],[Currency  Code]]="USD",Table1[[#This Row],[Product Amount with GST]]*80,Table1[[#This Row],[Product Amount with GST]])</f>
        <v>2022</v>
      </c>
    </row>
    <row r="1449" spans="1:16" x14ac:dyDescent="0.25">
      <c r="A1449" t="s">
        <v>1152</v>
      </c>
      <c r="B1449" t="s">
        <v>352</v>
      </c>
      <c r="C1449" t="s">
        <v>12</v>
      </c>
      <c r="E1449">
        <f t="shared" si="88"/>
        <v>21</v>
      </c>
      <c r="F1449">
        <f t="shared" si="89"/>
        <v>7</v>
      </c>
      <c r="G1449" s="8">
        <f t="shared" si="90"/>
        <v>44763</v>
      </c>
      <c r="H1449">
        <f t="shared" si="91"/>
        <v>2022</v>
      </c>
      <c r="I1449" s="1">
        <v>44763.620138888888</v>
      </c>
      <c r="J1449" s="2">
        <v>44763</v>
      </c>
      <c r="K1449" t="s">
        <v>13</v>
      </c>
      <c r="L1449">
        <v>499</v>
      </c>
      <c r="N1449" s="11" t="s">
        <v>15</v>
      </c>
      <c r="O1449" s="11">
        <f>IF(Table1[[#This Row],[Currency  Code]]="USD",Table1[[#This Row],[Product Amount with GST]]*80,Table1[[#This Row],[Product Amount with GST]])</f>
        <v>499</v>
      </c>
    </row>
    <row r="1450" spans="1:16" x14ac:dyDescent="0.25">
      <c r="A1450" t="s">
        <v>1153</v>
      </c>
      <c r="B1450" t="s">
        <v>169</v>
      </c>
      <c r="C1450" t="s">
        <v>12</v>
      </c>
      <c r="E1450">
        <f t="shared" si="88"/>
        <v>21</v>
      </c>
      <c r="F1450">
        <f t="shared" si="89"/>
        <v>7</v>
      </c>
      <c r="G1450" s="8">
        <f t="shared" si="90"/>
        <v>44763</v>
      </c>
      <c r="H1450">
        <f t="shared" si="91"/>
        <v>2022</v>
      </c>
      <c r="I1450" s="1">
        <v>44763.620138888888</v>
      </c>
      <c r="J1450" s="2">
        <v>44763</v>
      </c>
      <c r="K1450" t="s">
        <v>13</v>
      </c>
      <c r="L1450">
        <v>499</v>
      </c>
      <c r="N1450" s="11" t="s">
        <v>15</v>
      </c>
      <c r="O1450" s="11">
        <f>IF(Table1[[#This Row],[Currency  Code]]="USD",Table1[[#This Row],[Product Amount with GST]]*80,Table1[[#This Row],[Product Amount with GST]])</f>
        <v>499</v>
      </c>
    </row>
    <row r="1451" spans="1:16" x14ac:dyDescent="0.25">
      <c r="A1451" t="s">
        <v>1153</v>
      </c>
      <c r="B1451" t="s">
        <v>169</v>
      </c>
      <c r="C1451" t="s">
        <v>12</v>
      </c>
      <c r="E1451">
        <f t="shared" si="88"/>
        <v>21</v>
      </c>
      <c r="F1451">
        <f t="shared" si="89"/>
        <v>7</v>
      </c>
      <c r="G1451" s="8">
        <f t="shared" si="90"/>
        <v>44763</v>
      </c>
      <c r="H1451">
        <f t="shared" si="91"/>
        <v>2022</v>
      </c>
      <c r="I1451" s="1">
        <v>44763.616666666669</v>
      </c>
      <c r="J1451" s="2">
        <v>44763</v>
      </c>
      <c r="K1451" t="s">
        <v>13</v>
      </c>
      <c r="L1451">
        <v>499</v>
      </c>
      <c r="N1451" s="11" t="s">
        <v>15</v>
      </c>
      <c r="O1451" s="11">
        <f>IF(Table1[[#This Row],[Currency  Code]]="USD",Table1[[#This Row],[Product Amount with GST]]*80,Table1[[#This Row],[Product Amount with GST]])</f>
        <v>499</v>
      </c>
    </row>
    <row r="1452" spans="1:16" x14ac:dyDescent="0.25">
      <c r="A1452" t="s">
        <v>959</v>
      </c>
      <c r="B1452" t="s">
        <v>491</v>
      </c>
      <c r="C1452" t="s">
        <v>12</v>
      </c>
      <c r="E1452">
        <f t="shared" si="88"/>
        <v>21</v>
      </c>
      <c r="F1452">
        <f t="shared" si="89"/>
        <v>7</v>
      </c>
      <c r="G1452" s="8">
        <f t="shared" si="90"/>
        <v>44763</v>
      </c>
      <c r="H1452">
        <f t="shared" si="91"/>
        <v>2022</v>
      </c>
      <c r="I1452" s="1">
        <v>44763.8125</v>
      </c>
      <c r="J1452" s="2">
        <v>44763</v>
      </c>
      <c r="K1452" t="s">
        <v>72</v>
      </c>
      <c r="L1452">
        <v>499</v>
      </c>
      <c r="N1452" s="11" t="s">
        <v>15</v>
      </c>
      <c r="O1452" s="11">
        <f>IF(Table1[[#This Row],[Currency  Code]]="USD",Table1[[#This Row],[Product Amount with GST]]*80,Table1[[#This Row],[Product Amount with GST]])</f>
        <v>499</v>
      </c>
    </row>
    <row r="1453" spans="1:16" x14ac:dyDescent="0.25">
      <c r="A1453" t="s">
        <v>1136</v>
      </c>
      <c r="B1453" t="s">
        <v>173</v>
      </c>
      <c r="C1453" t="s">
        <v>12</v>
      </c>
      <c r="E1453">
        <f t="shared" si="88"/>
        <v>21</v>
      </c>
      <c r="F1453">
        <f t="shared" si="89"/>
        <v>7</v>
      </c>
      <c r="G1453" s="8">
        <f t="shared" si="90"/>
        <v>44763</v>
      </c>
      <c r="H1453">
        <f t="shared" si="91"/>
        <v>2022</v>
      </c>
      <c r="I1453" s="1">
        <v>44763.793749999997</v>
      </c>
      <c r="J1453" s="2">
        <v>44763</v>
      </c>
      <c r="K1453" t="s">
        <v>13</v>
      </c>
      <c r="L1453">
        <v>499</v>
      </c>
      <c r="N1453" s="11" t="s">
        <v>15</v>
      </c>
      <c r="O1453" s="11">
        <f>IF(Table1[[#This Row],[Currency  Code]]="USD",Table1[[#This Row],[Product Amount with GST]]*80,Table1[[#This Row],[Product Amount with GST]])</f>
        <v>499</v>
      </c>
    </row>
    <row r="1454" spans="1:16" x14ac:dyDescent="0.25">
      <c r="A1454" t="s">
        <v>1138</v>
      </c>
      <c r="B1454" t="s">
        <v>352</v>
      </c>
      <c r="C1454" t="s">
        <v>12</v>
      </c>
      <c r="E1454">
        <f t="shared" si="88"/>
        <v>21</v>
      </c>
      <c r="F1454">
        <f t="shared" si="89"/>
        <v>7</v>
      </c>
      <c r="G1454" s="8">
        <f t="shared" si="90"/>
        <v>44763</v>
      </c>
      <c r="H1454">
        <f t="shared" si="91"/>
        <v>2022</v>
      </c>
      <c r="I1454" s="1">
        <v>44763.78402777778</v>
      </c>
      <c r="J1454" s="2">
        <v>44763</v>
      </c>
      <c r="K1454" t="s">
        <v>13</v>
      </c>
      <c r="L1454">
        <v>499</v>
      </c>
      <c r="N1454" s="11" t="s">
        <v>15</v>
      </c>
      <c r="O1454" s="11">
        <f>IF(Table1[[#This Row],[Currency  Code]]="USD",Table1[[#This Row],[Product Amount with GST]]*80,Table1[[#This Row],[Product Amount with GST]])</f>
        <v>499</v>
      </c>
    </row>
    <row r="1455" spans="1:16" x14ac:dyDescent="0.25">
      <c r="A1455" t="s">
        <v>1137</v>
      </c>
      <c r="B1455" t="s">
        <v>27</v>
      </c>
      <c r="C1455" t="s">
        <v>12</v>
      </c>
      <c r="E1455">
        <f t="shared" si="88"/>
        <v>21</v>
      </c>
      <c r="F1455">
        <f t="shared" si="89"/>
        <v>7</v>
      </c>
      <c r="G1455" s="8">
        <f t="shared" si="90"/>
        <v>44763</v>
      </c>
      <c r="H1455">
        <f t="shared" si="91"/>
        <v>2022</v>
      </c>
      <c r="I1455" s="1">
        <v>44763.77847222222</v>
      </c>
      <c r="J1455" s="2">
        <v>44763</v>
      </c>
      <c r="K1455" t="s">
        <v>13</v>
      </c>
      <c r="L1455">
        <v>1999</v>
      </c>
      <c r="N1455" s="11" t="s">
        <v>15</v>
      </c>
      <c r="O1455" s="11">
        <f>IF(Table1[[#This Row],[Currency  Code]]="USD",Table1[[#This Row],[Product Amount with GST]]*80,Table1[[#This Row],[Product Amount with GST]])</f>
        <v>1999</v>
      </c>
    </row>
    <row r="1456" spans="1:16" x14ac:dyDescent="0.25">
      <c r="A1456" t="s">
        <v>370</v>
      </c>
      <c r="B1456" t="s">
        <v>17</v>
      </c>
      <c r="C1456" t="s">
        <v>12</v>
      </c>
      <c r="E1456">
        <f t="shared" si="88"/>
        <v>21</v>
      </c>
      <c r="F1456">
        <f t="shared" si="89"/>
        <v>7</v>
      </c>
      <c r="G1456" s="8">
        <f t="shared" si="90"/>
        <v>44763</v>
      </c>
      <c r="H1456">
        <f t="shared" si="91"/>
        <v>2022</v>
      </c>
      <c r="I1456" s="1">
        <v>44763.727777777778</v>
      </c>
      <c r="J1456" s="2">
        <v>44763</v>
      </c>
      <c r="K1456" t="s">
        <v>13</v>
      </c>
      <c r="L1456">
        <v>999</v>
      </c>
      <c r="N1456" s="11" t="s">
        <v>15</v>
      </c>
      <c r="O1456" s="11">
        <f>IF(Table1[[#This Row],[Currency  Code]]="USD",Table1[[#This Row],[Product Amount with GST]]*80,Table1[[#This Row],[Product Amount with GST]])</f>
        <v>999</v>
      </c>
    </row>
    <row r="1457" spans="1:16" x14ac:dyDescent="0.25">
      <c r="A1457" t="s">
        <v>1154</v>
      </c>
      <c r="B1457" t="s">
        <v>27</v>
      </c>
      <c r="C1457" t="s">
        <v>12</v>
      </c>
      <c r="E1457">
        <f t="shared" si="88"/>
        <v>21</v>
      </c>
      <c r="F1457">
        <f t="shared" si="89"/>
        <v>7</v>
      </c>
      <c r="G1457" s="8">
        <f t="shared" si="90"/>
        <v>44763</v>
      </c>
      <c r="H1457">
        <f t="shared" si="91"/>
        <v>2022</v>
      </c>
      <c r="I1457" s="1">
        <v>44763.717361111114</v>
      </c>
      <c r="J1457" s="2">
        <v>44763</v>
      </c>
      <c r="K1457" t="s">
        <v>13</v>
      </c>
      <c r="L1457">
        <v>1999</v>
      </c>
      <c r="N1457" s="11" t="s">
        <v>15</v>
      </c>
      <c r="O1457" s="11">
        <f>IF(Table1[[#This Row],[Currency  Code]]="USD",Table1[[#This Row],[Product Amount with GST]]*80,Table1[[#This Row],[Product Amount with GST]])</f>
        <v>1999</v>
      </c>
    </row>
    <row r="1458" spans="1:16" x14ac:dyDescent="0.25">
      <c r="A1458" t="s">
        <v>1155</v>
      </c>
      <c r="B1458" t="s">
        <v>99</v>
      </c>
      <c r="C1458" t="s">
        <v>12</v>
      </c>
      <c r="E1458">
        <f t="shared" si="88"/>
        <v>21</v>
      </c>
      <c r="F1458">
        <f t="shared" si="89"/>
        <v>7</v>
      </c>
      <c r="G1458" s="8">
        <f t="shared" si="90"/>
        <v>44763</v>
      </c>
      <c r="H1458">
        <f t="shared" si="91"/>
        <v>2022</v>
      </c>
      <c r="I1458" s="1">
        <v>44763.684027777781</v>
      </c>
      <c r="J1458" s="2">
        <v>44763</v>
      </c>
      <c r="K1458" t="s">
        <v>72</v>
      </c>
      <c r="L1458">
        <v>499</v>
      </c>
      <c r="N1458" s="11" t="s">
        <v>15</v>
      </c>
      <c r="O1458" s="11">
        <f>IF(Table1[[#This Row],[Currency  Code]]="USD",Table1[[#This Row],[Product Amount with GST]]*80,Table1[[#This Row],[Product Amount with GST]])</f>
        <v>499</v>
      </c>
    </row>
    <row r="1459" spans="1:16" x14ac:dyDescent="0.25">
      <c r="A1459" t="s">
        <v>1156</v>
      </c>
      <c r="B1459" t="s">
        <v>52</v>
      </c>
      <c r="C1459" t="s">
        <v>12</v>
      </c>
      <c r="E1459">
        <f t="shared" si="88"/>
        <v>21</v>
      </c>
      <c r="F1459">
        <f t="shared" si="89"/>
        <v>7</v>
      </c>
      <c r="G1459" s="8">
        <f t="shared" si="90"/>
        <v>44763</v>
      </c>
      <c r="H1459">
        <f t="shared" si="91"/>
        <v>2022</v>
      </c>
      <c r="I1459" s="1">
        <v>44763.67083333333</v>
      </c>
      <c r="J1459" s="2">
        <v>44763</v>
      </c>
      <c r="K1459" t="s">
        <v>13</v>
      </c>
      <c r="L1459">
        <v>999</v>
      </c>
      <c r="N1459" s="11" t="s">
        <v>29</v>
      </c>
      <c r="O1459" s="11">
        <f>IF(Table1[[#This Row],[Currency  Code]]="USD",Table1[[#This Row],[Product Amount with GST]]*80,Table1[[#This Row],[Product Amount with GST]])</f>
        <v>79920</v>
      </c>
    </row>
    <row r="1460" spans="1:16" x14ac:dyDescent="0.25">
      <c r="A1460" t="s">
        <v>1157</v>
      </c>
      <c r="B1460" t="s">
        <v>42</v>
      </c>
      <c r="C1460" t="s">
        <v>12</v>
      </c>
      <c r="E1460">
        <f t="shared" si="88"/>
        <v>21</v>
      </c>
      <c r="F1460">
        <f t="shared" si="89"/>
        <v>7</v>
      </c>
      <c r="G1460" s="8">
        <f t="shared" si="90"/>
        <v>44763</v>
      </c>
      <c r="H1460">
        <f t="shared" si="91"/>
        <v>2022</v>
      </c>
      <c r="I1460" s="1">
        <v>44763.661805555559</v>
      </c>
      <c r="J1460" s="2">
        <v>44763</v>
      </c>
      <c r="K1460" t="s">
        <v>43</v>
      </c>
      <c r="L1460">
        <v>59</v>
      </c>
      <c r="N1460" s="11" t="s">
        <v>29</v>
      </c>
      <c r="O1460" s="11">
        <f>IF(Table1[[#This Row],[Currency  Code]]="USD",Table1[[#This Row],[Product Amount with GST]]*80,Table1[[#This Row],[Product Amount with GST]])</f>
        <v>4720</v>
      </c>
    </row>
    <row r="1461" spans="1:16" x14ac:dyDescent="0.25">
      <c r="A1461" t="s">
        <v>1158</v>
      </c>
      <c r="B1461" t="s">
        <v>24</v>
      </c>
      <c r="C1461" t="s">
        <v>12</v>
      </c>
      <c r="E1461">
        <f t="shared" si="88"/>
        <v>21</v>
      </c>
      <c r="F1461">
        <f t="shared" si="89"/>
        <v>7</v>
      </c>
      <c r="G1461" s="8">
        <f t="shared" si="90"/>
        <v>44763</v>
      </c>
      <c r="H1461">
        <f t="shared" si="91"/>
        <v>2022</v>
      </c>
      <c r="I1461" s="1">
        <v>44763.648611111108</v>
      </c>
      <c r="J1461" s="2">
        <v>44763</v>
      </c>
      <c r="K1461" t="s">
        <v>13</v>
      </c>
      <c r="L1461">
        <v>2022</v>
      </c>
      <c r="N1461" s="11" t="s">
        <v>15</v>
      </c>
      <c r="O1461" s="11">
        <f>IF(Table1[[#This Row],[Currency  Code]]="USD",Table1[[#This Row],[Product Amount with GST]]*80,Table1[[#This Row],[Product Amount with GST]])</f>
        <v>2022</v>
      </c>
    </row>
    <row r="1462" spans="1:16" x14ac:dyDescent="0.25">
      <c r="A1462" t="s">
        <v>370</v>
      </c>
      <c r="B1462" t="s">
        <v>17</v>
      </c>
      <c r="C1462" t="s">
        <v>12</v>
      </c>
      <c r="E1462">
        <f t="shared" si="88"/>
        <v>21</v>
      </c>
      <c r="F1462">
        <f t="shared" si="89"/>
        <v>7</v>
      </c>
      <c r="G1462" s="8">
        <f t="shared" si="90"/>
        <v>44763</v>
      </c>
      <c r="H1462">
        <f t="shared" si="91"/>
        <v>2022</v>
      </c>
      <c r="I1462" s="1">
        <v>44763.631249999999</v>
      </c>
      <c r="J1462" s="2">
        <v>44763</v>
      </c>
      <c r="K1462" t="s">
        <v>13</v>
      </c>
      <c r="L1462">
        <v>999</v>
      </c>
      <c r="N1462" s="11" t="s">
        <v>15</v>
      </c>
      <c r="O1462" s="11">
        <f>IF(Table1[[#This Row],[Currency  Code]]="USD",Table1[[#This Row],[Product Amount with GST]]*80,Table1[[#This Row],[Product Amount with GST]])</f>
        <v>999</v>
      </c>
    </row>
    <row r="1463" spans="1:16" x14ac:dyDescent="0.25">
      <c r="A1463" t="s">
        <v>859</v>
      </c>
      <c r="B1463" t="s">
        <v>27</v>
      </c>
      <c r="C1463" t="s">
        <v>12</v>
      </c>
      <c r="E1463">
        <f t="shared" si="88"/>
        <v>21</v>
      </c>
      <c r="F1463">
        <f t="shared" si="89"/>
        <v>7</v>
      </c>
      <c r="G1463" s="8">
        <f t="shared" si="90"/>
        <v>44763</v>
      </c>
      <c r="H1463">
        <f t="shared" si="91"/>
        <v>2022</v>
      </c>
      <c r="I1463" s="1">
        <v>44763.62222222222</v>
      </c>
      <c r="J1463" s="2">
        <v>44763</v>
      </c>
      <c r="K1463" t="s">
        <v>13</v>
      </c>
      <c r="L1463">
        <v>1999</v>
      </c>
      <c r="N1463" s="11" t="s">
        <v>15</v>
      </c>
      <c r="O1463" s="11">
        <f>IF(Table1[[#This Row],[Currency  Code]]="USD",Table1[[#This Row],[Product Amount with GST]]*80,Table1[[#This Row],[Product Amount with GST]])</f>
        <v>1999</v>
      </c>
    </row>
    <row r="1464" spans="1:16" x14ac:dyDescent="0.25">
      <c r="A1464" t="s">
        <v>1159</v>
      </c>
      <c r="B1464" t="s">
        <v>11</v>
      </c>
      <c r="C1464" t="s">
        <v>48</v>
      </c>
      <c r="D1464" t="s">
        <v>6137</v>
      </c>
      <c r="E1464">
        <f t="shared" si="88"/>
        <v>21</v>
      </c>
      <c r="F1464">
        <f t="shared" si="89"/>
        <v>7</v>
      </c>
      <c r="G1464" s="8">
        <f t="shared" si="90"/>
        <v>44763</v>
      </c>
      <c r="H1464">
        <f t="shared" si="91"/>
        <v>2022</v>
      </c>
      <c r="I1464" s="1">
        <v>44763.601388888892</v>
      </c>
      <c r="J1464" s="2">
        <v>44763</v>
      </c>
      <c r="K1464" t="s">
        <v>13</v>
      </c>
      <c r="L1464">
        <v>2399</v>
      </c>
      <c r="M1464" t="s">
        <v>91</v>
      </c>
      <c r="N1464" s="11" t="s">
        <v>15</v>
      </c>
      <c r="O1464" s="11">
        <f>IF(Table1[[#This Row],[Currency  Code]]="USD",Table1[[#This Row],[Product Amount with GST]]*80,Table1[[#This Row],[Product Amount with GST]])</f>
        <v>2399</v>
      </c>
      <c r="P1464" t="s">
        <v>50</v>
      </c>
    </row>
    <row r="1465" spans="1:16" x14ac:dyDescent="0.25">
      <c r="A1465" t="s">
        <v>1160</v>
      </c>
      <c r="B1465" t="s">
        <v>24</v>
      </c>
      <c r="C1465" t="s">
        <v>12</v>
      </c>
      <c r="E1465">
        <f t="shared" si="88"/>
        <v>21</v>
      </c>
      <c r="F1465">
        <f t="shared" si="89"/>
        <v>7</v>
      </c>
      <c r="G1465" s="8">
        <f t="shared" si="90"/>
        <v>44763</v>
      </c>
      <c r="H1465">
        <f t="shared" si="91"/>
        <v>2022</v>
      </c>
      <c r="I1465" s="1">
        <v>44763.601388888892</v>
      </c>
      <c r="J1465" s="2">
        <v>44763</v>
      </c>
      <c r="K1465" t="s">
        <v>13</v>
      </c>
      <c r="L1465">
        <v>2022</v>
      </c>
      <c r="N1465" s="11" t="s">
        <v>15</v>
      </c>
      <c r="O1465" s="11">
        <f>IF(Table1[[#This Row],[Currency  Code]]="USD",Table1[[#This Row],[Product Amount with GST]]*80,Table1[[#This Row],[Product Amount with GST]])</f>
        <v>2022</v>
      </c>
    </row>
    <row r="1466" spans="1:16" x14ac:dyDescent="0.25">
      <c r="A1466" t="s">
        <v>1136</v>
      </c>
      <c r="B1466" t="s">
        <v>173</v>
      </c>
      <c r="C1466" t="s">
        <v>12</v>
      </c>
      <c r="E1466">
        <f t="shared" si="88"/>
        <v>21</v>
      </c>
      <c r="F1466">
        <f t="shared" si="89"/>
        <v>7</v>
      </c>
      <c r="G1466" s="8">
        <f t="shared" si="90"/>
        <v>44763</v>
      </c>
      <c r="H1466">
        <f t="shared" si="91"/>
        <v>2022</v>
      </c>
      <c r="I1466" s="1">
        <v>44763.786805555559</v>
      </c>
      <c r="J1466" s="2">
        <v>44763</v>
      </c>
      <c r="K1466" t="s">
        <v>13</v>
      </c>
      <c r="L1466">
        <v>499</v>
      </c>
      <c r="N1466" s="11" t="s">
        <v>15</v>
      </c>
      <c r="O1466" s="11">
        <f>IF(Table1[[#This Row],[Currency  Code]]="USD",Table1[[#This Row],[Product Amount with GST]]*80,Table1[[#This Row],[Product Amount with GST]])</f>
        <v>499</v>
      </c>
    </row>
    <row r="1467" spans="1:16" x14ac:dyDescent="0.25">
      <c r="A1467" t="s">
        <v>1161</v>
      </c>
      <c r="B1467" t="s">
        <v>173</v>
      </c>
      <c r="C1467" t="s">
        <v>48</v>
      </c>
      <c r="E1467">
        <f t="shared" si="88"/>
        <v>21</v>
      </c>
      <c r="F1467">
        <f t="shared" si="89"/>
        <v>7</v>
      </c>
      <c r="G1467" s="8">
        <f t="shared" si="90"/>
        <v>44763</v>
      </c>
      <c r="H1467">
        <f t="shared" si="91"/>
        <v>2022</v>
      </c>
      <c r="I1467" s="1">
        <v>44763.786805555559</v>
      </c>
      <c r="J1467" s="2">
        <v>44763</v>
      </c>
      <c r="K1467" t="s">
        <v>13</v>
      </c>
      <c r="L1467">
        <v>499</v>
      </c>
      <c r="M1467" t="s">
        <v>53</v>
      </c>
      <c r="N1467" s="11" t="s">
        <v>15</v>
      </c>
      <c r="O1467" s="11">
        <f>IF(Table1[[#This Row],[Currency  Code]]="USD",Table1[[#This Row],[Product Amount with GST]]*80,Table1[[#This Row],[Product Amount with GST]])</f>
        <v>499</v>
      </c>
      <c r="P1467" t="s">
        <v>50</v>
      </c>
    </row>
    <row r="1468" spans="1:16" x14ac:dyDescent="0.25">
      <c r="A1468" t="s">
        <v>1138</v>
      </c>
      <c r="B1468" t="s">
        <v>352</v>
      </c>
      <c r="C1468" t="s">
        <v>12</v>
      </c>
      <c r="E1468">
        <f t="shared" si="88"/>
        <v>21</v>
      </c>
      <c r="F1468">
        <f t="shared" si="89"/>
        <v>7</v>
      </c>
      <c r="G1468" s="8">
        <f t="shared" si="90"/>
        <v>44763</v>
      </c>
      <c r="H1468">
        <f t="shared" si="91"/>
        <v>2022</v>
      </c>
      <c r="I1468" s="1">
        <v>44763.775000000001</v>
      </c>
      <c r="J1468" s="2">
        <v>44763</v>
      </c>
      <c r="K1468" t="s">
        <v>13</v>
      </c>
      <c r="L1468">
        <v>499</v>
      </c>
      <c r="N1468" s="11" t="s">
        <v>15</v>
      </c>
      <c r="O1468" s="11">
        <f>IF(Table1[[#This Row],[Currency  Code]]="USD",Table1[[#This Row],[Product Amount with GST]]*80,Table1[[#This Row],[Product Amount with GST]])</f>
        <v>499</v>
      </c>
    </row>
    <row r="1469" spans="1:16" x14ac:dyDescent="0.25">
      <c r="A1469" t="s">
        <v>1140</v>
      </c>
      <c r="B1469" t="s">
        <v>982</v>
      </c>
      <c r="C1469" t="s">
        <v>48</v>
      </c>
      <c r="E1469">
        <f t="shared" si="88"/>
        <v>21</v>
      </c>
      <c r="F1469">
        <f t="shared" si="89"/>
        <v>7</v>
      </c>
      <c r="G1469" s="8">
        <f t="shared" si="90"/>
        <v>44763</v>
      </c>
      <c r="H1469">
        <f t="shared" si="91"/>
        <v>2022</v>
      </c>
      <c r="I1469" s="1">
        <v>44763.772916666669</v>
      </c>
      <c r="J1469" s="2">
        <v>44763</v>
      </c>
      <c r="K1469" t="s">
        <v>13</v>
      </c>
      <c r="L1469">
        <v>499</v>
      </c>
      <c r="M1469" t="s">
        <v>53</v>
      </c>
      <c r="N1469" s="11" t="s">
        <v>15</v>
      </c>
      <c r="O1469" s="11">
        <f>IF(Table1[[#This Row],[Currency  Code]]="USD",Table1[[#This Row],[Product Amount with GST]]*80,Table1[[#This Row],[Product Amount with GST]])</f>
        <v>499</v>
      </c>
      <c r="P1469" t="s">
        <v>50</v>
      </c>
    </row>
    <row r="1470" spans="1:16" x14ac:dyDescent="0.25">
      <c r="A1470" t="s">
        <v>1162</v>
      </c>
      <c r="B1470" t="s">
        <v>295</v>
      </c>
      <c r="C1470" t="s">
        <v>12</v>
      </c>
      <c r="E1470">
        <f t="shared" si="88"/>
        <v>21</v>
      </c>
      <c r="F1470">
        <f t="shared" si="89"/>
        <v>7</v>
      </c>
      <c r="G1470" s="8">
        <f t="shared" si="90"/>
        <v>44763</v>
      </c>
      <c r="H1470">
        <f t="shared" si="91"/>
        <v>2022</v>
      </c>
      <c r="I1470" s="1">
        <v>44763.752083333333</v>
      </c>
      <c r="J1470" s="2">
        <v>44763</v>
      </c>
      <c r="K1470" t="s">
        <v>72</v>
      </c>
      <c r="L1470">
        <v>499</v>
      </c>
      <c r="N1470" s="11" t="s">
        <v>15</v>
      </c>
      <c r="O1470" s="11">
        <f>IF(Table1[[#This Row],[Currency  Code]]="USD",Table1[[#This Row],[Product Amount with GST]]*80,Table1[[#This Row],[Product Amount with GST]])</f>
        <v>499</v>
      </c>
    </row>
    <row r="1471" spans="1:16" x14ac:dyDescent="0.25">
      <c r="A1471" t="s">
        <v>1154</v>
      </c>
      <c r="B1471" t="s">
        <v>27</v>
      </c>
      <c r="C1471" t="s">
        <v>12</v>
      </c>
      <c r="E1471">
        <f t="shared" si="88"/>
        <v>21</v>
      </c>
      <c r="F1471">
        <f t="shared" si="89"/>
        <v>7</v>
      </c>
      <c r="G1471" s="8">
        <f t="shared" si="90"/>
        <v>44763</v>
      </c>
      <c r="H1471">
        <f t="shared" si="91"/>
        <v>2022</v>
      </c>
      <c r="I1471" s="1">
        <v>44763.718055555553</v>
      </c>
      <c r="J1471" s="2">
        <v>44763</v>
      </c>
      <c r="K1471" t="s">
        <v>13</v>
      </c>
      <c r="L1471">
        <v>1999</v>
      </c>
      <c r="N1471" s="11" t="s">
        <v>15</v>
      </c>
      <c r="O1471" s="11">
        <f>IF(Table1[[#This Row],[Currency  Code]]="USD",Table1[[#This Row],[Product Amount with GST]]*80,Table1[[#This Row],[Product Amount with GST]])</f>
        <v>1999</v>
      </c>
    </row>
    <row r="1472" spans="1:16" x14ac:dyDescent="0.25">
      <c r="A1472" t="s">
        <v>1146</v>
      </c>
      <c r="B1472" t="s">
        <v>20</v>
      </c>
      <c r="C1472" t="s">
        <v>12</v>
      </c>
      <c r="E1472">
        <f t="shared" si="88"/>
        <v>21</v>
      </c>
      <c r="F1472">
        <f t="shared" si="89"/>
        <v>7</v>
      </c>
      <c r="G1472" s="8">
        <f t="shared" si="90"/>
        <v>44763</v>
      </c>
      <c r="H1472">
        <f t="shared" si="91"/>
        <v>2022</v>
      </c>
      <c r="I1472" s="1">
        <v>44763.716666666667</v>
      </c>
      <c r="J1472" s="2">
        <v>44763</v>
      </c>
      <c r="K1472" t="s">
        <v>13</v>
      </c>
      <c r="L1472">
        <v>1999</v>
      </c>
      <c r="N1472" s="11" t="s">
        <v>15</v>
      </c>
      <c r="O1472" s="11">
        <f>IF(Table1[[#This Row],[Currency  Code]]="USD",Table1[[#This Row],[Product Amount with GST]]*80,Table1[[#This Row],[Product Amount with GST]])</f>
        <v>1999</v>
      </c>
    </row>
    <row r="1473" spans="1:16" x14ac:dyDescent="0.25">
      <c r="A1473" t="s">
        <v>1163</v>
      </c>
      <c r="B1473" t="s">
        <v>116</v>
      </c>
      <c r="C1473" t="s">
        <v>12</v>
      </c>
      <c r="E1473">
        <f t="shared" si="88"/>
        <v>21</v>
      </c>
      <c r="F1473">
        <f t="shared" si="89"/>
        <v>7</v>
      </c>
      <c r="G1473" s="8">
        <f t="shared" si="90"/>
        <v>44763</v>
      </c>
      <c r="H1473">
        <f t="shared" si="91"/>
        <v>2022</v>
      </c>
      <c r="I1473" s="1">
        <v>44763.699305555558</v>
      </c>
      <c r="J1473" s="2">
        <v>44763</v>
      </c>
      <c r="K1473" t="s">
        <v>13</v>
      </c>
      <c r="L1473">
        <v>1999</v>
      </c>
      <c r="N1473" s="11" t="s">
        <v>15</v>
      </c>
      <c r="O1473" s="11">
        <f>IF(Table1[[#This Row],[Currency  Code]]="USD",Table1[[#This Row],[Product Amount with GST]]*80,Table1[[#This Row],[Product Amount with GST]])</f>
        <v>1999</v>
      </c>
    </row>
    <row r="1474" spans="1:16" x14ac:dyDescent="0.25">
      <c r="A1474" t="s">
        <v>1164</v>
      </c>
      <c r="B1474" t="s">
        <v>116</v>
      </c>
      <c r="C1474" t="s">
        <v>12</v>
      </c>
      <c r="E1474">
        <f t="shared" ref="E1474:E1537" si="92">DAY(I1474)</f>
        <v>21</v>
      </c>
      <c r="F1474">
        <f t="shared" ref="F1474:F1537" si="93">MONTH(I1474)</f>
        <v>7</v>
      </c>
      <c r="G1474" s="8">
        <f t="shared" ref="G1474:G1537" si="94">DATE(H1475,F1474,E1474)</f>
        <v>44763</v>
      </c>
      <c r="H1474">
        <f t="shared" ref="H1474:H1537" si="95">YEAR(I1474)</f>
        <v>2022</v>
      </c>
      <c r="I1474" s="1">
        <v>44763.696527777778</v>
      </c>
      <c r="J1474" s="2">
        <v>44763</v>
      </c>
      <c r="K1474" t="s">
        <v>13</v>
      </c>
      <c r="L1474">
        <v>1999</v>
      </c>
      <c r="N1474" s="11" t="s">
        <v>15</v>
      </c>
      <c r="O1474" s="11">
        <f>IF(Table1[[#This Row],[Currency  Code]]="USD",Table1[[#This Row],[Product Amount with GST]]*80,Table1[[#This Row],[Product Amount with GST]])</f>
        <v>1999</v>
      </c>
    </row>
    <row r="1475" spans="1:16" x14ac:dyDescent="0.25">
      <c r="A1475" t="s">
        <v>614</v>
      </c>
      <c r="B1475" t="s">
        <v>52</v>
      </c>
      <c r="C1475" t="s">
        <v>12</v>
      </c>
      <c r="E1475">
        <f t="shared" si="92"/>
        <v>21</v>
      </c>
      <c r="F1475">
        <f t="shared" si="93"/>
        <v>7</v>
      </c>
      <c r="G1475" s="8">
        <f t="shared" si="94"/>
        <v>44763</v>
      </c>
      <c r="H1475">
        <f t="shared" si="95"/>
        <v>2022</v>
      </c>
      <c r="I1475" s="1">
        <v>44763.67083333333</v>
      </c>
      <c r="J1475" s="2">
        <v>44763</v>
      </c>
      <c r="K1475" t="s">
        <v>13</v>
      </c>
      <c r="L1475">
        <v>999</v>
      </c>
      <c r="N1475" s="11" t="s">
        <v>15</v>
      </c>
      <c r="O1475" s="11">
        <f>IF(Table1[[#This Row],[Currency  Code]]="USD",Table1[[#This Row],[Product Amount with GST]]*80,Table1[[#This Row],[Product Amount with GST]])</f>
        <v>999</v>
      </c>
    </row>
    <row r="1476" spans="1:16" x14ac:dyDescent="0.25">
      <c r="A1476" t="s">
        <v>1165</v>
      </c>
      <c r="B1476" t="s">
        <v>42</v>
      </c>
      <c r="C1476" t="s">
        <v>12</v>
      </c>
      <c r="E1476">
        <f t="shared" si="92"/>
        <v>21</v>
      </c>
      <c r="F1476">
        <f t="shared" si="93"/>
        <v>7</v>
      </c>
      <c r="G1476" s="8">
        <f t="shared" si="94"/>
        <v>44763</v>
      </c>
      <c r="H1476">
        <f t="shared" si="95"/>
        <v>2022</v>
      </c>
      <c r="I1476" s="1">
        <v>44763.65625</v>
      </c>
      <c r="J1476" s="2">
        <v>44763</v>
      </c>
      <c r="K1476" t="s">
        <v>43</v>
      </c>
      <c r="L1476">
        <v>499</v>
      </c>
      <c r="N1476" s="11" t="s">
        <v>15</v>
      </c>
      <c r="O1476" s="11">
        <f>IF(Table1[[#This Row],[Currency  Code]]="USD",Table1[[#This Row],[Product Amount with GST]]*80,Table1[[#This Row],[Product Amount with GST]])</f>
        <v>499</v>
      </c>
    </row>
    <row r="1477" spans="1:16" x14ac:dyDescent="0.25">
      <c r="A1477" t="s">
        <v>1166</v>
      </c>
      <c r="B1477" t="s">
        <v>52</v>
      </c>
      <c r="C1477" t="s">
        <v>12</v>
      </c>
      <c r="E1477">
        <f t="shared" si="92"/>
        <v>21</v>
      </c>
      <c r="F1477">
        <f t="shared" si="93"/>
        <v>7</v>
      </c>
      <c r="G1477" s="8">
        <f t="shared" si="94"/>
        <v>44763</v>
      </c>
      <c r="H1477">
        <f t="shared" si="95"/>
        <v>2022</v>
      </c>
      <c r="I1477" s="1">
        <v>44763.651388888888</v>
      </c>
      <c r="J1477" s="2">
        <v>44763</v>
      </c>
      <c r="K1477" t="s">
        <v>13</v>
      </c>
      <c r="L1477">
        <v>999</v>
      </c>
      <c r="N1477" s="11" t="s">
        <v>15</v>
      </c>
      <c r="O1477" s="11">
        <f>IF(Table1[[#This Row],[Currency  Code]]="USD",Table1[[#This Row],[Product Amount with GST]]*80,Table1[[#This Row],[Product Amount with GST]])</f>
        <v>999</v>
      </c>
    </row>
    <row r="1478" spans="1:16" x14ac:dyDescent="0.25">
      <c r="A1478" t="s">
        <v>1167</v>
      </c>
      <c r="B1478" t="s">
        <v>17</v>
      </c>
      <c r="C1478" t="s">
        <v>12</v>
      </c>
      <c r="E1478">
        <f t="shared" si="92"/>
        <v>21</v>
      </c>
      <c r="F1478">
        <f t="shared" si="93"/>
        <v>7</v>
      </c>
      <c r="G1478" s="8">
        <f t="shared" si="94"/>
        <v>44763</v>
      </c>
      <c r="H1478">
        <f t="shared" si="95"/>
        <v>2022</v>
      </c>
      <c r="I1478" s="1">
        <v>44763.634027777778</v>
      </c>
      <c r="J1478" s="2">
        <v>44763</v>
      </c>
      <c r="K1478" t="s">
        <v>13</v>
      </c>
      <c r="L1478">
        <v>999</v>
      </c>
      <c r="N1478" s="11" t="s">
        <v>15</v>
      </c>
      <c r="O1478" s="11">
        <f>IF(Table1[[#This Row],[Currency  Code]]="USD",Table1[[#This Row],[Product Amount with GST]]*80,Table1[[#This Row],[Product Amount with GST]])</f>
        <v>999</v>
      </c>
    </row>
    <row r="1479" spans="1:16" x14ac:dyDescent="0.25">
      <c r="A1479" t="s">
        <v>370</v>
      </c>
      <c r="B1479" t="s">
        <v>17</v>
      </c>
      <c r="C1479" t="s">
        <v>12</v>
      </c>
      <c r="E1479">
        <f t="shared" si="92"/>
        <v>21</v>
      </c>
      <c r="F1479">
        <f t="shared" si="93"/>
        <v>7</v>
      </c>
      <c r="G1479" s="8">
        <f t="shared" si="94"/>
        <v>44763</v>
      </c>
      <c r="H1479">
        <f t="shared" si="95"/>
        <v>2022</v>
      </c>
      <c r="I1479" s="1">
        <v>44763.631944444445</v>
      </c>
      <c r="J1479" s="2">
        <v>44763</v>
      </c>
      <c r="K1479" t="s">
        <v>13</v>
      </c>
      <c r="L1479">
        <v>999</v>
      </c>
      <c r="N1479" s="11" t="s">
        <v>15</v>
      </c>
      <c r="O1479" s="11">
        <f>IF(Table1[[#This Row],[Currency  Code]]="USD",Table1[[#This Row],[Product Amount with GST]]*80,Table1[[#This Row],[Product Amount with GST]])</f>
        <v>999</v>
      </c>
    </row>
    <row r="1480" spans="1:16" x14ac:dyDescent="0.25">
      <c r="A1480" t="s">
        <v>460</v>
      </c>
      <c r="B1480" t="s">
        <v>65</v>
      </c>
      <c r="C1480" t="s">
        <v>12</v>
      </c>
      <c r="E1480">
        <f t="shared" si="92"/>
        <v>21</v>
      </c>
      <c r="F1480">
        <f t="shared" si="93"/>
        <v>7</v>
      </c>
      <c r="G1480" s="8">
        <f t="shared" si="94"/>
        <v>44763</v>
      </c>
      <c r="H1480">
        <f t="shared" si="95"/>
        <v>2022</v>
      </c>
      <c r="I1480" s="1">
        <v>44763.597916666666</v>
      </c>
      <c r="J1480" s="2">
        <v>44763</v>
      </c>
      <c r="K1480" t="s">
        <v>13</v>
      </c>
      <c r="L1480">
        <v>499</v>
      </c>
      <c r="N1480" s="11" t="s">
        <v>15</v>
      </c>
      <c r="O1480" s="11">
        <f>IF(Table1[[#This Row],[Currency  Code]]="USD",Table1[[#This Row],[Product Amount with GST]]*80,Table1[[#This Row],[Product Amount with GST]])</f>
        <v>499</v>
      </c>
    </row>
    <row r="1481" spans="1:16" x14ac:dyDescent="0.25">
      <c r="A1481" t="s">
        <v>460</v>
      </c>
      <c r="B1481" t="s">
        <v>65</v>
      </c>
      <c r="C1481" t="s">
        <v>48</v>
      </c>
      <c r="E1481">
        <f t="shared" si="92"/>
        <v>21</v>
      </c>
      <c r="F1481">
        <f t="shared" si="93"/>
        <v>7</v>
      </c>
      <c r="G1481" s="8">
        <f t="shared" si="94"/>
        <v>44763</v>
      </c>
      <c r="H1481">
        <f t="shared" si="95"/>
        <v>2022</v>
      </c>
      <c r="I1481" s="1">
        <v>44763.598611111112</v>
      </c>
      <c r="J1481" s="2">
        <v>44763</v>
      </c>
      <c r="K1481" t="s">
        <v>13</v>
      </c>
      <c r="L1481">
        <v>499</v>
      </c>
      <c r="M1481" t="s">
        <v>53</v>
      </c>
      <c r="N1481" s="11" t="s">
        <v>15</v>
      </c>
      <c r="O1481" s="11">
        <f>IF(Table1[[#This Row],[Currency  Code]]="USD",Table1[[#This Row],[Product Amount with GST]]*80,Table1[[#This Row],[Product Amount with GST]])</f>
        <v>499</v>
      </c>
      <c r="P1481" t="s">
        <v>50</v>
      </c>
    </row>
    <row r="1482" spans="1:16" x14ac:dyDescent="0.25">
      <c r="A1482" t="s">
        <v>1168</v>
      </c>
      <c r="B1482" t="s">
        <v>169</v>
      </c>
      <c r="C1482" t="s">
        <v>48</v>
      </c>
      <c r="E1482">
        <f t="shared" si="92"/>
        <v>21</v>
      </c>
      <c r="F1482">
        <f t="shared" si="93"/>
        <v>7</v>
      </c>
      <c r="G1482" s="8">
        <f t="shared" si="94"/>
        <v>44763</v>
      </c>
      <c r="H1482">
        <f t="shared" si="95"/>
        <v>2022</v>
      </c>
      <c r="I1482" s="1">
        <v>44763.588888888888</v>
      </c>
      <c r="J1482" s="2">
        <v>44763</v>
      </c>
      <c r="K1482" t="s">
        <v>13</v>
      </c>
      <c r="L1482">
        <v>499</v>
      </c>
      <c r="M1482" t="s">
        <v>53</v>
      </c>
      <c r="N1482" s="11" t="s">
        <v>15</v>
      </c>
      <c r="O1482" s="11">
        <f>IF(Table1[[#This Row],[Currency  Code]]="USD",Table1[[#This Row],[Product Amount with GST]]*80,Table1[[#This Row],[Product Amount with GST]])</f>
        <v>499</v>
      </c>
      <c r="P1482" t="s">
        <v>50</v>
      </c>
    </row>
    <row r="1483" spans="1:16" x14ac:dyDescent="0.25">
      <c r="A1483" t="s">
        <v>1168</v>
      </c>
      <c r="B1483" t="s">
        <v>169</v>
      </c>
      <c r="C1483" t="s">
        <v>12</v>
      </c>
      <c r="E1483">
        <f t="shared" si="92"/>
        <v>21</v>
      </c>
      <c r="F1483">
        <f t="shared" si="93"/>
        <v>7</v>
      </c>
      <c r="G1483" s="8">
        <f t="shared" si="94"/>
        <v>44763</v>
      </c>
      <c r="H1483">
        <f t="shared" si="95"/>
        <v>2022</v>
      </c>
      <c r="I1483" s="1">
        <v>44763.587500000001</v>
      </c>
      <c r="J1483" s="2">
        <v>44763</v>
      </c>
      <c r="K1483" t="s">
        <v>13</v>
      </c>
      <c r="L1483">
        <v>499</v>
      </c>
      <c r="N1483" s="11" t="s">
        <v>15</v>
      </c>
      <c r="O1483" s="11">
        <f>IF(Table1[[#This Row],[Currency  Code]]="USD",Table1[[#This Row],[Product Amount with GST]]*80,Table1[[#This Row],[Product Amount with GST]])</f>
        <v>499</v>
      </c>
    </row>
    <row r="1484" spans="1:16" x14ac:dyDescent="0.25">
      <c r="A1484" t="s">
        <v>1159</v>
      </c>
      <c r="B1484" t="s">
        <v>11</v>
      </c>
      <c r="C1484" t="s">
        <v>12</v>
      </c>
      <c r="D1484" t="s">
        <v>6137</v>
      </c>
      <c r="E1484">
        <f t="shared" si="92"/>
        <v>21</v>
      </c>
      <c r="F1484">
        <f t="shared" si="93"/>
        <v>7</v>
      </c>
      <c r="G1484" s="8">
        <f t="shared" si="94"/>
        <v>44763</v>
      </c>
      <c r="H1484">
        <f t="shared" si="95"/>
        <v>2022</v>
      </c>
      <c r="I1484" s="1">
        <v>44763.581944444442</v>
      </c>
      <c r="J1484" s="2">
        <v>44763</v>
      </c>
      <c r="K1484" t="s">
        <v>13</v>
      </c>
      <c r="L1484">
        <v>2399</v>
      </c>
      <c r="N1484" s="11" t="s">
        <v>15</v>
      </c>
      <c r="O1484" s="11">
        <f>IF(Table1[[#This Row],[Currency  Code]]="USD",Table1[[#This Row],[Product Amount with GST]]*80,Table1[[#This Row],[Product Amount with GST]])</f>
        <v>2399</v>
      </c>
    </row>
    <row r="1485" spans="1:16" x14ac:dyDescent="0.25">
      <c r="A1485" t="s">
        <v>1169</v>
      </c>
      <c r="B1485" t="s">
        <v>760</v>
      </c>
      <c r="C1485" t="s">
        <v>12</v>
      </c>
      <c r="E1485">
        <f t="shared" si="92"/>
        <v>21</v>
      </c>
      <c r="F1485">
        <f t="shared" si="93"/>
        <v>7</v>
      </c>
      <c r="G1485" s="8">
        <f t="shared" si="94"/>
        <v>44763</v>
      </c>
      <c r="H1485">
        <f t="shared" si="95"/>
        <v>2022</v>
      </c>
      <c r="I1485" s="1">
        <v>44763.5625</v>
      </c>
      <c r="J1485" s="2">
        <v>44763</v>
      </c>
      <c r="K1485" t="s">
        <v>13</v>
      </c>
      <c r="L1485">
        <v>499</v>
      </c>
      <c r="N1485" s="11" t="s">
        <v>15</v>
      </c>
      <c r="O1485" s="11">
        <f>IF(Table1[[#This Row],[Currency  Code]]="USD",Table1[[#This Row],[Product Amount with GST]]*80,Table1[[#This Row],[Product Amount with GST]])</f>
        <v>499</v>
      </c>
    </row>
    <row r="1486" spans="1:16" x14ac:dyDescent="0.25">
      <c r="A1486" t="s">
        <v>1170</v>
      </c>
      <c r="B1486" t="s">
        <v>27</v>
      </c>
      <c r="C1486" t="s">
        <v>12</v>
      </c>
      <c r="E1486">
        <f t="shared" si="92"/>
        <v>21</v>
      </c>
      <c r="F1486">
        <f t="shared" si="93"/>
        <v>7</v>
      </c>
      <c r="G1486" s="8">
        <f t="shared" si="94"/>
        <v>44763</v>
      </c>
      <c r="H1486">
        <f t="shared" si="95"/>
        <v>2022</v>
      </c>
      <c r="I1486" s="1">
        <v>44763.53125</v>
      </c>
      <c r="J1486" s="2">
        <v>44763</v>
      </c>
      <c r="K1486" t="s">
        <v>13</v>
      </c>
      <c r="L1486">
        <v>1999</v>
      </c>
      <c r="N1486" s="11" t="s">
        <v>15</v>
      </c>
      <c r="O1486" s="11">
        <f>IF(Table1[[#This Row],[Currency  Code]]="USD",Table1[[#This Row],[Product Amount with GST]]*80,Table1[[#This Row],[Product Amount with GST]])</f>
        <v>1999</v>
      </c>
    </row>
    <row r="1487" spans="1:16" x14ac:dyDescent="0.25">
      <c r="A1487" t="s">
        <v>1171</v>
      </c>
      <c r="B1487" t="s">
        <v>24</v>
      </c>
      <c r="C1487" t="s">
        <v>12</v>
      </c>
      <c r="E1487">
        <f t="shared" si="92"/>
        <v>21</v>
      </c>
      <c r="F1487">
        <f t="shared" si="93"/>
        <v>7</v>
      </c>
      <c r="G1487" s="8">
        <f t="shared" si="94"/>
        <v>44763</v>
      </c>
      <c r="H1487">
        <f t="shared" si="95"/>
        <v>2022</v>
      </c>
      <c r="I1487" s="1">
        <v>44763.521527777775</v>
      </c>
      <c r="J1487" s="2">
        <v>44763</v>
      </c>
      <c r="K1487" t="s">
        <v>13</v>
      </c>
      <c r="L1487">
        <v>2022</v>
      </c>
      <c r="N1487" s="11" t="s">
        <v>15</v>
      </c>
      <c r="O1487" s="11">
        <f>IF(Table1[[#This Row],[Currency  Code]]="USD",Table1[[#This Row],[Product Amount with GST]]*80,Table1[[#This Row],[Product Amount with GST]])</f>
        <v>2022</v>
      </c>
    </row>
    <row r="1488" spans="1:16" x14ac:dyDescent="0.25">
      <c r="A1488" t="s">
        <v>1172</v>
      </c>
      <c r="B1488" t="s">
        <v>27</v>
      </c>
      <c r="C1488" t="s">
        <v>12</v>
      </c>
      <c r="E1488">
        <f t="shared" si="92"/>
        <v>21</v>
      </c>
      <c r="F1488">
        <f t="shared" si="93"/>
        <v>7</v>
      </c>
      <c r="G1488" s="8">
        <f t="shared" si="94"/>
        <v>44763</v>
      </c>
      <c r="H1488">
        <f t="shared" si="95"/>
        <v>2022</v>
      </c>
      <c r="I1488" s="1">
        <v>44763.515277777777</v>
      </c>
      <c r="J1488" s="2">
        <v>44763</v>
      </c>
      <c r="K1488" t="s">
        <v>13</v>
      </c>
      <c r="L1488">
        <v>1999</v>
      </c>
      <c r="N1488" s="11" t="s">
        <v>15</v>
      </c>
      <c r="O1488" s="11">
        <f>IF(Table1[[#This Row],[Currency  Code]]="USD",Table1[[#This Row],[Product Amount with GST]]*80,Table1[[#This Row],[Product Amount with GST]])</f>
        <v>1999</v>
      </c>
    </row>
    <row r="1489" spans="1:16" x14ac:dyDescent="0.25">
      <c r="A1489" t="s">
        <v>1173</v>
      </c>
      <c r="B1489" t="s">
        <v>65</v>
      </c>
      <c r="C1489" t="s">
        <v>48</v>
      </c>
      <c r="E1489">
        <f t="shared" si="92"/>
        <v>21</v>
      </c>
      <c r="F1489">
        <f t="shared" si="93"/>
        <v>7</v>
      </c>
      <c r="G1489" s="8">
        <f t="shared" si="94"/>
        <v>44763</v>
      </c>
      <c r="H1489">
        <f t="shared" si="95"/>
        <v>2022</v>
      </c>
      <c r="I1489" s="1">
        <v>44763.493750000001</v>
      </c>
      <c r="J1489" s="2">
        <v>44763</v>
      </c>
      <c r="K1489" t="s">
        <v>72</v>
      </c>
      <c r="L1489">
        <v>499</v>
      </c>
      <c r="M1489" t="s">
        <v>53</v>
      </c>
      <c r="N1489" s="11" t="s">
        <v>15</v>
      </c>
      <c r="O1489" s="11">
        <f>IF(Table1[[#This Row],[Currency  Code]]="USD",Table1[[#This Row],[Product Amount with GST]]*80,Table1[[#This Row],[Product Amount with GST]])</f>
        <v>499</v>
      </c>
      <c r="P1489" t="s">
        <v>50</v>
      </c>
    </row>
    <row r="1490" spans="1:16" x14ac:dyDescent="0.25">
      <c r="A1490" t="s">
        <v>1174</v>
      </c>
      <c r="B1490" t="s">
        <v>1092</v>
      </c>
      <c r="C1490" t="s">
        <v>12</v>
      </c>
      <c r="E1490">
        <f t="shared" si="92"/>
        <v>21</v>
      </c>
      <c r="F1490">
        <f t="shared" si="93"/>
        <v>7</v>
      </c>
      <c r="G1490" s="8">
        <f t="shared" si="94"/>
        <v>44763</v>
      </c>
      <c r="H1490">
        <f t="shared" si="95"/>
        <v>2022</v>
      </c>
      <c r="I1490" s="1">
        <v>44763.569444444445</v>
      </c>
      <c r="J1490" s="2">
        <v>44763</v>
      </c>
      <c r="K1490" t="s">
        <v>43</v>
      </c>
      <c r="L1490">
        <v>499</v>
      </c>
      <c r="N1490" s="11" t="s">
        <v>15</v>
      </c>
      <c r="O1490" s="11">
        <f>IF(Table1[[#This Row],[Currency  Code]]="USD",Table1[[#This Row],[Product Amount with GST]]*80,Table1[[#This Row],[Product Amount with GST]])</f>
        <v>499</v>
      </c>
    </row>
    <row r="1491" spans="1:16" x14ac:dyDescent="0.25">
      <c r="A1491" t="s">
        <v>1175</v>
      </c>
      <c r="B1491" t="s">
        <v>659</v>
      </c>
      <c r="C1491" t="s">
        <v>12</v>
      </c>
      <c r="E1491">
        <f t="shared" si="92"/>
        <v>21</v>
      </c>
      <c r="F1491">
        <f t="shared" si="93"/>
        <v>7</v>
      </c>
      <c r="G1491" s="8">
        <f t="shared" si="94"/>
        <v>44763</v>
      </c>
      <c r="H1491">
        <f t="shared" si="95"/>
        <v>2022</v>
      </c>
      <c r="I1491" s="1">
        <v>44763.56527777778</v>
      </c>
      <c r="J1491" s="2">
        <v>44763</v>
      </c>
      <c r="K1491" t="s">
        <v>43</v>
      </c>
      <c r="L1491">
        <v>499</v>
      </c>
      <c r="N1491" s="11" t="s">
        <v>15</v>
      </c>
      <c r="O1491" s="11">
        <f>IF(Table1[[#This Row],[Currency  Code]]="USD",Table1[[#This Row],[Product Amount with GST]]*80,Table1[[#This Row],[Product Amount with GST]])</f>
        <v>499</v>
      </c>
    </row>
    <row r="1492" spans="1:16" x14ac:dyDescent="0.25">
      <c r="A1492" t="s">
        <v>1176</v>
      </c>
      <c r="B1492" t="s">
        <v>27</v>
      </c>
      <c r="C1492" t="s">
        <v>12</v>
      </c>
      <c r="E1492">
        <f t="shared" si="92"/>
        <v>21</v>
      </c>
      <c r="F1492">
        <f t="shared" si="93"/>
        <v>7</v>
      </c>
      <c r="G1492" s="8">
        <f t="shared" si="94"/>
        <v>44763</v>
      </c>
      <c r="H1492">
        <f t="shared" si="95"/>
        <v>2022</v>
      </c>
      <c r="I1492" s="1">
        <v>44763.556250000001</v>
      </c>
      <c r="J1492" s="2">
        <v>44763</v>
      </c>
      <c r="K1492" t="s">
        <v>13</v>
      </c>
      <c r="L1492">
        <v>1999</v>
      </c>
      <c r="N1492" s="11" t="s">
        <v>15</v>
      </c>
      <c r="O1492" s="11">
        <f>IF(Table1[[#This Row],[Currency  Code]]="USD",Table1[[#This Row],[Product Amount with GST]]*80,Table1[[#This Row],[Product Amount with GST]])</f>
        <v>1999</v>
      </c>
    </row>
    <row r="1493" spans="1:16" x14ac:dyDescent="0.25">
      <c r="A1493" t="s">
        <v>1177</v>
      </c>
      <c r="B1493" t="s">
        <v>124</v>
      </c>
      <c r="C1493" t="s">
        <v>12</v>
      </c>
      <c r="E1493">
        <f t="shared" si="92"/>
        <v>21</v>
      </c>
      <c r="F1493">
        <f t="shared" si="93"/>
        <v>7</v>
      </c>
      <c r="G1493" s="8">
        <f t="shared" si="94"/>
        <v>44763</v>
      </c>
      <c r="H1493">
        <f t="shared" si="95"/>
        <v>2022</v>
      </c>
      <c r="I1493" s="1">
        <v>44763.555555555555</v>
      </c>
      <c r="J1493" s="2">
        <v>44763</v>
      </c>
      <c r="K1493" t="s">
        <v>13</v>
      </c>
      <c r="L1493">
        <v>499</v>
      </c>
      <c r="N1493" s="11" t="s">
        <v>15</v>
      </c>
      <c r="O1493" s="11">
        <f>IF(Table1[[#This Row],[Currency  Code]]="USD",Table1[[#This Row],[Product Amount with GST]]*80,Table1[[#This Row],[Product Amount with GST]])</f>
        <v>499</v>
      </c>
    </row>
    <row r="1494" spans="1:16" x14ac:dyDescent="0.25">
      <c r="A1494" t="s">
        <v>1178</v>
      </c>
      <c r="B1494" t="s">
        <v>42</v>
      </c>
      <c r="C1494" t="s">
        <v>12</v>
      </c>
      <c r="E1494">
        <f t="shared" si="92"/>
        <v>21</v>
      </c>
      <c r="F1494">
        <f t="shared" si="93"/>
        <v>7</v>
      </c>
      <c r="G1494" s="8">
        <f t="shared" si="94"/>
        <v>44763</v>
      </c>
      <c r="H1494">
        <f t="shared" si="95"/>
        <v>2022</v>
      </c>
      <c r="I1494" s="1">
        <v>44763.546527777777</v>
      </c>
      <c r="J1494" s="2">
        <v>44763</v>
      </c>
      <c r="K1494" t="s">
        <v>43</v>
      </c>
      <c r="L1494">
        <v>499</v>
      </c>
      <c r="N1494" s="11" t="s">
        <v>15</v>
      </c>
      <c r="O1494" s="11">
        <f>IF(Table1[[#This Row],[Currency  Code]]="USD",Table1[[#This Row],[Product Amount with GST]]*80,Table1[[#This Row],[Product Amount with GST]])</f>
        <v>499</v>
      </c>
    </row>
    <row r="1495" spans="1:16" x14ac:dyDescent="0.25">
      <c r="A1495" t="s">
        <v>1179</v>
      </c>
      <c r="B1495" t="s">
        <v>11</v>
      </c>
      <c r="C1495" t="s">
        <v>12</v>
      </c>
      <c r="E1495">
        <f t="shared" si="92"/>
        <v>21</v>
      </c>
      <c r="F1495">
        <f t="shared" si="93"/>
        <v>7</v>
      </c>
      <c r="G1495" s="8">
        <f t="shared" si="94"/>
        <v>44763</v>
      </c>
      <c r="H1495">
        <f t="shared" si="95"/>
        <v>2022</v>
      </c>
      <c r="I1495" s="1">
        <v>44763.476388888892</v>
      </c>
      <c r="J1495" s="2">
        <v>44763</v>
      </c>
      <c r="K1495" t="s">
        <v>112</v>
      </c>
      <c r="L1495">
        <v>3999</v>
      </c>
      <c r="N1495" s="11" t="s">
        <v>15</v>
      </c>
      <c r="O1495" s="11">
        <f>IF(Table1[[#This Row],[Currency  Code]]="USD",Table1[[#This Row],[Product Amount with GST]]*80,Table1[[#This Row],[Product Amount with GST]])</f>
        <v>3999</v>
      </c>
    </row>
    <row r="1496" spans="1:16" x14ac:dyDescent="0.25">
      <c r="A1496" t="s">
        <v>1180</v>
      </c>
      <c r="B1496" t="s">
        <v>65</v>
      </c>
      <c r="C1496" t="s">
        <v>48</v>
      </c>
      <c r="E1496">
        <f t="shared" si="92"/>
        <v>21</v>
      </c>
      <c r="F1496">
        <f t="shared" si="93"/>
        <v>7</v>
      </c>
      <c r="G1496" s="8">
        <f t="shared" si="94"/>
        <v>44763</v>
      </c>
      <c r="H1496">
        <f t="shared" si="95"/>
        <v>2022</v>
      </c>
      <c r="I1496" s="1">
        <v>44763.435416666667</v>
      </c>
      <c r="J1496" s="2">
        <v>44763</v>
      </c>
      <c r="K1496" t="s">
        <v>13</v>
      </c>
      <c r="L1496">
        <v>499</v>
      </c>
      <c r="M1496" t="s">
        <v>53</v>
      </c>
      <c r="N1496" s="11" t="s">
        <v>15</v>
      </c>
      <c r="O1496" s="11">
        <f>IF(Table1[[#This Row],[Currency  Code]]="USD",Table1[[#This Row],[Product Amount with GST]]*80,Table1[[#This Row],[Product Amount with GST]])</f>
        <v>499</v>
      </c>
      <c r="P1496" t="s">
        <v>50</v>
      </c>
    </row>
    <row r="1497" spans="1:16" x14ac:dyDescent="0.25">
      <c r="A1497" t="s">
        <v>1181</v>
      </c>
      <c r="B1497" t="s">
        <v>1142</v>
      </c>
      <c r="C1497" t="s">
        <v>12</v>
      </c>
      <c r="E1497">
        <f t="shared" si="92"/>
        <v>21</v>
      </c>
      <c r="F1497">
        <f t="shared" si="93"/>
        <v>7</v>
      </c>
      <c r="G1497" s="8">
        <f t="shared" si="94"/>
        <v>44763</v>
      </c>
      <c r="H1497">
        <f t="shared" si="95"/>
        <v>2022</v>
      </c>
      <c r="I1497" s="1">
        <v>44763.409722222219</v>
      </c>
      <c r="J1497" s="2">
        <v>44763</v>
      </c>
      <c r="K1497" t="s">
        <v>13</v>
      </c>
      <c r="L1497">
        <v>499</v>
      </c>
      <c r="N1497" s="11" t="s">
        <v>15</v>
      </c>
      <c r="O1497" s="11">
        <f>IF(Table1[[#This Row],[Currency  Code]]="USD",Table1[[#This Row],[Product Amount with GST]]*80,Table1[[#This Row],[Product Amount with GST]])</f>
        <v>499</v>
      </c>
    </row>
    <row r="1498" spans="1:16" x14ac:dyDescent="0.25">
      <c r="A1498" t="s">
        <v>1182</v>
      </c>
      <c r="B1498" t="s">
        <v>27</v>
      </c>
      <c r="C1498" t="s">
        <v>12</v>
      </c>
      <c r="E1498">
        <f t="shared" si="92"/>
        <v>21</v>
      </c>
      <c r="F1498">
        <f t="shared" si="93"/>
        <v>7</v>
      </c>
      <c r="G1498" s="8">
        <f t="shared" si="94"/>
        <v>44763</v>
      </c>
      <c r="H1498">
        <f t="shared" si="95"/>
        <v>2022</v>
      </c>
      <c r="I1498" s="1">
        <v>44763.407638888886</v>
      </c>
      <c r="J1498" s="2">
        <v>44763</v>
      </c>
      <c r="K1498" t="s">
        <v>13</v>
      </c>
      <c r="L1498">
        <v>1999</v>
      </c>
      <c r="N1498" s="11" t="s">
        <v>15</v>
      </c>
      <c r="O1498" s="11">
        <f>IF(Table1[[#This Row],[Currency  Code]]="USD",Table1[[#This Row],[Product Amount with GST]]*80,Table1[[#This Row],[Product Amount with GST]])</f>
        <v>1999</v>
      </c>
    </row>
    <row r="1499" spans="1:16" x14ac:dyDescent="0.25">
      <c r="A1499" t="s">
        <v>1177</v>
      </c>
      <c r="B1499" t="s">
        <v>27</v>
      </c>
      <c r="C1499" t="s">
        <v>12</v>
      </c>
      <c r="E1499">
        <f t="shared" si="92"/>
        <v>21</v>
      </c>
      <c r="F1499">
        <f t="shared" si="93"/>
        <v>7</v>
      </c>
      <c r="G1499" s="8">
        <f t="shared" si="94"/>
        <v>44763</v>
      </c>
      <c r="H1499">
        <f t="shared" si="95"/>
        <v>2022</v>
      </c>
      <c r="I1499" s="1">
        <v>44763.405555555553</v>
      </c>
      <c r="J1499" s="2">
        <v>44763</v>
      </c>
      <c r="K1499" t="s">
        <v>13</v>
      </c>
      <c r="L1499">
        <v>1999</v>
      </c>
      <c r="N1499" s="11" t="s">
        <v>15</v>
      </c>
      <c r="O1499" s="11">
        <f>IF(Table1[[#This Row],[Currency  Code]]="USD",Table1[[#This Row],[Product Amount with GST]]*80,Table1[[#This Row],[Product Amount with GST]])</f>
        <v>1999</v>
      </c>
    </row>
    <row r="1500" spans="1:16" x14ac:dyDescent="0.25">
      <c r="A1500" t="s">
        <v>1183</v>
      </c>
      <c r="B1500" t="s">
        <v>27</v>
      </c>
      <c r="C1500" t="s">
        <v>12</v>
      </c>
      <c r="E1500">
        <f t="shared" si="92"/>
        <v>21</v>
      </c>
      <c r="F1500">
        <f t="shared" si="93"/>
        <v>7</v>
      </c>
      <c r="G1500" s="8">
        <f t="shared" si="94"/>
        <v>44763</v>
      </c>
      <c r="H1500">
        <f t="shared" si="95"/>
        <v>2022</v>
      </c>
      <c r="I1500" s="1">
        <v>44763.40347222222</v>
      </c>
      <c r="J1500" s="2">
        <v>44763</v>
      </c>
      <c r="K1500" t="s">
        <v>13</v>
      </c>
      <c r="L1500">
        <v>1999</v>
      </c>
      <c r="N1500" s="11" t="s">
        <v>15</v>
      </c>
      <c r="O1500" s="11">
        <f>IF(Table1[[#This Row],[Currency  Code]]="USD",Table1[[#This Row],[Product Amount with GST]]*80,Table1[[#This Row],[Product Amount with GST]])</f>
        <v>1999</v>
      </c>
    </row>
    <row r="1501" spans="1:16" x14ac:dyDescent="0.25">
      <c r="A1501" t="s">
        <v>1184</v>
      </c>
      <c r="B1501" t="s">
        <v>11</v>
      </c>
      <c r="C1501" t="s">
        <v>12</v>
      </c>
      <c r="E1501">
        <f t="shared" si="92"/>
        <v>21</v>
      </c>
      <c r="F1501">
        <f t="shared" si="93"/>
        <v>7</v>
      </c>
      <c r="G1501" s="8">
        <f t="shared" si="94"/>
        <v>44763</v>
      </c>
      <c r="H1501">
        <f t="shared" si="95"/>
        <v>2022</v>
      </c>
      <c r="I1501" s="1">
        <v>44763.55</v>
      </c>
      <c r="J1501" s="2">
        <v>44763</v>
      </c>
      <c r="K1501" t="s">
        <v>112</v>
      </c>
      <c r="L1501">
        <v>3999</v>
      </c>
      <c r="N1501" s="11" t="s">
        <v>15</v>
      </c>
      <c r="O1501" s="11">
        <f>IF(Table1[[#This Row],[Currency  Code]]="USD",Table1[[#This Row],[Product Amount with GST]]*80,Table1[[#This Row],[Product Amount with GST]])</f>
        <v>3999</v>
      </c>
    </row>
    <row r="1502" spans="1:16" x14ac:dyDescent="0.25">
      <c r="A1502" t="s">
        <v>1185</v>
      </c>
      <c r="B1502" t="s">
        <v>160</v>
      </c>
      <c r="C1502" t="s">
        <v>48</v>
      </c>
      <c r="D1502" t="s">
        <v>6121</v>
      </c>
      <c r="E1502">
        <f t="shared" si="92"/>
        <v>21</v>
      </c>
      <c r="F1502">
        <f t="shared" si="93"/>
        <v>7</v>
      </c>
      <c r="G1502" s="8">
        <f t="shared" si="94"/>
        <v>44763</v>
      </c>
      <c r="H1502">
        <f t="shared" si="95"/>
        <v>2022</v>
      </c>
      <c r="I1502" s="1">
        <v>44763.520833333336</v>
      </c>
      <c r="J1502" s="2">
        <v>44763</v>
      </c>
      <c r="K1502" t="s">
        <v>112</v>
      </c>
      <c r="L1502">
        <v>374</v>
      </c>
      <c r="M1502" t="s">
        <v>218</v>
      </c>
      <c r="N1502" s="11" t="s">
        <v>15</v>
      </c>
      <c r="O1502" s="11">
        <f>IF(Table1[[#This Row],[Currency  Code]]="USD",Table1[[#This Row],[Product Amount with GST]]*80,Table1[[#This Row],[Product Amount with GST]])</f>
        <v>374</v>
      </c>
      <c r="P1502" t="s">
        <v>50</v>
      </c>
    </row>
    <row r="1503" spans="1:16" x14ac:dyDescent="0.25">
      <c r="A1503" t="s">
        <v>1186</v>
      </c>
      <c r="B1503" t="s">
        <v>240</v>
      </c>
      <c r="C1503" t="s">
        <v>12</v>
      </c>
      <c r="E1503">
        <f t="shared" si="92"/>
        <v>21</v>
      </c>
      <c r="F1503">
        <f t="shared" si="93"/>
        <v>7</v>
      </c>
      <c r="G1503" s="8">
        <f t="shared" si="94"/>
        <v>44763</v>
      </c>
      <c r="H1503">
        <f t="shared" si="95"/>
        <v>2022</v>
      </c>
      <c r="I1503" s="1">
        <v>44763.51458333333</v>
      </c>
      <c r="J1503" s="2">
        <v>44763</v>
      </c>
      <c r="K1503" t="s">
        <v>43</v>
      </c>
      <c r="L1503">
        <v>499</v>
      </c>
      <c r="N1503" s="11" t="s">
        <v>15</v>
      </c>
      <c r="O1503" s="11">
        <f>IF(Table1[[#This Row],[Currency  Code]]="USD",Table1[[#This Row],[Product Amount with GST]]*80,Table1[[#This Row],[Product Amount with GST]])</f>
        <v>499</v>
      </c>
    </row>
    <row r="1504" spans="1:16" x14ac:dyDescent="0.25">
      <c r="A1504" t="s">
        <v>1187</v>
      </c>
      <c r="B1504" t="s">
        <v>111</v>
      </c>
      <c r="C1504" t="s">
        <v>48</v>
      </c>
      <c r="D1504" t="s">
        <v>6121</v>
      </c>
      <c r="E1504">
        <f t="shared" si="92"/>
        <v>21</v>
      </c>
      <c r="F1504">
        <f t="shared" si="93"/>
        <v>7</v>
      </c>
      <c r="G1504" s="8">
        <f t="shared" si="94"/>
        <v>44763</v>
      </c>
      <c r="H1504">
        <f t="shared" si="95"/>
        <v>2022</v>
      </c>
      <c r="I1504" s="1">
        <v>44763.513888888891</v>
      </c>
      <c r="J1504" s="2">
        <v>44763</v>
      </c>
      <c r="K1504" t="s">
        <v>112</v>
      </c>
      <c r="L1504">
        <v>374</v>
      </c>
      <c r="M1504" t="s">
        <v>53</v>
      </c>
      <c r="N1504" s="11" t="s">
        <v>15</v>
      </c>
      <c r="O1504" s="11">
        <f>IF(Table1[[#This Row],[Currency  Code]]="USD",Table1[[#This Row],[Product Amount with GST]]*80,Table1[[#This Row],[Product Amount with GST]])</f>
        <v>374</v>
      </c>
      <c r="P1504" t="s">
        <v>50</v>
      </c>
    </row>
    <row r="1505" spans="1:16" x14ac:dyDescent="0.25">
      <c r="A1505" t="s">
        <v>859</v>
      </c>
      <c r="B1505" t="s">
        <v>27</v>
      </c>
      <c r="C1505" t="s">
        <v>12</v>
      </c>
      <c r="E1505">
        <f t="shared" si="92"/>
        <v>21</v>
      </c>
      <c r="F1505">
        <f t="shared" si="93"/>
        <v>7</v>
      </c>
      <c r="G1505" s="8">
        <f t="shared" si="94"/>
        <v>44763</v>
      </c>
      <c r="H1505">
        <f t="shared" si="95"/>
        <v>2022</v>
      </c>
      <c r="I1505" s="1">
        <v>44763.48541666667</v>
      </c>
      <c r="J1505" s="2">
        <v>44763</v>
      </c>
      <c r="K1505" t="s">
        <v>13</v>
      </c>
      <c r="L1505">
        <v>1999</v>
      </c>
      <c r="N1505" s="11" t="s">
        <v>15</v>
      </c>
      <c r="O1505" s="11">
        <f>IF(Table1[[#This Row],[Currency  Code]]="USD",Table1[[#This Row],[Product Amount with GST]]*80,Table1[[#This Row],[Product Amount with GST]])</f>
        <v>1999</v>
      </c>
    </row>
    <row r="1506" spans="1:16" x14ac:dyDescent="0.25">
      <c r="A1506" t="s">
        <v>1188</v>
      </c>
      <c r="B1506" t="s">
        <v>116</v>
      </c>
      <c r="C1506" t="s">
        <v>12</v>
      </c>
      <c r="E1506">
        <f t="shared" si="92"/>
        <v>21</v>
      </c>
      <c r="F1506">
        <f t="shared" si="93"/>
        <v>7</v>
      </c>
      <c r="G1506" s="8">
        <f t="shared" si="94"/>
        <v>44763</v>
      </c>
      <c r="H1506">
        <f t="shared" si="95"/>
        <v>2022</v>
      </c>
      <c r="I1506" s="1">
        <v>44763.480555555558</v>
      </c>
      <c r="J1506" s="2">
        <v>44763</v>
      </c>
      <c r="K1506" t="s">
        <v>13</v>
      </c>
      <c r="L1506">
        <v>1999</v>
      </c>
      <c r="N1506" s="11" t="s">
        <v>15</v>
      </c>
      <c r="O1506" s="11">
        <f>IF(Table1[[#This Row],[Currency  Code]]="USD",Table1[[#This Row],[Product Amount with GST]]*80,Table1[[#This Row],[Product Amount with GST]])</f>
        <v>1999</v>
      </c>
    </row>
    <row r="1507" spans="1:16" x14ac:dyDescent="0.25">
      <c r="A1507" t="s">
        <v>1189</v>
      </c>
      <c r="B1507" t="s">
        <v>24</v>
      </c>
      <c r="C1507" t="s">
        <v>48</v>
      </c>
      <c r="E1507">
        <f t="shared" si="92"/>
        <v>21</v>
      </c>
      <c r="F1507">
        <f t="shared" si="93"/>
        <v>7</v>
      </c>
      <c r="G1507" s="8">
        <f t="shared" si="94"/>
        <v>44763</v>
      </c>
      <c r="H1507">
        <f t="shared" si="95"/>
        <v>2022</v>
      </c>
      <c r="I1507" s="1">
        <v>44763.44027777778</v>
      </c>
      <c r="J1507" s="2">
        <v>44763</v>
      </c>
      <c r="K1507" t="s">
        <v>13</v>
      </c>
      <c r="L1507">
        <v>2022</v>
      </c>
      <c r="M1507" t="s">
        <v>53</v>
      </c>
      <c r="N1507" s="11" t="s">
        <v>15</v>
      </c>
      <c r="O1507" s="11">
        <f>IF(Table1[[#This Row],[Currency  Code]]="USD",Table1[[#This Row],[Product Amount with GST]]*80,Table1[[#This Row],[Product Amount with GST]])</f>
        <v>2022</v>
      </c>
      <c r="P1507" t="s">
        <v>50</v>
      </c>
    </row>
    <row r="1508" spans="1:16" x14ac:dyDescent="0.25">
      <c r="A1508" t="s">
        <v>1190</v>
      </c>
      <c r="B1508" t="s">
        <v>42</v>
      </c>
      <c r="C1508" t="s">
        <v>12</v>
      </c>
      <c r="E1508">
        <f t="shared" si="92"/>
        <v>21</v>
      </c>
      <c r="F1508">
        <f t="shared" si="93"/>
        <v>7</v>
      </c>
      <c r="G1508" s="8">
        <f t="shared" si="94"/>
        <v>44763</v>
      </c>
      <c r="H1508">
        <f t="shared" si="95"/>
        <v>2022</v>
      </c>
      <c r="I1508" s="1">
        <v>44763.427777777775</v>
      </c>
      <c r="J1508" s="2">
        <v>44763</v>
      </c>
      <c r="K1508" t="s">
        <v>43</v>
      </c>
      <c r="L1508">
        <v>499</v>
      </c>
      <c r="N1508" s="11" t="s">
        <v>15</v>
      </c>
      <c r="O1508" s="11">
        <f>IF(Table1[[#This Row],[Currency  Code]]="USD",Table1[[#This Row],[Product Amount with GST]]*80,Table1[[#This Row],[Product Amount with GST]])</f>
        <v>499</v>
      </c>
    </row>
    <row r="1509" spans="1:16" x14ac:dyDescent="0.25">
      <c r="A1509" t="s">
        <v>1191</v>
      </c>
      <c r="B1509" t="s">
        <v>42</v>
      </c>
      <c r="C1509" t="s">
        <v>12</v>
      </c>
      <c r="E1509">
        <f t="shared" si="92"/>
        <v>21</v>
      </c>
      <c r="F1509">
        <f t="shared" si="93"/>
        <v>7</v>
      </c>
      <c r="G1509" s="8">
        <f t="shared" si="94"/>
        <v>44763</v>
      </c>
      <c r="H1509">
        <f t="shared" si="95"/>
        <v>2022</v>
      </c>
      <c r="I1509" s="1">
        <v>44763.422222222223</v>
      </c>
      <c r="J1509" s="2">
        <v>44763</v>
      </c>
      <c r="K1509" t="s">
        <v>43</v>
      </c>
      <c r="L1509">
        <v>499</v>
      </c>
      <c r="N1509" s="11" t="s">
        <v>15</v>
      </c>
      <c r="O1509" s="11">
        <f>IF(Table1[[#This Row],[Currency  Code]]="USD",Table1[[#This Row],[Product Amount with GST]]*80,Table1[[#This Row],[Product Amount with GST]])</f>
        <v>499</v>
      </c>
    </row>
    <row r="1510" spans="1:16" x14ac:dyDescent="0.25">
      <c r="A1510" t="s">
        <v>1192</v>
      </c>
      <c r="B1510" t="s">
        <v>491</v>
      </c>
      <c r="C1510" t="s">
        <v>12</v>
      </c>
      <c r="E1510">
        <f t="shared" si="92"/>
        <v>21</v>
      </c>
      <c r="F1510">
        <f t="shared" si="93"/>
        <v>7</v>
      </c>
      <c r="G1510" s="8">
        <f t="shared" si="94"/>
        <v>44763</v>
      </c>
      <c r="H1510">
        <f t="shared" si="95"/>
        <v>2022</v>
      </c>
      <c r="I1510" s="1">
        <v>44763.404166666667</v>
      </c>
      <c r="J1510" s="2">
        <v>44763</v>
      </c>
      <c r="K1510" t="s">
        <v>13</v>
      </c>
      <c r="L1510">
        <v>499</v>
      </c>
      <c r="N1510" s="11" t="s">
        <v>15</v>
      </c>
      <c r="O1510" s="11">
        <f>IF(Table1[[#This Row],[Currency  Code]]="USD",Table1[[#This Row],[Product Amount with GST]]*80,Table1[[#This Row],[Product Amount with GST]])</f>
        <v>499</v>
      </c>
    </row>
    <row r="1511" spans="1:16" x14ac:dyDescent="0.25">
      <c r="A1511" t="s">
        <v>1066</v>
      </c>
      <c r="B1511" t="s">
        <v>116</v>
      </c>
      <c r="C1511" t="s">
        <v>12</v>
      </c>
      <c r="E1511">
        <f t="shared" si="92"/>
        <v>21</v>
      </c>
      <c r="F1511">
        <f t="shared" si="93"/>
        <v>7</v>
      </c>
      <c r="G1511" s="8">
        <f t="shared" si="94"/>
        <v>44763</v>
      </c>
      <c r="H1511">
        <f t="shared" si="95"/>
        <v>2022</v>
      </c>
      <c r="I1511" s="1">
        <v>44763.396527777775</v>
      </c>
      <c r="J1511" s="2">
        <v>44763</v>
      </c>
      <c r="K1511" t="s">
        <v>13</v>
      </c>
      <c r="L1511">
        <v>1999</v>
      </c>
      <c r="N1511" s="11" t="s">
        <v>15</v>
      </c>
      <c r="O1511" s="11">
        <f>IF(Table1[[#This Row],[Currency  Code]]="USD",Table1[[#This Row],[Product Amount with GST]]*80,Table1[[#This Row],[Product Amount with GST]])</f>
        <v>1999</v>
      </c>
    </row>
    <row r="1512" spans="1:16" x14ac:dyDescent="0.25">
      <c r="A1512" t="s">
        <v>1193</v>
      </c>
      <c r="B1512" t="s">
        <v>1194</v>
      </c>
      <c r="C1512" t="s">
        <v>48</v>
      </c>
      <c r="E1512">
        <f t="shared" si="92"/>
        <v>21</v>
      </c>
      <c r="F1512">
        <f t="shared" si="93"/>
        <v>7</v>
      </c>
      <c r="G1512" s="8">
        <f t="shared" si="94"/>
        <v>44763</v>
      </c>
      <c r="H1512">
        <f t="shared" si="95"/>
        <v>2022</v>
      </c>
      <c r="I1512" s="1">
        <v>44763.394444444442</v>
      </c>
      <c r="J1512" s="2">
        <v>44763</v>
      </c>
      <c r="K1512" t="s">
        <v>13</v>
      </c>
      <c r="L1512">
        <v>499</v>
      </c>
      <c r="M1512" t="s">
        <v>53</v>
      </c>
      <c r="N1512" s="11" t="s">
        <v>15</v>
      </c>
      <c r="O1512" s="11">
        <f>IF(Table1[[#This Row],[Currency  Code]]="USD",Table1[[#This Row],[Product Amount with GST]]*80,Table1[[#This Row],[Product Amount with GST]])</f>
        <v>499</v>
      </c>
      <c r="P1512" t="s">
        <v>50</v>
      </c>
    </row>
    <row r="1513" spans="1:16" x14ac:dyDescent="0.25">
      <c r="A1513" t="s">
        <v>1195</v>
      </c>
      <c r="B1513" t="s">
        <v>35</v>
      </c>
      <c r="C1513" t="s">
        <v>12</v>
      </c>
      <c r="E1513">
        <f t="shared" si="92"/>
        <v>21</v>
      </c>
      <c r="F1513">
        <f t="shared" si="93"/>
        <v>7</v>
      </c>
      <c r="G1513" s="8">
        <f t="shared" si="94"/>
        <v>44763</v>
      </c>
      <c r="H1513">
        <f t="shared" si="95"/>
        <v>2022</v>
      </c>
      <c r="I1513" s="1">
        <v>44763.365972222222</v>
      </c>
      <c r="J1513" s="2">
        <v>44763</v>
      </c>
      <c r="K1513" t="s">
        <v>13</v>
      </c>
      <c r="L1513">
        <v>899</v>
      </c>
      <c r="N1513" s="11" t="s">
        <v>15</v>
      </c>
      <c r="O1513" s="11">
        <f>IF(Table1[[#This Row],[Currency  Code]]="USD",Table1[[#This Row],[Product Amount with GST]]*80,Table1[[#This Row],[Product Amount with GST]])</f>
        <v>899</v>
      </c>
    </row>
    <row r="1514" spans="1:16" x14ac:dyDescent="0.25">
      <c r="A1514" t="s">
        <v>1151</v>
      </c>
      <c r="B1514" t="s">
        <v>24</v>
      </c>
      <c r="C1514" t="s">
        <v>12</v>
      </c>
      <c r="E1514">
        <f t="shared" si="92"/>
        <v>21</v>
      </c>
      <c r="F1514">
        <f t="shared" si="93"/>
        <v>7</v>
      </c>
      <c r="G1514" s="8">
        <f t="shared" si="94"/>
        <v>44763</v>
      </c>
      <c r="H1514">
        <f t="shared" si="95"/>
        <v>2022</v>
      </c>
      <c r="I1514" s="1">
        <v>44763.361805555556</v>
      </c>
      <c r="J1514" s="2">
        <v>44763</v>
      </c>
      <c r="K1514" t="s">
        <v>13</v>
      </c>
      <c r="L1514">
        <v>2022</v>
      </c>
      <c r="N1514" s="11" t="s">
        <v>15</v>
      </c>
      <c r="O1514" s="11">
        <f>IF(Table1[[#This Row],[Currency  Code]]="USD",Table1[[#This Row],[Product Amount with GST]]*80,Table1[[#This Row],[Product Amount with GST]])</f>
        <v>2022</v>
      </c>
    </row>
    <row r="1515" spans="1:16" x14ac:dyDescent="0.25">
      <c r="A1515" t="s">
        <v>1196</v>
      </c>
      <c r="B1515" t="s">
        <v>24</v>
      </c>
      <c r="C1515" t="s">
        <v>12</v>
      </c>
      <c r="E1515">
        <f t="shared" si="92"/>
        <v>21</v>
      </c>
      <c r="F1515">
        <f t="shared" si="93"/>
        <v>7</v>
      </c>
      <c r="G1515" s="8">
        <f t="shared" si="94"/>
        <v>44763</v>
      </c>
      <c r="H1515">
        <f t="shared" si="95"/>
        <v>2022</v>
      </c>
      <c r="I1515" s="1">
        <v>44763.324999999997</v>
      </c>
      <c r="J1515" s="2">
        <v>44763</v>
      </c>
      <c r="K1515" t="s">
        <v>13</v>
      </c>
      <c r="L1515">
        <v>2022</v>
      </c>
      <c r="N1515" s="11" t="s">
        <v>15</v>
      </c>
      <c r="O1515" s="11">
        <f>IF(Table1[[#This Row],[Currency  Code]]="USD",Table1[[#This Row],[Product Amount with GST]]*80,Table1[[#This Row],[Product Amount with GST]])</f>
        <v>2022</v>
      </c>
    </row>
    <row r="1516" spans="1:16" x14ac:dyDescent="0.25">
      <c r="A1516" t="s">
        <v>1197</v>
      </c>
      <c r="B1516" t="s">
        <v>670</v>
      </c>
      <c r="C1516" t="s">
        <v>12</v>
      </c>
      <c r="E1516">
        <f t="shared" si="92"/>
        <v>21</v>
      </c>
      <c r="F1516">
        <f t="shared" si="93"/>
        <v>7</v>
      </c>
      <c r="G1516" s="8">
        <f t="shared" si="94"/>
        <v>44763</v>
      </c>
      <c r="H1516">
        <f t="shared" si="95"/>
        <v>2022</v>
      </c>
      <c r="I1516" s="1">
        <v>44763.298611111109</v>
      </c>
      <c r="J1516" s="2">
        <v>44763</v>
      </c>
      <c r="K1516" t="s">
        <v>13</v>
      </c>
      <c r="L1516">
        <v>69</v>
      </c>
      <c r="N1516" s="11" t="s">
        <v>29</v>
      </c>
      <c r="O1516" s="11">
        <f>IF(Table1[[#This Row],[Currency  Code]]="USD",Table1[[#This Row],[Product Amount with GST]]*80,Table1[[#This Row],[Product Amount with GST]])</f>
        <v>5520</v>
      </c>
    </row>
    <row r="1517" spans="1:16" x14ac:dyDescent="0.25">
      <c r="A1517" t="s">
        <v>1198</v>
      </c>
      <c r="B1517" t="s">
        <v>116</v>
      </c>
      <c r="C1517" t="s">
        <v>12</v>
      </c>
      <c r="E1517">
        <f t="shared" si="92"/>
        <v>20</v>
      </c>
      <c r="F1517">
        <f t="shared" si="93"/>
        <v>7</v>
      </c>
      <c r="G1517" s="8">
        <f t="shared" si="94"/>
        <v>44762</v>
      </c>
      <c r="H1517">
        <f t="shared" si="95"/>
        <v>2022</v>
      </c>
      <c r="I1517" s="1">
        <v>44762.940972222219</v>
      </c>
      <c r="J1517" s="2">
        <v>44762</v>
      </c>
      <c r="K1517" t="s">
        <v>13</v>
      </c>
      <c r="L1517">
        <v>1999</v>
      </c>
      <c r="N1517" s="11" t="s">
        <v>15</v>
      </c>
      <c r="O1517" s="11">
        <f>IF(Table1[[#This Row],[Currency  Code]]="USD",Table1[[#This Row],[Product Amount with GST]]*80,Table1[[#This Row],[Product Amount with GST]])</f>
        <v>1999</v>
      </c>
    </row>
    <row r="1518" spans="1:16" x14ac:dyDescent="0.25">
      <c r="A1518" t="s">
        <v>1199</v>
      </c>
      <c r="B1518" t="s">
        <v>1131</v>
      </c>
      <c r="C1518" t="s">
        <v>12</v>
      </c>
      <c r="E1518">
        <f t="shared" si="92"/>
        <v>20</v>
      </c>
      <c r="F1518">
        <f t="shared" si="93"/>
        <v>7</v>
      </c>
      <c r="G1518" s="8">
        <f t="shared" si="94"/>
        <v>44762</v>
      </c>
      <c r="H1518">
        <f t="shared" si="95"/>
        <v>2022</v>
      </c>
      <c r="I1518" s="1">
        <v>44762.938888888886</v>
      </c>
      <c r="J1518" s="2">
        <v>44762</v>
      </c>
      <c r="K1518" t="s">
        <v>13</v>
      </c>
      <c r="L1518">
        <v>499</v>
      </c>
      <c r="N1518" s="11" t="s">
        <v>15</v>
      </c>
      <c r="O1518" s="11">
        <f>IF(Table1[[#This Row],[Currency  Code]]="USD",Table1[[#This Row],[Product Amount with GST]]*80,Table1[[#This Row],[Product Amount with GST]])</f>
        <v>499</v>
      </c>
    </row>
    <row r="1519" spans="1:16" x14ac:dyDescent="0.25">
      <c r="A1519" t="s">
        <v>1200</v>
      </c>
      <c r="B1519" t="s">
        <v>24</v>
      </c>
      <c r="C1519" t="s">
        <v>12</v>
      </c>
      <c r="E1519">
        <f t="shared" si="92"/>
        <v>20</v>
      </c>
      <c r="F1519">
        <f t="shared" si="93"/>
        <v>7</v>
      </c>
      <c r="G1519" s="8">
        <f t="shared" si="94"/>
        <v>44762</v>
      </c>
      <c r="H1519">
        <f t="shared" si="95"/>
        <v>2022</v>
      </c>
      <c r="I1519" s="1">
        <v>44762.935416666667</v>
      </c>
      <c r="J1519" s="2">
        <v>44762</v>
      </c>
      <c r="K1519" t="s">
        <v>13</v>
      </c>
      <c r="L1519">
        <v>2022</v>
      </c>
      <c r="N1519" s="11" t="s">
        <v>15</v>
      </c>
      <c r="O1519" s="11">
        <f>IF(Table1[[#This Row],[Currency  Code]]="USD",Table1[[#This Row],[Product Amount with GST]]*80,Table1[[#This Row],[Product Amount with GST]])</f>
        <v>2022</v>
      </c>
    </row>
    <row r="1520" spans="1:16" x14ac:dyDescent="0.25">
      <c r="A1520" t="s">
        <v>1200</v>
      </c>
      <c r="B1520" t="s">
        <v>24</v>
      </c>
      <c r="C1520" t="s">
        <v>48</v>
      </c>
      <c r="E1520">
        <f t="shared" si="92"/>
        <v>20</v>
      </c>
      <c r="F1520">
        <f t="shared" si="93"/>
        <v>7</v>
      </c>
      <c r="G1520" s="8">
        <f t="shared" si="94"/>
        <v>44762</v>
      </c>
      <c r="H1520">
        <f t="shared" si="95"/>
        <v>2022</v>
      </c>
      <c r="I1520" s="1">
        <v>44762.934027777781</v>
      </c>
      <c r="J1520" s="2">
        <v>44762</v>
      </c>
      <c r="K1520" t="s">
        <v>13</v>
      </c>
      <c r="L1520">
        <v>2022</v>
      </c>
      <c r="M1520" t="s">
        <v>135</v>
      </c>
      <c r="N1520" s="11" t="s">
        <v>15</v>
      </c>
      <c r="O1520" s="11">
        <f>IF(Table1[[#This Row],[Currency  Code]]="USD",Table1[[#This Row],[Product Amount with GST]]*80,Table1[[#This Row],[Product Amount with GST]])</f>
        <v>2022</v>
      </c>
      <c r="P1520" t="s">
        <v>1201</v>
      </c>
    </row>
    <row r="1521" spans="1:16" x14ac:dyDescent="0.25">
      <c r="A1521" t="s">
        <v>1202</v>
      </c>
      <c r="B1521" t="s">
        <v>27</v>
      </c>
      <c r="C1521" t="s">
        <v>12</v>
      </c>
      <c r="E1521">
        <f t="shared" si="92"/>
        <v>20</v>
      </c>
      <c r="F1521">
        <f t="shared" si="93"/>
        <v>7</v>
      </c>
      <c r="G1521" s="8">
        <f t="shared" si="94"/>
        <v>44762</v>
      </c>
      <c r="H1521">
        <f t="shared" si="95"/>
        <v>2022</v>
      </c>
      <c r="I1521" s="1">
        <v>44762.92291666667</v>
      </c>
      <c r="J1521" s="2">
        <v>44762</v>
      </c>
      <c r="K1521" t="s">
        <v>13</v>
      </c>
      <c r="L1521">
        <v>1999</v>
      </c>
      <c r="N1521" s="11" t="s">
        <v>15</v>
      </c>
      <c r="O1521" s="11">
        <f>IF(Table1[[#This Row],[Currency  Code]]="USD",Table1[[#This Row],[Product Amount with GST]]*80,Table1[[#This Row],[Product Amount with GST]])</f>
        <v>1999</v>
      </c>
    </row>
    <row r="1522" spans="1:16" x14ac:dyDescent="0.25">
      <c r="A1522" t="s">
        <v>1203</v>
      </c>
      <c r="B1522" t="s">
        <v>304</v>
      </c>
      <c r="C1522" t="s">
        <v>12</v>
      </c>
      <c r="E1522">
        <f t="shared" si="92"/>
        <v>20</v>
      </c>
      <c r="F1522">
        <f t="shared" si="93"/>
        <v>7</v>
      </c>
      <c r="G1522" s="8">
        <f t="shared" si="94"/>
        <v>44762</v>
      </c>
      <c r="H1522">
        <f t="shared" si="95"/>
        <v>2022</v>
      </c>
      <c r="I1522" s="1">
        <v>44762.904861111114</v>
      </c>
      <c r="J1522" s="2">
        <v>44762</v>
      </c>
      <c r="K1522" t="s">
        <v>13</v>
      </c>
      <c r="L1522">
        <v>499</v>
      </c>
      <c r="N1522" s="11" t="s">
        <v>15</v>
      </c>
      <c r="O1522" s="11">
        <f>IF(Table1[[#This Row],[Currency  Code]]="USD",Table1[[#This Row],[Product Amount with GST]]*80,Table1[[#This Row],[Product Amount with GST]])</f>
        <v>499</v>
      </c>
    </row>
    <row r="1523" spans="1:16" x14ac:dyDescent="0.25">
      <c r="A1523" t="s">
        <v>1204</v>
      </c>
      <c r="B1523" t="s">
        <v>17</v>
      </c>
      <c r="C1523" t="s">
        <v>12</v>
      </c>
      <c r="E1523">
        <f t="shared" si="92"/>
        <v>20</v>
      </c>
      <c r="F1523">
        <f t="shared" si="93"/>
        <v>7</v>
      </c>
      <c r="G1523" s="8">
        <f t="shared" si="94"/>
        <v>44762</v>
      </c>
      <c r="H1523">
        <f t="shared" si="95"/>
        <v>2022</v>
      </c>
      <c r="I1523" s="1">
        <v>44762.904861111114</v>
      </c>
      <c r="J1523" s="2">
        <v>44762</v>
      </c>
      <c r="K1523" t="s">
        <v>13</v>
      </c>
      <c r="L1523">
        <v>999</v>
      </c>
      <c r="N1523" s="11" t="s">
        <v>15</v>
      </c>
      <c r="O1523" s="11">
        <f>IF(Table1[[#This Row],[Currency  Code]]="USD",Table1[[#This Row],[Product Amount with GST]]*80,Table1[[#This Row],[Product Amount with GST]])</f>
        <v>999</v>
      </c>
    </row>
    <row r="1524" spans="1:16" x14ac:dyDescent="0.25">
      <c r="A1524" t="s">
        <v>1205</v>
      </c>
      <c r="B1524" t="s">
        <v>42</v>
      </c>
      <c r="C1524" t="s">
        <v>12</v>
      </c>
      <c r="E1524">
        <f t="shared" si="92"/>
        <v>21</v>
      </c>
      <c r="F1524">
        <f t="shared" si="93"/>
        <v>7</v>
      </c>
      <c r="G1524" s="8">
        <f t="shared" si="94"/>
        <v>44763</v>
      </c>
      <c r="H1524">
        <f t="shared" si="95"/>
        <v>2022</v>
      </c>
      <c r="I1524" s="1">
        <v>44763.392361111109</v>
      </c>
      <c r="J1524" s="2">
        <v>44763</v>
      </c>
      <c r="K1524" t="s">
        <v>43</v>
      </c>
      <c r="L1524">
        <v>499</v>
      </c>
      <c r="N1524" s="11" t="s">
        <v>15</v>
      </c>
      <c r="O1524" s="11">
        <f>IF(Table1[[#This Row],[Currency  Code]]="USD",Table1[[#This Row],[Product Amount with GST]]*80,Table1[[#This Row],[Product Amount with GST]])</f>
        <v>499</v>
      </c>
    </row>
    <row r="1525" spans="1:16" x14ac:dyDescent="0.25">
      <c r="A1525" t="s">
        <v>1206</v>
      </c>
      <c r="B1525" t="s">
        <v>24</v>
      </c>
      <c r="C1525" t="s">
        <v>48</v>
      </c>
      <c r="E1525">
        <f t="shared" si="92"/>
        <v>21</v>
      </c>
      <c r="F1525">
        <f t="shared" si="93"/>
        <v>7</v>
      </c>
      <c r="G1525" s="8">
        <f t="shared" si="94"/>
        <v>44763</v>
      </c>
      <c r="H1525">
        <f t="shared" si="95"/>
        <v>2022</v>
      </c>
      <c r="I1525" s="1">
        <v>44763.386111111111</v>
      </c>
      <c r="J1525" s="2">
        <v>44763</v>
      </c>
      <c r="K1525" t="s">
        <v>13</v>
      </c>
      <c r="L1525">
        <v>2022</v>
      </c>
      <c r="M1525" t="s">
        <v>53</v>
      </c>
      <c r="N1525" s="11" t="s">
        <v>15</v>
      </c>
      <c r="O1525" s="11">
        <f>IF(Table1[[#This Row],[Currency  Code]]="USD",Table1[[#This Row],[Product Amount with GST]]*80,Table1[[#This Row],[Product Amount with GST]])</f>
        <v>2022</v>
      </c>
      <c r="P1525" t="s">
        <v>50</v>
      </c>
    </row>
    <row r="1526" spans="1:16" x14ac:dyDescent="0.25">
      <c r="A1526" t="s">
        <v>1207</v>
      </c>
      <c r="B1526" t="s">
        <v>20</v>
      </c>
      <c r="C1526" t="s">
        <v>48</v>
      </c>
      <c r="E1526">
        <f t="shared" si="92"/>
        <v>21</v>
      </c>
      <c r="F1526">
        <f t="shared" si="93"/>
        <v>7</v>
      </c>
      <c r="G1526" s="8">
        <f t="shared" si="94"/>
        <v>44763</v>
      </c>
      <c r="H1526">
        <f t="shared" si="95"/>
        <v>2022</v>
      </c>
      <c r="I1526" s="1">
        <v>44763.382638888892</v>
      </c>
      <c r="J1526" s="2">
        <v>44763</v>
      </c>
      <c r="K1526" t="s">
        <v>13</v>
      </c>
      <c r="L1526">
        <v>1999</v>
      </c>
      <c r="M1526" t="s">
        <v>53</v>
      </c>
      <c r="N1526" s="11" t="s">
        <v>15</v>
      </c>
      <c r="O1526" s="11">
        <f>IF(Table1[[#This Row],[Currency  Code]]="USD",Table1[[#This Row],[Product Amount with GST]]*80,Table1[[#This Row],[Product Amount with GST]])</f>
        <v>1999</v>
      </c>
      <c r="P1526" t="s">
        <v>50</v>
      </c>
    </row>
    <row r="1527" spans="1:16" x14ac:dyDescent="0.25">
      <c r="A1527" t="s">
        <v>952</v>
      </c>
      <c r="B1527" t="s">
        <v>352</v>
      </c>
      <c r="C1527" t="s">
        <v>12</v>
      </c>
      <c r="D1527" t="s">
        <v>6138</v>
      </c>
      <c r="E1527">
        <f t="shared" si="92"/>
        <v>21</v>
      </c>
      <c r="F1527">
        <f t="shared" si="93"/>
        <v>7</v>
      </c>
      <c r="G1527" s="8">
        <f t="shared" si="94"/>
        <v>44763</v>
      </c>
      <c r="H1527">
        <f t="shared" si="95"/>
        <v>2022</v>
      </c>
      <c r="I1527" s="1">
        <v>44763.334722222222</v>
      </c>
      <c r="J1527" s="2">
        <v>44763</v>
      </c>
      <c r="K1527" t="s">
        <v>13</v>
      </c>
      <c r="L1527">
        <v>50</v>
      </c>
      <c r="N1527" s="11" t="s">
        <v>15</v>
      </c>
      <c r="O1527" s="11">
        <f>IF(Table1[[#This Row],[Currency  Code]]="USD",Table1[[#This Row],[Product Amount with GST]]*80,Table1[[#This Row],[Product Amount with GST]])</f>
        <v>50</v>
      </c>
    </row>
    <row r="1528" spans="1:16" x14ac:dyDescent="0.25">
      <c r="A1528" t="s">
        <v>1208</v>
      </c>
      <c r="B1528" t="s">
        <v>47</v>
      </c>
      <c r="C1528" t="s">
        <v>48</v>
      </c>
      <c r="E1528">
        <f t="shared" si="92"/>
        <v>21</v>
      </c>
      <c r="F1528">
        <f t="shared" si="93"/>
        <v>7</v>
      </c>
      <c r="G1528" s="8">
        <f t="shared" si="94"/>
        <v>44763</v>
      </c>
      <c r="H1528">
        <f t="shared" si="95"/>
        <v>2022</v>
      </c>
      <c r="I1528" s="1">
        <v>44763.292361111111</v>
      </c>
      <c r="J1528" s="2">
        <v>44763</v>
      </c>
      <c r="K1528" t="s">
        <v>13</v>
      </c>
      <c r="L1528">
        <v>999</v>
      </c>
      <c r="M1528" t="s">
        <v>53</v>
      </c>
      <c r="N1528" s="11" t="s">
        <v>15</v>
      </c>
      <c r="O1528" s="11">
        <f>IF(Table1[[#This Row],[Currency  Code]]="USD",Table1[[#This Row],[Product Amount with GST]]*80,Table1[[#This Row],[Product Amount with GST]])</f>
        <v>999</v>
      </c>
      <c r="P1528" t="s">
        <v>50</v>
      </c>
    </row>
    <row r="1529" spans="1:16" x14ac:dyDescent="0.25">
      <c r="A1529" t="s">
        <v>1209</v>
      </c>
      <c r="B1529" t="s">
        <v>27</v>
      </c>
      <c r="C1529" t="s">
        <v>12</v>
      </c>
      <c r="E1529">
        <f t="shared" si="92"/>
        <v>21</v>
      </c>
      <c r="F1529">
        <f t="shared" si="93"/>
        <v>7</v>
      </c>
      <c r="G1529" s="8">
        <f t="shared" si="94"/>
        <v>44763</v>
      </c>
      <c r="H1529">
        <f t="shared" si="95"/>
        <v>2022</v>
      </c>
      <c r="I1529" s="1">
        <v>44763.286111111112</v>
      </c>
      <c r="J1529" s="2">
        <v>44763</v>
      </c>
      <c r="K1529" t="s">
        <v>13</v>
      </c>
      <c r="L1529">
        <v>1999</v>
      </c>
      <c r="N1529" s="11" t="s">
        <v>15</v>
      </c>
      <c r="O1529" s="11">
        <f>IF(Table1[[#This Row],[Currency  Code]]="USD",Table1[[#This Row],[Product Amount with GST]]*80,Table1[[#This Row],[Product Amount with GST]])</f>
        <v>1999</v>
      </c>
    </row>
    <row r="1530" spans="1:16" x14ac:dyDescent="0.25">
      <c r="A1530" t="s">
        <v>883</v>
      </c>
      <c r="B1530" t="s">
        <v>20</v>
      </c>
      <c r="C1530" t="s">
        <v>12</v>
      </c>
      <c r="E1530">
        <f t="shared" si="92"/>
        <v>21</v>
      </c>
      <c r="F1530">
        <f t="shared" si="93"/>
        <v>7</v>
      </c>
      <c r="G1530" s="8">
        <f t="shared" si="94"/>
        <v>44763</v>
      </c>
      <c r="H1530">
        <f t="shared" si="95"/>
        <v>2022</v>
      </c>
      <c r="I1530" s="1">
        <v>44763.061805555553</v>
      </c>
      <c r="J1530" s="2">
        <v>44762</v>
      </c>
      <c r="K1530" t="s">
        <v>13</v>
      </c>
      <c r="L1530">
        <v>1999</v>
      </c>
      <c r="N1530" s="11" t="s">
        <v>15</v>
      </c>
      <c r="O1530" s="11">
        <f>IF(Table1[[#This Row],[Currency  Code]]="USD",Table1[[#This Row],[Product Amount with GST]]*80,Table1[[#This Row],[Product Amount with GST]])</f>
        <v>1999</v>
      </c>
    </row>
    <row r="1531" spans="1:16" x14ac:dyDescent="0.25">
      <c r="A1531" t="s">
        <v>902</v>
      </c>
      <c r="B1531" t="s">
        <v>47</v>
      </c>
      <c r="C1531" t="s">
        <v>12</v>
      </c>
      <c r="E1531">
        <f t="shared" si="92"/>
        <v>21</v>
      </c>
      <c r="F1531">
        <f t="shared" si="93"/>
        <v>7</v>
      </c>
      <c r="G1531" s="8">
        <f t="shared" si="94"/>
        <v>44763</v>
      </c>
      <c r="H1531">
        <f t="shared" si="95"/>
        <v>2022</v>
      </c>
      <c r="I1531" s="1">
        <v>44763.041666666664</v>
      </c>
      <c r="J1531" s="2">
        <v>44762</v>
      </c>
      <c r="K1531" t="s">
        <v>13</v>
      </c>
      <c r="L1531">
        <v>999</v>
      </c>
      <c r="N1531" s="11" t="s">
        <v>15</v>
      </c>
      <c r="O1531" s="11">
        <f>IF(Table1[[#This Row],[Currency  Code]]="USD",Table1[[#This Row],[Product Amount with GST]]*80,Table1[[#This Row],[Product Amount with GST]])</f>
        <v>999</v>
      </c>
    </row>
    <row r="1532" spans="1:16" x14ac:dyDescent="0.25">
      <c r="A1532" t="s">
        <v>1210</v>
      </c>
      <c r="B1532" t="s">
        <v>42</v>
      </c>
      <c r="C1532" t="s">
        <v>12</v>
      </c>
      <c r="E1532">
        <f t="shared" si="92"/>
        <v>20</v>
      </c>
      <c r="F1532">
        <f t="shared" si="93"/>
        <v>7</v>
      </c>
      <c r="G1532" s="8">
        <f t="shared" si="94"/>
        <v>44762</v>
      </c>
      <c r="H1532">
        <f t="shared" si="95"/>
        <v>2022</v>
      </c>
      <c r="I1532" s="1">
        <v>44762.962500000001</v>
      </c>
      <c r="J1532" s="2">
        <v>44762</v>
      </c>
      <c r="K1532" t="s">
        <v>13</v>
      </c>
      <c r="L1532">
        <v>499</v>
      </c>
      <c r="N1532" s="11" t="s">
        <v>15</v>
      </c>
      <c r="O1532" s="11">
        <f>IF(Table1[[#This Row],[Currency  Code]]="USD",Table1[[#This Row],[Product Amount with GST]]*80,Table1[[#This Row],[Product Amount with GST]])</f>
        <v>499</v>
      </c>
    </row>
    <row r="1533" spans="1:16" x14ac:dyDescent="0.25">
      <c r="A1533" t="s">
        <v>1211</v>
      </c>
      <c r="B1533" t="s">
        <v>24</v>
      </c>
      <c r="C1533" t="s">
        <v>12</v>
      </c>
      <c r="E1533">
        <f t="shared" si="92"/>
        <v>20</v>
      </c>
      <c r="F1533">
        <f t="shared" si="93"/>
        <v>7</v>
      </c>
      <c r="G1533" s="8">
        <f t="shared" si="94"/>
        <v>44762</v>
      </c>
      <c r="H1533">
        <f t="shared" si="95"/>
        <v>2022</v>
      </c>
      <c r="I1533" s="1">
        <v>44762.956250000003</v>
      </c>
      <c r="J1533" s="2">
        <v>44762</v>
      </c>
      <c r="K1533" t="s">
        <v>13</v>
      </c>
      <c r="L1533">
        <v>2022</v>
      </c>
      <c r="N1533" s="11" t="s">
        <v>15</v>
      </c>
      <c r="O1533" s="11">
        <f>IF(Table1[[#This Row],[Currency  Code]]="USD",Table1[[#This Row],[Product Amount with GST]]*80,Table1[[#This Row],[Product Amount with GST]])</f>
        <v>2022</v>
      </c>
    </row>
    <row r="1534" spans="1:16" x14ac:dyDescent="0.25">
      <c r="A1534" t="s">
        <v>1200</v>
      </c>
      <c r="B1534" t="s">
        <v>24</v>
      </c>
      <c r="C1534" t="s">
        <v>12</v>
      </c>
      <c r="E1534">
        <f t="shared" si="92"/>
        <v>20</v>
      </c>
      <c r="F1534">
        <f t="shared" si="93"/>
        <v>7</v>
      </c>
      <c r="G1534" s="8">
        <f t="shared" si="94"/>
        <v>44762</v>
      </c>
      <c r="H1534">
        <f t="shared" si="95"/>
        <v>2022</v>
      </c>
      <c r="I1534" s="1">
        <v>44762.932638888888</v>
      </c>
      <c r="J1534" s="2">
        <v>44762</v>
      </c>
      <c r="K1534" t="s">
        <v>13</v>
      </c>
      <c r="L1534">
        <v>2022</v>
      </c>
      <c r="N1534" s="11" t="s">
        <v>15</v>
      </c>
      <c r="O1534" s="11">
        <f>IF(Table1[[#This Row],[Currency  Code]]="USD",Table1[[#This Row],[Product Amount with GST]]*80,Table1[[#This Row],[Product Amount with GST]])</f>
        <v>2022</v>
      </c>
    </row>
    <row r="1535" spans="1:16" x14ac:dyDescent="0.25">
      <c r="A1535" t="s">
        <v>1212</v>
      </c>
      <c r="B1535" t="s">
        <v>42</v>
      </c>
      <c r="C1535" t="s">
        <v>12</v>
      </c>
      <c r="E1535">
        <f t="shared" si="92"/>
        <v>20</v>
      </c>
      <c r="F1535">
        <f t="shared" si="93"/>
        <v>7</v>
      </c>
      <c r="G1535" s="8">
        <f t="shared" si="94"/>
        <v>44762</v>
      </c>
      <c r="H1535">
        <f t="shared" si="95"/>
        <v>2022</v>
      </c>
      <c r="I1535" s="1">
        <v>44762.912499999999</v>
      </c>
      <c r="J1535" s="2">
        <v>44762</v>
      </c>
      <c r="K1535" t="s">
        <v>43</v>
      </c>
      <c r="L1535">
        <v>499</v>
      </c>
      <c r="N1535" s="11" t="s">
        <v>15</v>
      </c>
      <c r="O1535" s="11">
        <f>IF(Table1[[#This Row],[Currency  Code]]="USD",Table1[[#This Row],[Product Amount with GST]]*80,Table1[[#This Row],[Product Amount with GST]])</f>
        <v>499</v>
      </c>
    </row>
    <row r="1536" spans="1:16" x14ac:dyDescent="0.25">
      <c r="A1536" t="s">
        <v>959</v>
      </c>
      <c r="B1536" t="s">
        <v>169</v>
      </c>
      <c r="C1536" t="s">
        <v>12</v>
      </c>
      <c r="E1536">
        <f t="shared" si="92"/>
        <v>20</v>
      </c>
      <c r="F1536">
        <f t="shared" si="93"/>
        <v>7</v>
      </c>
      <c r="G1536" s="8">
        <f t="shared" si="94"/>
        <v>44762</v>
      </c>
      <c r="H1536">
        <f t="shared" si="95"/>
        <v>2022</v>
      </c>
      <c r="I1536" s="1">
        <v>44762.912499999999</v>
      </c>
      <c r="J1536" s="2">
        <v>44762</v>
      </c>
      <c r="K1536" t="s">
        <v>72</v>
      </c>
      <c r="L1536">
        <v>499</v>
      </c>
      <c r="N1536" s="11" t="s">
        <v>15</v>
      </c>
      <c r="O1536" s="11">
        <f>IF(Table1[[#This Row],[Currency  Code]]="USD",Table1[[#This Row],[Product Amount with GST]]*80,Table1[[#This Row],[Product Amount with GST]])</f>
        <v>499</v>
      </c>
    </row>
    <row r="1537" spans="1:16" x14ac:dyDescent="0.25">
      <c r="A1537" t="s">
        <v>1213</v>
      </c>
      <c r="B1537" t="s">
        <v>27</v>
      </c>
      <c r="C1537" t="s">
        <v>12</v>
      </c>
      <c r="D1537" t="s">
        <v>6121</v>
      </c>
      <c r="E1537">
        <f t="shared" si="92"/>
        <v>20</v>
      </c>
      <c r="F1537">
        <f t="shared" si="93"/>
        <v>7</v>
      </c>
      <c r="G1537" s="8">
        <f t="shared" si="94"/>
        <v>44762</v>
      </c>
      <c r="H1537">
        <f t="shared" si="95"/>
        <v>2022</v>
      </c>
      <c r="I1537" s="1">
        <v>44762.907638888886</v>
      </c>
      <c r="J1537" s="2">
        <v>44762</v>
      </c>
      <c r="K1537" t="s">
        <v>13</v>
      </c>
      <c r="L1537">
        <v>1499</v>
      </c>
      <c r="N1537" s="11" t="s">
        <v>15</v>
      </c>
      <c r="O1537" s="11">
        <f>IF(Table1[[#This Row],[Currency  Code]]="USD",Table1[[#This Row],[Product Amount with GST]]*80,Table1[[#This Row],[Product Amount with GST]])</f>
        <v>1499</v>
      </c>
    </row>
    <row r="1538" spans="1:16" x14ac:dyDescent="0.25">
      <c r="A1538" t="s">
        <v>1066</v>
      </c>
      <c r="B1538" t="s">
        <v>116</v>
      </c>
      <c r="C1538" t="s">
        <v>12</v>
      </c>
      <c r="E1538">
        <f t="shared" ref="E1538:E1601" si="96">DAY(I1538)</f>
        <v>21</v>
      </c>
      <c r="F1538">
        <f t="shared" ref="F1538:F1601" si="97">MONTH(I1538)</f>
        <v>7</v>
      </c>
      <c r="G1538" s="8">
        <f t="shared" ref="G1538:G1601" si="98">DATE(H1539,F1538,E1538)</f>
        <v>44763</v>
      </c>
      <c r="H1538">
        <f t="shared" ref="H1538:H1601" si="99">YEAR(I1538)</f>
        <v>2022</v>
      </c>
      <c r="I1538" s="1">
        <v>44763.390277777777</v>
      </c>
      <c r="J1538" s="2">
        <v>44763</v>
      </c>
      <c r="K1538" t="s">
        <v>13</v>
      </c>
      <c r="L1538">
        <v>1999</v>
      </c>
      <c r="N1538" s="11" t="s">
        <v>15</v>
      </c>
      <c r="O1538" s="11">
        <f>IF(Table1[[#This Row],[Currency  Code]]="USD",Table1[[#This Row],[Product Amount with GST]]*80,Table1[[#This Row],[Product Amount with GST]])</f>
        <v>1999</v>
      </c>
    </row>
    <row r="1539" spans="1:16" x14ac:dyDescent="0.25">
      <c r="A1539" t="s">
        <v>1214</v>
      </c>
      <c r="B1539" t="s">
        <v>116</v>
      </c>
      <c r="C1539" t="s">
        <v>12</v>
      </c>
      <c r="E1539">
        <f t="shared" si="96"/>
        <v>21</v>
      </c>
      <c r="F1539">
        <f t="shared" si="97"/>
        <v>7</v>
      </c>
      <c r="G1539" s="8">
        <f t="shared" si="98"/>
        <v>44763</v>
      </c>
      <c r="H1539">
        <f t="shared" si="99"/>
        <v>2022</v>
      </c>
      <c r="I1539" s="1">
        <v>44763.375</v>
      </c>
      <c r="J1539" s="2">
        <v>44763</v>
      </c>
      <c r="K1539" t="s">
        <v>13</v>
      </c>
      <c r="L1539">
        <v>1999</v>
      </c>
      <c r="N1539" s="11" t="s">
        <v>15</v>
      </c>
      <c r="O1539" s="11">
        <f>IF(Table1[[#This Row],[Currency  Code]]="USD",Table1[[#This Row],[Product Amount with GST]]*80,Table1[[#This Row],[Product Amount with GST]])</f>
        <v>1999</v>
      </c>
    </row>
    <row r="1540" spans="1:16" x14ac:dyDescent="0.25">
      <c r="A1540" t="s">
        <v>1192</v>
      </c>
      <c r="B1540" t="s">
        <v>27</v>
      </c>
      <c r="C1540" t="s">
        <v>12</v>
      </c>
      <c r="E1540">
        <f t="shared" si="96"/>
        <v>21</v>
      </c>
      <c r="F1540">
        <f t="shared" si="97"/>
        <v>7</v>
      </c>
      <c r="G1540" s="8">
        <f t="shared" si="98"/>
        <v>44763</v>
      </c>
      <c r="H1540">
        <f t="shared" si="99"/>
        <v>2022</v>
      </c>
      <c r="I1540" s="1">
        <v>44763.34097222222</v>
      </c>
      <c r="J1540" s="2">
        <v>44763</v>
      </c>
      <c r="K1540" t="s">
        <v>13</v>
      </c>
      <c r="L1540">
        <v>1999</v>
      </c>
      <c r="N1540" s="11" t="s">
        <v>15</v>
      </c>
      <c r="O1540" s="11">
        <f>IF(Table1[[#This Row],[Currency  Code]]="USD",Table1[[#This Row],[Product Amount with GST]]*80,Table1[[#This Row],[Product Amount with GST]])</f>
        <v>1999</v>
      </c>
    </row>
    <row r="1541" spans="1:16" x14ac:dyDescent="0.25">
      <c r="A1541" t="s">
        <v>952</v>
      </c>
      <c r="B1541" t="s">
        <v>352</v>
      </c>
      <c r="C1541" t="s">
        <v>48</v>
      </c>
      <c r="D1541" t="s">
        <v>6138</v>
      </c>
      <c r="E1541">
        <f t="shared" si="96"/>
        <v>21</v>
      </c>
      <c r="F1541">
        <f t="shared" si="97"/>
        <v>7</v>
      </c>
      <c r="G1541" s="8">
        <f t="shared" si="98"/>
        <v>44763</v>
      </c>
      <c r="H1541">
        <f t="shared" si="99"/>
        <v>2022</v>
      </c>
      <c r="I1541" s="1">
        <v>44763.338888888888</v>
      </c>
      <c r="J1541" s="2">
        <v>44763</v>
      </c>
      <c r="K1541" t="s">
        <v>13</v>
      </c>
      <c r="L1541">
        <v>50</v>
      </c>
      <c r="M1541" t="s">
        <v>53</v>
      </c>
      <c r="N1541" s="11" t="s">
        <v>15</v>
      </c>
      <c r="O1541" s="11">
        <f>IF(Table1[[#This Row],[Currency  Code]]="USD",Table1[[#This Row],[Product Amount with GST]]*80,Table1[[#This Row],[Product Amount with GST]])</f>
        <v>50</v>
      </c>
      <c r="P1541" t="s">
        <v>50</v>
      </c>
    </row>
    <row r="1542" spans="1:16" x14ac:dyDescent="0.25">
      <c r="A1542" t="s">
        <v>1215</v>
      </c>
      <c r="B1542" t="s">
        <v>24</v>
      </c>
      <c r="C1542" t="s">
        <v>12</v>
      </c>
      <c r="E1542">
        <f t="shared" si="96"/>
        <v>21</v>
      </c>
      <c r="F1542">
        <f t="shared" si="97"/>
        <v>7</v>
      </c>
      <c r="G1542" s="8">
        <f t="shared" si="98"/>
        <v>44763</v>
      </c>
      <c r="H1542">
        <f t="shared" si="99"/>
        <v>2022</v>
      </c>
      <c r="I1542" s="1">
        <v>44763.334027777775</v>
      </c>
      <c r="J1542" s="2">
        <v>44763</v>
      </c>
      <c r="K1542" t="s">
        <v>13</v>
      </c>
      <c r="L1542">
        <v>2022</v>
      </c>
      <c r="N1542" s="11" t="s">
        <v>15</v>
      </c>
      <c r="O1542" s="11">
        <f>IF(Table1[[#This Row],[Currency  Code]]="USD",Table1[[#This Row],[Product Amount with GST]]*80,Table1[[#This Row],[Product Amount with GST]])</f>
        <v>2022</v>
      </c>
    </row>
    <row r="1543" spans="1:16" x14ac:dyDescent="0.25">
      <c r="A1543" t="s">
        <v>460</v>
      </c>
      <c r="B1543" t="s">
        <v>65</v>
      </c>
      <c r="C1543" t="s">
        <v>12</v>
      </c>
      <c r="E1543">
        <f t="shared" si="96"/>
        <v>21</v>
      </c>
      <c r="F1543">
        <f t="shared" si="97"/>
        <v>7</v>
      </c>
      <c r="G1543" s="8">
        <f t="shared" si="98"/>
        <v>44763</v>
      </c>
      <c r="H1543">
        <f t="shared" si="99"/>
        <v>2022</v>
      </c>
      <c r="I1543" s="1">
        <v>44763.056944444441</v>
      </c>
      <c r="J1543" s="2">
        <v>44762</v>
      </c>
      <c r="K1543" t="s">
        <v>13</v>
      </c>
      <c r="L1543">
        <v>499</v>
      </c>
      <c r="N1543" s="11" t="s">
        <v>15</v>
      </c>
      <c r="O1543" s="11">
        <f>IF(Table1[[#This Row],[Currency  Code]]="USD",Table1[[#This Row],[Product Amount with GST]]*80,Table1[[#This Row],[Product Amount with GST]])</f>
        <v>499</v>
      </c>
    </row>
    <row r="1544" spans="1:16" x14ac:dyDescent="0.25">
      <c r="A1544" t="s">
        <v>1216</v>
      </c>
      <c r="B1544" t="s">
        <v>20</v>
      </c>
      <c r="C1544" t="s">
        <v>12</v>
      </c>
      <c r="E1544">
        <f t="shared" si="96"/>
        <v>20</v>
      </c>
      <c r="F1544">
        <f t="shared" si="97"/>
        <v>7</v>
      </c>
      <c r="G1544" s="8">
        <f t="shared" si="98"/>
        <v>44762</v>
      </c>
      <c r="H1544">
        <f t="shared" si="99"/>
        <v>2022</v>
      </c>
      <c r="I1544" s="1">
        <v>44762.967361111114</v>
      </c>
      <c r="J1544" s="2">
        <v>44762</v>
      </c>
      <c r="K1544" t="s">
        <v>13</v>
      </c>
      <c r="L1544">
        <v>1999</v>
      </c>
      <c r="N1544" s="11" t="s">
        <v>15</v>
      </c>
      <c r="O1544" s="11">
        <f>IF(Table1[[#This Row],[Currency  Code]]="USD",Table1[[#This Row],[Product Amount with GST]]*80,Table1[[#This Row],[Product Amount with GST]])</f>
        <v>1999</v>
      </c>
    </row>
    <row r="1545" spans="1:16" x14ac:dyDescent="0.25">
      <c r="A1545" t="s">
        <v>1200</v>
      </c>
      <c r="B1545" t="s">
        <v>24</v>
      </c>
      <c r="C1545" t="s">
        <v>12</v>
      </c>
      <c r="E1545">
        <f t="shared" si="96"/>
        <v>20</v>
      </c>
      <c r="F1545">
        <f t="shared" si="97"/>
        <v>7</v>
      </c>
      <c r="G1545" s="8">
        <f t="shared" si="98"/>
        <v>44762</v>
      </c>
      <c r="H1545">
        <f t="shared" si="99"/>
        <v>2022</v>
      </c>
      <c r="I1545" s="1">
        <v>44762.928472222222</v>
      </c>
      <c r="J1545" s="2">
        <v>44762</v>
      </c>
      <c r="K1545" t="s">
        <v>13</v>
      </c>
      <c r="L1545">
        <v>2022</v>
      </c>
      <c r="N1545" s="11" t="s">
        <v>15</v>
      </c>
      <c r="O1545" s="11">
        <f>IF(Table1[[#This Row],[Currency  Code]]="USD",Table1[[#This Row],[Product Amount with GST]]*80,Table1[[#This Row],[Product Amount with GST]])</f>
        <v>2022</v>
      </c>
    </row>
    <row r="1546" spans="1:16" x14ac:dyDescent="0.25">
      <c r="A1546" t="s">
        <v>1217</v>
      </c>
      <c r="B1546" t="s">
        <v>27</v>
      </c>
      <c r="C1546" t="s">
        <v>12</v>
      </c>
      <c r="E1546">
        <f t="shared" si="96"/>
        <v>20</v>
      </c>
      <c r="F1546">
        <f t="shared" si="97"/>
        <v>7</v>
      </c>
      <c r="G1546" s="8">
        <f t="shared" si="98"/>
        <v>44762</v>
      </c>
      <c r="H1546">
        <f t="shared" si="99"/>
        <v>2022</v>
      </c>
      <c r="I1546" s="1">
        <v>44762.92291666667</v>
      </c>
      <c r="J1546" s="2">
        <v>44762</v>
      </c>
      <c r="K1546" t="s">
        <v>13</v>
      </c>
      <c r="L1546">
        <v>1999</v>
      </c>
      <c r="N1546" s="11" t="s">
        <v>15</v>
      </c>
      <c r="O1546" s="11">
        <f>IF(Table1[[#This Row],[Currency  Code]]="USD",Table1[[#This Row],[Product Amount with GST]]*80,Table1[[#This Row],[Product Amount with GST]])</f>
        <v>1999</v>
      </c>
    </row>
    <row r="1547" spans="1:16" x14ac:dyDescent="0.25">
      <c r="A1547" t="s">
        <v>1213</v>
      </c>
      <c r="B1547" t="s">
        <v>27</v>
      </c>
      <c r="C1547" t="s">
        <v>12</v>
      </c>
      <c r="D1547" t="s">
        <v>6121</v>
      </c>
      <c r="E1547">
        <f t="shared" si="96"/>
        <v>20</v>
      </c>
      <c r="F1547">
        <f t="shared" si="97"/>
        <v>7</v>
      </c>
      <c r="G1547" s="8">
        <f t="shared" si="98"/>
        <v>44762</v>
      </c>
      <c r="H1547">
        <f t="shared" si="99"/>
        <v>2022</v>
      </c>
      <c r="I1547" s="1">
        <v>44762.908333333333</v>
      </c>
      <c r="J1547" s="2">
        <v>44762</v>
      </c>
      <c r="K1547" t="s">
        <v>13</v>
      </c>
      <c r="L1547">
        <v>1499</v>
      </c>
      <c r="N1547" s="11" t="s">
        <v>15</v>
      </c>
      <c r="O1547" s="11">
        <f>IF(Table1[[#This Row],[Currency  Code]]="USD",Table1[[#This Row],[Product Amount with GST]]*80,Table1[[#This Row],[Product Amount with GST]])</f>
        <v>1499</v>
      </c>
    </row>
    <row r="1548" spans="1:16" x14ac:dyDescent="0.25">
      <c r="A1548" t="s">
        <v>1218</v>
      </c>
      <c r="B1548" t="s">
        <v>42</v>
      </c>
      <c r="C1548" t="s">
        <v>12</v>
      </c>
      <c r="E1548">
        <f t="shared" si="96"/>
        <v>20</v>
      </c>
      <c r="F1548">
        <f t="shared" si="97"/>
        <v>7</v>
      </c>
      <c r="G1548" s="8">
        <f t="shared" si="98"/>
        <v>44762</v>
      </c>
      <c r="H1548">
        <f t="shared" si="99"/>
        <v>2022</v>
      </c>
      <c r="I1548" s="1">
        <v>44762.881249999999</v>
      </c>
      <c r="J1548" s="2">
        <v>44762</v>
      </c>
      <c r="K1548" t="s">
        <v>43</v>
      </c>
      <c r="L1548">
        <v>499</v>
      </c>
      <c r="N1548" s="11" t="s">
        <v>15</v>
      </c>
      <c r="O1548" s="11">
        <f>IF(Table1[[#This Row],[Currency  Code]]="USD",Table1[[#This Row],[Product Amount with GST]]*80,Table1[[#This Row],[Product Amount with GST]])</f>
        <v>499</v>
      </c>
    </row>
    <row r="1549" spans="1:16" x14ac:dyDescent="0.25">
      <c r="A1549" t="s">
        <v>1219</v>
      </c>
      <c r="B1549" t="s">
        <v>20</v>
      </c>
      <c r="C1549" t="s">
        <v>12</v>
      </c>
      <c r="E1549">
        <f t="shared" si="96"/>
        <v>20</v>
      </c>
      <c r="F1549">
        <f t="shared" si="97"/>
        <v>7</v>
      </c>
      <c r="G1549" s="8">
        <f t="shared" si="98"/>
        <v>44762</v>
      </c>
      <c r="H1549">
        <f t="shared" si="99"/>
        <v>2022</v>
      </c>
      <c r="I1549" s="1">
        <v>44762.871527777781</v>
      </c>
      <c r="J1549" s="2">
        <v>44762</v>
      </c>
      <c r="K1549" t="s">
        <v>13</v>
      </c>
      <c r="L1549">
        <v>1999</v>
      </c>
      <c r="N1549" s="11" t="s">
        <v>15</v>
      </c>
      <c r="O1549" s="11">
        <f>IF(Table1[[#This Row],[Currency  Code]]="USD",Table1[[#This Row],[Product Amount with GST]]*80,Table1[[#This Row],[Product Amount with GST]])</f>
        <v>1999</v>
      </c>
    </row>
    <row r="1550" spans="1:16" x14ac:dyDescent="0.25">
      <c r="A1550" t="s">
        <v>1220</v>
      </c>
      <c r="B1550" t="s">
        <v>27</v>
      </c>
      <c r="C1550" t="s">
        <v>12</v>
      </c>
      <c r="E1550">
        <f t="shared" si="96"/>
        <v>20</v>
      </c>
      <c r="F1550">
        <f t="shared" si="97"/>
        <v>7</v>
      </c>
      <c r="G1550" s="8">
        <f t="shared" si="98"/>
        <v>44762</v>
      </c>
      <c r="H1550">
        <f t="shared" si="99"/>
        <v>2022</v>
      </c>
      <c r="I1550" s="1">
        <v>44762.865972222222</v>
      </c>
      <c r="J1550" s="2">
        <v>44762</v>
      </c>
      <c r="K1550" t="s">
        <v>13</v>
      </c>
      <c r="L1550">
        <v>1999</v>
      </c>
      <c r="N1550" s="11" t="s">
        <v>15</v>
      </c>
      <c r="O1550" s="11">
        <f>IF(Table1[[#This Row],[Currency  Code]]="USD",Table1[[#This Row],[Product Amount with GST]]*80,Table1[[#This Row],[Product Amount with GST]])</f>
        <v>1999</v>
      </c>
    </row>
    <row r="1551" spans="1:16" x14ac:dyDescent="0.25">
      <c r="A1551" t="s">
        <v>1220</v>
      </c>
      <c r="B1551" t="s">
        <v>27</v>
      </c>
      <c r="C1551" t="s">
        <v>12</v>
      </c>
      <c r="E1551">
        <f t="shared" si="96"/>
        <v>20</v>
      </c>
      <c r="F1551">
        <f t="shared" si="97"/>
        <v>7</v>
      </c>
      <c r="G1551" s="8">
        <f t="shared" si="98"/>
        <v>44762</v>
      </c>
      <c r="H1551">
        <f t="shared" si="99"/>
        <v>2022</v>
      </c>
      <c r="I1551" s="1">
        <v>44762.865277777775</v>
      </c>
      <c r="J1551" s="2">
        <v>44762</v>
      </c>
      <c r="K1551" t="s">
        <v>13</v>
      </c>
      <c r="L1551">
        <v>1999</v>
      </c>
      <c r="N1551" s="11" t="s">
        <v>15</v>
      </c>
      <c r="O1551" s="11">
        <f>IF(Table1[[#This Row],[Currency  Code]]="USD",Table1[[#This Row],[Product Amount with GST]]*80,Table1[[#This Row],[Product Amount with GST]])</f>
        <v>1999</v>
      </c>
    </row>
    <row r="1552" spans="1:16" x14ac:dyDescent="0.25">
      <c r="A1552" t="s">
        <v>1221</v>
      </c>
      <c r="B1552" t="s">
        <v>17</v>
      </c>
      <c r="C1552" t="s">
        <v>48</v>
      </c>
      <c r="E1552">
        <f t="shared" si="96"/>
        <v>20</v>
      </c>
      <c r="F1552">
        <f t="shared" si="97"/>
        <v>7</v>
      </c>
      <c r="G1552" s="8">
        <f t="shared" si="98"/>
        <v>44762</v>
      </c>
      <c r="H1552">
        <f t="shared" si="99"/>
        <v>2022</v>
      </c>
      <c r="I1552" s="1">
        <v>44762.818055555559</v>
      </c>
      <c r="J1552" s="2">
        <v>44762</v>
      </c>
      <c r="K1552" t="s">
        <v>13</v>
      </c>
      <c r="L1552">
        <v>999</v>
      </c>
      <c r="M1552" t="s">
        <v>53</v>
      </c>
      <c r="N1552" s="11" t="s">
        <v>15</v>
      </c>
      <c r="O1552" s="11">
        <f>IF(Table1[[#This Row],[Currency  Code]]="USD",Table1[[#This Row],[Product Amount with GST]]*80,Table1[[#This Row],[Product Amount with GST]])</f>
        <v>999</v>
      </c>
      <c r="P1552" t="s">
        <v>50</v>
      </c>
    </row>
    <row r="1553" spans="1:16" x14ac:dyDescent="0.25">
      <c r="A1553" t="s">
        <v>1222</v>
      </c>
      <c r="B1553" t="s">
        <v>27</v>
      </c>
      <c r="C1553" t="s">
        <v>48</v>
      </c>
      <c r="E1553">
        <f t="shared" si="96"/>
        <v>20</v>
      </c>
      <c r="F1553">
        <f t="shared" si="97"/>
        <v>7</v>
      </c>
      <c r="G1553" s="8">
        <f t="shared" si="98"/>
        <v>44762</v>
      </c>
      <c r="H1553">
        <f t="shared" si="99"/>
        <v>2022</v>
      </c>
      <c r="I1553" s="1">
        <v>44762.811111111114</v>
      </c>
      <c r="J1553" s="2">
        <v>44762</v>
      </c>
      <c r="K1553" t="s">
        <v>13</v>
      </c>
      <c r="L1553">
        <v>1999</v>
      </c>
      <c r="M1553" t="s">
        <v>53</v>
      </c>
      <c r="N1553" s="11" t="s">
        <v>15</v>
      </c>
      <c r="O1553" s="11">
        <f>IF(Table1[[#This Row],[Currency  Code]]="USD",Table1[[#This Row],[Product Amount with GST]]*80,Table1[[#This Row],[Product Amount with GST]])</f>
        <v>1999</v>
      </c>
      <c r="P1553" t="s">
        <v>50</v>
      </c>
    </row>
    <row r="1554" spans="1:16" x14ac:dyDescent="0.25">
      <c r="A1554" t="s">
        <v>1223</v>
      </c>
      <c r="B1554" t="s">
        <v>507</v>
      </c>
      <c r="C1554" t="s">
        <v>12</v>
      </c>
      <c r="E1554">
        <f t="shared" si="96"/>
        <v>20</v>
      </c>
      <c r="F1554">
        <f t="shared" si="97"/>
        <v>7</v>
      </c>
      <c r="G1554" s="8">
        <f t="shared" si="98"/>
        <v>44762</v>
      </c>
      <c r="H1554">
        <f t="shared" si="99"/>
        <v>2022</v>
      </c>
      <c r="I1554" s="1">
        <v>44762.802777777775</v>
      </c>
      <c r="J1554" s="2">
        <v>44762</v>
      </c>
      <c r="K1554" t="s">
        <v>43</v>
      </c>
      <c r="L1554">
        <v>499</v>
      </c>
      <c r="N1554" s="11" t="s">
        <v>15</v>
      </c>
      <c r="O1554" s="11">
        <f>IF(Table1[[#This Row],[Currency  Code]]="USD",Table1[[#This Row],[Product Amount with GST]]*80,Table1[[#This Row],[Product Amount with GST]])</f>
        <v>499</v>
      </c>
    </row>
    <row r="1555" spans="1:16" x14ac:dyDescent="0.25">
      <c r="A1555" t="s">
        <v>1224</v>
      </c>
      <c r="B1555" t="s">
        <v>65</v>
      </c>
      <c r="C1555" t="s">
        <v>48</v>
      </c>
      <c r="E1555">
        <f t="shared" si="96"/>
        <v>20</v>
      </c>
      <c r="F1555">
        <f t="shared" si="97"/>
        <v>7</v>
      </c>
      <c r="G1555" s="8">
        <f t="shared" si="98"/>
        <v>44762</v>
      </c>
      <c r="H1555">
        <f t="shared" si="99"/>
        <v>2022</v>
      </c>
      <c r="I1555" s="1">
        <v>44762.895833333336</v>
      </c>
      <c r="J1555" s="2">
        <v>44762</v>
      </c>
      <c r="K1555" t="s">
        <v>13</v>
      </c>
      <c r="L1555">
        <v>499</v>
      </c>
      <c r="M1555" t="s">
        <v>53</v>
      </c>
      <c r="N1555" s="11" t="s">
        <v>15</v>
      </c>
      <c r="O1555" s="11">
        <f>IF(Table1[[#This Row],[Currency  Code]]="USD",Table1[[#This Row],[Product Amount with GST]]*80,Table1[[#This Row],[Product Amount with GST]])</f>
        <v>499</v>
      </c>
      <c r="P1555" t="s">
        <v>50</v>
      </c>
    </row>
    <row r="1556" spans="1:16" x14ac:dyDescent="0.25">
      <c r="A1556" t="s">
        <v>1225</v>
      </c>
      <c r="B1556" t="s">
        <v>160</v>
      </c>
      <c r="C1556" t="s">
        <v>12</v>
      </c>
      <c r="E1556">
        <f t="shared" si="96"/>
        <v>20</v>
      </c>
      <c r="F1556">
        <f t="shared" si="97"/>
        <v>7</v>
      </c>
      <c r="G1556" s="8">
        <f t="shared" si="98"/>
        <v>44762</v>
      </c>
      <c r="H1556">
        <f t="shared" si="99"/>
        <v>2022</v>
      </c>
      <c r="I1556" s="1">
        <v>44762.888194444444</v>
      </c>
      <c r="J1556" s="2">
        <v>44762</v>
      </c>
      <c r="K1556" t="s">
        <v>13</v>
      </c>
      <c r="L1556">
        <v>499</v>
      </c>
      <c r="N1556" s="11" t="s">
        <v>15</v>
      </c>
      <c r="O1556" s="11">
        <f>IF(Table1[[#This Row],[Currency  Code]]="USD",Table1[[#This Row],[Product Amount with GST]]*80,Table1[[#This Row],[Product Amount with GST]])</f>
        <v>499</v>
      </c>
    </row>
    <row r="1557" spans="1:16" x14ac:dyDescent="0.25">
      <c r="A1557" t="s">
        <v>1225</v>
      </c>
      <c r="B1557" t="s">
        <v>160</v>
      </c>
      <c r="C1557" t="s">
        <v>48</v>
      </c>
      <c r="E1557">
        <f t="shared" si="96"/>
        <v>20</v>
      </c>
      <c r="F1557">
        <f t="shared" si="97"/>
        <v>7</v>
      </c>
      <c r="G1557" s="8">
        <f t="shared" si="98"/>
        <v>44762</v>
      </c>
      <c r="H1557">
        <f t="shared" si="99"/>
        <v>2022</v>
      </c>
      <c r="I1557" s="1">
        <v>44762.885416666664</v>
      </c>
      <c r="J1557" s="2">
        <v>44762</v>
      </c>
      <c r="K1557" t="s">
        <v>13</v>
      </c>
      <c r="L1557">
        <v>499</v>
      </c>
      <c r="M1557" t="s">
        <v>91</v>
      </c>
      <c r="N1557" s="11" t="s">
        <v>15</v>
      </c>
      <c r="O1557" s="11">
        <f>IF(Table1[[#This Row],[Currency  Code]]="USD",Table1[[#This Row],[Product Amount with GST]]*80,Table1[[#This Row],[Product Amount with GST]])</f>
        <v>499</v>
      </c>
      <c r="P1557" t="s">
        <v>50</v>
      </c>
    </row>
    <row r="1558" spans="1:16" x14ac:dyDescent="0.25">
      <c r="A1558" t="s">
        <v>813</v>
      </c>
      <c r="B1558" t="s">
        <v>236</v>
      </c>
      <c r="C1558" t="s">
        <v>12</v>
      </c>
      <c r="E1558">
        <f t="shared" si="96"/>
        <v>20</v>
      </c>
      <c r="F1558">
        <f t="shared" si="97"/>
        <v>7</v>
      </c>
      <c r="G1558" s="8">
        <f t="shared" si="98"/>
        <v>44762</v>
      </c>
      <c r="H1558">
        <f t="shared" si="99"/>
        <v>2022</v>
      </c>
      <c r="I1558" s="1">
        <v>44762.86041666667</v>
      </c>
      <c r="J1558" s="2">
        <v>44762</v>
      </c>
      <c r="K1558" t="s">
        <v>72</v>
      </c>
      <c r="L1558">
        <v>499</v>
      </c>
      <c r="N1558" s="11" t="s">
        <v>15</v>
      </c>
      <c r="O1558" s="11">
        <f>IF(Table1[[#This Row],[Currency  Code]]="USD",Table1[[#This Row],[Product Amount with GST]]*80,Table1[[#This Row],[Product Amount with GST]])</f>
        <v>499</v>
      </c>
    </row>
    <row r="1559" spans="1:16" x14ac:dyDescent="0.25">
      <c r="A1559" t="s">
        <v>1226</v>
      </c>
      <c r="B1559" t="s">
        <v>52</v>
      </c>
      <c r="C1559" t="s">
        <v>48</v>
      </c>
      <c r="E1559">
        <f t="shared" si="96"/>
        <v>20</v>
      </c>
      <c r="F1559">
        <f t="shared" si="97"/>
        <v>7</v>
      </c>
      <c r="G1559" s="8">
        <f t="shared" si="98"/>
        <v>44762</v>
      </c>
      <c r="H1559">
        <f t="shared" si="99"/>
        <v>2022</v>
      </c>
      <c r="I1559" s="1">
        <v>44762.86041666667</v>
      </c>
      <c r="J1559" s="2">
        <v>44762</v>
      </c>
      <c r="K1559" t="s">
        <v>13</v>
      </c>
      <c r="L1559">
        <v>999</v>
      </c>
      <c r="M1559" t="s">
        <v>53</v>
      </c>
      <c r="N1559" s="11" t="s">
        <v>15</v>
      </c>
      <c r="O1559" s="11">
        <f>IF(Table1[[#This Row],[Currency  Code]]="USD",Table1[[#This Row],[Product Amount with GST]]*80,Table1[[#This Row],[Product Amount with GST]])</f>
        <v>999</v>
      </c>
      <c r="P1559" t="s">
        <v>50</v>
      </c>
    </row>
    <row r="1560" spans="1:16" x14ac:dyDescent="0.25">
      <c r="A1560" t="s">
        <v>813</v>
      </c>
      <c r="B1560" t="s">
        <v>236</v>
      </c>
      <c r="C1560" t="s">
        <v>12</v>
      </c>
      <c r="E1560">
        <f t="shared" si="96"/>
        <v>20</v>
      </c>
      <c r="F1560">
        <f t="shared" si="97"/>
        <v>7</v>
      </c>
      <c r="G1560" s="8">
        <f t="shared" si="98"/>
        <v>44762</v>
      </c>
      <c r="H1560">
        <f t="shared" si="99"/>
        <v>2022</v>
      </c>
      <c r="I1560" s="1">
        <v>44762.850694444445</v>
      </c>
      <c r="J1560" s="2">
        <v>44762</v>
      </c>
      <c r="K1560" t="s">
        <v>72</v>
      </c>
      <c r="L1560">
        <v>499</v>
      </c>
      <c r="N1560" s="11" t="s">
        <v>15</v>
      </c>
      <c r="O1560" s="11">
        <f>IF(Table1[[#This Row],[Currency  Code]]="USD",Table1[[#This Row],[Product Amount with GST]]*80,Table1[[#This Row],[Product Amount with GST]])</f>
        <v>499</v>
      </c>
    </row>
    <row r="1561" spans="1:16" x14ac:dyDescent="0.25">
      <c r="A1561" t="s">
        <v>1227</v>
      </c>
      <c r="B1561" t="s">
        <v>534</v>
      </c>
      <c r="C1561" t="s">
        <v>48</v>
      </c>
      <c r="E1561">
        <f t="shared" si="96"/>
        <v>20</v>
      </c>
      <c r="F1561">
        <f t="shared" si="97"/>
        <v>7</v>
      </c>
      <c r="G1561" s="8">
        <f t="shared" si="98"/>
        <v>44762</v>
      </c>
      <c r="H1561">
        <f t="shared" si="99"/>
        <v>2022</v>
      </c>
      <c r="I1561" s="1">
        <v>44762.833333333336</v>
      </c>
      <c r="J1561" s="2">
        <v>44762</v>
      </c>
      <c r="K1561" t="s">
        <v>43</v>
      </c>
      <c r="L1561">
        <v>499</v>
      </c>
      <c r="M1561" t="s">
        <v>91</v>
      </c>
      <c r="N1561" s="11" t="s">
        <v>15</v>
      </c>
      <c r="O1561" s="11">
        <f>IF(Table1[[#This Row],[Currency  Code]]="USD",Table1[[#This Row],[Product Amount with GST]]*80,Table1[[#This Row],[Product Amount with GST]])</f>
        <v>499</v>
      </c>
      <c r="P1561" t="s">
        <v>50</v>
      </c>
    </row>
    <row r="1562" spans="1:16" x14ac:dyDescent="0.25">
      <c r="A1562" t="s">
        <v>1227</v>
      </c>
      <c r="B1562" t="s">
        <v>534</v>
      </c>
      <c r="C1562" t="s">
        <v>12</v>
      </c>
      <c r="E1562">
        <f t="shared" si="96"/>
        <v>20</v>
      </c>
      <c r="F1562">
        <f t="shared" si="97"/>
        <v>7</v>
      </c>
      <c r="G1562" s="8">
        <f t="shared" si="98"/>
        <v>44762</v>
      </c>
      <c r="H1562">
        <f t="shared" si="99"/>
        <v>2022</v>
      </c>
      <c r="I1562" s="1">
        <v>44762.831944444442</v>
      </c>
      <c r="J1562" s="2">
        <v>44762</v>
      </c>
      <c r="K1562" t="s">
        <v>43</v>
      </c>
      <c r="L1562">
        <v>499</v>
      </c>
      <c r="N1562" s="11" t="s">
        <v>15</v>
      </c>
      <c r="O1562" s="11">
        <f>IF(Table1[[#This Row],[Currency  Code]]="USD",Table1[[#This Row],[Product Amount with GST]]*80,Table1[[#This Row],[Product Amount with GST]])</f>
        <v>499</v>
      </c>
    </row>
    <row r="1563" spans="1:16" x14ac:dyDescent="0.25">
      <c r="A1563" t="s">
        <v>1228</v>
      </c>
      <c r="B1563" t="s">
        <v>27</v>
      </c>
      <c r="C1563" t="s">
        <v>12</v>
      </c>
      <c r="E1563">
        <f t="shared" si="96"/>
        <v>20</v>
      </c>
      <c r="F1563">
        <f t="shared" si="97"/>
        <v>7</v>
      </c>
      <c r="G1563" s="8">
        <f t="shared" si="98"/>
        <v>44762</v>
      </c>
      <c r="H1563">
        <f t="shared" si="99"/>
        <v>2022</v>
      </c>
      <c r="I1563" s="1">
        <v>44762.823611111111</v>
      </c>
      <c r="J1563" s="2">
        <v>44762</v>
      </c>
      <c r="K1563" t="s">
        <v>13</v>
      </c>
      <c r="L1563">
        <v>1999</v>
      </c>
      <c r="N1563" s="11" t="s">
        <v>15</v>
      </c>
      <c r="O1563" s="11">
        <f>IF(Table1[[#This Row],[Currency  Code]]="USD",Table1[[#This Row],[Product Amount with GST]]*80,Table1[[#This Row],[Product Amount with GST]])</f>
        <v>1999</v>
      </c>
    </row>
    <row r="1564" spans="1:16" x14ac:dyDescent="0.25">
      <c r="A1564" t="s">
        <v>1229</v>
      </c>
      <c r="B1564" t="s">
        <v>27</v>
      </c>
      <c r="C1564" t="s">
        <v>12</v>
      </c>
      <c r="E1564">
        <f t="shared" si="96"/>
        <v>20</v>
      </c>
      <c r="F1564">
        <f t="shared" si="97"/>
        <v>7</v>
      </c>
      <c r="G1564" s="8">
        <f t="shared" si="98"/>
        <v>44762</v>
      </c>
      <c r="H1564">
        <f t="shared" si="99"/>
        <v>2022</v>
      </c>
      <c r="I1564" s="1">
        <v>44762.816666666666</v>
      </c>
      <c r="J1564" s="2">
        <v>44762</v>
      </c>
      <c r="K1564" t="s">
        <v>13</v>
      </c>
      <c r="L1564">
        <v>1999</v>
      </c>
      <c r="N1564" s="11" t="s">
        <v>15</v>
      </c>
      <c r="O1564" s="11">
        <f>IF(Table1[[#This Row],[Currency  Code]]="USD",Table1[[#This Row],[Product Amount with GST]]*80,Table1[[#This Row],[Product Amount with GST]])</f>
        <v>1999</v>
      </c>
    </row>
    <row r="1565" spans="1:16" x14ac:dyDescent="0.25">
      <c r="A1565" t="s">
        <v>1230</v>
      </c>
      <c r="B1565" t="s">
        <v>11</v>
      </c>
      <c r="C1565" t="s">
        <v>12</v>
      </c>
      <c r="E1565">
        <f t="shared" si="96"/>
        <v>20</v>
      </c>
      <c r="F1565">
        <f t="shared" si="97"/>
        <v>7</v>
      </c>
      <c r="G1565" s="8">
        <f t="shared" si="98"/>
        <v>44762</v>
      </c>
      <c r="H1565">
        <f t="shared" si="99"/>
        <v>2022</v>
      </c>
      <c r="I1565" s="1">
        <v>44762.807638888888</v>
      </c>
      <c r="J1565" s="2">
        <v>44762</v>
      </c>
      <c r="K1565" t="s">
        <v>13</v>
      </c>
      <c r="L1565">
        <v>3999</v>
      </c>
      <c r="N1565" s="11" t="s">
        <v>15</v>
      </c>
      <c r="O1565" s="11">
        <f>IF(Table1[[#This Row],[Currency  Code]]="USD",Table1[[#This Row],[Product Amount with GST]]*80,Table1[[#This Row],[Product Amount with GST]])</f>
        <v>3999</v>
      </c>
    </row>
    <row r="1566" spans="1:16" x14ac:dyDescent="0.25">
      <c r="A1566" t="s">
        <v>1230</v>
      </c>
      <c r="B1566" t="s">
        <v>11</v>
      </c>
      <c r="C1566" t="s">
        <v>12</v>
      </c>
      <c r="E1566">
        <f t="shared" si="96"/>
        <v>20</v>
      </c>
      <c r="F1566">
        <f t="shared" si="97"/>
        <v>7</v>
      </c>
      <c r="G1566" s="8">
        <f t="shared" si="98"/>
        <v>44762</v>
      </c>
      <c r="H1566">
        <f t="shared" si="99"/>
        <v>2022</v>
      </c>
      <c r="I1566" s="1">
        <v>44762.806944444441</v>
      </c>
      <c r="J1566" s="2">
        <v>44762</v>
      </c>
      <c r="K1566" t="s">
        <v>13</v>
      </c>
      <c r="L1566">
        <v>3999</v>
      </c>
      <c r="N1566" s="11" t="s">
        <v>15</v>
      </c>
      <c r="O1566" s="11">
        <f>IF(Table1[[#This Row],[Currency  Code]]="USD",Table1[[#This Row],[Product Amount with GST]]*80,Table1[[#This Row],[Product Amount with GST]])</f>
        <v>3999</v>
      </c>
    </row>
    <row r="1567" spans="1:16" x14ac:dyDescent="0.25">
      <c r="A1567" t="s">
        <v>1158</v>
      </c>
      <c r="B1567" t="s">
        <v>24</v>
      </c>
      <c r="C1567" t="s">
        <v>12</v>
      </c>
      <c r="E1567">
        <f t="shared" si="96"/>
        <v>20</v>
      </c>
      <c r="F1567">
        <f t="shared" si="97"/>
        <v>7</v>
      </c>
      <c r="G1567" s="8">
        <f t="shared" si="98"/>
        <v>44762</v>
      </c>
      <c r="H1567">
        <f t="shared" si="99"/>
        <v>2022</v>
      </c>
      <c r="I1567" s="1">
        <v>44762.799305555556</v>
      </c>
      <c r="J1567" s="2">
        <v>44762</v>
      </c>
      <c r="K1567" t="s">
        <v>13</v>
      </c>
      <c r="L1567">
        <v>2022</v>
      </c>
      <c r="N1567" s="11" t="s">
        <v>15</v>
      </c>
      <c r="O1567" s="11">
        <f>IF(Table1[[#This Row],[Currency  Code]]="USD",Table1[[#This Row],[Product Amount with GST]]*80,Table1[[#This Row],[Product Amount with GST]])</f>
        <v>2022</v>
      </c>
    </row>
    <row r="1568" spans="1:16" x14ac:dyDescent="0.25">
      <c r="A1568" t="s">
        <v>1231</v>
      </c>
      <c r="B1568" t="s">
        <v>27</v>
      </c>
      <c r="C1568" t="s">
        <v>12</v>
      </c>
      <c r="E1568">
        <f t="shared" si="96"/>
        <v>20</v>
      </c>
      <c r="F1568">
        <f t="shared" si="97"/>
        <v>7</v>
      </c>
      <c r="G1568" s="8">
        <f t="shared" si="98"/>
        <v>44762</v>
      </c>
      <c r="H1568">
        <f t="shared" si="99"/>
        <v>2022</v>
      </c>
      <c r="I1568" s="1">
        <v>44762.771527777775</v>
      </c>
      <c r="J1568" s="2">
        <v>44762</v>
      </c>
      <c r="K1568" t="s">
        <v>13</v>
      </c>
      <c r="L1568">
        <v>1999</v>
      </c>
      <c r="N1568" s="11" t="s">
        <v>15</v>
      </c>
      <c r="O1568" s="11">
        <f>IF(Table1[[#This Row],[Currency  Code]]="USD",Table1[[#This Row],[Product Amount with GST]]*80,Table1[[#This Row],[Product Amount with GST]])</f>
        <v>1999</v>
      </c>
    </row>
    <row r="1569" spans="1:16" x14ac:dyDescent="0.25">
      <c r="A1569" t="s">
        <v>1232</v>
      </c>
      <c r="B1569" t="s">
        <v>11</v>
      </c>
      <c r="C1569" t="s">
        <v>48</v>
      </c>
      <c r="E1569">
        <f t="shared" si="96"/>
        <v>20</v>
      </c>
      <c r="F1569">
        <f t="shared" si="97"/>
        <v>7</v>
      </c>
      <c r="G1569" s="8">
        <f t="shared" si="98"/>
        <v>44762</v>
      </c>
      <c r="H1569">
        <f t="shared" si="99"/>
        <v>2022</v>
      </c>
      <c r="I1569" s="1">
        <v>44762.856249999997</v>
      </c>
      <c r="J1569" s="2">
        <v>44762</v>
      </c>
      <c r="K1569" t="s">
        <v>112</v>
      </c>
      <c r="L1569">
        <v>3999</v>
      </c>
      <c r="M1569" t="s">
        <v>53</v>
      </c>
      <c r="N1569" s="11" t="s">
        <v>15</v>
      </c>
      <c r="O1569" s="11">
        <f>IF(Table1[[#This Row],[Currency  Code]]="USD",Table1[[#This Row],[Product Amount with GST]]*80,Table1[[#This Row],[Product Amount with GST]])</f>
        <v>3999</v>
      </c>
      <c r="P1569" t="s">
        <v>50</v>
      </c>
    </row>
    <row r="1570" spans="1:16" x14ac:dyDescent="0.25">
      <c r="A1570" t="s">
        <v>1233</v>
      </c>
      <c r="B1570" t="s">
        <v>65</v>
      </c>
      <c r="C1570" t="s">
        <v>12</v>
      </c>
      <c r="E1570">
        <f t="shared" si="96"/>
        <v>20</v>
      </c>
      <c r="F1570">
        <f t="shared" si="97"/>
        <v>7</v>
      </c>
      <c r="G1570" s="8">
        <f t="shared" si="98"/>
        <v>44762</v>
      </c>
      <c r="H1570">
        <f t="shared" si="99"/>
        <v>2022</v>
      </c>
      <c r="I1570" s="1">
        <v>44762.84097222222</v>
      </c>
      <c r="J1570" s="2">
        <v>44762</v>
      </c>
      <c r="K1570" t="s">
        <v>112</v>
      </c>
      <c r="L1570">
        <v>499</v>
      </c>
      <c r="N1570" s="11" t="s">
        <v>15</v>
      </c>
      <c r="O1570" s="11">
        <f>IF(Table1[[#This Row],[Currency  Code]]="USD",Table1[[#This Row],[Product Amount with GST]]*80,Table1[[#This Row],[Product Amount with GST]])</f>
        <v>499</v>
      </c>
    </row>
    <row r="1571" spans="1:16" x14ac:dyDescent="0.25">
      <c r="A1571" t="s">
        <v>1234</v>
      </c>
      <c r="B1571" t="s">
        <v>24</v>
      </c>
      <c r="C1571" t="s">
        <v>12</v>
      </c>
      <c r="E1571">
        <f t="shared" si="96"/>
        <v>20</v>
      </c>
      <c r="F1571">
        <f t="shared" si="97"/>
        <v>7</v>
      </c>
      <c r="G1571" s="8">
        <f t="shared" si="98"/>
        <v>44762</v>
      </c>
      <c r="H1571">
        <f t="shared" si="99"/>
        <v>2022</v>
      </c>
      <c r="I1571" s="1">
        <v>44762.824999999997</v>
      </c>
      <c r="J1571" s="2">
        <v>44762</v>
      </c>
      <c r="K1571" t="s">
        <v>13</v>
      </c>
      <c r="L1571">
        <v>2022</v>
      </c>
      <c r="N1571" s="11" t="s">
        <v>15</v>
      </c>
      <c r="O1571" s="11">
        <f>IF(Table1[[#This Row],[Currency  Code]]="USD",Table1[[#This Row],[Product Amount with GST]]*80,Table1[[#This Row],[Product Amount with GST]])</f>
        <v>2022</v>
      </c>
    </row>
    <row r="1572" spans="1:16" x14ac:dyDescent="0.25">
      <c r="A1572" t="s">
        <v>1235</v>
      </c>
      <c r="B1572" t="s">
        <v>295</v>
      </c>
      <c r="C1572" t="s">
        <v>12</v>
      </c>
      <c r="E1572">
        <f t="shared" si="96"/>
        <v>20</v>
      </c>
      <c r="F1572">
        <f t="shared" si="97"/>
        <v>7</v>
      </c>
      <c r="G1572" s="8">
        <f t="shared" si="98"/>
        <v>44762</v>
      </c>
      <c r="H1572">
        <f t="shared" si="99"/>
        <v>2022</v>
      </c>
      <c r="I1572" s="1">
        <v>44762.8</v>
      </c>
      <c r="J1572" s="2">
        <v>44762</v>
      </c>
      <c r="K1572" t="s">
        <v>13</v>
      </c>
      <c r="L1572">
        <v>59</v>
      </c>
      <c r="N1572" s="11" t="s">
        <v>29</v>
      </c>
      <c r="O1572" s="11">
        <f>IF(Table1[[#This Row],[Currency  Code]]="USD",Table1[[#This Row],[Product Amount with GST]]*80,Table1[[#This Row],[Product Amount with GST]])</f>
        <v>4720</v>
      </c>
    </row>
    <row r="1573" spans="1:16" x14ac:dyDescent="0.25">
      <c r="A1573" t="s">
        <v>1180</v>
      </c>
      <c r="B1573" t="s">
        <v>65</v>
      </c>
      <c r="C1573" t="s">
        <v>12</v>
      </c>
      <c r="E1573">
        <f t="shared" si="96"/>
        <v>20</v>
      </c>
      <c r="F1573">
        <f t="shared" si="97"/>
        <v>7</v>
      </c>
      <c r="G1573" s="8">
        <f t="shared" si="98"/>
        <v>44762</v>
      </c>
      <c r="H1573">
        <f t="shared" si="99"/>
        <v>2022</v>
      </c>
      <c r="I1573" s="1">
        <v>44762.79583333333</v>
      </c>
      <c r="J1573" s="2">
        <v>44762</v>
      </c>
      <c r="K1573" t="s">
        <v>13</v>
      </c>
      <c r="L1573">
        <v>499</v>
      </c>
      <c r="N1573" s="11" t="s">
        <v>15</v>
      </c>
      <c r="O1573" s="11">
        <f>IF(Table1[[#This Row],[Currency  Code]]="USD",Table1[[#This Row],[Product Amount with GST]]*80,Table1[[#This Row],[Product Amount with GST]])</f>
        <v>499</v>
      </c>
    </row>
    <row r="1574" spans="1:16" x14ac:dyDescent="0.25">
      <c r="A1574" t="s">
        <v>478</v>
      </c>
      <c r="B1574" t="s">
        <v>27</v>
      </c>
      <c r="C1574" t="s">
        <v>12</v>
      </c>
      <c r="E1574">
        <f t="shared" si="96"/>
        <v>20</v>
      </c>
      <c r="F1574">
        <f t="shared" si="97"/>
        <v>7</v>
      </c>
      <c r="G1574" s="8">
        <f t="shared" si="98"/>
        <v>44762</v>
      </c>
      <c r="H1574">
        <f t="shared" si="99"/>
        <v>2022</v>
      </c>
      <c r="I1574" s="1">
        <v>44762.785416666666</v>
      </c>
      <c r="J1574" s="2">
        <v>44762</v>
      </c>
      <c r="K1574" t="s">
        <v>13</v>
      </c>
      <c r="L1574">
        <v>1999</v>
      </c>
      <c r="N1574" s="11" t="s">
        <v>15</v>
      </c>
      <c r="O1574" s="11">
        <f>IF(Table1[[#This Row],[Currency  Code]]="USD",Table1[[#This Row],[Product Amount with GST]]*80,Table1[[#This Row],[Product Amount with GST]])</f>
        <v>1999</v>
      </c>
    </row>
    <row r="1575" spans="1:16" x14ac:dyDescent="0.25">
      <c r="A1575" t="s">
        <v>1236</v>
      </c>
      <c r="B1575" t="s">
        <v>11</v>
      </c>
      <c r="C1575" t="s">
        <v>12</v>
      </c>
      <c r="E1575">
        <f t="shared" si="96"/>
        <v>20</v>
      </c>
      <c r="F1575">
        <f t="shared" si="97"/>
        <v>7</v>
      </c>
      <c r="G1575" s="8">
        <f t="shared" si="98"/>
        <v>44762</v>
      </c>
      <c r="H1575">
        <f t="shared" si="99"/>
        <v>2022</v>
      </c>
      <c r="I1575" s="1">
        <v>44762.782638888886</v>
      </c>
      <c r="J1575" s="2">
        <v>44762</v>
      </c>
      <c r="K1575" t="s">
        <v>112</v>
      </c>
      <c r="L1575">
        <v>3999</v>
      </c>
      <c r="N1575" s="11" t="s">
        <v>15</v>
      </c>
      <c r="O1575" s="11">
        <f>IF(Table1[[#This Row],[Currency  Code]]="USD",Table1[[#This Row],[Product Amount with GST]]*80,Table1[[#This Row],[Product Amount with GST]])</f>
        <v>3999</v>
      </c>
    </row>
    <row r="1576" spans="1:16" x14ac:dyDescent="0.25">
      <c r="A1576" t="s">
        <v>1237</v>
      </c>
      <c r="B1576" t="s">
        <v>65</v>
      </c>
      <c r="C1576" t="s">
        <v>48</v>
      </c>
      <c r="E1576">
        <f t="shared" si="96"/>
        <v>20</v>
      </c>
      <c r="F1576">
        <f t="shared" si="97"/>
        <v>7</v>
      </c>
      <c r="G1576" s="8">
        <f t="shared" si="98"/>
        <v>44762</v>
      </c>
      <c r="H1576">
        <f t="shared" si="99"/>
        <v>2022</v>
      </c>
      <c r="I1576" s="1">
        <v>44762.769444444442</v>
      </c>
      <c r="J1576" s="2">
        <v>44762</v>
      </c>
      <c r="K1576" t="s">
        <v>13</v>
      </c>
      <c r="L1576">
        <v>499</v>
      </c>
      <c r="M1576" t="s">
        <v>53</v>
      </c>
      <c r="N1576" s="11" t="s">
        <v>15</v>
      </c>
      <c r="O1576" s="11">
        <f>IF(Table1[[#This Row],[Currency  Code]]="USD",Table1[[#This Row],[Product Amount with GST]]*80,Table1[[#This Row],[Product Amount with GST]])</f>
        <v>499</v>
      </c>
      <c r="P1576" t="s">
        <v>50</v>
      </c>
    </row>
    <row r="1577" spans="1:16" x14ac:dyDescent="0.25">
      <c r="A1577" t="s">
        <v>1224</v>
      </c>
      <c r="B1577" t="s">
        <v>65</v>
      </c>
      <c r="C1577" t="s">
        <v>12</v>
      </c>
      <c r="E1577">
        <f t="shared" si="96"/>
        <v>20</v>
      </c>
      <c r="F1577">
        <f t="shared" si="97"/>
        <v>7</v>
      </c>
      <c r="G1577" s="8">
        <f t="shared" si="98"/>
        <v>44762</v>
      </c>
      <c r="H1577">
        <f t="shared" si="99"/>
        <v>2022</v>
      </c>
      <c r="I1577" s="1">
        <v>44762.761111111111</v>
      </c>
      <c r="J1577" s="2">
        <v>44762</v>
      </c>
      <c r="K1577" t="s">
        <v>13</v>
      </c>
      <c r="L1577">
        <v>499</v>
      </c>
      <c r="N1577" s="11" t="s">
        <v>15</v>
      </c>
      <c r="O1577" s="11">
        <f>IF(Table1[[#This Row],[Currency  Code]]="USD",Table1[[#This Row],[Product Amount with GST]]*80,Table1[[#This Row],[Product Amount with GST]])</f>
        <v>499</v>
      </c>
    </row>
    <row r="1578" spans="1:16" x14ac:dyDescent="0.25">
      <c r="A1578" t="s">
        <v>1238</v>
      </c>
      <c r="B1578" t="s">
        <v>27</v>
      </c>
      <c r="C1578" t="s">
        <v>12</v>
      </c>
      <c r="E1578">
        <f t="shared" si="96"/>
        <v>20</v>
      </c>
      <c r="F1578">
        <f t="shared" si="97"/>
        <v>7</v>
      </c>
      <c r="G1578" s="8">
        <f t="shared" si="98"/>
        <v>44762</v>
      </c>
      <c r="H1578">
        <f t="shared" si="99"/>
        <v>2022</v>
      </c>
      <c r="I1578" s="1">
        <v>44762.740277777775</v>
      </c>
      <c r="J1578" s="2">
        <v>44762</v>
      </c>
      <c r="K1578" t="s">
        <v>13</v>
      </c>
      <c r="L1578">
        <v>1999</v>
      </c>
      <c r="N1578" s="11" t="s">
        <v>15</v>
      </c>
      <c r="O1578" s="11">
        <f>IF(Table1[[#This Row],[Currency  Code]]="USD",Table1[[#This Row],[Product Amount with GST]]*80,Table1[[#This Row],[Product Amount with GST]])</f>
        <v>1999</v>
      </c>
    </row>
    <row r="1579" spans="1:16" x14ac:dyDescent="0.25">
      <c r="A1579" t="s">
        <v>1239</v>
      </c>
      <c r="B1579" t="s">
        <v>304</v>
      </c>
      <c r="C1579" t="s">
        <v>12</v>
      </c>
      <c r="E1579">
        <f t="shared" si="96"/>
        <v>20</v>
      </c>
      <c r="F1579">
        <f t="shared" si="97"/>
        <v>7</v>
      </c>
      <c r="G1579" s="8">
        <f t="shared" si="98"/>
        <v>44762</v>
      </c>
      <c r="H1579">
        <f t="shared" si="99"/>
        <v>2022</v>
      </c>
      <c r="I1579" s="1">
        <v>44762.732638888891</v>
      </c>
      <c r="J1579" s="2">
        <v>44762</v>
      </c>
      <c r="K1579" t="s">
        <v>13</v>
      </c>
      <c r="L1579">
        <v>69</v>
      </c>
      <c r="N1579" s="11" t="s">
        <v>29</v>
      </c>
      <c r="O1579" s="11">
        <f>IF(Table1[[#This Row],[Currency  Code]]="USD",Table1[[#This Row],[Product Amount with GST]]*80,Table1[[#This Row],[Product Amount with GST]])</f>
        <v>5520</v>
      </c>
    </row>
    <row r="1580" spans="1:16" x14ac:dyDescent="0.25">
      <c r="A1580" t="s">
        <v>1240</v>
      </c>
      <c r="B1580" t="s">
        <v>111</v>
      </c>
      <c r="C1580" t="s">
        <v>48</v>
      </c>
      <c r="D1580" t="s">
        <v>6121</v>
      </c>
      <c r="E1580">
        <f t="shared" si="96"/>
        <v>20</v>
      </c>
      <c r="F1580">
        <f t="shared" si="97"/>
        <v>7</v>
      </c>
      <c r="G1580" s="8">
        <f t="shared" si="98"/>
        <v>44762</v>
      </c>
      <c r="H1580">
        <f t="shared" si="99"/>
        <v>2022</v>
      </c>
      <c r="I1580" s="1">
        <v>44762.719444444447</v>
      </c>
      <c r="J1580" s="2">
        <v>44762</v>
      </c>
      <c r="K1580" t="s">
        <v>112</v>
      </c>
      <c r="L1580">
        <v>374</v>
      </c>
      <c r="M1580" t="s">
        <v>53</v>
      </c>
      <c r="N1580" s="11" t="s">
        <v>15</v>
      </c>
      <c r="O1580" s="11">
        <f>IF(Table1[[#This Row],[Currency  Code]]="USD",Table1[[#This Row],[Product Amount with GST]]*80,Table1[[#This Row],[Product Amount with GST]])</f>
        <v>374</v>
      </c>
      <c r="P1580" t="s">
        <v>50</v>
      </c>
    </row>
    <row r="1581" spans="1:16" x14ac:dyDescent="0.25">
      <c r="A1581" t="s">
        <v>1241</v>
      </c>
      <c r="B1581" t="s">
        <v>27</v>
      </c>
      <c r="C1581" t="s">
        <v>12</v>
      </c>
      <c r="E1581">
        <f t="shared" si="96"/>
        <v>20</v>
      </c>
      <c r="F1581">
        <f t="shared" si="97"/>
        <v>7</v>
      </c>
      <c r="G1581" s="8">
        <f t="shared" si="98"/>
        <v>44762</v>
      </c>
      <c r="H1581">
        <f t="shared" si="99"/>
        <v>2022</v>
      </c>
      <c r="I1581" s="1">
        <v>44762.713194444441</v>
      </c>
      <c r="J1581" s="2">
        <v>44762</v>
      </c>
      <c r="K1581" t="s">
        <v>13</v>
      </c>
      <c r="L1581">
        <v>1999</v>
      </c>
      <c r="N1581" s="11" t="s">
        <v>15</v>
      </c>
      <c r="O1581" s="11">
        <f>IF(Table1[[#This Row],[Currency  Code]]="USD",Table1[[#This Row],[Product Amount with GST]]*80,Table1[[#This Row],[Product Amount with GST]])</f>
        <v>1999</v>
      </c>
    </row>
    <row r="1582" spans="1:16" x14ac:dyDescent="0.25">
      <c r="A1582" t="s">
        <v>1241</v>
      </c>
      <c r="B1582" t="s">
        <v>27</v>
      </c>
      <c r="C1582" t="s">
        <v>12</v>
      </c>
      <c r="E1582">
        <f t="shared" si="96"/>
        <v>20</v>
      </c>
      <c r="F1582">
        <f t="shared" si="97"/>
        <v>7</v>
      </c>
      <c r="G1582" s="8">
        <f t="shared" si="98"/>
        <v>44762</v>
      </c>
      <c r="H1582">
        <f t="shared" si="99"/>
        <v>2022</v>
      </c>
      <c r="I1582" s="1">
        <v>44762.711805555555</v>
      </c>
      <c r="J1582" s="2">
        <v>44762</v>
      </c>
      <c r="K1582" t="s">
        <v>13</v>
      </c>
      <c r="L1582">
        <v>1999</v>
      </c>
      <c r="N1582" s="11" t="s">
        <v>15</v>
      </c>
      <c r="O1582" s="11">
        <f>IF(Table1[[#This Row],[Currency  Code]]="USD",Table1[[#This Row],[Product Amount with GST]]*80,Table1[[#This Row],[Product Amount with GST]])</f>
        <v>1999</v>
      </c>
    </row>
    <row r="1583" spans="1:16" x14ac:dyDescent="0.25">
      <c r="A1583" t="s">
        <v>1242</v>
      </c>
      <c r="B1583" t="s">
        <v>11</v>
      </c>
      <c r="C1583" t="s">
        <v>12</v>
      </c>
      <c r="E1583">
        <f t="shared" si="96"/>
        <v>20</v>
      </c>
      <c r="F1583">
        <f t="shared" si="97"/>
        <v>7</v>
      </c>
      <c r="G1583" s="8">
        <f t="shared" si="98"/>
        <v>44762</v>
      </c>
      <c r="H1583">
        <f t="shared" si="99"/>
        <v>2022</v>
      </c>
      <c r="I1583" s="1">
        <v>44762.78402777778</v>
      </c>
      <c r="J1583" s="2">
        <v>44762</v>
      </c>
      <c r="K1583" t="s">
        <v>13</v>
      </c>
      <c r="L1583">
        <v>3999</v>
      </c>
      <c r="N1583" s="11" t="s">
        <v>15</v>
      </c>
      <c r="O1583" s="11">
        <f>IF(Table1[[#This Row],[Currency  Code]]="USD",Table1[[#This Row],[Product Amount with GST]]*80,Table1[[#This Row],[Product Amount with GST]])</f>
        <v>3999</v>
      </c>
    </row>
    <row r="1584" spans="1:16" x14ac:dyDescent="0.25">
      <c r="A1584" t="s">
        <v>1224</v>
      </c>
      <c r="B1584" t="s">
        <v>65</v>
      </c>
      <c r="C1584" t="s">
        <v>12</v>
      </c>
      <c r="E1584">
        <f t="shared" si="96"/>
        <v>20</v>
      </c>
      <c r="F1584">
        <f t="shared" si="97"/>
        <v>7</v>
      </c>
      <c r="G1584" s="8">
        <f t="shared" si="98"/>
        <v>44762</v>
      </c>
      <c r="H1584">
        <f t="shared" si="99"/>
        <v>2022</v>
      </c>
      <c r="I1584" s="1">
        <v>44762.774305555555</v>
      </c>
      <c r="J1584" s="2">
        <v>44762</v>
      </c>
      <c r="K1584" t="s">
        <v>13</v>
      </c>
      <c r="L1584">
        <v>499</v>
      </c>
      <c r="N1584" s="11" t="s">
        <v>15</v>
      </c>
      <c r="O1584" s="11">
        <f>IF(Table1[[#This Row],[Currency  Code]]="USD",Table1[[#This Row],[Product Amount with GST]]*80,Table1[[#This Row],[Product Amount with GST]])</f>
        <v>499</v>
      </c>
    </row>
    <row r="1585" spans="1:16" x14ac:dyDescent="0.25">
      <c r="A1585" t="s">
        <v>883</v>
      </c>
      <c r="B1585" t="s">
        <v>20</v>
      </c>
      <c r="C1585" t="s">
        <v>12</v>
      </c>
      <c r="E1585">
        <f t="shared" si="96"/>
        <v>20</v>
      </c>
      <c r="F1585">
        <f t="shared" si="97"/>
        <v>7</v>
      </c>
      <c r="G1585" s="8">
        <f t="shared" si="98"/>
        <v>44762</v>
      </c>
      <c r="H1585">
        <f t="shared" si="99"/>
        <v>2022</v>
      </c>
      <c r="I1585" s="1">
        <v>44762.765277777777</v>
      </c>
      <c r="J1585" s="2">
        <v>44762</v>
      </c>
      <c r="K1585" t="s">
        <v>13</v>
      </c>
      <c r="L1585">
        <v>1999</v>
      </c>
      <c r="N1585" s="11" t="s">
        <v>15</v>
      </c>
      <c r="O1585" s="11">
        <f>IF(Table1[[#This Row],[Currency  Code]]="USD",Table1[[#This Row],[Product Amount with GST]]*80,Table1[[#This Row],[Product Amount with GST]])</f>
        <v>1999</v>
      </c>
    </row>
    <row r="1586" spans="1:16" x14ac:dyDescent="0.25">
      <c r="A1586" t="s">
        <v>501</v>
      </c>
      <c r="B1586" t="s">
        <v>111</v>
      </c>
      <c r="C1586" t="s">
        <v>48</v>
      </c>
      <c r="D1586" t="s">
        <v>6121</v>
      </c>
      <c r="E1586">
        <f t="shared" si="96"/>
        <v>20</v>
      </c>
      <c r="F1586">
        <f t="shared" si="97"/>
        <v>7</v>
      </c>
      <c r="G1586" s="8">
        <f t="shared" si="98"/>
        <v>44762</v>
      </c>
      <c r="H1586">
        <f t="shared" si="99"/>
        <v>2022</v>
      </c>
      <c r="I1586" s="1">
        <v>44762.763194444444</v>
      </c>
      <c r="J1586" s="2">
        <v>44762</v>
      </c>
      <c r="K1586" t="s">
        <v>13</v>
      </c>
      <c r="L1586">
        <v>374</v>
      </c>
      <c r="M1586" t="s">
        <v>53</v>
      </c>
      <c r="N1586" s="11" t="s">
        <v>15</v>
      </c>
      <c r="O1586" s="11">
        <f>IF(Table1[[#This Row],[Currency  Code]]="USD",Table1[[#This Row],[Product Amount with GST]]*80,Table1[[#This Row],[Product Amount with GST]])</f>
        <v>374</v>
      </c>
      <c r="P1586" t="s">
        <v>50</v>
      </c>
    </row>
    <row r="1587" spans="1:16" x14ac:dyDescent="0.25">
      <c r="A1587" t="s">
        <v>1243</v>
      </c>
      <c r="B1587" t="s">
        <v>11</v>
      </c>
      <c r="C1587" t="s">
        <v>12</v>
      </c>
      <c r="E1587">
        <f t="shared" si="96"/>
        <v>20</v>
      </c>
      <c r="F1587">
        <f t="shared" si="97"/>
        <v>7</v>
      </c>
      <c r="G1587" s="8">
        <f t="shared" si="98"/>
        <v>44762</v>
      </c>
      <c r="H1587">
        <f t="shared" si="99"/>
        <v>2022</v>
      </c>
      <c r="I1587" s="1">
        <v>44762.744444444441</v>
      </c>
      <c r="J1587" s="2">
        <v>44762</v>
      </c>
      <c r="K1587" t="s">
        <v>112</v>
      </c>
      <c r="L1587">
        <v>3999</v>
      </c>
      <c r="N1587" s="11" t="s">
        <v>15</v>
      </c>
      <c r="O1587" s="11">
        <f>IF(Table1[[#This Row],[Currency  Code]]="USD",Table1[[#This Row],[Product Amount with GST]]*80,Table1[[#This Row],[Product Amount with GST]])</f>
        <v>3999</v>
      </c>
    </row>
    <row r="1588" spans="1:16" x14ac:dyDescent="0.25">
      <c r="A1588" t="s">
        <v>1244</v>
      </c>
      <c r="B1588" t="s">
        <v>17</v>
      </c>
      <c r="C1588" t="s">
        <v>12</v>
      </c>
      <c r="E1588">
        <f t="shared" si="96"/>
        <v>20</v>
      </c>
      <c r="F1588">
        <f t="shared" si="97"/>
        <v>7</v>
      </c>
      <c r="G1588" s="8">
        <f t="shared" si="98"/>
        <v>44762</v>
      </c>
      <c r="H1588">
        <f t="shared" si="99"/>
        <v>2022</v>
      </c>
      <c r="I1588" s="1">
        <v>44762.740277777775</v>
      </c>
      <c r="J1588" s="2">
        <v>44762</v>
      </c>
      <c r="K1588" t="s">
        <v>13</v>
      </c>
      <c r="L1588">
        <v>999</v>
      </c>
      <c r="N1588" s="11" t="s">
        <v>15</v>
      </c>
      <c r="O1588" s="11">
        <f>IF(Table1[[#This Row],[Currency  Code]]="USD",Table1[[#This Row],[Product Amount with GST]]*80,Table1[[#This Row],[Product Amount with GST]])</f>
        <v>999</v>
      </c>
    </row>
    <row r="1589" spans="1:16" x14ac:dyDescent="0.25">
      <c r="A1589" t="s">
        <v>1047</v>
      </c>
      <c r="B1589" t="s">
        <v>24</v>
      </c>
      <c r="C1589" t="s">
        <v>48</v>
      </c>
      <c r="E1589">
        <f t="shared" si="96"/>
        <v>20</v>
      </c>
      <c r="F1589">
        <f t="shared" si="97"/>
        <v>7</v>
      </c>
      <c r="G1589" s="8">
        <f t="shared" si="98"/>
        <v>44762</v>
      </c>
      <c r="H1589">
        <f t="shared" si="99"/>
        <v>2022</v>
      </c>
      <c r="I1589" s="1">
        <v>44762.718055555553</v>
      </c>
      <c r="J1589" s="2">
        <v>44762</v>
      </c>
      <c r="K1589" t="s">
        <v>13</v>
      </c>
      <c r="L1589">
        <v>2022</v>
      </c>
      <c r="M1589" t="s">
        <v>53</v>
      </c>
      <c r="N1589" s="11" t="s">
        <v>15</v>
      </c>
      <c r="O1589" s="11">
        <f>IF(Table1[[#This Row],[Currency  Code]]="USD",Table1[[#This Row],[Product Amount with GST]]*80,Table1[[#This Row],[Product Amount with GST]])</f>
        <v>2022</v>
      </c>
      <c r="P1589" t="s">
        <v>50</v>
      </c>
    </row>
    <row r="1590" spans="1:16" x14ac:dyDescent="0.25">
      <c r="A1590" t="s">
        <v>1245</v>
      </c>
      <c r="B1590" t="s">
        <v>24</v>
      </c>
      <c r="C1590" t="s">
        <v>12</v>
      </c>
      <c r="E1590">
        <f t="shared" si="96"/>
        <v>20</v>
      </c>
      <c r="F1590">
        <f t="shared" si="97"/>
        <v>7</v>
      </c>
      <c r="G1590" s="8">
        <f t="shared" si="98"/>
        <v>44762</v>
      </c>
      <c r="H1590">
        <f t="shared" si="99"/>
        <v>2022</v>
      </c>
      <c r="I1590" s="1">
        <v>44762.711805555555</v>
      </c>
      <c r="J1590" s="2">
        <v>44762</v>
      </c>
      <c r="K1590" t="s">
        <v>13</v>
      </c>
      <c r="L1590">
        <v>2022</v>
      </c>
      <c r="N1590" s="11" t="s">
        <v>15</v>
      </c>
      <c r="O1590" s="11">
        <f>IF(Table1[[#This Row],[Currency  Code]]="USD",Table1[[#This Row],[Product Amount with GST]]*80,Table1[[#This Row],[Product Amount with GST]])</f>
        <v>2022</v>
      </c>
    </row>
    <row r="1591" spans="1:16" x14ac:dyDescent="0.25">
      <c r="A1591" t="s">
        <v>1047</v>
      </c>
      <c r="B1591" t="s">
        <v>24</v>
      </c>
      <c r="C1591" t="s">
        <v>12</v>
      </c>
      <c r="E1591">
        <f t="shared" si="96"/>
        <v>20</v>
      </c>
      <c r="F1591">
        <f t="shared" si="97"/>
        <v>7</v>
      </c>
      <c r="G1591" s="8">
        <f t="shared" si="98"/>
        <v>44762</v>
      </c>
      <c r="H1591">
        <f t="shared" si="99"/>
        <v>2022</v>
      </c>
      <c r="I1591" s="1">
        <v>44762.688888888886</v>
      </c>
      <c r="J1591" s="2">
        <v>44762</v>
      </c>
      <c r="K1591" t="s">
        <v>13</v>
      </c>
      <c r="L1591">
        <v>2022</v>
      </c>
      <c r="N1591" s="11" t="s">
        <v>15</v>
      </c>
      <c r="O1591" s="11">
        <f>IF(Table1[[#This Row],[Currency  Code]]="USD",Table1[[#This Row],[Product Amount with GST]]*80,Table1[[#This Row],[Product Amount with GST]])</f>
        <v>2022</v>
      </c>
    </row>
    <row r="1592" spans="1:16" x14ac:dyDescent="0.25">
      <c r="A1592" t="s">
        <v>1246</v>
      </c>
      <c r="B1592" t="s">
        <v>27</v>
      </c>
      <c r="C1592" t="s">
        <v>12</v>
      </c>
      <c r="E1592">
        <f t="shared" si="96"/>
        <v>20</v>
      </c>
      <c r="F1592">
        <f t="shared" si="97"/>
        <v>7</v>
      </c>
      <c r="G1592" s="8">
        <f t="shared" si="98"/>
        <v>44762</v>
      </c>
      <c r="H1592">
        <f t="shared" si="99"/>
        <v>2022</v>
      </c>
      <c r="I1592" s="1">
        <v>44762.679166666669</v>
      </c>
      <c r="J1592" s="2">
        <v>44762</v>
      </c>
      <c r="K1592" t="s">
        <v>13</v>
      </c>
      <c r="L1592">
        <v>1999</v>
      </c>
      <c r="N1592" s="11" t="s">
        <v>15</v>
      </c>
      <c r="O1592" s="11">
        <f>IF(Table1[[#This Row],[Currency  Code]]="USD",Table1[[#This Row],[Product Amount with GST]]*80,Table1[[#This Row],[Product Amount with GST]])</f>
        <v>1999</v>
      </c>
    </row>
    <row r="1593" spans="1:16" x14ac:dyDescent="0.25">
      <c r="A1593" t="s">
        <v>1247</v>
      </c>
      <c r="B1593" t="s">
        <v>24</v>
      </c>
      <c r="C1593" t="s">
        <v>12</v>
      </c>
      <c r="E1593">
        <f t="shared" si="96"/>
        <v>20</v>
      </c>
      <c r="F1593">
        <f t="shared" si="97"/>
        <v>7</v>
      </c>
      <c r="G1593" s="8">
        <f t="shared" si="98"/>
        <v>44762</v>
      </c>
      <c r="H1593">
        <f t="shared" si="99"/>
        <v>2022</v>
      </c>
      <c r="I1593" s="1">
        <v>44762.648611111108</v>
      </c>
      <c r="J1593" s="2">
        <v>44762</v>
      </c>
      <c r="K1593" t="s">
        <v>13</v>
      </c>
      <c r="L1593">
        <v>2022</v>
      </c>
      <c r="N1593" s="11" t="s">
        <v>15</v>
      </c>
      <c r="O1593" s="11">
        <f>IF(Table1[[#This Row],[Currency  Code]]="USD",Table1[[#This Row],[Product Amount with GST]]*80,Table1[[#This Row],[Product Amount with GST]])</f>
        <v>2022</v>
      </c>
    </row>
    <row r="1594" spans="1:16" x14ac:dyDescent="0.25">
      <c r="A1594" t="s">
        <v>1248</v>
      </c>
      <c r="B1594" t="s">
        <v>20</v>
      </c>
      <c r="C1594" t="s">
        <v>12</v>
      </c>
      <c r="E1594">
        <f t="shared" si="96"/>
        <v>20</v>
      </c>
      <c r="F1594">
        <f t="shared" si="97"/>
        <v>7</v>
      </c>
      <c r="G1594" s="8">
        <f t="shared" si="98"/>
        <v>44762</v>
      </c>
      <c r="H1594">
        <f t="shared" si="99"/>
        <v>2022</v>
      </c>
      <c r="I1594" s="1">
        <v>44762.634722222225</v>
      </c>
      <c r="J1594" s="2">
        <v>44762</v>
      </c>
      <c r="K1594" t="s">
        <v>13</v>
      </c>
      <c r="L1594">
        <v>1999</v>
      </c>
      <c r="N1594" s="11" t="s">
        <v>15</v>
      </c>
      <c r="O1594" s="11">
        <f>IF(Table1[[#This Row],[Currency  Code]]="USD",Table1[[#This Row],[Product Amount with GST]]*80,Table1[[#This Row],[Product Amount with GST]])</f>
        <v>1999</v>
      </c>
    </row>
    <row r="1595" spans="1:16" x14ac:dyDescent="0.25">
      <c r="A1595" t="s">
        <v>1249</v>
      </c>
      <c r="B1595" t="s">
        <v>119</v>
      </c>
      <c r="C1595" t="s">
        <v>12</v>
      </c>
      <c r="E1595">
        <f t="shared" si="96"/>
        <v>20</v>
      </c>
      <c r="F1595">
        <f t="shared" si="97"/>
        <v>7</v>
      </c>
      <c r="G1595" s="8">
        <f t="shared" si="98"/>
        <v>44762</v>
      </c>
      <c r="H1595">
        <f t="shared" si="99"/>
        <v>2022</v>
      </c>
      <c r="I1595" s="1">
        <v>44762.615277777775</v>
      </c>
      <c r="J1595" s="2">
        <v>44762</v>
      </c>
      <c r="K1595" t="s">
        <v>13</v>
      </c>
      <c r="L1595">
        <v>2999</v>
      </c>
      <c r="N1595" s="11" t="s">
        <v>15</v>
      </c>
      <c r="O1595" s="11">
        <f>IF(Table1[[#This Row],[Currency  Code]]="USD",Table1[[#This Row],[Product Amount with GST]]*80,Table1[[#This Row],[Product Amount with GST]])</f>
        <v>2999</v>
      </c>
    </row>
    <row r="1596" spans="1:16" x14ac:dyDescent="0.25">
      <c r="A1596" t="s">
        <v>1250</v>
      </c>
      <c r="B1596" t="s">
        <v>47</v>
      </c>
      <c r="C1596" t="s">
        <v>12</v>
      </c>
      <c r="E1596">
        <f t="shared" si="96"/>
        <v>20</v>
      </c>
      <c r="F1596">
        <f t="shared" si="97"/>
        <v>7</v>
      </c>
      <c r="G1596" s="8">
        <f t="shared" si="98"/>
        <v>44762</v>
      </c>
      <c r="H1596">
        <f t="shared" si="99"/>
        <v>2022</v>
      </c>
      <c r="I1596" s="1">
        <v>44762.725694444445</v>
      </c>
      <c r="J1596" s="2">
        <v>44762</v>
      </c>
      <c r="K1596" t="s">
        <v>13</v>
      </c>
      <c r="L1596">
        <v>999</v>
      </c>
      <c r="N1596" s="11" t="s">
        <v>15</v>
      </c>
      <c r="O1596" s="11">
        <f>IF(Table1[[#This Row],[Currency  Code]]="USD",Table1[[#This Row],[Product Amount with GST]]*80,Table1[[#This Row],[Product Amount with GST]])</f>
        <v>999</v>
      </c>
    </row>
    <row r="1597" spans="1:16" x14ac:dyDescent="0.25">
      <c r="A1597" t="s">
        <v>1251</v>
      </c>
      <c r="B1597" t="s">
        <v>20</v>
      </c>
      <c r="C1597" t="s">
        <v>12</v>
      </c>
      <c r="E1597">
        <f t="shared" si="96"/>
        <v>20</v>
      </c>
      <c r="F1597">
        <f t="shared" si="97"/>
        <v>7</v>
      </c>
      <c r="G1597" s="8">
        <f t="shared" si="98"/>
        <v>44762</v>
      </c>
      <c r="H1597">
        <f t="shared" si="99"/>
        <v>2022</v>
      </c>
      <c r="I1597" s="1">
        <v>44762.692361111112</v>
      </c>
      <c r="J1597" s="2">
        <v>44762</v>
      </c>
      <c r="K1597" t="s">
        <v>13</v>
      </c>
      <c r="L1597">
        <v>1999</v>
      </c>
      <c r="N1597" s="11" t="s">
        <v>15</v>
      </c>
      <c r="O1597" s="11">
        <f>IF(Table1[[#This Row],[Currency  Code]]="USD",Table1[[#This Row],[Product Amount with GST]]*80,Table1[[#This Row],[Product Amount with GST]])</f>
        <v>1999</v>
      </c>
    </row>
    <row r="1598" spans="1:16" x14ac:dyDescent="0.25">
      <c r="A1598" t="s">
        <v>1251</v>
      </c>
      <c r="B1598" t="s">
        <v>20</v>
      </c>
      <c r="C1598" t="s">
        <v>12</v>
      </c>
      <c r="E1598">
        <f t="shared" si="96"/>
        <v>20</v>
      </c>
      <c r="F1598">
        <f t="shared" si="97"/>
        <v>7</v>
      </c>
      <c r="G1598" s="8">
        <f t="shared" si="98"/>
        <v>44762</v>
      </c>
      <c r="H1598">
        <f t="shared" si="99"/>
        <v>2022</v>
      </c>
      <c r="I1598" s="1">
        <v>44762.691666666666</v>
      </c>
      <c r="J1598" s="2">
        <v>44762</v>
      </c>
      <c r="K1598" t="s">
        <v>13</v>
      </c>
      <c r="L1598">
        <v>1999</v>
      </c>
      <c r="N1598" s="11" t="s">
        <v>15</v>
      </c>
      <c r="O1598" s="11">
        <f>IF(Table1[[#This Row],[Currency  Code]]="USD",Table1[[#This Row],[Product Amount with GST]]*80,Table1[[#This Row],[Product Amount with GST]])</f>
        <v>1999</v>
      </c>
    </row>
    <row r="1599" spans="1:16" x14ac:dyDescent="0.25">
      <c r="A1599" t="s">
        <v>1047</v>
      </c>
      <c r="B1599" t="s">
        <v>236</v>
      </c>
      <c r="C1599" t="s">
        <v>48</v>
      </c>
      <c r="E1599">
        <f t="shared" si="96"/>
        <v>20</v>
      </c>
      <c r="F1599">
        <f t="shared" si="97"/>
        <v>7</v>
      </c>
      <c r="G1599" s="8">
        <f t="shared" si="98"/>
        <v>44762</v>
      </c>
      <c r="H1599">
        <f t="shared" si="99"/>
        <v>2022</v>
      </c>
      <c r="I1599" s="1">
        <v>44762.680555555555</v>
      </c>
      <c r="J1599" s="2">
        <v>44762</v>
      </c>
      <c r="K1599" t="s">
        <v>13</v>
      </c>
      <c r="L1599">
        <v>499</v>
      </c>
      <c r="M1599" t="s">
        <v>53</v>
      </c>
      <c r="N1599" s="11" t="s">
        <v>15</v>
      </c>
      <c r="O1599" s="11">
        <f>IF(Table1[[#This Row],[Currency  Code]]="USD",Table1[[#This Row],[Product Amount with GST]]*80,Table1[[#This Row],[Product Amount with GST]])</f>
        <v>499</v>
      </c>
      <c r="P1599" t="s">
        <v>50</v>
      </c>
    </row>
    <row r="1600" spans="1:16" x14ac:dyDescent="0.25">
      <c r="A1600" t="s">
        <v>1250</v>
      </c>
      <c r="B1600" t="s">
        <v>534</v>
      </c>
      <c r="C1600" t="s">
        <v>48</v>
      </c>
      <c r="E1600">
        <f t="shared" si="96"/>
        <v>20</v>
      </c>
      <c r="F1600">
        <f t="shared" si="97"/>
        <v>7</v>
      </c>
      <c r="G1600" s="8">
        <f t="shared" si="98"/>
        <v>44762</v>
      </c>
      <c r="H1600">
        <f t="shared" si="99"/>
        <v>2022</v>
      </c>
      <c r="I1600" s="1">
        <v>44762.654861111114</v>
      </c>
      <c r="J1600" s="2">
        <v>44762</v>
      </c>
      <c r="K1600" t="s">
        <v>13</v>
      </c>
      <c r="L1600">
        <v>499</v>
      </c>
      <c r="M1600" t="s">
        <v>135</v>
      </c>
      <c r="N1600" s="11" t="s">
        <v>15</v>
      </c>
      <c r="O1600" s="11">
        <f>IF(Table1[[#This Row],[Currency  Code]]="USD",Table1[[#This Row],[Product Amount with GST]]*80,Table1[[#This Row],[Product Amount with GST]])</f>
        <v>499</v>
      </c>
      <c r="P1600" t="s">
        <v>1252</v>
      </c>
    </row>
    <row r="1601" spans="1:16" x14ac:dyDescent="0.25">
      <c r="A1601" t="s">
        <v>1248</v>
      </c>
      <c r="B1601" t="s">
        <v>20</v>
      </c>
      <c r="C1601" t="s">
        <v>12</v>
      </c>
      <c r="E1601">
        <f t="shared" si="96"/>
        <v>20</v>
      </c>
      <c r="F1601">
        <f t="shared" si="97"/>
        <v>7</v>
      </c>
      <c r="G1601" s="8">
        <f t="shared" si="98"/>
        <v>44762</v>
      </c>
      <c r="H1601">
        <f t="shared" si="99"/>
        <v>2022</v>
      </c>
      <c r="I1601" s="1">
        <v>44762.627083333333</v>
      </c>
      <c r="J1601" s="2">
        <v>44762</v>
      </c>
      <c r="K1601" t="s">
        <v>13</v>
      </c>
      <c r="L1601">
        <v>1999</v>
      </c>
      <c r="N1601" s="11" t="s">
        <v>15</v>
      </c>
      <c r="O1601" s="11">
        <f>IF(Table1[[#This Row],[Currency  Code]]="USD",Table1[[#This Row],[Product Amount with GST]]*80,Table1[[#This Row],[Product Amount with GST]])</f>
        <v>1999</v>
      </c>
    </row>
    <row r="1602" spans="1:16" x14ac:dyDescent="0.25">
      <c r="A1602" t="s">
        <v>1253</v>
      </c>
      <c r="B1602" t="s">
        <v>11</v>
      </c>
      <c r="C1602" t="s">
        <v>12</v>
      </c>
      <c r="E1602">
        <f t="shared" ref="E1602:E1665" si="100">DAY(I1602)</f>
        <v>20</v>
      </c>
      <c r="F1602">
        <f t="shared" ref="F1602:F1665" si="101">MONTH(I1602)</f>
        <v>7</v>
      </c>
      <c r="G1602" s="8">
        <f t="shared" ref="G1602:G1665" si="102">DATE(H1603,F1602,E1602)</f>
        <v>44762</v>
      </c>
      <c r="H1602">
        <f t="shared" ref="H1602:H1665" si="103">YEAR(I1602)</f>
        <v>2022</v>
      </c>
      <c r="I1602" s="1">
        <v>44762.580555555556</v>
      </c>
      <c r="J1602" s="2">
        <v>44762</v>
      </c>
      <c r="K1602" t="s">
        <v>112</v>
      </c>
      <c r="L1602">
        <v>3999</v>
      </c>
      <c r="N1602" s="11" t="s">
        <v>15</v>
      </c>
      <c r="O1602" s="11">
        <f>IF(Table1[[#This Row],[Currency  Code]]="USD",Table1[[#This Row],[Product Amount with GST]]*80,Table1[[#This Row],[Product Amount with GST]])</f>
        <v>3999</v>
      </c>
    </row>
    <row r="1603" spans="1:16" x14ac:dyDescent="0.25">
      <c r="A1603" t="s">
        <v>1254</v>
      </c>
      <c r="B1603" t="s">
        <v>1255</v>
      </c>
      <c r="C1603" t="s">
        <v>48</v>
      </c>
      <c r="E1603">
        <f t="shared" si="100"/>
        <v>20</v>
      </c>
      <c r="F1603">
        <f t="shared" si="101"/>
        <v>7</v>
      </c>
      <c r="G1603" s="8">
        <f t="shared" si="102"/>
        <v>44762</v>
      </c>
      <c r="H1603">
        <f t="shared" si="103"/>
        <v>2022</v>
      </c>
      <c r="I1603" s="1">
        <v>44762.568749999999</v>
      </c>
      <c r="J1603" s="2">
        <v>44762</v>
      </c>
      <c r="K1603" t="s">
        <v>13</v>
      </c>
      <c r="L1603">
        <v>499</v>
      </c>
      <c r="M1603" t="s">
        <v>53</v>
      </c>
      <c r="N1603" s="11" t="s">
        <v>15</v>
      </c>
      <c r="O1603" s="11">
        <f>IF(Table1[[#This Row],[Currency  Code]]="USD",Table1[[#This Row],[Product Amount with GST]]*80,Table1[[#This Row],[Product Amount with GST]])</f>
        <v>499</v>
      </c>
      <c r="P1603" t="s">
        <v>50</v>
      </c>
    </row>
    <row r="1604" spans="1:16" x14ac:dyDescent="0.25">
      <c r="A1604" t="s">
        <v>1256</v>
      </c>
      <c r="B1604" t="s">
        <v>131</v>
      </c>
      <c r="C1604" t="s">
        <v>12</v>
      </c>
      <c r="E1604">
        <f t="shared" si="100"/>
        <v>20</v>
      </c>
      <c r="F1604">
        <f t="shared" si="101"/>
        <v>7</v>
      </c>
      <c r="G1604" s="8">
        <f t="shared" si="102"/>
        <v>44762</v>
      </c>
      <c r="H1604">
        <f t="shared" si="103"/>
        <v>2022</v>
      </c>
      <c r="I1604" s="1">
        <v>44762.535416666666</v>
      </c>
      <c r="J1604" s="2">
        <v>44762</v>
      </c>
      <c r="K1604" t="s">
        <v>13</v>
      </c>
      <c r="L1604">
        <v>499</v>
      </c>
      <c r="N1604" s="11" t="s">
        <v>15</v>
      </c>
      <c r="O1604" s="11">
        <f>IF(Table1[[#This Row],[Currency  Code]]="USD",Table1[[#This Row],[Product Amount with GST]]*80,Table1[[#This Row],[Product Amount with GST]])</f>
        <v>499</v>
      </c>
    </row>
    <row r="1605" spans="1:16" x14ac:dyDescent="0.25">
      <c r="A1605" t="s">
        <v>1257</v>
      </c>
      <c r="B1605" t="s">
        <v>27</v>
      </c>
      <c r="C1605" t="s">
        <v>12</v>
      </c>
      <c r="E1605">
        <f t="shared" si="100"/>
        <v>20</v>
      </c>
      <c r="F1605">
        <f t="shared" si="101"/>
        <v>7</v>
      </c>
      <c r="G1605" s="8">
        <f t="shared" si="102"/>
        <v>44762</v>
      </c>
      <c r="H1605">
        <f t="shared" si="103"/>
        <v>2022</v>
      </c>
      <c r="I1605" s="1">
        <v>44762.527777777781</v>
      </c>
      <c r="J1605" s="2">
        <v>44762</v>
      </c>
      <c r="K1605" t="s">
        <v>13</v>
      </c>
      <c r="L1605">
        <v>1999</v>
      </c>
      <c r="N1605" s="11" t="s">
        <v>15</v>
      </c>
      <c r="O1605" s="11">
        <f>IF(Table1[[#This Row],[Currency  Code]]="USD",Table1[[#This Row],[Product Amount with GST]]*80,Table1[[#This Row],[Product Amount with GST]])</f>
        <v>1999</v>
      </c>
    </row>
    <row r="1606" spans="1:16" x14ac:dyDescent="0.25">
      <c r="A1606" t="s">
        <v>1258</v>
      </c>
      <c r="B1606" t="s">
        <v>670</v>
      </c>
      <c r="C1606" t="s">
        <v>12</v>
      </c>
      <c r="E1606">
        <f t="shared" si="100"/>
        <v>20</v>
      </c>
      <c r="F1606">
        <f t="shared" si="101"/>
        <v>7</v>
      </c>
      <c r="G1606" s="8">
        <f t="shared" si="102"/>
        <v>44762</v>
      </c>
      <c r="H1606">
        <f t="shared" si="103"/>
        <v>2022</v>
      </c>
      <c r="I1606" s="1">
        <v>44762.515277777777</v>
      </c>
      <c r="J1606" s="2">
        <v>44762</v>
      </c>
      <c r="K1606" t="s">
        <v>13</v>
      </c>
      <c r="L1606">
        <v>499</v>
      </c>
      <c r="N1606" s="11" t="s">
        <v>15</v>
      </c>
      <c r="O1606" s="11">
        <f>IF(Table1[[#This Row],[Currency  Code]]="USD",Table1[[#This Row],[Product Amount with GST]]*80,Table1[[#This Row],[Product Amount with GST]])</f>
        <v>499</v>
      </c>
    </row>
    <row r="1607" spans="1:16" x14ac:dyDescent="0.25">
      <c r="A1607" t="s">
        <v>1259</v>
      </c>
      <c r="B1607" t="s">
        <v>116</v>
      </c>
      <c r="C1607" t="s">
        <v>12</v>
      </c>
      <c r="E1607">
        <f t="shared" si="100"/>
        <v>20</v>
      </c>
      <c r="F1607">
        <f t="shared" si="101"/>
        <v>7</v>
      </c>
      <c r="G1607" s="8">
        <f t="shared" si="102"/>
        <v>44762</v>
      </c>
      <c r="H1607">
        <f t="shared" si="103"/>
        <v>2022</v>
      </c>
      <c r="I1607" s="1">
        <v>44762.671527777777</v>
      </c>
      <c r="J1607" s="2">
        <v>44762</v>
      </c>
      <c r="K1607" t="s">
        <v>13</v>
      </c>
      <c r="L1607">
        <v>1999</v>
      </c>
      <c r="N1607" s="11" t="s">
        <v>15</v>
      </c>
      <c r="O1607" s="11">
        <f>IF(Table1[[#This Row],[Currency  Code]]="USD",Table1[[#This Row],[Product Amount with GST]]*80,Table1[[#This Row],[Product Amount with GST]])</f>
        <v>1999</v>
      </c>
    </row>
    <row r="1608" spans="1:16" x14ac:dyDescent="0.25">
      <c r="A1608" t="s">
        <v>1250</v>
      </c>
      <c r="B1608" t="s">
        <v>1260</v>
      </c>
      <c r="C1608" t="s">
        <v>48</v>
      </c>
      <c r="E1608">
        <f t="shared" si="100"/>
        <v>20</v>
      </c>
      <c r="F1608">
        <f t="shared" si="101"/>
        <v>7</v>
      </c>
      <c r="G1608" s="8">
        <f t="shared" si="102"/>
        <v>44762</v>
      </c>
      <c r="H1608">
        <f t="shared" si="103"/>
        <v>2022</v>
      </c>
      <c r="I1608" s="1">
        <v>44762.65</v>
      </c>
      <c r="J1608" s="2">
        <v>44762</v>
      </c>
      <c r="K1608" t="s">
        <v>13</v>
      </c>
      <c r="L1608">
        <v>499</v>
      </c>
      <c r="M1608" t="s">
        <v>135</v>
      </c>
      <c r="N1608" s="11" t="s">
        <v>15</v>
      </c>
      <c r="O1608" s="11">
        <f>IF(Table1[[#This Row],[Currency  Code]]="USD",Table1[[#This Row],[Product Amount with GST]]*80,Table1[[#This Row],[Product Amount with GST]])</f>
        <v>499</v>
      </c>
      <c r="P1608" t="s">
        <v>1252</v>
      </c>
    </row>
    <row r="1609" spans="1:16" x14ac:dyDescent="0.25">
      <c r="A1609" t="s">
        <v>1261</v>
      </c>
      <c r="B1609" t="s">
        <v>1013</v>
      </c>
      <c r="C1609" t="s">
        <v>12</v>
      </c>
      <c r="E1609">
        <f t="shared" si="100"/>
        <v>20</v>
      </c>
      <c r="F1609">
        <f t="shared" si="101"/>
        <v>7</v>
      </c>
      <c r="G1609" s="8">
        <f t="shared" si="102"/>
        <v>44762</v>
      </c>
      <c r="H1609">
        <f t="shared" si="103"/>
        <v>2022</v>
      </c>
      <c r="I1609" s="1">
        <v>44762.64166666667</v>
      </c>
      <c r="J1609" s="2">
        <v>44762</v>
      </c>
      <c r="K1609" t="s">
        <v>43</v>
      </c>
      <c r="L1609">
        <v>499</v>
      </c>
      <c r="N1609" s="11" t="s">
        <v>15</v>
      </c>
      <c r="O1609" s="11">
        <f>IF(Table1[[#This Row],[Currency  Code]]="USD",Table1[[#This Row],[Product Amount with GST]]*80,Table1[[#This Row],[Product Amount with GST]])</f>
        <v>499</v>
      </c>
    </row>
    <row r="1610" spans="1:16" x14ac:dyDescent="0.25">
      <c r="A1610" t="s">
        <v>1248</v>
      </c>
      <c r="B1610" t="s">
        <v>20</v>
      </c>
      <c r="C1610" t="s">
        <v>12</v>
      </c>
      <c r="E1610">
        <f t="shared" si="100"/>
        <v>20</v>
      </c>
      <c r="F1610">
        <f t="shared" si="101"/>
        <v>7</v>
      </c>
      <c r="G1610" s="8">
        <f t="shared" si="102"/>
        <v>44762</v>
      </c>
      <c r="H1610">
        <f t="shared" si="103"/>
        <v>2022</v>
      </c>
      <c r="I1610" s="1">
        <v>44762.634027777778</v>
      </c>
      <c r="J1610" s="2">
        <v>44762</v>
      </c>
      <c r="K1610" t="s">
        <v>13</v>
      </c>
      <c r="L1610">
        <v>1999</v>
      </c>
      <c r="N1610" s="11" t="s">
        <v>15</v>
      </c>
      <c r="O1610" s="11">
        <f>IF(Table1[[#This Row],[Currency  Code]]="USD",Table1[[#This Row],[Product Amount with GST]]*80,Table1[[#This Row],[Product Amount with GST]])</f>
        <v>1999</v>
      </c>
    </row>
    <row r="1611" spans="1:16" x14ac:dyDescent="0.25">
      <c r="A1611" t="s">
        <v>1262</v>
      </c>
      <c r="B1611" t="s">
        <v>27</v>
      </c>
      <c r="C1611" t="s">
        <v>12</v>
      </c>
      <c r="E1611">
        <f t="shared" si="100"/>
        <v>20</v>
      </c>
      <c r="F1611">
        <f t="shared" si="101"/>
        <v>7</v>
      </c>
      <c r="G1611" s="8">
        <f t="shared" si="102"/>
        <v>44762</v>
      </c>
      <c r="H1611">
        <f t="shared" si="103"/>
        <v>2022</v>
      </c>
      <c r="I1611" s="1">
        <v>44762.556944444441</v>
      </c>
      <c r="J1611" s="2">
        <v>44762</v>
      </c>
      <c r="K1611" t="s">
        <v>13</v>
      </c>
      <c r="L1611">
        <v>1999</v>
      </c>
      <c r="N1611" s="11" t="s">
        <v>15</v>
      </c>
      <c r="O1611" s="11">
        <f>IF(Table1[[#This Row],[Currency  Code]]="USD",Table1[[#This Row],[Product Amount with GST]]*80,Table1[[#This Row],[Product Amount with GST]])</f>
        <v>1999</v>
      </c>
    </row>
    <row r="1612" spans="1:16" x14ac:dyDescent="0.25">
      <c r="A1612" t="s">
        <v>1263</v>
      </c>
      <c r="B1612" t="s">
        <v>1264</v>
      </c>
      <c r="C1612" t="s">
        <v>48</v>
      </c>
      <c r="E1612">
        <f t="shared" si="100"/>
        <v>20</v>
      </c>
      <c r="F1612">
        <f t="shared" si="101"/>
        <v>7</v>
      </c>
      <c r="G1612" s="8">
        <f t="shared" si="102"/>
        <v>44762</v>
      </c>
      <c r="H1612">
        <f t="shared" si="103"/>
        <v>2022</v>
      </c>
      <c r="I1612" s="1">
        <v>44762.543749999997</v>
      </c>
      <c r="J1612" s="2">
        <v>44762</v>
      </c>
      <c r="K1612" t="s">
        <v>13</v>
      </c>
      <c r="L1612">
        <v>499</v>
      </c>
      <c r="M1612" t="s">
        <v>218</v>
      </c>
      <c r="N1612" s="11" t="s">
        <v>15</v>
      </c>
      <c r="O1612" s="11">
        <f>IF(Table1[[#This Row],[Currency  Code]]="USD",Table1[[#This Row],[Product Amount with GST]]*80,Table1[[#This Row],[Product Amount with GST]])</f>
        <v>499</v>
      </c>
      <c r="P1612" t="s">
        <v>50</v>
      </c>
    </row>
    <row r="1613" spans="1:16" x14ac:dyDescent="0.25">
      <c r="A1613" t="s">
        <v>1265</v>
      </c>
      <c r="B1613" t="s">
        <v>27</v>
      </c>
      <c r="C1613" t="s">
        <v>12</v>
      </c>
      <c r="E1613">
        <f t="shared" si="100"/>
        <v>20</v>
      </c>
      <c r="F1613">
        <f t="shared" si="101"/>
        <v>7</v>
      </c>
      <c r="G1613" s="8">
        <f t="shared" si="102"/>
        <v>44762</v>
      </c>
      <c r="H1613">
        <f t="shared" si="103"/>
        <v>2022</v>
      </c>
      <c r="I1613" s="1">
        <v>44762.543055555558</v>
      </c>
      <c r="J1613" s="2">
        <v>44762</v>
      </c>
      <c r="K1613" t="s">
        <v>13</v>
      </c>
      <c r="L1613">
        <v>1999</v>
      </c>
      <c r="N1613" s="11" t="s">
        <v>15</v>
      </c>
      <c r="O1613" s="11">
        <f>IF(Table1[[#This Row],[Currency  Code]]="USD",Table1[[#This Row],[Product Amount with GST]]*80,Table1[[#This Row],[Product Amount with GST]])</f>
        <v>1999</v>
      </c>
    </row>
    <row r="1614" spans="1:16" x14ac:dyDescent="0.25">
      <c r="A1614" t="s">
        <v>1266</v>
      </c>
      <c r="B1614" t="s">
        <v>169</v>
      </c>
      <c r="C1614" t="s">
        <v>48</v>
      </c>
      <c r="E1614">
        <f t="shared" si="100"/>
        <v>20</v>
      </c>
      <c r="F1614">
        <f t="shared" si="101"/>
        <v>7</v>
      </c>
      <c r="G1614" s="8">
        <f t="shared" si="102"/>
        <v>44762</v>
      </c>
      <c r="H1614">
        <f t="shared" si="103"/>
        <v>2022</v>
      </c>
      <c r="I1614" s="1">
        <v>44762.521527777775</v>
      </c>
      <c r="J1614" s="2">
        <v>44762</v>
      </c>
      <c r="K1614" t="s">
        <v>13</v>
      </c>
      <c r="L1614">
        <v>499</v>
      </c>
      <c r="M1614" t="s">
        <v>218</v>
      </c>
      <c r="N1614" s="11" t="s">
        <v>15</v>
      </c>
      <c r="O1614" s="11">
        <f>IF(Table1[[#This Row],[Currency  Code]]="USD",Table1[[#This Row],[Product Amount with GST]]*80,Table1[[#This Row],[Product Amount with GST]])</f>
        <v>499</v>
      </c>
      <c r="P1614" t="s">
        <v>50</v>
      </c>
    </row>
    <row r="1615" spans="1:16" x14ac:dyDescent="0.25">
      <c r="A1615" t="s">
        <v>1267</v>
      </c>
      <c r="B1615" t="s">
        <v>27</v>
      </c>
      <c r="C1615" t="s">
        <v>12</v>
      </c>
      <c r="E1615">
        <f t="shared" si="100"/>
        <v>20</v>
      </c>
      <c r="F1615">
        <f t="shared" si="101"/>
        <v>7</v>
      </c>
      <c r="G1615" s="8">
        <f t="shared" si="102"/>
        <v>44762</v>
      </c>
      <c r="H1615">
        <f t="shared" si="103"/>
        <v>2022</v>
      </c>
      <c r="I1615" s="1">
        <v>44762.51666666667</v>
      </c>
      <c r="J1615" s="2">
        <v>44762</v>
      </c>
      <c r="K1615" t="s">
        <v>13</v>
      </c>
      <c r="L1615">
        <v>1999</v>
      </c>
      <c r="N1615" s="11" t="s">
        <v>15</v>
      </c>
      <c r="O1615" s="11">
        <f>IF(Table1[[#This Row],[Currency  Code]]="USD",Table1[[#This Row],[Product Amount with GST]]*80,Table1[[#This Row],[Product Amount with GST]])</f>
        <v>1999</v>
      </c>
    </row>
    <row r="1616" spans="1:16" x14ac:dyDescent="0.25">
      <c r="A1616" t="s">
        <v>1268</v>
      </c>
      <c r="B1616" t="s">
        <v>24</v>
      </c>
      <c r="C1616" t="s">
        <v>675</v>
      </c>
      <c r="E1616">
        <f t="shared" si="100"/>
        <v>20</v>
      </c>
      <c r="F1616">
        <f t="shared" si="101"/>
        <v>7</v>
      </c>
      <c r="G1616" s="8">
        <f t="shared" si="102"/>
        <v>44762</v>
      </c>
      <c r="H1616">
        <f t="shared" si="103"/>
        <v>2022</v>
      </c>
      <c r="I1616" s="1">
        <v>44762.513194444444</v>
      </c>
      <c r="J1616" s="2">
        <v>44764</v>
      </c>
      <c r="K1616" t="s">
        <v>13</v>
      </c>
      <c r="L1616">
        <v>2022</v>
      </c>
      <c r="M1616" t="s">
        <v>218</v>
      </c>
      <c r="N1616" s="11" t="s">
        <v>15</v>
      </c>
      <c r="O1616" s="11">
        <f>IF(Table1[[#This Row],[Currency  Code]]="USD",Table1[[#This Row],[Product Amount with GST]]*80,Table1[[#This Row],[Product Amount with GST]])</f>
        <v>2022</v>
      </c>
      <c r="P1616" t="s">
        <v>50</v>
      </c>
    </row>
    <row r="1617" spans="1:16" x14ac:dyDescent="0.25">
      <c r="A1617" t="s">
        <v>1269</v>
      </c>
      <c r="B1617" t="s">
        <v>65</v>
      </c>
      <c r="C1617" t="s">
        <v>48</v>
      </c>
      <c r="E1617">
        <f t="shared" si="100"/>
        <v>20</v>
      </c>
      <c r="F1617">
        <f t="shared" si="101"/>
        <v>7</v>
      </c>
      <c r="G1617" s="8">
        <f t="shared" si="102"/>
        <v>44762</v>
      </c>
      <c r="H1617">
        <f t="shared" si="103"/>
        <v>2022</v>
      </c>
      <c r="I1617" s="1">
        <v>44762.509027777778</v>
      </c>
      <c r="J1617" s="2">
        <v>44762</v>
      </c>
      <c r="K1617" t="s">
        <v>13</v>
      </c>
      <c r="L1617">
        <v>499</v>
      </c>
      <c r="M1617" t="s">
        <v>53</v>
      </c>
      <c r="N1617" s="11" t="s">
        <v>15</v>
      </c>
      <c r="O1617" s="11">
        <f>IF(Table1[[#This Row],[Currency  Code]]="USD",Table1[[#This Row],[Product Amount with GST]]*80,Table1[[#This Row],[Product Amount with GST]])</f>
        <v>499</v>
      </c>
      <c r="P1617" t="s">
        <v>50</v>
      </c>
    </row>
    <row r="1618" spans="1:16" x14ac:dyDescent="0.25">
      <c r="A1618" t="s">
        <v>1270</v>
      </c>
      <c r="B1618" t="s">
        <v>17</v>
      </c>
      <c r="C1618" t="s">
        <v>48</v>
      </c>
      <c r="E1618">
        <f t="shared" si="100"/>
        <v>20</v>
      </c>
      <c r="F1618">
        <f t="shared" si="101"/>
        <v>7</v>
      </c>
      <c r="G1618" s="8">
        <f t="shared" si="102"/>
        <v>44762</v>
      </c>
      <c r="H1618">
        <f t="shared" si="103"/>
        <v>2022</v>
      </c>
      <c r="I1618" s="1">
        <v>44762.506944444445</v>
      </c>
      <c r="J1618" s="2">
        <v>44762</v>
      </c>
      <c r="K1618" t="s">
        <v>13</v>
      </c>
      <c r="L1618">
        <v>999</v>
      </c>
      <c r="M1618" t="s">
        <v>53</v>
      </c>
      <c r="N1618" s="11" t="s">
        <v>15</v>
      </c>
      <c r="O1618" s="11">
        <f>IF(Table1[[#This Row],[Currency  Code]]="USD",Table1[[#This Row],[Product Amount with GST]]*80,Table1[[#This Row],[Product Amount with GST]])</f>
        <v>999</v>
      </c>
      <c r="P1618" t="s">
        <v>50</v>
      </c>
    </row>
    <row r="1619" spans="1:16" x14ac:dyDescent="0.25">
      <c r="A1619" t="s">
        <v>1269</v>
      </c>
      <c r="B1619" t="s">
        <v>65</v>
      </c>
      <c r="C1619" t="s">
        <v>12</v>
      </c>
      <c r="E1619">
        <f t="shared" si="100"/>
        <v>20</v>
      </c>
      <c r="F1619">
        <f t="shared" si="101"/>
        <v>7</v>
      </c>
      <c r="G1619" s="8">
        <f t="shared" si="102"/>
        <v>44762</v>
      </c>
      <c r="H1619">
        <f t="shared" si="103"/>
        <v>2022</v>
      </c>
      <c r="I1619" s="1">
        <v>44762.505555555559</v>
      </c>
      <c r="J1619" s="2">
        <v>44762</v>
      </c>
      <c r="K1619" t="s">
        <v>13</v>
      </c>
      <c r="L1619">
        <v>499</v>
      </c>
      <c r="N1619" s="11" t="s">
        <v>15</v>
      </c>
      <c r="O1619" s="11">
        <f>IF(Table1[[#This Row],[Currency  Code]]="USD",Table1[[#This Row],[Product Amount with GST]]*80,Table1[[#This Row],[Product Amount with GST]])</f>
        <v>499</v>
      </c>
    </row>
    <row r="1620" spans="1:16" x14ac:dyDescent="0.25">
      <c r="A1620" t="s">
        <v>1269</v>
      </c>
      <c r="B1620" t="s">
        <v>65</v>
      </c>
      <c r="C1620" t="s">
        <v>48</v>
      </c>
      <c r="E1620">
        <f t="shared" si="100"/>
        <v>20</v>
      </c>
      <c r="F1620">
        <f t="shared" si="101"/>
        <v>7</v>
      </c>
      <c r="G1620" s="8">
        <f t="shared" si="102"/>
        <v>44762</v>
      </c>
      <c r="H1620">
        <f t="shared" si="103"/>
        <v>2022</v>
      </c>
      <c r="I1620" s="1">
        <v>44762.504166666666</v>
      </c>
      <c r="J1620" s="2">
        <v>44762</v>
      </c>
      <c r="K1620" t="s">
        <v>13</v>
      </c>
      <c r="L1620">
        <v>499</v>
      </c>
      <c r="M1620" t="s">
        <v>218</v>
      </c>
      <c r="N1620" s="11" t="s">
        <v>15</v>
      </c>
      <c r="O1620" s="11">
        <f>IF(Table1[[#This Row],[Currency  Code]]="USD",Table1[[#This Row],[Product Amount with GST]]*80,Table1[[#This Row],[Product Amount with GST]])</f>
        <v>499</v>
      </c>
      <c r="P1620" t="s">
        <v>50</v>
      </c>
    </row>
    <row r="1621" spans="1:16" x14ac:dyDescent="0.25">
      <c r="A1621" t="s">
        <v>1271</v>
      </c>
      <c r="B1621" t="s">
        <v>444</v>
      </c>
      <c r="C1621" t="s">
        <v>48</v>
      </c>
      <c r="E1621">
        <f t="shared" si="100"/>
        <v>20</v>
      </c>
      <c r="F1621">
        <f t="shared" si="101"/>
        <v>7</v>
      </c>
      <c r="G1621" s="8">
        <f t="shared" si="102"/>
        <v>44762</v>
      </c>
      <c r="H1621">
        <f t="shared" si="103"/>
        <v>2022</v>
      </c>
      <c r="I1621" s="1">
        <v>44762.606944444444</v>
      </c>
      <c r="J1621" s="2">
        <v>44762</v>
      </c>
      <c r="K1621" t="s">
        <v>72</v>
      </c>
      <c r="L1621">
        <v>399</v>
      </c>
      <c r="M1621" t="s">
        <v>53</v>
      </c>
      <c r="N1621" s="11" t="s">
        <v>15</v>
      </c>
      <c r="O1621" s="11">
        <f>IF(Table1[[#This Row],[Currency  Code]]="USD",Table1[[#This Row],[Product Amount with GST]]*80,Table1[[#This Row],[Product Amount with GST]])</f>
        <v>399</v>
      </c>
      <c r="P1621" t="s">
        <v>50</v>
      </c>
    </row>
    <row r="1622" spans="1:16" x14ac:dyDescent="0.25">
      <c r="A1622" t="s">
        <v>1272</v>
      </c>
      <c r="B1622" t="s">
        <v>42</v>
      </c>
      <c r="C1622" t="s">
        <v>12</v>
      </c>
      <c r="E1622">
        <f t="shared" si="100"/>
        <v>20</v>
      </c>
      <c r="F1622">
        <f t="shared" si="101"/>
        <v>7</v>
      </c>
      <c r="G1622" s="8">
        <f t="shared" si="102"/>
        <v>44762</v>
      </c>
      <c r="H1622">
        <f t="shared" si="103"/>
        <v>2022</v>
      </c>
      <c r="I1622" s="1">
        <v>44762.590277777781</v>
      </c>
      <c r="J1622" s="2">
        <v>44762</v>
      </c>
      <c r="K1622" t="s">
        <v>43</v>
      </c>
      <c r="L1622">
        <v>59</v>
      </c>
      <c r="N1622" s="11" t="s">
        <v>29</v>
      </c>
      <c r="O1622" s="11">
        <f>IF(Table1[[#This Row],[Currency  Code]]="USD",Table1[[#This Row],[Product Amount with GST]]*80,Table1[[#This Row],[Product Amount with GST]])</f>
        <v>4720</v>
      </c>
    </row>
    <row r="1623" spans="1:16" x14ac:dyDescent="0.25">
      <c r="A1623" t="s">
        <v>1273</v>
      </c>
      <c r="B1623" t="s">
        <v>20</v>
      </c>
      <c r="C1623" t="s">
        <v>12</v>
      </c>
      <c r="E1623">
        <f t="shared" si="100"/>
        <v>20</v>
      </c>
      <c r="F1623">
        <f t="shared" si="101"/>
        <v>7</v>
      </c>
      <c r="G1623" s="8">
        <f t="shared" si="102"/>
        <v>44762</v>
      </c>
      <c r="H1623">
        <f t="shared" si="103"/>
        <v>2022</v>
      </c>
      <c r="I1623" s="1">
        <v>44762.567361111112</v>
      </c>
      <c r="J1623" s="2">
        <v>44762</v>
      </c>
      <c r="K1623" t="s">
        <v>13</v>
      </c>
      <c r="L1623">
        <v>1999</v>
      </c>
      <c r="N1623" s="11" t="s">
        <v>15</v>
      </c>
      <c r="O1623" s="11">
        <f>IF(Table1[[#This Row],[Currency  Code]]="USD",Table1[[#This Row],[Product Amount with GST]]*80,Table1[[#This Row],[Product Amount with GST]])</f>
        <v>1999</v>
      </c>
    </row>
    <row r="1624" spans="1:16" x14ac:dyDescent="0.25">
      <c r="A1624" t="s">
        <v>1262</v>
      </c>
      <c r="B1624" t="s">
        <v>27</v>
      </c>
      <c r="C1624" t="s">
        <v>12</v>
      </c>
      <c r="E1624">
        <f t="shared" si="100"/>
        <v>20</v>
      </c>
      <c r="F1624">
        <f t="shared" si="101"/>
        <v>7</v>
      </c>
      <c r="G1624" s="8">
        <f t="shared" si="102"/>
        <v>44762</v>
      </c>
      <c r="H1624">
        <f t="shared" si="103"/>
        <v>2022</v>
      </c>
      <c r="I1624" s="1">
        <v>44762.557638888888</v>
      </c>
      <c r="J1624" s="2">
        <v>44762</v>
      </c>
      <c r="K1624" t="s">
        <v>13</v>
      </c>
      <c r="L1624">
        <v>1999</v>
      </c>
      <c r="N1624" s="11" t="s">
        <v>15</v>
      </c>
      <c r="O1624" s="11">
        <f>IF(Table1[[#This Row],[Currency  Code]]="USD",Table1[[#This Row],[Product Amount with GST]]*80,Table1[[#This Row],[Product Amount with GST]])</f>
        <v>1999</v>
      </c>
    </row>
    <row r="1625" spans="1:16" x14ac:dyDescent="0.25">
      <c r="A1625" t="s">
        <v>859</v>
      </c>
      <c r="B1625" t="s">
        <v>27</v>
      </c>
      <c r="C1625" t="s">
        <v>12</v>
      </c>
      <c r="E1625">
        <f t="shared" si="100"/>
        <v>20</v>
      </c>
      <c r="F1625">
        <f t="shared" si="101"/>
        <v>7</v>
      </c>
      <c r="G1625" s="8">
        <f t="shared" si="102"/>
        <v>44762</v>
      </c>
      <c r="H1625">
        <f t="shared" si="103"/>
        <v>2022</v>
      </c>
      <c r="I1625" s="1">
        <v>44762.553472222222</v>
      </c>
      <c r="J1625" s="2">
        <v>44762</v>
      </c>
      <c r="K1625" t="s">
        <v>13</v>
      </c>
      <c r="L1625">
        <v>1999</v>
      </c>
      <c r="N1625" s="11" t="s">
        <v>15</v>
      </c>
      <c r="O1625" s="11">
        <f>IF(Table1[[#This Row],[Currency  Code]]="USD",Table1[[#This Row],[Product Amount with GST]]*80,Table1[[#This Row],[Product Amount with GST]])</f>
        <v>1999</v>
      </c>
    </row>
    <row r="1626" spans="1:16" x14ac:dyDescent="0.25">
      <c r="A1626" t="s">
        <v>1274</v>
      </c>
      <c r="B1626" t="s">
        <v>65</v>
      </c>
      <c r="C1626" t="s">
        <v>12</v>
      </c>
      <c r="E1626">
        <f t="shared" si="100"/>
        <v>20</v>
      </c>
      <c r="F1626">
        <f t="shared" si="101"/>
        <v>7</v>
      </c>
      <c r="G1626" s="8">
        <f t="shared" si="102"/>
        <v>44762</v>
      </c>
      <c r="H1626">
        <f t="shared" si="103"/>
        <v>2022</v>
      </c>
      <c r="I1626" s="1">
        <v>44762.536805555559</v>
      </c>
      <c r="J1626" s="2">
        <v>44762</v>
      </c>
      <c r="K1626" t="s">
        <v>43</v>
      </c>
      <c r="L1626">
        <v>499</v>
      </c>
      <c r="N1626" s="11" t="s">
        <v>15</v>
      </c>
      <c r="O1626" s="11">
        <f>IF(Table1[[#This Row],[Currency  Code]]="USD",Table1[[#This Row],[Product Amount with GST]]*80,Table1[[#This Row],[Product Amount with GST]])</f>
        <v>499</v>
      </c>
    </row>
    <row r="1627" spans="1:16" x14ac:dyDescent="0.25">
      <c r="A1627" t="s">
        <v>1269</v>
      </c>
      <c r="B1627" t="s">
        <v>65</v>
      </c>
      <c r="C1627" t="s">
        <v>12</v>
      </c>
      <c r="E1627">
        <f t="shared" si="100"/>
        <v>20</v>
      </c>
      <c r="F1627">
        <f t="shared" si="101"/>
        <v>7</v>
      </c>
      <c r="G1627" s="8">
        <f t="shared" si="102"/>
        <v>44762</v>
      </c>
      <c r="H1627">
        <f t="shared" si="103"/>
        <v>2022</v>
      </c>
      <c r="I1627" s="1">
        <v>44762.507638888892</v>
      </c>
      <c r="J1627" s="2">
        <v>44762</v>
      </c>
      <c r="K1627" t="s">
        <v>13</v>
      </c>
      <c r="L1627">
        <v>499</v>
      </c>
      <c r="N1627" s="11" t="s">
        <v>15</v>
      </c>
      <c r="O1627" s="11">
        <f>IF(Table1[[#This Row],[Currency  Code]]="USD",Table1[[#This Row],[Product Amount with GST]]*80,Table1[[#This Row],[Product Amount with GST]])</f>
        <v>499</v>
      </c>
    </row>
    <row r="1628" spans="1:16" x14ac:dyDescent="0.25">
      <c r="A1628" t="s">
        <v>1270</v>
      </c>
      <c r="B1628" t="s">
        <v>17</v>
      </c>
      <c r="C1628" t="s">
        <v>12</v>
      </c>
      <c r="E1628">
        <f t="shared" si="100"/>
        <v>20</v>
      </c>
      <c r="F1628">
        <f t="shared" si="101"/>
        <v>7</v>
      </c>
      <c r="G1628" s="8">
        <f t="shared" si="102"/>
        <v>44762</v>
      </c>
      <c r="H1628">
        <f t="shared" si="103"/>
        <v>2022</v>
      </c>
      <c r="I1628" s="1">
        <v>44762.503472222219</v>
      </c>
      <c r="J1628" s="2">
        <v>44762</v>
      </c>
      <c r="K1628" t="s">
        <v>13</v>
      </c>
      <c r="L1628">
        <v>999</v>
      </c>
      <c r="N1628" s="11" t="s">
        <v>15</v>
      </c>
      <c r="O1628" s="11">
        <f>IF(Table1[[#This Row],[Currency  Code]]="USD",Table1[[#This Row],[Product Amount with GST]]*80,Table1[[#This Row],[Product Amount with GST]])</f>
        <v>999</v>
      </c>
    </row>
    <row r="1629" spans="1:16" x14ac:dyDescent="0.25">
      <c r="A1629" t="s">
        <v>1275</v>
      </c>
      <c r="B1629" t="s">
        <v>27</v>
      </c>
      <c r="C1629" t="s">
        <v>12</v>
      </c>
      <c r="E1629">
        <f t="shared" si="100"/>
        <v>20</v>
      </c>
      <c r="F1629">
        <f t="shared" si="101"/>
        <v>7</v>
      </c>
      <c r="G1629" s="8">
        <f t="shared" si="102"/>
        <v>44762</v>
      </c>
      <c r="H1629">
        <f t="shared" si="103"/>
        <v>2022</v>
      </c>
      <c r="I1629" s="1">
        <v>44762.484027777777</v>
      </c>
      <c r="J1629" s="2">
        <v>44762</v>
      </c>
      <c r="K1629" t="s">
        <v>13</v>
      </c>
      <c r="L1629">
        <v>1999</v>
      </c>
      <c r="N1629" s="11" t="s">
        <v>15</v>
      </c>
      <c r="O1629" s="11">
        <f>IF(Table1[[#This Row],[Currency  Code]]="USD",Table1[[#This Row],[Product Amount with GST]]*80,Table1[[#This Row],[Product Amount with GST]])</f>
        <v>1999</v>
      </c>
    </row>
    <row r="1630" spans="1:16" x14ac:dyDescent="0.25">
      <c r="A1630" t="s">
        <v>1276</v>
      </c>
      <c r="B1630" t="s">
        <v>27</v>
      </c>
      <c r="C1630" t="s">
        <v>12</v>
      </c>
      <c r="E1630">
        <f t="shared" si="100"/>
        <v>20</v>
      </c>
      <c r="F1630">
        <f t="shared" si="101"/>
        <v>7</v>
      </c>
      <c r="G1630" s="8">
        <f t="shared" si="102"/>
        <v>44762</v>
      </c>
      <c r="H1630">
        <f t="shared" si="103"/>
        <v>2022</v>
      </c>
      <c r="I1630" s="1">
        <v>44762.47152777778</v>
      </c>
      <c r="J1630" s="2">
        <v>44762</v>
      </c>
      <c r="K1630" t="s">
        <v>13</v>
      </c>
      <c r="L1630">
        <v>1999</v>
      </c>
      <c r="N1630" s="11" t="s">
        <v>15</v>
      </c>
      <c r="O1630" s="11">
        <f>IF(Table1[[#This Row],[Currency  Code]]="USD",Table1[[#This Row],[Product Amount with GST]]*80,Table1[[#This Row],[Product Amount with GST]])</f>
        <v>1999</v>
      </c>
    </row>
    <row r="1631" spans="1:16" x14ac:dyDescent="0.25">
      <c r="A1631" t="s">
        <v>1277</v>
      </c>
      <c r="B1631" t="s">
        <v>27</v>
      </c>
      <c r="C1631" t="s">
        <v>12</v>
      </c>
      <c r="E1631">
        <f t="shared" si="100"/>
        <v>20</v>
      </c>
      <c r="F1631">
        <f t="shared" si="101"/>
        <v>7</v>
      </c>
      <c r="G1631" s="8">
        <f t="shared" si="102"/>
        <v>44762</v>
      </c>
      <c r="H1631">
        <f t="shared" si="103"/>
        <v>2022</v>
      </c>
      <c r="I1631" s="1">
        <v>44762.454861111109</v>
      </c>
      <c r="J1631" s="2">
        <v>44762</v>
      </c>
      <c r="K1631" t="s">
        <v>13</v>
      </c>
      <c r="L1631">
        <v>1999</v>
      </c>
      <c r="N1631" s="11" t="s">
        <v>15</v>
      </c>
      <c r="O1631" s="11">
        <f>IF(Table1[[#This Row],[Currency  Code]]="USD",Table1[[#This Row],[Product Amount with GST]]*80,Table1[[#This Row],[Product Amount with GST]])</f>
        <v>1999</v>
      </c>
    </row>
    <row r="1632" spans="1:16" x14ac:dyDescent="0.25">
      <c r="A1632" t="s">
        <v>501</v>
      </c>
      <c r="B1632" t="s">
        <v>236</v>
      </c>
      <c r="C1632" t="s">
        <v>48</v>
      </c>
      <c r="D1632" t="s">
        <v>6121</v>
      </c>
      <c r="E1632">
        <f t="shared" si="100"/>
        <v>20</v>
      </c>
      <c r="F1632">
        <f t="shared" si="101"/>
        <v>7</v>
      </c>
      <c r="G1632" s="8">
        <f t="shared" si="102"/>
        <v>44762</v>
      </c>
      <c r="H1632">
        <f t="shared" si="103"/>
        <v>2022</v>
      </c>
      <c r="I1632" s="1">
        <v>44762.440972222219</v>
      </c>
      <c r="J1632" s="2">
        <v>44762</v>
      </c>
      <c r="K1632" t="s">
        <v>13</v>
      </c>
      <c r="L1632">
        <v>374</v>
      </c>
      <c r="M1632" t="s">
        <v>53</v>
      </c>
      <c r="N1632" s="11" t="s">
        <v>15</v>
      </c>
      <c r="O1632" s="11">
        <f>IF(Table1[[#This Row],[Currency  Code]]="USD",Table1[[#This Row],[Product Amount with GST]]*80,Table1[[#This Row],[Product Amount with GST]])</f>
        <v>374</v>
      </c>
      <c r="P1632" t="s">
        <v>50</v>
      </c>
    </row>
    <row r="1633" spans="1:16" x14ac:dyDescent="0.25">
      <c r="A1633" t="s">
        <v>1278</v>
      </c>
      <c r="B1633" t="s">
        <v>55</v>
      </c>
      <c r="C1633" t="s">
        <v>12</v>
      </c>
      <c r="E1633">
        <f t="shared" si="100"/>
        <v>20</v>
      </c>
      <c r="F1633">
        <f t="shared" si="101"/>
        <v>7</v>
      </c>
      <c r="G1633" s="8">
        <f t="shared" si="102"/>
        <v>44762</v>
      </c>
      <c r="H1633">
        <f t="shared" si="103"/>
        <v>2022</v>
      </c>
      <c r="I1633" s="1">
        <v>44762.431944444441</v>
      </c>
      <c r="J1633" s="2">
        <v>44762</v>
      </c>
      <c r="K1633" t="s">
        <v>43</v>
      </c>
      <c r="L1633">
        <v>499</v>
      </c>
      <c r="N1633" s="11" t="s">
        <v>15</v>
      </c>
      <c r="O1633" s="11">
        <f>IF(Table1[[#This Row],[Currency  Code]]="USD",Table1[[#This Row],[Product Amount with GST]]*80,Table1[[#This Row],[Product Amount with GST]])</f>
        <v>499</v>
      </c>
    </row>
    <row r="1634" spans="1:16" x14ac:dyDescent="0.25">
      <c r="A1634" t="s">
        <v>1279</v>
      </c>
      <c r="B1634" t="s">
        <v>236</v>
      </c>
      <c r="C1634" t="s">
        <v>12</v>
      </c>
      <c r="E1634">
        <f t="shared" si="100"/>
        <v>20</v>
      </c>
      <c r="F1634">
        <f t="shared" si="101"/>
        <v>7</v>
      </c>
      <c r="G1634" s="8">
        <f t="shared" si="102"/>
        <v>44762</v>
      </c>
      <c r="H1634">
        <f t="shared" si="103"/>
        <v>2022</v>
      </c>
      <c r="I1634" s="1">
        <v>44762.511805555558</v>
      </c>
      <c r="J1634" s="2">
        <v>44762</v>
      </c>
      <c r="K1634" t="s">
        <v>13</v>
      </c>
      <c r="L1634">
        <v>499</v>
      </c>
      <c r="N1634" s="11" t="s">
        <v>15</v>
      </c>
      <c r="O1634" s="11">
        <f>IF(Table1[[#This Row],[Currency  Code]]="USD",Table1[[#This Row],[Product Amount with GST]]*80,Table1[[#This Row],[Product Amount with GST]])</f>
        <v>499</v>
      </c>
    </row>
    <row r="1635" spans="1:16" x14ac:dyDescent="0.25">
      <c r="A1635" t="s">
        <v>1269</v>
      </c>
      <c r="B1635" t="s">
        <v>65</v>
      </c>
      <c r="C1635" t="s">
        <v>12</v>
      </c>
      <c r="E1635">
        <f t="shared" si="100"/>
        <v>20</v>
      </c>
      <c r="F1635">
        <f t="shared" si="101"/>
        <v>7</v>
      </c>
      <c r="G1635" s="8">
        <f t="shared" si="102"/>
        <v>44762</v>
      </c>
      <c r="H1635">
        <f t="shared" si="103"/>
        <v>2022</v>
      </c>
      <c r="I1635" s="1">
        <v>44762.506249999999</v>
      </c>
      <c r="J1635" s="2">
        <v>44762</v>
      </c>
      <c r="K1635" t="s">
        <v>13</v>
      </c>
      <c r="L1635">
        <v>499</v>
      </c>
      <c r="N1635" s="11" t="s">
        <v>15</v>
      </c>
      <c r="O1635" s="11">
        <f>IF(Table1[[#This Row],[Currency  Code]]="USD",Table1[[#This Row],[Product Amount with GST]]*80,Table1[[#This Row],[Product Amount with GST]])</f>
        <v>499</v>
      </c>
    </row>
    <row r="1636" spans="1:16" x14ac:dyDescent="0.25">
      <c r="A1636" t="s">
        <v>940</v>
      </c>
      <c r="B1636" t="s">
        <v>35</v>
      </c>
      <c r="C1636" t="s">
        <v>12</v>
      </c>
      <c r="E1636">
        <f t="shared" si="100"/>
        <v>20</v>
      </c>
      <c r="F1636">
        <f t="shared" si="101"/>
        <v>7</v>
      </c>
      <c r="G1636" s="8">
        <f t="shared" si="102"/>
        <v>44762</v>
      </c>
      <c r="H1636">
        <f t="shared" si="103"/>
        <v>2022</v>
      </c>
      <c r="I1636" s="1">
        <v>44762.481944444444</v>
      </c>
      <c r="J1636" s="2">
        <v>44762</v>
      </c>
      <c r="K1636" t="s">
        <v>13</v>
      </c>
      <c r="L1636">
        <v>899</v>
      </c>
      <c r="N1636" s="11" t="s">
        <v>15</v>
      </c>
      <c r="O1636" s="11">
        <f>IF(Table1[[#This Row],[Currency  Code]]="USD",Table1[[#This Row],[Product Amount with GST]]*80,Table1[[#This Row],[Product Amount with GST]])</f>
        <v>899</v>
      </c>
    </row>
    <row r="1637" spans="1:16" x14ac:dyDescent="0.25">
      <c r="A1637" t="s">
        <v>1280</v>
      </c>
      <c r="B1637" t="s">
        <v>119</v>
      </c>
      <c r="C1637" t="s">
        <v>12</v>
      </c>
      <c r="E1637">
        <f t="shared" si="100"/>
        <v>20</v>
      </c>
      <c r="F1637">
        <f t="shared" si="101"/>
        <v>7</v>
      </c>
      <c r="G1637" s="8">
        <f t="shared" si="102"/>
        <v>44762</v>
      </c>
      <c r="H1637">
        <f t="shared" si="103"/>
        <v>2022</v>
      </c>
      <c r="I1637" s="1">
        <v>44762.472222222219</v>
      </c>
      <c r="J1637" s="2">
        <v>44762</v>
      </c>
      <c r="K1637" t="s">
        <v>13</v>
      </c>
      <c r="L1637">
        <v>2999</v>
      </c>
      <c r="N1637" s="11" t="s">
        <v>15</v>
      </c>
      <c r="O1637" s="11">
        <f>IF(Table1[[#This Row],[Currency  Code]]="USD",Table1[[#This Row],[Product Amount with GST]]*80,Table1[[#This Row],[Product Amount with GST]])</f>
        <v>2999</v>
      </c>
    </row>
    <row r="1638" spans="1:16" x14ac:dyDescent="0.25">
      <c r="A1638" t="s">
        <v>1281</v>
      </c>
      <c r="B1638" t="s">
        <v>42</v>
      </c>
      <c r="C1638" t="s">
        <v>12</v>
      </c>
      <c r="E1638">
        <f t="shared" si="100"/>
        <v>20</v>
      </c>
      <c r="F1638">
        <f t="shared" si="101"/>
        <v>7</v>
      </c>
      <c r="G1638" s="8">
        <f t="shared" si="102"/>
        <v>44762</v>
      </c>
      <c r="H1638">
        <f t="shared" si="103"/>
        <v>2022</v>
      </c>
      <c r="I1638" s="1">
        <v>44762.468055555553</v>
      </c>
      <c r="J1638" s="2">
        <v>44762</v>
      </c>
      <c r="K1638" t="s">
        <v>43</v>
      </c>
      <c r="L1638">
        <v>59</v>
      </c>
      <c r="N1638" s="11" t="s">
        <v>29</v>
      </c>
      <c r="O1638" s="11">
        <f>IF(Table1[[#This Row],[Currency  Code]]="USD",Table1[[#This Row],[Product Amount with GST]]*80,Table1[[#This Row],[Product Amount with GST]])</f>
        <v>4720</v>
      </c>
    </row>
    <row r="1639" spans="1:16" x14ac:dyDescent="0.25">
      <c r="A1639" t="s">
        <v>1282</v>
      </c>
      <c r="B1639" t="s">
        <v>42</v>
      </c>
      <c r="C1639" t="s">
        <v>12</v>
      </c>
      <c r="E1639">
        <f t="shared" si="100"/>
        <v>20</v>
      </c>
      <c r="F1639">
        <f t="shared" si="101"/>
        <v>7</v>
      </c>
      <c r="G1639" s="8">
        <f t="shared" si="102"/>
        <v>44762</v>
      </c>
      <c r="H1639">
        <f t="shared" si="103"/>
        <v>2022</v>
      </c>
      <c r="I1639" s="1">
        <v>44762.464583333334</v>
      </c>
      <c r="J1639" s="2">
        <v>44762</v>
      </c>
      <c r="K1639" t="s">
        <v>43</v>
      </c>
      <c r="L1639">
        <v>499</v>
      </c>
      <c r="N1639" s="11" t="s">
        <v>15</v>
      </c>
      <c r="O1639" s="11">
        <f>IF(Table1[[#This Row],[Currency  Code]]="USD",Table1[[#This Row],[Product Amount with GST]]*80,Table1[[#This Row],[Product Amount with GST]])</f>
        <v>499</v>
      </c>
    </row>
    <row r="1640" spans="1:16" x14ac:dyDescent="0.25">
      <c r="A1640" t="s">
        <v>1277</v>
      </c>
      <c r="B1640" t="s">
        <v>27</v>
      </c>
      <c r="C1640" t="s">
        <v>12</v>
      </c>
      <c r="E1640">
        <f t="shared" si="100"/>
        <v>20</v>
      </c>
      <c r="F1640">
        <f t="shared" si="101"/>
        <v>7</v>
      </c>
      <c r="G1640" s="8">
        <f t="shared" si="102"/>
        <v>44762</v>
      </c>
      <c r="H1640">
        <f t="shared" si="103"/>
        <v>2022</v>
      </c>
      <c r="I1640" s="1">
        <v>44762.45416666667</v>
      </c>
      <c r="J1640" s="2">
        <v>44762</v>
      </c>
      <c r="K1640" t="s">
        <v>13</v>
      </c>
      <c r="L1640">
        <v>1999</v>
      </c>
      <c r="N1640" s="11" t="s">
        <v>15</v>
      </c>
      <c r="O1640" s="11">
        <f>IF(Table1[[#This Row],[Currency  Code]]="USD",Table1[[#This Row],[Product Amount with GST]]*80,Table1[[#This Row],[Product Amount with GST]])</f>
        <v>1999</v>
      </c>
    </row>
    <row r="1641" spans="1:16" x14ac:dyDescent="0.25">
      <c r="A1641" t="s">
        <v>1283</v>
      </c>
      <c r="B1641" t="s">
        <v>24</v>
      </c>
      <c r="C1641" t="s">
        <v>12</v>
      </c>
      <c r="E1641">
        <f t="shared" si="100"/>
        <v>20</v>
      </c>
      <c r="F1641">
        <f t="shared" si="101"/>
        <v>7</v>
      </c>
      <c r="G1641" s="8">
        <f t="shared" si="102"/>
        <v>44762</v>
      </c>
      <c r="H1641">
        <f t="shared" si="103"/>
        <v>2022</v>
      </c>
      <c r="I1641" s="1">
        <v>44762.432638888888</v>
      </c>
      <c r="J1641" s="2">
        <v>44762</v>
      </c>
      <c r="K1641" t="s">
        <v>13</v>
      </c>
      <c r="L1641">
        <v>2022</v>
      </c>
      <c r="N1641" s="11" t="s">
        <v>15</v>
      </c>
      <c r="O1641" s="11">
        <f>IF(Table1[[#This Row],[Currency  Code]]="USD",Table1[[#This Row],[Product Amount with GST]]*80,Table1[[#This Row],[Product Amount with GST]])</f>
        <v>2022</v>
      </c>
    </row>
    <row r="1642" spans="1:16" x14ac:dyDescent="0.25">
      <c r="A1642" t="s">
        <v>1284</v>
      </c>
      <c r="B1642" t="s">
        <v>42</v>
      </c>
      <c r="C1642" t="s">
        <v>48</v>
      </c>
      <c r="E1642">
        <f t="shared" si="100"/>
        <v>20</v>
      </c>
      <c r="F1642">
        <f t="shared" si="101"/>
        <v>7</v>
      </c>
      <c r="G1642" s="8">
        <f t="shared" si="102"/>
        <v>44762</v>
      </c>
      <c r="H1642">
        <f t="shared" si="103"/>
        <v>2022</v>
      </c>
      <c r="I1642" s="1">
        <v>44762.416666666664</v>
      </c>
      <c r="J1642" s="2">
        <v>44762</v>
      </c>
      <c r="K1642" t="s">
        <v>13</v>
      </c>
      <c r="L1642">
        <v>499</v>
      </c>
      <c r="M1642" t="s">
        <v>53</v>
      </c>
      <c r="N1642" s="11" t="s">
        <v>15</v>
      </c>
      <c r="O1642" s="11">
        <f>IF(Table1[[#This Row],[Currency  Code]]="USD",Table1[[#This Row],[Product Amount with GST]]*80,Table1[[#This Row],[Product Amount with GST]])</f>
        <v>499</v>
      </c>
      <c r="P1642" t="s">
        <v>50</v>
      </c>
    </row>
    <row r="1643" spans="1:16" x14ac:dyDescent="0.25">
      <c r="A1643" t="s">
        <v>1285</v>
      </c>
      <c r="B1643" t="s">
        <v>65</v>
      </c>
      <c r="C1643" t="s">
        <v>12</v>
      </c>
      <c r="E1643">
        <f t="shared" si="100"/>
        <v>20</v>
      </c>
      <c r="F1643">
        <f t="shared" si="101"/>
        <v>7</v>
      </c>
      <c r="G1643" s="8">
        <f t="shared" si="102"/>
        <v>44762</v>
      </c>
      <c r="H1643">
        <f t="shared" si="103"/>
        <v>2022</v>
      </c>
      <c r="I1643" s="1">
        <v>44762.40347222222</v>
      </c>
      <c r="J1643" s="2">
        <v>44762</v>
      </c>
      <c r="K1643" t="s">
        <v>13</v>
      </c>
      <c r="L1643">
        <v>499</v>
      </c>
      <c r="N1643" s="11" t="s">
        <v>15</v>
      </c>
      <c r="O1643" s="11">
        <f>IF(Table1[[#This Row],[Currency  Code]]="USD",Table1[[#This Row],[Product Amount with GST]]*80,Table1[[#This Row],[Product Amount with GST]])</f>
        <v>499</v>
      </c>
    </row>
    <row r="1644" spans="1:16" x14ac:dyDescent="0.25">
      <c r="A1644" t="s">
        <v>1286</v>
      </c>
      <c r="B1644" t="s">
        <v>131</v>
      </c>
      <c r="C1644" t="s">
        <v>12</v>
      </c>
      <c r="E1644">
        <f t="shared" si="100"/>
        <v>20</v>
      </c>
      <c r="F1644">
        <f t="shared" si="101"/>
        <v>7</v>
      </c>
      <c r="G1644" s="8">
        <f t="shared" si="102"/>
        <v>44762</v>
      </c>
      <c r="H1644">
        <f t="shared" si="103"/>
        <v>2022</v>
      </c>
      <c r="I1644" s="1">
        <v>44762.397916666669</v>
      </c>
      <c r="J1644" s="2">
        <v>44762</v>
      </c>
      <c r="K1644" t="s">
        <v>72</v>
      </c>
      <c r="L1644">
        <v>69</v>
      </c>
      <c r="N1644" s="11" t="s">
        <v>29</v>
      </c>
      <c r="O1644" s="11">
        <f>IF(Table1[[#This Row],[Currency  Code]]="USD",Table1[[#This Row],[Product Amount with GST]]*80,Table1[[#This Row],[Product Amount with GST]])</f>
        <v>5520</v>
      </c>
    </row>
    <row r="1645" spans="1:16" x14ac:dyDescent="0.25">
      <c r="A1645" t="s">
        <v>1287</v>
      </c>
      <c r="B1645" t="s">
        <v>764</v>
      </c>
      <c r="C1645" t="s">
        <v>48</v>
      </c>
      <c r="D1645" t="s">
        <v>6121</v>
      </c>
      <c r="E1645">
        <f t="shared" si="100"/>
        <v>20</v>
      </c>
      <c r="F1645">
        <f t="shared" si="101"/>
        <v>7</v>
      </c>
      <c r="G1645" s="8">
        <f t="shared" si="102"/>
        <v>44762</v>
      </c>
      <c r="H1645">
        <f t="shared" si="103"/>
        <v>2022</v>
      </c>
      <c r="I1645" s="1">
        <v>44762.382638888892</v>
      </c>
      <c r="J1645" s="2">
        <v>44762</v>
      </c>
      <c r="K1645" t="s">
        <v>13</v>
      </c>
      <c r="L1645">
        <v>374</v>
      </c>
      <c r="M1645" t="s">
        <v>53</v>
      </c>
      <c r="N1645" s="11" t="s">
        <v>15</v>
      </c>
      <c r="O1645" s="11">
        <f>IF(Table1[[#This Row],[Currency  Code]]="USD",Table1[[#This Row],[Product Amount with GST]]*80,Table1[[#This Row],[Product Amount with GST]])</f>
        <v>374</v>
      </c>
      <c r="P1645" t="s">
        <v>50</v>
      </c>
    </row>
    <row r="1646" spans="1:16" x14ac:dyDescent="0.25">
      <c r="A1646" t="s">
        <v>1288</v>
      </c>
      <c r="B1646" t="s">
        <v>24</v>
      </c>
      <c r="C1646" t="s">
        <v>12</v>
      </c>
      <c r="E1646">
        <f t="shared" si="100"/>
        <v>20</v>
      </c>
      <c r="F1646">
        <f t="shared" si="101"/>
        <v>7</v>
      </c>
      <c r="G1646" s="8">
        <f t="shared" si="102"/>
        <v>44762</v>
      </c>
      <c r="H1646">
        <f t="shared" si="103"/>
        <v>2022</v>
      </c>
      <c r="I1646" s="1">
        <v>44762.357638888891</v>
      </c>
      <c r="J1646" s="2">
        <v>44762</v>
      </c>
      <c r="K1646" t="s">
        <v>13</v>
      </c>
      <c r="L1646">
        <v>2022</v>
      </c>
      <c r="N1646" s="11" t="s">
        <v>15</v>
      </c>
      <c r="O1646" s="11">
        <f>IF(Table1[[#This Row],[Currency  Code]]="USD",Table1[[#This Row],[Product Amount with GST]]*80,Table1[[#This Row],[Product Amount with GST]])</f>
        <v>2022</v>
      </c>
    </row>
    <row r="1647" spans="1:16" x14ac:dyDescent="0.25">
      <c r="A1647" t="s">
        <v>1289</v>
      </c>
      <c r="B1647" t="s">
        <v>124</v>
      </c>
      <c r="C1647" t="s">
        <v>12</v>
      </c>
      <c r="E1647">
        <f t="shared" si="100"/>
        <v>20</v>
      </c>
      <c r="F1647">
        <f t="shared" si="101"/>
        <v>7</v>
      </c>
      <c r="G1647" s="8">
        <f t="shared" si="102"/>
        <v>44762</v>
      </c>
      <c r="H1647">
        <f t="shared" si="103"/>
        <v>2022</v>
      </c>
      <c r="I1647" s="1">
        <v>44762.338194444441</v>
      </c>
      <c r="J1647" s="2">
        <v>44762</v>
      </c>
      <c r="K1647" t="s">
        <v>13</v>
      </c>
      <c r="L1647">
        <v>499</v>
      </c>
      <c r="N1647" s="11" t="s">
        <v>15</v>
      </c>
      <c r="O1647" s="11">
        <f>IF(Table1[[#This Row],[Currency  Code]]="USD",Table1[[#This Row],[Product Amount with GST]]*80,Table1[[#This Row],[Product Amount with GST]])</f>
        <v>499</v>
      </c>
    </row>
    <row r="1648" spans="1:16" x14ac:dyDescent="0.25">
      <c r="A1648" t="s">
        <v>1290</v>
      </c>
      <c r="B1648" t="s">
        <v>240</v>
      </c>
      <c r="C1648" t="s">
        <v>12</v>
      </c>
      <c r="E1648">
        <f t="shared" si="100"/>
        <v>20</v>
      </c>
      <c r="F1648">
        <f t="shared" si="101"/>
        <v>7</v>
      </c>
      <c r="G1648" s="8">
        <f t="shared" si="102"/>
        <v>44762</v>
      </c>
      <c r="H1648">
        <f t="shared" si="103"/>
        <v>2022</v>
      </c>
      <c r="I1648" s="1">
        <v>44762.322916666664</v>
      </c>
      <c r="J1648" s="2">
        <v>44762</v>
      </c>
      <c r="K1648" t="s">
        <v>43</v>
      </c>
      <c r="L1648">
        <v>499</v>
      </c>
      <c r="N1648" s="11" t="s">
        <v>15</v>
      </c>
      <c r="O1648" s="11">
        <f>IF(Table1[[#This Row],[Currency  Code]]="USD",Table1[[#This Row],[Product Amount with GST]]*80,Table1[[#This Row],[Product Amount with GST]])</f>
        <v>499</v>
      </c>
    </row>
    <row r="1649" spans="1:16" x14ac:dyDescent="0.25">
      <c r="A1649" t="s">
        <v>1291</v>
      </c>
      <c r="B1649" t="s">
        <v>27</v>
      </c>
      <c r="C1649" t="s">
        <v>12</v>
      </c>
      <c r="E1649">
        <f t="shared" si="100"/>
        <v>20</v>
      </c>
      <c r="F1649">
        <f t="shared" si="101"/>
        <v>7</v>
      </c>
      <c r="G1649" s="8">
        <f t="shared" si="102"/>
        <v>44762</v>
      </c>
      <c r="H1649">
        <f t="shared" si="103"/>
        <v>2022</v>
      </c>
      <c r="I1649" s="1">
        <v>44762.29583333333</v>
      </c>
      <c r="J1649" s="2">
        <v>44762</v>
      </c>
      <c r="K1649" t="s">
        <v>13</v>
      </c>
      <c r="L1649">
        <v>1999</v>
      </c>
      <c r="N1649" s="11" t="s">
        <v>15</v>
      </c>
      <c r="O1649" s="11">
        <f>IF(Table1[[#This Row],[Currency  Code]]="USD",Table1[[#This Row],[Product Amount with GST]]*80,Table1[[#This Row],[Product Amount with GST]])</f>
        <v>1999</v>
      </c>
    </row>
    <row r="1650" spans="1:16" x14ac:dyDescent="0.25">
      <c r="A1650" t="s">
        <v>883</v>
      </c>
      <c r="B1650" t="s">
        <v>20</v>
      </c>
      <c r="C1650" t="s">
        <v>12</v>
      </c>
      <c r="E1650">
        <f t="shared" si="100"/>
        <v>20</v>
      </c>
      <c r="F1650">
        <f t="shared" si="101"/>
        <v>7</v>
      </c>
      <c r="G1650" s="8">
        <f t="shared" si="102"/>
        <v>44762</v>
      </c>
      <c r="H1650">
        <f t="shared" si="103"/>
        <v>2022</v>
      </c>
      <c r="I1650" s="1">
        <v>44762.095833333333</v>
      </c>
      <c r="J1650" s="2">
        <v>44761</v>
      </c>
      <c r="K1650" t="s">
        <v>13</v>
      </c>
      <c r="L1650">
        <v>1999</v>
      </c>
      <c r="N1650" s="11" t="s">
        <v>15</v>
      </c>
      <c r="O1650" s="11">
        <f>IF(Table1[[#This Row],[Currency  Code]]="USD",Table1[[#This Row],[Product Amount with GST]]*80,Table1[[#This Row],[Product Amount with GST]])</f>
        <v>1999</v>
      </c>
    </row>
    <row r="1651" spans="1:16" x14ac:dyDescent="0.25">
      <c r="A1651" t="s">
        <v>883</v>
      </c>
      <c r="B1651" t="s">
        <v>20</v>
      </c>
      <c r="C1651" t="s">
        <v>12</v>
      </c>
      <c r="E1651">
        <f t="shared" si="100"/>
        <v>20</v>
      </c>
      <c r="F1651">
        <f t="shared" si="101"/>
        <v>7</v>
      </c>
      <c r="G1651" s="8">
        <f t="shared" si="102"/>
        <v>44762</v>
      </c>
      <c r="H1651">
        <f t="shared" si="103"/>
        <v>2022</v>
      </c>
      <c r="I1651" s="1">
        <v>44762.095138888886</v>
      </c>
      <c r="J1651" s="2">
        <v>44761</v>
      </c>
      <c r="K1651" t="s">
        <v>13</v>
      </c>
      <c r="L1651">
        <v>1999</v>
      </c>
      <c r="N1651" s="11" t="s">
        <v>15</v>
      </c>
      <c r="O1651" s="11">
        <f>IF(Table1[[#This Row],[Currency  Code]]="USD",Table1[[#This Row],[Product Amount with GST]]*80,Table1[[#This Row],[Product Amount with GST]])</f>
        <v>1999</v>
      </c>
    </row>
    <row r="1652" spans="1:16" x14ac:dyDescent="0.25">
      <c r="A1652" t="s">
        <v>1202</v>
      </c>
      <c r="B1652" t="s">
        <v>27</v>
      </c>
      <c r="C1652" t="s">
        <v>12</v>
      </c>
      <c r="E1652">
        <f t="shared" si="100"/>
        <v>20</v>
      </c>
      <c r="F1652">
        <f t="shared" si="101"/>
        <v>7</v>
      </c>
      <c r="G1652" s="8">
        <f t="shared" si="102"/>
        <v>44762</v>
      </c>
      <c r="H1652">
        <f t="shared" si="103"/>
        <v>2022</v>
      </c>
      <c r="I1652" s="1">
        <v>44762.467361111114</v>
      </c>
      <c r="J1652" s="2">
        <v>44762</v>
      </c>
      <c r="K1652" t="s">
        <v>13</v>
      </c>
      <c r="L1652">
        <v>1999</v>
      </c>
      <c r="N1652" s="11" t="s">
        <v>15</v>
      </c>
      <c r="O1652" s="11">
        <f>IF(Table1[[#This Row],[Currency  Code]]="USD",Table1[[#This Row],[Product Amount with GST]]*80,Table1[[#This Row],[Product Amount with GST]])</f>
        <v>1999</v>
      </c>
    </row>
    <row r="1653" spans="1:16" x14ac:dyDescent="0.25">
      <c r="A1653" t="s">
        <v>1292</v>
      </c>
      <c r="B1653" t="s">
        <v>27</v>
      </c>
      <c r="C1653" t="s">
        <v>12</v>
      </c>
      <c r="E1653">
        <f t="shared" si="100"/>
        <v>20</v>
      </c>
      <c r="F1653">
        <f t="shared" si="101"/>
        <v>7</v>
      </c>
      <c r="G1653" s="8">
        <f t="shared" si="102"/>
        <v>44762</v>
      </c>
      <c r="H1653">
        <f t="shared" si="103"/>
        <v>2022</v>
      </c>
      <c r="I1653" s="1">
        <v>44762.463194444441</v>
      </c>
      <c r="J1653" s="2">
        <v>44762</v>
      </c>
      <c r="K1653" t="s">
        <v>13</v>
      </c>
      <c r="L1653">
        <v>1999</v>
      </c>
      <c r="N1653" s="11" t="s">
        <v>15</v>
      </c>
      <c r="O1653" s="11">
        <f>IF(Table1[[#This Row],[Currency  Code]]="USD",Table1[[#This Row],[Product Amount with GST]]*80,Table1[[#This Row],[Product Amount with GST]])</f>
        <v>1999</v>
      </c>
    </row>
    <row r="1654" spans="1:16" x14ac:dyDescent="0.25">
      <c r="A1654" t="s">
        <v>1293</v>
      </c>
      <c r="B1654" t="s">
        <v>17</v>
      </c>
      <c r="C1654" t="s">
        <v>48</v>
      </c>
      <c r="E1654">
        <f t="shared" si="100"/>
        <v>20</v>
      </c>
      <c r="F1654">
        <f t="shared" si="101"/>
        <v>7</v>
      </c>
      <c r="G1654" s="8">
        <f t="shared" si="102"/>
        <v>44762</v>
      </c>
      <c r="H1654">
        <f t="shared" si="103"/>
        <v>2022</v>
      </c>
      <c r="I1654" s="1">
        <v>44762.447222222225</v>
      </c>
      <c r="J1654" s="2">
        <v>44762</v>
      </c>
      <c r="K1654" t="s">
        <v>13</v>
      </c>
      <c r="L1654">
        <v>999</v>
      </c>
      <c r="M1654" t="s">
        <v>53</v>
      </c>
      <c r="N1654" s="11" t="s">
        <v>15</v>
      </c>
      <c r="O1654" s="11">
        <f>IF(Table1[[#This Row],[Currency  Code]]="USD",Table1[[#This Row],[Product Amount with GST]]*80,Table1[[#This Row],[Product Amount with GST]])</f>
        <v>999</v>
      </c>
      <c r="P1654" t="s">
        <v>50</v>
      </c>
    </row>
    <row r="1655" spans="1:16" x14ac:dyDescent="0.25">
      <c r="A1655" t="s">
        <v>1293</v>
      </c>
      <c r="B1655" t="s">
        <v>17</v>
      </c>
      <c r="C1655" t="s">
        <v>12</v>
      </c>
      <c r="E1655">
        <f t="shared" si="100"/>
        <v>20</v>
      </c>
      <c r="F1655">
        <f t="shared" si="101"/>
        <v>7</v>
      </c>
      <c r="G1655" s="8">
        <f t="shared" si="102"/>
        <v>44762</v>
      </c>
      <c r="H1655">
        <f t="shared" si="103"/>
        <v>2022</v>
      </c>
      <c r="I1655" s="1">
        <v>44762.446527777778</v>
      </c>
      <c r="J1655" s="2">
        <v>44762</v>
      </c>
      <c r="K1655" t="s">
        <v>13</v>
      </c>
      <c r="L1655">
        <v>999</v>
      </c>
      <c r="N1655" s="11" t="s">
        <v>15</v>
      </c>
      <c r="O1655" s="11">
        <f>IF(Table1[[#This Row],[Currency  Code]]="USD",Table1[[#This Row],[Product Amount with GST]]*80,Table1[[#This Row],[Product Amount with GST]])</f>
        <v>999</v>
      </c>
    </row>
    <row r="1656" spans="1:16" x14ac:dyDescent="0.25">
      <c r="A1656" t="s">
        <v>1294</v>
      </c>
      <c r="B1656" t="s">
        <v>42</v>
      </c>
      <c r="C1656" t="s">
        <v>12</v>
      </c>
      <c r="E1656">
        <f t="shared" si="100"/>
        <v>20</v>
      </c>
      <c r="F1656">
        <f t="shared" si="101"/>
        <v>7</v>
      </c>
      <c r="G1656" s="8">
        <f t="shared" si="102"/>
        <v>44762</v>
      </c>
      <c r="H1656">
        <f t="shared" si="103"/>
        <v>2022</v>
      </c>
      <c r="I1656" s="1">
        <v>44762.445833333331</v>
      </c>
      <c r="J1656" s="2">
        <v>44762</v>
      </c>
      <c r="K1656" t="s">
        <v>43</v>
      </c>
      <c r="L1656">
        <v>59</v>
      </c>
      <c r="N1656" s="11" t="s">
        <v>29</v>
      </c>
      <c r="O1656" s="11">
        <f>IF(Table1[[#This Row],[Currency  Code]]="USD",Table1[[#This Row],[Product Amount with GST]]*80,Table1[[#This Row],[Product Amount with GST]])</f>
        <v>4720</v>
      </c>
    </row>
    <row r="1657" spans="1:16" x14ac:dyDescent="0.25">
      <c r="A1657" t="s">
        <v>501</v>
      </c>
      <c r="B1657" t="s">
        <v>42</v>
      </c>
      <c r="C1657" t="s">
        <v>48</v>
      </c>
      <c r="D1657" t="s">
        <v>6121</v>
      </c>
      <c r="E1657">
        <f t="shared" si="100"/>
        <v>20</v>
      </c>
      <c r="F1657">
        <f t="shared" si="101"/>
        <v>7</v>
      </c>
      <c r="G1657" s="8">
        <f t="shared" si="102"/>
        <v>44762</v>
      </c>
      <c r="H1657">
        <f t="shared" si="103"/>
        <v>2022</v>
      </c>
      <c r="I1657" s="1">
        <v>44762.4375</v>
      </c>
      <c r="J1657" s="2">
        <v>44762</v>
      </c>
      <c r="K1657" t="s">
        <v>13</v>
      </c>
      <c r="L1657">
        <v>374</v>
      </c>
      <c r="M1657" t="s">
        <v>53</v>
      </c>
      <c r="N1657" s="11" t="s">
        <v>15</v>
      </c>
      <c r="O1657" s="11">
        <f>IF(Table1[[#This Row],[Currency  Code]]="USD",Table1[[#This Row],[Product Amount with GST]]*80,Table1[[#This Row],[Product Amount with GST]])</f>
        <v>374</v>
      </c>
      <c r="P1657" t="s">
        <v>50</v>
      </c>
    </row>
    <row r="1658" spans="1:16" x14ac:dyDescent="0.25">
      <c r="A1658" t="s">
        <v>1287</v>
      </c>
      <c r="B1658" t="s">
        <v>764</v>
      </c>
      <c r="C1658" t="s">
        <v>12</v>
      </c>
      <c r="D1658" t="s">
        <v>6121</v>
      </c>
      <c r="E1658">
        <f t="shared" si="100"/>
        <v>20</v>
      </c>
      <c r="F1658">
        <f t="shared" si="101"/>
        <v>7</v>
      </c>
      <c r="G1658" s="8">
        <f t="shared" si="102"/>
        <v>44762</v>
      </c>
      <c r="H1658">
        <f t="shared" si="103"/>
        <v>2022</v>
      </c>
      <c r="I1658" s="1">
        <v>44762.382638888892</v>
      </c>
      <c r="J1658" s="2">
        <v>44762</v>
      </c>
      <c r="K1658" t="s">
        <v>13</v>
      </c>
      <c r="L1658">
        <v>374</v>
      </c>
      <c r="N1658" s="11" t="s">
        <v>15</v>
      </c>
      <c r="O1658" s="11">
        <f>IF(Table1[[#This Row],[Currency  Code]]="USD",Table1[[#This Row],[Product Amount with GST]]*80,Table1[[#This Row],[Product Amount with GST]])</f>
        <v>374</v>
      </c>
    </row>
    <row r="1659" spans="1:16" x14ac:dyDescent="0.25">
      <c r="A1659" t="s">
        <v>1295</v>
      </c>
      <c r="B1659" t="s">
        <v>35</v>
      </c>
      <c r="C1659" t="s">
        <v>12</v>
      </c>
      <c r="E1659">
        <f t="shared" si="100"/>
        <v>20</v>
      </c>
      <c r="F1659">
        <f t="shared" si="101"/>
        <v>7</v>
      </c>
      <c r="G1659" s="8">
        <f t="shared" si="102"/>
        <v>44762</v>
      </c>
      <c r="H1659">
        <f t="shared" si="103"/>
        <v>2022</v>
      </c>
      <c r="I1659" s="1">
        <v>44762.379861111112</v>
      </c>
      <c r="J1659" s="2">
        <v>44762</v>
      </c>
      <c r="K1659" t="s">
        <v>13</v>
      </c>
      <c r="L1659">
        <v>899</v>
      </c>
      <c r="N1659" s="11" t="s">
        <v>15</v>
      </c>
      <c r="O1659" s="11">
        <f>IF(Table1[[#This Row],[Currency  Code]]="USD",Table1[[#This Row],[Product Amount with GST]]*80,Table1[[#This Row],[Product Amount with GST]])</f>
        <v>899</v>
      </c>
    </row>
    <row r="1660" spans="1:16" x14ac:dyDescent="0.25">
      <c r="A1660" t="s">
        <v>1296</v>
      </c>
      <c r="B1660" t="s">
        <v>65</v>
      </c>
      <c r="C1660" t="s">
        <v>48</v>
      </c>
      <c r="E1660">
        <f t="shared" si="100"/>
        <v>20</v>
      </c>
      <c r="F1660">
        <f t="shared" si="101"/>
        <v>7</v>
      </c>
      <c r="G1660" s="8">
        <f t="shared" si="102"/>
        <v>44762</v>
      </c>
      <c r="H1660">
        <f t="shared" si="103"/>
        <v>2022</v>
      </c>
      <c r="I1660" s="1">
        <v>44762.319444444445</v>
      </c>
      <c r="J1660" s="2">
        <v>44762</v>
      </c>
      <c r="K1660" t="s">
        <v>13</v>
      </c>
      <c r="L1660">
        <v>499</v>
      </c>
      <c r="M1660" t="s">
        <v>53</v>
      </c>
      <c r="N1660" s="11" t="s">
        <v>15</v>
      </c>
      <c r="O1660" s="11">
        <f>IF(Table1[[#This Row],[Currency  Code]]="USD",Table1[[#This Row],[Product Amount with GST]]*80,Table1[[#This Row],[Product Amount with GST]])</f>
        <v>499</v>
      </c>
      <c r="P1660" t="s">
        <v>50</v>
      </c>
    </row>
    <row r="1661" spans="1:16" x14ac:dyDescent="0.25">
      <c r="A1661" t="s">
        <v>1297</v>
      </c>
      <c r="B1661" t="s">
        <v>24</v>
      </c>
      <c r="C1661" t="s">
        <v>48</v>
      </c>
      <c r="E1661">
        <f t="shared" si="100"/>
        <v>20</v>
      </c>
      <c r="F1661">
        <f t="shared" si="101"/>
        <v>7</v>
      </c>
      <c r="G1661" s="8">
        <f t="shared" si="102"/>
        <v>44762</v>
      </c>
      <c r="H1661">
        <f t="shared" si="103"/>
        <v>2022</v>
      </c>
      <c r="I1661" s="1">
        <v>44762.3125</v>
      </c>
      <c r="J1661" s="2">
        <v>44762</v>
      </c>
      <c r="K1661" t="s">
        <v>13</v>
      </c>
      <c r="L1661">
        <v>2022</v>
      </c>
      <c r="M1661" t="s">
        <v>53</v>
      </c>
      <c r="N1661" s="11" t="s">
        <v>15</v>
      </c>
      <c r="O1661" s="11">
        <f>IF(Table1[[#This Row],[Currency  Code]]="USD",Table1[[#This Row],[Product Amount with GST]]*80,Table1[[#This Row],[Product Amount with GST]])</f>
        <v>2022</v>
      </c>
      <c r="P1661" t="s">
        <v>50</v>
      </c>
    </row>
    <row r="1662" spans="1:16" x14ac:dyDescent="0.25">
      <c r="A1662" t="s">
        <v>1298</v>
      </c>
      <c r="B1662" t="s">
        <v>24</v>
      </c>
      <c r="C1662" t="s">
        <v>12</v>
      </c>
      <c r="E1662">
        <f t="shared" si="100"/>
        <v>20</v>
      </c>
      <c r="F1662">
        <f t="shared" si="101"/>
        <v>7</v>
      </c>
      <c r="G1662" s="8">
        <f t="shared" si="102"/>
        <v>44762</v>
      </c>
      <c r="H1662">
        <f t="shared" si="103"/>
        <v>2022</v>
      </c>
      <c r="I1662" s="1">
        <v>44762.311805555553</v>
      </c>
      <c r="J1662" s="2">
        <v>44762</v>
      </c>
      <c r="K1662" t="s">
        <v>13</v>
      </c>
      <c r="L1662">
        <v>2022</v>
      </c>
      <c r="N1662" s="11" t="s">
        <v>15</v>
      </c>
      <c r="O1662" s="11">
        <f>IF(Table1[[#This Row],[Currency  Code]]="USD",Table1[[#This Row],[Product Amount with GST]]*80,Table1[[#This Row],[Product Amount with GST]])</f>
        <v>2022</v>
      </c>
    </row>
    <row r="1663" spans="1:16" x14ac:dyDescent="0.25">
      <c r="A1663" t="s">
        <v>1299</v>
      </c>
      <c r="B1663" t="s">
        <v>47</v>
      </c>
      <c r="C1663" t="s">
        <v>12</v>
      </c>
      <c r="E1663">
        <f t="shared" si="100"/>
        <v>20</v>
      </c>
      <c r="F1663">
        <f t="shared" si="101"/>
        <v>7</v>
      </c>
      <c r="G1663" s="8">
        <f t="shared" si="102"/>
        <v>44762</v>
      </c>
      <c r="H1663">
        <f t="shared" si="103"/>
        <v>2022</v>
      </c>
      <c r="I1663" s="1">
        <v>44762.299305555556</v>
      </c>
      <c r="J1663" s="2">
        <v>44762</v>
      </c>
      <c r="K1663" t="s">
        <v>13</v>
      </c>
      <c r="L1663">
        <v>999</v>
      </c>
      <c r="N1663" s="11" t="s">
        <v>15</v>
      </c>
      <c r="O1663" s="11">
        <f>IF(Table1[[#This Row],[Currency  Code]]="USD",Table1[[#This Row],[Product Amount with GST]]*80,Table1[[#This Row],[Product Amount with GST]])</f>
        <v>999</v>
      </c>
    </row>
    <row r="1664" spans="1:16" x14ac:dyDescent="0.25">
      <c r="A1664" t="s">
        <v>1300</v>
      </c>
      <c r="B1664" t="s">
        <v>65</v>
      </c>
      <c r="C1664" t="s">
        <v>48</v>
      </c>
      <c r="E1664">
        <f t="shared" si="100"/>
        <v>20</v>
      </c>
      <c r="F1664">
        <f t="shared" si="101"/>
        <v>7</v>
      </c>
      <c r="G1664" s="8">
        <f t="shared" si="102"/>
        <v>44762</v>
      </c>
      <c r="H1664">
        <f t="shared" si="103"/>
        <v>2022</v>
      </c>
      <c r="I1664" s="1">
        <v>44762.400000000001</v>
      </c>
      <c r="J1664" s="2">
        <v>44762</v>
      </c>
      <c r="K1664" t="s">
        <v>13</v>
      </c>
      <c r="L1664">
        <v>499</v>
      </c>
      <c r="M1664" t="s">
        <v>135</v>
      </c>
      <c r="N1664" s="11" t="s">
        <v>15</v>
      </c>
      <c r="O1664" s="11">
        <f>IF(Table1[[#This Row],[Currency  Code]]="USD",Table1[[#This Row],[Product Amount with GST]]*80,Table1[[#This Row],[Product Amount with GST]])</f>
        <v>499</v>
      </c>
      <c r="P1664" t="s">
        <v>1301</v>
      </c>
    </row>
    <row r="1665" spans="1:16" x14ac:dyDescent="0.25">
      <c r="A1665" t="s">
        <v>1300</v>
      </c>
      <c r="B1665" t="s">
        <v>65</v>
      </c>
      <c r="C1665" t="s">
        <v>12</v>
      </c>
      <c r="E1665">
        <f t="shared" si="100"/>
        <v>20</v>
      </c>
      <c r="F1665">
        <f t="shared" si="101"/>
        <v>7</v>
      </c>
      <c r="G1665" s="8">
        <f t="shared" si="102"/>
        <v>44762</v>
      </c>
      <c r="H1665">
        <f t="shared" si="103"/>
        <v>2022</v>
      </c>
      <c r="I1665" s="1">
        <v>44762.398611111108</v>
      </c>
      <c r="J1665" s="2">
        <v>44762</v>
      </c>
      <c r="K1665" t="s">
        <v>13</v>
      </c>
      <c r="L1665">
        <v>499</v>
      </c>
      <c r="N1665" s="11" t="s">
        <v>15</v>
      </c>
      <c r="O1665" s="11">
        <f>IF(Table1[[#This Row],[Currency  Code]]="USD",Table1[[#This Row],[Product Amount with GST]]*80,Table1[[#This Row],[Product Amount with GST]])</f>
        <v>499</v>
      </c>
    </row>
    <row r="1666" spans="1:16" x14ac:dyDescent="0.25">
      <c r="A1666" t="s">
        <v>1302</v>
      </c>
      <c r="B1666" t="s">
        <v>24</v>
      </c>
      <c r="C1666" t="s">
        <v>12</v>
      </c>
      <c r="E1666">
        <f t="shared" ref="E1666:E1729" si="104">DAY(I1666)</f>
        <v>20</v>
      </c>
      <c r="F1666">
        <f t="shared" ref="F1666:F1729" si="105">MONTH(I1666)</f>
        <v>7</v>
      </c>
      <c r="G1666" s="8">
        <f t="shared" ref="G1666:G1729" si="106">DATE(H1667,F1666,E1666)</f>
        <v>44762</v>
      </c>
      <c r="H1666">
        <f t="shared" ref="H1666:H1729" si="107">YEAR(I1666)</f>
        <v>2022</v>
      </c>
      <c r="I1666" s="1">
        <v>44762.38958333333</v>
      </c>
      <c r="J1666" s="2">
        <v>44762</v>
      </c>
      <c r="K1666" t="s">
        <v>13</v>
      </c>
      <c r="L1666">
        <v>2022</v>
      </c>
      <c r="N1666" s="11" t="s">
        <v>15</v>
      </c>
      <c r="O1666" s="11">
        <f>IF(Table1[[#This Row],[Currency  Code]]="USD",Table1[[#This Row],[Product Amount with GST]]*80,Table1[[#This Row],[Product Amount with GST]])</f>
        <v>2022</v>
      </c>
    </row>
    <row r="1667" spans="1:16" x14ac:dyDescent="0.25">
      <c r="A1667" t="s">
        <v>1288</v>
      </c>
      <c r="B1667" t="s">
        <v>24</v>
      </c>
      <c r="C1667" t="s">
        <v>12</v>
      </c>
      <c r="E1667">
        <f t="shared" si="104"/>
        <v>20</v>
      </c>
      <c r="F1667">
        <f t="shared" si="105"/>
        <v>7</v>
      </c>
      <c r="G1667" s="8">
        <f t="shared" si="106"/>
        <v>44762</v>
      </c>
      <c r="H1667">
        <f t="shared" si="107"/>
        <v>2022</v>
      </c>
      <c r="I1667" s="1">
        <v>44762.359722222223</v>
      </c>
      <c r="J1667" s="2">
        <v>44762</v>
      </c>
      <c r="K1667" t="s">
        <v>13</v>
      </c>
      <c r="L1667">
        <v>2022</v>
      </c>
      <c r="N1667" s="11" t="s">
        <v>15</v>
      </c>
      <c r="O1667" s="11">
        <f>IF(Table1[[#This Row],[Currency  Code]]="USD",Table1[[#This Row],[Product Amount with GST]]*80,Table1[[#This Row],[Product Amount with GST]])</f>
        <v>2022</v>
      </c>
    </row>
    <row r="1668" spans="1:16" x14ac:dyDescent="0.25">
      <c r="A1668" t="s">
        <v>1303</v>
      </c>
      <c r="B1668" t="s">
        <v>11</v>
      </c>
      <c r="C1668" t="s">
        <v>12</v>
      </c>
      <c r="E1668">
        <f t="shared" si="104"/>
        <v>20</v>
      </c>
      <c r="F1668">
        <f t="shared" si="105"/>
        <v>7</v>
      </c>
      <c r="G1668" s="8">
        <f t="shared" si="106"/>
        <v>44762</v>
      </c>
      <c r="H1668">
        <f t="shared" si="107"/>
        <v>2022</v>
      </c>
      <c r="I1668" s="1">
        <v>44762.357638888891</v>
      </c>
      <c r="J1668" s="2">
        <v>44762</v>
      </c>
      <c r="K1668" t="s">
        <v>72</v>
      </c>
      <c r="L1668">
        <v>3999</v>
      </c>
      <c r="N1668" s="11" t="s">
        <v>15</v>
      </c>
      <c r="O1668" s="11">
        <f>IF(Table1[[#This Row],[Currency  Code]]="USD",Table1[[#This Row],[Product Amount with GST]]*80,Table1[[#This Row],[Product Amount with GST]])</f>
        <v>3999</v>
      </c>
    </row>
    <row r="1669" spans="1:16" x14ac:dyDescent="0.25">
      <c r="A1669" t="s">
        <v>1304</v>
      </c>
      <c r="B1669" t="s">
        <v>42</v>
      </c>
      <c r="C1669" t="s">
        <v>12</v>
      </c>
      <c r="E1669">
        <f t="shared" si="104"/>
        <v>20</v>
      </c>
      <c r="F1669">
        <f t="shared" si="105"/>
        <v>7</v>
      </c>
      <c r="G1669" s="8">
        <f t="shared" si="106"/>
        <v>44762</v>
      </c>
      <c r="H1669">
        <f t="shared" si="107"/>
        <v>2022</v>
      </c>
      <c r="I1669" s="1">
        <v>44762.355555555558</v>
      </c>
      <c r="J1669" s="2">
        <v>44762</v>
      </c>
      <c r="K1669" t="s">
        <v>13</v>
      </c>
      <c r="L1669">
        <v>499</v>
      </c>
      <c r="N1669" s="11" t="s">
        <v>15</v>
      </c>
      <c r="O1669" s="11">
        <f>IF(Table1[[#This Row],[Currency  Code]]="USD",Table1[[#This Row],[Product Amount with GST]]*80,Table1[[#This Row],[Product Amount with GST]])</f>
        <v>499</v>
      </c>
    </row>
    <row r="1670" spans="1:16" x14ac:dyDescent="0.25">
      <c r="A1670" t="s">
        <v>1305</v>
      </c>
      <c r="B1670" t="s">
        <v>20</v>
      </c>
      <c r="C1670" t="s">
        <v>48</v>
      </c>
      <c r="E1670">
        <f t="shared" si="104"/>
        <v>20</v>
      </c>
      <c r="F1670">
        <f t="shared" si="105"/>
        <v>7</v>
      </c>
      <c r="G1670" s="8">
        <f t="shared" si="106"/>
        <v>44762</v>
      </c>
      <c r="H1670">
        <f t="shared" si="107"/>
        <v>2022</v>
      </c>
      <c r="I1670" s="1">
        <v>44762.342361111114</v>
      </c>
      <c r="J1670" s="2">
        <v>44762</v>
      </c>
      <c r="K1670" t="s">
        <v>13</v>
      </c>
      <c r="L1670">
        <v>1999</v>
      </c>
      <c r="M1670" t="s">
        <v>53</v>
      </c>
      <c r="N1670" s="11" t="s">
        <v>15</v>
      </c>
      <c r="O1670" s="11">
        <f>IF(Table1[[#This Row],[Currency  Code]]="USD",Table1[[#This Row],[Product Amount with GST]]*80,Table1[[#This Row],[Product Amount with GST]])</f>
        <v>1999</v>
      </c>
      <c r="P1670" t="s">
        <v>50</v>
      </c>
    </row>
    <row r="1671" spans="1:16" x14ac:dyDescent="0.25">
      <c r="A1671" t="s">
        <v>1288</v>
      </c>
      <c r="B1671" t="s">
        <v>24</v>
      </c>
      <c r="C1671" t="s">
        <v>12</v>
      </c>
      <c r="E1671">
        <f t="shared" si="104"/>
        <v>20</v>
      </c>
      <c r="F1671">
        <f t="shared" si="105"/>
        <v>7</v>
      </c>
      <c r="G1671" s="8">
        <f t="shared" si="106"/>
        <v>44762</v>
      </c>
      <c r="H1671">
        <f t="shared" si="107"/>
        <v>2022</v>
      </c>
      <c r="I1671" s="1">
        <v>44762.324999999997</v>
      </c>
      <c r="J1671" s="2">
        <v>44762</v>
      </c>
      <c r="K1671" t="s">
        <v>13</v>
      </c>
      <c r="L1671">
        <v>2022</v>
      </c>
      <c r="N1671" s="11" t="s">
        <v>15</v>
      </c>
      <c r="O1671" s="11">
        <f>IF(Table1[[#This Row],[Currency  Code]]="USD",Table1[[#This Row],[Product Amount with GST]]*80,Table1[[#This Row],[Product Amount with GST]])</f>
        <v>2022</v>
      </c>
    </row>
    <row r="1672" spans="1:16" x14ac:dyDescent="0.25">
      <c r="A1672" t="s">
        <v>1288</v>
      </c>
      <c r="B1672" t="s">
        <v>24</v>
      </c>
      <c r="C1672" t="s">
        <v>12</v>
      </c>
      <c r="E1672">
        <f t="shared" si="104"/>
        <v>20</v>
      </c>
      <c r="F1672">
        <f t="shared" si="105"/>
        <v>7</v>
      </c>
      <c r="G1672" s="8">
        <f t="shared" si="106"/>
        <v>44762</v>
      </c>
      <c r="H1672">
        <f t="shared" si="107"/>
        <v>2022</v>
      </c>
      <c r="I1672" s="1">
        <v>44762.323611111111</v>
      </c>
      <c r="J1672" s="2">
        <v>44762</v>
      </c>
      <c r="K1672" t="s">
        <v>13</v>
      </c>
      <c r="L1672">
        <v>2022</v>
      </c>
      <c r="N1672" s="11" t="s">
        <v>15</v>
      </c>
      <c r="O1672" s="11">
        <f>IF(Table1[[#This Row],[Currency  Code]]="USD",Table1[[#This Row],[Product Amount with GST]]*80,Table1[[#This Row],[Product Amount with GST]])</f>
        <v>2022</v>
      </c>
    </row>
    <row r="1673" spans="1:16" x14ac:dyDescent="0.25">
      <c r="A1673" t="s">
        <v>1288</v>
      </c>
      <c r="B1673" t="s">
        <v>24</v>
      </c>
      <c r="C1673" t="s">
        <v>12</v>
      </c>
      <c r="E1673">
        <f t="shared" si="104"/>
        <v>20</v>
      </c>
      <c r="F1673">
        <f t="shared" si="105"/>
        <v>7</v>
      </c>
      <c r="G1673" s="8">
        <f t="shared" si="106"/>
        <v>44762</v>
      </c>
      <c r="H1673">
        <f t="shared" si="107"/>
        <v>2022</v>
      </c>
      <c r="I1673" s="1">
        <v>44762.322222222225</v>
      </c>
      <c r="J1673" s="2">
        <v>44762</v>
      </c>
      <c r="K1673" t="s">
        <v>13</v>
      </c>
      <c r="L1673">
        <v>2022</v>
      </c>
      <c r="N1673" s="11" t="s">
        <v>15</v>
      </c>
      <c r="O1673" s="11">
        <f>IF(Table1[[#This Row],[Currency  Code]]="USD",Table1[[#This Row],[Product Amount with GST]]*80,Table1[[#This Row],[Product Amount with GST]])</f>
        <v>2022</v>
      </c>
    </row>
    <row r="1674" spans="1:16" x14ac:dyDescent="0.25">
      <c r="A1674" t="s">
        <v>1296</v>
      </c>
      <c r="B1674" t="s">
        <v>65</v>
      </c>
      <c r="C1674" t="s">
        <v>12</v>
      </c>
      <c r="E1674">
        <f t="shared" si="104"/>
        <v>20</v>
      </c>
      <c r="F1674">
        <f t="shared" si="105"/>
        <v>7</v>
      </c>
      <c r="G1674" s="8">
        <f t="shared" si="106"/>
        <v>44762</v>
      </c>
      <c r="H1674">
        <f t="shared" si="107"/>
        <v>2022</v>
      </c>
      <c r="I1674" s="1">
        <v>44762.30972222222</v>
      </c>
      <c r="J1674" s="2">
        <v>44762</v>
      </c>
      <c r="K1674" t="s">
        <v>13</v>
      </c>
      <c r="L1674">
        <v>499</v>
      </c>
      <c r="N1674" s="11" t="s">
        <v>15</v>
      </c>
      <c r="O1674" s="11">
        <f>IF(Table1[[#This Row],[Currency  Code]]="USD",Table1[[#This Row],[Product Amount with GST]]*80,Table1[[#This Row],[Product Amount with GST]])</f>
        <v>499</v>
      </c>
    </row>
    <row r="1675" spans="1:16" x14ac:dyDescent="0.25">
      <c r="A1675" t="s">
        <v>1296</v>
      </c>
      <c r="B1675" t="s">
        <v>65</v>
      </c>
      <c r="C1675" t="s">
        <v>12</v>
      </c>
      <c r="E1675">
        <f t="shared" si="104"/>
        <v>20</v>
      </c>
      <c r="F1675">
        <f t="shared" si="105"/>
        <v>7</v>
      </c>
      <c r="G1675" s="8">
        <f t="shared" si="106"/>
        <v>44762</v>
      </c>
      <c r="H1675">
        <f t="shared" si="107"/>
        <v>2022</v>
      </c>
      <c r="I1675" s="1">
        <v>44762.309027777781</v>
      </c>
      <c r="J1675" s="2">
        <v>44762</v>
      </c>
      <c r="K1675" t="s">
        <v>13</v>
      </c>
      <c r="L1675">
        <v>499</v>
      </c>
      <c r="N1675" s="11" t="s">
        <v>15</v>
      </c>
      <c r="O1675" s="11">
        <f>IF(Table1[[#This Row],[Currency  Code]]="USD",Table1[[#This Row],[Product Amount with GST]]*80,Table1[[#This Row],[Product Amount with GST]])</f>
        <v>499</v>
      </c>
    </row>
    <row r="1676" spans="1:16" x14ac:dyDescent="0.25">
      <c r="A1676" t="s">
        <v>1306</v>
      </c>
      <c r="B1676" t="s">
        <v>304</v>
      </c>
      <c r="C1676" t="s">
        <v>12</v>
      </c>
      <c r="E1676">
        <f t="shared" si="104"/>
        <v>20</v>
      </c>
      <c r="F1676">
        <f t="shared" si="105"/>
        <v>7</v>
      </c>
      <c r="G1676" s="8">
        <f t="shared" si="106"/>
        <v>44762</v>
      </c>
      <c r="H1676">
        <f t="shared" si="107"/>
        <v>2022</v>
      </c>
      <c r="I1676" s="1">
        <v>44762.292361111111</v>
      </c>
      <c r="J1676" s="2">
        <v>44762</v>
      </c>
      <c r="K1676" t="s">
        <v>43</v>
      </c>
      <c r="L1676">
        <v>499</v>
      </c>
      <c r="N1676" s="11" t="s">
        <v>15</v>
      </c>
      <c r="O1676" s="11">
        <f>IF(Table1[[#This Row],[Currency  Code]]="USD",Table1[[#This Row],[Product Amount with GST]]*80,Table1[[#This Row],[Product Amount with GST]])</f>
        <v>499</v>
      </c>
    </row>
    <row r="1677" spans="1:16" x14ac:dyDescent="0.25">
      <c r="A1677" t="s">
        <v>1307</v>
      </c>
      <c r="B1677" t="s">
        <v>17</v>
      </c>
      <c r="C1677" t="s">
        <v>12</v>
      </c>
      <c r="E1677">
        <f t="shared" si="104"/>
        <v>20</v>
      </c>
      <c r="F1677">
        <f t="shared" si="105"/>
        <v>7</v>
      </c>
      <c r="G1677" s="8">
        <f t="shared" si="106"/>
        <v>44762</v>
      </c>
      <c r="H1677">
        <f t="shared" si="107"/>
        <v>2022</v>
      </c>
      <c r="I1677" s="1">
        <v>44762.061111111114</v>
      </c>
      <c r="J1677" s="2">
        <v>44761</v>
      </c>
      <c r="K1677" t="s">
        <v>13</v>
      </c>
      <c r="L1677">
        <v>999</v>
      </c>
      <c r="N1677" s="11" t="s">
        <v>15</v>
      </c>
      <c r="O1677" s="11">
        <f>IF(Table1[[#This Row],[Currency  Code]]="USD",Table1[[#This Row],[Product Amount with GST]]*80,Table1[[#This Row],[Product Amount with GST]])</f>
        <v>999</v>
      </c>
    </row>
    <row r="1678" spans="1:16" x14ac:dyDescent="0.25">
      <c r="A1678" t="s">
        <v>1308</v>
      </c>
      <c r="B1678" t="s">
        <v>20</v>
      </c>
      <c r="C1678" t="s">
        <v>12</v>
      </c>
      <c r="E1678">
        <f t="shared" si="104"/>
        <v>20</v>
      </c>
      <c r="F1678">
        <f t="shared" si="105"/>
        <v>7</v>
      </c>
      <c r="G1678" s="8">
        <f t="shared" si="106"/>
        <v>44762</v>
      </c>
      <c r="H1678">
        <f t="shared" si="107"/>
        <v>2022</v>
      </c>
      <c r="I1678" s="1">
        <v>44762.008333333331</v>
      </c>
      <c r="J1678" s="2">
        <v>44761</v>
      </c>
      <c r="K1678" t="s">
        <v>13</v>
      </c>
      <c r="L1678">
        <v>1999</v>
      </c>
      <c r="N1678" s="11" t="s">
        <v>15</v>
      </c>
      <c r="O1678" s="11">
        <f>IF(Table1[[#This Row],[Currency  Code]]="USD",Table1[[#This Row],[Product Amount with GST]]*80,Table1[[#This Row],[Product Amount with GST]])</f>
        <v>1999</v>
      </c>
    </row>
    <row r="1679" spans="1:16" x14ac:dyDescent="0.25">
      <c r="A1679" t="s">
        <v>1309</v>
      </c>
      <c r="B1679" t="s">
        <v>1310</v>
      </c>
      <c r="C1679" t="s">
        <v>48</v>
      </c>
      <c r="E1679">
        <f t="shared" si="104"/>
        <v>19</v>
      </c>
      <c r="F1679">
        <f t="shared" si="105"/>
        <v>7</v>
      </c>
      <c r="G1679" s="8">
        <f t="shared" si="106"/>
        <v>44761</v>
      </c>
      <c r="H1679">
        <f t="shared" si="107"/>
        <v>2022</v>
      </c>
      <c r="I1679" s="1">
        <v>44761.989583333336</v>
      </c>
      <c r="J1679" s="2">
        <v>44761</v>
      </c>
      <c r="K1679" t="s">
        <v>13</v>
      </c>
      <c r="L1679">
        <v>499</v>
      </c>
      <c r="M1679" t="s">
        <v>49</v>
      </c>
      <c r="N1679" s="11" t="s">
        <v>15</v>
      </c>
      <c r="O1679" s="11">
        <f>IF(Table1[[#This Row],[Currency  Code]]="USD",Table1[[#This Row],[Product Amount with GST]]*80,Table1[[#This Row],[Product Amount with GST]])</f>
        <v>499</v>
      </c>
      <c r="P1679" t="s">
        <v>50</v>
      </c>
    </row>
    <row r="1680" spans="1:16" x14ac:dyDescent="0.25">
      <c r="A1680" t="s">
        <v>874</v>
      </c>
      <c r="B1680" t="s">
        <v>20</v>
      </c>
      <c r="C1680" t="s">
        <v>12</v>
      </c>
      <c r="E1680">
        <f t="shared" si="104"/>
        <v>19</v>
      </c>
      <c r="F1680">
        <f t="shared" si="105"/>
        <v>7</v>
      </c>
      <c r="G1680" s="8">
        <f t="shared" si="106"/>
        <v>44761</v>
      </c>
      <c r="H1680">
        <f t="shared" si="107"/>
        <v>2022</v>
      </c>
      <c r="I1680" s="1">
        <v>44761.979861111111</v>
      </c>
      <c r="J1680" s="2">
        <v>44761</v>
      </c>
      <c r="K1680" t="s">
        <v>13</v>
      </c>
      <c r="L1680">
        <v>1999</v>
      </c>
      <c r="N1680" s="11" t="s">
        <v>15</v>
      </c>
      <c r="O1680" s="11">
        <f>IF(Table1[[#This Row],[Currency  Code]]="USD",Table1[[#This Row],[Product Amount with GST]]*80,Table1[[#This Row],[Product Amount with GST]])</f>
        <v>1999</v>
      </c>
    </row>
    <row r="1681" spans="1:16" x14ac:dyDescent="0.25">
      <c r="A1681" t="s">
        <v>666</v>
      </c>
      <c r="B1681" t="s">
        <v>35</v>
      </c>
      <c r="C1681" t="s">
        <v>12</v>
      </c>
      <c r="E1681">
        <f t="shared" si="104"/>
        <v>19</v>
      </c>
      <c r="F1681">
        <f t="shared" si="105"/>
        <v>7</v>
      </c>
      <c r="G1681" s="8">
        <f t="shared" si="106"/>
        <v>44761</v>
      </c>
      <c r="H1681">
        <f t="shared" si="107"/>
        <v>2022</v>
      </c>
      <c r="I1681" s="1">
        <v>44761.977083333331</v>
      </c>
      <c r="J1681" s="2">
        <v>44761</v>
      </c>
      <c r="K1681" t="s">
        <v>13</v>
      </c>
      <c r="L1681">
        <v>899</v>
      </c>
      <c r="N1681" s="11" t="s">
        <v>15</v>
      </c>
      <c r="O1681" s="11">
        <f>IF(Table1[[#This Row],[Currency  Code]]="USD",Table1[[#This Row],[Product Amount with GST]]*80,Table1[[#This Row],[Product Amount with GST]])</f>
        <v>899</v>
      </c>
    </row>
    <row r="1682" spans="1:16" x14ac:dyDescent="0.25">
      <c r="A1682" t="s">
        <v>1311</v>
      </c>
      <c r="B1682" t="s">
        <v>27</v>
      </c>
      <c r="C1682" t="s">
        <v>12</v>
      </c>
      <c r="E1682">
        <f t="shared" si="104"/>
        <v>19</v>
      </c>
      <c r="F1682">
        <f t="shared" si="105"/>
        <v>7</v>
      </c>
      <c r="G1682" s="8">
        <f t="shared" si="106"/>
        <v>44761</v>
      </c>
      <c r="H1682">
        <f t="shared" si="107"/>
        <v>2022</v>
      </c>
      <c r="I1682" s="1">
        <v>44761.970138888886</v>
      </c>
      <c r="J1682" s="2">
        <v>44761</v>
      </c>
      <c r="K1682" t="s">
        <v>13</v>
      </c>
      <c r="L1682">
        <v>1999</v>
      </c>
      <c r="N1682" s="11" t="s">
        <v>15</v>
      </c>
      <c r="O1682" s="11">
        <f>IF(Table1[[#This Row],[Currency  Code]]="USD",Table1[[#This Row],[Product Amount with GST]]*80,Table1[[#This Row],[Product Amount with GST]])</f>
        <v>1999</v>
      </c>
    </row>
    <row r="1683" spans="1:16" x14ac:dyDescent="0.25">
      <c r="A1683" t="s">
        <v>1312</v>
      </c>
      <c r="B1683" t="s">
        <v>24</v>
      </c>
      <c r="C1683" t="s">
        <v>48</v>
      </c>
      <c r="E1683">
        <f t="shared" si="104"/>
        <v>19</v>
      </c>
      <c r="F1683">
        <f t="shared" si="105"/>
        <v>7</v>
      </c>
      <c r="G1683" s="8">
        <f t="shared" si="106"/>
        <v>44761</v>
      </c>
      <c r="H1683">
        <f t="shared" si="107"/>
        <v>2022</v>
      </c>
      <c r="I1683" s="1">
        <v>44761.95</v>
      </c>
      <c r="J1683" s="2">
        <v>44761</v>
      </c>
      <c r="K1683" t="s">
        <v>13</v>
      </c>
      <c r="L1683">
        <v>2022</v>
      </c>
      <c r="M1683" t="s">
        <v>53</v>
      </c>
      <c r="N1683" s="11" t="s">
        <v>15</v>
      </c>
      <c r="O1683" s="11">
        <f>IF(Table1[[#This Row],[Currency  Code]]="USD",Table1[[#This Row],[Product Amount with GST]]*80,Table1[[#This Row],[Product Amount with GST]])</f>
        <v>2022</v>
      </c>
      <c r="P1683" t="s">
        <v>50</v>
      </c>
    </row>
    <row r="1684" spans="1:16" x14ac:dyDescent="0.25">
      <c r="A1684" t="s">
        <v>1313</v>
      </c>
      <c r="B1684" t="s">
        <v>670</v>
      </c>
      <c r="C1684" t="s">
        <v>48</v>
      </c>
      <c r="E1684">
        <f t="shared" si="104"/>
        <v>19</v>
      </c>
      <c r="F1684">
        <f t="shared" si="105"/>
        <v>7</v>
      </c>
      <c r="G1684" s="8">
        <f t="shared" si="106"/>
        <v>44761</v>
      </c>
      <c r="H1684">
        <f t="shared" si="107"/>
        <v>2022</v>
      </c>
      <c r="I1684" s="1">
        <v>44761.947916666664</v>
      </c>
      <c r="J1684" s="2">
        <v>44761</v>
      </c>
      <c r="K1684" t="s">
        <v>72</v>
      </c>
      <c r="L1684">
        <v>499</v>
      </c>
      <c r="M1684" t="s">
        <v>53</v>
      </c>
      <c r="N1684" s="11" t="s">
        <v>15</v>
      </c>
      <c r="O1684" s="11">
        <f>IF(Table1[[#This Row],[Currency  Code]]="USD",Table1[[#This Row],[Product Amount with GST]]*80,Table1[[#This Row],[Product Amount with GST]])</f>
        <v>499</v>
      </c>
      <c r="P1684" t="s">
        <v>50</v>
      </c>
    </row>
    <row r="1685" spans="1:16" x14ac:dyDescent="0.25">
      <c r="A1685" t="s">
        <v>1314</v>
      </c>
      <c r="B1685" t="s">
        <v>236</v>
      </c>
      <c r="C1685" t="s">
        <v>48</v>
      </c>
      <c r="E1685">
        <f t="shared" si="104"/>
        <v>19</v>
      </c>
      <c r="F1685">
        <f t="shared" si="105"/>
        <v>7</v>
      </c>
      <c r="G1685" s="8">
        <f t="shared" si="106"/>
        <v>44761</v>
      </c>
      <c r="H1685">
        <f t="shared" si="107"/>
        <v>2022</v>
      </c>
      <c r="I1685" s="1">
        <v>44761.932638888888</v>
      </c>
      <c r="J1685" s="2">
        <v>44761</v>
      </c>
      <c r="K1685" t="s">
        <v>13</v>
      </c>
      <c r="L1685">
        <v>499</v>
      </c>
      <c r="M1685" t="s">
        <v>53</v>
      </c>
      <c r="N1685" s="11" t="s">
        <v>15</v>
      </c>
      <c r="O1685" s="11">
        <f>IF(Table1[[#This Row],[Currency  Code]]="USD",Table1[[#This Row],[Product Amount with GST]]*80,Table1[[#This Row],[Product Amount with GST]])</f>
        <v>499</v>
      </c>
      <c r="P1685" t="s">
        <v>50</v>
      </c>
    </row>
    <row r="1686" spans="1:16" x14ac:dyDescent="0.25">
      <c r="A1686" t="s">
        <v>1315</v>
      </c>
      <c r="B1686" t="s">
        <v>760</v>
      </c>
      <c r="C1686" t="s">
        <v>12</v>
      </c>
      <c r="E1686">
        <f t="shared" si="104"/>
        <v>19</v>
      </c>
      <c r="F1686">
        <f t="shared" si="105"/>
        <v>7</v>
      </c>
      <c r="G1686" s="8">
        <f t="shared" si="106"/>
        <v>44761</v>
      </c>
      <c r="H1686">
        <f t="shared" si="107"/>
        <v>2022</v>
      </c>
      <c r="I1686" s="1">
        <v>44761.930555555555</v>
      </c>
      <c r="J1686" s="2">
        <v>44761</v>
      </c>
      <c r="K1686" t="s">
        <v>13</v>
      </c>
      <c r="L1686">
        <v>499</v>
      </c>
      <c r="N1686" s="11" t="s">
        <v>15</v>
      </c>
      <c r="O1686" s="11">
        <f>IF(Table1[[#This Row],[Currency  Code]]="USD",Table1[[#This Row],[Product Amount with GST]]*80,Table1[[#This Row],[Product Amount with GST]])</f>
        <v>499</v>
      </c>
    </row>
    <row r="1687" spans="1:16" x14ac:dyDescent="0.25">
      <c r="A1687" t="s">
        <v>1316</v>
      </c>
      <c r="B1687" t="s">
        <v>20</v>
      </c>
      <c r="C1687" t="s">
        <v>12</v>
      </c>
      <c r="E1687">
        <f t="shared" si="104"/>
        <v>19</v>
      </c>
      <c r="F1687">
        <f t="shared" si="105"/>
        <v>7</v>
      </c>
      <c r="G1687" s="8">
        <f t="shared" si="106"/>
        <v>44761</v>
      </c>
      <c r="H1687">
        <f t="shared" si="107"/>
        <v>2022</v>
      </c>
      <c r="I1687" s="1">
        <v>44761.918749999997</v>
      </c>
      <c r="J1687" s="2">
        <v>44761</v>
      </c>
      <c r="K1687" t="s">
        <v>13</v>
      </c>
      <c r="L1687">
        <v>1999</v>
      </c>
      <c r="N1687" s="11" t="s">
        <v>15</v>
      </c>
      <c r="O1687" s="11">
        <f>IF(Table1[[#This Row],[Currency  Code]]="USD",Table1[[#This Row],[Product Amount with GST]]*80,Table1[[#This Row],[Product Amount with GST]])</f>
        <v>1999</v>
      </c>
    </row>
    <row r="1688" spans="1:16" x14ac:dyDescent="0.25">
      <c r="A1688" t="s">
        <v>1316</v>
      </c>
      <c r="B1688" t="s">
        <v>20</v>
      </c>
      <c r="C1688" t="s">
        <v>12</v>
      </c>
      <c r="E1688">
        <f t="shared" si="104"/>
        <v>19</v>
      </c>
      <c r="F1688">
        <f t="shared" si="105"/>
        <v>7</v>
      </c>
      <c r="G1688" s="8">
        <f t="shared" si="106"/>
        <v>44761</v>
      </c>
      <c r="H1688">
        <f t="shared" si="107"/>
        <v>2022</v>
      </c>
      <c r="I1688" s="1">
        <v>44761.918055555558</v>
      </c>
      <c r="J1688" s="2">
        <v>44761</v>
      </c>
      <c r="K1688" t="s">
        <v>13</v>
      </c>
      <c r="L1688">
        <v>1999</v>
      </c>
      <c r="N1688" s="11" t="s">
        <v>15</v>
      </c>
      <c r="O1688" s="11">
        <f>IF(Table1[[#This Row],[Currency  Code]]="USD",Table1[[#This Row],[Product Amount with GST]]*80,Table1[[#This Row],[Product Amount with GST]])</f>
        <v>1999</v>
      </c>
    </row>
    <row r="1689" spans="1:16" x14ac:dyDescent="0.25">
      <c r="A1689" t="s">
        <v>1317</v>
      </c>
      <c r="B1689" t="s">
        <v>52</v>
      </c>
      <c r="C1689" t="s">
        <v>12</v>
      </c>
      <c r="E1689">
        <f t="shared" si="104"/>
        <v>19</v>
      </c>
      <c r="F1689">
        <f t="shared" si="105"/>
        <v>7</v>
      </c>
      <c r="G1689" s="8">
        <f t="shared" si="106"/>
        <v>44761</v>
      </c>
      <c r="H1689">
        <f t="shared" si="107"/>
        <v>2022</v>
      </c>
      <c r="I1689" s="1">
        <v>44761.906944444447</v>
      </c>
      <c r="J1689" s="2">
        <v>44761</v>
      </c>
      <c r="K1689" t="s">
        <v>13</v>
      </c>
      <c r="L1689">
        <v>999</v>
      </c>
      <c r="N1689" s="11" t="s">
        <v>15</v>
      </c>
      <c r="O1689" s="11">
        <f>IF(Table1[[#This Row],[Currency  Code]]="USD",Table1[[#This Row],[Product Amount with GST]]*80,Table1[[#This Row],[Product Amount with GST]])</f>
        <v>999</v>
      </c>
    </row>
    <row r="1690" spans="1:16" x14ac:dyDescent="0.25">
      <c r="A1690" t="s">
        <v>1318</v>
      </c>
      <c r="B1690" t="s">
        <v>35</v>
      </c>
      <c r="C1690" t="s">
        <v>12</v>
      </c>
      <c r="E1690">
        <f t="shared" si="104"/>
        <v>19</v>
      </c>
      <c r="F1690">
        <f t="shared" si="105"/>
        <v>7</v>
      </c>
      <c r="G1690" s="8">
        <f t="shared" si="106"/>
        <v>44761</v>
      </c>
      <c r="H1690">
        <f t="shared" si="107"/>
        <v>2022</v>
      </c>
      <c r="I1690" s="1">
        <v>44761.901388888888</v>
      </c>
      <c r="J1690" s="2">
        <v>44761</v>
      </c>
      <c r="K1690" t="s">
        <v>13</v>
      </c>
      <c r="L1690">
        <v>899</v>
      </c>
      <c r="N1690" s="11" t="s">
        <v>15</v>
      </c>
      <c r="O1690" s="11">
        <f>IF(Table1[[#This Row],[Currency  Code]]="USD",Table1[[#This Row],[Product Amount with GST]]*80,Table1[[#This Row],[Product Amount with GST]])</f>
        <v>899</v>
      </c>
    </row>
    <row r="1691" spans="1:16" x14ac:dyDescent="0.25">
      <c r="A1691" t="s">
        <v>1319</v>
      </c>
      <c r="B1691" t="s">
        <v>11</v>
      </c>
      <c r="C1691" t="s">
        <v>12</v>
      </c>
      <c r="E1691">
        <f t="shared" si="104"/>
        <v>19</v>
      </c>
      <c r="F1691">
        <f t="shared" si="105"/>
        <v>7</v>
      </c>
      <c r="G1691" s="8">
        <f t="shared" si="106"/>
        <v>44761</v>
      </c>
      <c r="H1691">
        <f t="shared" si="107"/>
        <v>2022</v>
      </c>
      <c r="I1691" s="1">
        <v>44761.890277777777</v>
      </c>
      <c r="J1691" s="2">
        <v>44761</v>
      </c>
      <c r="K1691" t="s">
        <v>72</v>
      </c>
      <c r="L1691">
        <v>3999</v>
      </c>
      <c r="N1691" s="11" t="s">
        <v>15</v>
      </c>
      <c r="O1691" s="11">
        <f>IF(Table1[[#This Row],[Currency  Code]]="USD",Table1[[#This Row],[Product Amount with GST]]*80,Table1[[#This Row],[Product Amount with GST]])</f>
        <v>3999</v>
      </c>
    </row>
    <row r="1692" spans="1:16" x14ac:dyDescent="0.25">
      <c r="A1692" t="s">
        <v>1320</v>
      </c>
      <c r="B1692" t="s">
        <v>17</v>
      </c>
      <c r="C1692" t="s">
        <v>12</v>
      </c>
      <c r="E1692">
        <f t="shared" si="104"/>
        <v>19</v>
      </c>
      <c r="F1692">
        <f t="shared" si="105"/>
        <v>7</v>
      </c>
      <c r="G1692" s="8">
        <f t="shared" si="106"/>
        <v>44761</v>
      </c>
      <c r="H1692">
        <f t="shared" si="107"/>
        <v>2022</v>
      </c>
      <c r="I1692" s="1">
        <v>44761.884027777778</v>
      </c>
      <c r="J1692" s="2">
        <v>44761</v>
      </c>
      <c r="K1692" t="s">
        <v>13</v>
      </c>
      <c r="L1692">
        <v>999</v>
      </c>
      <c r="N1692" s="11" t="s">
        <v>15</v>
      </c>
      <c r="O1692" s="11">
        <f>IF(Table1[[#This Row],[Currency  Code]]="USD",Table1[[#This Row],[Product Amount with GST]]*80,Table1[[#This Row],[Product Amount with GST]])</f>
        <v>999</v>
      </c>
    </row>
    <row r="1693" spans="1:16" x14ac:dyDescent="0.25">
      <c r="A1693" t="s">
        <v>1321</v>
      </c>
      <c r="B1693" t="s">
        <v>65</v>
      </c>
      <c r="C1693" t="s">
        <v>12</v>
      </c>
      <c r="E1693">
        <f t="shared" si="104"/>
        <v>19</v>
      </c>
      <c r="F1693">
        <f t="shared" si="105"/>
        <v>7</v>
      </c>
      <c r="G1693" s="8">
        <f t="shared" si="106"/>
        <v>44761</v>
      </c>
      <c r="H1693">
        <f t="shared" si="107"/>
        <v>2022</v>
      </c>
      <c r="I1693" s="1">
        <v>44761.829861111109</v>
      </c>
      <c r="J1693" s="2">
        <v>44761</v>
      </c>
      <c r="K1693" t="s">
        <v>72</v>
      </c>
      <c r="L1693">
        <v>499</v>
      </c>
      <c r="N1693" s="11" t="s">
        <v>15</v>
      </c>
      <c r="O1693" s="11">
        <f>IF(Table1[[#This Row],[Currency  Code]]="USD",Table1[[#This Row],[Product Amount with GST]]*80,Table1[[#This Row],[Product Amount with GST]])</f>
        <v>499</v>
      </c>
    </row>
    <row r="1694" spans="1:16" x14ac:dyDescent="0.25">
      <c r="A1694" t="s">
        <v>1322</v>
      </c>
      <c r="B1694" t="s">
        <v>20</v>
      </c>
      <c r="C1694" t="s">
        <v>12</v>
      </c>
      <c r="E1694">
        <f t="shared" si="104"/>
        <v>20</v>
      </c>
      <c r="F1694">
        <f t="shared" si="105"/>
        <v>7</v>
      </c>
      <c r="G1694" s="8">
        <f t="shared" si="106"/>
        <v>44762</v>
      </c>
      <c r="H1694">
        <f t="shared" si="107"/>
        <v>2022</v>
      </c>
      <c r="I1694" s="1">
        <v>44762.07916666667</v>
      </c>
      <c r="J1694" s="2">
        <v>44761</v>
      </c>
      <c r="K1694" t="s">
        <v>13</v>
      </c>
      <c r="L1694">
        <v>1999</v>
      </c>
      <c r="N1694" s="11" t="s">
        <v>15</v>
      </c>
      <c r="O1694" s="11">
        <f>IF(Table1[[#This Row],[Currency  Code]]="USD",Table1[[#This Row],[Product Amount with GST]]*80,Table1[[#This Row],[Product Amount with GST]])</f>
        <v>1999</v>
      </c>
    </row>
    <row r="1695" spans="1:16" x14ac:dyDescent="0.25">
      <c r="A1695" t="s">
        <v>1323</v>
      </c>
      <c r="B1695" t="s">
        <v>1324</v>
      </c>
      <c r="C1695" t="s">
        <v>12</v>
      </c>
      <c r="D1695" t="s">
        <v>6121</v>
      </c>
      <c r="E1695">
        <f t="shared" si="104"/>
        <v>20</v>
      </c>
      <c r="F1695">
        <f t="shared" si="105"/>
        <v>7</v>
      </c>
      <c r="G1695" s="8">
        <f t="shared" si="106"/>
        <v>44762</v>
      </c>
      <c r="H1695">
        <f t="shared" si="107"/>
        <v>2022</v>
      </c>
      <c r="I1695" s="1">
        <v>44762.043055555558</v>
      </c>
      <c r="J1695" s="2">
        <v>44761</v>
      </c>
      <c r="K1695" t="s">
        <v>13</v>
      </c>
      <c r="L1695">
        <v>374</v>
      </c>
      <c r="N1695" s="11" t="s">
        <v>15</v>
      </c>
      <c r="O1695" s="11">
        <f>IF(Table1[[#This Row],[Currency  Code]]="USD",Table1[[#This Row],[Product Amount with GST]]*80,Table1[[#This Row],[Product Amount with GST]])</f>
        <v>374</v>
      </c>
    </row>
    <row r="1696" spans="1:16" x14ac:dyDescent="0.25">
      <c r="A1696" t="s">
        <v>1309</v>
      </c>
      <c r="B1696" t="s">
        <v>1194</v>
      </c>
      <c r="C1696" t="s">
        <v>48</v>
      </c>
      <c r="E1696">
        <f t="shared" si="104"/>
        <v>20</v>
      </c>
      <c r="F1696">
        <f t="shared" si="105"/>
        <v>7</v>
      </c>
      <c r="G1696" s="8">
        <f t="shared" si="106"/>
        <v>44762</v>
      </c>
      <c r="H1696">
        <f t="shared" si="107"/>
        <v>2022</v>
      </c>
      <c r="I1696" s="1">
        <v>44762.008333333331</v>
      </c>
      <c r="J1696" s="2">
        <v>44761</v>
      </c>
      <c r="K1696" t="s">
        <v>13</v>
      </c>
      <c r="L1696">
        <v>499</v>
      </c>
      <c r="M1696" t="s">
        <v>218</v>
      </c>
      <c r="N1696" s="11" t="s">
        <v>15</v>
      </c>
      <c r="O1696" s="11">
        <f>IF(Table1[[#This Row],[Currency  Code]]="USD",Table1[[#This Row],[Product Amount with GST]]*80,Table1[[#This Row],[Product Amount with GST]])</f>
        <v>499</v>
      </c>
      <c r="P1696" t="s">
        <v>50</v>
      </c>
    </row>
    <row r="1697" spans="1:16" x14ac:dyDescent="0.25">
      <c r="A1697" t="s">
        <v>1325</v>
      </c>
      <c r="B1697" t="s">
        <v>1326</v>
      </c>
      <c r="C1697" t="s">
        <v>48</v>
      </c>
      <c r="E1697">
        <f t="shared" si="104"/>
        <v>20</v>
      </c>
      <c r="F1697">
        <f t="shared" si="105"/>
        <v>7</v>
      </c>
      <c r="G1697" s="8">
        <f t="shared" si="106"/>
        <v>44762</v>
      </c>
      <c r="H1697">
        <f t="shared" si="107"/>
        <v>2022</v>
      </c>
      <c r="I1697" s="1">
        <v>44762</v>
      </c>
      <c r="J1697" s="2">
        <v>44761</v>
      </c>
      <c r="K1697" t="s">
        <v>13</v>
      </c>
      <c r="L1697">
        <v>499</v>
      </c>
      <c r="M1697" t="s">
        <v>53</v>
      </c>
      <c r="N1697" s="11" t="s">
        <v>15</v>
      </c>
      <c r="O1697" s="11">
        <f>IF(Table1[[#This Row],[Currency  Code]]="USD",Table1[[#This Row],[Product Amount with GST]]*80,Table1[[#This Row],[Product Amount with GST]])</f>
        <v>499</v>
      </c>
      <c r="P1697" t="s">
        <v>50</v>
      </c>
    </row>
    <row r="1698" spans="1:16" x14ac:dyDescent="0.25">
      <c r="A1698" t="s">
        <v>1327</v>
      </c>
      <c r="B1698" t="s">
        <v>52</v>
      </c>
      <c r="C1698" t="s">
        <v>12</v>
      </c>
      <c r="E1698">
        <f t="shared" si="104"/>
        <v>19</v>
      </c>
      <c r="F1698">
        <f t="shared" si="105"/>
        <v>7</v>
      </c>
      <c r="G1698" s="8">
        <f t="shared" si="106"/>
        <v>44761</v>
      </c>
      <c r="H1698">
        <f t="shared" si="107"/>
        <v>2022</v>
      </c>
      <c r="I1698" s="1">
        <v>44761.982638888891</v>
      </c>
      <c r="J1698" s="2">
        <v>44761</v>
      </c>
      <c r="K1698" t="s">
        <v>13</v>
      </c>
      <c r="L1698">
        <v>999</v>
      </c>
      <c r="N1698" s="11" t="s">
        <v>15</v>
      </c>
      <c r="O1698" s="11">
        <f>IF(Table1[[#This Row],[Currency  Code]]="USD",Table1[[#This Row],[Product Amount with GST]]*80,Table1[[#This Row],[Product Amount with GST]])</f>
        <v>999</v>
      </c>
    </row>
    <row r="1699" spans="1:16" x14ac:dyDescent="0.25">
      <c r="A1699" t="s">
        <v>1322</v>
      </c>
      <c r="B1699" t="s">
        <v>20</v>
      </c>
      <c r="C1699" t="s">
        <v>12</v>
      </c>
      <c r="E1699">
        <f t="shared" si="104"/>
        <v>19</v>
      </c>
      <c r="F1699">
        <f t="shared" si="105"/>
        <v>7</v>
      </c>
      <c r="G1699" s="8">
        <f t="shared" si="106"/>
        <v>44761</v>
      </c>
      <c r="H1699">
        <f t="shared" si="107"/>
        <v>2022</v>
      </c>
      <c r="I1699" s="1">
        <v>44761.959027777775</v>
      </c>
      <c r="J1699" s="2">
        <v>44761</v>
      </c>
      <c r="K1699" t="s">
        <v>13</v>
      </c>
      <c r="L1699">
        <v>1999</v>
      </c>
      <c r="N1699" s="11" t="s">
        <v>15</v>
      </c>
      <c r="O1699" s="11">
        <f>IF(Table1[[#This Row],[Currency  Code]]="USD",Table1[[#This Row],[Product Amount with GST]]*80,Table1[[#This Row],[Product Amount with GST]])</f>
        <v>1999</v>
      </c>
    </row>
    <row r="1700" spans="1:16" x14ac:dyDescent="0.25">
      <c r="A1700" t="s">
        <v>1295</v>
      </c>
      <c r="B1700" t="s">
        <v>35</v>
      </c>
      <c r="C1700" t="s">
        <v>12</v>
      </c>
      <c r="E1700">
        <f t="shared" si="104"/>
        <v>19</v>
      </c>
      <c r="F1700">
        <f t="shared" si="105"/>
        <v>7</v>
      </c>
      <c r="G1700" s="8">
        <f t="shared" si="106"/>
        <v>44761</v>
      </c>
      <c r="H1700">
        <f t="shared" si="107"/>
        <v>2022</v>
      </c>
      <c r="I1700" s="1">
        <v>44761.957638888889</v>
      </c>
      <c r="J1700" s="2">
        <v>44761</v>
      </c>
      <c r="K1700" t="s">
        <v>13</v>
      </c>
      <c r="L1700">
        <v>899</v>
      </c>
      <c r="N1700" s="11" t="s">
        <v>15</v>
      </c>
      <c r="O1700" s="11">
        <f>IF(Table1[[#This Row],[Currency  Code]]="USD",Table1[[#This Row],[Product Amount with GST]]*80,Table1[[#This Row],[Product Amount with GST]])</f>
        <v>899</v>
      </c>
    </row>
    <row r="1701" spans="1:16" x14ac:dyDescent="0.25">
      <c r="A1701" t="s">
        <v>1328</v>
      </c>
      <c r="B1701" t="s">
        <v>173</v>
      </c>
      <c r="C1701" t="s">
        <v>12</v>
      </c>
      <c r="E1701">
        <f t="shared" si="104"/>
        <v>19</v>
      </c>
      <c r="F1701">
        <f t="shared" si="105"/>
        <v>7</v>
      </c>
      <c r="G1701" s="8">
        <f t="shared" si="106"/>
        <v>44761</v>
      </c>
      <c r="H1701">
        <f t="shared" si="107"/>
        <v>2022</v>
      </c>
      <c r="I1701" s="1">
        <v>44761.935416666667</v>
      </c>
      <c r="J1701" s="2">
        <v>44761</v>
      </c>
      <c r="K1701" t="s">
        <v>13</v>
      </c>
      <c r="L1701">
        <v>499</v>
      </c>
      <c r="N1701" s="11" t="s">
        <v>15</v>
      </c>
      <c r="O1701" s="11">
        <f>IF(Table1[[#This Row],[Currency  Code]]="USD",Table1[[#This Row],[Product Amount with GST]]*80,Table1[[#This Row],[Product Amount with GST]])</f>
        <v>499</v>
      </c>
    </row>
    <row r="1702" spans="1:16" x14ac:dyDescent="0.25">
      <c r="A1702" t="s">
        <v>1329</v>
      </c>
      <c r="B1702" t="s">
        <v>1069</v>
      </c>
      <c r="C1702" t="s">
        <v>48</v>
      </c>
      <c r="E1702">
        <f t="shared" si="104"/>
        <v>19</v>
      </c>
      <c r="F1702">
        <f t="shared" si="105"/>
        <v>7</v>
      </c>
      <c r="G1702" s="8">
        <f t="shared" si="106"/>
        <v>44761</v>
      </c>
      <c r="H1702">
        <f t="shared" si="107"/>
        <v>2022</v>
      </c>
      <c r="I1702" s="1">
        <v>44761.926388888889</v>
      </c>
      <c r="J1702" s="2">
        <v>44761</v>
      </c>
      <c r="K1702" t="s">
        <v>13</v>
      </c>
      <c r="L1702">
        <v>499</v>
      </c>
      <c r="M1702" t="s">
        <v>53</v>
      </c>
      <c r="N1702" s="11" t="s">
        <v>15</v>
      </c>
      <c r="O1702" s="11">
        <f>IF(Table1[[#This Row],[Currency  Code]]="USD",Table1[[#This Row],[Product Amount with GST]]*80,Table1[[#This Row],[Product Amount with GST]])</f>
        <v>499</v>
      </c>
      <c r="P1702" t="s">
        <v>50</v>
      </c>
    </row>
    <row r="1703" spans="1:16" x14ac:dyDescent="0.25">
      <c r="A1703" t="s">
        <v>1330</v>
      </c>
      <c r="B1703" t="s">
        <v>27</v>
      </c>
      <c r="C1703" t="s">
        <v>12</v>
      </c>
      <c r="E1703">
        <f t="shared" si="104"/>
        <v>19</v>
      </c>
      <c r="F1703">
        <f t="shared" si="105"/>
        <v>7</v>
      </c>
      <c r="G1703" s="8">
        <f t="shared" si="106"/>
        <v>44761</v>
      </c>
      <c r="H1703">
        <f t="shared" si="107"/>
        <v>2022</v>
      </c>
      <c r="I1703" s="1">
        <v>44761.897916666669</v>
      </c>
      <c r="J1703" s="2">
        <v>44761</v>
      </c>
      <c r="K1703" t="s">
        <v>13</v>
      </c>
      <c r="L1703">
        <v>1999</v>
      </c>
      <c r="N1703" s="11" t="s">
        <v>15</v>
      </c>
      <c r="O1703" s="11">
        <f>IF(Table1[[#This Row],[Currency  Code]]="USD",Table1[[#This Row],[Product Amount with GST]]*80,Table1[[#This Row],[Product Amount with GST]])</f>
        <v>1999</v>
      </c>
    </row>
    <row r="1704" spans="1:16" x14ac:dyDescent="0.25">
      <c r="A1704" t="s">
        <v>1331</v>
      </c>
      <c r="B1704" t="s">
        <v>764</v>
      </c>
      <c r="C1704" t="s">
        <v>12</v>
      </c>
      <c r="E1704">
        <f t="shared" si="104"/>
        <v>19</v>
      </c>
      <c r="F1704">
        <f t="shared" si="105"/>
        <v>7</v>
      </c>
      <c r="G1704" s="8">
        <f t="shared" si="106"/>
        <v>44761</v>
      </c>
      <c r="H1704">
        <f t="shared" si="107"/>
        <v>2022</v>
      </c>
      <c r="I1704" s="1">
        <v>44761.878472222219</v>
      </c>
      <c r="J1704" s="2">
        <v>44761</v>
      </c>
      <c r="K1704" t="s">
        <v>13</v>
      </c>
      <c r="L1704">
        <v>499</v>
      </c>
      <c r="N1704" s="11" t="s">
        <v>15</v>
      </c>
      <c r="O1704" s="11">
        <f>IF(Table1[[#This Row],[Currency  Code]]="USD",Table1[[#This Row],[Product Amount with GST]]*80,Table1[[#This Row],[Product Amount with GST]])</f>
        <v>499</v>
      </c>
    </row>
    <row r="1705" spans="1:16" x14ac:dyDescent="0.25">
      <c r="A1705" t="s">
        <v>1332</v>
      </c>
      <c r="B1705" t="s">
        <v>295</v>
      </c>
      <c r="C1705" t="s">
        <v>12</v>
      </c>
      <c r="D1705" t="s">
        <v>6139</v>
      </c>
      <c r="E1705">
        <f t="shared" si="104"/>
        <v>19</v>
      </c>
      <c r="F1705">
        <f t="shared" si="105"/>
        <v>7</v>
      </c>
      <c r="G1705" s="8">
        <f t="shared" si="106"/>
        <v>44761</v>
      </c>
      <c r="H1705">
        <f t="shared" si="107"/>
        <v>2022</v>
      </c>
      <c r="I1705" s="1">
        <v>44761.867361111108</v>
      </c>
      <c r="J1705" s="2">
        <v>44761</v>
      </c>
      <c r="K1705" t="s">
        <v>13</v>
      </c>
      <c r="L1705">
        <v>79</v>
      </c>
      <c r="N1705" s="11" t="s">
        <v>15</v>
      </c>
      <c r="O1705" s="11">
        <f>IF(Table1[[#This Row],[Currency  Code]]="USD",Table1[[#This Row],[Product Amount with GST]]*80,Table1[[#This Row],[Product Amount with GST]])</f>
        <v>79</v>
      </c>
    </row>
    <row r="1706" spans="1:16" x14ac:dyDescent="0.25">
      <c r="A1706" t="s">
        <v>1333</v>
      </c>
      <c r="B1706" t="s">
        <v>1013</v>
      </c>
      <c r="C1706" t="s">
        <v>48</v>
      </c>
      <c r="E1706">
        <f t="shared" si="104"/>
        <v>19</v>
      </c>
      <c r="F1706">
        <f t="shared" si="105"/>
        <v>7</v>
      </c>
      <c r="G1706" s="8">
        <f t="shared" si="106"/>
        <v>44761</v>
      </c>
      <c r="H1706">
        <f t="shared" si="107"/>
        <v>2022</v>
      </c>
      <c r="I1706" s="1">
        <v>44761.856249999997</v>
      </c>
      <c r="J1706" s="2">
        <v>44761</v>
      </c>
      <c r="K1706" t="s">
        <v>72</v>
      </c>
      <c r="L1706">
        <v>499</v>
      </c>
      <c r="M1706" t="s">
        <v>53</v>
      </c>
      <c r="N1706" s="11" t="s">
        <v>15</v>
      </c>
      <c r="O1706" s="11">
        <f>IF(Table1[[#This Row],[Currency  Code]]="USD",Table1[[#This Row],[Product Amount with GST]]*80,Table1[[#This Row],[Product Amount with GST]])</f>
        <v>499</v>
      </c>
      <c r="P1706" t="s">
        <v>50</v>
      </c>
    </row>
    <row r="1707" spans="1:16" x14ac:dyDescent="0.25">
      <c r="A1707" t="s">
        <v>1334</v>
      </c>
      <c r="B1707" t="s">
        <v>1335</v>
      </c>
      <c r="C1707" t="s">
        <v>12</v>
      </c>
      <c r="E1707">
        <f t="shared" si="104"/>
        <v>19</v>
      </c>
      <c r="F1707">
        <f t="shared" si="105"/>
        <v>7</v>
      </c>
      <c r="G1707" s="8">
        <f t="shared" si="106"/>
        <v>44761</v>
      </c>
      <c r="H1707">
        <f t="shared" si="107"/>
        <v>2022</v>
      </c>
      <c r="I1707" s="1">
        <v>44761.845833333333</v>
      </c>
      <c r="J1707" s="2">
        <v>44761</v>
      </c>
      <c r="K1707" t="s">
        <v>72</v>
      </c>
      <c r="L1707">
        <v>499</v>
      </c>
      <c r="N1707" s="11" t="s">
        <v>15</v>
      </c>
      <c r="O1707" s="11">
        <f>IF(Table1[[#This Row],[Currency  Code]]="USD",Table1[[#This Row],[Product Amount with GST]]*80,Table1[[#This Row],[Product Amount with GST]])</f>
        <v>499</v>
      </c>
    </row>
    <row r="1708" spans="1:16" x14ac:dyDescent="0.25">
      <c r="A1708" t="s">
        <v>1334</v>
      </c>
      <c r="B1708" t="s">
        <v>1335</v>
      </c>
      <c r="C1708" t="s">
        <v>12</v>
      </c>
      <c r="E1708">
        <f t="shared" si="104"/>
        <v>19</v>
      </c>
      <c r="F1708">
        <f t="shared" si="105"/>
        <v>7</v>
      </c>
      <c r="G1708" s="8">
        <f t="shared" si="106"/>
        <v>44761</v>
      </c>
      <c r="H1708">
        <f t="shared" si="107"/>
        <v>2022</v>
      </c>
      <c r="I1708" s="1">
        <v>44761.845138888886</v>
      </c>
      <c r="J1708" s="2">
        <v>44761</v>
      </c>
      <c r="K1708" t="s">
        <v>72</v>
      </c>
      <c r="L1708">
        <v>499</v>
      </c>
      <c r="N1708" s="11" t="s">
        <v>15</v>
      </c>
      <c r="O1708" s="11">
        <f>IF(Table1[[#This Row],[Currency  Code]]="USD",Table1[[#This Row],[Product Amount with GST]]*80,Table1[[#This Row],[Product Amount with GST]])</f>
        <v>499</v>
      </c>
    </row>
    <row r="1709" spans="1:16" x14ac:dyDescent="0.25">
      <c r="A1709" t="s">
        <v>1334</v>
      </c>
      <c r="B1709" t="s">
        <v>1335</v>
      </c>
      <c r="C1709" t="s">
        <v>48</v>
      </c>
      <c r="E1709">
        <f t="shared" si="104"/>
        <v>19</v>
      </c>
      <c r="F1709">
        <f t="shared" si="105"/>
        <v>7</v>
      </c>
      <c r="G1709" s="8">
        <f t="shared" si="106"/>
        <v>44761</v>
      </c>
      <c r="H1709">
        <f t="shared" si="107"/>
        <v>2022</v>
      </c>
      <c r="I1709" s="1">
        <v>44761.842361111114</v>
      </c>
      <c r="J1709" s="2">
        <v>44761</v>
      </c>
      <c r="K1709" t="s">
        <v>13</v>
      </c>
      <c r="L1709">
        <v>499</v>
      </c>
      <c r="M1709" t="s">
        <v>53</v>
      </c>
      <c r="N1709" s="11" t="s">
        <v>15</v>
      </c>
      <c r="O1709" s="11">
        <f>IF(Table1[[#This Row],[Currency  Code]]="USD",Table1[[#This Row],[Product Amount with GST]]*80,Table1[[#This Row],[Product Amount with GST]])</f>
        <v>499</v>
      </c>
      <c r="P1709" t="s">
        <v>50</v>
      </c>
    </row>
    <row r="1710" spans="1:16" x14ac:dyDescent="0.25">
      <c r="A1710" t="s">
        <v>1327</v>
      </c>
      <c r="B1710" t="s">
        <v>52</v>
      </c>
      <c r="C1710" t="s">
        <v>12</v>
      </c>
      <c r="E1710">
        <f t="shared" si="104"/>
        <v>19</v>
      </c>
      <c r="F1710">
        <f t="shared" si="105"/>
        <v>7</v>
      </c>
      <c r="G1710" s="8">
        <f t="shared" si="106"/>
        <v>44761</v>
      </c>
      <c r="H1710">
        <f t="shared" si="107"/>
        <v>2022</v>
      </c>
      <c r="I1710" s="1">
        <v>44761.98333333333</v>
      </c>
      <c r="J1710" s="2">
        <v>44761</v>
      </c>
      <c r="K1710" t="s">
        <v>13</v>
      </c>
      <c r="L1710">
        <v>999</v>
      </c>
      <c r="N1710" s="11" t="s">
        <v>15</v>
      </c>
      <c r="O1710" s="11">
        <f>IF(Table1[[#This Row],[Currency  Code]]="USD",Table1[[#This Row],[Product Amount with GST]]*80,Table1[[#This Row],[Product Amount with GST]])</f>
        <v>999</v>
      </c>
    </row>
    <row r="1711" spans="1:16" x14ac:dyDescent="0.25">
      <c r="A1711" t="s">
        <v>1336</v>
      </c>
      <c r="B1711" t="s">
        <v>47</v>
      </c>
      <c r="C1711" t="s">
        <v>12</v>
      </c>
      <c r="E1711">
        <f t="shared" si="104"/>
        <v>19</v>
      </c>
      <c r="F1711">
        <f t="shared" si="105"/>
        <v>7</v>
      </c>
      <c r="G1711" s="8">
        <f t="shared" si="106"/>
        <v>44761</v>
      </c>
      <c r="H1711">
        <f t="shared" si="107"/>
        <v>2022</v>
      </c>
      <c r="I1711" s="1">
        <v>44761.976388888892</v>
      </c>
      <c r="J1711" s="2">
        <v>44761</v>
      </c>
      <c r="K1711" t="s">
        <v>13</v>
      </c>
      <c r="L1711">
        <v>999</v>
      </c>
      <c r="N1711" s="11" t="s">
        <v>15</v>
      </c>
      <c r="O1711" s="11">
        <f>IF(Table1[[#This Row],[Currency  Code]]="USD",Table1[[#This Row],[Product Amount with GST]]*80,Table1[[#This Row],[Product Amount with GST]])</f>
        <v>999</v>
      </c>
    </row>
    <row r="1712" spans="1:16" x14ac:dyDescent="0.25">
      <c r="A1712" t="s">
        <v>1322</v>
      </c>
      <c r="B1712" t="s">
        <v>20</v>
      </c>
      <c r="C1712" t="s">
        <v>12</v>
      </c>
      <c r="E1712">
        <f t="shared" si="104"/>
        <v>19</v>
      </c>
      <c r="F1712">
        <f t="shared" si="105"/>
        <v>7</v>
      </c>
      <c r="G1712" s="8">
        <f t="shared" si="106"/>
        <v>44761</v>
      </c>
      <c r="H1712">
        <f t="shared" si="107"/>
        <v>2022</v>
      </c>
      <c r="I1712" s="1">
        <v>44761.964583333334</v>
      </c>
      <c r="J1712" s="2">
        <v>44761</v>
      </c>
      <c r="K1712" t="s">
        <v>13</v>
      </c>
      <c r="L1712">
        <v>1999</v>
      </c>
      <c r="N1712" s="11" t="s">
        <v>15</v>
      </c>
      <c r="O1712" s="11">
        <f>IF(Table1[[#This Row],[Currency  Code]]="USD",Table1[[#This Row],[Product Amount with GST]]*80,Table1[[#This Row],[Product Amount with GST]])</f>
        <v>1999</v>
      </c>
    </row>
    <row r="1713" spans="1:16" x14ac:dyDescent="0.25">
      <c r="A1713" t="s">
        <v>1328</v>
      </c>
      <c r="B1713" t="s">
        <v>173</v>
      </c>
      <c r="C1713" t="s">
        <v>48</v>
      </c>
      <c r="E1713">
        <f t="shared" si="104"/>
        <v>19</v>
      </c>
      <c r="F1713">
        <f t="shared" si="105"/>
        <v>7</v>
      </c>
      <c r="G1713" s="8">
        <f t="shared" si="106"/>
        <v>44761</v>
      </c>
      <c r="H1713">
        <f t="shared" si="107"/>
        <v>2022</v>
      </c>
      <c r="I1713" s="1">
        <v>44761.938888888886</v>
      </c>
      <c r="J1713" s="2">
        <v>44761</v>
      </c>
      <c r="K1713" t="s">
        <v>13</v>
      </c>
      <c r="L1713">
        <v>499</v>
      </c>
      <c r="M1713" t="s">
        <v>218</v>
      </c>
      <c r="N1713" s="11" t="s">
        <v>15</v>
      </c>
      <c r="O1713" s="11">
        <f>IF(Table1[[#This Row],[Currency  Code]]="USD",Table1[[#This Row],[Product Amount with GST]]*80,Table1[[#This Row],[Product Amount with GST]])</f>
        <v>499</v>
      </c>
      <c r="P1713" t="s">
        <v>50</v>
      </c>
    </row>
    <row r="1714" spans="1:16" x14ac:dyDescent="0.25">
      <c r="A1714" t="s">
        <v>1337</v>
      </c>
      <c r="B1714" t="s">
        <v>42</v>
      </c>
      <c r="C1714" t="s">
        <v>48</v>
      </c>
      <c r="D1714" t="s">
        <v>6140</v>
      </c>
      <c r="E1714">
        <f t="shared" si="104"/>
        <v>19</v>
      </c>
      <c r="F1714">
        <f t="shared" si="105"/>
        <v>7</v>
      </c>
      <c r="G1714" s="8">
        <f t="shared" si="106"/>
        <v>44761</v>
      </c>
      <c r="H1714">
        <f t="shared" si="107"/>
        <v>2022</v>
      </c>
      <c r="I1714" s="1">
        <v>44761.936111111114</v>
      </c>
      <c r="J1714" s="2">
        <v>44761</v>
      </c>
      <c r="K1714" t="s">
        <v>13</v>
      </c>
      <c r="L1714">
        <v>449</v>
      </c>
      <c r="M1714" t="s">
        <v>53</v>
      </c>
      <c r="N1714" s="11" t="s">
        <v>15</v>
      </c>
      <c r="O1714" s="11">
        <f>IF(Table1[[#This Row],[Currency  Code]]="USD",Table1[[#This Row],[Product Amount with GST]]*80,Table1[[#This Row],[Product Amount with GST]])</f>
        <v>449</v>
      </c>
      <c r="P1714" t="s">
        <v>50</v>
      </c>
    </row>
    <row r="1715" spans="1:16" x14ac:dyDescent="0.25">
      <c r="A1715" t="s">
        <v>1339</v>
      </c>
      <c r="B1715" t="s">
        <v>52</v>
      </c>
      <c r="C1715" t="s">
        <v>12</v>
      </c>
      <c r="E1715">
        <f t="shared" si="104"/>
        <v>19</v>
      </c>
      <c r="F1715">
        <f t="shared" si="105"/>
        <v>7</v>
      </c>
      <c r="G1715" s="8">
        <f t="shared" si="106"/>
        <v>44761</v>
      </c>
      <c r="H1715">
        <f t="shared" si="107"/>
        <v>2022</v>
      </c>
      <c r="I1715" s="1">
        <v>44761.936111111114</v>
      </c>
      <c r="J1715" s="2">
        <v>44761</v>
      </c>
      <c r="K1715" t="s">
        <v>13</v>
      </c>
      <c r="L1715">
        <v>999</v>
      </c>
      <c r="N1715" s="11" t="s">
        <v>15</v>
      </c>
      <c r="O1715" s="11">
        <f>IF(Table1[[#This Row],[Currency  Code]]="USD",Table1[[#This Row],[Product Amount with GST]]*80,Table1[[#This Row],[Product Amount with GST]])</f>
        <v>999</v>
      </c>
    </row>
    <row r="1716" spans="1:16" x14ac:dyDescent="0.25">
      <c r="A1716" t="s">
        <v>1340</v>
      </c>
      <c r="B1716" t="s">
        <v>42</v>
      </c>
      <c r="C1716" t="s">
        <v>12</v>
      </c>
      <c r="E1716">
        <f t="shared" si="104"/>
        <v>19</v>
      </c>
      <c r="F1716">
        <f t="shared" si="105"/>
        <v>7</v>
      </c>
      <c r="G1716" s="8">
        <f t="shared" si="106"/>
        <v>44761</v>
      </c>
      <c r="H1716">
        <f t="shared" si="107"/>
        <v>2022</v>
      </c>
      <c r="I1716" s="1">
        <v>44761.931944444441</v>
      </c>
      <c r="J1716" s="2">
        <v>44761</v>
      </c>
      <c r="K1716" t="s">
        <v>13</v>
      </c>
      <c r="L1716">
        <v>499</v>
      </c>
      <c r="N1716" s="11" t="s">
        <v>15</v>
      </c>
      <c r="O1716" s="11">
        <f>IF(Table1[[#This Row],[Currency  Code]]="USD",Table1[[#This Row],[Product Amount with GST]]*80,Table1[[#This Row],[Product Amount with GST]])</f>
        <v>499</v>
      </c>
    </row>
    <row r="1717" spans="1:16" x14ac:dyDescent="0.25">
      <c r="A1717" t="s">
        <v>1317</v>
      </c>
      <c r="B1717" t="s">
        <v>52</v>
      </c>
      <c r="C1717" t="s">
        <v>12</v>
      </c>
      <c r="E1717">
        <f t="shared" si="104"/>
        <v>19</v>
      </c>
      <c r="F1717">
        <f t="shared" si="105"/>
        <v>7</v>
      </c>
      <c r="G1717" s="8">
        <f t="shared" si="106"/>
        <v>44761</v>
      </c>
      <c r="H1717">
        <f t="shared" si="107"/>
        <v>2022</v>
      </c>
      <c r="I1717" s="1">
        <v>44761.90625</v>
      </c>
      <c r="J1717" s="2">
        <v>44761</v>
      </c>
      <c r="K1717" t="s">
        <v>13</v>
      </c>
      <c r="L1717">
        <v>999</v>
      </c>
      <c r="N1717" s="11" t="s">
        <v>15</v>
      </c>
      <c r="O1717" s="11">
        <f>IF(Table1[[#This Row],[Currency  Code]]="USD",Table1[[#This Row],[Product Amount with GST]]*80,Table1[[#This Row],[Product Amount with GST]])</f>
        <v>999</v>
      </c>
    </row>
    <row r="1718" spans="1:16" x14ac:dyDescent="0.25">
      <c r="A1718" t="s">
        <v>1317</v>
      </c>
      <c r="B1718" t="s">
        <v>52</v>
      </c>
      <c r="C1718" t="s">
        <v>12</v>
      </c>
      <c r="E1718">
        <f t="shared" si="104"/>
        <v>19</v>
      </c>
      <c r="F1718">
        <f t="shared" si="105"/>
        <v>7</v>
      </c>
      <c r="G1718" s="8">
        <f t="shared" si="106"/>
        <v>44761</v>
      </c>
      <c r="H1718">
        <f t="shared" si="107"/>
        <v>2022</v>
      </c>
      <c r="I1718" s="1">
        <v>44761.902777777781</v>
      </c>
      <c r="J1718" s="2">
        <v>44761</v>
      </c>
      <c r="K1718" t="s">
        <v>13</v>
      </c>
      <c r="L1718">
        <v>999</v>
      </c>
      <c r="N1718" s="11" t="s">
        <v>15</v>
      </c>
      <c r="O1718" s="11">
        <f>IF(Table1[[#This Row],[Currency  Code]]="USD",Table1[[#This Row],[Product Amount with GST]]*80,Table1[[#This Row],[Product Amount with GST]])</f>
        <v>999</v>
      </c>
    </row>
    <row r="1719" spans="1:16" x14ac:dyDescent="0.25">
      <c r="A1719" t="s">
        <v>1341</v>
      </c>
      <c r="B1719" t="s">
        <v>11</v>
      </c>
      <c r="C1719" t="s">
        <v>48</v>
      </c>
      <c r="D1719" t="s">
        <v>6129</v>
      </c>
      <c r="E1719">
        <f t="shared" si="104"/>
        <v>19</v>
      </c>
      <c r="F1719">
        <f t="shared" si="105"/>
        <v>7</v>
      </c>
      <c r="G1719" s="8">
        <f t="shared" si="106"/>
        <v>44761</v>
      </c>
      <c r="H1719">
        <f t="shared" si="107"/>
        <v>2022</v>
      </c>
      <c r="I1719" s="1">
        <v>44761.888888888891</v>
      </c>
      <c r="J1719" s="2">
        <v>44761</v>
      </c>
      <c r="K1719" t="s">
        <v>13</v>
      </c>
      <c r="L1719">
        <v>2000</v>
      </c>
      <c r="M1719" t="s">
        <v>53</v>
      </c>
      <c r="N1719" s="11" t="s">
        <v>15</v>
      </c>
      <c r="O1719" s="11">
        <f>IF(Table1[[#This Row],[Currency  Code]]="USD",Table1[[#This Row],[Product Amount with GST]]*80,Table1[[#This Row],[Product Amount with GST]])</f>
        <v>2000</v>
      </c>
      <c r="P1719" t="s">
        <v>50</v>
      </c>
    </row>
    <row r="1720" spans="1:16" x14ac:dyDescent="0.25">
      <c r="A1720" t="s">
        <v>1342</v>
      </c>
      <c r="B1720" t="s">
        <v>20</v>
      </c>
      <c r="C1720" t="s">
        <v>12</v>
      </c>
      <c r="E1720">
        <f t="shared" si="104"/>
        <v>19</v>
      </c>
      <c r="F1720">
        <f t="shared" si="105"/>
        <v>7</v>
      </c>
      <c r="G1720" s="8">
        <f t="shared" si="106"/>
        <v>44761</v>
      </c>
      <c r="H1720">
        <f t="shared" si="107"/>
        <v>2022</v>
      </c>
      <c r="I1720" s="1">
        <v>44761.859027777777</v>
      </c>
      <c r="J1720" s="2">
        <v>44761</v>
      </c>
      <c r="K1720" t="s">
        <v>13</v>
      </c>
      <c r="L1720">
        <v>1999</v>
      </c>
      <c r="N1720" s="11" t="s">
        <v>15</v>
      </c>
      <c r="O1720" s="11">
        <f>IF(Table1[[#This Row],[Currency  Code]]="USD",Table1[[#This Row],[Product Amount with GST]]*80,Table1[[#This Row],[Product Amount with GST]])</f>
        <v>1999</v>
      </c>
    </row>
    <row r="1721" spans="1:16" x14ac:dyDescent="0.25">
      <c r="A1721" t="s">
        <v>573</v>
      </c>
      <c r="B1721" t="s">
        <v>20</v>
      </c>
      <c r="C1721" t="s">
        <v>12</v>
      </c>
      <c r="E1721">
        <f t="shared" si="104"/>
        <v>19</v>
      </c>
      <c r="F1721">
        <f t="shared" si="105"/>
        <v>7</v>
      </c>
      <c r="G1721" s="8">
        <f t="shared" si="106"/>
        <v>44761</v>
      </c>
      <c r="H1721">
        <f t="shared" si="107"/>
        <v>2022</v>
      </c>
      <c r="I1721" s="1">
        <v>44761.818749999999</v>
      </c>
      <c r="J1721" s="2">
        <v>44761</v>
      </c>
      <c r="K1721" t="s">
        <v>13</v>
      </c>
      <c r="L1721">
        <v>1999</v>
      </c>
      <c r="N1721" s="11" t="s">
        <v>15</v>
      </c>
      <c r="O1721" s="11">
        <f>IF(Table1[[#This Row],[Currency  Code]]="USD",Table1[[#This Row],[Product Amount with GST]]*80,Table1[[#This Row],[Product Amount with GST]])</f>
        <v>1999</v>
      </c>
    </row>
    <row r="1722" spans="1:16" x14ac:dyDescent="0.25">
      <c r="A1722" t="s">
        <v>404</v>
      </c>
      <c r="B1722" t="s">
        <v>116</v>
      </c>
      <c r="C1722" t="s">
        <v>48</v>
      </c>
      <c r="E1722">
        <f t="shared" si="104"/>
        <v>19</v>
      </c>
      <c r="F1722">
        <f t="shared" si="105"/>
        <v>7</v>
      </c>
      <c r="G1722" s="8">
        <f t="shared" si="106"/>
        <v>44761</v>
      </c>
      <c r="H1722">
        <f t="shared" si="107"/>
        <v>2022</v>
      </c>
      <c r="I1722" s="1">
        <v>44761.777777777781</v>
      </c>
      <c r="J1722" s="2">
        <v>44761</v>
      </c>
      <c r="K1722" t="s">
        <v>13</v>
      </c>
      <c r="L1722">
        <v>1999</v>
      </c>
      <c r="M1722" t="s">
        <v>53</v>
      </c>
      <c r="N1722" s="11" t="s">
        <v>15</v>
      </c>
      <c r="O1722" s="11">
        <f>IF(Table1[[#This Row],[Currency  Code]]="USD",Table1[[#This Row],[Product Amount with GST]]*80,Table1[[#This Row],[Product Amount with GST]])</f>
        <v>1999</v>
      </c>
      <c r="P1722" t="s">
        <v>50</v>
      </c>
    </row>
    <row r="1723" spans="1:16" x14ac:dyDescent="0.25">
      <c r="A1723" t="s">
        <v>1242</v>
      </c>
      <c r="B1723" t="s">
        <v>42</v>
      </c>
      <c r="C1723" t="s">
        <v>12</v>
      </c>
      <c r="E1723">
        <f t="shared" si="104"/>
        <v>19</v>
      </c>
      <c r="F1723">
        <f t="shared" si="105"/>
        <v>7</v>
      </c>
      <c r="G1723" s="8">
        <f t="shared" si="106"/>
        <v>44761</v>
      </c>
      <c r="H1723">
        <f t="shared" si="107"/>
        <v>2022</v>
      </c>
      <c r="I1723" s="1">
        <v>44761.771527777775</v>
      </c>
      <c r="J1723" s="2">
        <v>44761</v>
      </c>
      <c r="K1723" t="s">
        <v>43</v>
      </c>
      <c r="L1723">
        <v>59</v>
      </c>
      <c r="N1723" s="11" t="s">
        <v>29</v>
      </c>
      <c r="O1723" s="11">
        <f>IF(Table1[[#This Row],[Currency  Code]]="USD",Table1[[#This Row],[Product Amount with GST]]*80,Table1[[#This Row],[Product Amount with GST]])</f>
        <v>4720</v>
      </c>
    </row>
    <row r="1724" spans="1:16" x14ac:dyDescent="0.25">
      <c r="A1724" t="s">
        <v>1343</v>
      </c>
      <c r="B1724" t="s">
        <v>20</v>
      </c>
      <c r="C1724" t="s">
        <v>48</v>
      </c>
      <c r="E1724">
        <f t="shared" si="104"/>
        <v>19</v>
      </c>
      <c r="F1724">
        <f t="shared" si="105"/>
        <v>7</v>
      </c>
      <c r="G1724" s="8">
        <f t="shared" si="106"/>
        <v>44761</v>
      </c>
      <c r="H1724">
        <f t="shared" si="107"/>
        <v>2022</v>
      </c>
      <c r="I1724" s="1">
        <v>44761.726388888892</v>
      </c>
      <c r="J1724" s="2">
        <v>44761</v>
      </c>
      <c r="K1724" t="s">
        <v>13</v>
      </c>
      <c r="L1724">
        <v>1999</v>
      </c>
      <c r="M1724" t="s">
        <v>218</v>
      </c>
      <c r="N1724" s="11" t="s">
        <v>15</v>
      </c>
      <c r="O1724" s="11">
        <f>IF(Table1[[#This Row],[Currency  Code]]="USD",Table1[[#This Row],[Product Amount with GST]]*80,Table1[[#This Row],[Product Amount with GST]])</f>
        <v>1999</v>
      </c>
      <c r="P1724" t="s">
        <v>50</v>
      </c>
    </row>
    <row r="1725" spans="1:16" x14ac:dyDescent="0.25">
      <c r="A1725" t="s">
        <v>1344</v>
      </c>
      <c r="B1725" t="s">
        <v>104</v>
      </c>
      <c r="C1725" t="s">
        <v>12</v>
      </c>
      <c r="E1725">
        <f t="shared" si="104"/>
        <v>19</v>
      </c>
      <c r="F1725">
        <f t="shared" si="105"/>
        <v>7</v>
      </c>
      <c r="G1725" s="8">
        <f t="shared" si="106"/>
        <v>44761</v>
      </c>
      <c r="H1725">
        <f t="shared" si="107"/>
        <v>2022</v>
      </c>
      <c r="I1725" s="1">
        <v>44761.724305555559</v>
      </c>
      <c r="J1725" s="2">
        <v>44761</v>
      </c>
      <c r="K1725" t="s">
        <v>13</v>
      </c>
      <c r="L1725">
        <v>1999</v>
      </c>
      <c r="N1725" s="11" t="s">
        <v>15</v>
      </c>
      <c r="O1725" s="11">
        <f>IF(Table1[[#This Row],[Currency  Code]]="USD",Table1[[#This Row],[Product Amount with GST]]*80,Table1[[#This Row],[Product Amount with GST]])</f>
        <v>1999</v>
      </c>
    </row>
    <row r="1726" spans="1:16" x14ac:dyDescent="0.25">
      <c r="A1726" t="s">
        <v>1345</v>
      </c>
      <c r="B1726" t="s">
        <v>925</v>
      </c>
      <c r="C1726" t="s">
        <v>48</v>
      </c>
      <c r="E1726">
        <f t="shared" si="104"/>
        <v>19</v>
      </c>
      <c r="F1726">
        <f t="shared" si="105"/>
        <v>7</v>
      </c>
      <c r="G1726" s="8">
        <f t="shared" si="106"/>
        <v>44761</v>
      </c>
      <c r="H1726">
        <f t="shared" si="107"/>
        <v>2022</v>
      </c>
      <c r="I1726" s="1">
        <v>44761.711805555555</v>
      </c>
      <c r="J1726" s="2">
        <v>44761</v>
      </c>
      <c r="K1726" t="s">
        <v>13</v>
      </c>
      <c r="L1726">
        <v>499</v>
      </c>
      <c r="M1726" t="s">
        <v>53</v>
      </c>
      <c r="N1726" s="11" t="s">
        <v>15</v>
      </c>
      <c r="O1726" s="11">
        <f>IF(Table1[[#This Row],[Currency  Code]]="USD",Table1[[#This Row],[Product Amount with GST]]*80,Table1[[#This Row],[Product Amount with GST]])</f>
        <v>499</v>
      </c>
      <c r="P1726" t="s">
        <v>50</v>
      </c>
    </row>
    <row r="1727" spans="1:16" x14ac:dyDescent="0.25">
      <c r="A1727" t="s">
        <v>1345</v>
      </c>
      <c r="B1727" t="s">
        <v>236</v>
      </c>
      <c r="C1727" t="s">
        <v>48</v>
      </c>
      <c r="E1727">
        <f t="shared" si="104"/>
        <v>19</v>
      </c>
      <c r="F1727">
        <f t="shared" si="105"/>
        <v>7</v>
      </c>
      <c r="G1727" s="8">
        <f t="shared" si="106"/>
        <v>44761</v>
      </c>
      <c r="H1727">
        <f t="shared" si="107"/>
        <v>2022</v>
      </c>
      <c r="I1727" s="1">
        <v>44761.7</v>
      </c>
      <c r="J1727" s="2">
        <v>44761</v>
      </c>
      <c r="K1727" t="s">
        <v>13</v>
      </c>
      <c r="L1727">
        <v>499</v>
      </c>
      <c r="M1727" t="s">
        <v>53</v>
      </c>
      <c r="N1727" s="11" t="s">
        <v>15</v>
      </c>
      <c r="O1727" s="11">
        <f>IF(Table1[[#This Row],[Currency  Code]]="USD",Table1[[#This Row],[Product Amount with GST]]*80,Table1[[#This Row],[Product Amount with GST]])</f>
        <v>499</v>
      </c>
      <c r="P1727" t="s">
        <v>50</v>
      </c>
    </row>
    <row r="1728" spans="1:16" x14ac:dyDescent="0.25">
      <c r="A1728" t="s">
        <v>1346</v>
      </c>
      <c r="B1728" t="s">
        <v>17</v>
      </c>
      <c r="C1728" t="s">
        <v>12</v>
      </c>
      <c r="E1728">
        <f t="shared" si="104"/>
        <v>19</v>
      </c>
      <c r="F1728">
        <f t="shared" si="105"/>
        <v>7</v>
      </c>
      <c r="G1728" s="8">
        <f t="shared" si="106"/>
        <v>44761</v>
      </c>
      <c r="H1728">
        <f t="shared" si="107"/>
        <v>2022</v>
      </c>
      <c r="I1728" s="1">
        <v>44761.804166666669</v>
      </c>
      <c r="J1728" s="2">
        <v>44761</v>
      </c>
      <c r="K1728" t="s">
        <v>13</v>
      </c>
      <c r="L1728">
        <v>999</v>
      </c>
      <c r="N1728" s="11" t="s">
        <v>29</v>
      </c>
      <c r="O1728" s="11">
        <f>IF(Table1[[#This Row],[Currency  Code]]="USD",Table1[[#This Row],[Product Amount with GST]]*80,Table1[[#This Row],[Product Amount with GST]])</f>
        <v>79920</v>
      </c>
    </row>
    <row r="1729" spans="1:16" x14ac:dyDescent="0.25">
      <c r="A1729" t="s">
        <v>1347</v>
      </c>
      <c r="B1729" t="s">
        <v>757</v>
      </c>
      <c r="C1729" t="s">
        <v>48</v>
      </c>
      <c r="E1729">
        <f t="shared" si="104"/>
        <v>19</v>
      </c>
      <c r="F1729">
        <f t="shared" si="105"/>
        <v>7</v>
      </c>
      <c r="G1729" s="8">
        <f t="shared" si="106"/>
        <v>44761</v>
      </c>
      <c r="H1729">
        <f t="shared" si="107"/>
        <v>2022</v>
      </c>
      <c r="I1729" s="1">
        <v>44761.78125</v>
      </c>
      <c r="J1729" s="2">
        <v>44761</v>
      </c>
      <c r="K1729" t="s">
        <v>13</v>
      </c>
      <c r="L1729">
        <v>499</v>
      </c>
      <c r="M1729" t="s">
        <v>218</v>
      </c>
      <c r="N1729" s="11" t="s">
        <v>15</v>
      </c>
      <c r="O1729" s="11">
        <f>IF(Table1[[#This Row],[Currency  Code]]="USD",Table1[[#This Row],[Product Amount with GST]]*80,Table1[[#This Row],[Product Amount with GST]])</f>
        <v>499</v>
      </c>
      <c r="P1729" t="s">
        <v>50</v>
      </c>
    </row>
    <row r="1730" spans="1:16" x14ac:dyDescent="0.25">
      <c r="A1730" t="s">
        <v>1347</v>
      </c>
      <c r="B1730" t="s">
        <v>757</v>
      </c>
      <c r="C1730" t="s">
        <v>12</v>
      </c>
      <c r="E1730">
        <f t="shared" ref="E1730:E1793" si="108">DAY(I1730)</f>
        <v>19</v>
      </c>
      <c r="F1730">
        <f t="shared" ref="F1730:F1793" si="109">MONTH(I1730)</f>
        <v>7</v>
      </c>
      <c r="G1730" s="8">
        <f t="shared" ref="G1730:G1793" si="110">DATE(H1731,F1730,E1730)</f>
        <v>44761</v>
      </c>
      <c r="H1730">
        <f t="shared" ref="H1730:H1793" si="111">YEAR(I1730)</f>
        <v>2022</v>
      </c>
      <c r="I1730" s="1">
        <v>44761.779166666667</v>
      </c>
      <c r="J1730" s="2">
        <v>44761</v>
      </c>
      <c r="K1730" t="s">
        <v>13</v>
      </c>
      <c r="L1730">
        <v>499</v>
      </c>
      <c r="N1730" s="11" t="s">
        <v>15</v>
      </c>
      <c r="O1730" s="11">
        <f>IF(Table1[[#This Row],[Currency  Code]]="USD",Table1[[#This Row],[Product Amount with GST]]*80,Table1[[#This Row],[Product Amount with GST]])</f>
        <v>499</v>
      </c>
    </row>
    <row r="1731" spans="1:16" x14ac:dyDescent="0.25">
      <c r="A1731" t="s">
        <v>1347</v>
      </c>
      <c r="B1731" t="s">
        <v>757</v>
      </c>
      <c r="C1731" t="s">
        <v>12</v>
      </c>
      <c r="E1731">
        <f t="shared" si="108"/>
        <v>19</v>
      </c>
      <c r="F1731">
        <f t="shared" si="109"/>
        <v>7</v>
      </c>
      <c r="G1731" s="8">
        <f t="shared" si="110"/>
        <v>44761</v>
      </c>
      <c r="H1731">
        <f t="shared" si="111"/>
        <v>2022</v>
      </c>
      <c r="I1731" s="1">
        <v>44761.776388888888</v>
      </c>
      <c r="J1731" s="2">
        <v>44761</v>
      </c>
      <c r="K1731" t="s">
        <v>13</v>
      </c>
      <c r="L1731">
        <v>499</v>
      </c>
      <c r="N1731" s="11" t="s">
        <v>15</v>
      </c>
      <c r="O1731" s="11">
        <f>IF(Table1[[#This Row],[Currency  Code]]="USD",Table1[[#This Row],[Product Amount with GST]]*80,Table1[[#This Row],[Product Amount with GST]])</f>
        <v>499</v>
      </c>
    </row>
    <row r="1732" spans="1:16" x14ac:dyDescent="0.25">
      <c r="A1732" t="s">
        <v>1242</v>
      </c>
      <c r="B1732" t="s">
        <v>42</v>
      </c>
      <c r="C1732" t="s">
        <v>12</v>
      </c>
      <c r="E1732">
        <f t="shared" si="108"/>
        <v>19</v>
      </c>
      <c r="F1732">
        <f t="shared" si="109"/>
        <v>7</v>
      </c>
      <c r="G1732" s="8">
        <f t="shared" si="110"/>
        <v>44761</v>
      </c>
      <c r="H1732">
        <f t="shared" si="111"/>
        <v>2022</v>
      </c>
      <c r="I1732" s="1">
        <v>44761.776388888888</v>
      </c>
      <c r="J1732" s="2">
        <v>44761</v>
      </c>
      <c r="K1732" t="s">
        <v>43</v>
      </c>
      <c r="L1732">
        <v>59</v>
      </c>
      <c r="N1732" s="11" t="s">
        <v>29</v>
      </c>
      <c r="O1732" s="11">
        <f>IF(Table1[[#This Row],[Currency  Code]]="USD",Table1[[#This Row],[Product Amount with GST]]*80,Table1[[#This Row],[Product Amount with GST]])</f>
        <v>4720</v>
      </c>
    </row>
    <row r="1733" spans="1:16" x14ac:dyDescent="0.25">
      <c r="A1733" t="s">
        <v>1348</v>
      </c>
      <c r="B1733" t="s">
        <v>17</v>
      </c>
      <c r="C1733" t="s">
        <v>48</v>
      </c>
      <c r="E1733">
        <f t="shared" si="108"/>
        <v>19</v>
      </c>
      <c r="F1733">
        <f t="shared" si="109"/>
        <v>7</v>
      </c>
      <c r="G1733" s="8">
        <f t="shared" si="110"/>
        <v>44761</v>
      </c>
      <c r="H1733">
        <f t="shared" si="111"/>
        <v>2022</v>
      </c>
      <c r="I1733" s="1">
        <v>44761.761805555558</v>
      </c>
      <c r="J1733" s="2">
        <v>44761</v>
      </c>
      <c r="K1733" t="s">
        <v>13</v>
      </c>
      <c r="L1733">
        <v>999</v>
      </c>
      <c r="M1733" t="s">
        <v>53</v>
      </c>
      <c r="N1733" s="11" t="s">
        <v>15</v>
      </c>
      <c r="O1733" s="11">
        <f>IF(Table1[[#This Row],[Currency  Code]]="USD",Table1[[#This Row],[Product Amount with GST]]*80,Table1[[#This Row],[Product Amount with GST]])</f>
        <v>999</v>
      </c>
      <c r="P1733" t="s">
        <v>50</v>
      </c>
    </row>
    <row r="1734" spans="1:16" x14ac:dyDescent="0.25">
      <c r="A1734" t="s">
        <v>1349</v>
      </c>
      <c r="B1734" t="s">
        <v>534</v>
      </c>
      <c r="C1734" t="s">
        <v>12</v>
      </c>
      <c r="E1734">
        <f t="shared" si="108"/>
        <v>19</v>
      </c>
      <c r="F1734">
        <f t="shared" si="109"/>
        <v>7</v>
      </c>
      <c r="G1734" s="8">
        <f t="shared" si="110"/>
        <v>44761</v>
      </c>
      <c r="H1734">
        <f t="shared" si="111"/>
        <v>2022</v>
      </c>
      <c r="I1734" s="1">
        <v>44761.758333333331</v>
      </c>
      <c r="J1734" s="2">
        <v>44761</v>
      </c>
      <c r="K1734" t="s">
        <v>13</v>
      </c>
      <c r="L1734">
        <v>499</v>
      </c>
      <c r="N1734" s="11" t="s">
        <v>15</v>
      </c>
      <c r="O1734" s="11">
        <f>IF(Table1[[#This Row],[Currency  Code]]="USD",Table1[[#This Row],[Product Amount with GST]]*80,Table1[[#This Row],[Product Amount with GST]])</f>
        <v>499</v>
      </c>
    </row>
    <row r="1735" spans="1:16" x14ac:dyDescent="0.25">
      <c r="A1735" t="s">
        <v>1350</v>
      </c>
      <c r="B1735" t="s">
        <v>670</v>
      </c>
      <c r="C1735" t="s">
        <v>48</v>
      </c>
      <c r="E1735">
        <f t="shared" si="108"/>
        <v>19</v>
      </c>
      <c r="F1735">
        <f t="shared" si="109"/>
        <v>7</v>
      </c>
      <c r="G1735" s="8">
        <f t="shared" si="110"/>
        <v>44761</v>
      </c>
      <c r="H1735">
        <f t="shared" si="111"/>
        <v>2022</v>
      </c>
      <c r="I1735" s="1">
        <v>44761.751388888886</v>
      </c>
      <c r="J1735" s="2">
        <v>44761</v>
      </c>
      <c r="K1735" t="s">
        <v>13</v>
      </c>
      <c r="L1735">
        <v>499</v>
      </c>
      <c r="M1735" t="s">
        <v>53</v>
      </c>
      <c r="N1735" s="11" t="s">
        <v>15</v>
      </c>
      <c r="O1735" s="11">
        <f>IF(Table1[[#This Row],[Currency  Code]]="USD",Table1[[#This Row],[Product Amount with GST]]*80,Table1[[#This Row],[Product Amount with GST]])</f>
        <v>499</v>
      </c>
      <c r="P1735" t="s">
        <v>50</v>
      </c>
    </row>
    <row r="1736" spans="1:16" x14ac:dyDescent="0.25">
      <c r="A1736" t="s">
        <v>1156</v>
      </c>
      <c r="B1736" t="s">
        <v>52</v>
      </c>
      <c r="C1736" t="s">
        <v>12</v>
      </c>
      <c r="E1736">
        <f t="shared" si="108"/>
        <v>19</v>
      </c>
      <c r="F1736">
        <f t="shared" si="109"/>
        <v>7</v>
      </c>
      <c r="G1736" s="8">
        <f t="shared" si="110"/>
        <v>44761</v>
      </c>
      <c r="H1736">
        <f t="shared" si="111"/>
        <v>2022</v>
      </c>
      <c r="I1736" s="1">
        <v>44761.748611111114</v>
      </c>
      <c r="J1736" s="2">
        <v>44761</v>
      </c>
      <c r="K1736" t="s">
        <v>13</v>
      </c>
      <c r="L1736">
        <v>999</v>
      </c>
      <c r="N1736" s="11" t="s">
        <v>29</v>
      </c>
      <c r="O1736" s="11">
        <f>IF(Table1[[#This Row],[Currency  Code]]="USD",Table1[[#This Row],[Product Amount with GST]]*80,Table1[[#This Row],[Product Amount with GST]])</f>
        <v>79920</v>
      </c>
    </row>
    <row r="1737" spans="1:16" x14ac:dyDescent="0.25">
      <c r="A1737" t="s">
        <v>1149</v>
      </c>
      <c r="B1737" t="s">
        <v>24</v>
      </c>
      <c r="C1737" t="s">
        <v>12</v>
      </c>
      <c r="E1737">
        <f t="shared" si="108"/>
        <v>19</v>
      </c>
      <c r="F1737">
        <f t="shared" si="109"/>
        <v>7</v>
      </c>
      <c r="G1737" s="8">
        <f t="shared" si="110"/>
        <v>44761</v>
      </c>
      <c r="H1737">
        <f t="shared" si="111"/>
        <v>2022</v>
      </c>
      <c r="I1737" s="1">
        <v>44761.738194444442</v>
      </c>
      <c r="J1737" s="2">
        <v>44761</v>
      </c>
      <c r="K1737" t="s">
        <v>13</v>
      </c>
      <c r="L1737">
        <v>2022</v>
      </c>
      <c r="N1737" s="11" t="s">
        <v>15</v>
      </c>
      <c r="O1737" s="11">
        <f>IF(Table1[[#This Row],[Currency  Code]]="USD",Table1[[#This Row],[Product Amount with GST]]*80,Table1[[#This Row],[Product Amount with GST]])</f>
        <v>2022</v>
      </c>
    </row>
    <row r="1738" spans="1:16" x14ac:dyDescent="0.25">
      <c r="A1738" t="s">
        <v>1351</v>
      </c>
      <c r="B1738" t="s">
        <v>24</v>
      </c>
      <c r="C1738" t="s">
        <v>12</v>
      </c>
      <c r="E1738">
        <f t="shared" si="108"/>
        <v>19</v>
      </c>
      <c r="F1738">
        <f t="shared" si="109"/>
        <v>7</v>
      </c>
      <c r="G1738" s="8">
        <f t="shared" si="110"/>
        <v>44761</v>
      </c>
      <c r="H1738">
        <f t="shared" si="111"/>
        <v>2022</v>
      </c>
      <c r="I1738" s="1">
        <v>44761.736805555556</v>
      </c>
      <c r="J1738" s="2">
        <v>44761</v>
      </c>
      <c r="K1738" t="s">
        <v>13</v>
      </c>
      <c r="L1738">
        <v>2022</v>
      </c>
      <c r="N1738" s="11" t="s">
        <v>15</v>
      </c>
      <c r="O1738" s="11">
        <f>IF(Table1[[#This Row],[Currency  Code]]="USD",Table1[[#This Row],[Product Amount with GST]]*80,Table1[[#This Row],[Product Amount with GST]])</f>
        <v>2022</v>
      </c>
    </row>
    <row r="1739" spans="1:16" x14ac:dyDescent="0.25">
      <c r="A1739" t="s">
        <v>1350</v>
      </c>
      <c r="B1739" t="s">
        <v>42</v>
      </c>
      <c r="C1739" t="s">
        <v>48</v>
      </c>
      <c r="E1739">
        <f t="shared" si="108"/>
        <v>19</v>
      </c>
      <c r="F1739">
        <f t="shared" si="109"/>
        <v>7</v>
      </c>
      <c r="G1739" s="8">
        <f t="shared" si="110"/>
        <v>44761</v>
      </c>
      <c r="H1739">
        <f t="shared" si="111"/>
        <v>2022</v>
      </c>
      <c r="I1739" s="1">
        <v>44761.731249999997</v>
      </c>
      <c r="J1739" s="2">
        <v>44761</v>
      </c>
      <c r="K1739" t="s">
        <v>13</v>
      </c>
      <c r="L1739">
        <v>499</v>
      </c>
      <c r="M1739" t="s">
        <v>53</v>
      </c>
      <c r="N1739" s="11" t="s">
        <v>15</v>
      </c>
      <c r="O1739" s="11">
        <f>IF(Table1[[#This Row],[Currency  Code]]="USD",Table1[[#This Row],[Product Amount with GST]]*80,Table1[[#This Row],[Product Amount with GST]])</f>
        <v>499</v>
      </c>
      <c r="P1739" t="s">
        <v>50</v>
      </c>
    </row>
    <row r="1740" spans="1:16" x14ac:dyDescent="0.25">
      <c r="A1740" t="s">
        <v>1343</v>
      </c>
      <c r="B1740" t="s">
        <v>20</v>
      </c>
      <c r="C1740" t="s">
        <v>12</v>
      </c>
      <c r="E1740">
        <f t="shared" si="108"/>
        <v>19</v>
      </c>
      <c r="F1740">
        <f t="shared" si="109"/>
        <v>7</v>
      </c>
      <c r="G1740" s="8">
        <f t="shared" si="110"/>
        <v>44761</v>
      </c>
      <c r="H1740">
        <f t="shared" si="111"/>
        <v>2022</v>
      </c>
      <c r="I1740" s="1">
        <v>44761.719444444447</v>
      </c>
      <c r="J1740" s="2">
        <v>44761</v>
      </c>
      <c r="K1740" t="s">
        <v>13</v>
      </c>
      <c r="L1740">
        <v>1999</v>
      </c>
      <c r="N1740" s="11" t="s">
        <v>15</v>
      </c>
      <c r="O1740" s="11">
        <f>IF(Table1[[#This Row],[Currency  Code]]="USD",Table1[[#This Row],[Product Amount with GST]]*80,Table1[[#This Row],[Product Amount with GST]])</f>
        <v>1999</v>
      </c>
    </row>
    <row r="1741" spans="1:16" x14ac:dyDescent="0.25">
      <c r="A1741" t="s">
        <v>1345</v>
      </c>
      <c r="B1741" t="s">
        <v>42</v>
      </c>
      <c r="C1741" t="s">
        <v>48</v>
      </c>
      <c r="E1741">
        <f t="shared" si="108"/>
        <v>19</v>
      </c>
      <c r="F1741">
        <f t="shared" si="109"/>
        <v>7</v>
      </c>
      <c r="G1741" s="8">
        <f t="shared" si="110"/>
        <v>44761</v>
      </c>
      <c r="H1741">
        <f t="shared" si="111"/>
        <v>2022</v>
      </c>
      <c r="I1741" s="1">
        <v>44761.706250000003</v>
      </c>
      <c r="J1741" s="2">
        <v>44761</v>
      </c>
      <c r="K1741" t="s">
        <v>13</v>
      </c>
      <c r="L1741">
        <v>499</v>
      </c>
      <c r="M1741" t="s">
        <v>53</v>
      </c>
      <c r="N1741" s="11" t="s">
        <v>15</v>
      </c>
      <c r="O1741" s="11">
        <f>IF(Table1[[#This Row],[Currency  Code]]="USD",Table1[[#This Row],[Product Amount with GST]]*80,Table1[[#This Row],[Product Amount with GST]])</f>
        <v>499</v>
      </c>
      <c r="P1741" t="s">
        <v>50</v>
      </c>
    </row>
    <row r="1742" spans="1:16" x14ac:dyDescent="0.25">
      <c r="A1742" t="s">
        <v>1352</v>
      </c>
      <c r="B1742" t="s">
        <v>24</v>
      </c>
      <c r="C1742" t="s">
        <v>12</v>
      </c>
      <c r="E1742">
        <f t="shared" si="108"/>
        <v>19</v>
      </c>
      <c r="F1742">
        <f t="shared" si="109"/>
        <v>7</v>
      </c>
      <c r="G1742" s="8">
        <f t="shared" si="110"/>
        <v>44761</v>
      </c>
      <c r="H1742">
        <f t="shared" si="111"/>
        <v>2022</v>
      </c>
      <c r="I1742" s="1">
        <v>44761.684027777781</v>
      </c>
      <c r="J1742" s="2">
        <v>44761</v>
      </c>
      <c r="K1742" t="s">
        <v>13</v>
      </c>
      <c r="L1742">
        <v>2022</v>
      </c>
      <c r="N1742" s="11" t="s">
        <v>15</v>
      </c>
      <c r="O1742" s="11">
        <f>IF(Table1[[#This Row],[Currency  Code]]="USD",Table1[[#This Row],[Product Amount with GST]]*80,Table1[[#This Row],[Product Amount with GST]])</f>
        <v>2022</v>
      </c>
    </row>
    <row r="1743" spans="1:16" x14ac:dyDescent="0.25">
      <c r="A1743" t="s">
        <v>1156</v>
      </c>
      <c r="B1743" t="s">
        <v>52</v>
      </c>
      <c r="C1743" t="s">
        <v>12</v>
      </c>
      <c r="E1743">
        <f t="shared" si="108"/>
        <v>19</v>
      </c>
      <c r="F1743">
        <f t="shared" si="109"/>
        <v>7</v>
      </c>
      <c r="G1743" s="8">
        <f t="shared" si="110"/>
        <v>44761</v>
      </c>
      <c r="H1743">
        <f t="shared" si="111"/>
        <v>2022</v>
      </c>
      <c r="I1743" s="1">
        <v>44761.668055555558</v>
      </c>
      <c r="J1743" s="2">
        <v>44761</v>
      </c>
      <c r="K1743" t="s">
        <v>13</v>
      </c>
      <c r="L1743">
        <v>999</v>
      </c>
      <c r="N1743" s="11" t="s">
        <v>29</v>
      </c>
      <c r="O1743" s="11">
        <f>IF(Table1[[#This Row],[Currency  Code]]="USD",Table1[[#This Row],[Product Amount with GST]]*80,Table1[[#This Row],[Product Amount with GST]])</f>
        <v>79920</v>
      </c>
    </row>
    <row r="1744" spans="1:16" x14ac:dyDescent="0.25">
      <c r="A1744" t="s">
        <v>1353</v>
      </c>
      <c r="B1744" t="s">
        <v>24</v>
      </c>
      <c r="C1744" t="s">
        <v>12</v>
      </c>
      <c r="E1744">
        <f t="shared" si="108"/>
        <v>19</v>
      </c>
      <c r="F1744">
        <f t="shared" si="109"/>
        <v>7</v>
      </c>
      <c r="G1744" s="8">
        <f t="shared" si="110"/>
        <v>44761</v>
      </c>
      <c r="H1744">
        <f t="shared" si="111"/>
        <v>2022</v>
      </c>
      <c r="I1744" s="1">
        <v>44761.65</v>
      </c>
      <c r="J1744" s="2">
        <v>44761</v>
      </c>
      <c r="K1744" t="s">
        <v>13</v>
      </c>
      <c r="L1744">
        <v>2022</v>
      </c>
      <c r="N1744" s="11" t="s">
        <v>15</v>
      </c>
      <c r="O1744" s="11">
        <f>IF(Table1[[#This Row],[Currency  Code]]="USD",Table1[[#This Row],[Product Amount with GST]]*80,Table1[[#This Row],[Product Amount with GST]])</f>
        <v>2022</v>
      </c>
    </row>
    <row r="1745" spans="1:16" x14ac:dyDescent="0.25">
      <c r="A1745" t="s">
        <v>1354</v>
      </c>
      <c r="B1745" t="s">
        <v>310</v>
      </c>
      <c r="C1745" t="s">
        <v>675</v>
      </c>
      <c r="E1745">
        <f t="shared" si="108"/>
        <v>19</v>
      </c>
      <c r="F1745">
        <f t="shared" si="109"/>
        <v>7</v>
      </c>
      <c r="G1745" s="8">
        <f t="shared" si="110"/>
        <v>44761</v>
      </c>
      <c r="H1745">
        <f t="shared" si="111"/>
        <v>2022</v>
      </c>
      <c r="I1745" s="1">
        <v>44761.636805555558</v>
      </c>
      <c r="J1745" s="2">
        <v>44763</v>
      </c>
      <c r="K1745" t="s">
        <v>13</v>
      </c>
      <c r="L1745">
        <v>499</v>
      </c>
      <c r="M1745" t="s">
        <v>218</v>
      </c>
      <c r="N1745" s="11" t="s">
        <v>15</v>
      </c>
      <c r="O1745" s="11">
        <f>IF(Table1[[#This Row],[Currency  Code]]="USD",Table1[[#This Row],[Product Amount with GST]]*80,Table1[[#This Row],[Product Amount with GST]])</f>
        <v>499</v>
      </c>
      <c r="P1745" t="s">
        <v>50</v>
      </c>
    </row>
    <row r="1746" spans="1:16" x14ac:dyDescent="0.25">
      <c r="A1746" t="s">
        <v>1355</v>
      </c>
      <c r="B1746" t="s">
        <v>17</v>
      </c>
      <c r="C1746" t="s">
        <v>48</v>
      </c>
      <c r="E1746">
        <f t="shared" si="108"/>
        <v>19</v>
      </c>
      <c r="F1746">
        <f t="shared" si="109"/>
        <v>7</v>
      </c>
      <c r="G1746" s="8">
        <f t="shared" si="110"/>
        <v>44761</v>
      </c>
      <c r="H1746">
        <f t="shared" si="111"/>
        <v>2022</v>
      </c>
      <c r="I1746" s="1">
        <v>44761.620138888888</v>
      </c>
      <c r="J1746" s="2">
        <v>44761</v>
      </c>
      <c r="K1746" t="s">
        <v>13</v>
      </c>
      <c r="L1746">
        <v>999</v>
      </c>
      <c r="M1746" t="s">
        <v>53</v>
      </c>
      <c r="N1746" s="11" t="s">
        <v>15</v>
      </c>
      <c r="O1746" s="11">
        <f>IF(Table1[[#This Row],[Currency  Code]]="USD",Table1[[#This Row],[Product Amount with GST]]*80,Table1[[#This Row],[Product Amount with GST]])</f>
        <v>999</v>
      </c>
      <c r="P1746" t="s">
        <v>50</v>
      </c>
    </row>
    <row r="1747" spans="1:16" x14ac:dyDescent="0.25">
      <c r="A1747" t="s">
        <v>1356</v>
      </c>
      <c r="B1747" t="s">
        <v>65</v>
      </c>
      <c r="C1747" t="s">
        <v>48</v>
      </c>
      <c r="E1747">
        <f t="shared" si="108"/>
        <v>19</v>
      </c>
      <c r="F1747">
        <f t="shared" si="109"/>
        <v>7</v>
      </c>
      <c r="G1747" s="8">
        <f t="shared" si="110"/>
        <v>44761</v>
      </c>
      <c r="H1747">
        <f t="shared" si="111"/>
        <v>2022</v>
      </c>
      <c r="I1747" s="1">
        <v>44761.620138888888</v>
      </c>
      <c r="J1747" s="2">
        <v>44761</v>
      </c>
      <c r="K1747" t="s">
        <v>72</v>
      </c>
      <c r="L1747">
        <v>499</v>
      </c>
      <c r="M1747" t="s">
        <v>218</v>
      </c>
      <c r="N1747" s="11" t="s">
        <v>15</v>
      </c>
      <c r="O1747" s="11">
        <f>IF(Table1[[#This Row],[Currency  Code]]="USD",Table1[[#This Row],[Product Amount with GST]]*80,Table1[[#This Row],[Product Amount with GST]])</f>
        <v>499</v>
      </c>
      <c r="P1747" t="s">
        <v>50</v>
      </c>
    </row>
    <row r="1748" spans="1:16" x14ac:dyDescent="0.25">
      <c r="A1748" t="s">
        <v>1357</v>
      </c>
      <c r="B1748" t="s">
        <v>11</v>
      </c>
      <c r="C1748" t="s">
        <v>12</v>
      </c>
      <c r="E1748">
        <f t="shared" si="108"/>
        <v>19</v>
      </c>
      <c r="F1748">
        <f t="shared" si="109"/>
        <v>7</v>
      </c>
      <c r="G1748" s="8">
        <f t="shared" si="110"/>
        <v>44761</v>
      </c>
      <c r="H1748">
        <f t="shared" si="111"/>
        <v>2022</v>
      </c>
      <c r="I1748" s="1">
        <v>44761.73333333333</v>
      </c>
      <c r="J1748" s="2">
        <v>44761</v>
      </c>
      <c r="K1748" t="s">
        <v>112</v>
      </c>
      <c r="L1748">
        <v>3999</v>
      </c>
      <c r="N1748" s="11" t="s">
        <v>15</v>
      </c>
      <c r="O1748" s="11">
        <f>IF(Table1[[#This Row],[Currency  Code]]="USD",Table1[[#This Row],[Product Amount with GST]]*80,Table1[[#This Row],[Product Amount with GST]])</f>
        <v>3999</v>
      </c>
    </row>
    <row r="1749" spans="1:16" x14ac:dyDescent="0.25">
      <c r="A1749" t="s">
        <v>1358</v>
      </c>
      <c r="B1749" t="s">
        <v>108</v>
      </c>
      <c r="C1749" t="s">
        <v>12</v>
      </c>
      <c r="E1749">
        <f t="shared" si="108"/>
        <v>19</v>
      </c>
      <c r="F1749">
        <f t="shared" si="109"/>
        <v>7</v>
      </c>
      <c r="G1749" s="8">
        <f t="shared" si="110"/>
        <v>44761</v>
      </c>
      <c r="H1749">
        <f t="shared" si="111"/>
        <v>2022</v>
      </c>
      <c r="I1749" s="1">
        <v>44761.701388888891</v>
      </c>
      <c r="J1749" s="2">
        <v>44761</v>
      </c>
      <c r="K1749" t="s">
        <v>72</v>
      </c>
      <c r="L1749">
        <v>499</v>
      </c>
      <c r="N1749" s="11" t="s">
        <v>15</v>
      </c>
      <c r="O1749" s="11">
        <f>IF(Table1[[#This Row],[Currency  Code]]="USD",Table1[[#This Row],[Product Amount with GST]]*80,Table1[[#This Row],[Product Amount with GST]])</f>
        <v>499</v>
      </c>
    </row>
    <row r="1750" spans="1:16" x14ac:dyDescent="0.25">
      <c r="A1750" t="s">
        <v>1359</v>
      </c>
      <c r="B1750" t="s">
        <v>11</v>
      </c>
      <c r="C1750" t="s">
        <v>12</v>
      </c>
      <c r="E1750">
        <f t="shared" si="108"/>
        <v>19</v>
      </c>
      <c r="F1750">
        <f t="shared" si="109"/>
        <v>7</v>
      </c>
      <c r="G1750" s="8">
        <f t="shared" si="110"/>
        <v>44761</v>
      </c>
      <c r="H1750">
        <f t="shared" si="111"/>
        <v>2022</v>
      </c>
      <c r="I1750" s="1">
        <v>44761.7</v>
      </c>
      <c r="J1750" s="2">
        <v>44761</v>
      </c>
      <c r="K1750" t="s">
        <v>112</v>
      </c>
      <c r="L1750">
        <v>3999</v>
      </c>
      <c r="N1750" s="11" t="s">
        <v>15</v>
      </c>
      <c r="O1750" s="11">
        <f>IF(Table1[[#This Row],[Currency  Code]]="USD",Table1[[#This Row],[Product Amount with GST]]*80,Table1[[#This Row],[Product Amount with GST]])</f>
        <v>3999</v>
      </c>
    </row>
    <row r="1751" spans="1:16" x14ac:dyDescent="0.25">
      <c r="A1751" t="s">
        <v>1360</v>
      </c>
      <c r="B1751" t="s">
        <v>20</v>
      </c>
      <c r="C1751" t="s">
        <v>48</v>
      </c>
      <c r="E1751">
        <f t="shared" si="108"/>
        <v>19</v>
      </c>
      <c r="F1751">
        <f t="shared" si="109"/>
        <v>7</v>
      </c>
      <c r="G1751" s="8">
        <f t="shared" si="110"/>
        <v>44761</v>
      </c>
      <c r="H1751">
        <f t="shared" si="111"/>
        <v>2022</v>
      </c>
      <c r="I1751" s="1">
        <v>44761.640277777777</v>
      </c>
      <c r="J1751" s="2">
        <v>44761</v>
      </c>
      <c r="K1751" t="s">
        <v>13</v>
      </c>
      <c r="L1751">
        <v>1999</v>
      </c>
      <c r="M1751" t="s">
        <v>53</v>
      </c>
      <c r="N1751" s="11" t="s">
        <v>15</v>
      </c>
      <c r="O1751" s="11">
        <f>IF(Table1[[#This Row],[Currency  Code]]="USD",Table1[[#This Row],[Product Amount with GST]]*80,Table1[[#This Row],[Product Amount with GST]])</f>
        <v>1999</v>
      </c>
      <c r="P1751" t="s">
        <v>50</v>
      </c>
    </row>
    <row r="1752" spans="1:16" x14ac:dyDescent="0.25">
      <c r="A1752" t="s">
        <v>1361</v>
      </c>
      <c r="B1752" t="s">
        <v>304</v>
      </c>
      <c r="C1752" t="s">
        <v>48</v>
      </c>
      <c r="E1752">
        <f t="shared" si="108"/>
        <v>19</v>
      </c>
      <c r="F1752">
        <f t="shared" si="109"/>
        <v>7</v>
      </c>
      <c r="G1752" s="8">
        <f t="shared" si="110"/>
        <v>44761</v>
      </c>
      <c r="H1752">
        <f t="shared" si="111"/>
        <v>2022</v>
      </c>
      <c r="I1752" s="1">
        <v>44761.631944444445</v>
      </c>
      <c r="J1752" s="2">
        <v>44761</v>
      </c>
      <c r="K1752" t="s">
        <v>13</v>
      </c>
      <c r="L1752">
        <v>499</v>
      </c>
      <c r="M1752" t="s">
        <v>53</v>
      </c>
      <c r="N1752" s="11" t="s">
        <v>15</v>
      </c>
      <c r="O1752" s="11">
        <f>IF(Table1[[#This Row],[Currency  Code]]="USD",Table1[[#This Row],[Product Amount with GST]]*80,Table1[[#This Row],[Product Amount with GST]])</f>
        <v>499</v>
      </c>
      <c r="P1752" t="s">
        <v>50</v>
      </c>
    </row>
    <row r="1753" spans="1:16" x14ac:dyDescent="0.25">
      <c r="A1753" t="s">
        <v>1356</v>
      </c>
      <c r="B1753" t="s">
        <v>65</v>
      </c>
      <c r="C1753" t="s">
        <v>12</v>
      </c>
      <c r="E1753">
        <f t="shared" si="108"/>
        <v>19</v>
      </c>
      <c r="F1753">
        <f t="shared" si="109"/>
        <v>7</v>
      </c>
      <c r="G1753" s="8">
        <f t="shared" si="110"/>
        <v>44761</v>
      </c>
      <c r="H1753">
        <f t="shared" si="111"/>
        <v>2022</v>
      </c>
      <c r="I1753" s="1">
        <v>44761.619444444441</v>
      </c>
      <c r="J1753" s="2">
        <v>44761</v>
      </c>
      <c r="K1753" t="s">
        <v>72</v>
      </c>
      <c r="L1753">
        <v>499</v>
      </c>
      <c r="N1753" s="11" t="s">
        <v>15</v>
      </c>
      <c r="O1753" s="11">
        <f>IF(Table1[[#This Row],[Currency  Code]]="USD",Table1[[#This Row],[Product Amount with GST]]*80,Table1[[#This Row],[Product Amount with GST]])</f>
        <v>499</v>
      </c>
    </row>
    <row r="1754" spans="1:16" x14ac:dyDescent="0.25">
      <c r="A1754" t="s">
        <v>1362</v>
      </c>
      <c r="B1754" t="s">
        <v>304</v>
      </c>
      <c r="C1754" t="s">
        <v>48</v>
      </c>
      <c r="E1754">
        <f t="shared" si="108"/>
        <v>19</v>
      </c>
      <c r="F1754">
        <f t="shared" si="109"/>
        <v>7</v>
      </c>
      <c r="G1754" s="8">
        <f t="shared" si="110"/>
        <v>44761</v>
      </c>
      <c r="H1754">
        <f t="shared" si="111"/>
        <v>2022</v>
      </c>
      <c r="I1754" s="1">
        <v>44761.617361111108</v>
      </c>
      <c r="J1754" s="2">
        <v>44761</v>
      </c>
      <c r="K1754" t="s">
        <v>13</v>
      </c>
      <c r="L1754">
        <v>499</v>
      </c>
      <c r="M1754" t="s">
        <v>218</v>
      </c>
      <c r="N1754" s="11" t="s">
        <v>15</v>
      </c>
      <c r="O1754" s="11">
        <f>IF(Table1[[#This Row],[Currency  Code]]="USD",Table1[[#This Row],[Product Amount with GST]]*80,Table1[[#This Row],[Product Amount with GST]])</f>
        <v>499</v>
      </c>
      <c r="P1754" t="s">
        <v>50</v>
      </c>
    </row>
    <row r="1755" spans="1:16" x14ac:dyDescent="0.25">
      <c r="A1755" t="s">
        <v>1333</v>
      </c>
      <c r="B1755" t="s">
        <v>1013</v>
      </c>
      <c r="C1755" t="s">
        <v>12</v>
      </c>
      <c r="E1755">
        <f t="shared" si="108"/>
        <v>19</v>
      </c>
      <c r="F1755">
        <f t="shared" si="109"/>
        <v>7</v>
      </c>
      <c r="G1755" s="8">
        <f t="shared" si="110"/>
        <v>44761</v>
      </c>
      <c r="H1755">
        <f t="shared" si="111"/>
        <v>2022</v>
      </c>
      <c r="I1755" s="1">
        <v>44761.597222222219</v>
      </c>
      <c r="J1755" s="2">
        <v>44761</v>
      </c>
      <c r="K1755" t="s">
        <v>72</v>
      </c>
      <c r="L1755">
        <v>499</v>
      </c>
      <c r="N1755" s="11" t="s">
        <v>15</v>
      </c>
      <c r="O1755" s="11">
        <f>IF(Table1[[#This Row],[Currency  Code]]="USD",Table1[[#This Row],[Product Amount with GST]]*80,Table1[[#This Row],[Product Amount with GST]])</f>
        <v>499</v>
      </c>
    </row>
    <row r="1756" spans="1:16" x14ac:dyDescent="0.25">
      <c r="A1756" t="s">
        <v>1363</v>
      </c>
      <c r="B1756" t="s">
        <v>47</v>
      </c>
      <c r="C1756" t="s">
        <v>12</v>
      </c>
      <c r="E1756">
        <f t="shared" si="108"/>
        <v>19</v>
      </c>
      <c r="F1756">
        <f t="shared" si="109"/>
        <v>7</v>
      </c>
      <c r="G1756" s="8">
        <f t="shared" si="110"/>
        <v>44761</v>
      </c>
      <c r="H1756">
        <f t="shared" si="111"/>
        <v>2022</v>
      </c>
      <c r="I1756" s="1">
        <v>44761.668749999997</v>
      </c>
      <c r="J1756" s="2">
        <v>44761</v>
      </c>
      <c r="K1756" t="s">
        <v>13</v>
      </c>
      <c r="L1756">
        <v>999</v>
      </c>
      <c r="N1756" s="11" t="s">
        <v>15</v>
      </c>
      <c r="O1756" s="11">
        <f>IF(Table1[[#This Row],[Currency  Code]]="USD",Table1[[#This Row],[Product Amount with GST]]*80,Table1[[#This Row],[Product Amount with GST]])</f>
        <v>999</v>
      </c>
    </row>
    <row r="1757" spans="1:16" x14ac:dyDescent="0.25">
      <c r="A1757" t="s">
        <v>1364</v>
      </c>
      <c r="B1757" t="s">
        <v>507</v>
      </c>
      <c r="C1757" t="s">
        <v>12</v>
      </c>
      <c r="E1757">
        <f t="shared" si="108"/>
        <v>19</v>
      </c>
      <c r="F1757">
        <f t="shared" si="109"/>
        <v>7</v>
      </c>
      <c r="G1757" s="8">
        <f t="shared" si="110"/>
        <v>44761</v>
      </c>
      <c r="H1757">
        <f t="shared" si="111"/>
        <v>2022</v>
      </c>
      <c r="I1757" s="1">
        <v>44761.645138888889</v>
      </c>
      <c r="J1757" s="2">
        <v>44761</v>
      </c>
      <c r="K1757" t="s">
        <v>43</v>
      </c>
      <c r="L1757">
        <v>499</v>
      </c>
      <c r="N1757" s="11" t="s">
        <v>15</v>
      </c>
      <c r="O1757" s="11">
        <f>IF(Table1[[#This Row],[Currency  Code]]="USD",Table1[[#This Row],[Product Amount with GST]]*80,Table1[[#This Row],[Product Amount with GST]])</f>
        <v>499</v>
      </c>
    </row>
    <row r="1758" spans="1:16" x14ac:dyDescent="0.25">
      <c r="A1758" t="s">
        <v>1354</v>
      </c>
      <c r="B1758" t="s">
        <v>1365</v>
      </c>
      <c r="C1758" t="s">
        <v>48</v>
      </c>
      <c r="E1758">
        <f t="shared" si="108"/>
        <v>19</v>
      </c>
      <c r="F1758">
        <f t="shared" si="109"/>
        <v>7</v>
      </c>
      <c r="G1758" s="8">
        <f t="shared" si="110"/>
        <v>44761</v>
      </c>
      <c r="H1758">
        <f t="shared" si="111"/>
        <v>2022</v>
      </c>
      <c r="I1758" s="1">
        <v>44761.640277777777</v>
      </c>
      <c r="J1758" s="2">
        <v>44761</v>
      </c>
      <c r="K1758" t="s">
        <v>13</v>
      </c>
      <c r="L1758">
        <v>499</v>
      </c>
      <c r="M1758" t="s">
        <v>218</v>
      </c>
      <c r="N1758" s="11" t="s">
        <v>15</v>
      </c>
      <c r="O1758" s="11">
        <f>IF(Table1[[#This Row],[Currency  Code]]="USD",Table1[[#This Row],[Product Amount with GST]]*80,Table1[[#This Row],[Product Amount with GST]])</f>
        <v>499</v>
      </c>
      <c r="P1758" t="s">
        <v>50</v>
      </c>
    </row>
    <row r="1759" spans="1:16" x14ac:dyDescent="0.25">
      <c r="A1759" t="s">
        <v>1354</v>
      </c>
      <c r="B1759" t="s">
        <v>1366</v>
      </c>
      <c r="C1759" t="s">
        <v>48</v>
      </c>
      <c r="E1759">
        <f t="shared" si="108"/>
        <v>19</v>
      </c>
      <c r="F1759">
        <f t="shared" si="109"/>
        <v>7</v>
      </c>
      <c r="G1759" s="8">
        <f t="shared" si="110"/>
        <v>44761</v>
      </c>
      <c r="H1759">
        <f t="shared" si="111"/>
        <v>2022</v>
      </c>
      <c r="I1759" s="1">
        <v>44761.638194444444</v>
      </c>
      <c r="J1759" s="2">
        <v>44761</v>
      </c>
      <c r="K1759" t="s">
        <v>13</v>
      </c>
      <c r="L1759">
        <v>499</v>
      </c>
      <c r="M1759" t="s">
        <v>218</v>
      </c>
      <c r="N1759" s="11" t="s">
        <v>15</v>
      </c>
      <c r="O1759" s="11">
        <f>IF(Table1[[#This Row],[Currency  Code]]="USD",Table1[[#This Row],[Product Amount with GST]]*80,Table1[[#This Row],[Product Amount with GST]])</f>
        <v>499</v>
      </c>
      <c r="P1759" t="s">
        <v>50</v>
      </c>
    </row>
    <row r="1760" spans="1:16" x14ac:dyDescent="0.25">
      <c r="A1760" t="s">
        <v>1367</v>
      </c>
      <c r="B1760" t="s">
        <v>304</v>
      </c>
      <c r="C1760" t="s">
        <v>48</v>
      </c>
      <c r="E1760">
        <f t="shared" si="108"/>
        <v>19</v>
      </c>
      <c r="F1760">
        <f t="shared" si="109"/>
        <v>7</v>
      </c>
      <c r="G1760" s="8">
        <f t="shared" si="110"/>
        <v>44761</v>
      </c>
      <c r="H1760">
        <f t="shared" si="111"/>
        <v>2022</v>
      </c>
      <c r="I1760" s="1">
        <v>44761.619444444441</v>
      </c>
      <c r="J1760" s="2">
        <v>44761</v>
      </c>
      <c r="K1760" t="s">
        <v>13</v>
      </c>
      <c r="L1760">
        <v>499</v>
      </c>
      <c r="M1760" t="s">
        <v>53</v>
      </c>
      <c r="N1760" s="11" t="s">
        <v>15</v>
      </c>
      <c r="O1760" s="11">
        <f>IF(Table1[[#This Row],[Currency  Code]]="USD",Table1[[#This Row],[Product Amount with GST]]*80,Table1[[#This Row],[Product Amount with GST]])</f>
        <v>499</v>
      </c>
      <c r="P1760" t="s">
        <v>50</v>
      </c>
    </row>
    <row r="1761" spans="1:16" x14ac:dyDescent="0.25">
      <c r="A1761" t="s">
        <v>1368</v>
      </c>
      <c r="B1761" t="s">
        <v>38</v>
      </c>
      <c r="C1761" t="s">
        <v>12</v>
      </c>
      <c r="E1761">
        <f t="shared" si="108"/>
        <v>19</v>
      </c>
      <c r="F1761">
        <f t="shared" si="109"/>
        <v>7</v>
      </c>
      <c r="G1761" s="8">
        <f t="shared" si="110"/>
        <v>44761</v>
      </c>
      <c r="H1761">
        <f t="shared" si="111"/>
        <v>2022</v>
      </c>
      <c r="I1761" s="1">
        <v>44761.600694444445</v>
      </c>
      <c r="J1761" s="2">
        <v>44761</v>
      </c>
      <c r="K1761" t="s">
        <v>13</v>
      </c>
      <c r="L1761">
        <v>499</v>
      </c>
      <c r="N1761" s="11" t="s">
        <v>15</v>
      </c>
      <c r="O1761" s="11">
        <f>IF(Table1[[#This Row],[Currency  Code]]="USD",Table1[[#This Row],[Product Amount with GST]]*80,Table1[[#This Row],[Product Amount with GST]])</f>
        <v>499</v>
      </c>
    </row>
    <row r="1762" spans="1:16" x14ac:dyDescent="0.25">
      <c r="A1762" t="s">
        <v>1369</v>
      </c>
      <c r="B1762" t="s">
        <v>236</v>
      </c>
      <c r="C1762" t="s">
        <v>12</v>
      </c>
      <c r="E1762">
        <f t="shared" si="108"/>
        <v>19</v>
      </c>
      <c r="F1762">
        <f t="shared" si="109"/>
        <v>7</v>
      </c>
      <c r="G1762" s="8">
        <f t="shared" si="110"/>
        <v>44761</v>
      </c>
      <c r="H1762">
        <f t="shared" si="111"/>
        <v>2022</v>
      </c>
      <c r="I1762" s="1">
        <v>44761.593055555553</v>
      </c>
      <c r="J1762" s="2">
        <v>44761</v>
      </c>
      <c r="K1762" t="s">
        <v>72</v>
      </c>
      <c r="L1762">
        <v>499</v>
      </c>
      <c r="N1762" s="11" t="s">
        <v>15</v>
      </c>
      <c r="O1762" s="11">
        <f>IF(Table1[[#This Row],[Currency  Code]]="USD",Table1[[#This Row],[Product Amount with GST]]*80,Table1[[#This Row],[Product Amount with GST]])</f>
        <v>499</v>
      </c>
    </row>
    <row r="1763" spans="1:16" x14ac:dyDescent="0.25">
      <c r="A1763" t="s">
        <v>1370</v>
      </c>
      <c r="B1763" t="s">
        <v>42</v>
      </c>
      <c r="C1763" t="s">
        <v>12</v>
      </c>
      <c r="E1763">
        <f t="shared" si="108"/>
        <v>19</v>
      </c>
      <c r="F1763">
        <f t="shared" si="109"/>
        <v>7</v>
      </c>
      <c r="G1763" s="8">
        <f t="shared" si="110"/>
        <v>44761</v>
      </c>
      <c r="H1763">
        <f t="shared" si="111"/>
        <v>2022</v>
      </c>
      <c r="I1763" s="1">
        <v>44761.587500000001</v>
      </c>
      <c r="J1763" s="2">
        <v>44761</v>
      </c>
      <c r="K1763" t="s">
        <v>43</v>
      </c>
      <c r="L1763">
        <v>499</v>
      </c>
      <c r="N1763" s="11" t="s">
        <v>15</v>
      </c>
      <c r="O1763" s="11">
        <f>IF(Table1[[#This Row],[Currency  Code]]="USD",Table1[[#This Row],[Product Amount with GST]]*80,Table1[[#This Row],[Product Amount with GST]])</f>
        <v>499</v>
      </c>
    </row>
    <row r="1764" spans="1:16" x14ac:dyDescent="0.25">
      <c r="A1764" t="s">
        <v>1371</v>
      </c>
      <c r="B1764" t="s">
        <v>42</v>
      </c>
      <c r="C1764" t="s">
        <v>12</v>
      </c>
      <c r="E1764">
        <f t="shared" si="108"/>
        <v>19</v>
      </c>
      <c r="F1764">
        <f t="shared" si="109"/>
        <v>7</v>
      </c>
      <c r="G1764" s="8">
        <f t="shared" si="110"/>
        <v>44761</v>
      </c>
      <c r="H1764">
        <f t="shared" si="111"/>
        <v>2022</v>
      </c>
      <c r="I1764" s="1">
        <v>44761.581944444442</v>
      </c>
      <c r="J1764" s="2">
        <v>44761</v>
      </c>
      <c r="K1764" t="s">
        <v>43</v>
      </c>
      <c r="L1764">
        <v>499</v>
      </c>
      <c r="N1764" s="11" t="s">
        <v>15</v>
      </c>
      <c r="O1764" s="11">
        <f>IF(Table1[[#This Row],[Currency  Code]]="USD",Table1[[#This Row],[Product Amount with GST]]*80,Table1[[#This Row],[Product Amount with GST]])</f>
        <v>499</v>
      </c>
    </row>
    <row r="1765" spans="1:16" x14ac:dyDescent="0.25">
      <c r="A1765" t="s">
        <v>1370</v>
      </c>
      <c r="B1765" t="s">
        <v>42</v>
      </c>
      <c r="C1765" t="s">
        <v>12</v>
      </c>
      <c r="E1765">
        <f t="shared" si="108"/>
        <v>19</v>
      </c>
      <c r="F1765">
        <f t="shared" si="109"/>
        <v>7</v>
      </c>
      <c r="G1765" s="8">
        <f t="shared" si="110"/>
        <v>44761</v>
      </c>
      <c r="H1765">
        <f t="shared" si="111"/>
        <v>2022</v>
      </c>
      <c r="I1765" s="1">
        <v>44761.579861111109</v>
      </c>
      <c r="J1765" s="2">
        <v>44761</v>
      </c>
      <c r="K1765" t="s">
        <v>43</v>
      </c>
      <c r="L1765">
        <v>499</v>
      </c>
      <c r="N1765" s="11" t="s">
        <v>15</v>
      </c>
      <c r="O1765" s="11">
        <f>IF(Table1[[#This Row],[Currency  Code]]="USD",Table1[[#This Row],[Product Amount with GST]]*80,Table1[[#This Row],[Product Amount with GST]])</f>
        <v>499</v>
      </c>
    </row>
    <row r="1766" spans="1:16" x14ac:dyDescent="0.25">
      <c r="A1766" t="s">
        <v>1372</v>
      </c>
      <c r="B1766" t="s">
        <v>20</v>
      </c>
      <c r="C1766" t="s">
        <v>12</v>
      </c>
      <c r="E1766">
        <f t="shared" si="108"/>
        <v>19</v>
      </c>
      <c r="F1766">
        <f t="shared" si="109"/>
        <v>7</v>
      </c>
      <c r="G1766" s="8">
        <f t="shared" si="110"/>
        <v>44761</v>
      </c>
      <c r="H1766">
        <f t="shared" si="111"/>
        <v>2022</v>
      </c>
      <c r="I1766" s="1">
        <v>44761.553472222222</v>
      </c>
      <c r="J1766" s="2">
        <v>44761</v>
      </c>
      <c r="K1766" t="s">
        <v>13</v>
      </c>
      <c r="L1766">
        <v>1999</v>
      </c>
      <c r="N1766" s="11" t="s">
        <v>15</v>
      </c>
      <c r="O1766" s="11">
        <f>IF(Table1[[#This Row],[Currency  Code]]="USD",Table1[[#This Row],[Product Amount with GST]]*80,Table1[[#This Row],[Product Amount with GST]])</f>
        <v>1999</v>
      </c>
    </row>
    <row r="1767" spans="1:16" x14ac:dyDescent="0.25">
      <c r="A1767" t="s">
        <v>1373</v>
      </c>
      <c r="B1767" t="s">
        <v>24</v>
      </c>
      <c r="C1767" t="s">
        <v>48</v>
      </c>
      <c r="E1767">
        <f t="shared" si="108"/>
        <v>19</v>
      </c>
      <c r="F1767">
        <f t="shared" si="109"/>
        <v>7</v>
      </c>
      <c r="G1767" s="8">
        <f t="shared" si="110"/>
        <v>44761</v>
      </c>
      <c r="H1767">
        <f t="shared" si="111"/>
        <v>2022</v>
      </c>
      <c r="I1767" s="1">
        <v>44761.549305555556</v>
      </c>
      <c r="J1767" s="2">
        <v>44761</v>
      </c>
      <c r="K1767" t="s">
        <v>13</v>
      </c>
      <c r="L1767">
        <v>2022</v>
      </c>
      <c r="M1767" t="s">
        <v>53</v>
      </c>
      <c r="N1767" s="11" t="s">
        <v>15</v>
      </c>
      <c r="O1767" s="11">
        <f>IF(Table1[[#This Row],[Currency  Code]]="USD",Table1[[#This Row],[Product Amount with GST]]*80,Table1[[#This Row],[Product Amount with GST]])</f>
        <v>2022</v>
      </c>
      <c r="P1767" t="s">
        <v>50</v>
      </c>
    </row>
    <row r="1768" spans="1:16" x14ac:dyDescent="0.25">
      <c r="A1768" t="s">
        <v>1374</v>
      </c>
      <c r="B1768" t="s">
        <v>20</v>
      </c>
      <c r="C1768" t="s">
        <v>12</v>
      </c>
      <c r="E1768">
        <f t="shared" si="108"/>
        <v>19</v>
      </c>
      <c r="F1768">
        <f t="shared" si="109"/>
        <v>7</v>
      </c>
      <c r="G1768" s="8">
        <f t="shared" si="110"/>
        <v>44761</v>
      </c>
      <c r="H1768">
        <f t="shared" si="111"/>
        <v>2022</v>
      </c>
      <c r="I1768" s="1">
        <v>44761.526388888888</v>
      </c>
      <c r="J1768" s="2">
        <v>44761</v>
      </c>
      <c r="K1768" t="s">
        <v>13</v>
      </c>
      <c r="L1768">
        <v>1999</v>
      </c>
      <c r="N1768" s="11" t="s">
        <v>15</v>
      </c>
      <c r="O1768" s="11">
        <f>IF(Table1[[#This Row],[Currency  Code]]="USD",Table1[[#This Row],[Product Amount with GST]]*80,Table1[[#This Row],[Product Amount with GST]])</f>
        <v>1999</v>
      </c>
    </row>
    <row r="1769" spans="1:16" x14ac:dyDescent="0.25">
      <c r="A1769" t="s">
        <v>1375</v>
      </c>
      <c r="B1769" t="s">
        <v>1365</v>
      </c>
      <c r="C1769" t="s">
        <v>12</v>
      </c>
      <c r="E1769">
        <f t="shared" si="108"/>
        <v>19</v>
      </c>
      <c r="F1769">
        <f t="shared" si="109"/>
        <v>7</v>
      </c>
      <c r="G1769" s="8">
        <f t="shared" si="110"/>
        <v>44761</v>
      </c>
      <c r="H1769">
        <f t="shared" si="111"/>
        <v>2022</v>
      </c>
      <c r="I1769" s="1">
        <v>44761.511805555558</v>
      </c>
      <c r="J1769" s="2">
        <v>44761</v>
      </c>
      <c r="K1769" t="s">
        <v>13</v>
      </c>
      <c r="L1769">
        <v>499</v>
      </c>
      <c r="N1769" s="11" t="s">
        <v>15</v>
      </c>
      <c r="O1769" s="11">
        <f>IF(Table1[[#This Row],[Currency  Code]]="USD",Table1[[#This Row],[Product Amount with GST]]*80,Table1[[#This Row],[Product Amount with GST]])</f>
        <v>499</v>
      </c>
    </row>
    <row r="1770" spans="1:16" x14ac:dyDescent="0.25">
      <c r="A1770" t="s">
        <v>1375</v>
      </c>
      <c r="B1770" t="s">
        <v>1365</v>
      </c>
      <c r="C1770" t="s">
        <v>12</v>
      </c>
      <c r="E1770">
        <f t="shared" si="108"/>
        <v>19</v>
      </c>
      <c r="F1770">
        <f t="shared" si="109"/>
        <v>7</v>
      </c>
      <c r="G1770" s="8">
        <f t="shared" si="110"/>
        <v>44761</v>
      </c>
      <c r="H1770">
        <f t="shared" si="111"/>
        <v>2022</v>
      </c>
      <c r="I1770" s="1">
        <v>44761.511111111111</v>
      </c>
      <c r="J1770" s="2">
        <v>44761</v>
      </c>
      <c r="K1770" t="s">
        <v>13</v>
      </c>
      <c r="L1770">
        <v>499</v>
      </c>
      <c r="N1770" s="11" t="s">
        <v>15</v>
      </c>
      <c r="O1770" s="11">
        <f>IF(Table1[[#This Row],[Currency  Code]]="USD",Table1[[#This Row],[Product Amount with GST]]*80,Table1[[#This Row],[Product Amount with GST]])</f>
        <v>499</v>
      </c>
    </row>
    <row r="1771" spans="1:16" x14ac:dyDescent="0.25">
      <c r="A1771" t="s">
        <v>1376</v>
      </c>
      <c r="B1771" t="s">
        <v>11</v>
      </c>
      <c r="C1771" t="s">
        <v>12</v>
      </c>
      <c r="E1771">
        <f t="shared" si="108"/>
        <v>19</v>
      </c>
      <c r="F1771">
        <f t="shared" si="109"/>
        <v>7</v>
      </c>
      <c r="G1771" s="8">
        <f t="shared" si="110"/>
        <v>44761</v>
      </c>
      <c r="H1771">
        <f t="shared" si="111"/>
        <v>2022</v>
      </c>
      <c r="I1771" s="1">
        <v>44761.501388888886</v>
      </c>
      <c r="J1771" s="2">
        <v>44761</v>
      </c>
      <c r="K1771" t="s">
        <v>13</v>
      </c>
      <c r="L1771">
        <v>3999</v>
      </c>
      <c r="N1771" s="11" t="s">
        <v>15</v>
      </c>
      <c r="O1771" s="11">
        <f>IF(Table1[[#This Row],[Currency  Code]]="USD",Table1[[#This Row],[Product Amount with GST]]*80,Table1[[#This Row],[Product Amount with GST]])</f>
        <v>3999</v>
      </c>
    </row>
    <row r="1772" spans="1:16" x14ac:dyDescent="0.25">
      <c r="A1772" t="s">
        <v>1350</v>
      </c>
      <c r="B1772" t="s">
        <v>42</v>
      </c>
      <c r="C1772" t="s">
        <v>12</v>
      </c>
      <c r="E1772">
        <f t="shared" si="108"/>
        <v>19</v>
      </c>
      <c r="F1772">
        <f t="shared" si="109"/>
        <v>7</v>
      </c>
      <c r="G1772" s="8">
        <f t="shared" si="110"/>
        <v>44761</v>
      </c>
      <c r="H1772">
        <f t="shared" si="111"/>
        <v>2022</v>
      </c>
      <c r="I1772" s="1">
        <v>44761.500694444447</v>
      </c>
      <c r="J1772" s="2">
        <v>44761</v>
      </c>
      <c r="K1772" t="s">
        <v>43</v>
      </c>
      <c r="L1772">
        <v>59</v>
      </c>
      <c r="N1772" s="11" t="s">
        <v>29</v>
      </c>
      <c r="O1772" s="11">
        <f>IF(Table1[[#This Row],[Currency  Code]]="USD",Table1[[#This Row],[Product Amount with GST]]*80,Table1[[#This Row],[Product Amount with GST]])</f>
        <v>4720</v>
      </c>
    </row>
    <row r="1773" spans="1:16" x14ac:dyDescent="0.25">
      <c r="A1773" t="s">
        <v>1377</v>
      </c>
      <c r="B1773" t="s">
        <v>1075</v>
      </c>
      <c r="C1773" t="s">
        <v>48</v>
      </c>
      <c r="E1773">
        <f t="shared" si="108"/>
        <v>19</v>
      </c>
      <c r="F1773">
        <f t="shared" si="109"/>
        <v>7</v>
      </c>
      <c r="G1773" s="8">
        <f t="shared" si="110"/>
        <v>44761</v>
      </c>
      <c r="H1773">
        <f t="shared" si="111"/>
        <v>2022</v>
      </c>
      <c r="I1773" s="1">
        <v>44761.497916666667</v>
      </c>
      <c r="J1773" s="2">
        <v>44761</v>
      </c>
      <c r="K1773" t="s">
        <v>13</v>
      </c>
      <c r="L1773">
        <v>499</v>
      </c>
      <c r="M1773" t="s">
        <v>53</v>
      </c>
      <c r="N1773" s="11" t="s">
        <v>15</v>
      </c>
      <c r="O1773" s="11">
        <f>IF(Table1[[#This Row],[Currency  Code]]="USD",Table1[[#This Row],[Product Amount with GST]]*80,Table1[[#This Row],[Product Amount with GST]])</f>
        <v>499</v>
      </c>
      <c r="P1773" t="s">
        <v>50</v>
      </c>
    </row>
    <row r="1774" spans="1:16" x14ac:dyDescent="0.25">
      <c r="A1774" t="s">
        <v>1378</v>
      </c>
      <c r="B1774" t="s">
        <v>1379</v>
      </c>
      <c r="C1774" t="s">
        <v>48</v>
      </c>
      <c r="D1774" t="s">
        <v>6141</v>
      </c>
      <c r="E1774">
        <f t="shared" si="108"/>
        <v>19</v>
      </c>
      <c r="F1774">
        <f t="shared" si="109"/>
        <v>7</v>
      </c>
      <c r="G1774" s="8">
        <f t="shared" si="110"/>
        <v>44761</v>
      </c>
      <c r="H1774">
        <f t="shared" si="111"/>
        <v>2022</v>
      </c>
      <c r="I1774" s="1">
        <v>44761.496527777781</v>
      </c>
      <c r="J1774" s="2">
        <v>44761</v>
      </c>
      <c r="K1774" t="s">
        <v>13</v>
      </c>
      <c r="L1774">
        <v>449</v>
      </c>
      <c r="M1774" t="s">
        <v>53</v>
      </c>
      <c r="N1774" s="11" t="s">
        <v>15</v>
      </c>
      <c r="O1774" s="11">
        <f>IF(Table1[[#This Row],[Currency  Code]]="USD",Table1[[#This Row],[Product Amount with GST]]*80,Table1[[#This Row],[Product Amount with GST]])</f>
        <v>449</v>
      </c>
      <c r="P1774" t="s">
        <v>50</v>
      </c>
    </row>
    <row r="1775" spans="1:16" x14ac:dyDescent="0.25">
      <c r="A1775" t="s">
        <v>1333</v>
      </c>
      <c r="B1775" t="s">
        <v>1013</v>
      </c>
      <c r="C1775" t="s">
        <v>12</v>
      </c>
      <c r="E1775">
        <f t="shared" si="108"/>
        <v>19</v>
      </c>
      <c r="F1775">
        <f t="shared" si="109"/>
        <v>7</v>
      </c>
      <c r="G1775" s="8">
        <f t="shared" si="110"/>
        <v>44761</v>
      </c>
      <c r="H1775">
        <f t="shared" si="111"/>
        <v>2022</v>
      </c>
      <c r="I1775" s="1">
        <v>44761.614583333336</v>
      </c>
      <c r="J1775" s="2">
        <v>44761</v>
      </c>
      <c r="K1775" t="s">
        <v>72</v>
      </c>
      <c r="L1775">
        <v>499</v>
      </c>
      <c r="N1775" s="11" t="s">
        <v>15</v>
      </c>
      <c r="O1775" s="11">
        <f>IF(Table1[[#This Row],[Currency  Code]]="USD",Table1[[#This Row],[Product Amount with GST]]*80,Table1[[#This Row],[Product Amount with GST]])</f>
        <v>499</v>
      </c>
    </row>
    <row r="1776" spans="1:16" x14ac:dyDescent="0.25">
      <c r="A1776" t="s">
        <v>1380</v>
      </c>
      <c r="B1776" t="s">
        <v>1069</v>
      </c>
      <c r="C1776" t="s">
        <v>12</v>
      </c>
      <c r="E1776">
        <f t="shared" si="108"/>
        <v>19</v>
      </c>
      <c r="F1776">
        <f t="shared" si="109"/>
        <v>7</v>
      </c>
      <c r="G1776" s="8">
        <f t="shared" si="110"/>
        <v>44761</v>
      </c>
      <c r="H1776">
        <f t="shared" si="111"/>
        <v>2022</v>
      </c>
      <c r="I1776" s="1">
        <v>44761.607638888891</v>
      </c>
      <c r="J1776" s="2">
        <v>44761</v>
      </c>
      <c r="K1776" t="s">
        <v>72</v>
      </c>
      <c r="L1776">
        <v>499</v>
      </c>
      <c r="N1776" s="11" t="s">
        <v>15</v>
      </c>
      <c r="O1776" s="11">
        <f>IF(Table1[[#This Row],[Currency  Code]]="USD",Table1[[#This Row],[Product Amount with GST]]*80,Table1[[#This Row],[Product Amount with GST]])</f>
        <v>499</v>
      </c>
    </row>
    <row r="1777" spans="1:16" x14ac:dyDescent="0.25">
      <c r="A1777" t="s">
        <v>1381</v>
      </c>
      <c r="B1777" t="s">
        <v>1382</v>
      </c>
      <c r="C1777" t="s">
        <v>48</v>
      </c>
      <c r="E1777">
        <f t="shared" si="108"/>
        <v>19</v>
      </c>
      <c r="F1777">
        <f t="shared" si="109"/>
        <v>7</v>
      </c>
      <c r="G1777" s="8">
        <f t="shared" si="110"/>
        <v>44761</v>
      </c>
      <c r="H1777">
        <f t="shared" si="111"/>
        <v>2022</v>
      </c>
      <c r="I1777" s="1">
        <v>44761.581250000003</v>
      </c>
      <c r="J1777" s="2">
        <v>44761</v>
      </c>
      <c r="K1777" t="s">
        <v>13</v>
      </c>
      <c r="L1777">
        <v>499</v>
      </c>
      <c r="M1777" t="s">
        <v>135</v>
      </c>
      <c r="N1777" s="11" t="s">
        <v>15</v>
      </c>
      <c r="O1777" s="11">
        <f>IF(Table1[[#This Row],[Currency  Code]]="USD",Table1[[#This Row],[Product Amount with GST]]*80,Table1[[#This Row],[Product Amount with GST]])</f>
        <v>499</v>
      </c>
      <c r="P1777" t="s">
        <v>186</v>
      </c>
    </row>
    <row r="1778" spans="1:16" x14ac:dyDescent="0.25">
      <c r="A1778" t="s">
        <v>1383</v>
      </c>
      <c r="B1778" t="s">
        <v>20</v>
      </c>
      <c r="C1778" t="s">
        <v>12</v>
      </c>
      <c r="E1778">
        <f t="shared" si="108"/>
        <v>19</v>
      </c>
      <c r="F1778">
        <f t="shared" si="109"/>
        <v>7</v>
      </c>
      <c r="G1778" s="8">
        <f t="shared" si="110"/>
        <v>44761</v>
      </c>
      <c r="H1778">
        <f t="shared" si="111"/>
        <v>2022</v>
      </c>
      <c r="I1778" s="1">
        <v>44761.570138888892</v>
      </c>
      <c r="J1778" s="2">
        <v>44761</v>
      </c>
      <c r="K1778" t="s">
        <v>13</v>
      </c>
      <c r="L1778">
        <v>1999</v>
      </c>
      <c r="N1778" s="11" t="s">
        <v>15</v>
      </c>
      <c r="O1778" s="11">
        <f>IF(Table1[[#This Row],[Currency  Code]]="USD",Table1[[#This Row],[Product Amount with GST]]*80,Table1[[#This Row],[Product Amount with GST]])</f>
        <v>1999</v>
      </c>
    </row>
    <row r="1779" spans="1:16" x14ac:dyDescent="0.25">
      <c r="A1779" t="s">
        <v>1384</v>
      </c>
      <c r="B1779" t="s">
        <v>27</v>
      </c>
      <c r="C1779" t="s">
        <v>12</v>
      </c>
      <c r="E1779">
        <f t="shared" si="108"/>
        <v>19</v>
      </c>
      <c r="F1779">
        <f t="shared" si="109"/>
        <v>7</v>
      </c>
      <c r="G1779" s="8">
        <f t="shared" si="110"/>
        <v>44761</v>
      </c>
      <c r="H1779">
        <f t="shared" si="111"/>
        <v>2022</v>
      </c>
      <c r="I1779" s="1">
        <v>44761.569444444445</v>
      </c>
      <c r="J1779" s="2">
        <v>44761</v>
      </c>
      <c r="K1779" t="s">
        <v>13</v>
      </c>
      <c r="L1779">
        <v>1999</v>
      </c>
      <c r="N1779" s="11" t="s">
        <v>15</v>
      </c>
      <c r="O1779" s="11">
        <f>IF(Table1[[#This Row],[Currency  Code]]="USD",Table1[[#This Row],[Product Amount with GST]]*80,Table1[[#This Row],[Product Amount with GST]])</f>
        <v>1999</v>
      </c>
    </row>
    <row r="1780" spans="1:16" x14ac:dyDescent="0.25">
      <c r="A1780" t="s">
        <v>1385</v>
      </c>
      <c r="B1780" t="s">
        <v>17</v>
      </c>
      <c r="C1780" t="s">
        <v>12</v>
      </c>
      <c r="E1780">
        <f t="shared" si="108"/>
        <v>19</v>
      </c>
      <c r="F1780">
        <f t="shared" si="109"/>
        <v>7</v>
      </c>
      <c r="G1780" s="8">
        <f t="shared" si="110"/>
        <v>44761</v>
      </c>
      <c r="H1780">
        <f t="shared" si="111"/>
        <v>2022</v>
      </c>
      <c r="I1780" s="1">
        <v>44761.552777777775</v>
      </c>
      <c r="J1780" s="2">
        <v>44761</v>
      </c>
      <c r="K1780" t="s">
        <v>13</v>
      </c>
      <c r="L1780">
        <v>999</v>
      </c>
      <c r="N1780" s="11" t="s">
        <v>15</v>
      </c>
      <c r="O1780" s="11">
        <f>IF(Table1[[#This Row],[Currency  Code]]="USD",Table1[[#This Row],[Product Amount with GST]]*80,Table1[[#This Row],[Product Amount with GST]])</f>
        <v>999</v>
      </c>
    </row>
    <row r="1781" spans="1:16" x14ac:dyDescent="0.25">
      <c r="A1781" t="s">
        <v>1386</v>
      </c>
      <c r="B1781" t="s">
        <v>24</v>
      </c>
      <c r="C1781" t="s">
        <v>12</v>
      </c>
      <c r="E1781">
        <f t="shared" si="108"/>
        <v>19</v>
      </c>
      <c r="F1781">
        <f t="shared" si="109"/>
        <v>7</v>
      </c>
      <c r="G1781" s="8">
        <f t="shared" si="110"/>
        <v>44761</v>
      </c>
      <c r="H1781">
        <f t="shared" si="111"/>
        <v>2022</v>
      </c>
      <c r="I1781" s="1">
        <v>44761.502083333333</v>
      </c>
      <c r="J1781" s="2">
        <v>44761</v>
      </c>
      <c r="K1781" t="s">
        <v>13</v>
      </c>
      <c r="L1781">
        <v>2022</v>
      </c>
      <c r="N1781" s="11" t="s">
        <v>15</v>
      </c>
      <c r="O1781" s="11">
        <f>IF(Table1[[#This Row],[Currency  Code]]="USD",Table1[[#This Row],[Product Amount with GST]]*80,Table1[[#This Row],[Product Amount with GST]])</f>
        <v>2022</v>
      </c>
    </row>
    <row r="1782" spans="1:16" x14ac:dyDescent="0.25">
      <c r="A1782" t="s">
        <v>1387</v>
      </c>
      <c r="B1782" t="s">
        <v>760</v>
      </c>
      <c r="C1782" t="s">
        <v>48</v>
      </c>
      <c r="E1782">
        <f t="shared" si="108"/>
        <v>19</v>
      </c>
      <c r="F1782">
        <f t="shared" si="109"/>
        <v>7</v>
      </c>
      <c r="G1782" s="8">
        <f t="shared" si="110"/>
        <v>44761</v>
      </c>
      <c r="H1782">
        <f t="shared" si="111"/>
        <v>2022</v>
      </c>
      <c r="I1782" s="1">
        <v>44761.492361111108</v>
      </c>
      <c r="J1782" s="2">
        <v>44761</v>
      </c>
      <c r="K1782" t="s">
        <v>72</v>
      </c>
      <c r="L1782">
        <v>499</v>
      </c>
      <c r="M1782" t="s">
        <v>53</v>
      </c>
      <c r="N1782" s="11" t="s">
        <v>15</v>
      </c>
      <c r="O1782" s="11">
        <f>IF(Table1[[#This Row],[Currency  Code]]="USD",Table1[[#This Row],[Product Amount with GST]]*80,Table1[[#This Row],[Product Amount with GST]])</f>
        <v>499</v>
      </c>
      <c r="P1782" t="s">
        <v>50</v>
      </c>
    </row>
    <row r="1783" spans="1:16" x14ac:dyDescent="0.25">
      <c r="A1783" t="s">
        <v>1388</v>
      </c>
      <c r="B1783" t="s">
        <v>11</v>
      </c>
      <c r="C1783" t="s">
        <v>48</v>
      </c>
      <c r="E1783">
        <f t="shared" si="108"/>
        <v>19</v>
      </c>
      <c r="F1783">
        <f t="shared" si="109"/>
        <v>7</v>
      </c>
      <c r="G1783" s="8">
        <f t="shared" si="110"/>
        <v>44761</v>
      </c>
      <c r="H1783">
        <f t="shared" si="111"/>
        <v>2022</v>
      </c>
      <c r="I1783" s="1">
        <v>44761.490972222222</v>
      </c>
      <c r="J1783" s="2">
        <v>44761</v>
      </c>
      <c r="K1783" t="s">
        <v>13</v>
      </c>
      <c r="L1783">
        <v>3999</v>
      </c>
      <c r="M1783" t="s">
        <v>53</v>
      </c>
      <c r="N1783" s="11" t="s">
        <v>15</v>
      </c>
      <c r="O1783" s="11">
        <f>IF(Table1[[#This Row],[Currency  Code]]="USD",Table1[[#This Row],[Product Amount with GST]]*80,Table1[[#This Row],[Product Amount with GST]])</f>
        <v>3999</v>
      </c>
      <c r="P1783" t="s">
        <v>50</v>
      </c>
    </row>
    <row r="1784" spans="1:16" x14ac:dyDescent="0.25">
      <c r="A1784" t="s">
        <v>1389</v>
      </c>
      <c r="B1784" t="s">
        <v>47</v>
      </c>
      <c r="C1784" t="s">
        <v>12</v>
      </c>
      <c r="E1784">
        <f t="shared" si="108"/>
        <v>19</v>
      </c>
      <c r="F1784">
        <f t="shared" si="109"/>
        <v>7</v>
      </c>
      <c r="G1784" s="8">
        <f t="shared" si="110"/>
        <v>44761</v>
      </c>
      <c r="H1784">
        <f t="shared" si="111"/>
        <v>2022</v>
      </c>
      <c r="I1784" s="1">
        <v>44761.477777777778</v>
      </c>
      <c r="J1784" s="2">
        <v>44761</v>
      </c>
      <c r="K1784" t="s">
        <v>13</v>
      </c>
      <c r="L1784">
        <v>999</v>
      </c>
      <c r="N1784" s="11" t="s">
        <v>15</v>
      </c>
      <c r="O1784" s="11">
        <f>IF(Table1[[#This Row],[Currency  Code]]="USD",Table1[[#This Row],[Product Amount with GST]]*80,Table1[[#This Row],[Product Amount with GST]])</f>
        <v>999</v>
      </c>
    </row>
    <row r="1785" spans="1:16" x14ac:dyDescent="0.25">
      <c r="A1785" t="s">
        <v>1381</v>
      </c>
      <c r="B1785" t="s">
        <v>362</v>
      </c>
      <c r="C1785" t="s">
        <v>48</v>
      </c>
      <c r="E1785">
        <f t="shared" si="108"/>
        <v>19</v>
      </c>
      <c r="F1785">
        <f t="shared" si="109"/>
        <v>7</v>
      </c>
      <c r="G1785" s="8">
        <f t="shared" si="110"/>
        <v>44761</v>
      </c>
      <c r="H1785">
        <f t="shared" si="111"/>
        <v>2022</v>
      </c>
      <c r="I1785" s="1">
        <v>44761.574305555558</v>
      </c>
      <c r="J1785" s="2">
        <v>44761</v>
      </c>
      <c r="K1785" t="s">
        <v>72</v>
      </c>
      <c r="L1785">
        <v>499</v>
      </c>
      <c r="M1785" t="s">
        <v>135</v>
      </c>
      <c r="N1785" s="11" t="s">
        <v>15</v>
      </c>
      <c r="O1785" s="11">
        <f>IF(Table1[[#This Row],[Currency  Code]]="USD",Table1[[#This Row],[Product Amount with GST]]*80,Table1[[#This Row],[Product Amount with GST]])</f>
        <v>499</v>
      </c>
      <c r="P1785" t="s">
        <v>186</v>
      </c>
    </row>
    <row r="1786" spans="1:16" x14ac:dyDescent="0.25">
      <c r="A1786" t="s">
        <v>1360</v>
      </c>
      <c r="B1786" t="s">
        <v>20</v>
      </c>
      <c r="C1786" t="s">
        <v>12</v>
      </c>
      <c r="E1786">
        <f t="shared" si="108"/>
        <v>19</v>
      </c>
      <c r="F1786">
        <f t="shared" si="109"/>
        <v>7</v>
      </c>
      <c r="G1786" s="8">
        <f t="shared" si="110"/>
        <v>44761</v>
      </c>
      <c r="H1786">
        <f t="shared" si="111"/>
        <v>2022</v>
      </c>
      <c r="I1786" s="1">
        <v>44761.563888888886</v>
      </c>
      <c r="J1786" s="2">
        <v>44761</v>
      </c>
      <c r="K1786" t="s">
        <v>13</v>
      </c>
      <c r="L1786">
        <v>1999</v>
      </c>
      <c r="N1786" s="11" t="s">
        <v>15</v>
      </c>
      <c r="O1786" s="11">
        <f>IF(Table1[[#This Row],[Currency  Code]]="USD",Table1[[#This Row],[Product Amount with GST]]*80,Table1[[#This Row],[Product Amount with GST]])</f>
        <v>1999</v>
      </c>
    </row>
    <row r="1787" spans="1:16" x14ac:dyDescent="0.25">
      <c r="A1787" t="s">
        <v>1375</v>
      </c>
      <c r="B1787" t="s">
        <v>1365</v>
      </c>
      <c r="C1787" t="s">
        <v>48</v>
      </c>
      <c r="E1787">
        <f t="shared" si="108"/>
        <v>19</v>
      </c>
      <c r="F1787">
        <f t="shared" si="109"/>
        <v>7</v>
      </c>
      <c r="G1787" s="8">
        <f t="shared" si="110"/>
        <v>44761</v>
      </c>
      <c r="H1787">
        <f t="shared" si="111"/>
        <v>2022</v>
      </c>
      <c r="I1787" s="1">
        <v>44761.556944444441</v>
      </c>
      <c r="J1787" s="2">
        <v>44761</v>
      </c>
      <c r="K1787" t="s">
        <v>13</v>
      </c>
      <c r="L1787">
        <v>499</v>
      </c>
      <c r="M1787" t="s">
        <v>53</v>
      </c>
      <c r="N1787" s="11" t="s">
        <v>15</v>
      </c>
      <c r="O1787" s="11">
        <f>IF(Table1[[#This Row],[Currency  Code]]="USD",Table1[[#This Row],[Product Amount with GST]]*80,Table1[[#This Row],[Product Amount with GST]])</f>
        <v>499</v>
      </c>
      <c r="P1787" t="s">
        <v>50</v>
      </c>
    </row>
    <row r="1788" spans="1:16" x14ac:dyDescent="0.25">
      <c r="A1788" t="s">
        <v>1390</v>
      </c>
      <c r="B1788" t="s">
        <v>764</v>
      </c>
      <c r="C1788" t="s">
        <v>12</v>
      </c>
      <c r="E1788">
        <f t="shared" si="108"/>
        <v>19</v>
      </c>
      <c r="F1788">
        <f t="shared" si="109"/>
        <v>7</v>
      </c>
      <c r="G1788" s="8">
        <f t="shared" si="110"/>
        <v>44761</v>
      </c>
      <c r="H1788">
        <f t="shared" si="111"/>
        <v>2022</v>
      </c>
      <c r="I1788" s="1">
        <v>44761.548611111109</v>
      </c>
      <c r="J1788" s="2">
        <v>44761</v>
      </c>
      <c r="K1788" t="s">
        <v>43</v>
      </c>
      <c r="L1788">
        <v>499</v>
      </c>
      <c r="N1788" s="11" t="s">
        <v>15</v>
      </c>
      <c r="O1788" s="11">
        <f>IF(Table1[[#This Row],[Currency  Code]]="USD",Table1[[#This Row],[Product Amount with GST]]*80,Table1[[#This Row],[Product Amount with GST]])</f>
        <v>499</v>
      </c>
    </row>
    <row r="1789" spans="1:16" x14ac:dyDescent="0.25">
      <c r="A1789" t="s">
        <v>1391</v>
      </c>
      <c r="B1789" t="s">
        <v>35</v>
      </c>
      <c r="C1789" t="s">
        <v>12</v>
      </c>
      <c r="E1789">
        <f t="shared" si="108"/>
        <v>19</v>
      </c>
      <c r="F1789">
        <f t="shared" si="109"/>
        <v>7</v>
      </c>
      <c r="G1789" s="8">
        <f t="shared" si="110"/>
        <v>44761</v>
      </c>
      <c r="H1789">
        <f t="shared" si="111"/>
        <v>2022</v>
      </c>
      <c r="I1789" s="1">
        <v>44761.543055555558</v>
      </c>
      <c r="J1789" s="2">
        <v>44761</v>
      </c>
      <c r="K1789" t="s">
        <v>13</v>
      </c>
      <c r="L1789">
        <v>899</v>
      </c>
      <c r="N1789" s="11" t="s">
        <v>15</v>
      </c>
      <c r="O1789" s="11">
        <f>IF(Table1[[#This Row],[Currency  Code]]="USD",Table1[[#This Row],[Product Amount with GST]]*80,Table1[[#This Row],[Product Amount with GST]])</f>
        <v>899</v>
      </c>
    </row>
    <row r="1790" spans="1:16" x14ac:dyDescent="0.25">
      <c r="A1790" t="s">
        <v>1392</v>
      </c>
      <c r="B1790" t="s">
        <v>11</v>
      </c>
      <c r="C1790" t="s">
        <v>12</v>
      </c>
      <c r="E1790">
        <f t="shared" si="108"/>
        <v>19</v>
      </c>
      <c r="F1790">
        <f t="shared" si="109"/>
        <v>7</v>
      </c>
      <c r="G1790" s="8">
        <f t="shared" si="110"/>
        <v>44761</v>
      </c>
      <c r="H1790">
        <f t="shared" si="111"/>
        <v>2022</v>
      </c>
      <c r="I1790" s="1">
        <v>44761.513194444444</v>
      </c>
      <c r="J1790" s="2">
        <v>44761</v>
      </c>
      <c r="K1790" t="s">
        <v>112</v>
      </c>
      <c r="L1790">
        <v>3999</v>
      </c>
      <c r="N1790" s="11" t="s">
        <v>15</v>
      </c>
      <c r="O1790" s="11">
        <f>IF(Table1[[#This Row],[Currency  Code]]="USD",Table1[[#This Row],[Product Amount with GST]]*80,Table1[[#This Row],[Product Amount with GST]])</f>
        <v>3999</v>
      </c>
    </row>
    <row r="1791" spans="1:16" x14ac:dyDescent="0.25">
      <c r="A1791" t="s">
        <v>1393</v>
      </c>
      <c r="B1791" t="s">
        <v>47</v>
      </c>
      <c r="C1791" t="s">
        <v>48</v>
      </c>
      <c r="E1791">
        <f t="shared" si="108"/>
        <v>19</v>
      </c>
      <c r="F1791">
        <f t="shared" si="109"/>
        <v>7</v>
      </c>
      <c r="G1791" s="8">
        <f t="shared" si="110"/>
        <v>44761</v>
      </c>
      <c r="H1791">
        <f t="shared" si="111"/>
        <v>2022</v>
      </c>
      <c r="I1791" s="1">
        <v>44761.497916666667</v>
      </c>
      <c r="J1791" s="2">
        <v>44761</v>
      </c>
      <c r="K1791" t="s">
        <v>13</v>
      </c>
      <c r="L1791">
        <v>999</v>
      </c>
      <c r="M1791" t="s">
        <v>53</v>
      </c>
      <c r="N1791" s="11" t="s">
        <v>15</v>
      </c>
      <c r="O1791" s="11">
        <f>IF(Table1[[#This Row],[Currency  Code]]="USD",Table1[[#This Row],[Product Amount with GST]]*80,Table1[[#This Row],[Product Amount with GST]])</f>
        <v>999</v>
      </c>
      <c r="P1791" t="s">
        <v>50</v>
      </c>
    </row>
    <row r="1792" spans="1:16" x14ac:dyDescent="0.25">
      <c r="A1792" t="s">
        <v>1393</v>
      </c>
      <c r="B1792" t="s">
        <v>47</v>
      </c>
      <c r="C1792" t="s">
        <v>12</v>
      </c>
      <c r="E1792">
        <f t="shared" si="108"/>
        <v>19</v>
      </c>
      <c r="F1792">
        <f t="shared" si="109"/>
        <v>7</v>
      </c>
      <c r="G1792" s="8">
        <f t="shared" si="110"/>
        <v>44761</v>
      </c>
      <c r="H1792">
        <f t="shared" si="111"/>
        <v>2022</v>
      </c>
      <c r="I1792" s="1">
        <v>44761.49722222222</v>
      </c>
      <c r="J1792" s="2">
        <v>44761</v>
      </c>
      <c r="K1792" t="s">
        <v>13</v>
      </c>
      <c r="L1792">
        <v>999</v>
      </c>
      <c r="N1792" s="11" t="s">
        <v>15</v>
      </c>
      <c r="O1792" s="11">
        <f>IF(Table1[[#This Row],[Currency  Code]]="USD",Table1[[#This Row],[Product Amount with GST]]*80,Table1[[#This Row],[Product Amount with GST]])</f>
        <v>999</v>
      </c>
    </row>
    <row r="1793" spans="1:16" x14ac:dyDescent="0.25">
      <c r="A1793" t="s">
        <v>1387</v>
      </c>
      <c r="B1793" t="s">
        <v>1394</v>
      </c>
      <c r="C1793" t="s">
        <v>48</v>
      </c>
      <c r="E1793">
        <f t="shared" si="108"/>
        <v>19</v>
      </c>
      <c r="F1793">
        <f t="shared" si="109"/>
        <v>7</v>
      </c>
      <c r="G1793" s="8">
        <f t="shared" si="110"/>
        <v>44761</v>
      </c>
      <c r="H1793">
        <f t="shared" si="111"/>
        <v>2022</v>
      </c>
      <c r="I1793" s="1">
        <v>44761.496527777781</v>
      </c>
      <c r="J1793" s="2">
        <v>44761</v>
      </c>
      <c r="K1793" t="s">
        <v>72</v>
      </c>
      <c r="L1793">
        <v>499</v>
      </c>
      <c r="M1793" t="s">
        <v>53</v>
      </c>
      <c r="N1793" s="11" t="s">
        <v>15</v>
      </c>
      <c r="O1793" s="11">
        <f>IF(Table1[[#This Row],[Currency  Code]]="USD",Table1[[#This Row],[Product Amount with GST]]*80,Table1[[#This Row],[Product Amount with GST]])</f>
        <v>499</v>
      </c>
      <c r="P1793" t="s">
        <v>50</v>
      </c>
    </row>
    <row r="1794" spans="1:16" x14ac:dyDescent="0.25">
      <c r="A1794" t="s">
        <v>1395</v>
      </c>
      <c r="B1794" t="s">
        <v>1013</v>
      </c>
      <c r="C1794" t="s">
        <v>12</v>
      </c>
      <c r="E1794">
        <f t="shared" ref="E1794:E1857" si="112">DAY(I1794)</f>
        <v>19</v>
      </c>
      <c r="F1794">
        <f t="shared" ref="F1794:F1857" si="113">MONTH(I1794)</f>
        <v>7</v>
      </c>
      <c r="G1794" s="8">
        <f t="shared" ref="G1794:G1857" si="114">DATE(H1795,F1794,E1794)</f>
        <v>44761</v>
      </c>
      <c r="H1794">
        <f t="shared" ref="H1794:H1857" si="115">YEAR(I1794)</f>
        <v>2022</v>
      </c>
      <c r="I1794" s="1">
        <v>44761.493055555555</v>
      </c>
      <c r="J1794" s="2">
        <v>44761</v>
      </c>
      <c r="K1794" t="s">
        <v>13</v>
      </c>
      <c r="L1794">
        <v>499</v>
      </c>
      <c r="N1794" s="11" t="s">
        <v>15</v>
      </c>
      <c r="O1794" s="11">
        <f>IF(Table1[[#This Row],[Currency  Code]]="USD",Table1[[#This Row],[Product Amount with GST]]*80,Table1[[#This Row],[Product Amount with GST]])</f>
        <v>499</v>
      </c>
    </row>
    <row r="1795" spans="1:16" x14ac:dyDescent="0.25">
      <c r="A1795" t="s">
        <v>1396</v>
      </c>
      <c r="B1795" t="s">
        <v>1397</v>
      </c>
      <c r="C1795" t="s">
        <v>48</v>
      </c>
      <c r="E1795">
        <f t="shared" si="112"/>
        <v>19</v>
      </c>
      <c r="F1795">
        <f t="shared" si="113"/>
        <v>7</v>
      </c>
      <c r="G1795" s="8">
        <f t="shared" si="114"/>
        <v>44761</v>
      </c>
      <c r="H1795">
        <f t="shared" si="115"/>
        <v>2022</v>
      </c>
      <c r="I1795" s="1">
        <v>44761.491666666669</v>
      </c>
      <c r="J1795" s="2">
        <v>44761</v>
      </c>
      <c r="K1795" t="s">
        <v>112</v>
      </c>
      <c r="L1795">
        <v>499</v>
      </c>
      <c r="M1795" t="s">
        <v>218</v>
      </c>
      <c r="N1795" s="11" t="s">
        <v>15</v>
      </c>
      <c r="O1795" s="11">
        <f>IF(Table1[[#This Row],[Currency  Code]]="USD",Table1[[#This Row],[Product Amount with GST]]*80,Table1[[#This Row],[Product Amount with GST]])</f>
        <v>499</v>
      </c>
      <c r="P1795" t="s">
        <v>50</v>
      </c>
    </row>
    <row r="1796" spans="1:16" x14ac:dyDescent="0.25">
      <c r="A1796" t="s">
        <v>1398</v>
      </c>
      <c r="B1796" t="s">
        <v>108</v>
      </c>
      <c r="C1796" t="s">
        <v>12</v>
      </c>
      <c r="E1796">
        <f t="shared" si="112"/>
        <v>19</v>
      </c>
      <c r="F1796">
        <f t="shared" si="113"/>
        <v>7</v>
      </c>
      <c r="G1796" s="8">
        <f t="shared" si="114"/>
        <v>44761</v>
      </c>
      <c r="H1796">
        <f t="shared" si="115"/>
        <v>2022</v>
      </c>
      <c r="I1796" s="1">
        <v>44761.48333333333</v>
      </c>
      <c r="J1796" s="2">
        <v>44761</v>
      </c>
      <c r="K1796" t="s">
        <v>13</v>
      </c>
      <c r="L1796">
        <v>499</v>
      </c>
      <c r="N1796" s="11" t="s">
        <v>15</v>
      </c>
      <c r="O1796" s="11">
        <f>IF(Table1[[#This Row],[Currency  Code]]="USD",Table1[[#This Row],[Product Amount with GST]]*80,Table1[[#This Row],[Product Amount with GST]])</f>
        <v>499</v>
      </c>
    </row>
    <row r="1797" spans="1:16" x14ac:dyDescent="0.25">
      <c r="A1797" t="s">
        <v>1399</v>
      </c>
      <c r="B1797" t="s">
        <v>124</v>
      </c>
      <c r="C1797" t="s">
        <v>48</v>
      </c>
      <c r="D1797" t="s">
        <v>6121</v>
      </c>
      <c r="E1797">
        <f t="shared" si="112"/>
        <v>19</v>
      </c>
      <c r="F1797">
        <f t="shared" si="113"/>
        <v>7</v>
      </c>
      <c r="G1797" s="8">
        <f t="shared" si="114"/>
        <v>44761</v>
      </c>
      <c r="H1797">
        <f t="shared" si="115"/>
        <v>2022</v>
      </c>
      <c r="I1797" s="1">
        <v>44761.482638888891</v>
      </c>
      <c r="J1797" s="2">
        <v>44761</v>
      </c>
      <c r="K1797" t="s">
        <v>13</v>
      </c>
      <c r="L1797">
        <v>374</v>
      </c>
      <c r="M1797" t="s">
        <v>53</v>
      </c>
      <c r="N1797" s="11" t="s">
        <v>15</v>
      </c>
      <c r="O1797" s="11">
        <f>IF(Table1[[#This Row],[Currency  Code]]="USD",Table1[[#This Row],[Product Amount with GST]]*80,Table1[[#This Row],[Product Amount with GST]])</f>
        <v>374</v>
      </c>
      <c r="P1797" t="s">
        <v>50</v>
      </c>
    </row>
    <row r="1798" spans="1:16" x14ac:dyDescent="0.25">
      <c r="A1798" t="s">
        <v>1400</v>
      </c>
      <c r="B1798" t="s">
        <v>402</v>
      </c>
      <c r="C1798" t="s">
        <v>12</v>
      </c>
      <c r="E1798">
        <f t="shared" si="112"/>
        <v>19</v>
      </c>
      <c r="F1798">
        <f t="shared" si="113"/>
        <v>7</v>
      </c>
      <c r="G1798" s="8">
        <f t="shared" si="114"/>
        <v>44761</v>
      </c>
      <c r="H1798">
        <f t="shared" si="115"/>
        <v>2022</v>
      </c>
      <c r="I1798" s="1">
        <v>44761.477777777778</v>
      </c>
      <c r="J1798" s="2">
        <v>44761</v>
      </c>
      <c r="K1798" t="s">
        <v>13</v>
      </c>
      <c r="L1798">
        <v>499</v>
      </c>
      <c r="N1798" s="11" t="s">
        <v>15</v>
      </c>
      <c r="O1798" s="11">
        <f>IF(Table1[[#This Row],[Currency  Code]]="USD",Table1[[#This Row],[Product Amount with GST]]*80,Table1[[#This Row],[Product Amount with GST]])</f>
        <v>499</v>
      </c>
    </row>
    <row r="1799" spans="1:16" x14ac:dyDescent="0.25">
      <c r="A1799" t="s">
        <v>1401</v>
      </c>
      <c r="B1799" t="s">
        <v>20</v>
      </c>
      <c r="C1799" t="s">
        <v>12</v>
      </c>
      <c r="E1799">
        <f t="shared" si="112"/>
        <v>19</v>
      </c>
      <c r="F1799">
        <f t="shared" si="113"/>
        <v>7</v>
      </c>
      <c r="G1799" s="8">
        <f t="shared" si="114"/>
        <v>44761</v>
      </c>
      <c r="H1799">
        <f t="shared" si="115"/>
        <v>2022</v>
      </c>
      <c r="I1799" s="1">
        <v>44761.482638888891</v>
      </c>
      <c r="J1799" s="2">
        <v>44761</v>
      </c>
      <c r="K1799" t="s">
        <v>13</v>
      </c>
      <c r="L1799">
        <v>1999</v>
      </c>
      <c r="N1799" s="11" t="s">
        <v>15</v>
      </c>
      <c r="O1799" s="11">
        <f>IF(Table1[[#This Row],[Currency  Code]]="USD",Table1[[#This Row],[Product Amount with GST]]*80,Table1[[#This Row],[Product Amount with GST]])</f>
        <v>1999</v>
      </c>
    </row>
    <row r="1800" spans="1:16" x14ac:dyDescent="0.25">
      <c r="A1800" t="s">
        <v>1392</v>
      </c>
      <c r="B1800" t="s">
        <v>11</v>
      </c>
      <c r="C1800" t="s">
        <v>12</v>
      </c>
      <c r="E1800">
        <f t="shared" si="112"/>
        <v>19</v>
      </c>
      <c r="F1800">
        <f t="shared" si="113"/>
        <v>7</v>
      </c>
      <c r="G1800" s="8">
        <f t="shared" si="114"/>
        <v>44761</v>
      </c>
      <c r="H1800">
        <f t="shared" si="115"/>
        <v>2022</v>
      </c>
      <c r="I1800" s="1">
        <v>44761.482638888891</v>
      </c>
      <c r="J1800" s="2">
        <v>44761</v>
      </c>
      <c r="K1800" t="s">
        <v>112</v>
      </c>
      <c r="L1800">
        <v>3999</v>
      </c>
      <c r="N1800" s="11" t="s">
        <v>15</v>
      </c>
      <c r="O1800" s="11">
        <f>IF(Table1[[#This Row],[Currency  Code]]="USD",Table1[[#This Row],[Product Amount with GST]]*80,Table1[[#This Row],[Product Amount with GST]])</f>
        <v>3999</v>
      </c>
    </row>
    <row r="1801" spans="1:16" x14ac:dyDescent="0.25">
      <c r="A1801" t="s">
        <v>1402</v>
      </c>
      <c r="B1801" t="s">
        <v>295</v>
      </c>
      <c r="C1801" t="s">
        <v>12</v>
      </c>
      <c r="D1801" t="s">
        <v>6142</v>
      </c>
      <c r="E1801">
        <f t="shared" si="112"/>
        <v>19</v>
      </c>
      <c r="F1801">
        <f t="shared" si="113"/>
        <v>7</v>
      </c>
      <c r="G1801" s="8">
        <f t="shared" si="114"/>
        <v>44761</v>
      </c>
      <c r="H1801">
        <f t="shared" si="115"/>
        <v>2022</v>
      </c>
      <c r="I1801" s="1">
        <v>44761.451388888891</v>
      </c>
      <c r="J1801" s="2">
        <v>44761</v>
      </c>
      <c r="K1801" t="s">
        <v>13</v>
      </c>
      <c r="L1801">
        <v>89</v>
      </c>
      <c r="N1801" s="11" t="s">
        <v>15</v>
      </c>
      <c r="O1801" s="11">
        <f>IF(Table1[[#This Row],[Currency  Code]]="USD",Table1[[#This Row],[Product Amount with GST]]*80,Table1[[#This Row],[Product Amount with GST]])</f>
        <v>89</v>
      </c>
    </row>
    <row r="1802" spans="1:16" x14ac:dyDescent="0.25">
      <c r="A1802" t="s">
        <v>1403</v>
      </c>
      <c r="B1802" t="s">
        <v>295</v>
      </c>
      <c r="C1802" t="s">
        <v>12</v>
      </c>
      <c r="D1802" t="s">
        <v>6139</v>
      </c>
      <c r="E1802">
        <f t="shared" si="112"/>
        <v>19</v>
      </c>
      <c r="F1802">
        <f t="shared" si="113"/>
        <v>7</v>
      </c>
      <c r="G1802" s="8">
        <f t="shared" si="114"/>
        <v>44761</v>
      </c>
      <c r="H1802">
        <f t="shared" si="115"/>
        <v>2022</v>
      </c>
      <c r="I1802" s="1">
        <v>44761.45</v>
      </c>
      <c r="J1802" s="2">
        <v>44761</v>
      </c>
      <c r="K1802" t="s">
        <v>13</v>
      </c>
      <c r="L1802">
        <v>99</v>
      </c>
      <c r="N1802" s="11" t="s">
        <v>15</v>
      </c>
      <c r="O1802" s="11">
        <f>IF(Table1[[#This Row],[Currency  Code]]="USD",Table1[[#This Row],[Product Amount with GST]]*80,Table1[[#This Row],[Product Amount with GST]])</f>
        <v>99</v>
      </c>
    </row>
    <row r="1803" spans="1:16" x14ac:dyDescent="0.25">
      <c r="A1803" t="s">
        <v>1405</v>
      </c>
      <c r="B1803" t="s">
        <v>20</v>
      </c>
      <c r="C1803" t="s">
        <v>12</v>
      </c>
      <c r="E1803">
        <f t="shared" si="112"/>
        <v>19</v>
      </c>
      <c r="F1803">
        <f t="shared" si="113"/>
        <v>7</v>
      </c>
      <c r="G1803" s="8">
        <f t="shared" si="114"/>
        <v>44761</v>
      </c>
      <c r="H1803">
        <f t="shared" si="115"/>
        <v>2022</v>
      </c>
      <c r="I1803" s="1">
        <v>44761.45416666667</v>
      </c>
      <c r="J1803" s="2">
        <v>44761</v>
      </c>
      <c r="K1803" t="s">
        <v>13</v>
      </c>
      <c r="L1803">
        <v>1999</v>
      </c>
      <c r="N1803" s="11" t="s">
        <v>15</v>
      </c>
      <c r="O1803" s="11">
        <f>IF(Table1[[#This Row],[Currency  Code]]="USD",Table1[[#This Row],[Product Amount with GST]]*80,Table1[[#This Row],[Product Amount with GST]])</f>
        <v>1999</v>
      </c>
    </row>
    <row r="1804" spans="1:16" x14ac:dyDescent="0.25">
      <c r="A1804" t="s">
        <v>1406</v>
      </c>
      <c r="B1804" t="s">
        <v>27</v>
      </c>
      <c r="C1804" t="s">
        <v>12</v>
      </c>
      <c r="E1804">
        <f t="shared" si="112"/>
        <v>19</v>
      </c>
      <c r="F1804">
        <f t="shared" si="113"/>
        <v>7</v>
      </c>
      <c r="G1804" s="8">
        <f t="shared" si="114"/>
        <v>44761</v>
      </c>
      <c r="H1804">
        <f t="shared" si="115"/>
        <v>2022</v>
      </c>
      <c r="I1804" s="1">
        <v>44761.453472222223</v>
      </c>
      <c r="J1804" s="2">
        <v>44761</v>
      </c>
      <c r="K1804" t="s">
        <v>13</v>
      </c>
      <c r="L1804">
        <v>1999</v>
      </c>
      <c r="N1804" s="11" t="s">
        <v>15</v>
      </c>
      <c r="O1804" s="11">
        <f>IF(Table1[[#This Row],[Currency  Code]]="USD",Table1[[#This Row],[Product Amount with GST]]*80,Table1[[#This Row],[Product Amount with GST]])</f>
        <v>1999</v>
      </c>
    </row>
    <row r="1805" spans="1:16" x14ac:dyDescent="0.25">
      <c r="A1805" t="s">
        <v>1402</v>
      </c>
      <c r="B1805" t="s">
        <v>295</v>
      </c>
      <c r="C1805" t="s">
        <v>12</v>
      </c>
      <c r="D1805" t="s">
        <v>6143</v>
      </c>
      <c r="E1805">
        <f t="shared" si="112"/>
        <v>19</v>
      </c>
      <c r="F1805">
        <f t="shared" si="113"/>
        <v>7</v>
      </c>
      <c r="G1805" s="8">
        <f t="shared" si="114"/>
        <v>44761</v>
      </c>
      <c r="H1805">
        <f t="shared" si="115"/>
        <v>2022</v>
      </c>
      <c r="I1805" s="1">
        <v>44761.451388888891</v>
      </c>
      <c r="J1805" s="2">
        <v>44761</v>
      </c>
      <c r="K1805" t="s">
        <v>13</v>
      </c>
      <c r="L1805">
        <v>94</v>
      </c>
      <c r="N1805" s="11" t="s">
        <v>15</v>
      </c>
      <c r="O1805" s="11">
        <f>IF(Table1[[#This Row],[Currency  Code]]="USD",Table1[[#This Row],[Product Amount with GST]]*80,Table1[[#This Row],[Product Amount with GST]])</f>
        <v>94</v>
      </c>
    </row>
    <row r="1806" spans="1:16" x14ac:dyDescent="0.25">
      <c r="A1806" t="s">
        <v>1402</v>
      </c>
      <c r="B1806" t="s">
        <v>295</v>
      </c>
      <c r="C1806" t="s">
        <v>12</v>
      </c>
      <c r="D1806" t="s">
        <v>6142</v>
      </c>
      <c r="E1806">
        <f t="shared" si="112"/>
        <v>19</v>
      </c>
      <c r="F1806">
        <f t="shared" si="113"/>
        <v>7</v>
      </c>
      <c r="G1806" s="8">
        <f t="shared" si="114"/>
        <v>44761</v>
      </c>
      <c r="H1806">
        <f t="shared" si="115"/>
        <v>2022</v>
      </c>
      <c r="I1806" s="1">
        <v>44761.450694444444</v>
      </c>
      <c r="J1806" s="2">
        <v>44761</v>
      </c>
      <c r="K1806" t="s">
        <v>13</v>
      </c>
      <c r="L1806">
        <v>89</v>
      </c>
      <c r="N1806" s="11" t="s">
        <v>15</v>
      </c>
      <c r="O1806" s="11">
        <f>IF(Table1[[#This Row],[Currency  Code]]="USD",Table1[[#This Row],[Product Amount with GST]]*80,Table1[[#This Row],[Product Amount with GST]])</f>
        <v>89</v>
      </c>
    </row>
    <row r="1807" spans="1:16" x14ac:dyDescent="0.25">
      <c r="A1807" t="s">
        <v>1403</v>
      </c>
      <c r="B1807" t="s">
        <v>295</v>
      </c>
      <c r="C1807" t="s">
        <v>12</v>
      </c>
      <c r="D1807" t="s">
        <v>6139</v>
      </c>
      <c r="E1807">
        <f t="shared" si="112"/>
        <v>19</v>
      </c>
      <c r="F1807">
        <f t="shared" si="113"/>
        <v>7</v>
      </c>
      <c r="G1807" s="8">
        <f t="shared" si="114"/>
        <v>44761</v>
      </c>
      <c r="H1807">
        <f t="shared" si="115"/>
        <v>2022</v>
      </c>
      <c r="I1807" s="1">
        <v>44761.450694444444</v>
      </c>
      <c r="J1807" s="2">
        <v>44761</v>
      </c>
      <c r="K1807" t="s">
        <v>13</v>
      </c>
      <c r="L1807">
        <v>79</v>
      </c>
      <c r="N1807" s="11" t="s">
        <v>15</v>
      </c>
      <c r="O1807" s="11">
        <f>IF(Table1[[#This Row],[Currency  Code]]="USD",Table1[[#This Row],[Product Amount with GST]]*80,Table1[[#This Row],[Product Amount with GST]])</f>
        <v>79</v>
      </c>
    </row>
    <row r="1808" spans="1:16" x14ac:dyDescent="0.25">
      <c r="A1808" t="s">
        <v>1403</v>
      </c>
      <c r="B1808" t="s">
        <v>295</v>
      </c>
      <c r="C1808" t="s">
        <v>12</v>
      </c>
      <c r="D1808" t="s">
        <v>6139</v>
      </c>
      <c r="E1808">
        <f t="shared" si="112"/>
        <v>19</v>
      </c>
      <c r="F1808">
        <f t="shared" si="113"/>
        <v>7</v>
      </c>
      <c r="G1808" s="8">
        <f t="shared" si="114"/>
        <v>44761</v>
      </c>
      <c r="H1808">
        <f t="shared" si="115"/>
        <v>2022</v>
      </c>
      <c r="I1808" s="1">
        <v>44761.449305555558</v>
      </c>
      <c r="J1808" s="2">
        <v>44761</v>
      </c>
      <c r="K1808" t="s">
        <v>13</v>
      </c>
      <c r="L1808">
        <v>99</v>
      </c>
      <c r="N1808" s="11" t="s">
        <v>15</v>
      </c>
      <c r="O1808" s="11">
        <f>IF(Table1[[#This Row],[Currency  Code]]="USD",Table1[[#This Row],[Product Amount with GST]]*80,Table1[[#This Row],[Product Amount with GST]])</f>
        <v>99</v>
      </c>
    </row>
    <row r="1809" spans="1:16" x14ac:dyDescent="0.25">
      <c r="A1809" t="s">
        <v>1403</v>
      </c>
      <c r="B1809" t="s">
        <v>295</v>
      </c>
      <c r="C1809" t="s">
        <v>12</v>
      </c>
      <c r="D1809" t="s">
        <v>6139</v>
      </c>
      <c r="E1809">
        <f t="shared" si="112"/>
        <v>19</v>
      </c>
      <c r="F1809">
        <f t="shared" si="113"/>
        <v>7</v>
      </c>
      <c r="G1809" s="8">
        <f t="shared" si="114"/>
        <v>44761</v>
      </c>
      <c r="H1809">
        <f t="shared" si="115"/>
        <v>2022</v>
      </c>
      <c r="I1809" s="1">
        <v>44761.440972222219</v>
      </c>
      <c r="J1809" s="2">
        <v>44761</v>
      </c>
      <c r="K1809" t="s">
        <v>13</v>
      </c>
      <c r="L1809">
        <v>99</v>
      </c>
      <c r="N1809" s="11" t="s">
        <v>15</v>
      </c>
      <c r="O1809" s="11">
        <f>IF(Table1[[#This Row],[Currency  Code]]="USD",Table1[[#This Row],[Product Amount with GST]]*80,Table1[[#This Row],[Product Amount with GST]])</f>
        <v>99</v>
      </c>
    </row>
    <row r="1810" spans="1:16" x14ac:dyDescent="0.25">
      <c r="A1810" t="s">
        <v>1407</v>
      </c>
      <c r="B1810" t="s">
        <v>1408</v>
      </c>
      <c r="C1810" t="s">
        <v>12</v>
      </c>
      <c r="D1810" t="s">
        <v>6139</v>
      </c>
      <c r="E1810">
        <f t="shared" si="112"/>
        <v>19</v>
      </c>
      <c r="F1810">
        <f t="shared" si="113"/>
        <v>7</v>
      </c>
      <c r="G1810" s="8">
        <f t="shared" si="114"/>
        <v>44761</v>
      </c>
      <c r="H1810">
        <f t="shared" si="115"/>
        <v>2022</v>
      </c>
      <c r="I1810" s="1">
        <v>44761.44027777778</v>
      </c>
      <c r="J1810" s="2">
        <v>44761</v>
      </c>
      <c r="K1810" t="s">
        <v>13</v>
      </c>
      <c r="L1810">
        <v>9</v>
      </c>
      <c r="N1810" s="11" t="s">
        <v>15</v>
      </c>
      <c r="O1810" s="11">
        <f>IF(Table1[[#This Row],[Currency  Code]]="USD",Table1[[#This Row],[Product Amount with GST]]*80,Table1[[#This Row],[Product Amount with GST]])</f>
        <v>9</v>
      </c>
    </row>
    <row r="1811" spans="1:16" x14ac:dyDescent="0.25">
      <c r="A1811" t="s">
        <v>1409</v>
      </c>
      <c r="B1811" t="s">
        <v>24</v>
      </c>
      <c r="C1811" t="s">
        <v>12</v>
      </c>
      <c r="E1811">
        <f t="shared" si="112"/>
        <v>19</v>
      </c>
      <c r="F1811">
        <f t="shared" si="113"/>
        <v>7</v>
      </c>
      <c r="G1811" s="8">
        <f t="shared" si="114"/>
        <v>44761</v>
      </c>
      <c r="H1811">
        <f t="shared" si="115"/>
        <v>2022</v>
      </c>
      <c r="I1811" s="1">
        <v>44761.465277777781</v>
      </c>
      <c r="J1811" s="2">
        <v>44761</v>
      </c>
      <c r="K1811" t="s">
        <v>13</v>
      </c>
      <c r="L1811">
        <v>2022</v>
      </c>
      <c r="N1811" s="11" t="s">
        <v>15</v>
      </c>
      <c r="O1811" s="11">
        <f>IF(Table1[[#This Row],[Currency  Code]]="USD",Table1[[#This Row],[Product Amount with GST]]*80,Table1[[#This Row],[Product Amount with GST]])</f>
        <v>2022</v>
      </c>
    </row>
    <row r="1812" spans="1:16" x14ac:dyDescent="0.25">
      <c r="A1812" t="s">
        <v>1410</v>
      </c>
      <c r="B1812" t="s">
        <v>24</v>
      </c>
      <c r="C1812" t="s">
        <v>675</v>
      </c>
      <c r="E1812">
        <f t="shared" si="112"/>
        <v>19</v>
      </c>
      <c r="F1812">
        <f t="shared" si="113"/>
        <v>7</v>
      </c>
      <c r="G1812" s="8">
        <f t="shared" si="114"/>
        <v>44761</v>
      </c>
      <c r="H1812">
        <f t="shared" si="115"/>
        <v>2022</v>
      </c>
      <c r="I1812" s="1">
        <v>44761.445138888892</v>
      </c>
      <c r="J1812" s="2">
        <v>44763</v>
      </c>
      <c r="K1812" t="s">
        <v>13</v>
      </c>
      <c r="L1812">
        <v>2022</v>
      </c>
      <c r="M1812" t="s">
        <v>53</v>
      </c>
      <c r="N1812" s="11" t="s">
        <v>15</v>
      </c>
      <c r="O1812" s="11">
        <f>IF(Table1[[#This Row],[Currency  Code]]="USD",Table1[[#This Row],[Product Amount with GST]]*80,Table1[[#This Row],[Product Amount with GST]])</f>
        <v>2022</v>
      </c>
      <c r="P1812" t="s">
        <v>50</v>
      </c>
    </row>
    <row r="1813" spans="1:16" x14ac:dyDescent="0.25">
      <c r="A1813" t="s">
        <v>1411</v>
      </c>
      <c r="B1813" t="s">
        <v>304</v>
      </c>
      <c r="C1813" t="s">
        <v>12</v>
      </c>
      <c r="E1813">
        <f t="shared" si="112"/>
        <v>19</v>
      </c>
      <c r="F1813">
        <f t="shared" si="113"/>
        <v>7</v>
      </c>
      <c r="G1813" s="8">
        <f t="shared" si="114"/>
        <v>44761</v>
      </c>
      <c r="H1813">
        <f t="shared" si="115"/>
        <v>2022</v>
      </c>
      <c r="I1813" s="1">
        <v>44761.411111111112</v>
      </c>
      <c r="J1813" s="2">
        <v>44761</v>
      </c>
      <c r="K1813" t="s">
        <v>43</v>
      </c>
      <c r="L1813">
        <v>499</v>
      </c>
      <c r="N1813" s="11" t="s">
        <v>15</v>
      </c>
      <c r="O1813" s="11">
        <f>IF(Table1[[#This Row],[Currency  Code]]="USD",Table1[[#This Row],[Product Amount with GST]]*80,Table1[[#This Row],[Product Amount with GST]])</f>
        <v>499</v>
      </c>
    </row>
    <row r="1814" spans="1:16" x14ac:dyDescent="0.25">
      <c r="A1814" t="s">
        <v>1412</v>
      </c>
      <c r="B1814" t="s">
        <v>255</v>
      </c>
      <c r="C1814" t="s">
        <v>48</v>
      </c>
      <c r="E1814">
        <f t="shared" si="112"/>
        <v>19</v>
      </c>
      <c r="F1814">
        <f t="shared" si="113"/>
        <v>7</v>
      </c>
      <c r="G1814" s="8">
        <f t="shared" si="114"/>
        <v>44761</v>
      </c>
      <c r="H1814">
        <f t="shared" si="115"/>
        <v>2022</v>
      </c>
      <c r="I1814" s="1">
        <v>44761.404166666667</v>
      </c>
      <c r="J1814" s="2">
        <v>44761</v>
      </c>
      <c r="K1814" t="s">
        <v>13</v>
      </c>
      <c r="L1814">
        <v>499</v>
      </c>
      <c r="M1814" t="s">
        <v>53</v>
      </c>
      <c r="N1814" s="11" t="s">
        <v>15</v>
      </c>
      <c r="O1814" s="11">
        <f>IF(Table1[[#This Row],[Currency  Code]]="USD",Table1[[#This Row],[Product Amount with GST]]*80,Table1[[#This Row],[Product Amount with GST]])</f>
        <v>499</v>
      </c>
      <c r="P1814" t="s">
        <v>50</v>
      </c>
    </row>
    <row r="1815" spans="1:16" x14ac:dyDescent="0.25">
      <c r="A1815" t="s">
        <v>1413</v>
      </c>
      <c r="B1815" t="s">
        <v>35</v>
      </c>
      <c r="C1815" t="s">
        <v>12</v>
      </c>
      <c r="E1815">
        <f t="shared" si="112"/>
        <v>19</v>
      </c>
      <c r="F1815">
        <f t="shared" si="113"/>
        <v>7</v>
      </c>
      <c r="G1815" s="8">
        <f t="shared" si="114"/>
        <v>44761</v>
      </c>
      <c r="H1815">
        <f t="shared" si="115"/>
        <v>2022</v>
      </c>
      <c r="I1815" s="1">
        <v>44761.397222222222</v>
      </c>
      <c r="J1815" s="2">
        <v>44761</v>
      </c>
      <c r="K1815" t="s">
        <v>13</v>
      </c>
      <c r="L1815">
        <v>899</v>
      </c>
      <c r="N1815" s="11" t="s">
        <v>15</v>
      </c>
      <c r="O1815" s="11">
        <f>IF(Table1[[#This Row],[Currency  Code]]="USD",Table1[[#This Row],[Product Amount with GST]]*80,Table1[[#This Row],[Product Amount with GST]])</f>
        <v>899</v>
      </c>
    </row>
    <row r="1816" spans="1:16" x14ac:dyDescent="0.25">
      <c r="A1816" t="s">
        <v>1414</v>
      </c>
      <c r="B1816" t="s">
        <v>24</v>
      </c>
      <c r="C1816" t="s">
        <v>48</v>
      </c>
      <c r="E1816">
        <f t="shared" si="112"/>
        <v>19</v>
      </c>
      <c r="F1816">
        <f t="shared" si="113"/>
        <v>7</v>
      </c>
      <c r="G1816" s="8">
        <f t="shared" si="114"/>
        <v>44761</v>
      </c>
      <c r="H1816">
        <f t="shared" si="115"/>
        <v>2022</v>
      </c>
      <c r="I1816" s="1">
        <v>44761.390972222223</v>
      </c>
      <c r="J1816" s="2">
        <v>44761</v>
      </c>
      <c r="K1816" t="s">
        <v>13</v>
      </c>
      <c r="L1816">
        <v>2022</v>
      </c>
      <c r="M1816" t="s">
        <v>218</v>
      </c>
      <c r="N1816" s="11" t="s">
        <v>15</v>
      </c>
      <c r="O1816" s="11">
        <f>IF(Table1[[#This Row],[Currency  Code]]="USD",Table1[[#This Row],[Product Amount with GST]]*80,Table1[[#This Row],[Product Amount with GST]])</f>
        <v>2022</v>
      </c>
      <c r="P1816" t="s">
        <v>50</v>
      </c>
    </row>
    <row r="1817" spans="1:16" x14ac:dyDescent="0.25">
      <c r="A1817" t="s">
        <v>1415</v>
      </c>
      <c r="B1817" t="s">
        <v>24</v>
      </c>
      <c r="C1817" t="s">
        <v>12</v>
      </c>
      <c r="E1817">
        <f t="shared" si="112"/>
        <v>19</v>
      </c>
      <c r="F1817">
        <f t="shared" si="113"/>
        <v>7</v>
      </c>
      <c r="G1817" s="8">
        <f t="shared" si="114"/>
        <v>44761</v>
      </c>
      <c r="H1817">
        <f t="shared" si="115"/>
        <v>2022</v>
      </c>
      <c r="I1817" s="1">
        <v>44761.373611111114</v>
      </c>
      <c r="J1817" s="2">
        <v>44761</v>
      </c>
      <c r="K1817" t="s">
        <v>13</v>
      </c>
      <c r="L1817">
        <v>2022</v>
      </c>
      <c r="N1817" s="11" t="s">
        <v>15</v>
      </c>
      <c r="O1817" s="11">
        <f>IF(Table1[[#This Row],[Currency  Code]]="USD",Table1[[#This Row],[Product Amount with GST]]*80,Table1[[#This Row],[Product Amount with GST]])</f>
        <v>2022</v>
      </c>
    </row>
    <row r="1818" spans="1:16" x14ac:dyDescent="0.25">
      <c r="A1818" t="s">
        <v>1416</v>
      </c>
      <c r="B1818" t="s">
        <v>20</v>
      </c>
      <c r="C1818" t="s">
        <v>12</v>
      </c>
      <c r="E1818">
        <f t="shared" si="112"/>
        <v>19</v>
      </c>
      <c r="F1818">
        <f t="shared" si="113"/>
        <v>7</v>
      </c>
      <c r="G1818" s="8">
        <f t="shared" si="114"/>
        <v>44761</v>
      </c>
      <c r="H1818">
        <f t="shared" si="115"/>
        <v>2022</v>
      </c>
      <c r="I1818" s="1">
        <v>44761.365277777775</v>
      </c>
      <c r="J1818" s="2">
        <v>44761</v>
      </c>
      <c r="K1818" t="s">
        <v>13</v>
      </c>
      <c r="L1818">
        <v>1999</v>
      </c>
      <c r="N1818" s="11" t="s">
        <v>15</v>
      </c>
      <c r="O1818" s="11">
        <f>IF(Table1[[#This Row],[Currency  Code]]="USD",Table1[[#This Row],[Product Amount with GST]]*80,Table1[[#This Row],[Product Amount with GST]])</f>
        <v>1999</v>
      </c>
    </row>
    <row r="1819" spans="1:16" x14ac:dyDescent="0.25">
      <c r="A1819" t="s">
        <v>1417</v>
      </c>
      <c r="B1819" t="s">
        <v>47</v>
      </c>
      <c r="C1819" t="s">
        <v>12</v>
      </c>
      <c r="E1819">
        <f t="shared" si="112"/>
        <v>19</v>
      </c>
      <c r="F1819">
        <f t="shared" si="113"/>
        <v>7</v>
      </c>
      <c r="G1819" s="8">
        <f t="shared" si="114"/>
        <v>44761</v>
      </c>
      <c r="H1819">
        <f t="shared" si="115"/>
        <v>2022</v>
      </c>
      <c r="I1819" s="1">
        <v>44761.34097222222</v>
      </c>
      <c r="J1819" s="2">
        <v>44761</v>
      </c>
      <c r="K1819" t="s">
        <v>13</v>
      </c>
      <c r="L1819">
        <v>999</v>
      </c>
      <c r="N1819" s="11" t="s">
        <v>15</v>
      </c>
      <c r="O1819" s="11">
        <f>IF(Table1[[#This Row],[Currency  Code]]="USD",Table1[[#This Row],[Product Amount with GST]]*80,Table1[[#This Row],[Product Amount with GST]])</f>
        <v>999</v>
      </c>
    </row>
    <row r="1820" spans="1:16" x14ac:dyDescent="0.25">
      <c r="A1820" t="s">
        <v>585</v>
      </c>
      <c r="B1820" t="s">
        <v>27</v>
      </c>
      <c r="C1820" t="s">
        <v>12</v>
      </c>
      <c r="E1820">
        <f t="shared" si="112"/>
        <v>19</v>
      </c>
      <c r="F1820">
        <f t="shared" si="113"/>
        <v>7</v>
      </c>
      <c r="G1820" s="8">
        <f t="shared" si="114"/>
        <v>44761</v>
      </c>
      <c r="H1820">
        <f t="shared" si="115"/>
        <v>2022</v>
      </c>
      <c r="I1820" s="1">
        <v>44761.288194444445</v>
      </c>
      <c r="J1820" s="2">
        <v>44761</v>
      </c>
      <c r="K1820" t="s">
        <v>13</v>
      </c>
      <c r="L1820">
        <v>1999</v>
      </c>
      <c r="N1820" s="11" t="s">
        <v>15</v>
      </c>
      <c r="O1820" s="11">
        <f>IF(Table1[[#This Row],[Currency  Code]]="USD",Table1[[#This Row],[Product Amount with GST]]*80,Table1[[#This Row],[Product Amount with GST]])</f>
        <v>1999</v>
      </c>
    </row>
    <row r="1821" spans="1:16" x14ac:dyDescent="0.25">
      <c r="A1821" t="s">
        <v>1418</v>
      </c>
      <c r="B1821" t="s">
        <v>1419</v>
      </c>
      <c r="C1821" t="s">
        <v>12</v>
      </c>
      <c r="E1821">
        <f t="shared" si="112"/>
        <v>19</v>
      </c>
      <c r="F1821">
        <f t="shared" si="113"/>
        <v>7</v>
      </c>
      <c r="G1821" s="8">
        <f t="shared" si="114"/>
        <v>44761</v>
      </c>
      <c r="H1821">
        <f t="shared" si="115"/>
        <v>2022</v>
      </c>
      <c r="I1821" s="1">
        <v>44761.10833333333</v>
      </c>
      <c r="J1821" s="2">
        <v>44760</v>
      </c>
      <c r="K1821" t="s">
        <v>13</v>
      </c>
      <c r="L1821">
        <v>499</v>
      </c>
      <c r="N1821" s="11" t="s">
        <v>15</v>
      </c>
      <c r="O1821" s="11">
        <f>IF(Table1[[#This Row],[Currency  Code]]="USD",Table1[[#This Row],[Product Amount with GST]]*80,Table1[[#This Row],[Product Amount with GST]])</f>
        <v>499</v>
      </c>
    </row>
    <row r="1822" spans="1:16" x14ac:dyDescent="0.25">
      <c r="A1822" t="s">
        <v>1420</v>
      </c>
      <c r="B1822" t="s">
        <v>1421</v>
      </c>
      <c r="C1822" t="s">
        <v>48</v>
      </c>
      <c r="E1822">
        <f t="shared" si="112"/>
        <v>19</v>
      </c>
      <c r="F1822">
        <f t="shared" si="113"/>
        <v>7</v>
      </c>
      <c r="G1822" s="8">
        <f t="shared" si="114"/>
        <v>44761</v>
      </c>
      <c r="H1822">
        <f t="shared" si="115"/>
        <v>2022</v>
      </c>
      <c r="I1822" s="1">
        <v>44761.038194444445</v>
      </c>
      <c r="J1822" s="2">
        <v>44760</v>
      </c>
      <c r="K1822" t="s">
        <v>13</v>
      </c>
      <c r="L1822">
        <v>499</v>
      </c>
      <c r="M1822" t="s">
        <v>53</v>
      </c>
      <c r="N1822" s="11" t="s">
        <v>15</v>
      </c>
      <c r="O1822" s="11">
        <f>IF(Table1[[#This Row],[Currency  Code]]="USD",Table1[[#This Row],[Product Amount with GST]]*80,Table1[[#This Row],[Product Amount with GST]])</f>
        <v>499</v>
      </c>
      <c r="P1822" t="s">
        <v>50</v>
      </c>
    </row>
    <row r="1823" spans="1:16" x14ac:dyDescent="0.25">
      <c r="A1823" t="s">
        <v>806</v>
      </c>
      <c r="B1823" t="s">
        <v>20</v>
      </c>
      <c r="C1823" t="s">
        <v>12</v>
      </c>
      <c r="E1823">
        <f t="shared" si="112"/>
        <v>19</v>
      </c>
      <c r="F1823">
        <f t="shared" si="113"/>
        <v>7</v>
      </c>
      <c r="G1823" s="8">
        <f t="shared" si="114"/>
        <v>44761</v>
      </c>
      <c r="H1823">
        <f t="shared" si="115"/>
        <v>2022</v>
      </c>
      <c r="I1823" s="1">
        <v>44761.02847222222</v>
      </c>
      <c r="J1823" s="2">
        <v>44760</v>
      </c>
      <c r="K1823" t="s">
        <v>13</v>
      </c>
      <c r="L1823">
        <v>1999</v>
      </c>
      <c r="N1823" s="11" t="s">
        <v>15</v>
      </c>
      <c r="O1823" s="11">
        <f>IF(Table1[[#This Row],[Currency  Code]]="USD",Table1[[#This Row],[Product Amount with GST]]*80,Table1[[#This Row],[Product Amount with GST]])</f>
        <v>1999</v>
      </c>
    </row>
    <row r="1824" spans="1:16" x14ac:dyDescent="0.25">
      <c r="A1824" t="s">
        <v>1422</v>
      </c>
      <c r="B1824" t="s">
        <v>402</v>
      </c>
      <c r="C1824" t="s">
        <v>12</v>
      </c>
      <c r="E1824">
        <f t="shared" si="112"/>
        <v>19</v>
      </c>
      <c r="F1824">
        <f t="shared" si="113"/>
        <v>7</v>
      </c>
      <c r="G1824" s="8">
        <f t="shared" si="114"/>
        <v>44761</v>
      </c>
      <c r="H1824">
        <f t="shared" si="115"/>
        <v>2022</v>
      </c>
      <c r="I1824" s="1">
        <v>44761.432638888888</v>
      </c>
      <c r="J1824" s="2">
        <v>44761</v>
      </c>
      <c r="K1824" t="s">
        <v>13</v>
      </c>
      <c r="L1824">
        <v>499</v>
      </c>
      <c r="N1824" s="11" t="s">
        <v>15</v>
      </c>
      <c r="O1824" s="11">
        <f>IF(Table1[[#This Row],[Currency  Code]]="USD",Table1[[#This Row],[Product Amount with GST]]*80,Table1[[#This Row],[Product Amount with GST]])</f>
        <v>499</v>
      </c>
    </row>
    <row r="1825" spans="1:16" x14ac:dyDescent="0.25">
      <c r="A1825" t="s">
        <v>1423</v>
      </c>
      <c r="B1825" t="s">
        <v>65</v>
      </c>
      <c r="C1825" t="s">
        <v>48</v>
      </c>
      <c r="E1825">
        <f t="shared" si="112"/>
        <v>19</v>
      </c>
      <c r="F1825">
        <f t="shared" si="113"/>
        <v>7</v>
      </c>
      <c r="G1825" s="8">
        <f t="shared" si="114"/>
        <v>44761</v>
      </c>
      <c r="H1825">
        <f t="shared" si="115"/>
        <v>2022</v>
      </c>
      <c r="I1825" s="1">
        <v>44761.418055555558</v>
      </c>
      <c r="J1825" s="2">
        <v>44761</v>
      </c>
      <c r="K1825" t="s">
        <v>13</v>
      </c>
      <c r="L1825">
        <v>499</v>
      </c>
      <c r="M1825" t="s">
        <v>53</v>
      </c>
      <c r="N1825" s="11" t="s">
        <v>15</v>
      </c>
      <c r="O1825" s="11">
        <f>IF(Table1[[#This Row],[Currency  Code]]="USD",Table1[[#This Row],[Product Amount with GST]]*80,Table1[[#This Row],[Product Amount with GST]])</f>
        <v>499</v>
      </c>
      <c r="P1825" t="s">
        <v>50</v>
      </c>
    </row>
    <row r="1826" spans="1:16" x14ac:dyDescent="0.25">
      <c r="A1826" t="s">
        <v>1412</v>
      </c>
      <c r="B1826" t="s">
        <v>255</v>
      </c>
      <c r="C1826" t="s">
        <v>12</v>
      </c>
      <c r="E1826">
        <f t="shared" si="112"/>
        <v>19</v>
      </c>
      <c r="F1826">
        <f t="shared" si="113"/>
        <v>7</v>
      </c>
      <c r="G1826" s="8">
        <f t="shared" si="114"/>
        <v>44761</v>
      </c>
      <c r="H1826">
        <f t="shared" si="115"/>
        <v>2022</v>
      </c>
      <c r="I1826" s="1">
        <v>44761.409722222219</v>
      </c>
      <c r="J1826" s="2">
        <v>44761</v>
      </c>
      <c r="K1826" t="s">
        <v>13</v>
      </c>
      <c r="L1826">
        <v>499</v>
      </c>
      <c r="N1826" s="11" t="s">
        <v>15</v>
      </c>
      <c r="O1826" s="11">
        <f>IF(Table1[[#This Row],[Currency  Code]]="USD",Table1[[#This Row],[Product Amount with GST]]*80,Table1[[#This Row],[Product Amount with GST]])</f>
        <v>499</v>
      </c>
    </row>
    <row r="1827" spans="1:16" x14ac:dyDescent="0.25">
      <c r="A1827" t="s">
        <v>1412</v>
      </c>
      <c r="B1827" t="s">
        <v>255</v>
      </c>
      <c r="C1827" t="s">
        <v>12</v>
      </c>
      <c r="E1827">
        <f t="shared" si="112"/>
        <v>19</v>
      </c>
      <c r="F1827">
        <f t="shared" si="113"/>
        <v>7</v>
      </c>
      <c r="G1827" s="8">
        <f t="shared" si="114"/>
        <v>44761</v>
      </c>
      <c r="H1827">
        <f t="shared" si="115"/>
        <v>2022</v>
      </c>
      <c r="I1827" s="1">
        <v>44761.407638888886</v>
      </c>
      <c r="J1827" s="2">
        <v>44761</v>
      </c>
      <c r="K1827" t="s">
        <v>13</v>
      </c>
      <c r="L1827">
        <v>499</v>
      </c>
      <c r="N1827" s="11" t="s">
        <v>15</v>
      </c>
      <c r="O1827" s="11">
        <f>IF(Table1[[#This Row],[Currency  Code]]="USD",Table1[[#This Row],[Product Amount with GST]]*80,Table1[[#This Row],[Product Amount with GST]])</f>
        <v>499</v>
      </c>
    </row>
    <row r="1828" spans="1:16" x14ac:dyDescent="0.25">
      <c r="A1828" t="s">
        <v>1412</v>
      </c>
      <c r="B1828" t="s">
        <v>255</v>
      </c>
      <c r="C1828" t="s">
        <v>12</v>
      </c>
      <c r="E1828">
        <f t="shared" si="112"/>
        <v>19</v>
      </c>
      <c r="F1828">
        <f t="shared" si="113"/>
        <v>7</v>
      </c>
      <c r="G1828" s="8">
        <f t="shared" si="114"/>
        <v>44761</v>
      </c>
      <c r="H1828">
        <f t="shared" si="115"/>
        <v>2022</v>
      </c>
      <c r="I1828" s="1">
        <v>44761.40625</v>
      </c>
      <c r="J1828" s="2">
        <v>44761</v>
      </c>
      <c r="K1828" t="s">
        <v>13</v>
      </c>
      <c r="L1828">
        <v>499</v>
      </c>
      <c r="N1828" s="11" t="s">
        <v>15</v>
      </c>
      <c r="O1828" s="11">
        <f>IF(Table1[[#This Row],[Currency  Code]]="USD",Table1[[#This Row],[Product Amount with GST]]*80,Table1[[#This Row],[Product Amount with GST]])</f>
        <v>499</v>
      </c>
    </row>
    <row r="1829" spans="1:16" x14ac:dyDescent="0.25">
      <c r="A1829" t="s">
        <v>1412</v>
      </c>
      <c r="B1829" t="s">
        <v>255</v>
      </c>
      <c r="C1829" t="s">
        <v>12</v>
      </c>
      <c r="E1829">
        <f t="shared" si="112"/>
        <v>19</v>
      </c>
      <c r="F1829">
        <f t="shared" si="113"/>
        <v>7</v>
      </c>
      <c r="G1829" s="8">
        <f t="shared" si="114"/>
        <v>44761</v>
      </c>
      <c r="H1829">
        <f t="shared" si="115"/>
        <v>2022</v>
      </c>
      <c r="I1829" s="1">
        <v>44761.4</v>
      </c>
      <c r="J1829" s="2">
        <v>44761</v>
      </c>
      <c r="K1829" t="s">
        <v>13</v>
      </c>
      <c r="L1829">
        <v>499</v>
      </c>
      <c r="N1829" s="11" t="s">
        <v>15</v>
      </c>
      <c r="O1829" s="11">
        <f>IF(Table1[[#This Row],[Currency  Code]]="USD",Table1[[#This Row],[Product Amount with GST]]*80,Table1[[#This Row],[Product Amount with GST]])</f>
        <v>499</v>
      </c>
    </row>
    <row r="1830" spans="1:16" x14ac:dyDescent="0.25">
      <c r="A1830" t="s">
        <v>1399</v>
      </c>
      <c r="B1830" t="s">
        <v>124</v>
      </c>
      <c r="C1830" t="s">
        <v>12</v>
      </c>
      <c r="D1830" t="s">
        <v>6121</v>
      </c>
      <c r="E1830">
        <f t="shared" si="112"/>
        <v>19</v>
      </c>
      <c r="F1830">
        <f t="shared" si="113"/>
        <v>7</v>
      </c>
      <c r="G1830" s="8">
        <f t="shared" si="114"/>
        <v>44761</v>
      </c>
      <c r="H1830">
        <f t="shared" si="115"/>
        <v>2022</v>
      </c>
      <c r="I1830" s="1">
        <v>44761.395833333336</v>
      </c>
      <c r="J1830" s="2">
        <v>44761</v>
      </c>
      <c r="K1830" t="s">
        <v>13</v>
      </c>
      <c r="L1830">
        <v>374</v>
      </c>
      <c r="N1830" s="11" t="s">
        <v>15</v>
      </c>
      <c r="O1830" s="11">
        <f>IF(Table1[[#This Row],[Currency  Code]]="USD",Table1[[#This Row],[Product Amount with GST]]*80,Table1[[#This Row],[Product Amount with GST]])</f>
        <v>374</v>
      </c>
    </row>
    <row r="1831" spans="1:16" x14ac:dyDescent="0.25">
      <c r="A1831" t="s">
        <v>1424</v>
      </c>
      <c r="B1831" t="s">
        <v>35</v>
      </c>
      <c r="C1831" t="s">
        <v>12</v>
      </c>
      <c r="E1831">
        <f t="shared" si="112"/>
        <v>19</v>
      </c>
      <c r="F1831">
        <f t="shared" si="113"/>
        <v>7</v>
      </c>
      <c r="G1831" s="8">
        <f t="shared" si="114"/>
        <v>44761</v>
      </c>
      <c r="H1831">
        <f t="shared" si="115"/>
        <v>2022</v>
      </c>
      <c r="I1831" s="1">
        <v>44761.392361111109</v>
      </c>
      <c r="J1831" s="2">
        <v>44761</v>
      </c>
      <c r="K1831" t="s">
        <v>13</v>
      </c>
      <c r="L1831">
        <v>899</v>
      </c>
      <c r="N1831" s="11" t="s">
        <v>15</v>
      </c>
      <c r="O1831" s="11">
        <f>IF(Table1[[#This Row],[Currency  Code]]="USD",Table1[[#This Row],[Product Amount with GST]]*80,Table1[[#This Row],[Product Amount with GST]])</f>
        <v>899</v>
      </c>
    </row>
    <row r="1832" spans="1:16" x14ac:dyDescent="0.25">
      <c r="A1832" t="s">
        <v>1425</v>
      </c>
      <c r="B1832" t="s">
        <v>47</v>
      </c>
      <c r="C1832" t="s">
        <v>12</v>
      </c>
      <c r="E1832">
        <f t="shared" si="112"/>
        <v>19</v>
      </c>
      <c r="F1832">
        <f t="shared" si="113"/>
        <v>7</v>
      </c>
      <c r="G1832" s="8">
        <f t="shared" si="114"/>
        <v>44761</v>
      </c>
      <c r="H1832">
        <f t="shared" si="115"/>
        <v>2022</v>
      </c>
      <c r="I1832" s="1">
        <v>44761.384027777778</v>
      </c>
      <c r="J1832" s="2">
        <v>44761</v>
      </c>
      <c r="K1832" t="s">
        <v>13</v>
      </c>
      <c r="L1832">
        <v>999</v>
      </c>
      <c r="N1832" s="11" t="s">
        <v>15</v>
      </c>
      <c r="O1832" s="11">
        <f>IF(Table1[[#This Row],[Currency  Code]]="USD",Table1[[#This Row],[Product Amount with GST]]*80,Table1[[#This Row],[Product Amount with GST]])</f>
        <v>999</v>
      </c>
    </row>
    <row r="1833" spans="1:16" x14ac:dyDescent="0.25">
      <c r="A1833" t="s">
        <v>1426</v>
      </c>
      <c r="B1833" t="s">
        <v>17</v>
      </c>
      <c r="C1833" t="s">
        <v>48</v>
      </c>
      <c r="E1833">
        <f t="shared" si="112"/>
        <v>19</v>
      </c>
      <c r="F1833">
        <f t="shared" si="113"/>
        <v>7</v>
      </c>
      <c r="G1833" s="8">
        <f t="shared" si="114"/>
        <v>44761</v>
      </c>
      <c r="H1833">
        <f t="shared" si="115"/>
        <v>2022</v>
      </c>
      <c r="I1833" s="1">
        <v>44761.359027777777</v>
      </c>
      <c r="J1833" s="2">
        <v>44761</v>
      </c>
      <c r="K1833" t="s">
        <v>13</v>
      </c>
      <c r="L1833">
        <v>999</v>
      </c>
      <c r="M1833" t="s">
        <v>53</v>
      </c>
      <c r="N1833" s="11" t="s">
        <v>15</v>
      </c>
      <c r="O1833" s="11">
        <f>IF(Table1[[#This Row],[Currency  Code]]="USD",Table1[[#This Row],[Product Amount with GST]]*80,Table1[[#This Row],[Product Amount with GST]])</f>
        <v>999</v>
      </c>
      <c r="P1833" t="s">
        <v>50</v>
      </c>
    </row>
    <row r="1834" spans="1:16" x14ac:dyDescent="0.25">
      <c r="A1834" t="s">
        <v>1427</v>
      </c>
      <c r="B1834" t="s">
        <v>42</v>
      </c>
      <c r="C1834" t="s">
        <v>12</v>
      </c>
      <c r="E1834">
        <f t="shared" si="112"/>
        <v>19</v>
      </c>
      <c r="F1834">
        <f t="shared" si="113"/>
        <v>7</v>
      </c>
      <c r="G1834" s="8">
        <f t="shared" si="114"/>
        <v>44761</v>
      </c>
      <c r="H1834">
        <f t="shared" si="115"/>
        <v>2022</v>
      </c>
      <c r="I1834" s="1">
        <v>44761.34652777778</v>
      </c>
      <c r="J1834" s="2">
        <v>44761</v>
      </c>
      <c r="K1834" t="s">
        <v>43</v>
      </c>
      <c r="L1834">
        <v>499</v>
      </c>
      <c r="N1834" s="11" t="s">
        <v>15</v>
      </c>
      <c r="O1834" s="11">
        <f>IF(Table1[[#This Row],[Currency  Code]]="USD",Table1[[#This Row],[Product Amount with GST]]*80,Table1[[#This Row],[Product Amount with GST]])</f>
        <v>499</v>
      </c>
    </row>
    <row r="1835" spans="1:16" x14ac:dyDescent="0.25">
      <c r="A1835" t="s">
        <v>1428</v>
      </c>
      <c r="B1835" t="s">
        <v>20</v>
      </c>
      <c r="C1835" t="s">
        <v>12</v>
      </c>
      <c r="E1835">
        <f t="shared" si="112"/>
        <v>19</v>
      </c>
      <c r="F1835">
        <f t="shared" si="113"/>
        <v>7</v>
      </c>
      <c r="G1835" s="8">
        <f t="shared" si="114"/>
        <v>44761</v>
      </c>
      <c r="H1835">
        <f t="shared" si="115"/>
        <v>2022</v>
      </c>
      <c r="I1835" s="1">
        <v>44761.301388888889</v>
      </c>
      <c r="J1835" s="2">
        <v>44761</v>
      </c>
      <c r="K1835" t="s">
        <v>13</v>
      </c>
      <c r="L1835">
        <v>1999</v>
      </c>
      <c r="N1835" s="11" t="s">
        <v>15</v>
      </c>
      <c r="O1835" s="11">
        <f>IF(Table1[[#This Row],[Currency  Code]]="USD",Table1[[#This Row],[Product Amount with GST]]*80,Table1[[#This Row],[Product Amount with GST]])</f>
        <v>1999</v>
      </c>
    </row>
    <row r="1836" spans="1:16" x14ac:dyDescent="0.25">
      <c r="A1836" t="s">
        <v>1429</v>
      </c>
      <c r="B1836" t="s">
        <v>11</v>
      </c>
      <c r="C1836" t="s">
        <v>12</v>
      </c>
      <c r="E1836">
        <f t="shared" si="112"/>
        <v>19</v>
      </c>
      <c r="F1836">
        <f t="shared" si="113"/>
        <v>7</v>
      </c>
      <c r="G1836" s="8">
        <f t="shared" si="114"/>
        <v>44761</v>
      </c>
      <c r="H1836">
        <f t="shared" si="115"/>
        <v>2022</v>
      </c>
      <c r="I1836" s="1">
        <v>44761.267361111109</v>
      </c>
      <c r="J1836" s="2">
        <v>44761</v>
      </c>
      <c r="K1836" t="s">
        <v>13</v>
      </c>
      <c r="L1836">
        <v>3999</v>
      </c>
      <c r="N1836" s="11" t="s">
        <v>15</v>
      </c>
      <c r="O1836" s="11">
        <f>IF(Table1[[#This Row],[Currency  Code]]="USD",Table1[[#This Row],[Product Amount with GST]]*80,Table1[[#This Row],[Product Amount with GST]])</f>
        <v>3999</v>
      </c>
    </row>
    <row r="1837" spans="1:16" x14ac:dyDescent="0.25">
      <c r="A1837" t="s">
        <v>1430</v>
      </c>
      <c r="B1837" t="s">
        <v>304</v>
      </c>
      <c r="C1837" t="s">
        <v>12</v>
      </c>
      <c r="E1837">
        <f t="shared" si="112"/>
        <v>19</v>
      </c>
      <c r="F1837">
        <f t="shared" si="113"/>
        <v>7</v>
      </c>
      <c r="G1837" s="8">
        <f t="shared" si="114"/>
        <v>44761</v>
      </c>
      <c r="H1837">
        <f t="shared" si="115"/>
        <v>2022</v>
      </c>
      <c r="I1837" s="1">
        <v>44761.082638888889</v>
      </c>
      <c r="J1837" s="2">
        <v>44760</v>
      </c>
      <c r="K1837" t="s">
        <v>13</v>
      </c>
      <c r="L1837">
        <v>499</v>
      </c>
      <c r="N1837" s="11" t="s">
        <v>15</v>
      </c>
      <c r="O1837" s="11">
        <f>IF(Table1[[#This Row],[Currency  Code]]="USD",Table1[[#This Row],[Product Amount with GST]]*80,Table1[[#This Row],[Product Amount with GST]])</f>
        <v>499</v>
      </c>
    </row>
    <row r="1838" spans="1:16" x14ac:dyDescent="0.25">
      <c r="A1838" t="s">
        <v>1431</v>
      </c>
      <c r="B1838" t="s">
        <v>20</v>
      </c>
      <c r="C1838" t="s">
        <v>12</v>
      </c>
      <c r="E1838">
        <f t="shared" si="112"/>
        <v>19</v>
      </c>
      <c r="F1838">
        <f t="shared" si="113"/>
        <v>7</v>
      </c>
      <c r="G1838" s="8">
        <f t="shared" si="114"/>
        <v>44761</v>
      </c>
      <c r="H1838">
        <f t="shared" si="115"/>
        <v>2022</v>
      </c>
      <c r="I1838" s="1">
        <v>44761.057638888888</v>
      </c>
      <c r="J1838" s="2">
        <v>44760</v>
      </c>
      <c r="K1838" t="s">
        <v>13</v>
      </c>
      <c r="L1838">
        <v>1999</v>
      </c>
      <c r="N1838" s="11" t="s">
        <v>15</v>
      </c>
      <c r="O1838" s="11">
        <f>IF(Table1[[#This Row],[Currency  Code]]="USD",Table1[[#This Row],[Product Amount with GST]]*80,Table1[[#This Row],[Product Amount with GST]])</f>
        <v>1999</v>
      </c>
    </row>
    <row r="1839" spans="1:16" x14ac:dyDescent="0.25">
      <c r="A1839" t="s">
        <v>1432</v>
      </c>
      <c r="B1839" t="s">
        <v>1032</v>
      </c>
      <c r="C1839" t="s">
        <v>12</v>
      </c>
      <c r="E1839">
        <f t="shared" si="112"/>
        <v>19</v>
      </c>
      <c r="F1839">
        <f t="shared" si="113"/>
        <v>7</v>
      </c>
      <c r="G1839" s="8">
        <f t="shared" si="114"/>
        <v>44761</v>
      </c>
      <c r="H1839">
        <f t="shared" si="115"/>
        <v>2022</v>
      </c>
      <c r="I1839" s="1">
        <v>44761.027083333334</v>
      </c>
      <c r="J1839" s="2">
        <v>44760</v>
      </c>
      <c r="K1839" t="s">
        <v>13</v>
      </c>
      <c r="L1839">
        <v>499</v>
      </c>
      <c r="N1839" s="11" t="s">
        <v>15</v>
      </c>
      <c r="O1839" s="11">
        <f>IF(Table1[[#This Row],[Currency  Code]]="USD",Table1[[#This Row],[Product Amount with GST]]*80,Table1[[#This Row],[Product Amount with GST]])</f>
        <v>499</v>
      </c>
    </row>
    <row r="1840" spans="1:16" x14ac:dyDescent="0.25">
      <c r="A1840" t="s">
        <v>1433</v>
      </c>
      <c r="B1840" t="s">
        <v>47</v>
      </c>
      <c r="C1840" t="s">
        <v>12</v>
      </c>
      <c r="E1840">
        <f t="shared" si="112"/>
        <v>19</v>
      </c>
      <c r="F1840">
        <f t="shared" si="113"/>
        <v>7</v>
      </c>
      <c r="G1840" s="8">
        <f t="shared" si="114"/>
        <v>44761</v>
      </c>
      <c r="H1840">
        <f t="shared" si="115"/>
        <v>2022</v>
      </c>
      <c r="I1840" s="1">
        <v>44761.017361111109</v>
      </c>
      <c r="J1840" s="2">
        <v>44760</v>
      </c>
      <c r="K1840" t="s">
        <v>13</v>
      </c>
      <c r="L1840">
        <v>999</v>
      </c>
      <c r="N1840" s="11" t="s">
        <v>15</v>
      </c>
      <c r="O1840" s="11">
        <f>IF(Table1[[#This Row],[Currency  Code]]="USD",Table1[[#This Row],[Product Amount with GST]]*80,Table1[[#This Row],[Product Amount with GST]])</f>
        <v>999</v>
      </c>
    </row>
    <row r="1841" spans="1:16" x14ac:dyDescent="0.25">
      <c r="A1841" t="s">
        <v>1334</v>
      </c>
      <c r="B1841" t="s">
        <v>1335</v>
      </c>
      <c r="C1841" t="s">
        <v>12</v>
      </c>
      <c r="E1841">
        <f t="shared" si="112"/>
        <v>19</v>
      </c>
      <c r="F1841">
        <f t="shared" si="113"/>
        <v>7</v>
      </c>
      <c r="G1841" s="8">
        <f t="shared" si="114"/>
        <v>44761</v>
      </c>
      <c r="H1841">
        <f t="shared" si="115"/>
        <v>2022</v>
      </c>
      <c r="I1841" s="1">
        <v>44761.011111111111</v>
      </c>
      <c r="J1841" s="2">
        <v>44760</v>
      </c>
      <c r="K1841" t="s">
        <v>72</v>
      </c>
      <c r="L1841">
        <v>499</v>
      </c>
      <c r="N1841" s="11" t="s">
        <v>15</v>
      </c>
      <c r="O1841" s="11">
        <f>IF(Table1[[#This Row],[Currency  Code]]="USD",Table1[[#This Row],[Product Amount with GST]]*80,Table1[[#This Row],[Product Amount with GST]])</f>
        <v>499</v>
      </c>
    </row>
    <row r="1842" spans="1:16" x14ac:dyDescent="0.25">
      <c r="A1842" t="s">
        <v>1434</v>
      </c>
      <c r="B1842" t="s">
        <v>24</v>
      </c>
      <c r="C1842" t="s">
        <v>12</v>
      </c>
      <c r="E1842">
        <f t="shared" si="112"/>
        <v>19</v>
      </c>
      <c r="F1842">
        <f t="shared" si="113"/>
        <v>7</v>
      </c>
      <c r="G1842" s="8">
        <f t="shared" si="114"/>
        <v>44761</v>
      </c>
      <c r="H1842">
        <f t="shared" si="115"/>
        <v>2022</v>
      </c>
      <c r="I1842" s="1">
        <v>44761.441666666666</v>
      </c>
      <c r="J1842" s="2">
        <v>44761</v>
      </c>
      <c r="K1842" t="s">
        <v>13</v>
      </c>
      <c r="L1842">
        <v>2022</v>
      </c>
      <c r="N1842" s="11" t="s">
        <v>15</v>
      </c>
      <c r="O1842" s="11">
        <f>IF(Table1[[#This Row],[Currency  Code]]="USD",Table1[[#This Row],[Product Amount with GST]]*80,Table1[[#This Row],[Product Amount with GST]])</f>
        <v>2022</v>
      </c>
    </row>
    <row r="1843" spans="1:16" x14ac:dyDescent="0.25">
      <c r="A1843" t="s">
        <v>1422</v>
      </c>
      <c r="B1843" t="s">
        <v>402</v>
      </c>
      <c r="C1843" t="s">
        <v>12</v>
      </c>
      <c r="E1843">
        <f t="shared" si="112"/>
        <v>19</v>
      </c>
      <c r="F1843">
        <f t="shared" si="113"/>
        <v>7</v>
      </c>
      <c r="G1843" s="8">
        <f t="shared" si="114"/>
        <v>44761</v>
      </c>
      <c r="H1843">
        <f t="shared" si="115"/>
        <v>2022</v>
      </c>
      <c r="I1843" s="1">
        <v>44761.427083333336</v>
      </c>
      <c r="J1843" s="2">
        <v>44761</v>
      </c>
      <c r="K1843" t="s">
        <v>13</v>
      </c>
      <c r="L1843">
        <v>499</v>
      </c>
      <c r="N1843" s="11" t="s">
        <v>15</v>
      </c>
      <c r="O1843" s="11">
        <f>IF(Table1[[#This Row],[Currency  Code]]="USD",Table1[[#This Row],[Product Amount with GST]]*80,Table1[[#This Row],[Product Amount with GST]])</f>
        <v>499</v>
      </c>
    </row>
    <row r="1844" spans="1:16" x14ac:dyDescent="0.25">
      <c r="A1844" t="s">
        <v>1435</v>
      </c>
      <c r="B1844" t="s">
        <v>131</v>
      </c>
      <c r="C1844" t="s">
        <v>12</v>
      </c>
      <c r="D1844" t="s">
        <v>6144</v>
      </c>
      <c r="E1844">
        <f t="shared" si="112"/>
        <v>19</v>
      </c>
      <c r="F1844">
        <f t="shared" si="113"/>
        <v>7</v>
      </c>
      <c r="G1844" s="8">
        <f t="shared" si="114"/>
        <v>44761</v>
      </c>
      <c r="H1844">
        <f t="shared" si="115"/>
        <v>2022</v>
      </c>
      <c r="I1844" s="1">
        <v>44761.406944444447</v>
      </c>
      <c r="J1844" s="2">
        <v>44761</v>
      </c>
      <c r="K1844" t="s">
        <v>43</v>
      </c>
      <c r="L1844">
        <v>499</v>
      </c>
      <c r="N1844" s="11" t="s">
        <v>15</v>
      </c>
      <c r="O1844" s="11">
        <f>IF(Table1[[#This Row],[Currency  Code]]="USD",Table1[[#This Row],[Product Amount with GST]]*80,Table1[[#This Row],[Product Amount with GST]])</f>
        <v>499</v>
      </c>
    </row>
    <row r="1845" spans="1:16" x14ac:dyDescent="0.25">
      <c r="A1845" t="s">
        <v>1412</v>
      </c>
      <c r="B1845" t="s">
        <v>255</v>
      </c>
      <c r="C1845" t="s">
        <v>12</v>
      </c>
      <c r="E1845">
        <f t="shared" si="112"/>
        <v>19</v>
      </c>
      <c r="F1845">
        <f t="shared" si="113"/>
        <v>7</v>
      </c>
      <c r="G1845" s="8">
        <f t="shared" si="114"/>
        <v>44761</v>
      </c>
      <c r="H1845">
        <f t="shared" si="115"/>
        <v>2022</v>
      </c>
      <c r="I1845" s="1">
        <v>44761.400694444441</v>
      </c>
      <c r="J1845" s="2">
        <v>44761</v>
      </c>
      <c r="K1845" t="s">
        <v>13</v>
      </c>
      <c r="L1845">
        <v>499</v>
      </c>
      <c r="N1845" s="11" t="s">
        <v>15</v>
      </c>
      <c r="O1845" s="11">
        <f>IF(Table1[[#This Row],[Currency  Code]]="USD",Table1[[#This Row],[Product Amount with GST]]*80,Table1[[#This Row],[Product Amount with GST]])</f>
        <v>499</v>
      </c>
    </row>
    <row r="1846" spans="1:16" x14ac:dyDescent="0.25">
      <c r="A1846" t="s">
        <v>1436</v>
      </c>
      <c r="B1846" t="s">
        <v>1013</v>
      </c>
      <c r="C1846" t="s">
        <v>48</v>
      </c>
      <c r="E1846">
        <f t="shared" si="112"/>
        <v>19</v>
      </c>
      <c r="F1846">
        <f t="shared" si="113"/>
        <v>7</v>
      </c>
      <c r="G1846" s="8">
        <f t="shared" si="114"/>
        <v>44761</v>
      </c>
      <c r="H1846">
        <f t="shared" si="115"/>
        <v>2022</v>
      </c>
      <c r="I1846" s="1">
        <v>44761.37222222222</v>
      </c>
      <c r="J1846" s="2">
        <v>44761</v>
      </c>
      <c r="K1846" t="s">
        <v>72</v>
      </c>
      <c r="L1846">
        <v>499</v>
      </c>
      <c r="M1846" t="s">
        <v>53</v>
      </c>
      <c r="N1846" s="11" t="s">
        <v>15</v>
      </c>
      <c r="O1846" s="11">
        <f>IF(Table1[[#This Row],[Currency  Code]]="USD",Table1[[#This Row],[Product Amount with GST]]*80,Table1[[#This Row],[Product Amount with GST]])</f>
        <v>499</v>
      </c>
      <c r="P1846" t="s">
        <v>50</v>
      </c>
    </row>
    <row r="1847" spans="1:16" x14ac:dyDescent="0.25">
      <c r="A1847" t="s">
        <v>1416</v>
      </c>
      <c r="B1847" t="s">
        <v>20</v>
      </c>
      <c r="C1847" t="s">
        <v>48</v>
      </c>
      <c r="E1847">
        <f t="shared" si="112"/>
        <v>19</v>
      </c>
      <c r="F1847">
        <f t="shared" si="113"/>
        <v>7</v>
      </c>
      <c r="G1847" s="8">
        <f t="shared" si="114"/>
        <v>44761</v>
      </c>
      <c r="H1847">
        <f t="shared" si="115"/>
        <v>2022</v>
      </c>
      <c r="I1847" s="1">
        <v>44761.365972222222</v>
      </c>
      <c r="J1847" s="2">
        <v>44761</v>
      </c>
      <c r="K1847" t="s">
        <v>13</v>
      </c>
      <c r="L1847">
        <v>1999</v>
      </c>
      <c r="M1847" t="s">
        <v>53</v>
      </c>
      <c r="N1847" s="11" t="s">
        <v>15</v>
      </c>
      <c r="O1847" s="11">
        <f>IF(Table1[[#This Row],[Currency  Code]]="USD",Table1[[#This Row],[Product Amount with GST]]*80,Table1[[#This Row],[Product Amount with GST]])</f>
        <v>1999</v>
      </c>
      <c r="P1847" t="s">
        <v>50</v>
      </c>
    </row>
    <row r="1848" spans="1:16" x14ac:dyDescent="0.25">
      <c r="A1848" t="s">
        <v>1331</v>
      </c>
      <c r="B1848" t="s">
        <v>764</v>
      </c>
      <c r="C1848" t="s">
        <v>12</v>
      </c>
      <c r="D1848" t="s">
        <v>6145</v>
      </c>
      <c r="E1848">
        <f t="shared" si="112"/>
        <v>19</v>
      </c>
      <c r="F1848">
        <f t="shared" si="113"/>
        <v>7</v>
      </c>
      <c r="G1848" s="8">
        <f t="shared" si="114"/>
        <v>44761</v>
      </c>
      <c r="H1848">
        <f t="shared" si="115"/>
        <v>2022</v>
      </c>
      <c r="I1848" s="1">
        <v>44761.329861111109</v>
      </c>
      <c r="J1848" s="2">
        <v>44761</v>
      </c>
      <c r="K1848" t="s">
        <v>13</v>
      </c>
      <c r="L1848">
        <v>499</v>
      </c>
      <c r="N1848" s="11" t="s">
        <v>15</v>
      </c>
      <c r="O1848" s="11">
        <f>IF(Table1[[#This Row],[Currency  Code]]="USD",Table1[[#This Row],[Product Amount with GST]]*80,Table1[[#This Row],[Product Amount with GST]])</f>
        <v>499</v>
      </c>
    </row>
    <row r="1849" spans="1:16" x14ac:dyDescent="0.25">
      <c r="A1849" t="s">
        <v>1437</v>
      </c>
      <c r="B1849" t="s">
        <v>111</v>
      </c>
      <c r="C1849" t="s">
        <v>48</v>
      </c>
      <c r="E1849">
        <f t="shared" si="112"/>
        <v>19</v>
      </c>
      <c r="F1849">
        <f t="shared" si="113"/>
        <v>7</v>
      </c>
      <c r="G1849" s="8">
        <f t="shared" si="114"/>
        <v>44761</v>
      </c>
      <c r="H1849">
        <f t="shared" si="115"/>
        <v>2022</v>
      </c>
      <c r="I1849" s="1">
        <v>44761.317361111112</v>
      </c>
      <c r="J1849" s="2">
        <v>44761</v>
      </c>
      <c r="K1849" t="s">
        <v>72</v>
      </c>
      <c r="L1849">
        <v>499</v>
      </c>
      <c r="M1849" t="s">
        <v>53</v>
      </c>
      <c r="N1849" s="11" t="s">
        <v>15</v>
      </c>
      <c r="O1849" s="11">
        <f>IF(Table1[[#This Row],[Currency  Code]]="USD",Table1[[#This Row],[Product Amount with GST]]*80,Table1[[#This Row],[Product Amount with GST]])</f>
        <v>499</v>
      </c>
      <c r="P1849" t="s">
        <v>50</v>
      </c>
    </row>
    <row r="1850" spans="1:16" x14ac:dyDescent="0.25">
      <c r="A1850" t="s">
        <v>1438</v>
      </c>
      <c r="B1850" t="s">
        <v>169</v>
      </c>
      <c r="C1850" t="s">
        <v>48</v>
      </c>
      <c r="E1850">
        <f t="shared" si="112"/>
        <v>19</v>
      </c>
      <c r="F1850">
        <f t="shared" si="113"/>
        <v>7</v>
      </c>
      <c r="G1850" s="8">
        <f t="shared" si="114"/>
        <v>44761</v>
      </c>
      <c r="H1850">
        <f t="shared" si="115"/>
        <v>2022</v>
      </c>
      <c r="I1850" s="1">
        <v>44761.301388888889</v>
      </c>
      <c r="J1850" s="2">
        <v>44761</v>
      </c>
      <c r="K1850" t="s">
        <v>72</v>
      </c>
      <c r="L1850">
        <v>499</v>
      </c>
      <c r="M1850" t="s">
        <v>53</v>
      </c>
      <c r="N1850" s="11" t="s">
        <v>15</v>
      </c>
      <c r="O1850" s="11">
        <f>IF(Table1[[#This Row],[Currency  Code]]="USD",Table1[[#This Row],[Product Amount with GST]]*80,Table1[[#This Row],[Product Amount with GST]])</f>
        <v>499</v>
      </c>
      <c r="P1850" t="s">
        <v>50</v>
      </c>
    </row>
    <row r="1851" spans="1:16" x14ac:dyDescent="0.25">
      <c r="A1851" t="s">
        <v>1439</v>
      </c>
      <c r="B1851" t="s">
        <v>47</v>
      </c>
      <c r="C1851" t="s">
        <v>48</v>
      </c>
      <c r="E1851">
        <f t="shared" si="112"/>
        <v>19</v>
      </c>
      <c r="F1851">
        <f t="shared" si="113"/>
        <v>7</v>
      </c>
      <c r="G1851" s="8">
        <f t="shared" si="114"/>
        <v>44761</v>
      </c>
      <c r="H1851">
        <f t="shared" si="115"/>
        <v>2022</v>
      </c>
      <c r="I1851" s="1">
        <v>44761.277777777781</v>
      </c>
      <c r="J1851" s="2">
        <v>44761</v>
      </c>
      <c r="K1851" t="s">
        <v>13</v>
      </c>
      <c r="L1851">
        <v>999</v>
      </c>
      <c r="M1851" t="s">
        <v>91</v>
      </c>
      <c r="N1851" s="11" t="s">
        <v>15</v>
      </c>
      <c r="O1851" s="11">
        <f>IF(Table1[[#This Row],[Currency  Code]]="USD",Table1[[#This Row],[Product Amount with GST]]*80,Table1[[#This Row],[Product Amount with GST]])</f>
        <v>999</v>
      </c>
      <c r="P1851" t="s">
        <v>50</v>
      </c>
    </row>
    <row r="1852" spans="1:16" x14ac:dyDescent="0.25">
      <c r="A1852" t="s">
        <v>1440</v>
      </c>
      <c r="B1852" t="s">
        <v>42</v>
      </c>
      <c r="C1852" t="s">
        <v>12</v>
      </c>
      <c r="D1852" t="s">
        <v>6122</v>
      </c>
      <c r="E1852">
        <f t="shared" si="112"/>
        <v>19</v>
      </c>
      <c r="F1852">
        <f t="shared" si="113"/>
        <v>7</v>
      </c>
      <c r="G1852" s="8">
        <f t="shared" si="114"/>
        <v>44761</v>
      </c>
      <c r="H1852">
        <f t="shared" si="115"/>
        <v>2022</v>
      </c>
      <c r="I1852" s="1">
        <v>44761.029861111114</v>
      </c>
      <c r="J1852" s="2">
        <v>44760</v>
      </c>
      <c r="K1852" t="s">
        <v>43</v>
      </c>
      <c r="L1852">
        <v>499</v>
      </c>
      <c r="N1852" s="11" t="s">
        <v>15</v>
      </c>
      <c r="O1852" s="11">
        <f>IF(Table1[[#This Row],[Currency  Code]]="USD",Table1[[#This Row],[Product Amount with GST]]*80,Table1[[#This Row],[Product Amount with GST]])</f>
        <v>499</v>
      </c>
    </row>
    <row r="1853" spans="1:16" x14ac:dyDescent="0.25">
      <c r="A1853" t="s">
        <v>1441</v>
      </c>
      <c r="B1853" t="s">
        <v>169</v>
      </c>
      <c r="C1853" t="s">
        <v>12</v>
      </c>
      <c r="E1853">
        <f t="shared" si="112"/>
        <v>19</v>
      </c>
      <c r="F1853">
        <f t="shared" si="113"/>
        <v>7</v>
      </c>
      <c r="G1853" s="8">
        <f t="shared" si="114"/>
        <v>44761</v>
      </c>
      <c r="H1853">
        <f t="shared" si="115"/>
        <v>2022</v>
      </c>
      <c r="I1853" s="1">
        <v>44761.009722222225</v>
      </c>
      <c r="J1853" s="2">
        <v>44760</v>
      </c>
      <c r="K1853" t="s">
        <v>13</v>
      </c>
      <c r="L1853">
        <v>499</v>
      </c>
      <c r="N1853" s="11" t="s">
        <v>15</v>
      </c>
      <c r="O1853" s="11">
        <f>IF(Table1[[#This Row],[Currency  Code]]="USD",Table1[[#This Row],[Product Amount with GST]]*80,Table1[[#This Row],[Product Amount with GST]])</f>
        <v>499</v>
      </c>
    </row>
    <row r="1854" spans="1:16" x14ac:dyDescent="0.25">
      <c r="A1854" t="s">
        <v>1441</v>
      </c>
      <c r="B1854" t="s">
        <v>169</v>
      </c>
      <c r="C1854" t="s">
        <v>48</v>
      </c>
      <c r="E1854">
        <f t="shared" si="112"/>
        <v>19</v>
      </c>
      <c r="F1854">
        <f t="shared" si="113"/>
        <v>7</v>
      </c>
      <c r="G1854" s="8">
        <f t="shared" si="114"/>
        <v>44761</v>
      </c>
      <c r="H1854">
        <f t="shared" si="115"/>
        <v>2022</v>
      </c>
      <c r="I1854" s="1">
        <v>44761.007638888892</v>
      </c>
      <c r="J1854" s="2">
        <v>44760</v>
      </c>
      <c r="K1854" t="s">
        <v>72</v>
      </c>
      <c r="L1854">
        <v>499</v>
      </c>
      <c r="M1854" t="s">
        <v>53</v>
      </c>
      <c r="N1854" s="11" t="s">
        <v>15</v>
      </c>
      <c r="O1854" s="11">
        <f>IF(Table1[[#This Row],[Currency  Code]]="USD",Table1[[#This Row],[Product Amount with GST]]*80,Table1[[#This Row],[Product Amount with GST]])</f>
        <v>499</v>
      </c>
      <c r="P1854" t="s">
        <v>50</v>
      </c>
    </row>
    <row r="1855" spans="1:16" x14ac:dyDescent="0.25">
      <c r="A1855" t="s">
        <v>1442</v>
      </c>
      <c r="B1855" t="s">
        <v>20</v>
      </c>
      <c r="C1855" t="s">
        <v>48</v>
      </c>
      <c r="E1855">
        <f t="shared" si="112"/>
        <v>19</v>
      </c>
      <c r="F1855">
        <f t="shared" si="113"/>
        <v>7</v>
      </c>
      <c r="G1855" s="8">
        <f t="shared" si="114"/>
        <v>44761</v>
      </c>
      <c r="H1855">
        <f t="shared" si="115"/>
        <v>2022</v>
      </c>
      <c r="I1855" s="1">
        <v>44761.006944444445</v>
      </c>
      <c r="J1855" s="2">
        <v>44760</v>
      </c>
      <c r="K1855" t="s">
        <v>13</v>
      </c>
      <c r="L1855">
        <v>1999</v>
      </c>
      <c r="M1855" t="s">
        <v>53</v>
      </c>
      <c r="N1855" s="11" t="s">
        <v>15</v>
      </c>
      <c r="O1855" s="11">
        <f>IF(Table1[[#This Row],[Currency  Code]]="USD",Table1[[#This Row],[Product Amount with GST]]*80,Table1[[#This Row],[Product Amount with GST]])</f>
        <v>1999</v>
      </c>
      <c r="P1855" t="s">
        <v>50</v>
      </c>
    </row>
    <row r="1856" spans="1:16" x14ac:dyDescent="0.25">
      <c r="A1856" t="s">
        <v>1443</v>
      </c>
      <c r="B1856" t="s">
        <v>11</v>
      </c>
      <c r="C1856" t="s">
        <v>48</v>
      </c>
      <c r="E1856">
        <f t="shared" si="112"/>
        <v>19</v>
      </c>
      <c r="F1856">
        <f t="shared" si="113"/>
        <v>7</v>
      </c>
      <c r="G1856" s="8">
        <f t="shared" si="114"/>
        <v>44761</v>
      </c>
      <c r="H1856">
        <f t="shared" si="115"/>
        <v>2022</v>
      </c>
      <c r="I1856" s="1">
        <v>44761.00277777778</v>
      </c>
      <c r="J1856" s="2">
        <v>44760</v>
      </c>
      <c r="K1856" t="s">
        <v>112</v>
      </c>
      <c r="L1856">
        <v>3999</v>
      </c>
      <c r="M1856" t="s">
        <v>218</v>
      </c>
      <c r="N1856" s="11" t="s">
        <v>15</v>
      </c>
      <c r="O1856" s="11">
        <f>IF(Table1[[#This Row],[Currency  Code]]="USD",Table1[[#This Row],[Product Amount with GST]]*80,Table1[[#This Row],[Product Amount with GST]])</f>
        <v>3999</v>
      </c>
      <c r="P1856" t="s">
        <v>50</v>
      </c>
    </row>
    <row r="1857" spans="1:16" x14ac:dyDescent="0.25">
      <c r="A1857" t="s">
        <v>1444</v>
      </c>
      <c r="B1857" t="s">
        <v>42</v>
      </c>
      <c r="C1857" t="s">
        <v>12</v>
      </c>
      <c r="E1857">
        <f t="shared" si="112"/>
        <v>18</v>
      </c>
      <c r="F1857">
        <f t="shared" si="113"/>
        <v>7</v>
      </c>
      <c r="G1857" s="8">
        <f t="shared" si="114"/>
        <v>44760</v>
      </c>
      <c r="H1857">
        <f t="shared" si="115"/>
        <v>2022</v>
      </c>
      <c r="I1857" s="1">
        <v>44760.973611111112</v>
      </c>
      <c r="J1857" s="2">
        <v>44760</v>
      </c>
      <c r="K1857" t="s">
        <v>13</v>
      </c>
      <c r="L1857">
        <v>499</v>
      </c>
      <c r="N1857" s="11" t="s">
        <v>15</v>
      </c>
      <c r="O1857" s="11">
        <f>IF(Table1[[#This Row],[Currency  Code]]="USD",Table1[[#This Row],[Product Amount with GST]]*80,Table1[[#This Row],[Product Amount with GST]])</f>
        <v>499</v>
      </c>
    </row>
    <row r="1858" spans="1:16" x14ac:dyDescent="0.25">
      <c r="A1858" t="s">
        <v>1445</v>
      </c>
      <c r="B1858" t="s">
        <v>24</v>
      </c>
      <c r="C1858" t="s">
        <v>12</v>
      </c>
      <c r="E1858">
        <f t="shared" ref="E1858:E1921" si="116">DAY(I1858)</f>
        <v>18</v>
      </c>
      <c r="F1858">
        <f t="shared" ref="F1858:F1921" si="117">MONTH(I1858)</f>
        <v>7</v>
      </c>
      <c r="G1858" s="8">
        <f t="shared" ref="G1858:G1921" si="118">DATE(H1859,F1858,E1858)</f>
        <v>44760</v>
      </c>
      <c r="H1858">
        <f t="shared" ref="H1858:H1921" si="119">YEAR(I1858)</f>
        <v>2022</v>
      </c>
      <c r="I1858" s="1">
        <v>44760.967361111114</v>
      </c>
      <c r="J1858" s="2">
        <v>44760</v>
      </c>
      <c r="K1858" t="s">
        <v>13</v>
      </c>
      <c r="L1858">
        <v>2022</v>
      </c>
      <c r="N1858" s="11" t="s">
        <v>15</v>
      </c>
      <c r="O1858" s="11">
        <f>IF(Table1[[#This Row],[Currency  Code]]="USD",Table1[[#This Row],[Product Amount with GST]]*80,Table1[[#This Row],[Product Amount with GST]])</f>
        <v>2022</v>
      </c>
    </row>
    <row r="1859" spans="1:16" x14ac:dyDescent="0.25">
      <c r="A1859" t="s">
        <v>1446</v>
      </c>
      <c r="B1859" t="s">
        <v>47</v>
      </c>
      <c r="C1859" t="s">
        <v>12</v>
      </c>
      <c r="E1859">
        <f t="shared" si="116"/>
        <v>18</v>
      </c>
      <c r="F1859">
        <f t="shared" si="117"/>
        <v>7</v>
      </c>
      <c r="G1859" s="8">
        <f t="shared" si="118"/>
        <v>44760</v>
      </c>
      <c r="H1859">
        <f t="shared" si="119"/>
        <v>2022</v>
      </c>
      <c r="I1859" s="1">
        <v>44760.967361111114</v>
      </c>
      <c r="J1859" s="2">
        <v>44760</v>
      </c>
      <c r="K1859" t="s">
        <v>13</v>
      </c>
      <c r="L1859">
        <v>999</v>
      </c>
      <c r="N1859" s="11" t="s">
        <v>15</v>
      </c>
      <c r="O1859" s="11">
        <f>IF(Table1[[#This Row],[Currency  Code]]="USD",Table1[[#This Row],[Product Amount with GST]]*80,Table1[[#This Row],[Product Amount with GST]])</f>
        <v>999</v>
      </c>
    </row>
    <row r="1860" spans="1:16" x14ac:dyDescent="0.25">
      <c r="A1860" t="s">
        <v>1447</v>
      </c>
      <c r="B1860" t="s">
        <v>236</v>
      </c>
      <c r="C1860" t="s">
        <v>48</v>
      </c>
      <c r="E1860">
        <f t="shared" si="116"/>
        <v>18</v>
      </c>
      <c r="F1860">
        <f t="shared" si="117"/>
        <v>7</v>
      </c>
      <c r="G1860" s="8">
        <f t="shared" si="118"/>
        <v>44760</v>
      </c>
      <c r="H1860">
        <f t="shared" si="119"/>
        <v>2022</v>
      </c>
      <c r="I1860" s="1">
        <v>44760.95416666667</v>
      </c>
      <c r="J1860" s="2">
        <v>44760</v>
      </c>
      <c r="K1860" t="s">
        <v>13</v>
      </c>
      <c r="L1860">
        <v>499</v>
      </c>
      <c r="M1860" t="s">
        <v>53</v>
      </c>
      <c r="N1860" s="11" t="s">
        <v>15</v>
      </c>
      <c r="O1860" s="11">
        <f>IF(Table1[[#This Row],[Currency  Code]]="USD",Table1[[#This Row],[Product Amount with GST]]*80,Table1[[#This Row],[Product Amount with GST]])</f>
        <v>499</v>
      </c>
      <c r="P1860" t="s">
        <v>50</v>
      </c>
    </row>
    <row r="1861" spans="1:16" x14ac:dyDescent="0.25">
      <c r="A1861" t="s">
        <v>1448</v>
      </c>
      <c r="B1861" t="s">
        <v>116</v>
      </c>
      <c r="C1861" t="s">
        <v>12</v>
      </c>
      <c r="E1861">
        <f t="shared" si="116"/>
        <v>18</v>
      </c>
      <c r="F1861">
        <f t="shared" si="117"/>
        <v>7</v>
      </c>
      <c r="G1861" s="8">
        <f t="shared" si="118"/>
        <v>44760</v>
      </c>
      <c r="H1861">
        <f t="shared" si="119"/>
        <v>2022</v>
      </c>
      <c r="I1861" s="1">
        <v>44760.948611111111</v>
      </c>
      <c r="J1861" s="2">
        <v>44760</v>
      </c>
      <c r="K1861" t="s">
        <v>13</v>
      </c>
      <c r="L1861">
        <v>1999</v>
      </c>
      <c r="N1861" s="11" t="s">
        <v>15</v>
      </c>
      <c r="O1861" s="11">
        <f>IF(Table1[[#This Row],[Currency  Code]]="USD",Table1[[#This Row],[Product Amount with GST]]*80,Table1[[#This Row],[Product Amount with GST]])</f>
        <v>1999</v>
      </c>
    </row>
    <row r="1862" spans="1:16" x14ac:dyDescent="0.25">
      <c r="A1862" t="s">
        <v>1449</v>
      </c>
      <c r="B1862" t="s">
        <v>42</v>
      </c>
      <c r="C1862" t="s">
        <v>12</v>
      </c>
      <c r="E1862">
        <f t="shared" si="116"/>
        <v>18</v>
      </c>
      <c r="F1862">
        <f t="shared" si="117"/>
        <v>7</v>
      </c>
      <c r="G1862" s="8">
        <f t="shared" si="118"/>
        <v>44760</v>
      </c>
      <c r="H1862">
        <f t="shared" si="119"/>
        <v>2022</v>
      </c>
      <c r="I1862" s="1">
        <v>44760.929861111108</v>
      </c>
      <c r="J1862" s="2">
        <v>44760</v>
      </c>
      <c r="K1862" t="s">
        <v>43</v>
      </c>
      <c r="L1862">
        <v>59</v>
      </c>
      <c r="N1862" s="11" t="s">
        <v>29</v>
      </c>
      <c r="O1862" s="11">
        <f>IF(Table1[[#This Row],[Currency  Code]]="USD",Table1[[#This Row],[Product Amount with GST]]*80,Table1[[#This Row],[Product Amount with GST]])</f>
        <v>4720</v>
      </c>
    </row>
    <row r="1863" spans="1:16" x14ac:dyDescent="0.25">
      <c r="A1863" t="s">
        <v>1450</v>
      </c>
      <c r="B1863" t="s">
        <v>491</v>
      </c>
      <c r="C1863" t="s">
        <v>12</v>
      </c>
      <c r="E1863">
        <f t="shared" si="116"/>
        <v>18</v>
      </c>
      <c r="F1863">
        <f t="shared" si="117"/>
        <v>7</v>
      </c>
      <c r="G1863" s="8">
        <f t="shared" si="118"/>
        <v>44760</v>
      </c>
      <c r="H1863">
        <f t="shared" si="119"/>
        <v>2022</v>
      </c>
      <c r="I1863" s="1">
        <v>44760.927777777775</v>
      </c>
      <c r="J1863" s="2">
        <v>44760</v>
      </c>
      <c r="K1863" t="s">
        <v>72</v>
      </c>
      <c r="L1863">
        <v>499</v>
      </c>
      <c r="N1863" s="11" t="s">
        <v>15</v>
      </c>
      <c r="O1863" s="11">
        <f>IF(Table1[[#This Row],[Currency  Code]]="USD",Table1[[#This Row],[Product Amount with GST]]*80,Table1[[#This Row],[Product Amount with GST]])</f>
        <v>499</v>
      </c>
    </row>
    <row r="1864" spans="1:16" x14ac:dyDescent="0.25">
      <c r="A1864" t="s">
        <v>1450</v>
      </c>
      <c r="B1864" t="s">
        <v>491</v>
      </c>
      <c r="C1864" t="s">
        <v>12</v>
      </c>
      <c r="E1864">
        <f t="shared" si="116"/>
        <v>18</v>
      </c>
      <c r="F1864">
        <f t="shared" si="117"/>
        <v>7</v>
      </c>
      <c r="G1864" s="8">
        <f t="shared" si="118"/>
        <v>44760</v>
      </c>
      <c r="H1864">
        <f t="shared" si="119"/>
        <v>2022</v>
      </c>
      <c r="I1864" s="1">
        <v>44760.924305555556</v>
      </c>
      <c r="J1864" s="2">
        <v>44760</v>
      </c>
      <c r="K1864" t="s">
        <v>13</v>
      </c>
      <c r="L1864">
        <v>499</v>
      </c>
      <c r="N1864" s="11" t="s">
        <v>15</v>
      </c>
      <c r="O1864" s="11">
        <f>IF(Table1[[#This Row],[Currency  Code]]="USD",Table1[[#This Row],[Product Amount with GST]]*80,Table1[[#This Row],[Product Amount with GST]])</f>
        <v>499</v>
      </c>
    </row>
    <row r="1865" spans="1:16" x14ac:dyDescent="0.25">
      <c r="A1865" t="s">
        <v>1451</v>
      </c>
      <c r="B1865" t="s">
        <v>27</v>
      </c>
      <c r="C1865" t="s">
        <v>48</v>
      </c>
      <c r="E1865">
        <f t="shared" si="116"/>
        <v>18</v>
      </c>
      <c r="F1865">
        <f t="shared" si="117"/>
        <v>7</v>
      </c>
      <c r="G1865" s="8">
        <f t="shared" si="118"/>
        <v>44760</v>
      </c>
      <c r="H1865">
        <f t="shared" si="119"/>
        <v>2022</v>
      </c>
      <c r="I1865" s="1">
        <v>44760.92291666667</v>
      </c>
      <c r="J1865" s="2">
        <v>44760</v>
      </c>
      <c r="K1865" t="s">
        <v>13</v>
      </c>
      <c r="L1865">
        <v>1999</v>
      </c>
      <c r="M1865" t="s">
        <v>53</v>
      </c>
      <c r="N1865" s="11" t="s">
        <v>15</v>
      </c>
      <c r="O1865" s="11">
        <f>IF(Table1[[#This Row],[Currency  Code]]="USD",Table1[[#This Row],[Product Amount with GST]]*80,Table1[[#This Row],[Product Amount with GST]])</f>
        <v>1999</v>
      </c>
      <c r="P1865" t="s">
        <v>50</v>
      </c>
    </row>
    <row r="1866" spans="1:16" x14ac:dyDescent="0.25">
      <c r="A1866" t="s">
        <v>1451</v>
      </c>
      <c r="B1866" t="s">
        <v>27</v>
      </c>
      <c r="C1866" t="s">
        <v>12</v>
      </c>
      <c r="E1866">
        <f t="shared" si="116"/>
        <v>18</v>
      </c>
      <c r="F1866">
        <f t="shared" si="117"/>
        <v>7</v>
      </c>
      <c r="G1866" s="8">
        <f t="shared" si="118"/>
        <v>44760</v>
      </c>
      <c r="H1866">
        <f t="shared" si="119"/>
        <v>2022</v>
      </c>
      <c r="I1866" s="1">
        <v>44760.920138888891</v>
      </c>
      <c r="J1866" s="2">
        <v>44760</v>
      </c>
      <c r="K1866" t="s">
        <v>13</v>
      </c>
      <c r="L1866">
        <v>1999</v>
      </c>
      <c r="N1866" s="11" t="s">
        <v>15</v>
      </c>
      <c r="O1866" s="11">
        <f>IF(Table1[[#This Row],[Currency  Code]]="USD",Table1[[#This Row],[Product Amount with GST]]*80,Table1[[#This Row],[Product Amount with GST]])</f>
        <v>1999</v>
      </c>
    </row>
    <row r="1867" spans="1:16" x14ac:dyDescent="0.25">
      <c r="A1867" t="s">
        <v>1452</v>
      </c>
      <c r="B1867" t="s">
        <v>17</v>
      </c>
      <c r="C1867" t="s">
        <v>12</v>
      </c>
      <c r="E1867">
        <f t="shared" si="116"/>
        <v>18</v>
      </c>
      <c r="F1867">
        <f t="shared" si="117"/>
        <v>7</v>
      </c>
      <c r="G1867" s="8">
        <f t="shared" si="118"/>
        <v>44760</v>
      </c>
      <c r="H1867">
        <f t="shared" si="119"/>
        <v>2022</v>
      </c>
      <c r="I1867" s="1">
        <v>44760.919444444444</v>
      </c>
      <c r="J1867" s="2">
        <v>44760</v>
      </c>
      <c r="K1867" t="s">
        <v>13</v>
      </c>
      <c r="L1867">
        <v>999</v>
      </c>
      <c r="N1867" s="11" t="s">
        <v>15</v>
      </c>
      <c r="O1867" s="11">
        <f>IF(Table1[[#This Row],[Currency  Code]]="USD",Table1[[#This Row],[Product Amount with GST]]*80,Table1[[#This Row],[Product Amount with GST]])</f>
        <v>999</v>
      </c>
    </row>
    <row r="1868" spans="1:16" x14ac:dyDescent="0.25">
      <c r="A1868" t="s">
        <v>1453</v>
      </c>
      <c r="B1868" t="s">
        <v>47</v>
      </c>
      <c r="C1868" t="s">
        <v>12</v>
      </c>
      <c r="E1868">
        <f t="shared" si="116"/>
        <v>18</v>
      </c>
      <c r="F1868">
        <f t="shared" si="117"/>
        <v>7</v>
      </c>
      <c r="G1868" s="8">
        <f t="shared" si="118"/>
        <v>44760</v>
      </c>
      <c r="H1868">
        <f t="shared" si="119"/>
        <v>2022</v>
      </c>
      <c r="I1868" s="1">
        <v>44760.913194444445</v>
      </c>
      <c r="J1868" s="2">
        <v>44760</v>
      </c>
      <c r="K1868" t="s">
        <v>13</v>
      </c>
      <c r="L1868">
        <v>999</v>
      </c>
      <c r="N1868" s="11" t="s">
        <v>15</v>
      </c>
      <c r="O1868" s="11">
        <f>IF(Table1[[#This Row],[Currency  Code]]="USD",Table1[[#This Row],[Product Amount with GST]]*80,Table1[[#This Row],[Product Amount with GST]])</f>
        <v>999</v>
      </c>
    </row>
    <row r="1869" spans="1:16" x14ac:dyDescent="0.25">
      <c r="A1869" t="s">
        <v>1454</v>
      </c>
      <c r="B1869" t="s">
        <v>169</v>
      </c>
      <c r="C1869" t="s">
        <v>48</v>
      </c>
      <c r="E1869">
        <f t="shared" si="116"/>
        <v>18</v>
      </c>
      <c r="F1869">
        <f t="shared" si="117"/>
        <v>7</v>
      </c>
      <c r="G1869" s="8">
        <f t="shared" si="118"/>
        <v>44760</v>
      </c>
      <c r="H1869">
        <f t="shared" si="119"/>
        <v>2022</v>
      </c>
      <c r="I1869" s="1">
        <v>44760.906944444447</v>
      </c>
      <c r="J1869" s="2">
        <v>44760</v>
      </c>
      <c r="K1869" t="s">
        <v>13</v>
      </c>
      <c r="L1869">
        <v>499</v>
      </c>
      <c r="M1869" t="s">
        <v>53</v>
      </c>
      <c r="N1869" s="11" t="s">
        <v>15</v>
      </c>
      <c r="O1869" s="11">
        <f>IF(Table1[[#This Row],[Currency  Code]]="USD",Table1[[#This Row],[Product Amount with GST]]*80,Table1[[#This Row],[Product Amount with GST]])</f>
        <v>499</v>
      </c>
      <c r="P1869" t="s">
        <v>50</v>
      </c>
    </row>
    <row r="1870" spans="1:16" x14ac:dyDescent="0.25">
      <c r="A1870" t="s">
        <v>1455</v>
      </c>
      <c r="B1870" t="s">
        <v>283</v>
      </c>
      <c r="C1870" t="s">
        <v>12</v>
      </c>
      <c r="E1870">
        <f t="shared" si="116"/>
        <v>18</v>
      </c>
      <c r="F1870">
        <f t="shared" si="117"/>
        <v>7</v>
      </c>
      <c r="G1870" s="8">
        <f t="shared" si="118"/>
        <v>44760</v>
      </c>
      <c r="H1870">
        <f t="shared" si="119"/>
        <v>2022</v>
      </c>
      <c r="I1870" s="1">
        <v>44760.899305555555</v>
      </c>
      <c r="J1870" s="2">
        <v>44760</v>
      </c>
      <c r="K1870" t="s">
        <v>13</v>
      </c>
      <c r="L1870">
        <v>2999</v>
      </c>
      <c r="N1870" s="11" t="s">
        <v>15</v>
      </c>
      <c r="O1870" s="11">
        <f>IF(Table1[[#This Row],[Currency  Code]]="USD",Table1[[#This Row],[Product Amount with GST]]*80,Table1[[#This Row],[Product Amount with GST]])</f>
        <v>2999</v>
      </c>
    </row>
    <row r="1871" spans="1:16" x14ac:dyDescent="0.25">
      <c r="A1871" t="s">
        <v>1456</v>
      </c>
      <c r="B1871" t="s">
        <v>27</v>
      </c>
      <c r="C1871" t="s">
        <v>12</v>
      </c>
      <c r="E1871">
        <f t="shared" si="116"/>
        <v>18</v>
      </c>
      <c r="F1871">
        <f t="shared" si="117"/>
        <v>7</v>
      </c>
      <c r="G1871" s="8">
        <f t="shared" si="118"/>
        <v>44760</v>
      </c>
      <c r="H1871">
        <f t="shared" si="119"/>
        <v>2022</v>
      </c>
      <c r="I1871" s="1">
        <v>44760.888194444444</v>
      </c>
      <c r="J1871" s="2">
        <v>44760</v>
      </c>
      <c r="K1871" t="s">
        <v>13</v>
      </c>
      <c r="L1871">
        <v>1999</v>
      </c>
      <c r="N1871" s="11" t="s">
        <v>15</v>
      </c>
      <c r="O1871" s="11">
        <f>IF(Table1[[#This Row],[Currency  Code]]="USD",Table1[[#This Row],[Product Amount with GST]]*80,Table1[[#This Row],[Product Amount with GST]])</f>
        <v>1999</v>
      </c>
    </row>
    <row r="1872" spans="1:16" x14ac:dyDescent="0.25">
      <c r="A1872" t="s">
        <v>1457</v>
      </c>
      <c r="B1872" t="s">
        <v>24</v>
      </c>
      <c r="C1872" t="s">
        <v>12</v>
      </c>
      <c r="E1872">
        <f t="shared" si="116"/>
        <v>18</v>
      </c>
      <c r="F1872">
        <f t="shared" si="117"/>
        <v>7</v>
      </c>
      <c r="G1872" s="8">
        <f t="shared" si="118"/>
        <v>44760</v>
      </c>
      <c r="H1872">
        <f t="shared" si="119"/>
        <v>2022</v>
      </c>
      <c r="I1872" s="1">
        <v>44760.865277777775</v>
      </c>
      <c r="J1872" s="2">
        <v>44760</v>
      </c>
      <c r="K1872" t="s">
        <v>13</v>
      </c>
      <c r="L1872">
        <v>2022</v>
      </c>
      <c r="N1872" s="11" t="s">
        <v>15</v>
      </c>
      <c r="O1872" s="11">
        <f>IF(Table1[[#This Row],[Currency  Code]]="USD",Table1[[#This Row],[Product Amount with GST]]*80,Table1[[#This Row],[Product Amount with GST]])</f>
        <v>2022</v>
      </c>
    </row>
    <row r="1873" spans="1:16" x14ac:dyDescent="0.25">
      <c r="A1873" t="s">
        <v>1458</v>
      </c>
      <c r="B1873" t="s">
        <v>42</v>
      </c>
      <c r="C1873" t="s">
        <v>48</v>
      </c>
      <c r="E1873">
        <f t="shared" si="116"/>
        <v>18</v>
      </c>
      <c r="F1873">
        <f t="shared" si="117"/>
        <v>7</v>
      </c>
      <c r="G1873" s="8">
        <f t="shared" si="118"/>
        <v>44760</v>
      </c>
      <c r="H1873">
        <f t="shared" si="119"/>
        <v>2022</v>
      </c>
      <c r="I1873" s="1">
        <v>44760.845138888886</v>
      </c>
      <c r="J1873" s="2">
        <v>44760</v>
      </c>
      <c r="K1873" t="s">
        <v>43</v>
      </c>
      <c r="L1873">
        <v>499</v>
      </c>
      <c r="M1873" t="s">
        <v>53</v>
      </c>
      <c r="N1873" s="11" t="s">
        <v>15</v>
      </c>
      <c r="O1873" s="11">
        <f>IF(Table1[[#This Row],[Currency  Code]]="USD",Table1[[#This Row],[Product Amount with GST]]*80,Table1[[#This Row],[Product Amount with GST]])</f>
        <v>499</v>
      </c>
      <c r="P1873" t="s">
        <v>50</v>
      </c>
    </row>
    <row r="1874" spans="1:16" x14ac:dyDescent="0.25">
      <c r="A1874" t="s">
        <v>1437</v>
      </c>
      <c r="B1874" t="s">
        <v>111</v>
      </c>
      <c r="C1874" t="s">
        <v>12</v>
      </c>
      <c r="E1874">
        <f t="shared" si="116"/>
        <v>18</v>
      </c>
      <c r="F1874">
        <f t="shared" si="117"/>
        <v>7</v>
      </c>
      <c r="G1874" s="8">
        <f t="shared" si="118"/>
        <v>44760</v>
      </c>
      <c r="H1874">
        <f t="shared" si="119"/>
        <v>2022</v>
      </c>
      <c r="I1874" s="1">
        <v>44760.839583333334</v>
      </c>
      <c r="J1874" s="2">
        <v>44760</v>
      </c>
      <c r="K1874" t="s">
        <v>13</v>
      </c>
      <c r="L1874">
        <v>499</v>
      </c>
      <c r="N1874" s="11" t="s">
        <v>15</v>
      </c>
      <c r="O1874" s="11">
        <f>IF(Table1[[#This Row],[Currency  Code]]="USD",Table1[[#This Row],[Product Amount with GST]]*80,Table1[[#This Row],[Product Amount with GST]])</f>
        <v>499</v>
      </c>
    </row>
    <row r="1875" spans="1:16" x14ac:dyDescent="0.25">
      <c r="A1875" t="s">
        <v>1459</v>
      </c>
      <c r="B1875" t="s">
        <v>17</v>
      </c>
      <c r="C1875" t="s">
        <v>12</v>
      </c>
      <c r="E1875">
        <f t="shared" si="116"/>
        <v>18</v>
      </c>
      <c r="F1875">
        <f t="shared" si="117"/>
        <v>7</v>
      </c>
      <c r="G1875" s="8">
        <f t="shared" si="118"/>
        <v>44760</v>
      </c>
      <c r="H1875">
        <f t="shared" si="119"/>
        <v>2022</v>
      </c>
      <c r="I1875" s="1">
        <v>44760.957638888889</v>
      </c>
      <c r="J1875" s="2">
        <v>44760</v>
      </c>
      <c r="K1875" t="s">
        <v>13</v>
      </c>
      <c r="L1875">
        <v>999</v>
      </c>
      <c r="N1875" s="11" t="s">
        <v>15</v>
      </c>
      <c r="O1875" s="11">
        <f>IF(Table1[[#This Row],[Currency  Code]]="USD",Table1[[#This Row],[Product Amount with GST]]*80,Table1[[#This Row],[Product Amount with GST]])</f>
        <v>999</v>
      </c>
    </row>
    <row r="1876" spans="1:16" x14ac:dyDescent="0.25">
      <c r="A1876" t="s">
        <v>1460</v>
      </c>
      <c r="B1876" t="s">
        <v>991</v>
      </c>
      <c r="C1876" t="s">
        <v>12</v>
      </c>
      <c r="E1876">
        <f t="shared" si="116"/>
        <v>18</v>
      </c>
      <c r="F1876">
        <f t="shared" si="117"/>
        <v>7</v>
      </c>
      <c r="G1876" s="8">
        <f t="shared" si="118"/>
        <v>44760</v>
      </c>
      <c r="H1876">
        <f t="shared" si="119"/>
        <v>2022</v>
      </c>
      <c r="I1876" s="1">
        <v>44760.915277777778</v>
      </c>
      <c r="J1876" s="2">
        <v>44760</v>
      </c>
      <c r="K1876" t="s">
        <v>13</v>
      </c>
      <c r="L1876">
        <v>499</v>
      </c>
      <c r="N1876" s="11" t="s">
        <v>15</v>
      </c>
      <c r="O1876" s="11">
        <f>IF(Table1[[#This Row],[Currency  Code]]="USD",Table1[[#This Row],[Product Amount with GST]]*80,Table1[[#This Row],[Product Amount with GST]])</f>
        <v>499</v>
      </c>
    </row>
    <row r="1877" spans="1:16" x14ac:dyDescent="0.25">
      <c r="A1877" t="s">
        <v>1455</v>
      </c>
      <c r="B1877" t="s">
        <v>283</v>
      </c>
      <c r="C1877" t="s">
        <v>12</v>
      </c>
      <c r="E1877">
        <f t="shared" si="116"/>
        <v>18</v>
      </c>
      <c r="F1877">
        <f t="shared" si="117"/>
        <v>7</v>
      </c>
      <c r="G1877" s="8">
        <f t="shared" si="118"/>
        <v>44760</v>
      </c>
      <c r="H1877">
        <f t="shared" si="119"/>
        <v>2022</v>
      </c>
      <c r="I1877" s="1">
        <v>44760.893055555556</v>
      </c>
      <c r="J1877" s="2">
        <v>44760</v>
      </c>
      <c r="K1877" t="s">
        <v>13</v>
      </c>
      <c r="L1877">
        <v>2999</v>
      </c>
      <c r="N1877" s="11" t="s">
        <v>15</v>
      </c>
      <c r="O1877" s="11">
        <f>IF(Table1[[#This Row],[Currency  Code]]="USD",Table1[[#This Row],[Product Amount with GST]]*80,Table1[[#This Row],[Product Amount with GST]])</f>
        <v>2999</v>
      </c>
    </row>
    <row r="1878" spans="1:16" x14ac:dyDescent="0.25">
      <c r="A1878" t="s">
        <v>1456</v>
      </c>
      <c r="B1878" t="s">
        <v>27</v>
      </c>
      <c r="C1878" t="s">
        <v>12</v>
      </c>
      <c r="E1878">
        <f t="shared" si="116"/>
        <v>18</v>
      </c>
      <c r="F1878">
        <f t="shared" si="117"/>
        <v>7</v>
      </c>
      <c r="G1878" s="8">
        <f t="shared" si="118"/>
        <v>44760</v>
      </c>
      <c r="H1878">
        <f t="shared" si="119"/>
        <v>2022</v>
      </c>
      <c r="I1878" s="1">
        <v>44760.888888888891</v>
      </c>
      <c r="J1878" s="2">
        <v>44760</v>
      </c>
      <c r="K1878" t="s">
        <v>13</v>
      </c>
      <c r="L1878">
        <v>1999</v>
      </c>
      <c r="N1878" s="11" t="s">
        <v>15</v>
      </c>
      <c r="O1878" s="11">
        <f>IF(Table1[[#This Row],[Currency  Code]]="USD",Table1[[#This Row],[Product Amount with GST]]*80,Table1[[#This Row],[Product Amount with GST]])</f>
        <v>1999</v>
      </c>
    </row>
    <row r="1879" spans="1:16" x14ac:dyDescent="0.25">
      <c r="A1879" t="s">
        <v>1461</v>
      </c>
      <c r="B1879" t="s">
        <v>670</v>
      </c>
      <c r="C1879" t="s">
        <v>12</v>
      </c>
      <c r="E1879">
        <f t="shared" si="116"/>
        <v>18</v>
      </c>
      <c r="F1879">
        <f t="shared" si="117"/>
        <v>7</v>
      </c>
      <c r="G1879" s="8">
        <f t="shared" si="118"/>
        <v>44760</v>
      </c>
      <c r="H1879">
        <f t="shared" si="119"/>
        <v>2022</v>
      </c>
      <c r="I1879" s="1">
        <v>44760.877083333333</v>
      </c>
      <c r="J1879" s="2">
        <v>44760</v>
      </c>
      <c r="K1879" t="s">
        <v>13</v>
      </c>
      <c r="L1879">
        <v>499</v>
      </c>
      <c r="N1879" s="11" t="s">
        <v>15</v>
      </c>
      <c r="O1879" s="11">
        <f>IF(Table1[[#This Row],[Currency  Code]]="USD",Table1[[#This Row],[Product Amount with GST]]*80,Table1[[#This Row],[Product Amount with GST]])</f>
        <v>499</v>
      </c>
    </row>
    <row r="1880" spans="1:16" x14ac:dyDescent="0.25">
      <c r="A1880" t="s">
        <v>1462</v>
      </c>
      <c r="B1880" t="s">
        <v>17</v>
      </c>
      <c r="C1880" t="s">
        <v>12</v>
      </c>
      <c r="E1880">
        <f t="shared" si="116"/>
        <v>18</v>
      </c>
      <c r="F1880">
        <f t="shared" si="117"/>
        <v>7</v>
      </c>
      <c r="G1880" s="8">
        <f t="shared" si="118"/>
        <v>44760</v>
      </c>
      <c r="H1880">
        <f t="shared" si="119"/>
        <v>2022</v>
      </c>
      <c r="I1880" s="1">
        <v>44760.869444444441</v>
      </c>
      <c r="J1880" s="2">
        <v>44760</v>
      </c>
      <c r="K1880" t="s">
        <v>13</v>
      </c>
      <c r="L1880">
        <v>999</v>
      </c>
      <c r="N1880" s="11" t="s">
        <v>15</v>
      </c>
      <c r="O1880" s="11">
        <f>IF(Table1[[#This Row],[Currency  Code]]="USD",Table1[[#This Row],[Product Amount with GST]]*80,Table1[[#This Row],[Product Amount with GST]])</f>
        <v>999</v>
      </c>
    </row>
    <row r="1881" spans="1:16" x14ac:dyDescent="0.25">
      <c r="A1881" t="s">
        <v>1463</v>
      </c>
      <c r="B1881" t="s">
        <v>24</v>
      </c>
      <c r="C1881" t="s">
        <v>12</v>
      </c>
      <c r="E1881">
        <f t="shared" si="116"/>
        <v>18</v>
      </c>
      <c r="F1881">
        <f t="shared" si="117"/>
        <v>7</v>
      </c>
      <c r="G1881" s="8">
        <f t="shared" si="118"/>
        <v>44760</v>
      </c>
      <c r="H1881">
        <f t="shared" si="119"/>
        <v>2022</v>
      </c>
      <c r="I1881" s="1">
        <v>44760.849305555559</v>
      </c>
      <c r="J1881" s="2">
        <v>44760</v>
      </c>
      <c r="K1881" t="s">
        <v>13</v>
      </c>
      <c r="L1881">
        <v>2022</v>
      </c>
      <c r="N1881" s="11" t="s">
        <v>15</v>
      </c>
      <c r="O1881" s="11">
        <f>IF(Table1[[#This Row],[Currency  Code]]="USD",Table1[[#This Row],[Product Amount with GST]]*80,Table1[[#This Row],[Product Amount with GST]])</f>
        <v>2022</v>
      </c>
    </row>
    <row r="1882" spans="1:16" x14ac:dyDescent="0.25">
      <c r="A1882" t="s">
        <v>1464</v>
      </c>
      <c r="B1882" t="s">
        <v>20</v>
      </c>
      <c r="C1882" t="s">
        <v>12</v>
      </c>
      <c r="E1882">
        <f t="shared" si="116"/>
        <v>18</v>
      </c>
      <c r="F1882">
        <f t="shared" si="117"/>
        <v>7</v>
      </c>
      <c r="G1882" s="8">
        <f t="shared" si="118"/>
        <v>44760</v>
      </c>
      <c r="H1882">
        <f t="shared" si="119"/>
        <v>2022</v>
      </c>
      <c r="I1882" s="1">
        <v>44760.849305555559</v>
      </c>
      <c r="J1882" s="2">
        <v>44760</v>
      </c>
      <c r="K1882" t="s">
        <v>13</v>
      </c>
      <c r="L1882">
        <v>1999</v>
      </c>
      <c r="N1882" s="11" t="s">
        <v>15</v>
      </c>
      <c r="O1882" s="11">
        <f>IF(Table1[[#This Row],[Currency  Code]]="USD",Table1[[#This Row],[Product Amount with GST]]*80,Table1[[#This Row],[Product Amount with GST]])</f>
        <v>1999</v>
      </c>
    </row>
    <row r="1883" spans="1:16" x14ac:dyDescent="0.25">
      <c r="A1883" t="s">
        <v>1465</v>
      </c>
      <c r="B1883" t="s">
        <v>42</v>
      </c>
      <c r="C1883" t="s">
        <v>48</v>
      </c>
      <c r="E1883">
        <f t="shared" si="116"/>
        <v>18</v>
      </c>
      <c r="F1883">
        <f t="shared" si="117"/>
        <v>7</v>
      </c>
      <c r="G1883" s="8">
        <f t="shared" si="118"/>
        <v>44760</v>
      </c>
      <c r="H1883">
        <f t="shared" si="119"/>
        <v>2022</v>
      </c>
      <c r="I1883" s="1">
        <v>44760.845138888886</v>
      </c>
      <c r="J1883" s="2">
        <v>44760</v>
      </c>
      <c r="K1883" t="s">
        <v>13</v>
      </c>
      <c r="L1883">
        <v>499</v>
      </c>
      <c r="M1883" t="s">
        <v>49</v>
      </c>
      <c r="N1883" s="11" t="s">
        <v>15</v>
      </c>
      <c r="O1883" s="11">
        <f>IF(Table1[[#This Row],[Currency  Code]]="USD",Table1[[#This Row],[Product Amount with GST]]*80,Table1[[#This Row],[Product Amount with GST]])</f>
        <v>499</v>
      </c>
      <c r="P1883" t="s">
        <v>50</v>
      </c>
    </row>
    <row r="1884" spans="1:16" x14ac:dyDescent="0.25">
      <c r="A1884" t="s">
        <v>1466</v>
      </c>
      <c r="B1884" t="s">
        <v>24</v>
      </c>
      <c r="C1884" t="s">
        <v>12</v>
      </c>
      <c r="E1884">
        <f t="shared" si="116"/>
        <v>18</v>
      </c>
      <c r="F1884">
        <f t="shared" si="117"/>
        <v>7</v>
      </c>
      <c r="G1884" s="8">
        <f t="shared" si="118"/>
        <v>44760</v>
      </c>
      <c r="H1884">
        <f t="shared" si="119"/>
        <v>2022</v>
      </c>
      <c r="I1884" s="1">
        <v>44760.84097222222</v>
      </c>
      <c r="J1884" s="2">
        <v>44760</v>
      </c>
      <c r="K1884" t="s">
        <v>13</v>
      </c>
      <c r="L1884">
        <v>2022</v>
      </c>
      <c r="N1884" s="11" t="s">
        <v>15</v>
      </c>
      <c r="O1884" s="11">
        <f>IF(Table1[[#This Row],[Currency  Code]]="USD",Table1[[#This Row],[Product Amount with GST]]*80,Table1[[#This Row],[Product Amount with GST]])</f>
        <v>2022</v>
      </c>
    </row>
    <row r="1885" spans="1:16" x14ac:dyDescent="0.25">
      <c r="A1885" t="s">
        <v>1467</v>
      </c>
      <c r="B1885" t="s">
        <v>20</v>
      </c>
      <c r="C1885" t="s">
        <v>12</v>
      </c>
      <c r="E1885">
        <f t="shared" si="116"/>
        <v>18</v>
      </c>
      <c r="F1885">
        <f t="shared" si="117"/>
        <v>7</v>
      </c>
      <c r="G1885" s="8">
        <f t="shared" si="118"/>
        <v>44760</v>
      </c>
      <c r="H1885">
        <f t="shared" si="119"/>
        <v>2022</v>
      </c>
      <c r="I1885" s="1">
        <v>44760.84097222222</v>
      </c>
      <c r="J1885" s="2">
        <v>44760</v>
      </c>
      <c r="K1885" t="s">
        <v>13</v>
      </c>
      <c r="L1885">
        <v>1999</v>
      </c>
      <c r="N1885" s="11" t="s">
        <v>15</v>
      </c>
      <c r="O1885" s="11">
        <f>IF(Table1[[#This Row],[Currency  Code]]="USD",Table1[[#This Row],[Product Amount with GST]]*80,Table1[[#This Row],[Product Amount with GST]])</f>
        <v>1999</v>
      </c>
    </row>
    <row r="1886" spans="1:16" x14ac:dyDescent="0.25">
      <c r="A1886" t="s">
        <v>1465</v>
      </c>
      <c r="B1886" t="s">
        <v>236</v>
      </c>
      <c r="C1886" t="s">
        <v>12</v>
      </c>
      <c r="E1886">
        <f t="shared" si="116"/>
        <v>18</v>
      </c>
      <c r="F1886">
        <f t="shared" si="117"/>
        <v>7</v>
      </c>
      <c r="G1886" s="8">
        <f t="shared" si="118"/>
        <v>44760</v>
      </c>
      <c r="H1886">
        <f t="shared" si="119"/>
        <v>2022</v>
      </c>
      <c r="I1886" s="1">
        <v>44760.840277777781</v>
      </c>
      <c r="J1886" s="2">
        <v>44760</v>
      </c>
      <c r="K1886" t="s">
        <v>13</v>
      </c>
      <c r="L1886">
        <v>499</v>
      </c>
      <c r="N1886" s="11" t="s">
        <v>15</v>
      </c>
      <c r="O1886" s="11">
        <f>IF(Table1[[#This Row],[Currency  Code]]="USD",Table1[[#This Row],[Product Amount with GST]]*80,Table1[[#This Row],[Product Amount with GST]])</f>
        <v>499</v>
      </c>
    </row>
    <row r="1887" spans="1:16" x14ac:dyDescent="0.25">
      <c r="A1887" t="s">
        <v>1468</v>
      </c>
      <c r="B1887" t="s">
        <v>27</v>
      </c>
      <c r="C1887" t="s">
        <v>12</v>
      </c>
      <c r="E1887">
        <f t="shared" si="116"/>
        <v>18</v>
      </c>
      <c r="F1887">
        <f t="shared" si="117"/>
        <v>7</v>
      </c>
      <c r="G1887" s="8">
        <f t="shared" si="118"/>
        <v>44760</v>
      </c>
      <c r="H1887">
        <f t="shared" si="119"/>
        <v>2022</v>
      </c>
      <c r="I1887" s="1">
        <v>44760.825694444444</v>
      </c>
      <c r="J1887" s="2">
        <v>44760</v>
      </c>
      <c r="K1887" t="s">
        <v>13</v>
      </c>
      <c r="L1887">
        <v>1999</v>
      </c>
      <c r="N1887" s="11" t="s">
        <v>15</v>
      </c>
      <c r="O1887" s="11">
        <f>IF(Table1[[#This Row],[Currency  Code]]="USD",Table1[[#This Row],[Product Amount with GST]]*80,Table1[[#This Row],[Product Amount with GST]])</f>
        <v>1999</v>
      </c>
    </row>
    <row r="1888" spans="1:16" x14ac:dyDescent="0.25">
      <c r="A1888" t="s">
        <v>1469</v>
      </c>
      <c r="B1888" t="s">
        <v>24</v>
      </c>
      <c r="C1888" t="s">
        <v>12</v>
      </c>
      <c r="E1888">
        <f t="shared" si="116"/>
        <v>19</v>
      </c>
      <c r="F1888">
        <f t="shared" si="117"/>
        <v>7</v>
      </c>
      <c r="G1888" s="8">
        <f t="shared" si="118"/>
        <v>44761</v>
      </c>
      <c r="H1888">
        <f t="shared" si="119"/>
        <v>2022</v>
      </c>
      <c r="I1888" s="1">
        <v>44761.020833333336</v>
      </c>
      <c r="J1888" s="2">
        <v>44760</v>
      </c>
      <c r="K1888" t="s">
        <v>13</v>
      </c>
      <c r="L1888">
        <v>2022</v>
      </c>
      <c r="N1888" s="11" t="s">
        <v>15</v>
      </c>
      <c r="O1888" s="11">
        <f>IF(Table1[[#This Row],[Currency  Code]]="USD",Table1[[#This Row],[Product Amount with GST]]*80,Table1[[#This Row],[Product Amount with GST]])</f>
        <v>2022</v>
      </c>
    </row>
    <row r="1889" spans="1:16" x14ac:dyDescent="0.25">
      <c r="A1889" t="s">
        <v>1442</v>
      </c>
      <c r="B1889" t="s">
        <v>20</v>
      </c>
      <c r="C1889" t="s">
        <v>12</v>
      </c>
      <c r="E1889">
        <f t="shared" si="116"/>
        <v>19</v>
      </c>
      <c r="F1889">
        <f t="shared" si="117"/>
        <v>7</v>
      </c>
      <c r="G1889" s="8">
        <f t="shared" si="118"/>
        <v>44761</v>
      </c>
      <c r="H1889">
        <f t="shared" si="119"/>
        <v>2022</v>
      </c>
      <c r="I1889" s="1">
        <v>44761.006944444445</v>
      </c>
      <c r="J1889" s="2">
        <v>44760</v>
      </c>
      <c r="K1889" t="s">
        <v>13</v>
      </c>
      <c r="L1889">
        <v>1999</v>
      </c>
      <c r="N1889" s="11" t="s">
        <v>15</v>
      </c>
      <c r="O1889" s="11">
        <f>IF(Table1[[#This Row],[Currency  Code]]="USD",Table1[[#This Row],[Product Amount with GST]]*80,Table1[[#This Row],[Product Amount with GST]])</f>
        <v>1999</v>
      </c>
    </row>
    <row r="1890" spans="1:16" x14ac:dyDescent="0.25">
      <c r="A1890" t="s">
        <v>1470</v>
      </c>
      <c r="B1890" t="s">
        <v>47</v>
      </c>
      <c r="C1890" t="s">
        <v>12</v>
      </c>
      <c r="E1890">
        <f t="shared" si="116"/>
        <v>18</v>
      </c>
      <c r="F1890">
        <f t="shared" si="117"/>
        <v>7</v>
      </c>
      <c r="G1890" s="8">
        <f t="shared" si="118"/>
        <v>44760</v>
      </c>
      <c r="H1890">
        <f t="shared" si="119"/>
        <v>2022</v>
      </c>
      <c r="I1890" s="1">
        <v>44760.993055555555</v>
      </c>
      <c r="J1890" s="2">
        <v>44760</v>
      </c>
      <c r="K1890" t="s">
        <v>13</v>
      </c>
      <c r="L1890">
        <v>999</v>
      </c>
      <c r="N1890" s="11" t="s">
        <v>15</v>
      </c>
      <c r="O1890" s="11">
        <f>IF(Table1[[#This Row],[Currency  Code]]="USD",Table1[[#This Row],[Product Amount with GST]]*80,Table1[[#This Row],[Product Amount with GST]])</f>
        <v>999</v>
      </c>
    </row>
    <row r="1891" spans="1:16" x14ac:dyDescent="0.25">
      <c r="A1891" t="s">
        <v>1471</v>
      </c>
      <c r="B1891" t="s">
        <v>1472</v>
      </c>
      <c r="C1891" t="s">
        <v>12</v>
      </c>
      <c r="E1891">
        <f t="shared" si="116"/>
        <v>18</v>
      </c>
      <c r="F1891">
        <f t="shared" si="117"/>
        <v>7</v>
      </c>
      <c r="G1891" s="8">
        <f t="shared" si="118"/>
        <v>44760</v>
      </c>
      <c r="H1891">
        <f t="shared" si="119"/>
        <v>2022</v>
      </c>
      <c r="I1891" s="1">
        <v>44760.988888888889</v>
      </c>
      <c r="J1891" s="2">
        <v>44760</v>
      </c>
      <c r="K1891" t="s">
        <v>13</v>
      </c>
      <c r="L1891">
        <v>499</v>
      </c>
      <c r="N1891" s="11" t="s">
        <v>15</v>
      </c>
      <c r="O1891" s="11">
        <f>IF(Table1[[#This Row],[Currency  Code]]="USD",Table1[[#This Row],[Product Amount with GST]]*80,Table1[[#This Row],[Product Amount with GST]])</f>
        <v>499</v>
      </c>
    </row>
    <row r="1892" spans="1:16" x14ac:dyDescent="0.25">
      <c r="A1892" t="s">
        <v>1473</v>
      </c>
      <c r="B1892" t="s">
        <v>17</v>
      </c>
      <c r="C1892" t="s">
        <v>12</v>
      </c>
      <c r="E1892">
        <f t="shared" si="116"/>
        <v>18</v>
      </c>
      <c r="F1892">
        <f t="shared" si="117"/>
        <v>7</v>
      </c>
      <c r="G1892" s="8">
        <f t="shared" si="118"/>
        <v>44760</v>
      </c>
      <c r="H1892">
        <f t="shared" si="119"/>
        <v>2022</v>
      </c>
      <c r="I1892" s="1">
        <v>44760.98541666667</v>
      </c>
      <c r="J1892" s="2">
        <v>44760</v>
      </c>
      <c r="K1892" t="s">
        <v>13</v>
      </c>
      <c r="L1892">
        <v>999</v>
      </c>
      <c r="N1892" s="11" t="s">
        <v>15</v>
      </c>
      <c r="O1892" s="11">
        <f>IF(Table1[[#This Row],[Currency  Code]]="USD",Table1[[#This Row],[Product Amount with GST]]*80,Table1[[#This Row],[Product Amount with GST]])</f>
        <v>999</v>
      </c>
    </row>
    <row r="1893" spans="1:16" x14ac:dyDescent="0.25">
      <c r="A1893" t="s">
        <v>1474</v>
      </c>
      <c r="B1893" t="s">
        <v>1255</v>
      </c>
      <c r="C1893" t="s">
        <v>48</v>
      </c>
      <c r="D1893" t="s">
        <v>6121</v>
      </c>
      <c r="E1893">
        <f t="shared" si="116"/>
        <v>18</v>
      </c>
      <c r="F1893">
        <f t="shared" si="117"/>
        <v>7</v>
      </c>
      <c r="G1893" s="8">
        <f t="shared" si="118"/>
        <v>44760</v>
      </c>
      <c r="H1893">
        <f t="shared" si="119"/>
        <v>2022</v>
      </c>
      <c r="I1893" s="1">
        <v>44760.976388888892</v>
      </c>
      <c r="J1893" s="2">
        <v>44760</v>
      </c>
      <c r="K1893" t="s">
        <v>112</v>
      </c>
      <c r="L1893">
        <v>374</v>
      </c>
      <c r="M1893" t="s">
        <v>91</v>
      </c>
      <c r="N1893" s="11" t="s">
        <v>15</v>
      </c>
      <c r="O1893" s="11">
        <f>IF(Table1[[#This Row],[Currency  Code]]="USD",Table1[[#This Row],[Product Amount with GST]]*80,Table1[[#This Row],[Product Amount with GST]])</f>
        <v>374</v>
      </c>
      <c r="P1893" t="s">
        <v>50</v>
      </c>
    </row>
    <row r="1894" spans="1:16" x14ac:dyDescent="0.25">
      <c r="A1894" t="s">
        <v>1475</v>
      </c>
      <c r="B1894" t="s">
        <v>24</v>
      </c>
      <c r="C1894" t="s">
        <v>12</v>
      </c>
      <c r="E1894">
        <f t="shared" si="116"/>
        <v>18</v>
      </c>
      <c r="F1894">
        <f t="shared" si="117"/>
        <v>7</v>
      </c>
      <c r="G1894" s="8">
        <f t="shared" si="118"/>
        <v>44760</v>
      </c>
      <c r="H1894">
        <f t="shared" si="119"/>
        <v>2022</v>
      </c>
      <c r="I1894" s="1">
        <v>44760.96875</v>
      </c>
      <c r="J1894" s="2">
        <v>44760</v>
      </c>
      <c r="K1894" t="s">
        <v>13</v>
      </c>
      <c r="L1894">
        <v>2022</v>
      </c>
      <c r="N1894" s="11" t="s">
        <v>15</v>
      </c>
      <c r="O1894" s="11">
        <f>IF(Table1[[#This Row],[Currency  Code]]="USD",Table1[[#This Row],[Product Amount with GST]]*80,Table1[[#This Row],[Product Amount with GST]])</f>
        <v>2022</v>
      </c>
    </row>
    <row r="1895" spans="1:16" x14ac:dyDescent="0.25">
      <c r="A1895" t="s">
        <v>1476</v>
      </c>
      <c r="B1895" t="s">
        <v>17</v>
      </c>
      <c r="C1895" t="s">
        <v>675</v>
      </c>
      <c r="E1895">
        <f t="shared" si="116"/>
        <v>18</v>
      </c>
      <c r="F1895">
        <f t="shared" si="117"/>
        <v>7</v>
      </c>
      <c r="G1895" s="8">
        <f t="shared" si="118"/>
        <v>44760</v>
      </c>
      <c r="H1895">
        <f t="shared" si="119"/>
        <v>2022</v>
      </c>
      <c r="I1895" s="1">
        <v>44760.962500000001</v>
      </c>
      <c r="J1895" s="2">
        <v>44767</v>
      </c>
      <c r="K1895" t="s">
        <v>13</v>
      </c>
      <c r="L1895">
        <v>999</v>
      </c>
      <c r="M1895" t="s">
        <v>53</v>
      </c>
      <c r="N1895" s="11" t="s">
        <v>15</v>
      </c>
      <c r="O1895" s="11">
        <f>IF(Table1[[#This Row],[Currency  Code]]="USD",Table1[[#This Row],[Product Amount with GST]]*80,Table1[[#This Row],[Product Amount with GST]])</f>
        <v>999</v>
      </c>
      <c r="P1895" t="s">
        <v>50</v>
      </c>
    </row>
    <row r="1896" spans="1:16" x14ac:dyDescent="0.25">
      <c r="A1896" t="s">
        <v>1447</v>
      </c>
      <c r="B1896" t="s">
        <v>42</v>
      </c>
      <c r="C1896" t="s">
        <v>48</v>
      </c>
      <c r="E1896">
        <f t="shared" si="116"/>
        <v>18</v>
      </c>
      <c r="F1896">
        <f t="shared" si="117"/>
        <v>7</v>
      </c>
      <c r="G1896" s="8">
        <f t="shared" si="118"/>
        <v>44760</v>
      </c>
      <c r="H1896">
        <f t="shared" si="119"/>
        <v>2022</v>
      </c>
      <c r="I1896" s="1">
        <v>44760.959722222222</v>
      </c>
      <c r="J1896" s="2">
        <v>44760</v>
      </c>
      <c r="K1896" t="s">
        <v>13</v>
      </c>
      <c r="L1896">
        <v>499</v>
      </c>
      <c r="M1896" t="s">
        <v>53</v>
      </c>
      <c r="N1896" s="11" t="s">
        <v>15</v>
      </c>
      <c r="O1896" s="11">
        <f>IF(Table1[[#This Row],[Currency  Code]]="USD",Table1[[#This Row],[Product Amount with GST]]*80,Table1[[#This Row],[Product Amount with GST]])</f>
        <v>499</v>
      </c>
      <c r="P1896" t="s">
        <v>50</v>
      </c>
    </row>
    <row r="1897" spans="1:16" x14ac:dyDescent="0.25">
      <c r="A1897" t="s">
        <v>205</v>
      </c>
      <c r="B1897" t="s">
        <v>27</v>
      </c>
      <c r="C1897" t="s">
        <v>12</v>
      </c>
      <c r="E1897">
        <f t="shared" si="116"/>
        <v>18</v>
      </c>
      <c r="F1897">
        <f t="shared" si="117"/>
        <v>7</v>
      </c>
      <c r="G1897" s="8">
        <f t="shared" si="118"/>
        <v>44760</v>
      </c>
      <c r="H1897">
        <f t="shared" si="119"/>
        <v>2022</v>
      </c>
      <c r="I1897" s="1">
        <v>44760.935416666667</v>
      </c>
      <c r="J1897" s="2">
        <v>44760</v>
      </c>
      <c r="K1897" t="s">
        <v>13</v>
      </c>
      <c r="L1897">
        <v>1999</v>
      </c>
      <c r="N1897" s="11" t="s">
        <v>15</v>
      </c>
      <c r="O1897" s="11">
        <f>IF(Table1[[#This Row],[Currency  Code]]="USD",Table1[[#This Row],[Product Amount with GST]]*80,Table1[[#This Row],[Product Amount with GST]])</f>
        <v>1999</v>
      </c>
    </row>
    <row r="1898" spans="1:16" x14ac:dyDescent="0.25">
      <c r="A1898" t="s">
        <v>1450</v>
      </c>
      <c r="B1898" t="s">
        <v>491</v>
      </c>
      <c r="C1898" t="s">
        <v>12</v>
      </c>
      <c r="E1898">
        <f t="shared" si="116"/>
        <v>18</v>
      </c>
      <c r="F1898">
        <f t="shared" si="117"/>
        <v>7</v>
      </c>
      <c r="G1898" s="8">
        <f t="shared" si="118"/>
        <v>44760</v>
      </c>
      <c r="H1898">
        <f t="shared" si="119"/>
        <v>2022</v>
      </c>
      <c r="I1898" s="1">
        <v>44760.934027777781</v>
      </c>
      <c r="J1898" s="2">
        <v>44760</v>
      </c>
      <c r="K1898" t="s">
        <v>72</v>
      </c>
      <c r="L1898">
        <v>499</v>
      </c>
      <c r="N1898" s="11" t="s">
        <v>15</v>
      </c>
      <c r="O1898" s="11">
        <f>IF(Table1[[#This Row],[Currency  Code]]="USD",Table1[[#This Row],[Product Amount with GST]]*80,Table1[[#This Row],[Product Amount with GST]])</f>
        <v>499</v>
      </c>
    </row>
    <row r="1899" spans="1:16" x14ac:dyDescent="0.25">
      <c r="A1899" t="s">
        <v>1477</v>
      </c>
      <c r="B1899" t="s">
        <v>27</v>
      </c>
      <c r="C1899" t="s">
        <v>12</v>
      </c>
      <c r="E1899">
        <f t="shared" si="116"/>
        <v>18</v>
      </c>
      <c r="F1899">
        <f t="shared" si="117"/>
        <v>7</v>
      </c>
      <c r="G1899" s="8">
        <f t="shared" si="118"/>
        <v>44760</v>
      </c>
      <c r="H1899">
        <f t="shared" si="119"/>
        <v>2022</v>
      </c>
      <c r="I1899" s="1">
        <v>44760.930555555555</v>
      </c>
      <c r="J1899" s="2">
        <v>44760</v>
      </c>
      <c r="K1899" t="s">
        <v>13</v>
      </c>
      <c r="L1899">
        <v>1999</v>
      </c>
      <c r="N1899" s="11" t="s">
        <v>15</v>
      </c>
      <c r="O1899" s="11">
        <f>IF(Table1[[#This Row],[Currency  Code]]="USD",Table1[[#This Row],[Product Amount with GST]]*80,Table1[[#This Row],[Product Amount with GST]])</f>
        <v>1999</v>
      </c>
    </row>
    <row r="1900" spans="1:16" x14ac:dyDescent="0.25">
      <c r="A1900" t="s">
        <v>1478</v>
      </c>
      <c r="B1900" t="s">
        <v>24</v>
      </c>
      <c r="C1900" t="s">
        <v>12</v>
      </c>
      <c r="E1900">
        <f t="shared" si="116"/>
        <v>18</v>
      </c>
      <c r="F1900">
        <f t="shared" si="117"/>
        <v>7</v>
      </c>
      <c r="G1900" s="8">
        <f t="shared" si="118"/>
        <v>44760</v>
      </c>
      <c r="H1900">
        <f t="shared" si="119"/>
        <v>2022</v>
      </c>
      <c r="I1900" s="1">
        <v>44760.925694444442</v>
      </c>
      <c r="J1900" s="2">
        <v>44760</v>
      </c>
      <c r="K1900" t="s">
        <v>13</v>
      </c>
      <c r="L1900">
        <v>2022</v>
      </c>
      <c r="N1900" s="11" t="s">
        <v>15</v>
      </c>
      <c r="O1900" s="11">
        <f>IF(Table1[[#This Row],[Currency  Code]]="USD",Table1[[#This Row],[Product Amount with GST]]*80,Table1[[#This Row],[Product Amount with GST]])</f>
        <v>2022</v>
      </c>
    </row>
    <row r="1901" spans="1:16" x14ac:dyDescent="0.25">
      <c r="A1901" t="s">
        <v>1479</v>
      </c>
      <c r="B1901" t="s">
        <v>24</v>
      </c>
      <c r="C1901" t="s">
        <v>12</v>
      </c>
      <c r="E1901">
        <f t="shared" si="116"/>
        <v>18</v>
      </c>
      <c r="F1901">
        <f t="shared" si="117"/>
        <v>7</v>
      </c>
      <c r="G1901" s="8">
        <f t="shared" si="118"/>
        <v>44760</v>
      </c>
      <c r="H1901">
        <f t="shared" si="119"/>
        <v>2022</v>
      </c>
      <c r="I1901" s="1">
        <v>44760.924305555556</v>
      </c>
      <c r="J1901" s="2">
        <v>44760</v>
      </c>
      <c r="K1901" t="s">
        <v>13</v>
      </c>
      <c r="L1901">
        <v>2022</v>
      </c>
      <c r="N1901" s="11" t="s">
        <v>15</v>
      </c>
      <c r="O1901" s="11">
        <f>IF(Table1[[#This Row],[Currency  Code]]="USD",Table1[[#This Row],[Product Amount with GST]]*80,Table1[[#This Row],[Product Amount with GST]])</f>
        <v>2022</v>
      </c>
    </row>
    <row r="1902" spans="1:16" x14ac:dyDescent="0.25">
      <c r="A1902" t="s">
        <v>1450</v>
      </c>
      <c r="B1902" t="s">
        <v>491</v>
      </c>
      <c r="C1902" t="s">
        <v>12</v>
      </c>
      <c r="E1902">
        <f t="shared" si="116"/>
        <v>18</v>
      </c>
      <c r="F1902">
        <f t="shared" si="117"/>
        <v>7</v>
      </c>
      <c r="G1902" s="8">
        <f t="shared" si="118"/>
        <v>44760</v>
      </c>
      <c r="H1902">
        <f t="shared" si="119"/>
        <v>2022</v>
      </c>
      <c r="I1902" s="1">
        <v>44760.923611111109</v>
      </c>
      <c r="J1902" s="2">
        <v>44760</v>
      </c>
      <c r="K1902" t="s">
        <v>13</v>
      </c>
      <c r="L1902">
        <v>499</v>
      </c>
      <c r="N1902" s="11" t="s">
        <v>15</v>
      </c>
      <c r="O1902" s="11">
        <f>IF(Table1[[#This Row],[Currency  Code]]="USD",Table1[[#This Row],[Product Amount with GST]]*80,Table1[[#This Row],[Product Amount with GST]])</f>
        <v>499</v>
      </c>
    </row>
    <row r="1903" spans="1:16" x14ac:dyDescent="0.25">
      <c r="A1903" t="s">
        <v>1450</v>
      </c>
      <c r="B1903" t="s">
        <v>491</v>
      </c>
      <c r="C1903" t="s">
        <v>48</v>
      </c>
      <c r="E1903">
        <f t="shared" si="116"/>
        <v>18</v>
      </c>
      <c r="F1903">
        <f t="shared" si="117"/>
        <v>7</v>
      </c>
      <c r="G1903" s="8">
        <f t="shared" si="118"/>
        <v>44760</v>
      </c>
      <c r="H1903">
        <f t="shared" si="119"/>
        <v>2022</v>
      </c>
      <c r="I1903" s="1">
        <v>44760.919444444444</v>
      </c>
      <c r="J1903" s="2">
        <v>44760</v>
      </c>
      <c r="K1903" t="s">
        <v>13</v>
      </c>
      <c r="L1903">
        <v>499</v>
      </c>
      <c r="M1903" t="s">
        <v>53</v>
      </c>
      <c r="N1903" s="11" t="s">
        <v>15</v>
      </c>
      <c r="O1903" s="11">
        <f>IF(Table1[[#This Row],[Currency  Code]]="USD",Table1[[#This Row],[Product Amount with GST]]*80,Table1[[#This Row],[Product Amount with GST]])</f>
        <v>499</v>
      </c>
      <c r="P1903" t="s">
        <v>50</v>
      </c>
    </row>
    <row r="1904" spans="1:16" x14ac:dyDescent="0.25">
      <c r="A1904" t="s">
        <v>1480</v>
      </c>
      <c r="B1904" t="s">
        <v>42</v>
      </c>
      <c r="C1904" t="s">
        <v>12</v>
      </c>
      <c r="E1904">
        <f t="shared" si="116"/>
        <v>18</v>
      </c>
      <c r="F1904">
        <f t="shared" si="117"/>
        <v>7</v>
      </c>
      <c r="G1904" s="8">
        <f t="shared" si="118"/>
        <v>44760</v>
      </c>
      <c r="H1904">
        <f t="shared" si="119"/>
        <v>2022</v>
      </c>
      <c r="I1904" s="1">
        <v>44760.918055555558</v>
      </c>
      <c r="J1904" s="2">
        <v>44760</v>
      </c>
      <c r="K1904" t="s">
        <v>43</v>
      </c>
      <c r="L1904">
        <v>499</v>
      </c>
      <c r="N1904" s="11" t="s">
        <v>15</v>
      </c>
      <c r="O1904" s="11">
        <f>IF(Table1[[#This Row],[Currency  Code]]="USD",Table1[[#This Row],[Product Amount with GST]]*80,Table1[[#This Row],[Product Amount with GST]])</f>
        <v>499</v>
      </c>
    </row>
    <row r="1905" spans="1:16" x14ac:dyDescent="0.25">
      <c r="A1905" t="s">
        <v>1480</v>
      </c>
      <c r="B1905" t="s">
        <v>42</v>
      </c>
      <c r="C1905" t="s">
        <v>12</v>
      </c>
      <c r="E1905">
        <f t="shared" si="116"/>
        <v>18</v>
      </c>
      <c r="F1905">
        <f t="shared" si="117"/>
        <v>7</v>
      </c>
      <c r="G1905" s="8">
        <f t="shared" si="118"/>
        <v>44760</v>
      </c>
      <c r="H1905">
        <f t="shared" si="119"/>
        <v>2022</v>
      </c>
      <c r="I1905" s="1">
        <v>44760.917361111111</v>
      </c>
      <c r="J1905" s="2">
        <v>44760</v>
      </c>
      <c r="K1905" t="s">
        <v>43</v>
      </c>
      <c r="L1905">
        <v>499</v>
      </c>
      <c r="N1905" s="11" t="s">
        <v>15</v>
      </c>
      <c r="O1905" s="11">
        <f>IF(Table1[[#This Row],[Currency  Code]]="USD",Table1[[#This Row],[Product Amount with GST]]*80,Table1[[#This Row],[Product Amount with GST]])</f>
        <v>499</v>
      </c>
    </row>
    <row r="1906" spans="1:16" x14ac:dyDescent="0.25">
      <c r="A1906" t="s">
        <v>1464</v>
      </c>
      <c r="B1906" t="s">
        <v>20</v>
      </c>
      <c r="C1906" t="s">
        <v>12</v>
      </c>
      <c r="E1906">
        <f t="shared" si="116"/>
        <v>18</v>
      </c>
      <c r="F1906">
        <f t="shared" si="117"/>
        <v>7</v>
      </c>
      <c r="G1906" s="8">
        <f t="shared" si="118"/>
        <v>44760</v>
      </c>
      <c r="H1906">
        <f t="shared" si="119"/>
        <v>2022</v>
      </c>
      <c r="I1906" s="1">
        <v>44760.884722222225</v>
      </c>
      <c r="J1906" s="2">
        <v>44760</v>
      </c>
      <c r="K1906" t="s">
        <v>13</v>
      </c>
      <c r="L1906">
        <v>1999</v>
      </c>
      <c r="N1906" s="11" t="s">
        <v>15</v>
      </c>
      <c r="O1906" s="11">
        <f>IF(Table1[[#This Row],[Currency  Code]]="USD",Table1[[#This Row],[Product Amount with GST]]*80,Table1[[#This Row],[Product Amount with GST]])</f>
        <v>1999</v>
      </c>
    </row>
    <row r="1907" spans="1:16" x14ac:dyDescent="0.25">
      <c r="A1907" t="s">
        <v>1481</v>
      </c>
      <c r="B1907" t="s">
        <v>24</v>
      </c>
      <c r="C1907" t="s">
        <v>12</v>
      </c>
      <c r="E1907">
        <f t="shared" si="116"/>
        <v>18</v>
      </c>
      <c r="F1907">
        <f t="shared" si="117"/>
        <v>7</v>
      </c>
      <c r="G1907" s="8">
        <f t="shared" si="118"/>
        <v>44760</v>
      </c>
      <c r="H1907">
        <f t="shared" si="119"/>
        <v>2022</v>
      </c>
      <c r="I1907" s="1">
        <v>44760.872916666667</v>
      </c>
      <c r="J1907" s="2">
        <v>44760</v>
      </c>
      <c r="K1907" t="s">
        <v>13</v>
      </c>
      <c r="L1907">
        <v>2022</v>
      </c>
      <c r="N1907" s="11" t="s">
        <v>15</v>
      </c>
      <c r="O1907" s="11">
        <f>IF(Table1[[#This Row],[Currency  Code]]="USD",Table1[[#This Row],[Product Amount with GST]]*80,Table1[[#This Row],[Product Amount with GST]])</f>
        <v>2022</v>
      </c>
    </row>
    <row r="1908" spans="1:16" x14ac:dyDescent="0.25">
      <c r="A1908" t="s">
        <v>1482</v>
      </c>
      <c r="B1908" t="s">
        <v>24</v>
      </c>
      <c r="C1908" t="s">
        <v>12</v>
      </c>
      <c r="E1908">
        <f t="shared" si="116"/>
        <v>18</v>
      </c>
      <c r="F1908">
        <f t="shared" si="117"/>
        <v>7</v>
      </c>
      <c r="G1908" s="8">
        <f t="shared" si="118"/>
        <v>44760</v>
      </c>
      <c r="H1908">
        <f t="shared" si="119"/>
        <v>2022</v>
      </c>
      <c r="I1908" s="1">
        <v>44760.87222222222</v>
      </c>
      <c r="J1908" s="2">
        <v>44760</v>
      </c>
      <c r="K1908" t="s">
        <v>13</v>
      </c>
      <c r="L1908">
        <v>2022</v>
      </c>
      <c r="N1908" s="11" t="s">
        <v>15</v>
      </c>
      <c r="O1908" s="11">
        <f>IF(Table1[[#This Row],[Currency  Code]]="USD",Table1[[#This Row],[Product Amount with GST]]*80,Table1[[#This Row],[Product Amount with GST]])</f>
        <v>2022</v>
      </c>
    </row>
    <row r="1909" spans="1:16" x14ac:dyDescent="0.25">
      <c r="A1909" t="s">
        <v>1462</v>
      </c>
      <c r="B1909" t="s">
        <v>295</v>
      </c>
      <c r="C1909" t="s">
        <v>12</v>
      </c>
      <c r="E1909">
        <f t="shared" si="116"/>
        <v>18</v>
      </c>
      <c r="F1909">
        <f t="shared" si="117"/>
        <v>7</v>
      </c>
      <c r="G1909" s="8">
        <f t="shared" si="118"/>
        <v>44760</v>
      </c>
      <c r="H1909">
        <f t="shared" si="119"/>
        <v>2022</v>
      </c>
      <c r="I1909" s="1">
        <v>44760.870833333334</v>
      </c>
      <c r="J1909" s="2">
        <v>44760</v>
      </c>
      <c r="K1909" t="s">
        <v>13</v>
      </c>
      <c r="L1909">
        <v>499</v>
      </c>
      <c r="N1909" s="11" t="s">
        <v>15</v>
      </c>
      <c r="O1909" s="11">
        <f>IF(Table1[[#This Row],[Currency  Code]]="USD",Table1[[#This Row],[Product Amount with GST]]*80,Table1[[#This Row],[Product Amount with GST]])</f>
        <v>499</v>
      </c>
    </row>
    <row r="1910" spans="1:16" x14ac:dyDescent="0.25">
      <c r="A1910" t="s">
        <v>1483</v>
      </c>
      <c r="B1910" t="s">
        <v>27</v>
      </c>
      <c r="C1910" t="s">
        <v>12</v>
      </c>
      <c r="E1910">
        <f t="shared" si="116"/>
        <v>18</v>
      </c>
      <c r="F1910">
        <f t="shared" si="117"/>
        <v>7</v>
      </c>
      <c r="G1910" s="8">
        <f t="shared" si="118"/>
        <v>44760</v>
      </c>
      <c r="H1910">
        <f t="shared" si="119"/>
        <v>2022</v>
      </c>
      <c r="I1910" s="1">
        <v>44760.827777777777</v>
      </c>
      <c r="J1910" s="2">
        <v>44760</v>
      </c>
      <c r="K1910" t="s">
        <v>13</v>
      </c>
      <c r="L1910">
        <v>1999</v>
      </c>
      <c r="N1910" s="11" t="s">
        <v>15</v>
      </c>
      <c r="O1910" s="11">
        <f>IF(Table1[[#This Row],[Currency  Code]]="USD",Table1[[#This Row],[Product Amount with GST]]*80,Table1[[#This Row],[Product Amount with GST]])</f>
        <v>1999</v>
      </c>
    </row>
    <row r="1911" spans="1:16" x14ac:dyDescent="0.25">
      <c r="A1911" t="s">
        <v>1484</v>
      </c>
      <c r="B1911" t="s">
        <v>104</v>
      </c>
      <c r="C1911" t="s">
        <v>48</v>
      </c>
      <c r="E1911">
        <f t="shared" si="116"/>
        <v>18</v>
      </c>
      <c r="F1911">
        <f t="shared" si="117"/>
        <v>7</v>
      </c>
      <c r="G1911" s="8">
        <f t="shared" si="118"/>
        <v>44760</v>
      </c>
      <c r="H1911">
        <f t="shared" si="119"/>
        <v>2022</v>
      </c>
      <c r="I1911" s="1">
        <v>44760.802777777775</v>
      </c>
      <c r="J1911" s="2">
        <v>44760</v>
      </c>
      <c r="K1911" t="s">
        <v>13</v>
      </c>
      <c r="L1911">
        <v>1999</v>
      </c>
      <c r="M1911" t="s">
        <v>218</v>
      </c>
      <c r="N1911" s="11" t="s">
        <v>15</v>
      </c>
      <c r="O1911" s="11">
        <f>IF(Table1[[#This Row],[Currency  Code]]="USD",Table1[[#This Row],[Product Amount with GST]]*80,Table1[[#This Row],[Product Amount with GST]])</f>
        <v>1999</v>
      </c>
      <c r="P1911" t="s">
        <v>50</v>
      </c>
    </row>
    <row r="1912" spans="1:16" x14ac:dyDescent="0.25">
      <c r="A1912" t="s">
        <v>1485</v>
      </c>
      <c r="B1912" t="s">
        <v>1029</v>
      </c>
      <c r="C1912" t="s">
        <v>48</v>
      </c>
      <c r="E1912">
        <f t="shared" si="116"/>
        <v>18</v>
      </c>
      <c r="F1912">
        <f t="shared" si="117"/>
        <v>7</v>
      </c>
      <c r="G1912" s="8">
        <f t="shared" si="118"/>
        <v>44760</v>
      </c>
      <c r="H1912">
        <f t="shared" si="119"/>
        <v>2022</v>
      </c>
      <c r="I1912" s="1">
        <v>44760.794444444444</v>
      </c>
      <c r="J1912" s="2">
        <v>44760</v>
      </c>
      <c r="K1912" t="s">
        <v>13</v>
      </c>
      <c r="L1912">
        <v>499</v>
      </c>
      <c r="M1912" t="s">
        <v>218</v>
      </c>
      <c r="N1912" s="11" t="s">
        <v>15</v>
      </c>
      <c r="O1912" s="11">
        <f>IF(Table1[[#This Row],[Currency  Code]]="USD",Table1[[#This Row],[Product Amount with GST]]*80,Table1[[#This Row],[Product Amount with GST]])</f>
        <v>499</v>
      </c>
      <c r="P1912" t="s">
        <v>50</v>
      </c>
    </row>
    <row r="1913" spans="1:16" x14ac:dyDescent="0.25">
      <c r="A1913" t="s">
        <v>1486</v>
      </c>
      <c r="B1913" t="s">
        <v>65</v>
      </c>
      <c r="C1913" t="s">
        <v>12</v>
      </c>
      <c r="E1913">
        <f t="shared" si="116"/>
        <v>18</v>
      </c>
      <c r="F1913">
        <f t="shared" si="117"/>
        <v>7</v>
      </c>
      <c r="G1913" s="8">
        <f t="shared" si="118"/>
        <v>44760</v>
      </c>
      <c r="H1913">
        <f t="shared" si="119"/>
        <v>2022</v>
      </c>
      <c r="I1913" s="1">
        <v>44760.787499999999</v>
      </c>
      <c r="J1913" s="2">
        <v>44760</v>
      </c>
      <c r="K1913" t="s">
        <v>72</v>
      </c>
      <c r="L1913">
        <v>499</v>
      </c>
      <c r="N1913" s="11" t="s">
        <v>15</v>
      </c>
      <c r="O1913" s="11">
        <f>IF(Table1[[#This Row],[Currency  Code]]="USD",Table1[[#This Row],[Product Amount with GST]]*80,Table1[[#This Row],[Product Amount with GST]])</f>
        <v>499</v>
      </c>
    </row>
    <row r="1914" spans="1:16" x14ac:dyDescent="0.25">
      <c r="A1914" t="s">
        <v>1487</v>
      </c>
      <c r="B1914" t="s">
        <v>47</v>
      </c>
      <c r="C1914" t="s">
        <v>12</v>
      </c>
      <c r="E1914">
        <f t="shared" si="116"/>
        <v>18</v>
      </c>
      <c r="F1914">
        <f t="shared" si="117"/>
        <v>7</v>
      </c>
      <c r="G1914" s="8">
        <f t="shared" si="118"/>
        <v>44760</v>
      </c>
      <c r="H1914">
        <f t="shared" si="119"/>
        <v>2022</v>
      </c>
      <c r="I1914" s="1">
        <v>44760.785416666666</v>
      </c>
      <c r="J1914" s="2">
        <v>44760</v>
      </c>
      <c r="K1914" t="s">
        <v>13</v>
      </c>
      <c r="L1914">
        <v>999</v>
      </c>
      <c r="N1914" s="11" t="s">
        <v>15</v>
      </c>
      <c r="O1914" s="11">
        <f>IF(Table1[[#This Row],[Currency  Code]]="USD",Table1[[#This Row],[Product Amount with GST]]*80,Table1[[#This Row],[Product Amount with GST]])</f>
        <v>999</v>
      </c>
    </row>
    <row r="1915" spans="1:16" x14ac:dyDescent="0.25">
      <c r="A1915" t="s">
        <v>1488</v>
      </c>
      <c r="B1915" t="s">
        <v>670</v>
      </c>
      <c r="C1915" t="s">
        <v>48</v>
      </c>
      <c r="E1915">
        <f t="shared" si="116"/>
        <v>18</v>
      </c>
      <c r="F1915">
        <f t="shared" si="117"/>
        <v>7</v>
      </c>
      <c r="G1915" s="8">
        <f t="shared" si="118"/>
        <v>44760</v>
      </c>
      <c r="H1915">
        <f t="shared" si="119"/>
        <v>2022</v>
      </c>
      <c r="I1915" s="1">
        <v>44760.759027777778</v>
      </c>
      <c r="J1915" s="2">
        <v>44760</v>
      </c>
      <c r="K1915" t="s">
        <v>72</v>
      </c>
      <c r="L1915">
        <v>499</v>
      </c>
      <c r="M1915" t="s">
        <v>53</v>
      </c>
      <c r="N1915" s="11" t="s">
        <v>15</v>
      </c>
      <c r="O1915" s="11">
        <f>IF(Table1[[#This Row],[Currency  Code]]="USD",Table1[[#This Row],[Product Amount with GST]]*80,Table1[[#This Row],[Product Amount with GST]])</f>
        <v>499</v>
      </c>
      <c r="P1915" t="s">
        <v>50</v>
      </c>
    </row>
    <row r="1916" spans="1:16" x14ac:dyDescent="0.25">
      <c r="A1916" t="s">
        <v>1489</v>
      </c>
      <c r="B1916" t="s">
        <v>11</v>
      </c>
      <c r="C1916" t="s">
        <v>12</v>
      </c>
      <c r="E1916">
        <f t="shared" si="116"/>
        <v>18</v>
      </c>
      <c r="F1916">
        <f t="shared" si="117"/>
        <v>7</v>
      </c>
      <c r="G1916" s="8">
        <f t="shared" si="118"/>
        <v>44760</v>
      </c>
      <c r="H1916">
        <f t="shared" si="119"/>
        <v>2022</v>
      </c>
      <c r="I1916" s="1">
        <v>44760.749305555553</v>
      </c>
      <c r="J1916" s="2">
        <v>44760</v>
      </c>
      <c r="K1916" t="s">
        <v>112</v>
      </c>
      <c r="L1916">
        <v>3999</v>
      </c>
      <c r="N1916" s="11" t="s">
        <v>15</v>
      </c>
      <c r="O1916" s="11">
        <f>IF(Table1[[#This Row],[Currency  Code]]="USD",Table1[[#This Row],[Product Amount with GST]]*80,Table1[[#This Row],[Product Amount with GST]])</f>
        <v>3999</v>
      </c>
    </row>
    <row r="1917" spans="1:16" x14ac:dyDescent="0.25">
      <c r="A1917" t="s">
        <v>1490</v>
      </c>
      <c r="B1917" t="s">
        <v>27</v>
      </c>
      <c r="C1917" t="s">
        <v>12</v>
      </c>
      <c r="E1917">
        <f t="shared" si="116"/>
        <v>18</v>
      </c>
      <c r="F1917">
        <f t="shared" si="117"/>
        <v>7</v>
      </c>
      <c r="G1917" s="8">
        <f t="shared" si="118"/>
        <v>44760</v>
      </c>
      <c r="H1917">
        <f t="shared" si="119"/>
        <v>2022</v>
      </c>
      <c r="I1917" s="1">
        <v>44760.743750000001</v>
      </c>
      <c r="J1917" s="2">
        <v>44760</v>
      </c>
      <c r="K1917" t="s">
        <v>13</v>
      </c>
      <c r="L1917">
        <v>1999</v>
      </c>
      <c r="N1917" s="11" t="s">
        <v>15</v>
      </c>
      <c r="O1917" s="11">
        <f>IF(Table1[[#This Row],[Currency  Code]]="USD",Table1[[#This Row],[Product Amount with GST]]*80,Table1[[#This Row],[Product Amount with GST]])</f>
        <v>1999</v>
      </c>
    </row>
    <row r="1918" spans="1:16" x14ac:dyDescent="0.25">
      <c r="A1918" t="s">
        <v>1414</v>
      </c>
      <c r="B1918" t="s">
        <v>24</v>
      </c>
      <c r="C1918" t="s">
        <v>12</v>
      </c>
      <c r="E1918">
        <f t="shared" si="116"/>
        <v>18</v>
      </c>
      <c r="F1918">
        <f t="shared" si="117"/>
        <v>7</v>
      </c>
      <c r="G1918" s="8">
        <f t="shared" si="118"/>
        <v>44760</v>
      </c>
      <c r="H1918">
        <f t="shared" si="119"/>
        <v>2022</v>
      </c>
      <c r="I1918" s="1">
        <v>44760.724305555559</v>
      </c>
      <c r="J1918" s="2">
        <v>44760</v>
      </c>
      <c r="K1918" t="s">
        <v>13</v>
      </c>
      <c r="L1918">
        <v>2022</v>
      </c>
      <c r="N1918" s="11" t="s">
        <v>15</v>
      </c>
      <c r="O1918" s="11">
        <f>IF(Table1[[#This Row],[Currency  Code]]="USD",Table1[[#This Row],[Product Amount with GST]]*80,Table1[[#This Row],[Product Amount with GST]])</f>
        <v>2022</v>
      </c>
    </row>
    <row r="1919" spans="1:16" x14ac:dyDescent="0.25">
      <c r="A1919" t="s">
        <v>1491</v>
      </c>
      <c r="B1919" t="s">
        <v>42</v>
      </c>
      <c r="C1919" t="s">
        <v>12</v>
      </c>
      <c r="E1919">
        <f t="shared" si="116"/>
        <v>18</v>
      </c>
      <c r="F1919">
        <f t="shared" si="117"/>
        <v>7</v>
      </c>
      <c r="G1919" s="8">
        <f t="shared" si="118"/>
        <v>44760</v>
      </c>
      <c r="H1919">
        <f t="shared" si="119"/>
        <v>2022</v>
      </c>
      <c r="I1919" s="1">
        <v>44760.71875</v>
      </c>
      <c r="J1919" s="2">
        <v>44760</v>
      </c>
      <c r="K1919" t="s">
        <v>13</v>
      </c>
      <c r="L1919">
        <v>499</v>
      </c>
      <c r="N1919" s="11" t="s">
        <v>15</v>
      </c>
      <c r="O1919" s="11">
        <f>IF(Table1[[#This Row],[Currency  Code]]="USD",Table1[[#This Row],[Product Amount with GST]]*80,Table1[[#This Row],[Product Amount with GST]])</f>
        <v>499</v>
      </c>
    </row>
    <row r="1920" spans="1:16" x14ac:dyDescent="0.25">
      <c r="A1920" t="s">
        <v>1026</v>
      </c>
      <c r="B1920" t="s">
        <v>65</v>
      </c>
      <c r="C1920" t="s">
        <v>12</v>
      </c>
      <c r="E1920">
        <f t="shared" si="116"/>
        <v>18</v>
      </c>
      <c r="F1920">
        <f t="shared" si="117"/>
        <v>7</v>
      </c>
      <c r="G1920" s="8">
        <f t="shared" si="118"/>
        <v>44760</v>
      </c>
      <c r="H1920">
        <f t="shared" si="119"/>
        <v>2022</v>
      </c>
      <c r="I1920" s="1">
        <v>44760.711111111108</v>
      </c>
      <c r="J1920" s="2">
        <v>44760</v>
      </c>
      <c r="K1920" t="s">
        <v>43</v>
      </c>
      <c r="L1920">
        <v>499</v>
      </c>
      <c r="N1920" s="11" t="s">
        <v>15</v>
      </c>
      <c r="O1920" s="11">
        <f>IF(Table1[[#This Row],[Currency  Code]]="USD",Table1[[#This Row],[Product Amount with GST]]*80,Table1[[#This Row],[Product Amount with GST]])</f>
        <v>499</v>
      </c>
    </row>
    <row r="1921" spans="1:16" x14ac:dyDescent="0.25">
      <c r="A1921" t="s">
        <v>1492</v>
      </c>
      <c r="B1921" t="s">
        <v>24</v>
      </c>
      <c r="C1921" t="s">
        <v>12</v>
      </c>
      <c r="E1921">
        <f t="shared" si="116"/>
        <v>18</v>
      </c>
      <c r="F1921">
        <f t="shared" si="117"/>
        <v>7</v>
      </c>
      <c r="G1921" s="8">
        <f t="shared" si="118"/>
        <v>44760</v>
      </c>
      <c r="H1921">
        <f t="shared" si="119"/>
        <v>2022</v>
      </c>
      <c r="I1921" s="1">
        <v>44760.706944444442</v>
      </c>
      <c r="J1921" s="2">
        <v>44760</v>
      </c>
      <c r="K1921" t="s">
        <v>13</v>
      </c>
      <c r="L1921">
        <v>2022</v>
      </c>
      <c r="N1921" s="11" t="s">
        <v>15</v>
      </c>
      <c r="O1921" s="11">
        <f>IF(Table1[[#This Row],[Currency  Code]]="USD",Table1[[#This Row],[Product Amount with GST]]*80,Table1[[#This Row],[Product Amount with GST]])</f>
        <v>2022</v>
      </c>
    </row>
    <row r="1922" spans="1:16" x14ac:dyDescent="0.25">
      <c r="A1922" t="s">
        <v>1486</v>
      </c>
      <c r="B1922" t="s">
        <v>65</v>
      </c>
      <c r="C1922" t="s">
        <v>12</v>
      </c>
      <c r="E1922">
        <f t="shared" ref="E1922:E1985" si="120">DAY(I1922)</f>
        <v>18</v>
      </c>
      <c r="F1922">
        <f t="shared" ref="F1922:F1985" si="121">MONTH(I1922)</f>
        <v>7</v>
      </c>
      <c r="G1922" s="8">
        <f t="shared" ref="G1922:G1985" si="122">DATE(H1923,F1922,E1922)</f>
        <v>44760</v>
      </c>
      <c r="H1922">
        <f t="shared" ref="H1922:H1985" si="123">YEAR(I1922)</f>
        <v>2022</v>
      </c>
      <c r="I1922" s="1">
        <v>44760.703472222223</v>
      </c>
      <c r="J1922" s="2">
        <v>44760</v>
      </c>
      <c r="K1922" t="s">
        <v>13</v>
      </c>
      <c r="L1922">
        <v>499</v>
      </c>
      <c r="N1922" s="11" t="s">
        <v>15</v>
      </c>
      <c r="O1922" s="11">
        <f>IF(Table1[[#This Row],[Currency  Code]]="USD",Table1[[#This Row],[Product Amount with GST]]*80,Table1[[#This Row],[Product Amount with GST]])</f>
        <v>499</v>
      </c>
    </row>
    <row r="1923" spans="1:16" x14ac:dyDescent="0.25">
      <c r="A1923" t="s">
        <v>1493</v>
      </c>
      <c r="B1923" t="s">
        <v>673</v>
      </c>
      <c r="C1923" t="s">
        <v>48</v>
      </c>
      <c r="E1923">
        <f t="shared" si="120"/>
        <v>18</v>
      </c>
      <c r="F1923">
        <f t="shared" si="121"/>
        <v>7</v>
      </c>
      <c r="G1923" s="8">
        <f t="shared" si="122"/>
        <v>44760</v>
      </c>
      <c r="H1923">
        <f t="shared" si="123"/>
        <v>2022</v>
      </c>
      <c r="I1923" s="1">
        <v>44760.7</v>
      </c>
      <c r="J1923" s="2">
        <v>44760</v>
      </c>
      <c r="K1923" t="s">
        <v>13</v>
      </c>
      <c r="L1923">
        <v>499</v>
      </c>
      <c r="M1923" t="s">
        <v>53</v>
      </c>
      <c r="N1923" s="11" t="s">
        <v>15</v>
      </c>
      <c r="O1923" s="11">
        <f>IF(Table1[[#This Row],[Currency  Code]]="USD",Table1[[#This Row],[Product Amount with GST]]*80,Table1[[#This Row],[Product Amount with GST]])</f>
        <v>499</v>
      </c>
      <c r="P1923" t="s">
        <v>50</v>
      </c>
    </row>
    <row r="1924" spans="1:16" x14ac:dyDescent="0.25">
      <c r="A1924" t="s">
        <v>1494</v>
      </c>
      <c r="B1924" t="s">
        <v>42</v>
      </c>
      <c r="C1924" t="s">
        <v>12</v>
      </c>
      <c r="E1924">
        <f t="shared" si="120"/>
        <v>18</v>
      </c>
      <c r="F1924">
        <f t="shared" si="121"/>
        <v>7</v>
      </c>
      <c r="G1924" s="8">
        <f t="shared" si="122"/>
        <v>44760</v>
      </c>
      <c r="H1924">
        <f t="shared" si="123"/>
        <v>2022</v>
      </c>
      <c r="I1924" s="1">
        <v>44760.696527777778</v>
      </c>
      <c r="J1924" s="2">
        <v>44760</v>
      </c>
      <c r="K1924" t="s">
        <v>43</v>
      </c>
      <c r="L1924">
        <v>499</v>
      </c>
      <c r="N1924" s="11" t="s">
        <v>15</v>
      </c>
      <c r="O1924" s="11">
        <f>IF(Table1[[#This Row],[Currency  Code]]="USD",Table1[[#This Row],[Product Amount with GST]]*80,Table1[[#This Row],[Product Amount with GST]])</f>
        <v>499</v>
      </c>
    </row>
    <row r="1925" spans="1:16" x14ac:dyDescent="0.25">
      <c r="A1925" t="s">
        <v>1495</v>
      </c>
      <c r="B1925" t="s">
        <v>27</v>
      </c>
      <c r="C1925" t="s">
        <v>12</v>
      </c>
      <c r="E1925">
        <f t="shared" si="120"/>
        <v>18</v>
      </c>
      <c r="F1925">
        <f t="shared" si="121"/>
        <v>7</v>
      </c>
      <c r="G1925" s="8">
        <f t="shared" si="122"/>
        <v>44760</v>
      </c>
      <c r="H1925">
        <f t="shared" si="123"/>
        <v>2022</v>
      </c>
      <c r="I1925" s="1">
        <v>44760.693749999999</v>
      </c>
      <c r="J1925" s="2">
        <v>44760</v>
      </c>
      <c r="K1925" t="s">
        <v>13</v>
      </c>
      <c r="L1925">
        <v>1999</v>
      </c>
      <c r="N1925" s="11" t="s">
        <v>15</v>
      </c>
      <c r="O1925" s="11">
        <f>IF(Table1[[#This Row],[Currency  Code]]="USD",Table1[[#This Row],[Product Amount with GST]]*80,Table1[[#This Row],[Product Amount with GST]])</f>
        <v>1999</v>
      </c>
    </row>
    <row r="1926" spans="1:16" x14ac:dyDescent="0.25">
      <c r="A1926" t="s">
        <v>1447</v>
      </c>
      <c r="B1926" t="s">
        <v>236</v>
      </c>
      <c r="C1926" t="s">
        <v>12</v>
      </c>
      <c r="E1926">
        <f t="shared" si="120"/>
        <v>18</v>
      </c>
      <c r="F1926">
        <f t="shared" si="121"/>
        <v>7</v>
      </c>
      <c r="G1926" s="8">
        <f t="shared" si="122"/>
        <v>44760</v>
      </c>
      <c r="H1926">
        <f t="shared" si="123"/>
        <v>2022</v>
      </c>
      <c r="I1926" s="1">
        <v>44760.689583333333</v>
      </c>
      <c r="J1926" s="2">
        <v>44760</v>
      </c>
      <c r="K1926" t="s">
        <v>72</v>
      </c>
      <c r="L1926">
        <v>499</v>
      </c>
      <c r="N1926" s="11" t="s">
        <v>15</v>
      </c>
      <c r="O1926" s="11">
        <f>IF(Table1[[#This Row],[Currency  Code]]="USD",Table1[[#This Row],[Product Amount with GST]]*80,Table1[[#This Row],[Product Amount with GST]])</f>
        <v>499</v>
      </c>
    </row>
    <row r="1927" spans="1:16" x14ac:dyDescent="0.25">
      <c r="A1927" t="s">
        <v>1496</v>
      </c>
      <c r="B1927" t="s">
        <v>143</v>
      </c>
      <c r="C1927" t="s">
        <v>12</v>
      </c>
      <c r="E1927">
        <f t="shared" si="120"/>
        <v>18</v>
      </c>
      <c r="F1927">
        <f t="shared" si="121"/>
        <v>7</v>
      </c>
      <c r="G1927" s="8">
        <f t="shared" si="122"/>
        <v>44760</v>
      </c>
      <c r="H1927">
        <f t="shared" si="123"/>
        <v>2022</v>
      </c>
      <c r="I1927" s="1">
        <v>44760.68472222222</v>
      </c>
      <c r="J1927" s="2">
        <v>44760</v>
      </c>
      <c r="K1927" t="s">
        <v>13</v>
      </c>
      <c r="L1927">
        <v>1499</v>
      </c>
      <c r="N1927" s="11" t="s">
        <v>29</v>
      </c>
      <c r="O1927" s="11">
        <f>IF(Table1[[#This Row],[Currency  Code]]="USD",Table1[[#This Row],[Product Amount with GST]]*80,Table1[[#This Row],[Product Amount with GST]])</f>
        <v>119920</v>
      </c>
    </row>
    <row r="1928" spans="1:16" x14ac:dyDescent="0.25">
      <c r="A1928" t="s">
        <v>1154</v>
      </c>
      <c r="B1928" t="s">
        <v>27</v>
      </c>
      <c r="C1928" t="s">
        <v>12</v>
      </c>
      <c r="E1928">
        <f t="shared" si="120"/>
        <v>18</v>
      </c>
      <c r="F1928">
        <f t="shared" si="121"/>
        <v>7</v>
      </c>
      <c r="G1928" s="8">
        <f t="shared" si="122"/>
        <v>44760</v>
      </c>
      <c r="H1928">
        <f t="shared" si="123"/>
        <v>2022</v>
      </c>
      <c r="I1928" s="1">
        <v>44760.661111111112</v>
      </c>
      <c r="J1928" s="2">
        <v>44760</v>
      </c>
      <c r="K1928" t="s">
        <v>13</v>
      </c>
      <c r="L1928">
        <v>1999</v>
      </c>
      <c r="N1928" s="11" t="s">
        <v>15</v>
      </c>
      <c r="O1928" s="11">
        <f>IF(Table1[[#This Row],[Currency  Code]]="USD",Table1[[#This Row],[Product Amount with GST]]*80,Table1[[#This Row],[Product Amount with GST]])</f>
        <v>1999</v>
      </c>
    </row>
    <row r="1929" spans="1:16" x14ac:dyDescent="0.25">
      <c r="A1929" t="s">
        <v>1497</v>
      </c>
      <c r="B1929" t="s">
        <v>507</v>
      </c>
      <c r="C1929" t="s">
        <v>12</v>
      </c>
      <c r="E1929">
        <f t="shared" si="120"/>
        <v>18</v>
      </c>
      <c r="F1929">
        <f t="shared" si="121"/>
        <v>7</v>
      </c>
      <c r="G1929" s="8">
        <f t="shared" si="122"/>
        <v>44760</v>
      </c>
      <c r="H1929">
        <f t="shared" si="123"/>
        <v>2022</v>
      </c>
      <c r="I1929" s="1">
        <v>44760.809027777781</v>
      </c>
      <c r="J1929" s="2">
        <v>44760</v>
      </c>
      <c r="K1929" t="s">
        <v>13</v>
      </c>
      <c r="L1929">
        <v>499</v>
      </c>
      <c r="N1929" s="11" t="s">
        <v>15</v>
      </c>
      <c r="O1929" s="11">
        <f>IF(Table1[[#This Row],[Currency  Code]]="USD",Table1[[#This Row],[Product Amount with GST]]*80,Table1[[#This Row],[Product Amount with GST]])</f>
        <v>499</v>
      </c>
    </row>
    <row r="1930" spans="1:16" x14ac:dyDescent="0.25">
      <c r="A1930" t="s">
        <v>1497</v>
      </c>
      <c r="B1930" t="s">
        <v>507</v>
      </c>
      <c r="C1930" t="s">
        <v>48</v>
      </c>
      <c r="E1930">
        <f t="shared" si="120"/>
        <v>18</v>
      </c>
      <c r="F1930">
        <f t="shared" si="121"/>
        <v>7</v>
      </c>
      <c r="G1930" s="8">
        <f t="shared" si="122"/>
        <v>44760</v>
      </c>
      <c r="H1930">
        <f t="shared" si="123"/>
        <v>2022</v>
      </c>
      <c r="I1930" s="1">
        <v>44760.806250000001</v>
      </c>
      <c r="J1930" s="2">
        <v>44760</v>
      </c>
      <c r="K1930" t="s">
        <v>13</v>
      </c>
      <c r="L1930">
        <v>499</v>
      </c>
      <c r="M1930" t="s">
        <v>218</v>
      </c>
      <c r="N1930" s="11" t="s">
        <v>15</v>
      </c>
      <c r="O1930" s="11">
        <f>IF(Table1[[#This Row],[Currency  Code]]="USD",Table1[[#This Row],[Product Amount with GST]]*80,Table1[[#This Row],[Product Amount with GST]])</f>
        <v>499</v>
      </c>
      <c r="P1930" t="s">
        <v>50</v>
      </c>
    </row>
    <row r="1931" spans="1:16" x14ac:dyDescent="0.25">
      <c r="A1931" t="s">
        <v>1486</v>
      </c>
      <c r="B1931" t="s">
        <v>65</v>
      </c>
      <c r="C1931" t="s">
        <v>48</v>
      </c>
      <c r="E1931">
        <f t="shared" si="120"/>
        <v>18</v>
      </c>
      <c r="F1931">
        <f t="shared" si="121"/>
        <v>7</v>
      </c>
      <c r="G1931" s="8">
        <f t="shared" si="122"/>
        <v>44760</v>
      </c>
      <c r="H1931">
        <f t="shared" si="123"/>
        <v>2022</v>
      </c>
      <c r="I1931" s="1">
        <v>44760.771527777775</v>
      </c>
      <c r="J1931" s="2">
        <v>44760</v>
      </c>
      <c r="K1931" t="s">
        <v>13</v>
      </c>
      <c r="L1931">
        <v>499</v>
      </c>
      <c r="M1931" t="s">
        <v>135</v>
      </c>
      <c r="N1931" s="11" t="s">
        <v>15</v>
      </c>
      <c r="O1931" s="11">
        <f>IF(Table1[[#This Row],[Currency  Code]]="USD",Table1[[#This Row],[Product Amount with GST]]*80,Table1[[#This Row],[Product Amount with GST]])</f>
        <v>499</v>
      </c>
      <c r="P1931" t="s">
        <v>186</v>
      </c>
    </row>
    <row r="1932" spans="1:16" x14ac:dyDescent="0.25">
      <c r="A1932" t="s">
        <v>1486</v>
      </c>
      <c r="B1932" t="s">
        <v>65</v>
      </c>
      <c r="C1932" t="s">
        <v>12</v>
      </c>
      <c r="E1932">
        <f t="shared" si="120"/>
        <v>18</v>
      </c>
      <c r="F1932">
        <f t="shared" si="121"/>
        <v>7</v>
      </c>
      <c r="G1932" s="8">
        <f t="shared" si="122"/>
        <v>44760</v>
      </c>
      <c r="H1932">
        <f t="shared" si="123"/>
        <v>2022</v>
      </c>
      <c r="I1932" s="1">
        <v>44760.770833333336</v>
      </c>
      <c r="J1932" s="2">
        <v>44760</v>
      </c>
      <c r="K1932" t="s">
        <v>13</v>
      </c>
      <c r="L1932">
        <v>499</v>
      </c>
      <c r="N1932" s="11" t="s">
        <v>15</v>
      </c>
      <c r="O1932" s="11">
        <f>IF(Table1[[#This Row],[Currency  Code]]="USD",Table1[[#This Row],[Product Amount with GST]]*80,Table1[[#This Row],[Product Amount with GST]])</f>
        <v>499</v>
      </c>
    </row>
    <row r="1933" spans="1:16" x14ac:dyDescent="0.25">
      <c r="A1933" t="s">
        <v>1498</v>
      </c>
      <c r="B1933" t="s">
        <v>295</v>
      </c>
      <c r="C1933" t="s">
        <v>12</v>
      </c>
      <c r="E1933">
        <f t="shared" si="120"/>
        <v>18</v>
      </c>
      <c r="F1933">
        <f t="shared" si="121"/>
        <v>7</v>
      </c>
      <c r="G1933" s="8">
        <f t="shared" si="122"/>
        <v>44760</v>
      </c>
      <c r="H1933">
        <f t="shared" si="123"/>
        <v>2022</v>
      </c>
      <c r="I1933" s="1">
        <v>44760.747916666667</v>
      </c>
      <c r="J1933" s="2">
        <v>44760</v>
      </c>
      <c r="K1933" t="s">
        <v>13</v>
      </c>
      <c r="L1933">
        <v>499</v>
      </c>
      <c r="N1933" s="11" t="s">
        <v>15</v>
      </c>
      <c r="O1933" s="11">
        <f>IF(Table1[[#This Row],[Currency  Code]]="USD",Table1[[#This Row],[Product Amount with GST]]*80,Table1[[#This Row],[Product Amount with GST]])</f>
        <v>499</v>
      </c>
    </row>
    <row r="1934" spans="1:16" x14ac:dyDescent="0.25">
      <c r="A1934" t="s">
        <v>1499</v>
      </c>
      <c r="B1934" t="s">
        <v>24</v>
      </c>
      <c r="C1934" t="s">
        <v>675</v>
      </c>
      <c r="E1934">
        <f t="shared" si="120"/>
        <v>18</v>
      </c>
      <c r="F1934">
        <f t="shared" si="121"/>
        <v>7</v>
      </c>
      <c r="G1934" s="8">
        <f t="shared" si="122"/>
        <v>44760</v>
      </c>
      <c r="H1934">
        <f t="shared" si="123"/>
        <v>2022</v>
      </c>
      <c r="I1934" s="1">
        <v>44760.734722222223</v>
      </c>
      <c r="J1934" s="2">
        <v>44763</v>
      </c>
      <c r="K1934" t="s">
        <v>13</v>
      </c>
      <c r="L1934">
        <v>2022</v>
      </c>
      <c r="M1934" t="s">
        <v>53</v>
      </c>
      <c r="N1934" s="11" t="s">
        <v>15</v>
      </c>
      <c r="O1934" s="11">
        <f>IF(Table1[[#This Row],[Currency  Code]]="USD",Table1[[#This Row],[Product Amount with GST]]*80,Table1[[#This Row],[Product Amount with GST]])</f>
        <v>2022</v>
      </c>
      <c r="P1934" t="s">
        <v>50</v>
      </c>
    </row>
    <row r="1935" spans="1:16" x14ac:dyDescent="0.25">
      <c r="A1935" t="s">
        <v>1499</v>
      </c>
      <c r="B1935" t="s">
        <v>24</v>
      </c>
      <c r="C1935" t="s">
        <v>12</v>
      </c>
      <c r="E1935">
        <f t="shared" si="120"/>
        <v>18</v>
      </c>
      <c r="F1935">
        <f t="shared" si="121"/>
        <v>7</v>
      </c>
      <c r="G1935" s="8">
        <f t="shared" si="122"/>
        <v>44760</v>
      </c>
      <c r="H1935">
        <f t="shared" si="123"/>
        <v>2022</v>
      </c>
      <c r="I1935" s="1">
        <v>44760.715277777781</v>
      </c>
      <c r="J1935" s="2">
        <v>44760</v>
      </c>
      <c r="K1935" t="s">
        <v>13</v>
      </c>
      <c r="L1935">
        <v>2022</v>
      </c>
      <c r="N1935" s="11" t="s">
        <v>15</v>
      </c>
      <c r="O1935" s="11">
        <f>IF(Table1[[#This Row],[Currency  Code]]="USD",Table1[[#This Row],[Product Amount with GST]]*80,Table1[[#This Row],[Product Amount with GST]])</f>
        <v>2022</v>
      </c>
    </row>
    <row r="1936" spans="1:16" x14ac:dyDescent="0.25">
      <c r="A1936" t="s">
        <v>1500</v>
      </c>
      <c r="B1936" t="s">
        <v>42</v>
      </c>
      <c r="C1936" t="s">
        <v>12</v>
      </c>
      <c r="E1936">
        <f t="shared" si="120"/>
        <v>18</v>
      </c>
      <c r="F1936">
        <f t="shared" si="121"/>
        <v>7</v>
      </c>
      <c r="G1936" s="8">
        <f t="shared" si="122"/>
        <v>44760</v>
      </c>
      <c r="H1936">
        <f t="shared" si="123"/>
        <v>2022</v>
      </c>
      <c r="I1936" s="1">
        <v>44760.688194444447</v>
      </c>
      <c r="J1936" s="2">
        <v>44760</v>
      </c>
      <c r="K1936" t="s">
        <v>13</v>
      </c>
      <c r="L1936">
        <v>499</v>
      </c>
      <c r="N1936" s="11" t="s">
        <v>15</v>
      </c>
      <c r="O1936" s="11">
        <f>IF(Table1[[#This Row],[Currency  Code]]="USD",Table1[[#This Row],[Product Amount with GST]]*80,Table1[[#This Row],[Product Amount with GST]])</f>
        <v>499</v>
      </c>
    </row>
    <row r="1937" spans="1:16" x14ac:dyDescent="0.25">
      <c r="A1937" t="s">
        <v>1501</v>
      </c>
      <c r="B1937" t="s">
        <v>11</v>
      </c>
      <c r="C1937" t="s">
        <v>12</v>
      </c>
      <c r="E1937">
        <f t="shared" si="120"/>
        <v>18</v>
      </c>
      <c r="F1937">
        <f t="shared" si="121"/>
        <v>7</v>
      </c>
      <c r="G1937" s="8">
        <f t="shared" si="122"/>
        <v>44760</v>
      </c>
      <c r="H1937">
        <f t="shared" si="123"/>
        <v>2022</v>
      </c>
      <c r="I1937" s="1">
        <v>44760.666666666664</v>
      </c>
      <c r="J1937" s="2">
        <v>44760</v>
      </c>
      <c r="K1937" t="s">
        <v>112</v>
      </c>
      <c r="L1937">
        <v>3999</v>
      </c>
      <c r="N1937" s="11" t="s">
        <v>15</v>
      </c>
      <c r="O1937" s="11">
        <f>IF(Table1[[#This Row],[Currency  Code]]="USD",Table1[[#This Row],[Product Amount with GST]]*80,Table1[[#This Row],[Product Amount with GST]])</f>
        <v>3999</v>
      </c>
    </row>
    <row r="1938" spans="1:16" x14ac:dyDescent="0.25">
      <c r="A1938" t="s">
        <v>1154</v>
      </c>
      <c r="B1938" t="s">
        <v>27</v>
      </c>
      <c r="C1938" t="s">
        <v>12</v>
      </c>
      <c r="E1938">
        <f t="shared" si="120"/>
        <v>18</v>
      </c>
      <c r="F1938">
        <f t="shared" si="121"/>
        <v>7</v>
      </c>
      <c r="G1938" s="8">
        <f t="shared" si="122"/>
        <v>44760</v>
      </c>
      <c r="H1938">
        <f t="shared" si="123"/>
        <v>2022</v>
      </c>
      <c r="I1938" s="1">
        <v>44760.661805555559</v>
      </c>
      <c r="J1938" s="2">
        <v>44760</v>
      </c>
      <c r="K1938" t="s">
        <v>13</v>
      </c>
      <c r="L1938">
        <v>1999</v>
      </c>
      <c r="N1938" s="11" t="s">
        <v>15</v>
      </c>
      <c r="O1938" s="11">
        <f>IF(Table1[[#This Row],[Currency  Code]]="USD",Table1[[#This Row],[Product Amount with GST]]*80,Table1[[#This Row],[Product Amount with GST]])</f>
        <v>1999</v>
      </c>
    </row>
    <row r="1939" spans="1:16" x14ac:dyDescent="0.25">
      <c r="A1939" t="s">
        <v>1502</v>
      </c>
      <c r="B1939" t="s">
        <v>52</v>
      </c>
      <c r="C1939" t="s">
        <v>12</v>
      </c>
      <c r="E1939">
        <f t="shared" si="120"/>
        <v>18</v>
      </c>
      <c r="F1939">
        <f t="shared" si="121"/>
        <v>7</v>
      </c>
      <c r="G1939" s="8">
        <f t="shared" si="122"/>
        <v>44760</v>
      </c>
      <c r="H1939">
        <f t="shared" si="123"/>
        <v>2022</v>
      </c>
      <c r="I1939" s="1">
        <v>44760.745833333334</v>
      </c>
      <c r="J1939" s="2">
        <v>44760</v>
      </c>
      <c r="K1939" t="s">
        <v>13</v>
      </c>
      <c r="L1939">
        <v>999</v>
      </c>
      <c r="N1939" s="11" t="s">
        <v>15</v>
      </c>
      <c r="O1939" s="11">
        <f>IF(Table1[[#This Row],[Currency  Code]]="USD",Table1[[#This Row],[Product Amount with GST]]*80,Table1[[#This Row],[Product Amount with GST]])</f>
        <v>999</v>
      </c>
    </row>
    <row r="1940" spans="1:16" x14ac:dyDescent="0.25">
      <c r="A1940" t="s">
        <v>1502</v>
      </c>
      <c r="B1940" t="s">
        <v>52</v>
      </c>
      <c r="C1940" t="s">
        <v>12</v>
      </c>
      <c r="E1940">
        <f t="shared" si="120"/>
        <v>18</v>
      </c>
      <c r="F1940">
        <f t="shared" si="121"/>
        <v>7</v>
      </c>
      <c r="G1940" s="8">
        <f t="shared" si="122"/>
        <v>44760</v>
      </c>
      <c r="H1940">
        <f t="shared" si="123"/>
        <v>2022</v>
      </c>
      <c r="I1940" s="1">
        <v>44760.745138888888</v>
      </c>
      <c r="J1940" s="2">
        <v>44760</v>
      </c>
      <c r="K1940" t="s">
        <v>13</v>
      </c>
      <c r="L1940">
        <v>999</v>
      </c>
      <c r="N1940" s="11" t="s">
        <v>15</v>
      </c>
      <c r="O1940" s="11">
        <f>IF(Table1[[#This Row],[Currency  Code]]="USD",Table1[[#This Row],[Product Amount with GST]]*80,Table1[[#This Row],[Product Amount with GST]])</f>
        <v>999</v>
      </c>
    </row>
    <row r="1941" spans="1:16" x14ac:dyDescent="0.25">
      <c r="A1941" t="s">
        <v>1488</v>
      </c>
      <c r="B1941" t="s">
        <v>670</v>
      </c>
      <c r="C1941" t="s">
        <v>12</v>
      </c>
      <c r="E1941">
        <f t="shared" si="120"/>
        <v>18</v>
      </c>
      <c r="F1941">
        <f t="shared" si="121"/>
        <v>7</v>
      </c>
      <c r="G1941" s="8">
        <f t="shared" si="122"/>
        <v>44760</v>
      </c>
      <c r="H1941">
        <f t="shared" si="123"/>
        <v>2022</v>
      </c>
      <c r="I1941" s="1">
        <v>44760.741666666669</v>
      </c>
      <c r="J1941" s="2">
        <v>44760</v>
      </c>
      <c r="K1941" t="s">
        <v>72</v>
      </c>
      <c r="L1941">
        <v>499</v>
      </c>
      <c r="N1941" s="11" t="s">
        <v>15</v>
      </c>
      <c r="O1941" s="11">
        <f>IF(Table1[[#This Row],[Currency  Code]]="USD",Table1[[#This Row],[Product Amount with GST]]*80,Table1[[#This Row],[Product Amount with GST]])</f>
        <v>499</v>
      </c>
    </row>
    <row r="1942" spans="1:16" x14ac:dyDescent="0.25">
      <c r="A1942" t="s">
        <v>60</v>
      </c>
      <c r="B1942" t="s">
        <v>20</v>
      </c>
      <c r="C1942" t="s">
        <v>12</v>
      </c>
      <c r="E1942">
        <f t="shared" si="120"/>
        <v>18</v>
      </c>
      <c r="F1942">
        <f t="shared" si="121"/>
        <v>7</v>
      </c>
      <c r="G1942" s="8">
        <f t="shared" si="122"/>
        <v>44760</v>
      </c>
      <c r="H1942">
        <f t="shared" si="123"/>
        <v>2022</v>
      </c>
      <c r="I1942" s="1">
        <v>44760.708333333336</v>
      </c>
      <c r="J1942" s="2">
        <v>44760</v>
      </c>
      <c r="K1942" t="s">
        <v>13</v>
      </c>
      <c r="L1942">
        <v>1999</v>
      </c>
      <c r="N1942" s="11" t="s">
        <v>15</v>
      </c>
      <c r="O1942" s="11">
        <f>IF(Table1[[#This Row],[Currency  Code]]="USD",Table1[[#This Row],[Product Amount with GST]]*80,Table1[[#This Row],[Product Amount with GST]])</f>
        <v>1999</v>
      </c>
    </row>
    <row r="1943" spans="1:16" x14ac:dyDescent="0.25">
      <c r="A1943" t="s">
        <v>1503</v>
      </c>
      <c r="B1943" t="s">
        <v>1310</v>
      </c>
      <c r="C1943" t="s">
        <v>48</v>
      </c>
      <c r="D1943" t="s">
        <v>6121</v>
      </c>
      <c r="E1943">
        <f t="shared" si="120"/>
        <v>18</v>
      </c>
      <c r="F1943">
        <f t="shared" si="121"/>
        <v>7</v>
      </c>
      <c r="G1943" s="8">
        <f t="shared" si="122"/>
        <v>44760</v>
      </c>
      <c r="H1943">
        <f t="shared" si="123"/>
        <v>2022</v>
      </c>
      <c r="I1943" s="1">
        <v>44760.702777777777</v>
      </c>
      <c r="J1943" s="2">
        <v>44760</v>
      </c>
      <c r="K1943" t="s">
        <v>112</v>
      </c>
      <c r="L1943">
        <v>374</v>
      </c>
      <c r="M1943" t="s">
        <v>53</v>
      </c>
      <c r="N1943" s="11" t="s">
        <v>15</v>
      </c>
      <c r="O1943" s="11">
        <f>IF(Table1[[#This Row],[Currency  Code]]="USD",Table1[[#This Row],[Product Amount with GST]]*80,Table1[[#This Row],[Product Amount with GST]])</f>
        <v>374</v>
      </c>
      <c r="P1943" t="s">
        <v>50</v>
      </c>
    </row>
    <row r="1944" spans="1:16" x14ac:dyDescent="0.25">
      <c r="A1944" t="s">
        <v>1503</v>
      </c>
      <c r="B1944" t="s">
        <v>1421</v>
      </c>
      <c r="C1944" t="s">
        <v>48</v>
      </c>
      <c r="D1944" t="s">
        <v>6121</v>
      </c>
      <c r="E1944">
        <f t="shared" si="120"/>
        <v>18</v>
      </c>
      <c r="F1944">
        <f t="shared" si="121"/>
        <v>7</v>
      </c>
      <c r="G1944" s="8">
        <f t="shared" si="122"/>
        <v>44760</v>
      </c>
      <c r="H1944">
        <f t="shared" si="123"/>
        <v>2022</v>
      </c>
      <c r="I1944" s="1">
        <v>44760.699305555558</v>
      </c>
      <c r="J1944" s="2">
        <v>44760</v>
      </c>
      <c r="K1944" t="s">
        <v>112</v>
      </c>
      <c r="L1944">
        <v>374</v>
      </c>
      <c r="M1944" t="s">
        <v>53</v>
      </c>
      <c r="N1944" s="11" t="s">
        <v>15</v>
      </c>
      <c r="O1944" s="11">
        <f>IF(Table1[[#This Row],[Currency  Code]]="USD",Table1[[#This Row],[Product Amount with GST]]*80,Table1[[#This Row],[Product Amount with GST]])</f>
        <v>374</v>
      </c>
      <c r="P1944" t="s">
        <v>50</v>
      </c>
    </row>
    <row r="1945" spans="1:16" x14ac:dyDescent="0.25">
      <c r="A1945" t="s">
        <v>1493</v>
      </c>
      <c r="B1945" t="s">
        <v>402</v>
      </c>
      <c r="C1945" t="s">
        <v>48</v>
      </c>
      <c r="E1945">
        <f t="shared" si="120"/>
        <v>18</v>
      </c>
      <c r="F1945">
        <f t="shared" si="121"/>
        <v>7</v>
      </c>
      <c r="G1945" s="8">
        <f t="shared" si="122"/>
        <v>44760</v>
      </c>
      <c r="H1945">
        <f t="shared" si="123"/>
        <v>2022</v>
      </c>
      <c r="I1945" s="1">
        <v>44760.697916666664</v>
      </c>
      <c r="J1945" s="2">
        <v>44760</v>
      </c>
      <c r="K1945" t="s">
        <v>13</v>
      </c>
      <c r="L1945">
        <v>499</v>
      </c>
      <c r="M1945" t="s">
        <v>53</v>
      </c>
      <c r="N1945" s="11" t="s">
        <v>15</v>
      </c>
      <c r="O1945" s="11">
        <f>IF(Table1[[#This Row],[Currency  Code]]="USD",Table1[[#This Row],[Product Amount with GST]]*80,Table1[[#This Row],[Product Amount with GST]])</f>
        <v>499</v>
      </c>
      <c r="P1945" t="s">
        <v>50</v>
      </c>
    </row>
    <row r="1946" spans="1:16" x14ac:dyDescent="0.25">
      <c r="A1946" t="s">
        <v>1500</v>
      </c>
      <c r="B1946" t="s">
        <v>42</v>
      </c>
      <c r="C1946" t="s">
        <v>12</v>
      </c>
      <c r="E1946">
        <f t="shared" si="120"/>
        <v>18</v>
      </c>
      <c r="F1946">
        <f t="shared" si="121"/>
        <v>7</v>
      </c>
      <c r="G1946" s="8">
        <f t="shared" si="122"/>
        <v>44760</v>
      </c>
      <c r="H1946">
        <f t="shared" si="123"/>
        <v>2022</v>
      </c>
      <c r="I1946" s="1">
        <v>44760.6875</v>
      </c>
      <c r="J1946" s="2">
        <v>44760</v>
      </c>
      <c r="K1946" t="s">
        <v>13</v>
      </c>
      <c r="L1946">
        <v>499</v>
      </c>
      <c r="N1946" s="11" t="s">
        <v>15</v>
      </c>
      <c r="O1946" s="11">
        <f>IF(Table1[[#This Row],[Currency  Code]]="USD",Table1[[#This Row],[Product Amount with GST]]*80,Table1[[#This Row],[Product Amount with GST]])</f>
        <v>499</v>
      </c>
    </row>
    <row r="1947" spans="1:16" x14ac:dyDescent="0.25">
      <c r="A1947" t="s">
        <v>1496</v>
      </c>
      <c r="B1947" t="s">
        <v>143</v>
      </c>
      <c r="C1947" t="s">
        <v>12</v>
      </c>
      <c r="E1947">
        <f t="shared" si="120"/>
        <v>18</v>
      </c>
      <c r="F1947">
        <f t="shared" si="121"/>
        <v>7</v>
      </c>
      <c r="G1947" s="8">
        <f t="shared" si="122"/>
        <v>44760</v>
      </c>
      <c r="H1947">
        <f t="shared" si="123"/>
        <v>2022</v>
      </c>
      <c r="I1947" s="1">
        <v>44760.686111111114</v>
      </c>
      <c r="J1947" s="2">
        <v>44760</v>
      </c>
      <c r="K1947" t="s">
        <v>13</v>
      </c>
      <c r="L1947">
        <v>1499</v>
      </c>
      <c r="N1947" s="11" t="s">
        <v>29</v>
      </c>
      <c r="O1947" s="11">
        <f>IF(Table1[[#This Row],[Currency  Code]]="USD",Table1[[#This Row],[Product Amount with GST]]*80,Table1[[#This Row],[Product Amount with GST]])</f>
        <v>119920</v>
      </c>
    </row>
    <row r="1948" spans="1:16" x14ac:dyDescent="0.25">
      <c r="A1948" t="s">
        <v>1504</v>
      </c>
      <c r="B1948" t="s">
        <v>17</v>
      </c>
      <c r="C1948" t="s">
        <v>12</v>
      </c>
      <c r="E1948">
        <f t="shared" si="120"/>
        <v>18</v>
      </c>
      <c r="F1948">
        <f t="shared" si="121"/>
        <v>7</v>
      </c>
      <c r="G1948" s="8">
        <f t="shared" si="122"/>
        <v>44760</v>
      </c>
      <c r="H1948">
        <f t="shared" si="123"/>
        <v>2022</v>
      </c>
      <c r="I1948" s="1">
        <v>44760.686111111114</v>
      </c>
      <c r="J1948" s="2">
        <v>44760</v>
      </c>
      <c r="K1948" t="s">
        <v>13</v>
      </c>
      <c r="L1948">
        <v>999</v>
      </c>
      <c r="N1948" s="11" t="s">
        <v>15</v>
      </c>
      <c r="O1948" s="11">
        <f>IF(Table1[[#This Row],[Currency  Code]]="USD",Table1[[#This Row],[Product Amount with GST]]*80,Table1[[#This Row],[Product Amount with GST]])</f>
        <v>999</v>
      </c>
    </row>
    <row r="1949" spans="1:16" x14ac:dyDescent="0.25">
      <c r="A1949" t="s">
        <v>1505</v>
      </c>
      <c r="B1949" t="s">
        <v>20</v>
      </c>
      <c r="C1949" t="s">
        <v>12</v>
      </c>
      <c r="E1949">
        <f t="shared" si="120"/>
        <v>18</v>
      </c>
      <c r="F1949">
        <f t="shared" si="121"/>
        <v>7</v>
      </c>
      <c r="G1949" s="8">
        <f t="shared" si="122"/>
        <v>44760</v>
      </c>
      <c r="H1949">
        <f t="shared" si="123"/>
        <v>2022</v>
      </c>
      <c r="I1949" s="1">
        <v>44760.671527777777</v>
      </c>
      <c r="J1949" s="2">
        <v>44760</v>
      </c>
      <c r="K1949" t="s">
        <v>13</v>
      </c>
      <c r="L1949">
        <v>1999</v>
      </c>
      <c r="N1949" s="11" t="s">
        <v>15</v>
      </c>
      <c r="O1949" s="11">
        <f>IF(Table1[[#This Row],[Currency  Code]]="USD",Table1[[#This Row],[Product Amount with GST]]*80,Table1[[#This Row],[Product Amount with GST]])</f>
        <v>1999</v>
      </c>
    </row>
    <row r="1950" spans="1:16" x14ac:dyDescent="0.25">
      <c r="A1950" t="s">
        <v>1506</v>
      </c>
      <c r="B1950" t="s">
        <v>111</v>
      </c>
      <c r="C1950" t="s">
        <v>48</v>
      </c>
      <c r="E1950">
        <f t="shared" si="120"/>
        <v>18</v>
      </c>
      <c r="F1950">
        <f t="shared" si="121"/>
        <v>7</v>
      </c>
      <c r="G1950" s="8">
        <f t="shared" si="122"/>
        <v>44760</v>
      </c>
      <c r="H1950">
        <f t="shared" si="123"/>
        <v>2022</v>
      </c>
      <c r="I1950" s="1">
        <v>44760.670138888891</v>
      </c>
      <c r="J1950" s="2">
        <v>44760</v>
      </c>
      <c r="K1950" t="s">
        <v>13</v>
      </c>
      <c r="L1950">
        <v>499</v>
      </c>
      <c r="M1950" t="s">
        <v>53</v>
      </c>
      <c r="N1950" s="11" t="s">
        <v>15</v>
      </c>
      <c r="O1950" s="11">
        <f>IF(Table1[[#This Row],[Currency  Code]]="USD",Table1[[#This Row],[Product Amount with GST]]*80,Table1[[#This Row],[Product Amount with GST]])</f>
        <v>499</v>
      </c>
      <c r="P1950" t="s">
        <v>50</v>
      </c>
    </row>
    <row r="1951" spans="1:16" x14ac:dyDescent="0.25">
      <c r="A1951" t="s">
        <v>1507</v>
      </c>
      <c r="B1951" t="s">
        <v>20</v>
      </c>
      <c r="C1951" t="s">
        <v>12</v>
      </c>
      <c r="E1951">
        <f t="shared" si="120"/>
        <v>18</v>
      </c>
      <c r="F1951">
        <f t="shared" si="121"/>
        <v>7</v>
      </c>
      <c r="G1951" s="8">
        <f t="shared" si="122"/>
        <v>44760</v>
      </c>
      <c r="H1951">
        <f t="shared" si="123"/>
        <v>2022</v>
      </c>
      <c r="I1951" s="1">
        <v>44760.665972222225</v>
      </c>
      <c r="J1951" s="2">
        <v>44760</v>
      </c>
      <c r="K1951" t="s">
        <v>13</v>
      </c>
      <c r="L1951">
        <v>1999</v>
      </c>
      <c r="N1951" s="11" t="s">
        <v>15</v>
      </c>
      <c r="O1951" s="11">
        <f>IF(Table1[[#This Row],[Currency  Code]]="USD",Table1[[#This Row],[Product Amount with GST]]*80,Table1[[#This Row],[Product Amount with GST]])</f>
        <v>1999</v>
      </c>
    </row>
    <row r="1952" spans="1:16" x14ac:dyDescent="0.25">
      <c r="A1952" t="s">
        <v>965</v>
      </c>
      <c r="B1952" t="s">
        <v>587</v>
      </c>
      <c r="C1952" t="s">
        <v>12</v>
      </c>
      <c r="E1952">
        <f t="shared" si="120"/>
        <v>18</v>
      </c>
      <c r="F1952">
        <f t="shared" si="121"/>
        <v>7</v>
      </c>
      <c r="G1952" s="8">
        <f t="shared" si="122"/>
        <v>44760</v>
      </c>
      <c r="H1952">
        <f t="shared" si="123"/>
        <v>2022</v>
      </c>
      <c r="I1952" s="1">
        <v>44760.651388888888</v>
      </c>
      <c r="J1952" s="2">
        <v>44760</v>
      </c>
      <c r="K1952" t="s">
        <v>13</v>
      </c>
      <c r="L1952">
        <v>499</v>
      </c>
      <c r="N1952" s="11" t="s">
        <v>15</v>
      </c>
      <c r="O1952" s="11">
        <f>IF(Table1[[#This Row],[Currency  Code]]="USD",Table1[[#This Row],[Product Amount with GST]]*80,Table1[[#This Row],[Product Amount with GST]])</f>
        <v>499</v>
      </c>
    </row>
    <row r="1953" spans="1:16" x14ac:dyDescent="0.25">
      <c r="A1953" t="s">
        <v>1508</v>
      </c>
      <c r="B1953" t="s">
        <v>304</v>
      </c>
      <c r="C1953" t="s">
        <v>48</v>
      </c>
      <c r="E1953">
        <f t="shared" si="120"/>
        <v>18</v>
      </c>
      <c r="F1953">
        <f t="shared" si="121"/>
        <v>7</v>
      </c>
      <c r="G1953" s="8">
        <f t="shared" si="122"/>
        <v>44760</v>
      </c>
      <c r="H1953">
        <f t="shared" si="123"/>
        <v>2022</v>
      </c>
      <c r="I1953" s="1">
        <v>44760.625</v>
      </c>
      <c r="J1953" s="2">
        <v>44760</v>
      </c>
      <c r="K1953" t="s">
        <v>13</v>
      </c>
      <c r="L1953">
        <v>499</v>
      </c>
      <c r="M1953" t="s">
        <v>53</v>
      </c>
      <c r="N1953" s="11" t="s">
        <v>15</v>
      </c>
      <c r="O1953" s="11">
        <f>IF(Table1[[#This Row],[Currency  Code]]="USD",Table1[[#This Row],[Product Amount with GST]]*80,Table1[[#This Row],[Product Amount with GST]])</f>
        <v>499</v>
      </c>
      <c r="P1953" t="s">
        <v>50</v>
      </c>
    </row>
    <row r="1954" spans="1:16" x14ac:dyDescent="0.25">
      <c r="A1954" t="s">
        <v>1508</v>
      </c>
      <c r="B1954" t="s">
        <v>304</v>
      </c>
      <c r="C1954" t="s">
        <v>12</v>
      </c>
      <c r="E1954">
        <f t="shared" si="120"/>
        <v>18</v>
      </c>
      <c r="F1954">
        <f t="shared" si="121"/>
        <v>7</v>
      </c>
      <c r="G1954" s="8">
        <f t="shared" si="122"/>
        <v>44760</v>
      </c>
      <c r="H1954">
        <f t="shared" si="123"/>
        <v>2022</v>
      </c>
      <c r="I1954" s="1">
        <v>44760.625</v>
      </c>
      <c r="J1954" s="2">
        <v>44760</v>
      </c>
      <c r="K1954" t="s">
        <v>13</v>
      </c>
      <c r="L1954">
        <v>499</v>
      </c>
      <c r="N1954" s="11" t="s">
        <v>15</v>
      </c>
      <c r="O1954" s="11">
        <f>IF(Table1[[#This Row],[Currency  Code]]="USD",Table1[[#This Row],[Product Amount with GST]]*80,Table1[[#This Row],[Product Amount with GST]])</f>
        <v>499</v>
      </c>
    </row>
    <row r="1955" spans="1:16" x14ac:dyDescent="0.25">
      <c r="A1955" t="s">
        <v>1509</v>
      </c>
      <c r="B1955" t="s">
        <v>52</v>
      </c>
      <c r="C1955" t="s">
        <v>48</v>
      </c>
      <c r="E1955">
        <f t="shared" si="120"/>
        <v>18</v>
      </c>
      <c r="F1955">
        <f t="shared" si="121"/>
        <v>7</v>
      </c>
      <c r="G1955" s="8">
        <f t="shared" si="122"/>
        <v>44760</v>
      </c>
      <c r="H1955">
        <f t="shared" si="123"/>
        <v>2022</v>
      </c>
      <c r="I1955" s="1">
        <v>44760.624305555553</v>
      </c>
      <c r="J1955" s="2">
        <v>44760</v>
      </c>
      <c r="K1955" t="s">
        <v>13</v>
      </c>
      <c r="L1955">
        <v>999</v>
      </c>
      <c r="M1955" t="s">
        <v>53</v>
      </c>
      <c r="N1955" s="11" t="s">
        <v>15</v>
      </c>
      <c r="O1955" s="11">
        <f>IF(Table1[[#This Row],[Currency  Code]]="USD",Table1[[#This Row],[Product Amount with GST]]*80,Table1[[#This Row],[Product Amount with GST]])</f>
        <v>999</v>
      </c>
      <c r="P1955" t="s">
        <v>50</v>
      </c>
    </row>
    <row r="1956" spans="1:16" x14ac:dyDescent="0.25">
      <c r="A1956" t="s">
        <v>1213</v>
      </c>
      <c r="B1956" t="s">
        <v>27</v>
      </c>
      <c r="C1956" t="s">
        <v>12</v>
      </c>
      <c r="D1956" t="s">
        <v>6121</v>
      </c>
      <c r="E1956">
        <f t="shared" si="120"/>
        <v>18</v>
      </c>
      <c r="F1956">
        <f t="shared" si="121"/>
        <v>7</v>
      </c>
      <c r="G1956" s="8">
        <f t="shared" si="122"/>
        <v>44760</v>
      </c>
      <c r="H1956">
        <f t="shared" si="123"/>
        <v>2022</v>
      </c>
      <c r="I1956" s="1">
        <v>44760.622916666667</v>
      </c>
      <c r="J1956" s="2">
        <v>44760</v>
      </c>
      <c r="K1956" t="s">
        <v>13</v>
      </c>
      <c r="L1956">
        <v>1499</v>
      </c>
      <c r="N1956" s="11" t="s">
        <v>15</v>
      </c>
      <c r="O1956" s="11">
        <f>IF(Table1[[#This Row],[Currency  Code]]="USD",Table1[[#This Row],[Product Amount with GST]]*80,Table1[[#This Row],[Product Amount with GST]])</f>
        <v>1499</v>
      </c>
    </row>
    <row r="1957" spans="1:16" x14ac:dyDescent="0.25">
      <c r="A1957" t="s">
        <v>1510</v>
      </c>
      <c r="B1957" t="s">
        <v>24</v>
      </c>
      <c r="C1957" t="s">
        <v>12</v>
      </c>
      <c r="E1957">
        <f t="shared" si="120"/>
        <v>18</v>
      </c>
      <c r="F1957">
        <f t="shared" si="121"/>
        <v>7</v>
      </c>
      <c r="G1957" s="8">
        <f t="shared" si="122"/>
        <v>44760</v>
      </c>
      <c r="H1957">
        <f t="shared" si="123"/>
        <v>2022</v>
      </c>
      <c r="I1957" s="1">
        <v>44760.619444444441</v>
      </c>
      <c r="J1957" s="2">
        <v>44760</v>
      </c>
      <c r="K1957" t="s">
        <v>13</v>
      </c>
      <c r="L1957">
        <v>2022</v>
      </c>
      <c r="N1957" s="11" t="s">
        <v>15</v>
      </c>
      <c r="O1957" s="11">
        <f>IF(Table1[[#This Row],[Currency  Code]]="USD",Table1[[#This Row],[Product Amount with GST]]*80,Table1[[#This Row],[Product Amount with GST]])</f>
        <v>2022</v>
      </c>
    </row>
    <row r="1958" spans="1:16" x14ac:dyDescent="0.25">
      <c r="A1958" t="s">
        <v>1511</v>
      </c>
      <c r="B1958" t="s">
        <v>20</v>
      </c>
      <c r="C1958" t="s">
        <v>12</v>
      </c>
      <c r="E1958">
        <f t="shared" si="120"/>
        <v>18</v>
      </c>
      <c r="F1958">
        <f t="shared" si="121"/>
        <v>7</v>
      </c>
      <c r="G1958" s="8">
        <f t="shared" si="122"/>
        <v>44760</v>
      </c>
      <c r="H1958">
        <f t="shared" si="123"/>
        <v>2022</v>
      </c>
      <c r="I1958" s="1">
        <v>44760.609722222223</v>
      </c>
      <c r="J1958" s="2">
        <v>44760</v>
      </c>
      <c r="K1958" t="s">
        <v>13</v>
      </c>
      <c r="L1958">
        <v>1999</v>
      </c>
      <c r="N1958" s="11" t="s">
        <v>15</v>
      </c>
      <c r="O1958" s="11">
        <f>IF(Table1[[#This Row],[Currency  Code]]="USD",Table1[[#This Row],[Product Amount with GST]]*80,Table1[[#This Row],[Product Amount with GST]])</f>
        <v>1999</v>
      </c>
    </row>
    <row r="1959" spans="1:16" x14ac:dyDescent="0.25">
      <c r="A1959" t="s">
        <v>952</v>
      </c>
      <c r="B1959" t="s">
        <v>304</v>
      </c>
      <c r="C1959" t="s">
        <v>48</v>
      </c>
      <c r="D1959" t="s">
        <v>6138</v>
      </c>
      <c r="E1959">
        <f t="shared" si="120"/>
        <v>18</v>
      </c>
      <c r="F1959">
        <f t="shared" si="121"/>
        <v>7</v>
      </c>
      <c r="G1959" s="8">
        <f t="shared" si="122"/>
        <v>44760</v>
      </c>
      <c r="H1959">
        <f t="shared" si="123"/>
        <v>2022</v>
      </c>
      <c r="I1959" s="1">
        <v>44760.609027777777</v>
      </c>
      <c r="J1959" s="2">
        <v>44760</v>
      </c>
      <c r="K1959" t="s">
        <v>13</v>
      </c>
      <c r="L1959">
        <v>50</v>
      </c>
      <c r="M1959" t="s">
        <v>53</v>
      </c>
      <c r="N1959" s="11" t="s">
        <v>15</v>
      </c>
      <c r="O1959" s="11">
        <f>IF(Table1[[#This Row],[Currency  Code]]="USD",Table1[[#This Row],[Product Amount with GST]]*80,Table1[[#This Row],[Product Amount with GST]])</f>
        <v>50</v>
      </c>
      <c r="P1959" t="s">
        <v>50</v>
      </c>
    </row>
    <row r="1960" spans="1:16" x14ac:dyDescent="0.25">
      <c r="A1960" t="s">
        <v>1512</v>
      </c>
      <c r="B1960" t="s">
        <v>27</v>
      </c>
      <c r="C1960" t="s">
        <v>12</v>
      </c>
      <c r="E1960">
        <f t="shared" si="120"/>
        <v>18</v>
      </c>
      <c r="F1960">
        <f t="shared" si="121"/>
        <v>7</v>
      </c>
      <c r="G1960" s="8">
        <f t="shared" si="122"/>
        <v>44760</v>
      </c>
      <c r="H1960">
        <f t="shared" si="123"/>
        <v>2022</v>
      </c>
      <c r="I1960" s="1">
        <v>44760.636111111111</v>
      </c>
      <c r="J1960" s="2">
        <v>44760</v>
      </c>
      <c r="K1960" t="s">
        <v>13</v>
      </c>
      <c r="L1960">
        <v>1999</v>
      </c>
      <c r="N1960" s="11" t="s">
        <v>15</v>
      </c>
      <c r="O1960" s="11">
        <f>IF(Table1[[#This Row],[Currency  Code]]="USD",Table1[[#This Row],[Product Amount with GST]]*80,Table1[[#This Row],[Product Amount with GST]])</f>
        <v>1999</v>
      </c>
    </row>
    <row r="1961" spans="1:16" x14ac:dyDescent="0.25">
      <c r="A1961" t="s">
        <v>952</v>
      </c>
      <c r="B1961" t="s">
        <v>304</v>
      </c>
      <c r="C1961" t="s">
        <v>12</v>
      </c>
      <c r="D1961" t="s">
        <v>6138</v>
      </c>
      <c r="E1961">
        <f t="shared" si="120"/>
        <v>18</v>
      </c>
      <c r="F1961">
        <f t="shared" si="121"/>
        <v>7</v>
      </c>
      <c r="G1961" s="8">
        <f t="shared" si="122"/>
        <v>44760</v>
      </c>
      <c r="H1961">
        <f t="shared" si="123"/>
        <v>2022</v>
      </c>
      <c r="I1961" s="1">
        <v>44760.60833333333</v>
      </c>
      <c r="J1961" s="2">
        <v>44760</v>
      </c>
      <c r="K1961" t="s">
        <v>13</v>
      </c>
      <c r="L1961">
        <v>50</v>
      </c>
      <c r="N1961" s="11" t="s">
        <v>15</v>
      </c>
      <c r="O1961" s="11">
        <f>IF(Table1[[#This Row],[Currency  Code]]="USD",Table1[[#This Row],[Product Amount with GST]]*80,Table1[[#This Row],[Product Amount with GST]])</f>
        <v>50</v>
      </c>
    </row>
    <row r="1962" spans="1:16" x14ac:dyDescent="0.25">
      <c r="A1962" t="s">
        <v>1513</v>
      </c>
      <c r="B1962" t="s">
        <v>24</v>
      </c>
      <c r="C1962" t="s">
        <v>12</v>
      </c>
      <c r="E1962">
        <f t="shared" si="120"/>
        <v>18</v>
      </c>
      <c r="F1962">
        <f t="shared" si="121"/>
        <v>7</v>
      </c>
      <c r="G1962" s="8">
        <f t="shared" si="122"/>
        <v>44760</v>
      </c>
      <c r="H1962">
        <f t="shared" si="123"/>
        <v>2022</v>
      </c>
      <c r="I1962" s="1">
        <v>44760.587500000001</v>
      </c>
      <c r="J1962" s="2">
        <v>44760</v>
      </c>
      <c r="K1962" t="s">
        <v>13</v>
      </c>
      <c r="L1962">
        <v>2022</v>
      </c>
      <c r="N1962" s="11" t="s">
        <v>15</v>
      </c>
      <c r="O1962" s="11">
        <f>IF(Table1[[#This Row],[Currency  Code]]="USD",Table1[[#This Row],[Product Amount with GST]]*80,Table1[[#This Row],[Product Amount with GST]])</f>
        <v>2022</v>
      </c>
    </row>
    <row r="1963" spans="1:16" x14ac:dyDescent="0.25">
      <c r="A1963" t="s">
        <v>1514</v>
      </c>
      <c r="B1963" t="s">
        <v>116</v>
      </c>
      <c r="C1963" t="s">
        <v>12</v>
      </c>
      <c r="E1963">
        <f t="shared" si="120"/>
        <v>18</v>
      </c>
      <c r="F1963">
        <f t="shared" si="121"/>
        <v>7</v>
      </c>
      <c r="G1963" s="8">
        <f t="shared" si="122"/>
        <v>44760</v>
      </c>
      <c r="H1963">
        <f t="shared" si="123"/>
        <v>2022</v>
      </c>
      <c r="I1963" s="1">
        <v>44760.586805555555</v>
      </c>
      <c r="J1963" s="2">
        <v>44760</v>
      </c>
      <c r="K1963" t="s">
        <v>13</v>
      </c>
      <c r="L1963">
        <v>1999</v>
      </c>
      <c r="N1963" s="11" t="s">
        <v>15</v>
      </c>
      <c r="O1963" s="11">
        <f>IF(Table1[[#This Row],[Currency  Code]]="USD",Table1[[#This Row],[Product Amount with GST]]*80,Table1[[#This Row],[Product Amount with GST]])</f>
        <v>1999</v>
      </c>
    </row>
    <row r="1964" spans="1:16" x14ac:dyDescent="0.25">
      <c r="A1964" t="s">
        <v>1515</v>
      </c>
      <c r="B1964" t="s">
        <v>169</v>
      </c>
      <c r="C1964" t="s">
        <v>12</v>
      </c>
      <c r="E1964">
        <f t="shared" si="120"/>
        <v>18</v>
      </c>
      <c r="F1964">
        <f t="shared" si="121"/>
        <v>7</v>
      </c>
      <c r="G1964" s="8">
        <f t="shared" si="122"/>
        <v>44760</v>
      </c>
      <c r="H1964">
        <f t="shared" si="123"/>
        <v>2022</v>
      </c>
      <c r="I1964" s="1">
        <v>44760.570833333331</v>
      </c>
      <c r="J1964" s="2">
        <v>44760</v>
      </c>
      <c r="K1964" t="s">
        <v>72</v>
      </c>
      <c r="L1964">
        <v>499</v>
      </c>
      <c r="N1964" s="11" t="s">
        <v>15</v>
      </c>
      <c r="O1964" s="11">
        <f>IF(Table1[[#This Row],[Currency  Code]]="USD",Table1[[#This Row],[Product Amount with GST]]*80,Table1[[#This Row],[Product Amount with GST]])</f>
        <v>499</v>
      </c>
    </row>
    <row r="1965" spans="1:16" x14ac:dyDescent="0.25">
      <c r="A1965" t="s">
        <v>1516</v>
      </c>
      <c r="B1965" t="s">
        <v>1310</v>
      </c>
      <c r="C1965" t="s">
        <v>12</v>
      </c>
      <c r="E1965">
        <f t="shared" si="120"/>
        <v>18</v>
      </c>
      <c r="F1965">
        <f t="shared" si="121"/>
        <v>7</v>
      </c>
      <c r="G1965" s="8">
        <f t="shared" si="122"/>
        <v>44760</v>
      </c>
      <c r="H1965">
        <f t="shared" si="123"/>
        <v>2022</v>
      </c>
      <c r="I1965" s="1">
        <v>44760.565972222219</v>
      </c>
      <c r="J1965" s="2">
        <v>44760</v>
      </c>
      <c r="K1965" t="s">
        <v>13</v>
      </c>
      <c r="L1965">
        <v>499</v>
      </c>
      <c r="N1965" s="11" t="s">
        <v>15</v>
      </c>
      <c r="O1965" s="11">
        <f>IF(Table1[[#This Row],[Currency  Code]]="USD",Table1[[#This Row],[Product Amount with GST]]*80,Table1[[#This Row],[Product Amount with GST]])</f>
        <v>499</v>
      </c>
    </row>
    <row r="1966" spans="1:16" x14ac:dyDescent="0.25">
      <c r="A1966" t="s">
        <v>1517</v>
      </c>
      <c r="B1966" t="s">
        <v>99</v>
      </c>
      <c r="C1966" t="s">
        <v>12</v>
      </c>
      <c r="E1966">
        <f t="shared" si="120"/>
        <v>18</v>
      </c>
      <c r="F1966">
        <f t="shared" si="121"/>
        <v>7</v>
      </c>
      <c r="G1966" s="8">
        <f t="shared" si="122"/>
        <v>44760</v>
      </c>
      <c r="H1966">
        <f t="shared" si="123"/>
        <v>2022</v>
      </c>
      <c r="I1966" s="1">
        <v>44760.556250000001</v>
      </c>
      <c r="J1966" s="2">
        <v>44760</v>
      </c>
      <c r="K1966" t="s">
        <v>13</v>
      </c>
      <c r="L1966">
        <v>499</v>
      </c>
      <c r="N1966" s="11" t="s">
        <v>15</v>
      </c>
      <c r="O1966" s="11">
        <f>IF(Table1[[#This Row],[Currency  Code]]="USD",Table1[[#This Row],[Product Amount with GST]]*80,Table1[[#This Row],[Product Amount with GST]])</f>
        <v>499</v>
      </c>
    </row>
    <row r="1967" spans="1:16" x14ac:dyDescent="0.25">
      <c r="A1967" t="s">
        <v>1518</v>
      </c>
      <c r="B1967" t="s">
        <v>47</v>
      </c>
      <c r="C1967" t="s">
        <v>12</v>
      </c>
      <c r="E1967">
        <f t="shared" si="120"/>
        <v>18</v>
      </c>
      <c r="F1967">
        <f t="shared" si="121"/>
        <v>7</v>
      </c>
      <c r="G1967" s="8">
        <f t="shared" si="122"/>
        <v>44760</v>
      </c>
      <c r="H1967">
        <f t="shared" si="123"/>
        <v>2022</v>
      </c>
      <c r="I1967" s="1">
        <v>44760.52847222222</v>
      </c>
      <c r="J1967" s="2">
        <v>44760</v>
      </c>
      <c r="K1967" t="s">
        <v>13</v>
      </c>
      <c r="L1967">
        <v>999</v>
      </c>
      <c r="N1967" s="11" t="s">
        <v>15</v>
      </c>
      <c r="O1967" s="11">
        <f>IF(Table1[[#This Row],[Currency  Code]]="USD",Table1[[#This Row],[Product Amount with GST]]*80,Table1[[#This Row],[Product Amount with GST]])</f>
        <v>999</v>
      </c>
    </row>
    <row r="1968" spans="1:16" x14ac:dyDescent="0.25">
      <c r="A1968" t="s">
        <v>1519</v>
      </c>
      <c r="B1968" t="s">
        <v>160</v>
      </c>
      <c r="C1968" t="s">
        <v>12</v>
      </c>
      <c r="E1968">
        <f t="shared" si="120"/>
        <v>18</v>
      </c>
      <c r="F1968">
        <f t="shared" si="121"/>
        <v>7</v>
      </c>
      <c r="G1968" s="8">
        <f t="shared" si="122"/>
        <v>44760</v>
      </c>
      <c r="H1968">
        <f t="shared" si="123"/>
        <v>2022</v>
      </c>
      <c r="I1968" s="1">
        <v>44760.515972222223</v>
      </c>
      <c r="J1968" s="2">
        <v>44760</v>
      </c>
      <c r="K1968" t="s">
        <v>13</v>
      </c>
      <c r="L1968">
        <v>499</v>
      </c>
      <c r="N1968" s="11" t="s">
        <v>15</v>
      </c>
      <c r="O1968" s="11">
        <f>IF(Table1[[#This Row],[Currency  Code]]="USD",Table1[[#This Row],[Product Amount with GST]]*80,Table1[[#This Row],[Product Amount with GST]])</f>
        <v>499</v>
      </c>
    </row>
    <row r="1969" spans="1:16" x14ac:dyDescent="0.25">
      <c r="A1969" t="s">
        <v>1520</v>
      </c>
      <c r="B1969" t="s">
        <v>24</v>
      </c>
      <c r="C1969" t="s">
        <v>48</v>
      </c>
      <c r="E1969">
        <f t="shared" si="120"/>
        <v>18</v>
      </c>
      <c r="F1969">
        <f t="shared" si="121"/>
        <v>7</v>
      </c>
      <c r="G1969" s="8">
        <f t="shared" si="122"/>
        <v>44760</v>
      </c>
      <c r="H1969">
        <f t="shared" si="123"/>
        <v>2022</v>
      </c>
      <c r="I1969" s="1">
        <v>44760.473611111112</v>
      </c>
      <c r="J1969" s="2">
        <v>44760</v>
      </c>
      <c r="K1969" t="s">
        <v>13</v>
      </c>
      <c r="L1969">
        <v>2022</v>
      </c>
      <c r="M1969" t="s">
        <v>53</v>
      </c>
      <c r="N1969" s="11" t="s">
        <v>15</v>
      </c>
      <c r="O1969" s="11">
        <f>IF(Table1[[#This Row],[Currency  Code]]="USD",Table1[[#This Row],[Product Amount with GST]]*80,Table1[[#This Row],[Product Amount with GST]])</f>
        <v>2022</v>
      </c>
      <c r="P1969" t="s">
        <v>50</v>
      </c>
    </row>
    <row r="1970" spans="1:16" x14ac:dyDescent="0.25">
      <c r="A1970" t="s">
        <v>1521</v>
      </c>
      <c r="B1970" t="s">
        <v>160</v>
      </c>
      <c r="C1970" t="s">
        <v>12</v>
      </c>
      <c r="E1970">
        <f t="shared" si="120"/>
        <v>18</v>
      </c>
      <c r="F1970">
        <f t="shared" si="121"/>
        <v>7</v>
      </c>
      <c r="G1970" s="8">
        <f t="shared" si="122"/>
        <v>44760</v>
      </c>
      <c r="H1970">
        <f t="shared" si="123"/>
        <v>2022</v>
      </c>
      <c r="I1970" s="1">
        <v>44760.470138888886</v>
      </c>
      <c r="J1970" s="2">
        <v>44760</v>
      </c>
      <c r="K1970" t="s">
        <v>43</v>
      </c>
      <c r="L1970">
        <v>499</v>
      </c>
      <c r="N1970" s="11" t="s">
        <v>15</v>
      </c>
      <c r="O1970" s="11">
        <f>IF(Table1[[#This Row],[Currency  Code]]="USD",Table1[[#This Row],[Product Amount with GST]]*80,Table1[[#This Row],[Product Amount with GST]])</f>
        <v>499</v>
      </c>
    </row>
    <row r="1971" spans="1:16" x14ac:dyDescent="0.25">
      <c r="A1971" t="s">
        <v>1522</v>
      </c>
      <c r="B1971" t="s">
        <v>24</v>
      </c>
      <c r="C1971" t="s">
        <v>12</v>
      </c>
      <c r="E1971">
        <f t="shared" si="120"/>
        <v>18</v>
      </c>
      <c r="F1971">
        <f t="shared" si="121"/>
        <v>7</v>
      </c>
      <c r="G1971" s="8">
        <f t="shared" si="122"/>
        <v>44760</v>
      </c>
      <c r="H1971">
        <f t="shared" si="123"/>
        <v>2022</v>
      </c>
      <c r="I1971" s="1">
        <v>44760.624305555553</v>
      </c>
      <c r="J1971" s="2">
        <v>44760</v>
      </c>
      <c r="K1971" t="s">
        <v>13</v>
      </c>
      <c r="L1971">
        <v>2022</v>
      </c>
      <c r="N1971" s="11" t="s">
        <v>15</v>
      </c>
      <c r="O1971" s="11">
        <f>IF(Table1[[#This Row],[Currency  Code]]="USD",Table1[[#This Row],[Product Amount with GST]]*80,Table1[[#This Row],[Product Amount with GST]])</f>
        <v>2022</v>
      </c>
    </row>
    <row r="1972" spans="1:16" x14ac:dyDescent="0.25">
      <c r="A1972" t="s">
        <v>1523</v>
      </c>
      <c r="B1972" t="s">
        <v>236</v>
      </c>
      <c r="C1972" t="s">
        <v>12</v>
      </c>
      <c r="E1972">
        <f t="shared" si="120"/>
        <v>18</v>
      </c>
      <c r="F1972">
        <f t="shared" si="121"/>
        <v>7</v>
      </c>
      <c r="G1972" s="8">
        <f t="shared" si="122"/>
        <v>44760</v>
      </c>
      <c r="H1972">
        <f t="shared" si="123"/>
        <v>2022</v>
      </c>
      <c r="I1972" s="1">
        <v>44760.594444444447</v>
      </c>
      <c r="J1972" s="2">
        <v>44760</v>
      </c>
      <c r="K1972" t="s">
        <v>43</v>
      </c>
      <c r="L1972">
        <v>499</v>
      </c>
      <c r="N1972" s="11" t="s">
        <v>15</v>
      </c>
      <c r="O1972" s="11">
        <f>IF(Table1[[#This Row],[Currency  Code]]="USD",Table1[[#This Row],[Product Amount with GST]]*80,Table1[[#This Row],[Product Amount with GST]])</f>
        <v>499</v>
      </c>
    </row>
    <row r="1973" spans="1:16" x14ac:dyDescent="0.25">
      <c r="A1973" t="s">
        <v>1524</v>
      </c>
      <c r="B1973" t="s">
        <v>491</v>
      </c>
      <c r="C1973" t="s">
        <v>12</v>
      </c>
      <c r="E1973">
        <f t="shared" si="120"/>
        <v>18</v>
      </c>
      <c r="F1973">
        <f t="shared" si="121"/>
        <v>7</v>
      </c>
      <c r="G1973" s="8">
        <f t="shared" si="122"/>
        <v>44760</v>
      </c>
      <c r="H1973">
        <f t="shared" si="123"/>
        <v>2022</v>
      </c>
      <c r="I1973" s="1">
        <v>44760.590277777781</v>
      </c>
      <c r="J1973" s="2">
        <v>44760</v>
      </c>
      <c r="K1973" t="s">
        <v>72</v>
      </c>
      <c r="L1973">
        <v>499</v>
      </c>
      <c r="N1973" s="11" t="s">
        <v>15</v>
      </c>
      <c r="O1973" s="11">
        <f>IF(Table1[[#This Row],[Currency  Code]]="USD",Table1[[#This Row],[Product Amount with GST]]*80,Table1[[#This Row],[Product Amount with GST]])</f>
        <v>499</v>
      </c>
    </row>
    <row r="1974" spans="1:16" x14ac:dyDescent="0.25">
      <c r="A1974" t="s">
        <v>1513</v>
      </c>
      <c r="B1974" t="s">
        <v>24</v>
      </c>
      <c r="C1974" t="s">
        <v>12</v>
      </c>
      <c r="E1974">
        <f t="shared" si="120"/>
        <v>18</v>
      </c>
      <c r="F1974">
        <f t="shared" si="121"/>
        <v>7</v>
      </c>
      <c r="G1974" s="8">
        <f t="shared" si="122"/>
        <v>44760</v>
      </c>
      <c r="H1974">
        <f t="shared" si="123"/>
        <v>2022</v>
      </c>
      <c r="I1974" s="1">
        <v>44760.586805555555</v>
      </c>
      <c r="J1974" s="2">
        <v>44760</v>
      </c>
      <c r="K1974" t="s">
        <v>13</v>
      </c>
      <c r="L1974">
        <v>2022</v>
      </c>
      <c r="N1974" s="11" t="s">
        <v>15</v>
      </c>
      <c r="O1974" s="11">
        <f>IF(Table1[[#This Row],[Currency  Code]]="USD",Table1[[#This Row],[Product Amount with GST]]*80,Table1[[#This Row],[Product Amount with GST]])</f>
        <v>2022</v>
      </c>
    </row>
    <row r="1975" spans="1:16" x14ac:dyDescent="0.25">
      <c r="A1975" t="s">
        <v>1525</v>
      </c>
      <c r="B1975" t="s">
        <v>173</v>
      </c>
      <c r="C1975" t="s">
        <v>48</v>
      </c>
      <c r="E1975">
        <f t="shared" si="120"/>
        <v>18</v>
      </c>
      <c r="F1975">
        <f t="shared" si="121"/>
        <v>7</v>
      </c>
      <c r="G1975" s="8">
        <f t="shared" si="122"/>
        <v>44760</v>
      </c>
      <c r="H1975">
        <f t="shared" si="123"/>
        <v>2022</v>
      </c>
      <c r="I1975" s="1">
        <v>44760.574305555558</v>
      </c>
      <c r="J1975" s="2">
        <v>44760</v>
      </c>
      <c r="K1975" t="s">
        <v>13</v>
      </c>
      <c r="L1975">
        <v>499</v>
      </c>
      <c r="M1975" t="s">
        <v>53</v>
      </c>
      <c r="N1975" s="11" t="s">
        <v>15</v>
      </c>
      <c r="O1975" s="11">
        <f>IF(Table1[[#This Row],[Currency  Code]]="USD",Table1[[#This Row],[Product Amount with GST]]*80,Table1[[#This Row],[Product Amount with GST]])</f>
        <v>499</v>
      </c>
      <c r="P1975" t="s">
        <v>50</v>
      </c>
    </row>
    <row r="1976" spans="1:16" x14ac:dyDescent="0.25">
      <c r="A1976" t="s">
        <v>1526</v>
      </c>
      <c r="B1976" t="s">
        <v>42</v>
      </c>
      <c r="C1976" t="s">
        <v>12</v>
      </c>
      <c r="E1976">
        <f t="shared" si="120"/>
        <v>18</v>
      </c>
      <c r="F1976">
        <f t="shared" si="121"/>
        <v>7</v>
      </c>
      <c r="G1976" s="8">
        <f t="shared" si="122"/>
        <v>44760</v>
      </c>
      <c r="H1976">
        <f t="shared" si="123"/>
        <v>2022</v>
      </c>
      <c r="I1976" s="1">
        <v>44760.55972222222</v>
      </c>
      <c r="J1976" s="2">
        <v>44760</v>
      </c>
      <c r="K1976" t="s">
        <v>43</v>
      </c>
      <c r="L1976">
        <v>499</v>
      </c>
      <c r="N1976" s="11" t="s">
        <v>15</v>
      </c>
      <c r="O1976" s="11">
        <f>IF(Table1[[#This Row],[Currency  Code]]="USD",Table1[[#This Row],[Product Amount with GST]]*80,Table1[[#This Row],[Product Amount with GST]])</f>
        <v>499</v>
      </c>
    </row>
    <row r="1977" spans="1:16" x14ac:dyDescent="0.25">
      <c r="A1977" t="s">
        <v>1527</v>
      </c>
      <c r="B1977" t="s">
        <v>1335</v>
      </c>
      <c r="C1977" t="s">
        <v>48</v>
      </c>
      <c r="D1977" t="s">
        <v>6121</v>
      </c>
      <c r="E1977">
        <f t="shared" si="120"/>
        <v>18</v>
      </c>
      <c r="F1977">
        <f t="shared" si="121"/>
        <v>7</v>
      </c>
      <c r="G1977" s="8">
        <f t="shared" si="122"/>
        <v>44760</v>
      </c>
      <c r="H1977">
        <f t="shared" si="123"/>
        <v>2022</v>
      </c>
      <c r="I1977" s="1">
        <v>44760.506249999999</v>
      </c>
      <c r="J1977" s="2">
        <v>44760</v>
      </c>
      <c r="K1977" t="s">
        <v>13</v>
      </c>
      <c r="L1977">
        <v>374</v>
      </c>
      <c r="M1977" t="s">
        <v>53</v>
      </c>
      <c r="N1977" s="11" t="s">
        <v>15</v>
      </c>
      <c r="O1977" s="11">
        <f>IF(Table1[[#This Row],[Currency  Code]]="USD",Table1[[#This Row],[Product Amount with GST]]*80,Table1[[#This Row],[Product Amount with GST]])</f>
        <v>374</v>
      </c>
      <c r="P1977" t="s">
        <v>50</v>
      </c>
    </row>
    <row r="1978" spans="1:16" x14ac:dyDescent="0.25">
      <c r="A1978" t="s">
        <v>1528</v>
      </c>
      <c r="B1978" t="s">
        <v>17</v>
      </c>
      <c r="C1978" t="s">
        <v>48</v>
      </c>
      <c r="E1978">
        <f t="shared" si="120"/>
        <v>18</v>
      </c>
      <c r="F1978">
        <f t="shared" si="121"/>
        <v>7</v>
      </c>
      <c r="G1978" s="8">
        <f t="shared" si="122"/>
        <v>44760</v>
      </c>
      <c r="H1978">
        <f t="shared" si="123"/>
        <v>2022</v>
      </c>
      <c r="I1978" s="1">
        <v>44760.496527777781</v>
      </c>
      <c r="J1978" s="2">
        <v>44760</v>
      </c>
      <c r="K1978" t="s">
        <v>13</v>
      </c>
      <c r="L1978">
        <v>999</v>
      </c>
      <c r="M1978" t="s">
        <v>53</v>
      </c>
      <c r="N1978" s="11" t="s">
        <v>15</v>
      </c>
      <c r="O1978" s="11">
        <f>IF(Table1[[#This Row],[Currency  Code]]="USD",Table1[[#This Row],[Product Amount with GST]]*80,Table1[[#This Row],[Product Amount with GST]])</f>
        <v>999</v>
      </c>
      <c r="P1978" t="s">
        <v>50</v>
      </c>
    </row>
    <row r="1979" spans="1:16" x14ac:dyDescent="0.25">
      <c r="A1979" t="s">
        <v>1529</v>
      </c>
      <c r="B1979" t="s">
        <v>27</v>
      </c>
      <c r="C1979" t="s">
        <v>12</v>
      </c>
      <c r="E1979">
        <f t="shared" si="120"/>
        <v>18</v>
      </c>
      <c r="F1979">
        <f t="shared" si="121"/>
        <v>7</v>
      </c>
      <c r="G1979" s="8">
        <f t="shared" si="122"/>
        <v>44760</v>
      </c>
      <c r="H1979">
        <f t="shared" si="123"/>
        <v>2022</v>
      </c>
      <c r="I1979" s="1">
        <v>44760.490972222222</v>
      </c>
      <c r="J1979" s="2">
        <v>44760</v>
      </c>
      <c r="K1979" t="s">
        <v>13</v>
      </c>
      <c r="L1979">
        <v>1999</v>
      </c>
      <c r="N1979" s="11" t="s">
        <v>15</v>
      </c>
      <c r="O1979" s="11">
        <f>IF(Table1[[#This Row],[Currency  Code]]="USD",Table1[[#This Row],[Product Amount with GST]]*80,Table1[[#This Row],[Product Amount with GST]])</f>
        <v>1999</v>
      </c>
    </row>
    <row r="1980" spans="1:16" x14ac:dyDescent="0.25">
      <c r="A1980" t="s">
        <v>1530</v>
      </c>
      <c r="B1980" t="s">
        <v>352</v>
      </c>
      <c r="C1980" t="s">
        <v>12</v>
      </c>
      <c r="E1980">
        <f t="shared" si="120"/>
        <v>18</v>
      </c>
      <c r="F1980">
        <f t="shared" si="121"/>
        <v>7</v>
      </c>
      <c r="G1980" s="8">
        <f t="shared" si="122"/>
        <v>44760</v>
      </c>
      <c r="H1980">
        <f t="shared" si="123"/>
        <v>2022</v>
      </c>
      <c r="I1980" s="1">
        <v>44760.478472222225</v>
      </c>
      <c r="J1980" s="2">
        <v>44760</v>
      </c>
      <c r="K1980" t="s">
        <v>43</v>
      </c>
      <c r="L1980">
        <v>499</v>
      </c>
      <c r="N1980" s="11" t="s">
        <v>15</v>
      </c>
      <c r="O1980" s="11">
        <f>IF(Table1[[#This Row],[Currency  Code]]="USD",Table1[[#This Row],[Product Amount with GST]]*80,Table1[[#This Row],[Product Amount with GST]])</f>
        <v>499</v>
      </c>
    </row>
    <row r="1981" spans="1:16" x14ac:dyDescent="0.25">
      <c r="A1981" t="s">
        <v>473</v>
      </c>
      <c r="B1981" t="s">
        <v>27</v>
      </c>
      <c r="C1981" t="s">
        <v>12</v>
      </c>
      <c r="E1981">
        <f t="shared" si="120"/>
        <v>18</v>
      </c>
      <c r="F1981">
        <f t="shared" si="121"/>
        <v>7</v>
      </c>
      <c r="G1981" s="8">
        <f t="shared" si="122"/>
        <v>44760</v>
      </c>
      <c r="H1981">
        <f t="shared" si="123"/>
        <v>2022</v>
      </c>
      <c r="I1981" s="1">
        <v>44760.478472222225</v>
      </c>
      <c r="J1981" s="2">
        <v>44760</v>
      </c>
      <c r="K1981" t="s">
        <v>13</v>
      </c>
      <c r="L1981">
        <v>1999</v>
      </c>
      <c r="N1981" s="11" t="s">
        <v>15</v>
      </c>
      <c r="O1981" s="11">
        <f>IF(Table1[[#This Row],[Currency  Code]]="USD",Table1[[#This Row],[Product Amount with GST]]*80,Table1[[#This Row],[Product Amount with GST]])</f>
        <v>1999</v>
      </c>
    </row>
    <row r="1982" spans="1:16" x14ac:dyDescent="0.25">
      <c r="A1982" t="s">
        <v>1531</v>
      </c>
      <c r="B1982" t="s">
        <v>24</v>
      </c>
      <c r="C1982" t="s">
        <v>12</v>
      </c>
      <c r="E1982">
        <f t="shared" si="120"/>
        <v>18</v>
      </c>
      <c r="F1982">
        <f t="shared" si="121"/>
        <v>7</v>
      </c>
      <c r="G1982" s="8">
        <f t="shared" si="122"/>
        <v>44760</v>
      </c>
      <c r="H1982">
        <f t="shared" si="123"/>
        <v>2022</v>
      </c>
      <c r="I1982" s="1">
        <v>44760.472916666666</v>
      </c>
      <c r="J1982" s="2">
        <v>44760</v>
      </c>
      <c r="K1982" t="s">
        <v>13</v>
      </c>
      <c r="L1982">
        <v>2022</v>
      </c>
      <c r="N1982" s="11" t="s">
        <v>15</v>
      </c>
      <c r="O1982" s="11">
        <f>IF(Table1[[#This Row],[Currency  Code]]="USD",Table1[[#This Row],[Product Amount with GST]]*80,Table1[[#This Row],[Product Amount with GST]])</f>
        <v>2022</v>
      </c>
    </row>
    <row r="1983" spans="1:16" x14ac:dyDescent="0.25">
      <c r="A1983" t="s">
        <v>1522</v>
      </c>
      <c r="B1983" t="s">
        <v>24</v>
      </c>
      <c r="C1983" t="s">
        <v>12</v>
      </c>
      <c r="E1983">
        <f t="shared" si="120"/>
        <v>18</v>
      </c>
      <c r="F1983">
        <f t="shared" si="121"/>
        <v>7</v>
      </c>
      <c r="G1983" s="8">
        <f t="shared" si="122"/>
        <v>44760</v>
      </c>
      <c r="H1983">
        <f t="shared" si="123"/>
        <v>2022</v>
      </c>
      <c r="I1983" s="1">
        <v>44760.470138888886</v>
      </c>
      <c r="J1983" s="2">
        <v>44760</v>
      </c>
      <c r="K1983" t="s">
        <v>13</v>
      </c>
      <c r="L1983">
        <v>2022</v>
      </c>
      <c r="N1983" s="11" t="s">
        <v>15</v>
      </c>
      <c r="O1983" s="11">
        <f>IF(Table1[[#This Row],[Currency  Code]]="USD",Table1[[#This Row],[Product Amount with GST]]*80,Table1[[#This Row],[Product Amount with GST]])</f>
        <v>2022</v>
      </c>
    </row>
    <row r="1984" spans="1:16" x14ac:dyDescent="0.25">
      <c r="A1984" t="s">
        <v>1521</v>
      </c>
      <c r="B1984" t="s">
        <v>160</v>
      </c>
      <c r="C1984" t="s">
        <v>12</v>
      </c>
      <c r="E1984">
        <f t="shared" si="120"/>
        <v>18</v>
      </c>
      <c r="F1984">
        <f t="shared" si="121"/>
        <v>7</v>
      </c>
      <c r="G1984" s="8">
        <f t="shared" si="122"/>
        <v>44760</v>
      </c>
      <c r="H1984">
        <f t="shared" si="123"/>
        <v>2022</v>
      </c>
      <c r="I1984" s="1">
        <v>44760.46875</v>
      </c>
      <c r="J1984" s="2">
        <v>44760</v>
      </c>
      <c r="K1984" t="s">
        <v>43</v>
      </c>
      <c r="L1984">
        <v>499</v>
      </c>
      <c r="N1984" s="11" t="s">
        <v>15</v>
      </c>
      <c r="O1984" s="11">
        <f>IF(Table1[[#This Row],[Currency  Code]]="USD",Table1[[#This Row],[Product Amount with GST]]*80,Table1[[#This Row],[Product Amount with GST]])</f>
        <v>499</v>
      </c>
    </row>
    <row r="1985" spans="1:16" x14ac:dyDescent="0.25">
      <c r="A1985" t="s">
        <v>1532</v>
      </c>
      <c r="B1985" t="s">
        <v>402</v>
      </c>
      <c r="C1985" t="s">
        <v>12</v>
      </c>
      <c r="E1985">
        <f t="shared" si="120"/>
        <v>18</v>
      </c>
      <c r="F1985">
        <f t="shared" si="121"/>
        <v>7</v>
      </c>
      <c r="G1985" s="8">
        <f t="shared" si="122"/>
        <v>44760</v>
      </c>
      <c r="H1985">
        <f t="shared" si="123"/>
        <v>2022</v>
      </c>
      <c r="I1985" s="1">
        <v>44760.455555555556</v>
      </c>
      <c r="J1985" s="2">
        <v>44760</v>
      </c>
      <c r="K1985" t="s">
        <v>43</v>
      </c>
      <c r="L1985">
        <v>499</v>
      </c>
      <c r="N1985" s="11" t="s">
        <v>15</v>
      </c>
      <c r="O1985" s="11">
        <f>IF(Table1[[#This Row],[Currency  Code]]="USD",Table1[[#This Row],[Product Amount with GST]]*80,Table1[[#This Row],[Product Amount with GST]])</f>
        <v>499</v>
      </c>
    </row>
    <row r="1986" spans="1:16" x14ac:dyDescent="0.25">
      <c r="A1986" t="s">
        <v>1513</v>
      </c>
      <c r="B1986" t="s">
        <v>24</v>
      </c>
      <c r="C1986" t="s">
        <v>12</v>
      </c>
      <c r="E1986">
        <f t="shared" ref="E1986:E2049" si="124">DAY(I1986)</f>
        <v>18</v>
      </c>
      <c r="F1986">
        <f t="shared" ref="F1986:F2049" si="125">MONTH(I1986)</f>
        <v>7</v>
      </c>
      <c r="G1986" s="8">
        <f t="shared" ref="G1986:G2049" si="126">DATE(H1987,F1986,E1986)</f>
        <v>44760</v>
      </c>
      <c r="H1986">
        <f t="shared" ref="H1986:H2049" si="127">YEAR(I1986)</f>
        <v>2022</v>
      </c>
      <c r="I1986" s="1">
        <v>44760.586111111108</v>
      </c>
      <c r="J1986" s="2">
        <v>44760</v>
      </c>
      <c r="K1986" t="s">
        <v>13</v>
      </c>
      <c r="L1986">
        <v>2022</v>
      </c>
      <c r="N1986" s="11" t="s">
        <v>15</v>
      </c>
      <c r="O1986" s="11">
        <f>IF(Table1[[#This Row],[Currency  Code]]="USD",Table1[[#This Row],[Product Amount with GST]]*80,Table1[[#This Row],[Product Amount with GST]])</f>
        <v>2022</v>
      </c>
    </row>
    <row r="1987" spans="1:16" x14ac:dyDescent="0.25">
      <c r="A1987" t="s">
        <v>1515</v>
      </c>
      <c r="B1987" t="s">
        <v>169</v>
      </c>
      <c r="C1987" t="s">
        <v>48</v>
      </c>
      <c r="E1987">
        <f t="shared" si="124"/>
        <v>18</v>
      </c>
      <c r="F1987">
        <f t="shared" si="125"/>
        <v>7</v>
      </c>
      <c r="G1987" s="8">
        <f t="shared" si="126"/>
        <v>44760</v>
      </c>
      <c r="H1987">
        <f t="shared" si="127"/>
        <v>2022</v>
      </c>
      <c r="I1987" s="1">
        <v>44760.573611111111</v>
      </c>
      <c r="J1987" s="2">
        <v>44760</v>
      </c>
      <c r="K1987" t="s">
        <v>72</v>
      </c>
      <c r="L1987">
        <v>499</v>
      </c>
      <c r="M1987" t="s">
        <v>53</v>
      </c>
      <c r="N1987" s="11" t="s">
        <v>15</v>
      </c>
      <c r="O1987" s="11">
        <f>IF(Table1[[#This Row],[Currency  Code]]="USD",Table1[[#This Row],[Product Amount with GST]]*80,Table1[[#This Row],[Product Amount with GST]])</f>
        <v>499</v>
      </c>
      <c r="P1987" t="s">
        <v>50</v>
      </c>
    </row>
    <row r="1988" spans="1:16" x14ac:dyDescent="0.25">
      <c r="A1988" t="s">
        <v>1515</v>
      </c>
      <c r="B1988" t="s">
        <v>169</v>
      </c>
      <c r="C1988" t="s">
        <v>12</v>
      </c>
      <c r="E1988">
        <f t="shared" si="124"/>
        <v>18</v>
      </c>
      <c r="F1988">
        <f t="shared" si="125"/>
        <v>7</v>
      </c>
      <c r="G1988" s="8">
        <f t="shared" si="126"/>
        <v>44760</v>
      </c>
      <c r="H1988">
        <f t="shared" si="127"/>
        <v>2022</v>
      </c>
      <c r="I1988" s="1">
        <v>44760.572222222225</v>
      </c>
      <c r="J1988" s="2">
        <v>44760</v>
      </c>
      <c r="K1988" t="s">
        <v>72</v>
      </c>
      <c r="L1988">
        <v>499</v>
      </c>
      <c r="N1988" s="11" t="s">
        <v>15</v>
      </c>
      <c r="O1988" s="11">
        <f>IF(Table1[[#This Row],[Currency  Code]]="USD",Table1[[#This Row],[Product Amount with GST]]*80,Table1[[#This Row],[Product Amount with GST]])</f>
        <v>499</v>
      </c>
    </row>
    <row r="1989" spans="1:16" x14ac:dyDescent="0.25">
      <c r="A1989" t="s">
        <v>1533</v>
      </c>
      <c r="B1989" t="s">
        <v>27</v>
      </c>
      <c r="C1989" t="s">
        <v>12</v>
      </c>
      <c r="E1989">
        <f t="shared" si="124"/>
        <v>18</v>
      </c>
      <c r="F1989">
        <f t="shared" si="125"/>
        <v>7</v>
      </c>
      <c r="G1989" s="8">
        <f t="shared" si="126"/>
        <v>44760</v>
      </c>
      <c r="H1989">
        <f t="shared" si="127"/>
        <v>2022</v>
      </c>
      <c r="I1989" s="1">
        <v>44760.565972222219</v>
      </c>
      <c r="J1989" s="2">
        <v>44760</v>
      </c>
      <c r="K1989" t="s">
        <v>13</v>
      </c>
      <c r="L1989">
        <v>1999</v>
      </c>
      <c r="N1989" s="11" t="s">
        <v>15</v>
      </c>
      <c r="O1989" s="11">
        <f>IF(Table1[[#This Row],[Currency  Code]]="USD",Table1[[#This Row],[Product Amount with GST]]*80,Table1[[#This Row],[Product Amount with GST]])</f>
        <v>1999</v>
      </c>
    </row>
    <row r="1990" spans="1:16" x14ac:dyDescent="0.25">
      <c r="A1990" t="s">
        <v>1534</v>
      </c>
      <c r="B1990" t="s">
        <v>1419</v>
      </c>
      <c r="C1990" t="s">
        <v>12</v>
      </c>
      <c r="E1990">
        <f t="shared" si="124"/>
        <v>18</v>
      </c>
      <c r="F1990">
        <f t="shared" si="125"/>
        <v>7</v>
      </c>
      <c r="G1990" s="8">
        <f t="shared" si="126"/>
        <v>44760</v>
      </c>
      <c r="H1990">
        <f t="shared" si="127"/>
        <v>2022</v>
      </c>
      <c r="I1990" s="1">
        <v>44760.555555555555</v>
      </c>
      <c r="J1990" s="2">
        <v>44760</v>
      </c>
      <c r="K1990" t="s">
        <v>72</v>
      </c>
      <c r="L1990">
        <v>499</v>
      </c>
      <c r="N1990" s="11" t="s">
        <v>15</v>
      </c>
      <c r="O1990" s="11">
        <f>IF(Table1[[#This Row],[Currency  Code]]="USD",Table1[[#This Row],[Product Amount with GST]]*80,Table1[[#This Row],[Product Amount with GST]])</f>
        <v>499</v>
      </c>
    </row>
    <row r="1991" spans="1:16" x14ac:dyDescent="0.25">
      <c r="A1991" t="s">
        <v>1535</v>
      </c>
      <c r="B1991" t="s">
        <v>20</v>
      </c>
      <c r="C1991" t="s">
        <v>12</v>
      </c>
      <c r="E1991">
        <f t="shared" si="124"/>
        <v>18</v>
      </c>
      <c r="F1991">
        <f t="shared" si="125"/>
        <v>7</v>
      </c>
      <c r="G1991" s="8">
        <f t="shared" si="126"/>
        <v>44760</v>
      </c>
      <c r="H1991">
        <f t="shared" si="127"/>
        <v>2022</v>
      </c>
      <c r="I1991" s="1">
        <v>44760.534722222219</v>
      </c>
      <c r="J1991" s="2">
        <v>44760</v>
      </c>
      <c r="K1991" t="s">
        <v>13</v>
      </c>
      <c r="L1991">
        <v>1999</v>
      </c>
      <c r="N1991" s="11" t="s">
        <v>15</v>
      </c>
      <c r="O1991" s="11">
        <f>IF(Table1[[#This Row],[Currency  Code]]="USD",Table1[[#This Row],[Product Amount with GST]]*80,Table1[[#This Row],[Product Amount with GST]])</f>
        <v>1999</v>
      </c>
    </row>
    <row r="1992" spans="1:16" x14ac:dyDescent="0.25">
      <c r="A1992" t="s">
        <v>1536</v>
      </c>
      <c r="B1992" t="s">
        <v>52</v>
      </c>
      <c r="C1992" t="s">
        <v>12</v>
      </c>
      <c r="E1992">
        <f t="shared" si="124"/>
        <v>18</v>
      </c>
      <c r="F1992">
        <f t="shared" si="125"/>
        <v>7</v>
      </c>
      <c r="G1992" s="8">
        <f t="shared" si="126"/>
        <v>44760</v>
      </c>
      <c r="H1992">
        <f t="shared" si="127"/>
        <v>2022</v>
      </c>
      <c r="I1992" s="1">
        <v>44760.53125</v>
      </c>
      <c r="J1992" s="2">
        <v>44760</v>
      </c>
      <c r="K1992" t="s">
        <v>13</v>
      </c>
      <c r="L1992">
        <v>999</v>
      </c>
      <c r="N1992" s="11" t="s">
        <v>15</v>
      </c>
      <c r="O1992" s="11">
        <f>IF(Table1[[#This Row],[Currency  Code]]="USD",Table1[[#This Row],[Product Amount with GST]]*80,Table1[[#This Row],[Product Amount with GST]])</f>
        <v>999</v>
      </c>
    </row>
    <row r="1993" spans="1:16" x14ac:dyDescent="0.25">
      <c r="A1993" t="s">
        <v>1537</v>
      </c>
      <c r="B1993" t="s">
        <v>1419</v>
      </c>
      <c r="C1993" t="s">
        <v>48</v>
      </c>
      <c r="E1993">
        <f t="shared" si="124"/>
        <v>18</v>
      </c>
      <c r="F1993">
        <f t="shared" si="125"/>
        <v>7</v>
      </c>
      <c r="G1993" s="8">
        <f t="shared" si="126"/>
        <v>44760</v>
      </c>
      <c r="H1993">
        <f t="shared" si="127"/>
        <v>2022</v>
      </c>
      <c r="I1993" s="1">
        <v>44760.50277777778</v>
      </c>
      <c r="J1993" s="2">
        <v>44760</v>
      </c>
      <c r="K1993" t="s">
        <v>13</v>
      </c>
      <c r="L1993">
        <v>499</v>
      </c>
      <c r="M1993" t="s">
        <v>53</v>
      </c>
      <c r="N1993" s="11" t="s">
        <v>15</v>
      </c>
      <c r="O1993" s="11">
        <f>IF(Table1[[#This Row],[Currency  Code]]="USD",Table1[[#This Row],[Product Amount with GST]]*80,Table1[[#This Row],[Product Amount with GST]])</f>
        <v>499</v>
      </c>
      <c r="P1993" t="s">
        <v>50</v>
      </c>
    </row>
    <row r="1994" spans="1:16" x14ac:dyDescent="0.25">
      <c r="A1994" t="s">
        <v>1529</v>
      </c>
      <c r="B1994" t="s">
        <v>27</v>
      </c>
      <c r="C1994" t="s">
        <v>12</v>
      </c>
      <c r="E1994">
        <f t="shared" si="124"/>
        <v>18</v>
      </c>
      <c r="F1994">
        <f t="shared" si="125"/>
        <v>7</v>
      </c>
      <c r="G1994" s="8">
        <f t="shared" si="126"/>
        <v>44760</v>
      </c>
      <c r="H1994">
        <f t="shared" si="127"/>
        <v>2022</v>
      </c>
      <c r="I1994" s="1">
        <v>44760.492361111108</v>
      </c>
      <c r="J1994" s="2">
        <v>44760</v>
      </c>
      <c r="K1994" t="s">
        <v>13</v>
      </c>
      <c r="L1994">
        <v>1999</v>
      </c>
      <c r="N1994" s="11" t="s">
        <v>15</v>
      </c>
      <c r="O1994" s="11">
        <f>IF(Table1[[#This Row],[Currency  Code]]="USD",Table1[[#This Row],[Product Amount with GST]]*80,Table1[[#This Row],[Product Amount with GST]])</f>
        <v>1999</v>
      </c>
    </row>
    <row r="1995" spans="1:16" x14ac:dyDescent="0.25">
      <c r="A1995" t="s">
        <v>576</v>
      </c>
      <c r="B1995" t="s">
        <v>27</v>
      </c>
      <c r="C1995" t="s">
        <v>12</v>
      </c>
      <c r="E1995">
        <f t="shared" si="124"/>
        <v>18</v>
      </c>
      <c r="F1995">
        <f t="shared" si="125"/>
        <v>7</v>
      </c>
      <c r="G1995" s="8">
        <f t="shared" si="126"/>
        <v>44760</v>
      </c>
      <c r="H1995">
        <f t="shared" si="127"/>
        <v>2022</v>
      </c>
      <c r="I1995" s="1">
        <v>44760.47152777778</v>
      </c>
      <c r="J1995" s="2">
        <v>44760</v>
      </c>
      <c r="K1995" t="s">
        <v>13</v>
      </c>
      <c r="L1995">
        <v>1999</v>
      </c>
      <c r="N1995" s="11" t="s">
        <v>15</v>
      </c>
      <c r="O1995" s="11">
        <f>IF(Table1[[#This Row],[Currency  Code]]="USD",Table1[[#This Row],[Product Amount with GST]]*80,Table1[[#This Row],[Product Amount with GST]])</f>
        <v>1999</v>
      </c>
    </row>
    <row r="1996" spans="1:16" x14ac:dyDescent="0.25">
      <c r="A1996" t="s">
        <v>1522</v>
      </c>
      <c r="B1996" t="s">
        <v>24</v>
      </c>
      <c r="C1996" t="s">
        <v>12</v>
      </c>
      <c r="E1996">
        <f t="shared" si="124"/>
        <v>18</v>
      </c>
      <c r="F1996">
        <f t="shared" si="125"/>
        <v>7</v>
      </c>
      <c r="G1996" s="8">
        <f t="shared" si="126"/>
        <v>44760</v>
      </c>
      <c r="H1996">
        <f t="shared" si="127"/>
        <v>2022</v>
      </c>
      <c r="I1996" s="1">
        <v>44760.469444444447</v>
      </c>
      <c r="J1996" s="2">
        <v>44760</v>
      </c>
      <c r="K1996" t="s">
        <v>13</v>
      </c>
      <c r="L1996">
        <v>2022</v>
      </c>
      <c r="N1996" s="11" t="s">
        <v>15</v>
      </c>
      <c r="O1996" s="11">
        <f>IF(Table1[[#This Row],[Currency  Code]]="USD",Table1[[#This Row],[Product Amount with GST]]*80,Table1[[#This Row],[Product Amount with GST]])</f>
        <v>2022</v>
      </c>
    </row>
    <row r="1997" spans="1:16" x14ac:dyDescent="0.25">
      <c r="A1997" t="s">
        <v>1538</v>
      </c>
      <c r="B1997" t="s">
        <v>236</v>
      </c>
      <c r="C1997" t="s">
        <v>48</v>
      </c>
      <c r="E1997">
        <f t="shared" si="124"/>
        <v>18</v>
      </c>
      <c r="F1997">
        <f t="shared" si="125"/>
        <v>7</v>
      </c>
      <c r="G1997" s="8">
        <f t="shared" si="126"/>
        <v>44760</v>
      </c>
      <c r="H1997">
        <f t="shared" si="127"/>
        <v>2022</v>
      </c>
      <c r="I1997" s="1">
        <v>44760.452777777777</v>
      </c>
      <c r="J1997" s="2">
        <v>44760</v>
      </c>
      <c r="K1997" t="s">
        <v>13</v>
      </c>
      <c r="L1997">
        <v>499</v>
      </c>
      <c r="M1997" t="s">
        <v>53</v>
      </c>
      <c r="N1997" s="11" t="s">
        <v>15</v>
      </c>
      <c r="O1997" s="11">
        <f>IF(Table1[[#This Row],[Currency  Code]]="USD",Table1[[#This Row],[Product Amount with GST]]*80,Table1[[#This Row],[Product Amount with GST]])</f>
        <v>499</v>
      </c>
      <c r="P1997" t="s">
        <v>50</v>
      </c>
    </row>
    <row r="1998" spans="1:16" x14ac:dyDescent="0.25">
      <c r="A1998" t="s">
        <v>1539</v>
      </c>
      <c r="B1998" t="s">
        <v>24</v>
      </c>
      <c r="C1998" t="s">
        <v>12</v>
      </c>
      <c r="E1998">
        <f t="shared" si="124"/>
        <v>18</v>
      </c>
      <c r="F1998">
        <f t="shared" si="125"/>
        <v>7</v>
      </c>
      <c r="G1998" s="8">
        <f t="shared" si="126"/>
        <v>44760</v>
      </c>
      <c r="H1998">
        <f t="shared" si="127"/>
        <v>2022</v>
      </c>
      <c r="I1998" s="1">
        <v>44760.45208333333</v>
      </c>
      <c r="J1998" s="2">
        <v>44760</v>
      </c>
      <c r="K1998" t="s">
        <v>13</v>
      </c>
      <c r="L1998">
        <v>2022</v>
      </c>
      <c r="N1998" s="11" t="s">
        <v>15</v>
      </c>
      <c r="O1998" s="11">
        <f>IF(Table1[[#This Row],[Currency  Code]]="USD",Table1[[#This Row],[Product Amount with GST]]*80,Table1[[#This Row],[Product Amount with GST]])</f>
        <v>2022</v>
      </c>
    </row>
    <row r="1999" spans="1:16" x14ac:dyDescent="0.25">
      <c r="A1999" t="s">
        <v>1540</v>
      </c>
      <c r="B1999" t="s">
        <v>17</v>
      </c>
      <c r="C1999" t="s">
        <v>48</v>
      </c>
      <c r="E1999">
        <f t="shared" si="124"/>
        <v>18</v>
      </c>
      <c r="F1999">
        <f t="shared" si="125"/>
        <v>7</v>
      </c>
      <c r="G1999" s="8">
        <f t="shared" si="126"/>
        <v>44760</v>
      </c>
      <c r="H1999">
        <f t="shared" si="127"/>
        <v>2022</v>
      </c>
      <c r="I1999" s="1">
        <v>44760.421527777777</v>
      </c>
      <c r="J1999" s="2">
        <v>44760</v>
      </c>
      <c r="K1999" t="s">
        <v>13</v>
      </c>
      <c r="L1999">
        <v>999</v>
      </c>
      <c r="M1999" t="s">
        <v>53</v>
      </c>
      <c r="N1999" s="11" t="s">
        <v>15</v>
      </c>
      <c r="O1999" s="11">
        <f>IF(Table1[[#This Row],[Currency  Code]]="USD",Table1[[#This Row],[Product Amount with GST]]*80,Table1[[#This Row],[Product Amount with GST]])</f>
        <v>999</v>
      </c>
      <c r="P1999" t="s">
        <v>50</v>
      </c>
    </row>
    <row r="2000" spans="1:16" x14ac:dyDescent="0.25">
      <c r="A2000" t="s">
        <v>1541</v>
      </c>
      <c r="B2000" t="s">
        <v>124</v>
      </c>
      <c r="C2000" t="s">
        <v>12</v>
      </c>
      <c r="E2000">
        <f t="shared" si="124"/>
        <v>18</v>
      </c>
      <c r="F2000">
        <f t="shared" si="125"/>
        <v>7</v>
      </c>
      <c r="G2000" s="8">
        <f t="shared" si="126"/>
        <v>44760</v>
      </c>
      <c r="H2000">
        <f t="shared" si="127"/>
        <v>2022</v>
      </c>
      <c r="I2000" s="1">
        <v>44760.40625</v>
      </c>
      <c r="J2000" s="2">
        <v>44760</v>
      </c>
      <c r="K2000" t="s">
        <v>13</v>
      </c>
      <c r="L2000">
        <v>499</v>
      </c>
      <c r="N2000" s="11" t="s">
        <v>15</v>
      </c>
      <c r="O2000" s="11">
        <f>IF(Table1[[#This Row],[Currency  Code]]="USD",Table1[[#This Row],[Product Amount with GST]]*80,Table1[[#This Row],[Product Amount with GST]])</f>
        <v>499</v>
      </c>
    </row>
    <row r="2001" spans="1:16" x14ac:dyDescent="0.25">
      <c r="A2001" t="s">
        <v>1542</v>
      </c>
      <c r="B2001" t="s">
        <v>17</v>
      </c>
      <c r="C2001" t="s">
        <v>48</v>
      </c>
      <c r="E2001">
        <f t="shared" si="124"/>
        <v>18</v>
      </c>
      <c r="F2001">
        <f t="shared" si="125"/>
        <v>7</v>
      </c>
      <c r="G2001" s="8">
        <f t="shared" si="126"/>
        <v>44760</v>
      </c>
      <c r="H2001">
        <f t="shared" si="127"/>
        <v>2022</v>
      </c>
      <c r="I2001" s="1">
        <v>44760.377083333333</v>
      </c>
      <c r="J2001" s="2">
        <v>44760</v>
      </c>
      <c r="K2001" t="s">
        <v>13</v>
      </c>
      <c r="L2001">
        <v>999</v>
      </c>
      <c r="M2001" t="s">
        <v>53</v>
      </c>
      <c r="N2001" s="11" t="s">
        <v>15</v>
      </c>
      <c r="O2001" s="11">
        <f>IF(Table1[[#This Row],[Currency  Code]]="USD",Table1[[#This Row],[Product Amount with GST]]*80,Table1[[#This Row],[Product Amount with GST]])</f>
        <v>999</v>
      </c>
      <c r="P2001" t="s">
        <v>50</v>
      </c>
    </row>
    <row r="2002" spans="1:16" x14ac:dyDescent="0.25">
      <c r="A2002" t="s">
        <v>1543</v>
      </c>
      <c r="B2002" t="s">
        <v>27</v>
      </c>
      <c r="C2002" t="s">
        <v>12</v>
      </c>
      <c r="E2002">
        <f t="shared" si="124"/>
        <v>18</v>
      </c>
      <c r="F2002">
        <f t="shared" si="125"/>
        <v>7</v>
      </c>
      <c r="G2002" s="8">
        <f t="shared" si="126"/>
        <v>44760</v>
      </c>
      <c r="H2002">
        <f t="shared" si="127"/>
        <v>2022</v>
      </c>
      <c r="I2002" s="1">
        <v>44760.280555555553</v>
      </c>
      <c r="J2002" s="2">
        <v>44760</v>
      </c>
      <c r="K2002" t="s">
        <v>13</v>
      </c>
      <c r="L2002">
        <v>1999</v>
      </c>
      <c r="N2002" s="11" t="s">
        <v>15</v>
      </c>
      <c r="O2002" s="11">
        <f>IF(Table1[[#This Row],[Currency  Code]]="USD",Table1[[#This Row],[Product Amount with GST]]*80,Table1[[#This Row],[Product Amount with GST]])</f>
        <v>1999</v>
      </c>
    </row>
    <row r="2003" spans="1:16" x14ac:dyDescent="0.25">
      <c r="A2003" t="s">
        <v>1428</v>
      </c>
      <c r="B2003" t="s">
        <v>20</v>
      </c>
      <c r="C2003" t="s">
        <v>12</v>
      </c>
      <c r="E2003">
        <f t="shared" si="124"/>
        <v>18</v>
      </c>
      <c r="F2003">
        <f t="shared" si="125"/>
        <v>7</v>
      </c>
      <c r="G2003" s="8">
        <f t="shared" si="126"/>
        <v>44760</v>
      </c>
      <c r="H2003">
        <f t="shared" si="127"/>
        <v>2022</v>
      </c>
      <c r="I2003" s="1">
        <v>44760.206250000003</v>
      </c>
      <c r="J2003" s="2">
        <v>44759</v>
      </c>
      <c r="K2003" t="s">
        <v>13</v>
      </c>
      <c r="L2003">
        <v>1999</v>
      </c>
      <c r="N2003" s="11" t="s">
        <v>15</v>
      </c>
      <c r="O2003" s="11">
        <f>IF(Table1[[#This Row],[Currency  Code]]="USD",Table1[[#This Row],[Product Amount with GST]]*80,Table1[[#This Row],[Product Amount with GST]])</f>
        <v>1999</v>
      </c>
    </row>
    <row r="2004" spans="1:16" x14ac:dyDescent="0.25">
      <c r="A2004" t="s">
        <v>1544</v>
      </c>
      <c r="B2004" t="s">
        <v>116</v>
      </c>
      <c r="C2004" t="s">
        <v>12</v>
      </c>
      <c r="E2004">
        <f t="shared" si="124"/>
        <v>18</v>
      </c>
      <c r="F2004">
        <f t="shared" si="125"/>
        <v>7</v>
      </c>
      <c r="G2004" s="8">
        <f t="shared" si="126"/>
        <v>44760</v>
      </c>
      <c r="H2004">
        <f t="shared" si="127"/>
        <v>2022</v>
      </c>
      <c r="I2004" s="1">
        <v>44760.046527777777</v>
      </c>
      <c r="J2004" s="2">
        <v>44759</v>
      </c>
      <c r="K2004" t="s">
        <v>13</v>
      </c>
      <c r="L2004">
        <v>1999</v>
      </c>
      <c r="N2004" s="11" t="s">
        <v>15</v>
      </c>
      <c r="O2004" s="11">
        <f>IF(Table1[[#This Row],[Currency  Code]]="USD",Table1[[#This Row],[Product Amount with GST]]*80,Table1[[#This Row],[Product Amount with GST]])</f>
        <v>1999</v>
      </c>
    </row>
    <row r="2005" spans="1:16" x14ac:dyDescent="0.25">
      <c r="A2005" t="s">
        <v>1362</v>
      </c>
      <c r="B2005" t="s">
        <v>304</v>
      </c>
      <c r="C2005" t="s">
        <v>12</v>
      </c>
      <c r="E2005">
        <f t="shared" si="124"/>
        <v>17</v>
      </c>
      <c r="F2005">
        <f t="shared" si="125"/>
        <v>7</v>
      </c>
      <c r="G2005" s="8">
        <f t="shared" si="126"/>
        <v>44759</v>
      </c>
      <c r="H2005">
        <f t="shared" si="127"/>
        <v>2022</v>
      </c>
      <c r="I2005" s="1">
        <v>44759.947222222225</v>
      </c>
      <c r="J2005" s="2">
        <v>44759</v>
      </c>
      <c r="K2005" t="s">
        <v>13</v>
      </c>
      <c r="L2005">
        <v>499</v>
      </c>
      <c r="N2005" s="11" t="s">
        <v>15</v>
      </c>
      <c r="O2005" s="11">
        <f>IF(Table1[[#This Row],[Currency  Code]]="USD",Table1[[#This Row],[Product Amount with GST]]*80,Table1[[#This Row],[Product Amount with GST]])</f>
        <v>499</v>
      </c>
    </row>
    <row r="2006" spans="1:16" x14ac:dyDescent="0.25">
      <c r="A2006" t="s">
        <v>1545</v>
      </c>
      <c r="B2006" t="s">
        <v>47</v>
      </c>
      <c r="C2006" t="s">
        <v>48</v>
      </c>
      <c r="E2006">
        <f t="shared" si="124"/>
        <v>17</v>
      </c>
      <c r="F2006">
        <f t="shared" si="125"/>
        <v>7</v>
      </c>
      <c r="G2006" s="8">
        <f t="shared" si="126"/>
        <v>44759</v>
      </c>
      <c r="H2006">
        <f t="shared" si="127"/>
        <v>2022</v>
      </c>
      <c r="I2006" s="1">
        <v>44759.927083333336</v>
      </c>
      <c r="J2006" s="2">
        <v>44759</v>
      </c>
      <c r="K2006" t="s">
        <v>13</v>
      </c>
      <c r="L2006">
        <v>999</v>
      </c>
      <c r="M2006" t="s">
        <v>91</v>
      </c>
      <c r="N2006" s="11" t="s">
        <v>15</v>
      </c>
      <c r="O2006" s="11">
        <f>IF(Table1[[#This Row],[Currency  Code]]="USD",Table1[[#This Row],[Product Amount with GST]]*80,Table1[[#This Row],[Product Amount with GST]])</f>
        <v>999</v>
      </c>
      <c r="P2006" t="s">
        <v>50</v>
      </c>
    </row>
    <row r="2007" spans="1:16" x14ac:dyDescent="0.25">
      <c r="A2007" t="s">
        <v>1546</v>
      </c>
      <c r="B2007" t="s">
        <v>108</v>
      </c>
      <c r="C2007" t="s">
        <v>48</v>
      </c>
      <c r="E2007">
        <f t="shared" si="124"/>
        <v>18</v>
      </c>
      <c r="F2007">
        <f t="shared" si="125"/>
        <v>7</v>
      </c>
      <c r="G2007" s="8">
        <f t="shared" si="126"/>
        <v>44760</v>
      </c>
      <c r="H2007">
        <f t="shared" si="127"/>
        <v>2022</v>
      </c>
      <c r="I2007" s="1">
        <v>44760.441666666666</v>
      </c>
      <c r="J2007" s="2">
        <v>44760</v>
      </c>
      <c r="K2007" t="s">
        <v>13</v>
      </c>
      <c r="L2007">
        <v>499</v>
      </c>
      <c r="M2007" t="s">
        <v>53</v>
      </c>
      <c r="N2007" s="11" t="s">
        <v>15</v>
      </c>
      <c r="O2007" s="11">
        <f>IF(Table1[[#This Row],[Currency  Code]]="USD",Table1[[#This Row],[Product Amount with GST]]*80,Table1[[#This Row],[Product Amount with GST]])</f>
        <v>499</v>
      </c>
      <c r="P2007" t="s">
        <v>50</v>
      </c>
    </row>
    <row r="2008" spans="1:16" x14ac:dyDescent="0.25">
      <c r="A2008" t="s">
        <v>1547</v>
      </c>
      <c r="B2008" t="s">
        <v>17</v>
      </c>
      <c r="C2008" t="s">
        <v>12</v>
      </c>
      <c r="E2008">
        <f t="shared" si="124"/>
        <v>18</v>
      </c>
      <c r="F2008">
        <f t="shared" si="125"/>
        <v>7</v>
      </c>
      <c r="G2008" s="8">
        <f t="shared" si="126"/>
        <v>44760</v>
      </c>
      <c r="H2008">
        <f t="shared" si="127"/>
        <v>2022</v>
      </c>
      <c r="I2008" s="1">
        <v>44760.409722222219</v>
      </c>
      <c r="J2008" s="2">
        <v>44760</v>
      </c>
      <c r="K2008" t="s">
        <v>13</v>
      </c>
      <c r="L2008">
        <v>999</v>
      </c>
      <c r="N2008" s="11" t="s">
        <v>15</v>
      </c>
      <c r="O2008" s="11">
        <f>IF(Table1[[#This Row],[Currency  Code]]="USD",Table1[[#This Row],[Product Amount with GST]]*80,Table1[[#This Row],[Product Amount with GST]])</f>
        <v>999</v>
      </c>
    </row>
    <row r="2009" spans="1:16" x14ac:dyDescent="0.25">
      <c r="A2009" t="s">
        <v>1443</v>
      </c>
      <c r="B2009" t="s">
        <v>11</v>
      </c>
      <c r="C2009" t="s">
        <v>12</v>
      </c>
      <c r="E2009">
        <f t="shared" si="124"/>
        <v>18</v>
      </c>
      <c r="F2009">
        <f t="shared" si="125"/>
        <v>7</v>
      </c>
      <c r="G2009" s="8">
        <f t="shared" si="126"/>
        <v>44760</v>
      </c>
      <c r="H2009">
        <f t="shared" si="127"/>
        <v>2022</v>
      </c>
      <c r="I2009" s="1">
        <v>44760.383333333331</v>
      </c>
      <c r="J2009" s="2">
        <v>44760</v>
      </c>
      <c r="K2009" t="s">
        <v>112</v>
      </c>
      <c r="L2009">
        <v>3999</v>
      </c>
      <c r="N2009" s="11" t="s">
        <v>15</v>
      </c>
      <c r="O2009" s="11">
        <f>IF(Table1[[#This Row],[Currency  Code]]="USD",Table1[[#This Row],[Product Amount with GST]]*80,Table1[[#This Row],[Product Amount with GST]])</f>
        <v>3999</v>
      </c>
    </row>
    <row r="2010" spans="1:16" x14ac:dyDescent="0.25">
      <c r="A2010" t="s">
        <v>1548</v>
      </c>
      <c r="B2010" t="s">
        <v>1549</v>
      </c>
      <c r="C2010" t="s">
        <v>12</v>
      </c>
      <c r="D2010" t="s">
        <v>6146</v>
      </c>
      <c r="E2010">
        <f t="shared" si="124"/>
        <v>18</v>
      </c>
      <c r="F2010">
        <f t="shared" si="125"/>
        <v>7</v>
      </c>
      <c r="G2010" s="8">
        <f t="shared" si="126"/>
        <v>44760</v>
      </c>
      <c r="H2010">
        <f t="shared" si="127"/>
        <v>2022</v>
      </c>
      <c r="I2010" s="1">
        <v>44760.369444444441</v>
      </c>
      <c r="J2010" s="2">
        <v>44760</v>
      </c>
      <c r="K2010" t="s">
        <v>43</v>
      </c>
      <c r="L2010">
        <v>499</v>
      </c>
      <c r="N2010" s="11" t="s">
        <v>15</v>
      </c>
      <c r="O2010" s="11">
        <f>IF(Table1[[#This Row],[Currency  Code]]="USD",Table1[[#This Row],[Product Amount with GST]]*80,Table1[[#This Row],[Product Amount with GST]])</f>
        <v>499</v>
      </c>
    </row>
    <row r="2011" spans="1:16" x14ac:dyDescent="0.25">
      <c r="A2011" t="s">
        <v>1493</v>
      </c>
      <c r="B2011" t="s">
        <v>402</v>
      </c>
      <c r="C2011" t="s">
        <v>12</v>
      </c>
      <c r="E2011">
        <f t="shared" si="124"/>
        <v>18</v>
      </c>
      <c r="F2011">
        <f t="shared" si="125"/>
        <v>7</v>
      </c>
      <c r="G2011" s="8">
        <f t="shared" si="126"/>
        <v>44760</v>
      </c>
      <c r="H2011">
        <f t="shared" si="127"/>
        <v>2022</v>
      </c>
      <c r="I2011" s="1">
        <v>44760.368055555555</v>
      </c>
      <c r="J2011" s="2">
        <v>44760</v>
      </c>
      <c r="K2011" t="s">
        <v>13</v>
      </c>
      <c r="L2011">
        <v>499</v>
      </c>
      <c r="N2011" s="11" t="s">
        <v>15</v>
      </c>
      <c r="O2011" s="11">
        <f>IF(Table1[[#This Row],[Currency  Code]]="USD",Table1[[#This Row],[Product Amount with GST]]*80,Table1[[#This Row],[Product Amount with GST]])</f>
        <v>499</v>
      </c>
    </row>
    <row r="2012" spans="1:16" x14ac:dyDescent="0.25">
      <c r="A2012" t="s">
        <v>1550</v>
      </c>
      <c r="B2012" t="s">
        <v>1551</v>
      </c>
      <c r="C2012" t="s">
        <v>48</v>
      </c>
      <c r="E2012">
        <f t="shared" si="124"/>
        <v>18</v>
      </c>
      <c r="F2012">
        <f t="shared" si="125"/>
        <v>7</v>
      </c>
      <c r="G2012" s="8">
        <f t="shared" si="126"/>
        <v>44760</v>
      </c>
      <c r="H2012">
        <f t="shared" si="127"/>
        <v>2022</v>
      </c>
      <c r="I2012" s="1">
        <v>44760.359027777777</v>
      </c>
      <c r="J2012" s="2">
        <v>44760</v>
      </c>
      <c r="K2012" t="s">
        <v>13</v>
      </c>
      <c r="L2012">
        <v>499</v>
      </c>
      <c r="M2012" t="s">
        <v>53</v>
      </c>
      <c r="N2012" s="11" t="s">
        <v>15</v>
      </c>
      <c r="O2012" s="11">
        <f>IF(Table1[[#This Row],[Currency  Code]]="USD",Table1[[#This Row],[Product Amount with GST]]*80,Table1[[#This Row],[Product Amount with GST]])</f>
        <v>499</v>
      </c>
      <c r="P2012" t="s">
        <v>50</v>
      </c>
    </row>
    <row r="2013" spans="1:16" x14ac:dyDescent="0.25">
      <c r="A2013" t="s">
        <v>997</v>
      </c>
      <c r="B2013" t="s">
        <v>52</v>
      </c>
      <c r="C2013" t="s">
        <v>12</v>
      </c>
      <c r="E2013">
        <f t="shared" si="124"/>
        <v>18</v>
      </c>
      <c r="F2013">
        <f t="shared" si="125"/>
        <v>7</v>
      </c>
      <c r="G2013" s="8">
        <f t="shared" si="126"/>
        <v>44760</v>
      </c>
      <c r="H2013">
        <f t="shared" si="127"/>
        <v>2022</v>
      </c>
      <c r="I2013" s="1">
        <v>44760.265277777777</v>
      </c>
      <c r="J2013" s="2">
        <v>44760</v>
      </c>
      <c r="K2013" t="s">
        <v>13</v>
      </c>
      <c r="L2013">
        <v>999</v>
      </c>
      <c r="N2013" s="11" t="s">
        <v>15</v>
      </c>
      <c r="O2013" s="11">
        <f>IF(Table1[[#This Row],[Currency  Code]]="USD",Table1[[#This Row],[Product Amount with GST]]*80,Table1[[#This Row],[Product Amount with GST]])</f>
        <v>999</v>
      </c>
    </row>
    <row r="2014" spans="1:16" x14ac:dyDescent="0.25">
      <c r="A2014" t="s">
        <v>1552</v>
      </c>
      <c r="B2014" t="s">
        <v>670</v>
      </c>
      <c r="C2014" t="s">
        <v>12</v>
      </c>
      <c r="E2014">
        <f t="shared" si="124"/>
        <v>17</v>
      </c>
      <c r="F2014">
        <f t="shared" si="125"/>
        <v>7</v>
      </c>
      <c r="G2014" s="8">
        <f t="shared" si="126"/>
        <v>44759</v>
      </c>
      <c r="H2014">
        <f t="shared" si="127"/>
        <v>2022</v>
      </c>
      <c r="I2014" s="1">
        <v>44759.987500000003</v>
      </c>
      <c r="J2014" s="2">
        <v>44759</v>
      </c>
      <c r="K2014" t="s">
        <v>13</v>
      </c>
      <c r="L2014">
        <v>499</v>
      </c>
      <c r="N2014" s="11" t="s">
        <v>15</v>
      </c>
      <c r="O2014" s="11">
        <f>IF(Table1[[#This Row],[Currency  Code]]="USD",Table1[[#This Row],[Product Amount with GST]]*80,Table1[[#This Row],[Product Amount with GST]])</f>
        <v>499</v>
      </c>
    </row>
    <row r="2015" spans="1:16" x14ac:dyDescent="0.25">
      <c r="A2015" t="s">
        <v>1553</v>
      </c>
      <c r="B2015" t="s">
        <v>1549</v>
      </c>
      <c r="C2015" t="s">
        <v>12</v>
      </c>
      <c r="E2015">
        <f t="shared" si="124"/>
        <v>17</v>
      </c>
      <c r="F2015">
        <f t="shared" si="125"/>
        <v>7</v>
      </c>
      <c r="G2015" s="8">
        <f t="shared" si="126"/>
        <v>44759</v>
      </c>
      <c r="H2015">
        <f t="shared" si="127"/>
        <v>2022</v>
      </c>
      <c r="I2015" s="1">
        <v>44759.969444444447</v>
      </c>
      <c r="J2015" s="2">
        <v>44759</v>
      </c>
      <c r="K2015" t="s">
        <v>43</v>
      </c>
      <c r="L2015">
        <v>499</v>
      </c>
      <c r="N2015" s="11" t="s">
        <v>15</v>
      </c>
      <c r="O2015" s="11">
        <f>IF(Table1[[#This Row],[Currency  Code]]="USD",Table1[[#This Row],[Product Amount with GST]]*80,Table1[[#This Row],[Product Amount with GST]])</f>
        <v>499</v>
      </c>
    </row>
    <row r="2016" spans="1:16" x14ac:dyDescent="0.25">
      <c r="A2016" t="s">
        <v>1554</v>
      </c>
      <c r="B2016" t="s">
        <v>11</v>
      </c>
      <c r="C2016" t="s">
        <v>12</v>
      </c>
      <c r="E2016">
        <f t="shared" si="124"/>
        <v>17</v>
      </c>
      <c r="F2016">
        <f t="shared" si="125"/>
        <v>7</v>
      </c>
      <c r="G2016" s="8">
        <f t="shared" si="126"/>
        <v>44759</v>
      </c>
      <c r="H2016">
        <f t="shared" si="127"/>
        <v>2022</v>
      </c>
      <c r="I2016" s="1">
        <v>44759.945833333331</v>
      </c>
      <c r="J2016" s="2">
        <v>44759</v>
      </c>
      <c r="K2016" t="s">
        <v>13</v>
      </c>
      <c r="L2016">
        <v>3999</v>
      </c>
      <c r="N2016" s="11" t="s">
        <v>15</v>
      </c>
      <c r="O2016" s="11">
        <f>IF(Table1[[#This Row],[Currency  Code]]="USD",Table1[[#This Row],[Product Amount with GST]]*80,Table1[[#This Row],[Product Amount with GST]])</f>
        <v>3999</v>
      </c>
    </row>
    <row r="2017" spans="1:16" x14ac:dyDescent="0.25">
      <c r="A2017" t="s">
        <v>1555</v>
      </c>
      <c r="B2017" t="s">
        <v>11</v>
      </c>
      <c r="C2017" t="s">
        <v>48</v>
      </c>
      <c r="E2017">
        <f t="shared" si="124"/>
        <v>17</v>
      </c>
      <c r="F2017">
        <f t="shared" si="125"/>
        <v>7</v>
      </c>
      <c r="G2017" s="8">
        <f t="shared" si="126"/>
        <v>44759</v>
      </c>
      <c r="H2017">
        <f t="shared" si="127"/>
        <v>2022</v>
      </c>
      <c r="I2017" s="1">
        <v>44759.93472222222</v>
      </c>
      <c r="J2017" s="2">
        <v>44759</v>
      </c>
      <c r="K2017" t="s">
        <v>13</v>
      </c>
      <c r="L2017">
        <v>3999</v>
      </c>
      <c r="M2017" t="s">
        <v>53</v>
      </c>
      <c r="N2017" s="11" t="s">
        <v>15</v>
      </c>
      <c r="O2017" s="11">
        <f>IF(Table1[[#This Row],[Currency  Code]]="USD",Table1[[#This Row],[Product Amount with GST]]*80,Table1[[#This Row],[Product Amount with GST]])</f>
        <v>3999</v>
      </c>
      <c r="P2017" t="s">
        <v>50</v>
      </c>
    </row>
    <row r="2018" spans="1:16" x14ac:dyDescent="0.25">
      <c r="A2018" t="s">
        <v>1556</v>
      </c>
      <c r="B2018" t="s">
        <v>116</v>
      </c>
      <c r="C2018" t="s">
        <v>12</v>
      </c>
      <c r="E2018">
        <f t="shared" si="124"/>
        <v>17</v>
      </c>
      <c r="F2018">
        <f t="shared" si="125"/>
        <v>7</v>
      </c>
      <c r="G2018" s="8">
        <f t="shared" si="126"/>
        <v>44759</v>
      </c>
      <c r="H2018">
        <f t="shared" si="127"/>
        <v>2022</v>
      </c>
      <c r="I2018" s="1">
        <v>44759.917361111111</v>
      </c>
      <c r="J2018" s="2">
        <v>44759</v>
      </c>
      <c r="K2018" t="s">
        <v>13</v>
      </c>
      <c r="L2018">
        <v>149</v>
      </c>
      <c r="N2018" s="11" t="s">
        <v>29</v>
      </c>
      <c r="O2018" s="11">
        <f>IF(Table1[[#This Row],[Currency  Code]]="USD",Table1[[#This Row],[Product Amount with GST]]*80,Table1[[#This Row],[Product Amount with GST]])</f>
        <v>11920</v>
      </c>
    </row>
    <row r="2019" spans="1:16" x14ac:dyDescent="0.25">
      <c r="A2019" t="s">
        <v>1541</v>
      </c>
      <c r="B2019" t="s">
        <v>124</v>
      </c>
      <c r="C2019" t="s">
        <v>48</v>
      </c>
      <c r="E2019">
        <f t="shared" si="124"/>
        <v>18</v>
      </c>
      <c r="F2019">
        <f t="shared" si="125"/>
        <v>7</v>
      </c>
      <c r="G2019" s="8">
        <f t="shared" si="126"/>
        <v>44760</v>
      </c>
      <c r="H2019">
        <f t="shared" si="127"/>
        <v>2022</v>
      </c>
      <c r="I2019" s="1">
        <v>44760.395833333336</v>
      </c>
      <c r="J2019" s="2">
        <v>44760</v>
      </c>
      <c r="K2019" t="s">
        <v>13</v>
      </c>
      <c r="L2019">
        <v>499</v>
      </c>
      <c r="M2019" t="s">
        <v>53</v>
      </c>
      <c r="N2019" s="11" t="s">
        <v>15</v>
      </c>
      <c r="O2019" s="11">
        <f>IF(Table1[[#This Row],[Currency  Code]]="USD",Table1[[#This Row],[Product Amount with GST]]*80,Table1[[#This Row],[Product Amount with GST]])</f>
        <v>499</v>
      </c>
      <c r="P2019" t="s">
        <v>50</v>
      </c>
    </row>
    <row r="2020" spans="1:16" x14ac:dyDescent="0.25">
      <c r="A2020" t="s">
        <v>1542</v>
      </c>
      <c r="B2020" t="s">
        <v>17</v>
      </c>
      <c r="C2020" t="s">
        <v>12</v>
      </c>
      <c r="E2020">
        <f t="shared" si="124"/>
        <v>18</v>
      </c>
      <c r="F2020">
        <f t="shared" si="125"/>
        <v>7</v>
      </c>
      <c r="G2020" s="8">
        <f t="shared" si="126"/>
        <v>44760</v>
      </c>
      <c r="H2020">
        <f t="shared" si="127"/>
        <v>2022</v>
      </c>
      <c r="I2020" s="1">
        <v>44760.368750000001</v>
      </c>
      <c r="J2020" s="2">
        <v>44760</v>
      </c>
      <c r="K2020" t="s">
        <v>13</v>
      </c>
      <c r="L2020">
        <v>999</v>
      </c>
      <c r="N2020" s="11" t="s">
        <v>15</v>
      </c>
      <c r="O2020" s="11">
        <f>IF(Table1[[#This Row],[Currency  Code]]="USD",Table1[[#This Row],[Product Amount with GST]]*80,Table1[[#This Row],[Product Amount with GST]])</f>
        <v>999</v>
      </c>
    </row>
    <row r="2021" spans="1:16" x14ac:dyDescent="0.25">
      <c r="A2021" t="s">
        <v>1557</v>
      </c>
      <c r="B2021" t="s">
        <v>27</v>
      </c>
      <c r="C2021" t="s">
        <v>48</v>
      </c>
      <c r="E2021">
        <f t="shared" si="124"/>
        <v>18</v>
      </c>
      <c r="F2021">
        <f t="shared" si="125"/>
        <v>7</v>
      </c>
      <c r="G2021" s="8">
        <f t="shared" si="126"/>
        <v>44760</v>
      </c>
      <c r="H2021">
        <f t="shared" si="127"/>
        <v>2022</v>
      </c>
      <c r="I2021" s="1">
        <v>44760.339583333334</v>
      </c>
      <c r="J2021" s="2">
        <v>44760</v>
      </c>
      <c r="K2021" t="s">
        <v>13</v>
      </c>
      <c r="L2021">
        <v>1999</v>
      </c>
      <c r="M2021" t="s">
        <v>53</v>
      </c>
      <c r="N2021" s="11" t="s">
        <v>15</v>
      </c>
      <c r="O2021" s="11">
        <f>IF(Table1[[#This Row],[Currency  Code]]="USD",Table1[[#This Row],[Product Amount with GST]]*80,Table1[[#This Row],[Product Amount with GST]])</f>
        <v>1999</v>
      </c>
      <c r="P2021" t="s">
        <v>50</v>
      </c>
    </row>
    <row r="2022" spans="1:16" x14ac:dyDescent="0.25">
      <c r="A2022" t="s">
        <v>1558</v>
      </c>
      <c r="B2022" t="s">
        <v>1029</v>
      </c>
      <c r="C2022" t="s">
        <v>12</v>
      </c>
      <c r="E2022">
        <f t="shared" si="124"/>
        <v>18</v>
      </c>
      <c r="F2022">
        <f t="shared" si="125"/>
        <v>7</v>
      </c>
      <c r="G2022" s="8">
        <f t="shared" si="126"/>
        <v>44760</v>
      </c>
      <c r="H2022">
        <f t="shared" si="127"/>
        <v>2022</v>
      </c>
      <c r="I2022" s="1">
        <v>44760.088888888888</v>
      </c>
      <c r="J2022" s="2">
        <v>44759</v>
      </c>
      <c r="K2022" t="s">
        <v>13</v>
      </c>
      <c r="L2022">
        <v>499</v>
      </c>
      <c r="N2022" s="11" t="s">
        <v>15</v>
      </c>
      <c r="O2022" s="11">
        <f>IF(Table1[[#This Row],[Currency  Code]]="USD",Table1[[#This Row],[Product Amount with GST]]*80,Table1[[#This Row],[Product Amount with GST]])</f>
        <v>499</v>
      </c>
    </row>
    <row r="2023" spans="1:16" x14ac:dyDescent="0.25">
      <c r="A2023" t="s">
        <v>1559</v>
      </c>
      <c r="B2023" t="s">
        <v>124</v>
      </c>
      <c r="C2023" t="s">
        <v>48</v>
      </c>
      <c r="E2023">
        <f t="shared" si="124"/>
        <v>18</v>
      </c>
      <c r="F2023">
        <f t="shared" si="125"/>
        <v>7</v>
      </c>
      <c r="G2023" s="8">
        <f t="shared" si="126"/>
        <v>44760</v>
      </c>
      <c r="H2023">
        <f t="shared" si="127"/>
        <v>2022</v>
      </c>
      <c r="I2023" s="1">
        <v>44760.000694444447</v>
      </c>
      <c r="J2023" s="2">
        <v>44759</v>
      </c>
      <c r="K2023" t="s">
        <v>13</v>
      </c>
      <c r="L2023">
        <v>499</v>
      </c>
      <c r="M2023" t="s">
        <v>53</v>
      </c>
      <c r="N2023" s="11" t="s">
        <v>15</v>
      </c>
      <c r="O2023" s="11">
        <f>IF(Table1[[#This Row],[Currency  Code]]="USD",Table1[[#This Row],[Product Amount with GST]]*80,Table1[[#This Row],[Product Amount with GST]])</f>
        <v>499</v>
      </c>
      <c r="P2023" t="s">
        <v>50</v>
      </c>
    </row>
    <row r="2024" spans="1:16" x14ac:dyDescent="0.25">
      <c r="A2024" t="s">
        <v>1560</v>
      </c>
      <c r="B2024" t="s">
        <v>1561</v>
      </c>
      <c r="C2024" t="s">
        <v>12</v>
      </c>
      <c r="E2024">
        <f t="shared" si="124"/>
        <v>17</v>
      </c>
      <c r="F2024">
        <f t="shared" si="125"/>
        <v>7</v>
      </c>
      <c r="G2024" s="8">
        <f t="shared" si="126"/>
        <v>44759</v>
      </c>
      <c r="H2024">
        <f t="shared" si="127"/>
        <v>2022</v>
      </c>
      <c r="I2024" s="1">
        <v>44759.936111111114</v>
      </c>
      <c r="J2024" s="2">
        <v>44759</v>
      </c>
      <c r="K2024" t="s">
        <v>13</v>
      </c>
      <c r="L2024">
        <v>499</v>
      </c>
      <c r="N2024" s="11" t="s">
        <v>15</v>
      </c>
      <c r="O2024" s="11">
        <f>IF(Table1[[#This Row],[Currency  Code]]="USD",Table1[[#This Row],[Product Amount with GST]]*80,Table1[[#This Row],[Product Amount with GST]])</f>
        <v>499</v>
      </c>
    </row>
    <row r="2025" spans="1:16" x14ac:dyDescent="0.25">
      <c r="A2025" t="s">
        <v>1562</v>
      </c>
      <c r="B2025" t="s">
        <v>65</v>
      </c>
      <c r="C2025" t="s">
        <v>12</v>
      </c>
      <c r="E2025">
        <f t="shared" si="124"/>
        <v>17</v>
      </c>
      <c r="F2025">
        <f t="shared" si="125"/>
        <v>7</v>
      </c>
      <c r="G2025" s="8">
        <f t="shared" si="126"/>
        <v>44759</v>
      </c>
      <c r="H2025">
        <f t="shared" si="127"/>
        <v>2022</v>
      </c>
      <c r="I2025" s="1">
        <v>44759.911805555559</v>
      </c>
      <c r="J2025" s="2">
        <v>44759</v>
      </c>
      <c r="K2025" t="s">
        <v>43</v>
      </c>
      <c r="L2025">
        <v>499</v>
      </c>
      <c r="N2025" s="11" t="s">
        <v>15</v>
      </c>
      <c r="O2025" s="11">
        <f>IF(Table1[[#This Row],[Currency  Code]]="USD",Table1[[#This Row],[Product Amount with GST]]*80,Table1[[#This Row],[Product Amount with GST]])</f>
        <v>499</v>
      </c>
    </row>
    <row r="2026" spans="1:16" x14ac:dyDescent="0.25">
      <c r="A2026" t="s">
        <v>1562</v>
      </c>
      <c r="B2026" t="s">
        <v>65</v>
      </c>
      <c r="C2026" t="s">
        <v>12</v>
      </c>
      <c r="E2026">
        <f t="shared" si="124"/>
        <v>17</v>
      </c>
      <c r="F2026">
        <f t="shared" si="125"/>
        <v>7</v>
      </c>
      <c r="G2026" s="8">
        <f t="shared" si="126"/>
        <v>44759</v>
      </c>
      <c r="H2026">
        <f t="shared" si="127"/>
        <v>2022</v>
      </c>
      <c r="I2026" s="1">
        <v>44759.909722222219</v>
      </c>
      <c r="J2026" s="2">
        <v>44759</v>
      </c>
      <c r="K2026" t="s">
        <v>43</v>
      </c>
      <c r="L2026">
        <v>499</v>
      </c>
      <c r="N2026" s="11" t="s">
        <v>15</v>
      </c>
      <c r="O2026" s="11">
        <f>IF(Table1[[#This Row],[Currency  Code]]="USD",Table1[[#This Row],[Product Amount with GST]]*80,Table1[[#This Row],[Product Amount with GST]])</f>
        <v>499</v>
      </c>
    </row>
    <row r="2027" spans="1:16" x14ac:dyDescent="0.25">
      <c r="A2027" t="s">
        <v>1563</v>
      </c>
      <c r="B2027" t="s">
        <v>1310</v>
      </c>
      <c r="C2027" t="s">
        <v>48</v>
      </c>
      <c r="E2027">
        <f t="shared" si="124"/>
        <v>17</v>
      </c>
      <c r="F2027">
        <f t="shared" si="125"/>
        <v>7</v>
      </c>
      <c r="G2027" s="8">
        <f t="shared" si="126"/>
        <v>44759</v>
      </c>
      <c r="H2027">
        <f t="shared" si="127"/>
        <v>2022</v>
      </c>
      <c r="I2027" s="1">
        <v>44759.901388888888</v>
      </c>
      <c r="J2027" s="2">
        <v>44759</v>
      </c>
      <c r="K2027" t="s">
        <v>13</v>
      </c>
      <c r="L2027">
        <v>499</v>
      </c>
      <c r="M2027" t="s">
        <v>53</v>
      </c>
      <c r="N2027" s="11" t="s">
        <v>15</v>
      </c>
      <c r="O2027" s="11">
        <f>IF(Table1[[#This Row],[Currency  Code]]="USD",Table1[[#This Row],[Product Amount with GST]]*80,Table1[[#This Row],[Product Amount with GST]])</f>
        <v>499</v>
      </c>
      <c r="P2027" t="s">
        <v>50</v>
      </c>
    </row>
    <row r="2028" spans="1:16" x14ac:dyDescent="0.25">
      <c r="A2028" t="s">
        <v>1564</v>
      </c>
      <c r="B2028" t="s">
        <v>352</v>
      </c>
      <c r="C2028" t="s">
        <v>12</v>
      </c>
      <c r="E2028">
        <f t="shared" si="124"/>
        <v>17</v>
      </c>
      <c r="F2028">
        <f t="shared" si="125"/>
        <v>7</v>
      </c>
      <c r="G2028" s="8">
        <f t="shared" si="126"/>
        <v>44759</v>
      </c>
      <c r="H2028">
        <f t="shared" si="127"/>
        <v>2022</v>
      </c>
      <c r="I2028" s="1">
        <v>44759.902777777781</v>
      </c>
      <c r="J2028" s="2">
        <v>44759</v>
      </c>
      <c r="K2028" t="s">
        <v>13</v>
      </c>
      <c r="L2028">
        <v>69</v>
      </c>
      <c r="N2028" s="11" t="s">
        <v>29</v>
      </c>
      <c r="O2028" s="11">
        <f>IF(Table1[[#This Row],[Currency  Code]]="USD",Table1[[#This Row],[Product Amount with GST]]*80,Table1[[#This Row],[Product Amount with GST]])</f>
        <v>5520</v>
      </c>
    </row>
    <row r="2029" spans="1:16" x14ac:dyDescent="0.25">
      <c r="A2029" t="s">
        <v>1565</v>
      </c>
      <c r="B2029" t="s">
        <v>20</v>
      </c>
      <c r="C2029" t="s">
        <v>12</v>
      </c>
      <c r="E2029">
        <f t="shared" si="124"/>
        <v>17</v>
      </c>
      <c r="F2029">
        <f t="shared" si="125"/>
        <v>7</v>
      </c>
      <c r="G2029" s="8">
        <f t="shared" si="126"/>
        <v>44759</v>
      </c>
      <c r="H2029">
        <f t="shared" si="127"/>
        <v>2022</v>
      </c>
      <c r="I2029" s="1">
        <v>44759.888888888891</v>
      </c>
      <c r="J2029" s="2">
        <v>44759</v>
      </c>
      <c r="K2029" t="s">
        <v>13</v>
      </c>
      <c r="L2029">
        <v>1999</v>
      </c>
      <c r="N2029" s="11" t="s">
        <v>15</v>
      </c>
      <c r="O2029" s="11">
        <f>IF(Table1[[#This Row],[Currency  Code]]="USD",Table1[[#This Row],[Product Amount with GST]]*80,Table1[[#This Row],[Product Amount with GST]])</f>
        <v>1999</v>
      </c>
    </row>
    <row r="2030" spans="1:16" x14ac:dyDescent="0.25">
      <c r="A2030" t="s">
        <v>1566</v>
      </c>
      <c r="B2030" t="s">
        <v>52</v>
      </c>
      <c r="C2030" t="s">
        <v>48</v>
      </c>
      <c r="E2030">
        <f t="shared" si="124"/>
        <v>17</v>
      </c>
      <c r="F2030">
        <f t="shared" si="125"/>
        <v>7</v>
      </c>
      <c r="G2030" s="8">
        <f t="shared" si="126"/>
        <v>44759</v>
      </c>
      <c r="H2030">
        <f t="shared" si="127"/>
        <v>2022</v>
      </c>
      <c r="I2030" s="1">
        <v>44759.868750000001</v>
      </c>
      <c r="J2030" s="2">
        <v>44759</v>
      </c>
      <c r="K2030" t="s">
        <v>13</v>
      </c>
      <c r="L2030">
        <v>999</v>
      </c>
      <c r="M2030" t="s">
        <v>53</v>
      </c>
      <c r="N2030" s="11" t="s">
        <v>15</v>
      </c>
      <c r="O2030" s="11">
        <f>IF(Table1[[#This Row],[Currency  Code]]="USD",Table1[[#This Row],[Product Amount with GST]]*80,Table1[[#This Row],[Product Amount with GST]])</f>
        <v>999</v>
      </c>
      <c r="P2030" t="s">
        <v>50</v>
      </c>
    </row>
    <row r="2031" spans="1:16" x14ac:dyDescent="0.25">
      <c r="A2031" t="s">
        <v>1567</v>
      </c>
      <c r="B2031" t="s">
        <v>1366</v>
      </c>
      <c r="C2031" t="s">
        <v>12</v>
      </c>
      <c r="E2031">
        <f t="shared" si="124"/>
        <v>17</v>
      </c>
      <c r="F2031">
        <f t="shared" si="125"/>
        <v>7</v>
      </c>
      <c r="G2031" s="8">
        <f t="shared" si="126"/>
        <v>44759</v>
      </c>
      <c r="H2031">
        <f t="shared" si="127"/>
        <v>2022</v>
      </c>
      <c r="I2031" s="1">
        <v>44759.859027777777</v>
      </c>
      <c r="J2031" s="2">
        <v>44759</v>
      </c>
      <c r="K2031" t="s">
        <v>112</v>
      </c>
      <c r="L2031">
        <v>499</v>
      </c>
      <c r="N2031" s="11" t="s">
        <v>15</v>
      </c>
      <c r="O2031" s="11">
        <f>IF(Table1[[#This Row],[Currency  Code]]="USD",Table1[[#This Row],[Product Amount with GST]]*80,Table1[[#This Row],[Product Amount with GST]])</f>
        <v>499</v>
      </c>
    </row>
    <row r="2032" spans="1:16" x14ac:dyDescent="0.25">
      <c r="A2032" t="s">
        <v>1568</v>
      </c>
      <c r="B2032" t="s">
        <v>507</v>
      </c>
      <c r="C2032" t="s">
        <v>48</v>
      </c>
      <c r="D2032" t="s">
        <v>6121</v>
      </c>
      <c r="E2032">
        <f t="shared" si="124"/>
        <v>17</v>
      </c>
      <c r="F2032">
        <f t="shared" si="125"/>
        <v>7</v>
      </c>
      <c r="G2032" s="8">
        <f t="shared" si="126"/>
        <v>44759</v>
      </c>
      <c r="H2032">
        <f t="shared" si="127"/>
        <v>2022</v>
      </c>
      <c r="I2032" s="1">
        <v>44759.765972222223</v>
      </c>
      <c r="J2032" s="2">
        <v>44759</v>
      </c>
      <c r="K2032" t="s">
        <v>13</v>
      </c>
      <c r="L2032">
        <v>374</v>
      </c>
      <c r="M2032" t="s">
        <v>53</v>
      </c>
      <c r="N2032" s="11" t="s">
        <v>15</v>
      </c>
      <c r="O2032" s="11">
        <f>IF(Table1[[#This Row],[Currency  Code]]="USD",Table1[[#This Row],[Product Amount with GST]]*80,Table1[[#This Row],[Product Amount with GST]])</f>
        <v>374</v>
      </c>
      <c r="P2032" t="s">
        <v>50</v>
      </c>
    </row>
    <row r="2033" spans="1:16" x14ac:dyDescent="0.25">
      <c r="A2033" t="s">
        <v>1568</v>
      </c>
      <c r="B2033" t="s">
        <v>1569</v>
      </c>
      <c r="C2033" t="s">
        <v>48</v>
      </c>
      <c r="D2033" t="s">
        <v>6121</v>
      </c>
      <c r="E2033">
        <f t="shared" si="124"/>
        <v>17</v>
      </c>
      <c r="F2033">
        <f t="shared" si="125"/>
        <v>7</v>
      </c>
      <c r="G2033" s="8">
        <f t="shared" si="126"/>
        <v>44759</v>
      </c>
      <c r="H2033">
        <f t="shared" si="127"/>
        <v>2022</v>
      </c>
      <c r="I2033" s="1">
        <v>44759.762499999997</v>
      </c>
      <c r="J2033" s="2">
        <v>44759</v>
      </c>
      <c r="K2033" t="s">
        <v>13</v>
      </c>
      <c r="L2033">
        <v>374</v>
      </c>
      <c r="M2033" t="s">
        <v>53</v>
      </c>
      <c r="N2033" s="11" t="s">
        <v>15</v>
      </c>
      <c r="O2033" s="11">
        <f>IF(Table1[[#This Row],[Currency  Code]]="USD",Table1[[#This Row],[Product Amount with GST]]*80,Table1[[#This Row],[Product Amount with GST]])</f>
        <v>374</v>
      </c>
      <c r="P2033" t="s">
        <v>50</v>
      </c>
    </row>
    <row r="2034" spans="1:16" x14ac:dyDescent="0.25">
      <c r="A2034" t="s">
        <v>1474</v>
      </c>
      <c r="B2034" t="s">
        <v>160</v>
      </c>
      <c r="C2034" t="s">
        <v>48</v>
      </c>
      <c r="E2034">
        <f t="shared" si="124"/>
        <v>17</v>
      </c>
      <c r="F2034">
        <f t="shared" si="125"/>
        <v>7</v>
      </c>
      <c r="G2034" s="8">
        <f t="shared" si="126"/>
        <v>44759</v>
      </c>
      <c r="H2034">
        <f t="shared" si="127"/>
        <v>2022</v>
      </c>
      <c r="I2034" s="1">
        <v>44759.755555555559</v>
      </c>
      <c r="J2034" s="2">
        <v>44759</v>
      </c>
      <c r="K2034" t="s">
        <v>13</v>
      </c>
      <c r="L2034">
        <v>499</v>
      </c>
      <c r="M2034" t="s">
        <v>91</v>
      </c>
      <c r="N2034" s="11" t="s">
        <v>15</v>
      </c>
      <c r="O2034" s="11">
        <f>IF(Table1[[#This Row],[Currency  Code]]="USD",Table1[[#This Row],[Product Amount with GST]]*80,Table1[[#This Row],[Product Amount with GST]])</f>
        <v>499</v>
      </c>
      <c r="P2034" t="s">
        <v>50</v>
      </c>
    </row>
    <row r="2035" spans="1:16" x14ac:dyDescent="0.25">
      <c r="A2035" t="s">
        <v>1570</v>
      </c>
      <c r="B2035" t="s">
        <v>111</v>
      </c>
      <c r="C2035" t="s">
        <v>48</v>
      </c>
      <c r="D2035" t="s">
        <v>6121</v>
      </c>
      <c r="E2035">
        <f t="shared" si="124"/>
        <v>17</v>
      </c>
      <c r="F2035">
        <f t="shared" si="125"/>
        <v>7</v>
      </c>
      <c r="G2035" s="8">
        <f t="shared" si="126"/>
        <v>44759</v>
      </c>
      <c r="H2035">
        <f t="shared" si="127"/>
        <v>2022</v>
      </c>
      <c r="I2035" s="1">
        <v>44759.748611111114</v>
      </c>
      <c r="J2035" s="2">
        <v>44759</v>
      </c>
      <c r="K2035" t="s">
        <v>13</v>
      </c>
      <c r="L2035">
        <v>374</v>
      </c>
      <c r="M2035" t="s">
        <v>53</v>
      </c>
      <c r="N2035" s="11" t="s">
        <v>15</v>
      </c>
      <c r="O2035" s="11">
        <f>IF(Table1[[#This Row],[Currency  Code]]="USD",Table1[[#This Row],[Product Amount with GST]]*80,Table1[[#This Row],[Product Amount with GST]])</f>
        <v>374</v>
      </c>
      <c r="P2035" t="s">
        <v>50</v>
      </c>
    </row>
    <row r="2036" spans="1:16" x14ac:dyDescent="0.25">
      <c r="A2036" t="s">
        <v>1570</v>
      </c>
      <c r="B2036" t="s">
        <v>111</v>
      </c>
      <c r="C2036" t="s">
        <v>12</v>
      </c>
      <c r="D2036" t="s">
        <v>6121</v>
      </c>
      <c r="E2036">
        <f t="shared" si="124"/>
        <v>17</v>
      </c>
      <c r="F2036">
        <f t="shared" si="125"/>
        <v>7</v>
      </c>
      <c r="G2036" s="8">
        <f t="shared" si="126"/>
        <v>44759</v>
      </c>
      <c r="H2036">
        <f t="shared" si="127"/>
        <v>2022</v>
      </c>
      <c r="I2036" s="1">
        <v>44759.742361111108</v>
      </c>
      <c r="J2036" s="2">
        <v>44759</v>
      </c>
      <c r="K2036" t="s">
        <v>13</v>
      </c>
      <c r="L2036">
        <v>1499</v>
      </c>
      <c r="N2036" s="11" t="s">
        <v>15</v>
      </c>
      <c r="O2036" s="11">
        <f>IF(Table1[[#This Row],[Currency  Code]]="USD",Table1[[#This Row],[Product Amount with GST]]*80,Table1[[#This Row],[Product Amount with GST]])</f>
        <v>1499</v>
      </c>
    </row>
    <row r="2037" spans="1:16" x14ac:dyDescent="0.25">
      <c r="A2037" t="s">
        <v>1570</v>
      </c>
      <c r="B2037" t="s">
        <v>111</v>
      </c>
      <c r="C2037" t="s">
        <v>12</v>
      </c>
      <c r="D2037" t="s">
        <v>6121</v>
      </c>
      <c r="E2037">
        <f t="shared" si="124"/>
        <v>17</v>
      </c>
      <c r="F2037">
        <f t="shared" si="125"/>
        <v>7</v>
      </c>
      <c r="G2037" s="8">
        <f t="shared" si="126"/>
        <v>44759</v>
      </c>
      <c r="H2037">
        <f t="shared" si="127"/>
        <v>2022</v>
      </c>
      <c r="I2037" s="1">
        <v>44759.739583333336</v>
      </c>
      <c r="J2037" s="2">
        <v>44759</v>
      </c>
      <c r="K2037" t="s">
        <v>13</v>
      </c>
      <c r="L2037">
        <v>1499</v>
      </c>
      <c r="N2037" s="11" t="s">
        <v>15</v>
      </c>
      <c r="O2037" s="11">
        <f>IF(Table1[[#This Row],[Currency  Code]]="USD",Table1[[#This Row],[Product Amount with GST]]*80,Table1[[#This Row],[Product Amount with GST]])</f>
        <v>1499</v>
      </c>
    </row>
    <row r="2038" spans="1:16" x14ac:dyDescent="0.25">
      <c r="A2038" t="s">
        <v>1571</v>
      </c>
      <c r="B2038" t="s">
        <v>11</v>
      </c>
      <c r="C2038" t="s">
        <v>12</v>
      </c>
      <c r="E2038">
        <f t="shared" si="124"/>
        <v>17</v>
      </c>
      <c r="F2038">
        <f t="shared" si="125"/>
        <v>7</v>
      </c>
      <c r="G2038" s="8">
        <f t="shared" si="126"/>
        <v>44759</v>
      </c>
      <c r="H2038">
        <f t="shared" si="127"/>
        <v>2022</v>
      </c>
      <c r="I2038" s="1">
        <v>44759.688194444447</v>
      </c>
      <c r="J2038" s="2">
        <v>44759</v>
      </c>
      <c r="K2038" t="s">
        <v>112</v>
      </c>
      <c r="L2038">
        <v>3999</v>
      </c>
      <c r="N2038" s="11" t="s">
        <v>15</v>
      </c>
      <c r="O2038" s="11">
        <f>IF(Table1[[#This Row],[Currency  Code]]="USD",Table1[[#This Row],[Product Amount with GST]]*80,Table1[[#This Row],[Product Amount with GST]])</f>
        <v>3999</v>
      </c>
    </row>
    <row r="2039" spans="1:16" x14ac:dyDescent="0.25">
      <c r="A2039" t="s">
        <v>1572</v>
      </c>
      <c r="B2039" t="s">
        <v>52</v>
      </c>
      <c r="C2039" t="s">
        <v>12</v>
      </c>
      <c r="E2039">
        <f t="shared" si="124"/>
        <v>17</v>
      </c>
      <c r="F2039">
        <f t="shared" si="125"/>
        <v>7</v>
      </c>
      <c r="G2039" s="8">
        <f t="shared" si="126"/>
        <v>44759</v>
      </c>
      <c r="H2039">
        <f t="shared" si="127"/>
        <v>2022</v>
      </c>
      <c r="I2039" s="1">
        <v>44759.688194444447</v>
      </c>
      <c r="J2039" s="2">
        <v>44759</v>
      </c>
      <c r="K2039" t="s">
        <v>13</v>
      </c>
      <c r="L2039">
        <v>999</v>
      </c>
      <c r="N2039" s="11" t="s">
        <v>15</v>
      </c>
      <c r="O2039" s="11">
        <f>IF(Table1[[#This Row],[Currency  Code]]="USD",Table1[[#This Row],[Product Amount with GST]]*80,Table1[[#This Row],[Product Amount with GST]])</f>
        <v>999</v>
      </c>
    </row>
    <row r="2040" spans="1:16" x14ac:dyDescent="0.25">
      <c r="A2040" t="s">
        <v>1573</v>
      </c>
      <c r="B2040" t="s">
        <v>1574</v>
      </c>
      <c r="C2040" t="s">
        <v>12</v>
      </c>
      <c r="E2040">
        <f t="shared" si="124"/>
        <v>17</v>
      </c>
      <c r="F2040">
        <f t="shared" si="125"/>
        <v>7</v>
      </c>
      <c r="G2040" s="8">
        <f t="shared" si="126"/>
        <v>44759</v>
      </c>
      <c r="H2040">
        <f t="shared" si="127"/>
        <v>2022</v>
      </c>
      <c r="I2040" s="1">
        <v>44759.893750000003</v>
      </c>
      <c r="J2040" s="2">
        <v>44759</v>
      </c>
      <c r="K2040" t="s">
        <v>13</v>
      </c>
      <c r="L2040">
        <v>499</v>
      </c>
      <c r="N2040" s="11" t="s">
        <v>15</v>
      </c>
      <c r="O2040" s="11">
        <f>IF(Table1[[#This Row],[Currency  Code]]="USD",Table1[[#This Row],[Product Amount with GST]]*80,Table1[[#This Row],[Product Amount with GST]])</f>
        <v>499</v>
      </c>
    </row>
    <row r="2041" spans="1:16" x14ac:dyDescent="0.25">
      <c r="A2041" t="s">
        <v>1565</v>
      </c>
      <c r="B2041" t="s">
        <v>20</v>
      </c>
      <c r="C2041" t="s">
        <v>12</v>
      </c>
      <c r="E2041">
        <f t="shared" si="124"/>
        <v>17</v>
      </c>
      <c r="F2041">
        <f t="shared" si="125"/>
        <v>7</v>
      </c>
      <c r="G2041" s="8">
        <f t="shared" si="126"/>
        <v>44759</v>
      </c>
      <c r="H2041">
        <f t="shared" si="127"/>
        <v>2022</v>
      </c>
      <c r="I2041" s="1">
        <v>44759.88958333333</v>
      </c>
      <c r="J2041" s="2">
        <v>44759</v>
      </c>
      <c r="K2041" t="s">
        <v>13</v>
      </c>
      <c r="L2041">
        <v>1999</v>
      </c>
      <c r="N2041" s="11" t="s">
        <v>15</v>
      </c>
      <c r="O2041" s="11">
        <f>IF(Table1[[#This Row],[Currency  Code]]="USD",Table1[[#This Row],[Product Amount with GST]]*80,Table1[[#This Row],[Product Amount with GST]])</f>
        <v>1999</v>
      </c>
    </row>
    <row r="2042" spans="1:16" x14ac:dyDescent="0.25">
      <c r="A2042" t="s">
        <v>1573</v>
      </c>
      <c r="B2042" t="s">
        <v>1574</v>
      </c>
      <c r="C2042" t="s">
        <v>48</v>
      </c>
      <c r="E2042">
        <f t="shared" si="124"/>
        <v>17</v>
      </c>
      <c r="F2042">
        <f t="shared" si="125"/>
        <v>7</v>
      </c>
      <c r="G2042" s="8">
        <f t="shared" si="126"/>
        <v>44759</v>
      </c>
      <c r="H2042">
        <f t="shared" si="127"/>
        <v>2022</v>
      </c>
      <c r="I2042" s="1">
        <v>44759.88958333333</v>
      </c>
      <c r="J2042" s="2">
        <v>44759</v>
      </c>
      <c r="K2042" t="s">
        <v>13</v>
      </c>
      <c r="L2042">
        <v>499</v>
      </c>
      <c r="M2042" t="s">
        <v>53</v>
      </c>
      <c r="N2042" s="11" t="s">
        <v>15</v>
      </c>
      <c r="O2042" s="11">
        <f>IF(Table1[[#This Row],[Currency  Code]]="USD",Table1[[#This Row],[Product Amount with GST]]*80,Table1[[#This Row],[Product Amount with GST]])</f>
        <v>499</v>
      </c>
      <c r="P2042" t="s">
        <v>50</v>
      </c>
    </row>
    <row r="2043" spans="1:16" x14ac:dyDescent="0.25">
      <c r="A2043" t="s">
        <v>1575</v>
      </c>
      <c r="B2043" t="s">
        <v>310</v>
      </c>
      <c r="C2043" t="s">
        <v>48</v>
      </c>
      <c r="E2043">
        <f t="shared" si="124"/>
        <v>17</v>
      </c>
      <c r="F2043">
        <f t="shared" si="125"/>
        <v>7</v>
      </c>
      <c r="G2043" s="8">
        <f t="shared" si="126"/>
        <v>44759</v>
      </c>
      <c r="H2043">
        <f t="shared" si="127"/>
        <v>2022</v>
      </c>
      <c r="I2043" s="1">
        <v>44759.88958333333</v>
      </c>
      <c r="J2043" s="2">
        <v>44759</v>
      </c>
      <c r="K2043" t="s">
        <v>13</v>
      </c>
      <c r="L2043">
        <v>499</v>
      </c>
      <c r="M2043" t="s">
        <v>53</v>
      </c>
      <c r="N2043" s="11" t="s">
        <v>15</v>
      </c>
      <c r="O2043" s="11">
        <f>IF(Table1[[#This Row],[Currency  Code]]="USD",Table1[[#This Row],[Product Amount with GST]]*80,Table1[[#This Row],[Product Amount with GST]])</f>
        <v>499</v>
      </c>
      <c r="P2043" t="s">
        <v>50</v>
      </c>
    </row>
    <row r="2044" spans="1:16" x14ac:dyDescent="0.25">
      <c r="A2044" t="s">
        <v>1565</v>
      </c>
      <c r="B2044" t="s">
        <v>20</v>
      </c>
      <c r="C2044" t="s">
        <v>12</v>
      </c>
      <c r="E2044">
        <f t="shared" si="124"/>
        <v>17</v>
      </c>
      <c r="F2044">
        <f t="shared" si="125"/>
        <v>7</v>
      </c>
      <c r="G2044" s="8">
        <f t="shared" si="126"/>
        <v>44759</v>
      </c>
      <c r="H2044">
        <f t="shared" si="127"/>
        <v>2022</v>
      </c>
      <c r="I2044" s="1">
        <v>44759.886111111111</v>
      </c>
      <c r="J2044" s="2">
        <v>44759</v>
      </c>
      <c r="K2044" t="s">
        <v>13</v>
      </c>
      <c r="L2044">
        <v>1999</v>
      </c>
      <c r="N2044" s="11" t="s">
        <v>15</v>
      </c>
      <c r="O2044" s="11">
        <f>IF(Table1[[#This Row],[Currency  Code]]="USD",Table1[[#This Row],[Product Amount with GST]]*80,Table1[[#This Row],[Product Amount with GST]])</f>
        <v>1999</v>
      </c>
    </row>
    <row r="2045" spans="1:16" x14ac:dyDescent="0.25">
      <c r="A2045" t="s">
        <v>1566</v>
      </c>
      <c r="B2045" t="s">
        <v>52</v>
      </c>
      <c r="C2045" t="s">
        <v>12</v>
      </c>
      <c r="E2045">
        <f t="shared" si="124"/>
        <v>17</v>
      </c>
      <c r="F2045">
        <f t="shared" si="125"/>
        <v>7</v>
      </c>
      <c r="G2045" s="8">
        <f t="shared" si="126"/>
        <v>44759</v>
      </c>
      <c r="H2045">
        <f t="shared" si="127"/>
        <v>2022</v>
      </c>
      <c r="I2045" s="1">
        <v>44759.867361111108</v>
      </c>
      <c r="J2045" s="2">
        <v>44759</v>
      </c>
      <c r="K2045" t="s">
        <v>13</v>
      </c>
      <c r="L2045">
        <v>999</v>
      </c>
      <c r="N2045" s="11" t="s">
        <v>15</v>
      </c>
      <c r="O2045" s="11">
        <f>IF(Table1[[#This Row],[Currency  Code]]="USD",Table1[[#This Row],[Product Amount with GST]]*80,Table1[[#This Row],[Product Amount with GST]])</f>
        <v>999</v>
      </c>
    </row>
    <row r="2046" spans="1:16" x14ac:dyDescent="0.25">
      <c r="A2046" t="s">
        <v>1576</v>
      </c>
      <c r="B2046" t="s">
        <v>402</v>
      </c>
      <c r="C2046" t="s">
        <v>12</v>
      </c>
      <c r="E2046">
        <f t="shared" si="124"/>
        <v>17</v>
      </c>
      <c r="F2046">
        <f t="shared" si="125"/>
        <v>7</v>
      </c>
      <c r="G2046" s="8">
        <f t="shared" si="126"/>
        <v>44759</v>
      </c>
      <c r="H2046">
        <f t="shared" si="127"/>
        <v>2022</v>
      </c>
      <c r="I2046" s="1">
        <v>44759.824305555558</v>
      </c>
      <c r="J2046" s="2">
        <v>44759</v>
      </c>
      <c r="K2046" t="s">
        <v>13</v>
      </c>
      <c r="L2046">
        <v>499</v>
      </c>
      <c r="N2046" s="11" t="s">
        <v>15</v>
      </c>
      <c r="O2046" s="11">
        <f>IF(Table1[[#This Row],[Currency  Code]]="USD",Table1[[#This Row],[Product Amount with GST]]*80,Table1[[#This Row],[Product Amount with GST]])</f>
        <v>499</v>
      </c>
    </row>
    <row r="2047" spans="1:16" x14ac:dyDescent="0.25">
      <c r="A2047" t="s">
        <v>1577</v>
      </c>
      <c r="B2047" t="s">
        <v>304</v>
      </c>
      <c r="C2047" t="s">
        <v>12</v>
      </c>
      <c r="E2047">
        <f t="shared" si="124"/>
        <v>17</v>
      </c>
      <c r="F2047">
        <f t="shared" si="125"/>
        <v>7</v>
      </c>
      <c r="G2047" s="8">
        <f t="shared" si="126"/>
        <v>44759</v>
      </c>
      <c r="H2047">
        <f t="shared" si="127"/>
        <v>2022</v>
      </c>
      <c r="I2047" s="1">
        <v>44759.80972222222</v>
      </c>
      <c r="J2047" s="2">
        <v>44759</v>
      </c>
      <c r="K2047" t="s">
        <v>13</v>
      </c>
      <c r="L2047">
        <v>499</v>
      </c>
      <c r="N2047" s="11" t="s">
        <v>15</v>
      </c>
      <c r="O2047" s="11">
        <f>IF(Table1[[#This Row],[Currency  Code]]="USD",Table1[[#This Row],[Product Amount with GST]]*80,Table1[[#This Row],[Product Amount with GST]])</f>
        <v>499</v>
      </c>
    </row>
    <row r="2048" spans="1:16" x14ac:dyDescent="0.25">
      <c r="A2048" t="s">
        <v>1578</v>
      </c>
      <c r="B2048" t="s">
        <v>119</v>
      </c>
      <c r="C2048" t="s">
        <v>12</v>
      </c>
      <c r="E2048">
        <f t="shared" si="124"/>
        <v>17</v>
      </c>
      <c r="F2048">
        <f t="shared" si="125"/>
        <v>7</v>
      </c>
      <c r="G2048" s="8">
        <f t="shared" si="126"/>
        <v>44759</v>
      </c>
      <c r="H2048">
        <f t="shared" si="127"/>
        <v>2022</v>
      </c>
      <c r="I2048" s="1">
        <v>44759.79791666667</v>
      </c>
      <c r="J2048" s="2">
        <v>44759</v>
      </c>
      <c r="K2048" t="s">
        <v>13</v>
      </c>
      <c r="L2048">
        <v>2999</v>
      </c>
      <c r="N2048" s="11" t="s">
        <v>15</v>
      </c>
      <c r="O2048" s="11">
        <f>IF(Table1[[#This Row],[Currency  Code]]="USD",Table1[[#This Row],[Product Amount with GST]]*80,Table1[[#This Row],[Product Amount with GST]])</f>
        <v>2999</v>
      </c>
    </row>
    <row r="2049" spans="1:16" x14ac:dyDescent="0.25">
      <c r="A2049" t="s">
        <v>1578</v>
      </c>
      <c r="B2049" t="s">
        <v>119</v>
      </c>
      <c r="C2049" t="s">
        <v>12</v>
      </c>
      <c r="E2049">
        <f t="shared" si="124"/>
        <v>17</v>
      </c>
      <c r="F2049">
        <f t="shared" si="125"/>
        <v>7</v>
      </c>
      <c r="G2049" s="8">
        <f t="shared" si="126"/>
        <v>44759</v>
      </c>
      <c r="H2049">
        <f t="shared" si="127"/>
        <v>2022</v>
      </c>
      <c r="I2049" s="1">
        <v>44759.797222222223</v>
      </c>
      <c r="J2049" s="2">
        <v>44759</v>
      </c>
      <c r="K2049" t="s">
        <v>13</v>
      </c>
      <c r="L2049">
        <v>2999</v>
      </c>
      <c r="N2049" s="11" t="s">
        <v>15</v>
      </c>
      <c r="O2049" s="11">
        <f>IF(Table1[[#This Row],[Currency  Code]]="USD",Table1[[#This Row],[Product Amount with GST]]*80,Table1[[#This Row],[Product Amount with GST]])</f>
        <v>2999</v>
      </c>
    </row>
    <row r="2050" spans="1:16" x14ac:dyDescent="0.25">
      <c r="A2050" t="s">
        <v>1579</v>
      </c>
      <c r="B2050" t="s">
        <v>20</v>
      </c>
      <c r="C2050" t="s">
        <v>12</v>
      </c>
      <c r="E2050">
        <f t="shared" ref="E2050:E2113" si="128">DAY(I2050)</f>
        <v>17</v>
      </c>
      <c r="F2050">
        <f t="shared" ref="F2050:F2113" si="129">MONTH(I2050)</f>
        <v>7</v>
      </c>
      <c r="G2050" s="8">
        <f t="shared" ref="G2050:G2113" si="130">DATE(H2051,F2050,E2050)</f>
        <v>44759</v>
      </c>
      <c r="H2050">
        <f t="shared" ref="H2050:H2113" si="131">YEAR(I2050)</f>
        <v>2022</v>
      </c>
      <c r="I2050" s="1">
        <v>44759.79583333333</v>
      </c>
      <c r="J2050" s="2">
        <v>44759</v>
      </c>
      <c r="K2050" t="s">
        <v>13</v>
      </c>
      <c r="L2050">
        <v>1999</v>
      </c>
      <c r="N2050" s="11" t="s">
        <v>15</v>
      </c>
      <c r="O2050" s="11">
        <f>IF(Table1[[#This Row],[Currency  Code]]="USD",Table1[[#This Row],[Product Amount with GST]]*80,Table1[[#This Row],[Product Amount with GST]])</f>
        <v>1999</v>
      </c>
    </row>
    <row r="2051" spans="1:16" x14ac:dyDescent="0.25">
      <c r="A2051" t="s">
        <v>1578</v>
      </c>
      <c r="B2051" t="s">
        <v>119</v>
      </c>
      <c r="C2051" t="s">
        <v>12</v>
      </c>
      <c r="E2051">
        <f t="shared" si="128"/>
        <v>17</v>
      </c>
      <c r="F2051">
        <f t="shared" si="129"/>
        <v>7</v>
      </c>
      <c r="G2051" s="8">
        <f t="shared" si="130"/>
        <v>44759</v>
      </c>
      <c r="H2051">
        <f t="shared" si="131"/>
        <v>2022</v>
      </c>
      <c r="I2051" s="1">
        <v>44759.793055555558</v>
      </c>
      <c r="J2051" s="2">
        <v>44759</v>
      </c>
      <c r="K2051" t="s">
        <v>13</v>
      </c>
      <c r="L2051">
        <v>2999</v>
      </c>
      <c r="N2051" s="11" t="s">
        <v>15</v>
      </c>
      <c r="O2051" s="11">
        <f>IF(Table1[[#This Row],[Currency  Code]]="USD",Table1[[#This Row],[Product Amount with GST]]*80,Table1[[#This Row],[Product Amount with GST]])</f>
        <v>2999</v>
      </c>
    </row>
    <row r="2052" spans="1:16" x14ac:dyDescent="0.25">
      <c r="A2052" t="s">
        <v>1580</v>
      </c>
      <c r="B2052" t="s">
        <v>17</v>
      </c>
      <c r="C2052" t="s">
        <v>48</v>
      </c>
      <c r="E2052">
        <f t="shared" si="128"/>
        <v>17</v>
      </c>
      <c r="F2052">
        <f t="shared" si="129"/>
        <v>7</v>
      </c>
      <c r="G2052" s="8">
        <f t="shared" si="130"/>
        <v>44759</v>
      </c>
      <c r="H2052">
        <f t="shared" si="131"/>
        <v>2022</v>
      </c>
      <c r="I2052" s="1">
        <v>44759.72152777778</v>
      </c>
      <c r="J2052" s="2">
        <v>44759</v>
      </c>
      <c r="K2052" t="s">
        <v>13</v>
      </c>
      <c r="L2052">
        <v>999</v>
      </c>
      <c r="M2052" t="s">
        <v>53</v>
      </c>
      <c r="N2052" s="11" t="s">
        <v>15</v>
      </c>
      <c r="O2052" s="11">
        <f>IF(Table1[[#This Row],[Currency  Code]]="USD",Table1[[#This Row],[Product Amount with GST]]*80,Table1[[#This Row],[Product Amount with GST]])</f>
        <v>999</v>
      </c>
      <c r="P2052" t="s">
        <v>50</v>
      </c>
    </row>
    <row r="2053" spans="1:16" x14ac:dyDescent="0.25">
      <c r="A2053" t="s">
        <v>1581</v>
      </c>
      <c r="B2053" t="s">
        <v>65</v>
      </c>
      <c r="C2053" t="s">
        <v>12</v>
      </c>
      <c r="E2053">
        <f t="shared" si="128"/>
        <v>17</v>
      </c>
      <c r="F2053">
        <f t="shared" si="129"/>
        <v>7</v>
      </c>
      <c r="G2053" s="8">
        <f t="shared" si="130"/>
        <v>44759</v>
      </c>
      <c r="H2053">
        <f t="shared" si="131"/>
        <v>2022</v>
      </c>
      <c r="I2053" s="1">
        <v>44759.679166666669</v>
      </c>
      <c r="J2053" s="2">
        <v>44759</v>
      </c>
      <c r="K2053" t="s">
        <v>13</v>
      </c>
      <c r="L2053">
        <v>499</v>
      </c>
      <c r="N2053" s="11" t="s">
        <v>15</v>
      </c>
      <c r="O2053" s="11">
        <f>IF(Table1[[#This Row],[Currency  Code]]="USD",Table1[[#This Row],[Product Amount with GST]]*80,Table1[[#This Row],[Product Amount with GST]])</f>
        <v>499</v>
      </c>
    </row>
    <row r="2054" spans="1:16" x14ac:dyDescent="0.25">
      <c r="A2054" t="s">
        <v>1582</v>
      </c>
      <c r="B2054" t="s">
        <v>169</v>
      </c>
      <c r="C2054" t="s">
        <v>12</v>
      </c>
      <c r="E2054">
        <f t="shared" si="128"/>
        <v>17</v>
      </c>
      <c r="F2054">
        <f t="shared" si="129"/>
        <v>7</v>
      </c>
      <c r="G2054" s="8">
        <f t="shared" si="130"/>
        <v>44759</v>
      </c>
      <c r="H2054">
        <f t="shared" si="131"/>
        <v>2022</v>
      </c>
      <c r="I2054" s="1">
        <v>44759.677777777775</v>
      </c>
      <c r="J2054" s="2">
        <v>44759</v>
      </c>
      <c r="K2054" t="s">
        <v>13</v>
      </c>
      <c r="L2054">
        <v>499</v>
      </c>
      <c r="N2054" s="11" t="s">
        <v>15</v>
      </c>
      <c r="O2054" s="11">
        <f>IF(Table1[[#This Row],[Currency  Code]]="USD",Table1[[#This Row],[Product Amount with GST]]*80,Table1[[#This Row],[Product Amount with GST]])</f>
        <v>499</v>
      </c>
    </row>
    <row r="2055" spans="1:16" x14ac:dyDescent="0.25">
      <c r="A2055" t="s">
        <v>1566</v>
      </c>
      <c r="B2055" t="s">
        <v>11</v>
      </c>
      <c r="C2055" t="s">
        <v>48</v>
      </c>
      <c r="E2055">
        <f t="shared" si="128"/>
        <v>17</v>
      </c>
      <c r="F2055">
        <f t="shared" si="129"/>
        <v>7</v>
      </c>
      <c r="G2055" s="8">
        <f t="shared" si="130"/>
        <v>44759</v>
      </c>
      <c r="H2055">
        <f t="shared" si="131"/>
        <v>2022</v>
      </c>
      <c r="I2055" s="1">
        <v>44759.872916666667</v>
      </c>
      <c r="J2055" s="2">
        <v>44759</v>
      </c>
      <c r="K2055" t="s">
        <v>13</v>
      </c>
      <c r="L2055">
        <v>3999</v>
      </c>
      <c r="M2055" t="s">
        <v>53</v>
      </c>
      <c r="N2055" s="11" t="s">
        <v>15</v>
      </c>
      <c r="O2055" s="11">
        <f>IF(Table1[[#This Row],[Currency  Code]]="USD",Table1[[#This Row],[Product Amount with GST]]*80,Table1[[#This Row],[Product Amount with GST]])</f>
        <v>3999</v>
      </c>
      <c r="P2055" t="s">
        <v>50</v>
      </c>
    </row>
    <row r="2056" spans="1:16" x14ac:dyDescent="0.25">
      <c r="A2056" t="s">
        <v>1583</v>
      </c>
      <c r="B2056" t="s">
        <v>991</v>
      </c>
      <c r="C2056" t="s">
        <v>48</v>
      </c>
      <c r="E2056">
        <f t="shared" si="128"/>
        <v>17</v>
      </c>
      <c r="F2056">
        <f t="shared" si="129"/>
        <v>7</v>
      </c>
      <c r="G2056" s="8">
        <f t="shared" si="130"/>
        <v>44759</v>
      </c>
      <c r="H2056">
        <f t="shared" si="131"/>
        <v>2022</v>
      </c>
      <c r="I2056" s="1">
        <v>44759.85833333333</v>
      </c>
      <c r="J2056" s="2">
        <v>44759</v>
      </c>
      <c r="K2056" t="s">
        <v>72</v>
      </c>
      <c r="L2056">
        <v>499</v>
      </c>
      <c r="M2056" t="s">
        <v>53</v>
      </c>
      <c r="N2056" s="11" t="s">
        <v>15</v>
      </c>
      <c r="O2056" s="11">
        <f>IF(Table1[[#This Row],[Currency  Code]]="USD",Table1[[#This Row],[Product Amount with GST]]*80,Table1[[#This Row],[Product Amount with GST]])</f>
        <v>499</v>
      </c>
      <c r="P2056" t="s">
        <v>50</v>
      </c>
    </row>
    <row r="2057" spans="1:16" x14ac:dyDescent="0.25">
      <c r="A2057" t="s">
        <v>1567</v>
      </c>
      <c r="B2057" t="s">
        <v>1366</v>
      </c>
      <c r="C2057" t="s">
        <v>48</v>
      </c>
      <c r="D2057" t="s">
        <v>6121</v>
      </c>
      <c r="E2057">
        <f t="shared" si="128"/>
        <v>17</v>
      </c>
      <c r="F2057">
        <f t="shared" si="129"/>
        <v>7</v>
      </c>
      <c r="G2057" s="8">
        <f t="shared" si="130"/>
        <v>44759</v>
      </c>
      <c r="H2057">
        <f t="shared" si="131"/>
        <v>2022</v>
      </c>
      <c r="I2057" s="1">
        <v>44759.852083333331</v>
      </c>
      <c r="J2057" s="2">
        <v>44759</v>
      </c>
      <c r="K2057" t="s">
        <v>112</v>
      </c>
      <c r="L2057">
        <v>374</v>
      </c>
      <c r="M2057" t="s">
        <v>53</v>
      </c>
      <c r="N2057" s="11" t="s">
        <v>15</v>
      </c>
      <c r="O2057" s="11">
        <f>IF(Table1[[#This Row],[Currency  Code]]="USD",Table1[[#This Row],[Product Amount with GST]]*80,Table1[[#This Row],[Product Amount with GST]])</f>
        <v>374</v>
      </c>
      <c r="P2057" t="s">
        <v>50</v>
      </c>
    </row>
    <row r="2058" spans="1:16" x14ac:dyDescent="0.25">
      <c r="A2058" t="s">
        <v>1584</v>
      </c>
      <c r="B2058" t="s">
        <v>17</v>
      </c>
      <c r="C2058" t="s">
        <v>48</v>
      </c>
      <c r="E2058">
        <f t="shared" si="128"/>
        <v>17</v>
      </c>
      <c r="F2058">
        <f t="shared" si="129"/>
        <v>7</v>
      </c>
      <c r="G2058" s="8">
        <f t="shared" si="130"/>
        <v>44759</v>
      </c>
      <c r="H2058">
        <f t="shared" si="131"/>
        <v>2022</v>
      </c>
      <c r="I2058" s="1">
        <v>44759.822222222225</v>
      </c>
      <c r="J2058" s="2">
        <v>44759</v>
      </c>
      <c r="K2058" t="s">
        <v>13</v>
      </c>
      <c r="L2058">
        <v>999</v>
      </c>
      <c r="M2058" t="s">
        <v>53</v>
      </c>
      <c r="N2058" s="11" t="s">
        <v>15</v>
      </c>
      <c r="O2058" s="11">
        <f>IF(Table1[[#This Row],[Currency  Code]]="USD",Table1[[#This Row],[Product Amount with GST]]*80,Table1[[#This Row],[Product Amount with GST]])</f>
        <v>999</v>
      </c>
      <c r="P2058" t="s">
        <v>50</v>
      </c>
    </row>
    <row r="2059" spans="1:16" x14ac:dyDescent="0.25">
      <c r="A2059" t="s">
        <v>1585</v>
      </c>
      <c r="B2059" t="s">
        <v>27</v>
      </c>
      <c r="C2059" t="s">
        <v>12</v>
      </c>
      <c r="E2059">
        <f t="shared" si="128"/>
        <v>17</v>
      </c>
      <c r="F2059">
        <f t="shared" si="129"/>
        <v>7</v>
      </c>
      <c r="G2059" s="8">
        <f t="shared" si="130"/>
        <v>44759</v>
      </c>
      <c r="H2059">
        <f t="shared" si="131"/>
        <v>2022</v>
      </c>
      <c r="I2059" s="1">
        <v>44759.813888888886</v>
      </c>
      <c r="J2059" s="2">
        <v>44759</v>
      </c>
      <c r="K2059" t="s">
        <v>13</v>
      </c>
      <c r="L2059">
        <v>1999</v>
      </c>
      <c r="N2059" s="11" t="s">
        <v>15</v>
      </c>
      <c r="O2059" s="11">
        <f>IF(Table1[[#This Row],[Currency  Code]]="USD",Table1[[#This Row],[Product Amount with GST]]*80,Table1[[#This Row],[Product Amount with GST]])</f>
        <v>1999</v>
      </c>
    </row>
    <row r="2060" spans="1:16" x14ac:dyDescent="0.25">
      <c r="A2060" t="s">
        <v>1577</v>
      </c>
      <c r="B2060" t="s">
        <v>304</v>
      </c>
      <c r="C2060" t="s">
        <v>48</v>
      </c>
      <c r="E2060">
        <f t="shared" si="128"/>
        <v>17</v>
      </c>
      <c r="F2060">
        <f t="shared" si="129"/>
        <v>7</v>
      </c>
      <c r="G2060" s="8">
        <f t="shared" si="130"/>
        <v>44759</v>
      </c>
      <c r="H2060">
        <f t="shared" si="131"/>
        <v>2022</v>
      </c>
      <c r="I2060" s="1">
        <v>44759.811111111114</v>
      </c>
      <c r="J2060" s="2">
        <v>44759</v>
      </c>
      <c r="K2060" t="s">
        <v>13</v>
      </c>
      <c r="L2060">
        <v>499</v>
      </c>
      <c r="M2060" t="s">
        <v>53</v>
      </c>
      <c r="N2060" s="11" t="s">
        <v>15</v>
      </c>
      <c r="O2060" s="11">
        <f>IF(Table1[[#This Row],[Currency  Code]]="USD",Table1[[#This Row],[Product Amount with GST]]*80,Table1[[#This Row],[Product Amount with GST]])</f>
        <v>499</v>
      </c>
      <c r="P2060" t="s">
        <v>50</v>
      </c>
    </row>
    <row r="2061" spans="1:16" x14ac:dyDescent="0.25">
      <c r="A2061" t="s">
        <v>1586</v>
      </c>
      <c r="B2061" t="s">
        <v>35</v>
      </c>
      <c r="C2061" t="s">
        <v>12</v>
      </c>
      <c r="E2061">
        <f t="shared" si="128"/>
        <v>17</v>
      </c>
      <c r="F2061">
        <f t="shared" si="129"/>
        <v>7</v>
      </c>
      <c r="G2061" s="8">
        <f t="shared" si="130"/>
        <v>44759</v>
      </c>
      <c r="H2061">
        <f t="shared" si="131"/>
        <v>2022</v>
      </c>
      <c r="I2061" s="1">
        <v>44759.808333333334</v>
      </c>
      <c r="J2061" s="2">
        <v>44759</v>
      </c>
      <c r="K2061" t="s">
        <v>13</v>
      </c>
      <c r="L2061">
        <v>899</v>
      </c>
      <c r="N2061" s="11" t="s">
        <v>15</v>
      </c>
      <c r="O2061" s="11">
        <f>IF(Table1[[#This Row],[Currency  Code]]="USD",Table1[[#This Row],[Product Amount with GST]]*80,Table1[[#This Row],[Product Amount with GST]])</f>
        <v>899</v>
      </c>
    </row>
    <row r="2062" spans="1:16" x14ac:dyDescent="0.25">
      <c r="A2062" t="s">
        <v>1587</v>
      </c>
      <c r="B2062" t="s">
        <v>47</v>
      </c>
      <c r="C2062" t="s">
        <v>48</v>
      </c>
      <c r="E2062">
        <f t="shared" si="128"/>
        <v>17</v>
      </c>
      <c r="F2062">
        <f t="shared" si="129"/>
        <v>7</v>
      </c>
      <c r="G2062" s="8">
        <f t="shared" si="130"/>
        <v>44759</v>
      </c>
      <c r="H2062">
        <f t="shared" si="131"/>
        <v>2022</v>
      </c>
      <c r="I2062" s="1">
        <v>44759.806250000001</v>
      </c>
      <c r="J2062" s="2">
        <v>44759</v>
      </c>
      <c r="K2062" t="s">
        <v>13</v>
      </c>
      <c r="L2062">
        <v>999</v>
      </c>
      <c r="M2062" t="s">
        <v>53</v>
      </c>
      <c r="N2062" s="11" t="s">
        <v>15</v>
      </c>
      <c r="O2062" s="11">
        <f>IF(Table1[[#This Row],[Currency  Code]]="USD",Table1[[#This Row],[Product Amount with GST]]*80,Table1[[#This Row],[Product Amount with GST]])</f>
        <v>999</v>
      </c>
      <c r="P2062" t="s">
        <v>50</v>
      </c>
    </row>
    <row r="2063" spans="1:16" x14ac:dyDescent="0.25">
      <c r="A2063" t="s">
        <v>1579</v>
      </c>
      <c r="B2063" t="s">
        <v>20</v>
      </c>
      <c r="C2063" t="s">
        <v>12</v>
      </c>
      <c r="E2063">
        <f t="shared" si="128"/>
        <v>17</v>
      </c>
      <c r="F2063">
        <f t="shared" si="129"/>
        <v>7</v>
      </c>
      <c r="G2063" s="8">
        <f t="shared" si="130"/>
        <v>44759</v>
      </c>
      <c r="H2063">
        <f t="shared" si="131"/>
        <v>2022</v>
      </c>
      <c r="I2063" s="1">
        <v>44759.797222222223</v>
      </c>
      <c r="J2063" s="2">
        <v>44759</v>
      </c>
      <c r="K2063" t="s">
        <v>13</v>
      </c>
      <c r="L2063">
        <v>1999</v>
      </c>
      <c r="N2063" s="11" t="s">
        <v>15</v>
      </c>
      <c r="O2063" s="11">
        <f>IF(Table1[[#This Row],[Currency  Code]]="USD",Table1[[#This Row],[Product Amount with GST]]*80,Table1[[#This Row],[Product Amount with GST]])</f>
        <v>1999</v>
      </c>
    </row>
    <row r="2064" spans="1:16" x14ac:dyDescent="0.25">
      <c r="A2064" t="s">
        <v>1577</v>
      </c>
      <c r="B2064" t="s">
        <v>169</v>
      </c>
      <c r="C2064" t="s">
        <v>48</v>
      </c>
      <c r="E2064">
        <f t="shared" si="128"/>
        <v>17</v>
      </c>
      <c r="F2064">
        <f t="shared" si="129"/>
        <v>7</v>
      </c>
      <c r="G2064" s="8">
        <f t="shared" si="130"/>
        <v>44759</v>
      </c>
      <c r="H2064">
        <f t="shared" si="131"/>
        <v>2022</v>
      </c>
      <c r="I2064" s="1">
        <v>44759.794444444444</v>
      </c>
      <c r="J2064" s="2">
        <v>44759</v>
      </c>
      <c r="K2064" t="s">
        <v>43</v>
      </c>
      <c r="L2064">
        <v>499</v>
      </c>
      <c r="M2064" t="s">
        <v>53</v>
      </c>
      <c r="N2064" s="11" t="s">
        <v>15</v>
      </c>
      <c r="O2064" s="11">
        <f>IF(Table1[[#This Row],[Currency  Code]]="USD",Table1[[#This Row],[Product Amount with GST]]*80,Table1[[#This Row],[Product Amount with GST]])</f>
        <v>499</v>
      </c>
      <c r="P2064" t="s">
        <v>50</v>
      </c>
    </row>
    <row r="2065" spans="1:16" x14ac:dyDescent="0.25">
      <c r="A2065" t="s">
        <v>1577</v>
      </c>
      <c r="B2065" t="s">
        <v>169</v>
      </c>
      <c r="C2065" t="s">
        <v>12</v>
      </c>
      <c r="E2065">
        <f t="shared" si="128"/>
        <v>17</v>
      </c>
      <c r="F2065">
        <f t="shared" si="129"/>
        <v>7</v>
      </c>
      <c r="G2065" s="8">
        <f t="shared" si="130"/>
        <v>44759</v>
      </c>
      <c r="H2065">
        <f t="shared" si="131"/>
        <v>2022</v>
      </c>
      <c r="I2065" s="1">
        <v>44759.794444444444</v>
      </c>
      <c r="J2065" s="2">
        <v>44759</v>
      </c>
      <c r="K2065" t="s">
        <v>43</v>
      </c>
      <c r="L2065">
        <v>499</v>
      </c>
      <c r="N2065" s="11" t="s">
        <v>15</v>
      </c>
      <c r="O2065" s="11">
        <f>IF(Table1[[#This Row],[Currency  Code]]="USD",Table1[[#This Row],[Product Amount with GST]]*80,Table1[[#This Row],[Product Amount with GST]])</f>
        <v>499</v>
      </c>
    </row>
    <row r="2066" spans="1:16" x14ac:dyDescent="0.25">
      <c r="A2066" t="s">
        <v>1579</v>
      </c>
      <c r="B2066" t="s">
        <v>20</v>
      </c>
      <c r="C2066" t="s">
        <v>12</v>
      </c>
      <c r="E2066">
        <f t="shared" si="128"/>
        <v>17</v>
      </c>
      <c r="F2066">
        <f t="shared" si="129"/>
        <v>7</v>
      </c>
      <c r="G2066" s="8">
        <f t="shared" si="130"/>
        <v>44759</v>
      </c>
      <c r="H2066">
        <f t="shared" si="131"/>
        <v>2022</v>
      </c>
      <c r="I2066" s="1">
        <v>44759.793749999997</v>
      </c>
      <c r="J2066" s="2">
        <v>44759</v>
      </c>
      <c r="K2066" t="s">
        <v>13</v>
      </c>
      <c r="L2066">
        <v>1999</v>
      </c>
      <c r="N2066" s="11" t="s">
        <v>15</v>
      </c>
      <c r="O2066" s="11">
        <f>IF(Table1[[#This Row],[Currency  Code]]="USD",Table1[[#This Row],[Product Amount with GST]]*80,Table1[[#This Row],[Product Amount with GST]])</f>
        <v>1999</v>
      </c>
    </row>
    <row r="2067" spans="1:16" x14ac:dyDescent="0.25">
      <c r="A2067" t="s">
        <v>1588</v>
      </c>
      <c r="B2067" t="s">
        <v>47</v>
      </c>
      <c r="C2067" t="s">
        <v>48</v>
      </c>
      <c r="E2067">
        <f t="shared" si="128"/>
        <v>17</v>
      </c>
      <c r="F2067">
        <f t="shared" si="129"/>
        <v>7</v>
      </c>
      <c r="G2067" s="8">
        <f t="shared" si="130"/>
        <v>44759</v>
      </c>
      <c r="H2067">
        <f t="shared" si="131"/>
        <v>2022</v>
      </c>
      <c r="I2067" s="1">
        <v>44759.789583333331</v>
      </c>
      <c r="J2067" s="2">
        <v>44759</v>
      </c>
      <c r="K2067" t="s">
        <v>13</v>
      </c>
      <c r="L2067">
        <v>999</v>
      </c>
      <c r="M2067" t="s">
        <v>53</v>
      </c>
      <c r="N2067" s="11" t="s">
        <v>15</v>
      </c>
      <c r="O2067" s="11">
        <f>IF(Table1[[#This Row],[Currency  Code]]="USD",Table1[[#This Row],[Product Amount with GST]]*80,Table1[[#This Row],[Product Amount with GST]])</f>
        <v>999</v>
      </c>
      <c r="P2067" t="s">
        <v>50</v>
      </c>
    </row>
    <row r="2068" spans="1:16" x14ac:dyDescent="0.25">
      <c r="A2068" t="s">
        <v>1589</v>
      </c>
      <c r="B2068" t="s">
        <v>402</v>
      </c>
      <c r="C2068" t="s">
        <v>48</v>
      </c>
      <c r="E2068">
        <f t="shared" si="128"/>
        <v>17</v>
      </c>
      <c r="F2068">
        <f t="shared" si="129"/>
        <v>7</v>
      </c>
      <c r="G2068" s="8">
        <f t="shared" si="130"/>
        <v>44759</v>
      </c>
      <c r="H2068">
        <f t="shared" si="131"/>
        <v>2022</v>
      </c>
      <c r="I2068" s="1">
        <v>44759.775000000001</v>
      </c>
      <c r="J2068" s="2">
        <v>44759</v>
      </c>
      <c r="K2068" t="s">
        <v>13</v>
      </c>
      <c r="L2068">
        <v>499</v>
      </c>
      <c r="M2068" t="s">
        <v>218</v>
      </c>
      <c r="N2068" s="11" t="s">
        <v>15</v>
      </c>
      <c r="O2068" s="11">
        <f>IF(Table1[[#This Row],[Currency  Code]]="USD",Table1[[#This Row],[Product Amount with GST]]*80,Table1[[#This Row],[Product Amount with GST]])</f>
        <v>499</v>
      </c>
      <c r="P2068" t="s">
        <v>50</v>
      </c>
    </row>
    <row r="2069" spans="1:16" x14ac:dyDescent="0.25">
      <c r="A2069" t="s">
        <v>1590</v>
      </c>
      <c r="B2069" t="s">
        <v>20</v>
      </c>
      <c r="C2069" t="s">
        <v>12</v>
      </c>
      <c r="E2069">
        <f t="shared" si="128"/>
        <v>17</v>
      </c>
      <c r="F2069">
        <f t="shared" si="129"/>
        <v>7</v>
      </c>
      <c r="G2069" s="8">
        <f t="shared" si="130"/>
        <v>44759</v>
      </c>
      <c r="H2069">
        <f t="shared" si="131"/>
        <v>2022</v>
      </c>
      <c r="I2069" s="1">
        <v>44759.697916666664</v>
      </c>
      <c r="J2069" s="2">
        <v>44759</v>
      </c>
      <c r="K2069" t="s">
        <v>13</v>
      </c>
      <c r="L2069">
        <v>1999</v>
      </c>
      <c r="N2069" s="11" t="s">
        <v>15</v>
      </c>
      <c r="O2069" s="11">
        <f>IF(Table1[[#This Row],[Currency  Code]]="USD",Table1[[#This Row],[Product Amount with GST]]*80,Table1[[#This Row],[Product Amount with GST]])</f>
        <v>1999</v>
      </c>
    </row>
    <row r="2070" spans="1:16" x14ac:dyDescent="0.25">
      <c r="A2070" t="s">
        <v>1582</v>
      </c>
      <c r="B2070" t="s">
        <v>304</v>
      </c>
      <c r="C2070" t="s">
        <v>12</v>
      </c>
      <c r="E2070">
        <f t="shared" si="128"/>
        <v>17</v>
      </c>
      <c r="F2070">
        <f t="shared" si="129"/>
        <v>7</v>
      </c>
      <c r="G2070" s="8">
        <f t="shared" si="130"/>
        <v>44759</v>
      </c>
      <c r="H2070">
        <f t="shared" si="131"/>
        <v>2022</v>
      </c>
      <c r="I2070" s="1">
        <v>44759.664583333331</v>
      </c>
      <c r="J2070" s="2">
        <v>44759</v>
      </c>
      <c r="K2070" t="s">
        <v>13</v>
      </c>
      <c r="L2070">
        <v>499</v>
      </c>
      <c r="N2070" s="11" t="s">
        <v>15</v>
      </c>
      <c r="O2070" s="11">
        <f>IF(Table1[[#This Row],[Currency  Code]]="USD",Table1[[#This Row],[Product Amount with GST]]*80,Table1[[#This Row],[Product Amount with GST]])</f>
        <v>499</v>
      </c>
    </row>
    <row r="2071" spans="1:16" x14ac:dyDescent="0.25">
      <c r="A2071" t="s">
        <v>1591</v>
      </c>
      <c r="B2071" t="s">
        <v>42</v>
      </c>
      <c r="C2071" t="s">
        <v>48</v>
      </c>
      <c r="E2071">
        <f t="shared" si="128"/>
        <v>17</v>
      </c>
      <c r="F2071">
        <f t="shared" si="129"/>
        <v>7</v>
      </c>
      <c r="G2071" s="8">
        <f t="shared" si="130"/>
        <v>44759</v>
      </c>
      <c r="H2071">
        <f t="shared" si="131"/>
        <v>2022</v>
      </c>
      <c r="I2071" s="1">
        <v>44759.647916666669</v>
      </c>
      <c r="J2071" s="2">
        <v>44759</v>
      </c>
      <c r="K2071" t="s">
        <v>72</v>
      </c>
      <c r="L2071">
        <v>499</v>
      </c>
      <c r="M2071" t="s">
        <v>53</v>
      </c>
      <c r="N2071" s="11" t="s">
        <v>15</v>
      </c>
      <c r="O2071" s="11">
        <f>IF(Table1[[#This Row],[Currency  Code]]="USD",Table1[[#This Row],[Product Amount with GST]]*80,Table1[[#This Row],[Product Amount with GST]])</f>
        <v>499</v>
      </c>
      <c r="P2071" t="s">
        <v>50</v>
      </c>
    </row>
    <row r="2072" spans="1:16" x14ac:dyDescent="0.25">
      <c r="A2072" t="s">
        <v>1592</v>
      </c>
      <c r="B2072" t="s">
        <v>11</v>
      </c>
      <c r="C2072" t="s">
        <v>12</v>
      </c>
      <c r="D2072" t="s">
        <v>6121</v>
      </c>
      <c r="E2072">
        <f t="shared" si="128"/>
        <v>17</v>
      </c>
      <c r="F2072">
        <f t="shared" si="129"/>
        <v>7</v>
      </c>
      <c r="G2072" s="8">
        <f t="shared" si="130"/>
        <v>44759</v>
      </c>
      <c r="H2072">
        <f t="shared" si="131"/>
        <v>2022</v>
      </c>
      <c r="I2072" s="1">
        <v>44759.611805555556</v>
      </c>
      <c r="J2072" s="2">
        <v>44759</v>
      </c>
      <c r="K2072" t="s">
        <v>13</v>
      </c>
      <c r="L2072">
        <v>2999</v>
      </c>
      <c r="N2072" s="11" t="s">
        <v>15</v>
      </c>
      <c r="O2072" s="11">
        <f>IF(Table1[[#This Row],[Currency  Code]]="USD",Table1[[#This Row],[Product Amount with GST]]*80,Table1[[#This Row],[Product Amount with GST]])</f>
        <v>2999</v>
      </c>
    </row>
    <row r="2073" spans="1:16" x14ac:dyDescent="0.25">
      <c r="A2073" t="s">
        <v>1527</v>
      </c>
      <c r="B2073" t="s">
        <v>1013</v>
      </c>
      <c r="C2073" t="s">
        <v>12</v>
      </c>
      <c r="D2073" t="s">
        <v>6121</v>
      </c>
      <c r="E2073">
        <f t="shared" si="128"/>
        <v>17</v>
      </c>
      <c r="F2073">
        <f t="shared" si="129"/>
        <v>7</v>
      </c>
      <c r="G2073" s="8">
        <f t="shared" si="130"/>
        <v>44759</v>
      </c>
      <c r="H2073">
        <f t="shared" si="131"/>
        <v>2022</v>
      </c>
      <c r="I2073" s="1">
        <v>44759.602777777778</v>
      </c>
      <c r="J2073" s="2">
        <v>44759</v>
      </c>
      <c r="K2073" t="s">
        <v>112</v>
      </c>
      <c r="L2073">
        <v>374</v>
      </c>
      <c r="N2073" s="11" t="s">
        <v>15</v>
      </c>
      <c r="O2073" s="11">
        <f>IF(Table1[[#This Row],[Currency  Code]]="USD",Table1[[#This Row],[Product Amount with GST]]*80,Table1[[#This Row],[Product Amount with GST]])</f>
        <v>374</v>
      </c>
    </row>
    <row r="2074" spans="1:16" x14ac:dyDescent="0.25">
      <c r="A2074" t="s">
        <v>1585</v>
      </c>
      <c r="B2074" t="s">
        <v>27</v>
      </c>
      <c r="C2074" t="s">
        <v>12</v>
      </c>
      <c r="E2074">
        <f t="shared" si="128"/>
        <v>17</v>
      </c>
      <c r="F2074">
        <f t="shared" si="129"/>
        <v>7</v>
      </c>
      <c r="G2074" s="8">
        <f t="shared" si="130"/>
        <v>44759</v>
      </c>
      <c r="H2074">
        <f t="shared" si="131"/>
        <v>2022</v>
      </c>
      <c r="I2074" s="1">
        <v>44759.593055555553</v>
      </c>
      <c r="J2074" s="2">
        <v>44759</v>
      </c>
      <c r="K2074" t="s">
        <v>13</v>
      </c>
      <c r="L2074">
        <v>1999</v>
      </c>
      <c r="N2074" s="11" t="s">
        <v>15</v>
      </c>
      <c r="O2074" s="11">
        <f>IF(Table1[[#This Row],[Currency  Code]]="USD",Table1[[#This Row],[Product Amount with GST]]*80,Table1[[#This Row],[Product Amount with GST]])</f>
        <v>1999</v>
      </c>
    </row>
    <row r="2075" spans="1:16" x14ac:dyDescent="0.25">
      <c r="A2075" t="s">
        <v>1593</v>
      </c>
      <c r="B2075" t="s">
        <v>17</v>
      </c>
      <c r="C2075" t="s">
        <v>12</v>
      </c>
      <c r="E2075">
        <f t="shared" si="128"/>
        <v>17</v>
      </c>
      <c r="F2075">
        <f t="shared" si="129"/>
        <v>7</v>
      </c>
      <c r="G2075" s="8">
        <f t="shared" si="130"/>
        <v>44759</v>
      </c>
      <c r="H2075">
        <f t="shared" si="131"/>
        <v>2022</v>
      </c>
      <c r="I2075" s="1">
        <v>44759.584722222222</v>
      </c>
      <c r="J2075" s="2">
        <v>44759</v>
      </c>
      <c r="K2075" t="s">
        <v>13</v>
      </c>
      <c r="L2075">
        <v>999</v>
      </c>
      <c r="N2075" s="11" t="s">
        <v>15</v>
      </c>
      <c r="O2075" s="11">
        <f>IF(Table1[[#This Row],[Currency  Code]]="USD",Table1[[#This Row],[Product Amount with GST]]*80,Table1[[#This Row],[Product Amount with GST]])</f>
        <v>999</v>
      </c>
    </row>
    <row r="2076" spans="1:16" x14ac:dyDescent="0.25">
      <c r="A2076" t="s">
        <v>1594</v>
      </c>
      <c r="B2076" t="s">
        <v>47</v>
      </c>
      <c r="C2076" t="s">
        <v>12</v>
      </c>
      <c r="E2076">
        <f t="shared" si="128"/>
        <v>17</v>
      </c>
      <c r="F2076">
        <f t="shared" si="129"/>
        <v>7</v>
      </c>
      <c r="G2076" s="8">
        <f t="shared" si="130"/>
        <v>44759</v>
      </c>
      <c r="H2076">
        <f t="shared" si="131"/>
        <v>2022</v>
      </c>
      <c r="I2076" s="1">
        <v>44759.573611111111</v>
      </c>
      <c r="J2076" s="2">
        <v>44759</v>
      </c>
      <c r="K2076" t="s">
        <v>13</v>
      </c>
      <c r="L2076">
        <v>999</v>
      </c>
      <c r="N2076" s="11" t="s">
        <v>15</v>
      </c>
      <c r="O2076" s="11">
        <f>IF(Table1[[#This Row],[Currency  Code]]="USD",Table1[[#This Row],[Product Amount with GST]]*80,Table1[[#This Row],[Product Amount with GST]])</f>
        <v>999</v>
      </c>
    </row>
    <row r="2077" spans="1:16" x14ac:dyDescent="0.25">
      <c r="A2077" t="s">
        <v>1594</v>
      </c>
      <c r="B2077" t="s">
        <v>47</v>
      </c>
      <c r="C2077" t="s">
        <v>12</v>
      </c>
      <c r="E2077">
        <f t="shared" si="128"/>
        <v>17</v>
      </c>
      <c r="F2077">
        <f t="shared" si="129"/>
        <v>7</v>
      </c>
      <c r="G2077" s="8">
        <f t="shared" si="130"/>
        <v>44759</v>
      </c>
      <c r="H2077">
        <f t="shared" si="131"/>
        <v>2022</v>
      </c>
      <c r="I2077" s="1">
        <v>44759.570833333331</v>
      </c>
      <c r="J2077" s="2">
        <v>44759</v>
      </c>
      <c r="K2077" t="s">
        <v>13</v>
      </c>
      <c r="L2077">
        <v>999</v>
      </c>
      <c r="N2077" s="11" t="s">
        <v>15</v>
      </c>
      <c r="O2077" s="11">
        <f>IF(Table1[[#This Row],[Currency  Code]]="USD",Table1[[#This Row],[Product Amount with GST]]*80,Table1[[#This Row],[Product Amount with GST]])</f>
        <v>999</v>
      </c>
    </row>
    <row r="2078" spans="1:16" x14ac:dyDescent="0.25">
      <c r="A2078" t="s">
        <v>1589</v>
      </c>
      <c r="B2078" t="s">
        <v>402</v>
      </c>
      <c r="C2078" t="s">
        <v>12</v>
      </c>
      <c r="E2078">
        <f t="shared" si="128"/>
        <v>17</v>
      </c>
      <c r="F2078">
        <f t="shared" si="129"/>
        <v>7</v>
      </c>
      <c r="G2078" s="8">
        <f t="shared" si="130"/>
        <v>44759</v>
      </c>
      <c r="H2078">
        <f t="shared" si="131"/>
        <v>2022</v>
      </c>
      <c r="I2078" s="1">
        <v>44759.556944444441</v>
      </c>
      <c r="J2078" s="2">
        <v>44759</v>
      </c>
      <c r="K2078" t="s">
        <v>13</v>
      </c>
      <c r="L2078">
        <v>499</v>
      </c>
      <c r="N2078" s="11" t="s">
        <v>15</v>
      </c>
      <c r="O2078" s="11">
        <f>IF(Table1[[#This Row],[Currency  Code]]="USD",Table1[[#This Row],[Product Amount with GST]]*80,Table1[[#This Row],[Product Amount with GST]])</f>
        <v>499</v>
      </c>
    </row>
    <row r="2079" spans="1:16" x14ac:dyDescent="0.25">
      <c r="A2079" t="s">
        <v>1595</v>
      </c>
      <c r="B2079" t="s">
        <v>240</v>
      </c>
      <c r="C2079" t="s">
        <v>48</v>
      </c>
      <c r="D2079" t="s">
        <v>6121</v>
      </c>
      <c r="E2079">
        <f t="shared" si="128"/>
        <v>17</v>
      </c>
      <c r="F2079">
        <f t="shared" si="129"/>
        <v>7</v>
      </c>
      <c r="G2079" s="8">
        <f t="shared" si="130"/>
        <v>44759</v>
      </c>
      <c r="H2079">
        <f t="shared" si="131"/>
        <v>2022</v>
      </c>
      <c r="I2079" s="1">
        <v>44759.552777777775</v>
      </c>
      <c r="J2079" s="2">
        <v>44759</v>
      </c>
      <c r="K2079" t="s">
        <v>13</v>
      </c>
      <c r="L2079">
        <v>374</v>
      </c>
      <c r="M2079" t="s">
        <v>53</v>
      </c>
      <c r="N2079" s="11" t="s">
        <v>15</v>
      </c>
      <c r="O2079" s="11">
        <f>IF(Table1[[#This Row],[Currency  Code]]="USD",Table1[[#This Row],[Product Amount with GST]]*80,Table1[[#This Row],[Product Amount with GST]])</f>
        <v>374</v>
      </c>
      <c r="P2079" t="s">
        <v>50</v>
      </c>
    </row>
    <row r="2080" spans="1:16" x14ac:dyDescent="0.25">
      <c r="A2080" t="s">
        <v>642</v>
      </c>
      <c r="B2080" t="s">
        <v>52</v>
      </c>
      <c r="C2080" t="s">
        <v>12</v>
      </c>
      <c r="E2080">
        <f t="shared" si="128"/>
        <v>17</v>
      </c>
      <c r="F2080">
        <f t="shared" si="129"/>
        <v>7</v>
      </c>
      <c r="G2080" s="8">
        <f t="shared" si="130"/>
        <v>44759</v>
      </c>
      <c r="H2080">
        <f t="shared" si="131"/>
        <v>2022</v>
      </c>
      <c r="I2080" s="1">
        <v>44759.544444444444</v>
      </c>
      <c r="J2080" s="2">
        <v>44759</v>
      </c>
      <c r="K2080" t="s">
        <v>13</v>
      </c>
      <c r="L2080">
        <v>999</v>
      </c>
      <c r="N2080" s="11" t="s">
        <v>15</v>
      </c>
      <c r="O2080" s="11">
        <f>IF(Table1[[#This Row],[Currency  Code]]="USD",Table1[[#This Row],[Product Amount with GST]]*80,Table1[[#This Row],[Product Amount with GST]])</f>
        <v>999</v>
      </c>
    </row>
    <row r="2081" spans="1:16" x14ac:dyDescent="0.25">
      <c r="A2081" t="s">
        <v>1596</v>
      </c>
      <c r="B2081" t="s">
        <v>116</v>
      </c>
      <c r="C2081" t="s">
        <v>12</v>
      </c>
      <c r="E2081">
        <f t="shared" si="128"/>
        <v>17</v>
      </c>
      <c r="F2081">
        <f t="shared" si="129"/>
        <v>7</v>
      </c>
      <c r="G2081" s="8">
        <f t="shared" si="130"/>
        <v>44759</v>
      </c>
      <c r="H2081">
        <f t="shared" si="131"/>
        <v>2022</v>
      </c>
      <c r="I2081" s="1">
        <v>44759.540277777778</v>
      </c>
      <c r="J2081" s="2">
        <v>44759</v>
      </c>
      <c r="K2081" t="s">
        <v>13</v>
      </c>
      <c r="L2081">
        <v>1999</v>
      </c>
      <c r="N2081" s="11" t="s">
        <v>15</v>
      </c>
      <c r="O2081" s="11">
        <f>IF(Table1[[#This Row],[Currency  Code]]="USD",Table1[[#This Row],[Product Amount with GST]]*80,Table1[[#This Row],[Product Amount with GST]])</f>
        <v>1999</v>
      </c>
    </row>
    <row r="2082" spans="1:16" x14ac:dyDescent="0.25">
      <c r="A2082" t="s">
        <v>1597</v>
      </c>
      <c r="B2082" t="s">
        <v>65</v>
      </c>
      <c r="C2082" t="s">
        <v>12</v>
      </c>
      <c r="E2082">
        <f t="shared" si="128"/>
        <v>17</v>
      </c>
      <c r="F2082">
        <f t="shared" si="129"/>
        <v>7</v>
      </c>
      <c r="G2082" s="8">
        <f t="shared" si="130"/>
        <v>44759</v>
      </c>
      <c r="H2082">
        <f t="shared" si="131"/>
        <v>2022</v>
      </c>
      <c r="I2082" s="1">
        <v>44759.526388888888</v>
      </c>
      <c r="J2082" s="2">
        <v>44759</v>
      </c>
      <c r="K2082" t="s">
        <v>13</v>
      </c>
      <c r="L2082">
        <v>499</v>
      </c>
      <c r="N2082" s="11" t="s">
        <v>15</v>
      </c>
      <c r="O2082" s="11">
        <f>IF(Table1[[#This Row],[Currency  Code]]="USD",Table1[[#This Row],[Product Amount with GST]]*80,Table1[[#This Row],[Product Amount with GST]])</f>
        <v>499</v>
      </c>
    </row>
    <row r="2083" spans="1:16" x14ac:dyDescent="0.25">
      <c r="A2083" t="s">
        <v>1598</v>
      </c>
      <c r="B2083" t="s">
        <v>27</v>
      </c>
      <c r="C2083" t="s">
        <v>12</v>
      </c>
      <c r="E2083">
        <f t="shared" si="128"/>
        <v>17</v>
      </c>
      <c r="F2083">
        <f t="shared" si="129"/>
        <v>7</v>
      </c>
      <c r="G2083" s="8">
        <f t="shared" si="130"/>
        <v>44759</v>
      </c>
      <c r="H2083">
        <f t="shared" si="131"/>
        <v>2022</v>
      </c>
      <c r="I2083" s="1">
        <v>44759.519444444442</v>
      </c>
      <c r="J2083" s="2">
        <v>44759</v>
      </c>
      <c r="K2083" t="s">
        <v>13</v>
      </c>
      <c r="L2083">
        <v>1999</v>
      </c>
      <c r="N2083" s="11" t="s">
        <v>15</v>
      </c>
      <c r="O2083" s="11">
        <f>IF(Table1[[#This Row],[Currency  Code]]="USD",Table1[[#This Row],[Product Amount with GST]]*80,Table1[[#This Row],[Product Amount with GST]])</f>
        <v>1999</v>
      </c>
    </row>
    <row r="2084" spans="1:16" x14ac:dyDescent="0.25">
      <c r="A2084" t="s">
        <v>1599</v>
      </c>
      <c r="B2084" t="s">
        <v>673</v>
      </c>
      <c r="C2084" t="s">
        <v>48</v>
      </c>
      <c r="E2084">
        <f t="shared" si="128"/>
        <v>17</v>
      </c>
      <c r="F2084">
        <f t="shared" si="129"/>
        <v>7</v>
      </c>
      <c r="G2084" s="8">
        <f t="shared" si="130"/>
        <v>44759</v>
      </c>
      <c r="H2084">
        <f t="shared" si="131"/>
        <v>2022</v>
      </c>
      <c r="I2084" s="1">
        <v>44759.51458333333</v>
      </c>
      <c r="J2084" s="2">
        <v>44759</v>
      </c>
      <c r="K2084" t="s">
        <v>72</v>
      </c>
      <c r="L2084">
        <v>499</v>
      </c>
      <c r="M2084" t="s">
        <v>53</v>
      </c>
      <c r="N2084" s="11" t="s">
        <v>15</v>
      </c>
      <c r="O2084" s="11">
        <f>IF(Table1[[#This Row],[Currency  Code]]="USD",Table1[[#This Row],[Product Amount with GST]]*80,Table1[[#This Row],[Product Amount with GST]])</f>
        <v>499</v>
      </c>
      <c r="P2084" t="s">
        <v>50</v>
      </c>
    </row>
    <row r="2085" spans="1:16" x14ac:dyDescent="0.25">
      <c r="A2085" t="s">
        <v>1599</v>
      </c>
      <c r="B2085" t="s">
        <v>673</v>
      </c>
      <c r="C2085" t="s">
        <v>12</v>
      </c>
      <c r="E2085">
        <f t="shared" si="128"/>
        <v>17</v>
      </c>
      <c r="F2085">
        <f t="shared" si="129"/>
        <v>7</v>
      </c>
      <c r="G2085" s="8">
        <f t="shared" si="130"/>
        <v>44759</v>
      </c>
      <c r="H2085">
        <f t="shared" si="131"/>
        <v>2022</v>
      </c>
      <c r="I2085" s="1">
        <v>44759.508333333331</v>
      </c>
      <c r="J2085" s="2">
        <v>44759</v>
      </c>
      <c r="K2085" t="s">
        <v>72</v>
      </c>
      <c r="L2085">
        <v>499</v>
      </c>
      <c r="N2085" s="11" t="s">
        <v>15</v>
      </c>
      <c r="O2085" s="11">
        <f>IF(Table1[[#This Row],[Currency  Code]]="USD",Table1[[#This Row],[Product Amount with GST]]*80,Table1[[#This Row],[Product Amount with GST]])</f>
        <v>499</v>
      </c>
    </row>
    <row r="2086" spans="1:16" x14ac:dyDescent="0.25">
      <c r="A2086" t="s">
        <v>1031</v>
      </c>
      <c r="B2086" t="s">
        <v>1260</v>
      </c>
      <c r="C2086" t="s">
        <v>12</v>
      </c>
      <c r="E2086">
        <f t="shared" si="128"/>
        <v>17</v>
      </c>
      <c r="F2086">
        <f t="shared" si="129"/>
        <v>7</v>
      </c>
      <c r="G2086" s="8">
        <f t="shared" si="130"/>
        <v>44759</v>
      </c>
      <c r="H2086">
        <f t="shared" si="131"/>
        <v>2022</v>
      </c>
      <c r="I2086" s="1">
        <v>44759.486805555556</v>
      </c>
      <c r="J2086" s="2">
        <v>44759</v>
      </c>
      <c r="K2086" t="s">
        <v>13</v>
      </c>
      <c r="L2086">
        <v>499</v>
      </c>
      <c r="N2086" s="11" t="s">
        <v>15</v>
      </c>
      <c r="O2086" s="11">
        <f>IF(Table1[[#This Row],[Currency  Code]]="USD",Table1[[#This Row],[Product Amount with GST]]*80,Table1[[#This Row],[Product Amount with GST]])</f>
        <v>499</v>
      </c>
    </row>
    <row r="2087" spans="1:16" x14ac:dyDescent="0.25">
      <c r="A2087" t="s">
        <v>1600</v>
      </c>
      <c r="B2087" t="s">
        <v>402</v>
      </c>
      <c r="C2087" t="s">
        <v>12</v>
      </c>
      <c r="E2087">
        <f t="shared" si="128"/>
        <v>17</v>
      </c>
      <c r="F2087">
        <f t="shared" si="129"/>
        <v>7</v>
      </c>
      <c r="G2087" s="8">
        <f t="shared" si="130"/>
        <v>44759</v>
      </c>
      <c r="H2087">
        <f t="shared" si="131"/>
        <v>2022</v>
      </c>
      <c r="I2087" s="1">
        <v>44759.479166666664</v>
      </c>
      <c r="J2087" s="2">
        <v>44759</v>
      </c>
      <c r="K2087" t="s">
        <v>13</v>
      </c>
      <c r="L2087">
        <v>499</v>
      </c>
      <c r="N2087" s="11" t="s">
        <v>15</v>
      </c>
      <c r="O2087" s="11">
        <f>IF(Table1[[#This Row],[Currency  Code]]="USD",Table1[[#This Row],[Product Amount with GST]]*80,Table1[[#This Row],[Product Amount with GST]])</f>
        <v>499</v>
      </c>
    </row>
    <row r="2088" spans="1:16" x14ac:dyDescent="0.25">
      <c r="A2088" t="s">
        <v>1601</v>
      </c>
      <c r="B2088" t="s">
        <v>20</v>
      </c>
      <c r="C2088" t="s">
        <v>12</v>
      </c>
      <c r="E2088">
        <f t="shared" si="128"/>
        <v>17</v>
      </c>
      <c r="F2088">
        <f t="shared" si="129"/>
        <v>7</v>
      </c>
      <c r="G2088" s="8">
        <f t="shared" si="130"/>
        <v>44759</v>
      </c>
      <c r="H2088">
        <f t="shared" si="131"/>
        <v>2022</v>
      </c>
      <c r="I2088" s="1">
        <v>44759.65</v>
      </c>
      <c r="J2088" s="2">
        <v>44759</v>
      </c>
      <c r="K2088" t="s">
        <v>13</v>
      </c>
      <c r="L2088">
        <v>1999</v>
      </c>
      <c r="N2088" s="11" t="s">
        <v>15</v>
      </c>
      <c r="O2088" s="11">
        <f>IF(Table1[[#This Row],[Currency  Code]]="USD",Table1[[#This Row],[Product Amount with GST]]*80,Table1[[#This Row],[Product Amount with GST]])</f>
        <v>1999</v>
      </c>
    </row>
    <row r="2089" spans="1:16" x14ac:dyDescent="0.25">
      <c r="A2089" t="s">
        <v>1527</v>
      </c>
      <c r="B2089" t="s">
        <v>1013</v>
      </c>
      <c r="C2089" t="s">
        <v>48</v>
      </c>
      <c r="D2089" t="s">
        <v>6121</v>
      </c>
      <c r="E2089">
        <f t="shared" si="128"/>
        <v>17</v>
      </c>
      <c r="F2089">
        <f t="shared" si="129"/>
        <v>7</v>
      </c>
      <c r="G2089" s="8">
        <f t="shared" si="130"/>
        <v>44759</v>
      </c>
      <c r="H2089">
        <f t="shared" si="131"/>
        <v>2022</v>
      </c>
      <c r="I2089" s="1">
        <v>44759.605555555558</v>
      </c>
      <c r="J2089" s="2">
        <v>44759</v>
      </c>
      <c r="K2089" t="s">
        <v>13</v>
      </c>
      <c r="L2089">
        <v>374</v>
      </c>
      <c r="M2089" t="s">
        <v>49</v>
      </c>
      <c r="N2089" s="11" t="s">
        <v>15</v>
      </c>
      <c r="O2089" s="11">
        <f>IF(Table1[[#This Row],[Currency  Code]]="USD",Table1[[#This Row],[Product Amount with GST]]*80,Table1[[#This Row],[Product Amount with GST]])</f>
        <v>374</v>
      </c>
      <c r="P2089" t="s">
        <v>50</v>
      </c>
    </row>
    <row r="2090" spans="1:16" x14ac:dyDescent="0.25">
      <c r="A2090" t="s">
        <v>1527</v>
      </c>
      <c r="B2090" t="s">
        <v>1013</v>
      </c>
      <c r="C2090" t="s">
        <v>12</v>
      </c>
      <c r="D2090" t="s">
        <v>6121</v>
      </c>
      <c r="E2090">
        <f t="shared" si="128"/>
        <v>17</v>
      </c>
      <c r="F2090">
        <f t="shared" si="129"/>
        <v>7</v>
      </c>
      <c r="G2090" s="8">
        <f t="shared" si="130"/>
        <v>44759</v>
      </c>
      <c r="H2090">
        <f t="shared" si="131"/>
        <v>2022</v>
      </c>
      <c r="I2090" s="1">
        <v>44759.604166666664</v>
      </c>
      <c r="J2090" s="2">
        <v>44759</v>
      </c>
      <c r="K2090" t="s">
        <v>112</v>
      </c>
      <c r="L2090">
        <v>374</v>
      </c>
      <c r="N2090" s="11" t="s">
        <v>15</v>
      </c>
      <c r="O2090" s="11">
        <f>IF(Table1[[#This Row],[Currency  Code]]="USD",Table1[[#This Row],[Product Amount with GST]]*80,Table1[[#This Row],[Product Amount with GST]])</f>
        <v>374</v>
      </c>
    </row>
    <row r="2091" spans="1:16" x14ac:dyDescent="0.25">
      <c r="A2091" t="s">
        <v>1602</v>
      </c>
      <c r="B2091" t="s">
        <v>11</v>
      </c>
      <c r="C2091" t="s">
        <v>12</v>
      </c>
      <c r="D2091" t="s">
        <v>6130</v>
      </c>
      <c r="E2091">
        <f t="shared" si="128"/>
        <v>17</v>
      </c>
      <c r="F2091">
        <f t="shared" si="129"/>
        <v>7</v>
      </c>
      <c r="G2091" s="8">
        <f t="shared" si="130"/>
        <v>44759</v>
      </c>
      <c r="H2091">
        <f t="shared" si="131"/>
        <v>2022</v>
      </c>
      <c r="I2091" s="1">
        <v>44759.595138888886</v>
      </c>
      <c r="J2091" s="2">
        <v>44759</v>
      </c>
      <c r="K2091" t="s">
        <v>13</v>
      </c>
      <c r="L2091">
        <v>1499</v>
      </c>
      <c r="N2091" s="11" t="s">
        <v>15</v>
      </c>
      <c r="O2091" s="11">
        <f>IF(Table1[[#This Row],[Currency  Code]]="USD",Table1[[#This Row],[Product Amount with GST]]*80,Table1[[#This Row],[Product Amount with GST]])</f>
        <v>1499</v>
      </c>
    </row>
    <row r="2092" spans="1:16" x14ac:dyDescent="0.25">
      <c r="A2092" t="s">
        <v>1594</v>
      </c>
      <c r="B2092" t="s">
        <v>47</v>
      </c>
      <c r="C2092" t="s">
        <v>12</v>
      </c>
      <c r="E2092">
        <f t="shared" si="128"/>
        <v>17</v>
      </c>
      <c r="F2092">
        <f t="shared" si="129"/>
        <v>7</v>
      </c>
      <c r="G2092" s="8">
        <f t="shared" si="130"/>
        <v>44759</v>
      </c>
      <c r="H2092">
        <f t="shared" si="131"/>
        <v>2022</v>
      </c>
      <c r="I2092" s="1">
        <v>44759.578472222223</v>
      </c>
      <c r="J2092" s="2">
        <v>44759</v>
      </c>
      <c r="K2092" t="s">
        <v>13</v>
      </c>
      <c r="L2092">
        <v>999</v>
      </c>
      <c r="N2092" s="11" t="s">
        <v>15</v>
      </c>
      <c r="O2092" s="11">
        <f>IF(Table1[[#This Row],[Currency  Code]]="USD",Table1[[#This Row],[Product Amount with GST]]*80,Table1[[#This Row],[Product Amount with GST]])</f>
        <v>999</v>
      </c>
    </row>
    <row r="2093" spans="1:16" x14ac:dyDescent="0.25">
      <c r="A2093" t="s">
        <v>1594</v>
      </c>
      <c r="B2093" t="s">
        <v>47</v>
      </c>
      <c r="C2093" t="s">
        <v>12</v>
      </c>
      <c r="E2093">
        <f t="shared" si="128"/>
        <v>17</v>
      </c>
      <c r="F2093">
        <f t="shared" si="129"/>
        <v>7</v>
      </c>
      <c r="G2093" s="8">
        <f t="shared" si="130"/>
        <v>44759</v>
      </c>
      <c r="H2093">
        <f t="shared" si="131"/>
        <v>2022</v>
      </c>
      <c r="I2093" s="1">
        <v>44759.574999999997</v>
      </c>
      <c r="J2093" s="2">
        <v>44759</v>
      </c>
      <c r="K2093" t="s">
        <v>13</v>
      </c>
      <c r="L2093">
        <v>999</v>
      </c>
      <c r="N2093" s="11" t="s">
        <v>15</v>
      </c>
      <c r="O2093" s="11">
        <f>IF(Table1[[#This Row],[Currency  Code]]="USD",Table1[[#This Row],[Product Amount with GST]]*80,Table1[[#This Row],[Product Amount with GST]])</f>
        <v>999</v>
      </c>
    </row>
    <row r="2094" spans="1:16" x14ac:dyDescent="0.25">
      <c r="A2094" t="s">
        <v>1221</v>
      </c>
      <c r="B2094" t="s">
        <v>17</v>
      </c>
      <c r="C2094" t="s">
        <v>12</v>
      </c>
      <c r="E2094">
        <f t="shared" si="128"/>
        <v>17</v>
      </c>
      <c r="F2094">
        <f t="shared" si="129"/>
        <v>7</v>
      </c>
      <c r="G2094" s="8">
        <f t="shared" si="130"/>
        <v>44759</v>
      </c>
      <c r="H2094">
        <f t="shared" si="131"/>
        <v>2022</v>
      </c>
      <c r="I2094" s="1">
        <v>44759.554166666669</v>
      </c>
      <c r="J2094" s="2">
        <v>44759</v>
      </c>
      <c r="K2094" t="s">
        <v>13</v>
      </c>
      <c r="L2094">
        <v>999</v>
      </c>
      <c r="N2094" s="11" t="s">
        <v>15</v>
      </c>
      <c r="O2094" s="11">
        <f>IF(Table1[[#This Row],[Currency  Code]]="USD",Table1[[#This Row],[Product Amount with GST]]*80,Table1[[#This Row],[Product Amount with GST]])</f>
        <v>999</v>
      </c>
    </row>
    <row r="2095" spans="1:16" x14ac:dyDescent="0.25">
      <c r="A2095" t="s">
        <v>1603</v>
      </c>
      <c r="B2095" t="s">
        <v>20</v>
      </c>
      <c r="C2095" t="s">
        <v>12</v>
      </c>
      <c r="E2095">
        <f t="shared" si="128"/>
        <v>17</v>
      </c>
      <c r="F2095">
        <f t="shared" si="129"/>
        <v>7</v>
      </c>
      <c r="G2095" s="8">
        <f t="shared" si="130"/>
        <v>44759</v>
      </c>
      <c r="H2095">
        <f t="shared" si="131"/>
        <v>2022</v>
      </c>
      <c r="I2095" s="1">
        <v>44759.535416666666</v>
      </c>
      <c r="J2095" s="2">
        <v>44759</v>
      </c>
      <c r="K2095" t="s">
        <v>13</v>
      </c>
      <c r="L2095">
        <v>1999</v>
      </c>
      <c r="N2095" s="11" t="s">
        <v>15</v>
      </c>
      <c r="O2095" s="11">
        <f>IF(Table1[[#This Row],[Currency  Code]]="USD",Table1[[#This Row],[Product Amount with GST]]*80,Table1[[#This Row],[Product Amount with GST]])</f>
        <v>1999</v>
      </c>
    </row>
    <row r="2096" spans="1:16" x14ac:dyDescent="0.25">
      <c r="A2096" t="s">
        <v>1599</v>
      </c>
      <c r="B2096" t="s">
        <v>673</v>
      </c>
      <c r="C2096" t="s">
        <v>12</v>
      </c>
      <c r="E2096">
        <f t="shared" si="128"/>
        <v>17</v>
      </c>
      <c r="F2096">
        <f t="shared" si="129"/>
        <v>7</v>
      </c>
      <c r="G2096" s="8">
        <f t="shared" si="130"/>
        <v>44759</v>
      </c>
      <c r="H2096">
        <f t="shared" si="131"/>
        <v>2022</v>
      </c>
      <c r="I2096" s="1">
        <v>44759.51458333333</v>
      </c>
      <c r="J2096" s="2">
        <v>44759</v>
      </c>
      <c r="K2096" t="s">
        <v>72</v>
      </c>
      <c r="L2096">
        <v>499</v>
      </c>
      <c r="N2096" s="11" t="s">
        <v>15</v>
      </c>
      <c r="O2096" s="11">
        <f>IF(Table1[[#This Row],[Currency  Code]]="USD",Table1[[#This Row],[Product Amount with GST]]*80,Table1[[#This Row],[Product Amount with GST]])</f>
        <v>499</v>
      </c>
    </row>
    <row r="2097" spans="1:16" x14ac:dyDescent="0.25">
      <c r="A2097" t="s">
        <v>1604</v>
      </c>
      <c r="B2097" t="s">
        <v>670</v>
      </c>
      <c r="C2097" t="s">
        <v>12</v>
      </c>
      <c r="E2097">
        <f t="shared" si="128"/>
        <v>17</v>
      </c>
      <c r="F2097">
        <f t="shared" si="129"/>
        <v>7</v>
      </c>
      <c r="G2097" s="8">
        <f t="shared" si="130"/>
        <v>44759</v>
      </c>
      <c r="H2097">
        <f t="shared" si="131"/>
        <v>2022</v>
      </c>
      <c r="I2097" s="1">
        <v>44759.492361111108</v>
      </c>
      <c r="J2097" s="2">
        <v>44759</v>
      </c>
      <c r="K2097" t="s">
        <v>13</v>
      </c>
      <c r="L2097">
        <v>499</v>
      </c>
      <c r="N2097" s="11" t="s">
        <v>15</v>
      </c>
      <c r="O2097" s="11">
        <f>IF(Table1[[#This Row],[Currency  Code]]="USD",Table1[[#This Row],[Product Amount with GST]]*80,Table1[[#This Row],[Product Amount with GST]])</f>
        <v>499</v>
      </c>
    </row>
    <row r="2098" spans="1:16" x14ac:dyDescent="0.25">
      <c r="A2098" t="s">
        <v>1591</v>
      </c>
      <c r="B2098" t="s">
        <v>42</v>
      </c>
      <c r="C2098" t="s">
        <v>12</v>
      </c>
      <c r="E2098">
        <f t="shared" si="128"/>
        <v>17</v>
      </c>
      <c r="F2098">
        <f t="shared" si="129"/>
        <v>7</v>
      </c>
      <c r="G2098" s="8">
        <f t="shared" si="130"/>
        <v>44759</v>
      </c>
      <c r="H2098">
        <f t="shared" si="131"/>
        <v>2022</v>
      </c>
      <c r="I2098" s="1">
        <v>44759.647916666669</v>
      </c>
      <c r="J2098" s="2">
        <v>44759</v>
      </c>
      <c r="K2098" t="s">
        <v>72</v>
      </c>
      <c r="L2098">
        <v>499</v>
      </c>
      <c r="N2098" s="11" t="s">
        <v>15</v>
      </c>
      <c r="O2098" s="11">
        <f>IF(Table1[[#This Row],[Currency  Code]]="USD",Table1[[#This Row],[Product Amount with GST]]*80,Table1[[#This Row],[Product Amount with GST]])</f>
        <v>499</v>
      </c>
    </row>
    <row r="2099" spans="1:16" x14ac:dyDescent="0.25">
      <c r="A2099" t="s">
        <v>1591</v>
      </c>
      <c r="B2099" t="s">
        <v>42</v>
      </c>
      <c r="C2099" t="s">
        <v>12</v>
      </c>
      <c r="E2099">
        <f t="shared" si="128"/>
        <v>17</v>
      </c>
      <c r="F2099">
        <f t="shared" si="129"/>
        <v>7</v>
      </c>
      <c r="G2099" s="8">
        <f t="shared" si="130"/>
        <v>44759</v>
      </c>
      <c r="H2099">
        <f t="shared" si="131"/>
        <v>2022</v>
      </c>
      <c r="I2099" s="1">
        <v>44759.647222222222</v>
      </c>
      <c r="J2099" s="2">
        <v>44759</v>
      </c>
      <c r="K2099" t="s">
        <v>72</v>
      </c>
      <c r="L2099">
        <v>499</v>
      </c>
      <c r="N2099" s="11" t="s">
        <v>15</v>
      </c>
      <c r="O2099" s="11">
        <f>IF(Table1[[#This Row],[Currency  Code]]="USD",Table1[[#This Row],[Product Amount with GST]]*80,Table1[[#This Row],[Product Amount with GST]])</f>
        <v>499</v>
      </c>
    </row>
    <row r="2100" spans="1:16" x14ac:dyDescent="0.25">
      <c r="A2100" t="s">
        <v>1605</v>
      </c>
      <c r="B2100" t="s">
        <v>11</v>
      </c>
      <c r="C2100" t="s">
        <v>12</v>
      </c>
      <c r="E2100">
        <f t="shared" si="128"/>
        <v>17</v>
      </c>
      <c r="F2100">
        <f t="shared" si="129"/>
        <v>7</v>
      </c>
      <c r="G2100" s="8">
        <f t="shared" si="130"/>
        <v>44759</v>
      </c>
      <c r="H2100">
        <f t="shared" si="131"/>
        <v>2022</v>
      </c>
      <c r="I2100" s="1">
        <v>44759.62777777778</v>
      </c>
      <c r="J2100" s="2">
        <v>44759</v>
      </c>
      <c r="K2100" t="s">
        <v>112</v>
      </c>
      <c r="L2100">
        <v>3999</v>
      </c>
      <c r="N2100" s="11" t="s">
        <v>15</v>
      </c>
      <c r="O2100" s="11">
        <f>IF(Table1[[#This Row],[Currency  Code]]="USD",Table1[[#This Row],[Product Amount with GST]]*80,Table1[[#This Row],[Product Amount with GST]])</f>
        <v>3999</v>
      </c>
    </row>
    <row r="2101" spans="1:16" x14ac:dyDescent="0.25">
      <c r="A2101" t="s">
        <v>1592</v>
      </c>
      <c r="B2101" t="s">
        <v>11</v>
      </c>
      <c r="C2101" t="s">
        <v>12</v>
      </c>
      <c r="D2101" t="s">
        <v>6121</v>
      </c>
      <c r="E2101">
        <f t="shared" si="128"/>
        <v>17</v>
      </c>
      <c r="F2101">
        <f t="shared" si="129"/>
        <v>7</v>
      </c>
      <c r="G2101" s="8">
        <f t="shared" si="130"/>
        <v>44759</v>
      </c>
      <c r="H2101">
        <f t="shared" si="131"/>
        <v>2022</v>
      </c>
      <c r="I2101" s="1">
        <v>44759.614583333336</v>
      </c>
      <c r="J2101" s="2">
        <v>44759</v>
      </c>
      <c r="K2101" t="s">
        <v>13</v>
      </c>
      <c r="L2101">
        <v>2999</v>
      </c>
      <c r="N2101" s="11" t="s">
        <v>15</v>
      </c>
      <c r="O2101" s="11">
        <f>IF(Table1[[#This Row],[Currency  Code]]="USD",Table1[[#This Row],[Product Amount with GST]]*80,Table1[[#This Row],[Product Amount with GST]])</f>
        <v>2999</v>
      </c>
    </row>
    <row r="2102" spans="1:16" x14ac:dyDescent="0.25">
      <c r="A2102" t="s">
        <v>1606</v>
      </c>
      <c r="B2102" t="s">
        <v>1335</v>
      </c>
      <c r="C2102" t="s">
        <v>12</v>
      </c>
      <c r="E2102">
        <f t="shared" si="128"/>
        <v>17</v>
      </c>
      <c r="F2102">
        <f t="shared" si="129"/>
        <v>7</v>
      </c>
      <c r="G2102" s="8">
        <f t="shared" si="130"/>
        <v>44759</v>
      </c>
      <c r="H2102">
        <f t="shared" si="131"/>
        <v>2022</v>
      </c>
      <c r="I2102" s="1">
        <v>44759.59652777778</v>
      </c>
      <c r="J2102" s="2">
        <v>44759</v>
      </c>
      <c r="K2102" t="s">
        <v>13</v>
      </c>
      <c r="L2102">
        <v>499</v>
      </c>
      <c r="N2102" s="11" t="s">
        <v>15</v>
      </c>
      <c r="O2102" s="11">
        <f>IF(Table1[[#This Row],[Currency  Code]]="USD",Table1[[#This Row],[Product Amount with GST]]*80,Table1[[#This Row],[Product Amount with GST]])</f>
        <v>499</v>
      </c>
    </row>
    <row r="2103" spans="1:16" x14ac:dyDescent="0.25">
      <c r="A2103" t="s">
        <v>1598</v>
      </c>
      <c r="B2103" t="s">
        <v>27</v>
      </c>
      <c r="C2103" t="s">
        <v>12</v>
      </c>
      <c r="E2103">
        <f t="shared" si="128"/>
        <v>17</v>
      </c>
      <c r="F2103">
        <f t="shared" si="129"/>
        <v>7</v>
      </c>
      <c r="G2103" s="8">
        <f t="shared" si="130"/>
        <v>44759</v>
      </c>
      <c r="H2103">
        <f t="shared" si="131"/>
        <v>2022</v>
      </c>
      <c r="I2103" s="1">
        <v>44759.580555555556</v>
      </c>
      <c r="J2103" s="2">
        <v>44759</v>
      </c>
      <c r="K2103" t="s">
        <v>13</v>
      </c>
      <c r="L2103">
        <v>1999</v>
      </c>
      <c r="N2103" s="11" t="s">
        <v>15</v>
      </c>
      <c r="O2103" s="11">
        <f>IF(Table1[[#This Row],[Currency  Code]]="USD",Table1[[#This Row],[Product Amount with GST]]*80,Table1[[#This Row],[Product Amount with GST]])</f>
        <v>1999</v>
      </c>
    </row>
    <row r="2104" spans="1:16" x14ac:dyDescent="0.25">
      <c r="A2104" t="s">
        <v>1607</v>
      </c>
      <c r="B2104" t="s">
        <v>17</v>
      </c>
      <c r="C2104" t="s">
        <v>12</v>
      </c>
      <c r="E2104">
        <f t="shared" si="128"/>
        <v>17</v>
      </c>
      <c r="F2104">
        <f t="shared" si="129"/>
        <v>7</v>
      </c>
      <c r="G2104" s="8">
        <f t="shared" si="130"/>
        <v>44759</v>
      </c>
      <c r="H2104">
        <f t="shared" si="131"/>
        <v>2022</v>
      </c>
      <c r="I2104" s="1">
        <v>44759.57916666667</v>
      </c>
      <c r="J2104" s="2">
        <v>44759</v>
      </c>
      <c r="K2104" t="s">
        <v>13</v>
      </c>
      <c r="L2104">
        <v>999</v>
      </c>
      <c r="N2104" s="11" t="s">
        <v>15</v>
      </c>
      <c r="O2104" s="11">
        <f>IF(Table1[[#This Row],[Currency  Code]]="USD",Table1[[#This Row],[Product Amount with GST]]*80,Table1[[#This Row],[Product Amount with GST]])</f>
        <v>999</v>
      </c>
    </row>
    <row r="2105" spans="1:16" x14ac:dyDescent="0.25">
      <c r="A2105" t="s">
        <v>1595</v>
      </c>
      <c r="B2105" t="s">
        <v>240</v>
      </c>
      <c r="C2105" t="s">
        <v>12</v>
      </c>
      <c r="D2105" t="s">
        <v>6121</v>
      </c>
      <c r="E2105">
        <f t="shared" si="128"/>
        <v>17</v>
      </c>
      <c r="F2105">
        <f t="shared" si="129"/>
        <v>7</v>
      </c>
      <c r="G2105" s="8">
        <f t="shared" si="130"/>
        <v>44759</v>
      </c>
      <c r="H2105">
        <f t="shared" si="131"/>
        <v>2022</v>
      </c>
      <c r="I2105" s="1">
        <v>44759.54583333333</v>
      </c>
      <c r="J2105" s="2">
        <v>44759</v>
      </c>
      <c r="K2105" t="s">
        <v>13</v>
      </c>
      <c r="L2105">
        <v>374</v>
      </c>
      <c r="N2105" s="11" t="s">
        <v>15</v>
      </c>
      <c r="O2105" s="11">
        <f>IF(Table1[[#This Row],[Currency  Code]]="USD",Table1[[#This Row],[Product Amount with GST]]*80,Table1[[#This Row],[Product Amount with GST]])</f>
        <v>374</v>
      </c>
    </row>
    <row r="2106" spans="1:16" x14ac:dyDescent="0.25">
      <c r="A2106" t="s">
        <v>1597</v>
      </c>
      <c r="B2106" t="s">
        <v>65</v>
      </c>
      <c r="C2106" t="s">
        <v>48</v>
      </c>
      <c r="D2106" t="s">
        <v>6121</v>
      </c>
      <c r="E2106">
        <f t="shared" si="128"/>
        <v>17</v>
      </c>
      <c r="F2106">
        <f t="shared" si="129"/>
        <v>7</v>
      </c>
      <c r="G2106" s="8">
        <f t="shared" si="130"/>
        <v>44759</v>
      </c>
      <c r="H2106">
        <f t="shared" si="131"/>
        <v>2022</v>
      </c>
      <c r="I2106" s="1">
        <v>44759.529166666667</v>
      </c>
      <c r="J2106" s="2">
        <v>44759</v>
      </c>
      <c r="K2106" t="s">
        <v>13</v>
      </c>
      <c r="L2106">
        <v>374</v>
      </c>
      <c r="M2106" t="s">
        <v>49</v>
      </c>
      <c r="N2106" s="11" t="s">
        <v>15</v>
      </c>
      <c r="O2106" s="11">
        <f>IF(Table1[[#This Row],[Currency  Code]]="USD",Table1[[#This Row],[Product Amount with GST]]*80,Table1[[#This Row],[Product Amount with GST]])</f>
        <v>374</v>
      </c>
      <c r="P2106" t="s">
        <v>50</v>
      </c>
    </row>
    <row r="2107" spans="1:16" x14ac:dyDescent="0.25">
      <c r="A2107" t="s">
        <v>1608</v>
      </c>
      <c r="B2107" t="s">
        <v>143</v>
      </c>
      <c r="C2107" t="s">
        <v>12</v>
      </c>
      <c r="E2107">
        <f t="shared" si="128"/>
        <v>17</v>
      </c>
      <c r="F2107">
        <f t="shared" si="129"/>
        <v>7</v>
      </c>
      <c r="G2107" s="8">
        <f t="shared" si="130"/>
        <v>44759</v>
      </c>
      <c r="H2107">
        <f t="shared" si="131"/>
        <v>2022</v>
      </c>
      <c r="I2107" s="1">
        <v>44759.515277777777</v>
      </c>
      <c r="J2107" s="2">
        <v>44759</v>
      </c>
      <c r="K2107" t="s">
        <v>13</v>
      </c>
      <c r="L2107">
        <v>1499</v>
      </c>
      <c r="N2107" s="11" t="s">
        <v>15</v>
      </c>
      <c r="O2107" s="11">
        <f>IF(Table1[[#This Row],[Currency  Code]]="USD",Table1[[#This Row],[Product Amount with GST]]*80,Table1[[#This Row],[Product Amount with GST]])</f>
        <v>1499</v>
      </c>
    </row>
    <row r="2108" spans="1:16" x14ac:dyDescent="0.25">
      <c r="A2108" t="s">
        <v>1599</v>
      </c>
      <c r="B2108" t="s">
        <v>362</v>
      </c>
      <c r="C2108" t="s">
        <v>48</v>
      </c>
      <c r="E2108">
        <f t="shared" si="128"/>
        <v>17</v>
      </c>
      <c r="F2108">
        <f t="shared" si="129"/>
        <v>7</v>
      </c>
      <c r="G2108" s="8">
        <f t="shared" si="130"/>
        <v>44759</v>
      </c>
      <c r="H2108">
        <f t="shared" si="131"/>
        <v>2022</v>
      </c>
      <c r="I2108" s="1">
        <v>44759.511805555558</v>
      </c>
      <c r="J2108" s="2">
        <v>44759</v>
      </c>
      <c r="K2108" t="s">
        <v>72</v>
      </c>
      <c r="L2108">
        <v>499</v>
      </c>
      <c r="M2108" t="s">
        <v>53</v>
      </c>
      <c r="N2108" s="11" t="s">
        <v>15</v>
      </c>
      <c r="O2108" s="11">
        <f>IF(Table1[[#This Row],[Currency  Code]]="USD",Table1[[#This Row],[Product Amount with GST]]*80,Table1[[#This Row],[Product Amount with GST]])</f>
        <v>499</v>
      </c>
      <c r="P2108" t="s">
        <v>50</v>
      </c>
    </row>
    <row r="2109" spans="1:16" x14ac:dyDescent="0.25">
      <c r="A2109" t="s">
        <v>1609</v>
      </c>
      <c r="B2109" t="s">
        <v>160</v>
      </c>
      <c r="C2109" t="s">
        <v>12</v>
      </c>
      <c r="E2109">
        <f t="shared" si="128"/>
        <v>17</v>
      </c>
      <c r="F2109">
        <f t="shared" si="129"/>
        <v>7</v>
      </c>
      <c r="G2109" s="8">
        <f t="shared" si="130"/>
        <v>44759</v>
      </c>
      <c r="H2109">
        <f t="shared" si="131"/>
        <v>2022</v>
      </c>
      <c r="I2109" s="1">
        <v>44759.502083333333</v>
      </c>
      <c r="J2109" s="2">
        <v>44759</v>
      </c>
      <c r="K2109" t="s">
        <v>13</v>
      </c>
      <c r="L2109">
        <v>499</v>
      </c>
      <c r="N2109" s="11" t="s">
        <v>15</v>
      </c>
      <c r="O2109" s="11">
        <f>IF(Table1[[#This Row],[Currency  Code]]="USD",Table1[[#This Row],[Product Amount with GST]]*80,Table1[[#This Row],[Product Amount with GST]])</f>
        <v>499</v>
      </c>
    </row>
    <row r="2110" spans="1:16" x14ac:dyDescent="0.25">
      <c r="A2110" t="s">
        <v>1610</v>
      </c>
      <c r="B2110" t="s">
        <v>173</v>
      </c>
      <c r="C2110" t="s">
        <v>48</v>
      </c>
      <c r="E2110">
        <f t="shared" si="128"/>
        <v>17</v>
      </c>
      <c r="F2110">
        <f t="shared" si="129"/>
        <v>7</v>
      </c>
      <c r="G2110" s="8">
        <f t="shared" si="130"/>
        <v>44759</v>
      </c>
      <c r="H2110">
        <f t="shared" si="131"/>
        <v>2022</v>
      </c>
      <c r="I2110" s="1">
        <v>44759.467361111114</v>
      </c>
      <c r="J2110" s="2">
        <v>44759</v>
      </c>
      <c r="K2110" t="s">
        <v>13</v>
      </c>
      <c r="L2110">
        <v>499</v>
      </c>
      <c r="M2110" t="s">
        <v>53</v>
      </c>
      <c r="N2110" s="11" t="s">
        <v>15</v>
      </c>
      <c r="O2110" s="11">
        <f>IF(Table1[[#This Row],[Currency  Code]]="USD",Table1[[#This Row],[Product Amount with GST]]*80,Table1[[#This Row],[Product Amount with GST]])</f>
        <v>499</v>
      </c>
      <c r="P2110" t="s">
        <v>50</v>
      </c>
    </row>
    <row r="2111" spans="1:16" x14ac:dyDescent="0.25">
      <c r="A2111" t="s">
        <v>1611</v>
      </c>
      <c r="B2111" t="s">
        <v>1013</v>
      </c>
      <c r="C2111" t="s">
        <v>48</v>
      </c>
      <c r="E2111">
        <f t="shared" si="128"/>
        <v>17</v>
      </c>
      <c r="F2111">
        <f t="shared" si="129"/>
        <v>7</v>
      </c>
      <c r="G2111" s="8">
        <f t="shared" si="130"/>
        <v>44759</v>
      </c>
      <c r="H2111">
        <f t="shared" si="131"/>
        <v>2022</v>
      </c>
      <c r="I2111" s="1">
        <v>44759.436805555553</v>
      </c>
      <c r="J2111" s="2">
        <v>44759</v>
      </c>
      <c r="K2111" t="s">
        <v>13</v>
      </c>
      <c r="L2111">
        <v>499</v>
      </c>
      <c r="M2111" t="s">
        <v>53</v>
      </c>
      <c r="N2111" s="11" t="s">
        <v>15</v>
      </c>
      <c r="O2111" s="11">
        <f>IF(Table1[[#This Row],[Currency  Code]]="USD",Table1[[#This Row],[Product Amount with GST]]*80,Table1[[#This Row],[Product Amount with GST]])</f>
        <v>499</v>
      </c>
      <c r="P2111" t="s">
        <v>50</v>
      </c>
    </row>
    <row r="2112" spans="1:16" x14ac:dyDescent="0.25">
      <c r="A2112" t="s">
        <v>1612</v>
      </c>
      <c r="B2112" t="s">
        <v>11</v>
      </c>
      <c r="C2112" t="s">
        <v>12</v>
      </c>
      <c r="E2112">
        <f t="shared" si="128"/>
        <v>17</v>
      </c>
      <c r="F2112">
        <f t="shared" si="129"/>
        <v>7</v>
      </c>
      <c r="G2112" s="8">
        <f t="shared" si="130"/>
        <v>44759</v>
      </c>
      <c r="H2112">
        <f t="shared" si="131"/>
        <v>2022</v>
      </c>
      <c r="I2112" s="1">
        <v>44759.423611111109</v>
      </c>
      <c r="J2112" s="2">
        <v>44759</v>
      </c>
      <c r="K2112" t="s">
        <v>112</v>
      </c>
      <c r="L2112">
        <v>3999</v>
      </c>
      <c r="N2112" s="11" t="s">
        <v>15</v>
      </c>
      <c r="O2112" s="11">
        <f>IF(Table1[[#This Row],[Currency  Code]]="USD",Table1[[#This Row],[Product Amount with GST]]*80,Table1[[#This Row],[Product Amount with GST]])</f>
        <v>3999</v>
      </c>
    </row>
    <row r="2113" spans="1:16" x14ac:dyDescent="0.25">
      <c r="A2113" t="s">
        <v>1613</v>
      </c>
      <c r="B2113" t="s">
        <v>20</v>
      </c>
      <c r="C2113" t="s">
        <v>12</v>
      </c>
      <c r="E2113">
        <f t="shared" si="128"/>
        <v>17</v>
      </c>
      <c r="F2113">
        <f t="shared" si="129"/>
        <v>7</v>
      </c>
      <c r="G2113" s="8">
        <f t="shared" si="130"/>
        <v>44759</v>
      </c>
      <c r="H2113">
        <f t="shared" si="131"/>
        <v>2022</v>
      </c>
      <c r="I2113" s="1">
        <v>44759.415972222225</v>
      </c>
      <c r="J2113" s="2">
        <v>44759</v>
      </c>
      <c r="K2113" t="s">
        <v>13</v>
      </c>
      <c r="L2113">
        <v>1999</v>
      </c>
      <c r="N2113" s="11" t="s">
        <v>15</v>
      </c>
      <c r="O2113" s="11">
        <f>IF(Table1[[#This Row],[Currency  Code]]="USD",Table1[[#This Row],[Product Amount with GST]]*80,Table1[[#This Row],[Product Amount with GST]])</f>
        <v>1999</v>
      </c>
    </row>
    <row r="2114" spans="1:16" x14ac:dyDescent="0.25">
      <c r="A2114" t="s">
        <v>1536</v>
      </c>
      <c r="B2114" t="s">
        <v>304</v>
      </c>
      <c r="C2114" t="s">
        <v>675</v>
      </c>
      <c r="D2114" t="s">
        <v>6121</v>
      </c>
      <c r="E2114">
        <f t="shared" ref="E2114:E2177" si="132">DAY(I2114)</f>
        <v>17</v>
      </c>
      <c r="F2114">
        <f t="shared" ref="F2114:F2177" si="133">MONTH(I2114)</f>
        <v>7</v>
      </c>
      <c r="G2114" s="8">
        <f t="shared" ref="G2114:G2177" si="134">DATE(H2115,F2114,E2114)</f>
        <v>44759</v>
      </c>
      <c r="H2114">
        <f t="shared" ref="H2114:H2177" si="135">YEAR(I2114)</f>
        <v>2022</v>
      </c>
      <c r="I2114" s="1">
        <v>44759.40625</v>
      </c>
      <c r="J2114" s="2">
        <v>44768</v>
      </c>
      <c r="K2114" t="s">
        <v>13</v>
      </c>
      <c r="L2114">
        <v>374</v>
      </c>
      <c r="M2114" t="s">
        <v>53</v>
      </c>
      <c r="N2114" s="11" t="s">
        <v>15</v>
      </c>
      <c r="O2114" s="11">
        <f>IF(Table1[[#This Row],[Currency  Code]]="USD",Table1[[#This Row],[Product Amount with GST]]*80,Table1[[#This Row],[Product Amount with GST]])</f>
        <v>374</v>
      </c>
      <c r="P2114" t="s">
        <v>50</v>
      </c>
    </row>
    <row r="2115" spans="1:16" x14ac:dyDescent="0.25">
      <c r="A2115" t="s">
        <v>1614</v>
      </c>
      <c r="B2115" t="s">
        <v>304</v>
      </c>
      <c r="C2115" t="s">
        <v>48</v>
      </c>
      <c r="E2115">
        <f t="shared" si="132"/>
        <v>17</v>
      </c>
      <c r="F2115">
        <f t="shared" si="133"/>
        <v>7</v>
      </c>
      <c r="G2115" s="8">
        <f t="shared" si="134"/>
        <v>44759</v>
      </c>
      <c r="H2115">
        <f t="shared" si="135"/>
        <v>2022</v>
      </c>
      <c r="I2115" s="1">
        <v>44759.374305555553</v>
      </c>
      <c r="J2115" s="2">
        <v>44759</v>
      </c>
      <c r="K2115" t="s">
        <v>72</v>
      </c>
      <c r="L2115">
        <v>499</v>
      </c>
      <c r="M2115" t="s">
        <v>53</v>
      </c>
      <c r="N2115" s="11" t="s">
        <v>15</v>
      </c>
      <c r="O2115" s="11">
        <f>IF(Table1[[#This Row],[Currency  Code]]="USD",Table1[[#This Row],[Product Amount with GST]]*80,Table1[[#This Row],[Product Amount with GST]])</f>
        <v>499</v>
      </c>
      <c r="P2115" t="s">
        <v>50</v>
      </c>
    </row>
    <row r="2116" spans="1:16" x14ac:dyDescent="0.25">
      <c r="A2116" t="s">
        <v>1615</v>
      </c>
      <c r="B2116" t="s">
        <v>20</v>
      </c>
      <c r="C2116" t="s">
        <v>12</v>
      </c>
      <c r="E2116">
        <f t="shared" si="132"/>
        <v>17</v>
      </c>
      <c r="F2116">
        <f t="shared" si="133"/>
        <v>7</v>
      </c>
      <c r="G2116" s="8">
        <f t="shared" si="134"/>
        <v>44759</v>
      </c>
      <c r="H2116">
        <f t="shared" si="135"/>
        <v>2022</v>
      </c>
      <c r="I2116" s="1">
        <v>44759.371527777781</v>
      </c>
      <c r="J2116" s="2">
        <v>44759</v>
      </c>
      <c r="K2116" t="s">
        <v>13</v>
      </c>
      <c r="L2116">
        <v>1999</v>
      </c>
      <c r="N2116" s="11" t="s">
        <v>15</v>
      </c>
      <c r="O2116" s="11">
        <f>IF(Table1[[#This Row],[Currency  Code]]="USD",Table1[[#This Row],[Product Amount with GST]]*80,Table1[[#This Row],[Product Amount with GST]])</f>
        <v>1999</v>
      </c>
    </row>
    <row r="2117" spans="1:16" x14ac:dyDescent="0.25">
      <c r="A2117" t="s">
        <v>1508</v>
      </c>
      <c r="B2117" t="s">
        <v>304</v>
      </c>
      <c r="C2117" t="s">
        <v>12</v>
      </c>
      <c r="E2117">
        <f t="shared" si="132"/>
        <v>17</v>
      </c>
      <c r="F2117">
        <f t="shared" si="133"/>
        <v>7</v>
      </c>
      <c r="G2117" s="8">
        <f t="shared" si="134"/>
        <v>44759</v>
      </c>
      <c r="H2117">
        <f t="shared" si="135"/>
        <v>2022</v>
      </c>
      <c r="I2117" s="1">
        <v>44759.365277777775</v>
      </c>
      <c r="J2117" s="2">
        <v>44759</v>
      </c>
      <c r="K2117" t="s">
        <v>13</v>
      </c>
      <c r="L2117">
        <v>499</v>
      </c>
      <c r="N2117" s="11" t="s">
        <v>15</v>
      </c>
      <c r="O2117" s="11">
        <f>IF(Table1[[#This Row],[Currency  Code]]="USD",Table1[[#This Row],[Product Amount with GST]]*80,Table1[[#This Row],[Product Amount with GST]])</f>
        <v>499</v>
      </c>
    </row>
    <row r="2118" spans="1:16" x14ac:dyDescent="0.25">
      <c r="A2118" t="s">
        <v>1616</v>
      </c>
      <c r="B2118" t="s">
        <v>20</v>
      </c>
      <c r="C2118" t="s">
        <v>12</v>
      </c>
      <c r="E2118">
        <f t="shared" si="132"/>
        <v>17</v>
      </c>
      <c r="F2118">
        <f t="shared" si="133"/>
        <v>7</v>
      </c>
      <c r="G2118" s="8">
        <f t="shared" si="134"/>
        <v>44759</v>
      </c>
      <c r="H2118">
        <f t="shared" si="135"/>
        <v>2022</v>
      </c>
      <c r="I2118" s="1">
        <v>44759.359722222223</v>
      </c>
      <c r="J2118" s="2">
        <v>44759</v>
      </c>
      <c r="K2118" t="s">
        <v>13</v>
      </c>
      <c r="L2118">
        <v>1999</v>
      </c>
      <c r="N2118" s="11" t="s">
        <v>15</v>
      </c>
      <c r="O2118" s="11">
        <f>IF(Table1[[#This Row],[Currency  Code]]="USD",Table1[[#This Row],[Product Amount with GST]]*80,Table1[[#This Row],[Product Amount with GST]])</f>
        <v>1999</v>
      </c>
    </row>
    <row r="2119" spans="1:16" x14ac:dyDescent="0.25">
      <c r="A2119" t="s">
        <v>1617</v>
      </c>
      <c r="B2119" t="s">
        <v>534</v>
      </c>
      <c r="C2119" t="s">
        <v>12</v>
      </c>
      <c r="E2119">
        <f t="shared" si="132"/>
        <v>17</v>
      </c>
      <c r="F2119">
        <f t="shared" si="133"/>
        <v>7</v>
      </c>
      <c r="G2119" s="8">
        <f t="shared" si="134"/>
        <v>44759</v>
      </c>
      <c r="H2119">
        <f t="shared" si="135"/>
        <v>2022</v>
      </c>
      <c r="I2119" s="1">
        <v>44759.359722222223</v>
      </c>
      <c r="J2119" s="2">
        <v>44759</v>
      </c>
      <c r="K2119" t="s">
        <v>43</v>
      </c>
      <c r="L2119">
        <v>499</v>
      </c>
      <c r="N2119" s="11" t="s">
        <v>15</v>
      </c>
      <c r="O2119" s="11">
        <f>IF(Table1[[#This Row],[Currency  Code]]="USD",Table1[[#This Row],[Product Amount with GST]]*80,Table1[[#This Row],[Product Amount with GST]])</f>
        <v>499</v>
      </c>
    </row>
    <row r="2120" spans="1:16" x14ac:dyDescent="0.25">
      <c r="A2120" t="s">
        <v>1618</v>
      </c>
      <c r="B2120" t="s">
        <v>1013</v>
      </c>
      <c r="C2120" t="s">
        <v>12</v>
      </c>
      <c r="D2120" t="s">
        <v>6147</v>
      </c>
      <c r="E2120">
        <f t="shared" si="132"/>
        <v>17</v>
      </c>
      <c r="F2120">
        <f t="shared" si="133"/>
        <v>7</v>
      </c>
      <c r="G2120" s="8">
        <f t="shared" si="134"/>
        <v>44759</v>
      </c>
      <c r="H2120">
        <f t="shared" si="135"/>
        <v>2022</v>
      </c>
      <c r="I2120" s="1">
        <v>44759.339583333334</v>
      </c>
      <c r="J2120" s="2">
        <v>44759</v>
      </c>
      <c r="K2120" t="s">
        <v>43</v>
      </c>
      <c r="L2120">
        <v>499</v>
      </c>
      <c r="N2120" s="11" t="s">
        <v>15</v>
      </c>
      <c r="O2120" s="11">
        <f>IF(Table1[[#This Row],[Currency  Code]]="USD",Table1[[#This Row],[Product Amount with GST]]*80,Table1[[#This Row],[Product Amount with GST]])</f>
        <v>499</v>
      </c>
    </row>
    <row r="2121" spans="1:16" x14ac:dyDescent="0.25">
      <c r="A2121" t="s">
        <v>1619</v>
      </c>
      <c r="B2121" t="s">
        <v>236</v>
      </c>
      <c r="C2121" t="s">
        <v>48</v>
      </c>
      <c r="E2121">
        <f t="shared" si="132"/>
        <v>17</v>
      </c>
      <c r="F2121">
        <f t="shared" si="133"/>
        <v>7</v>
      </c>
      <c r="G2121" s="8">
        <f t="shared" si="134"/>
        <v>44759</v>
      </c>
      <c r="H2121">
        <f t="shared" si="135"/>
        <v>2022</v>
      </c>
      <c r="I2121" s="1">
        <v>44759.311805555553</v>
      </c>
      <c r="J2121" s="2">
        <v>44759</v>
      </c>
      <c r="K2121" t="s">
        <v>13</v>
      </c>
      <c r="L2121">
        <v>499</v>
      </c>
      <c r="M2121" t="s">
        <v>53</v>
      </c>
      <c r="N2121" s="11" t="s">
        <v>15</v>
      </c>
      <c r="O2121" s="11">
        <f>IF(Table1[[#This Row],[Currency  Code]]="USD",Table1[[#This Row],[Product Amount with GST]]*80,Table1[[#This Row],[Product Amount with GST]])</f>
        <v>499</v>
      </c>
      <c r="P2121" t="s">
        <v>50</v>
      </c>
    </row>
    <row r="2122" spans="1:16" x14ac:dyDescent="0.25">
      <c r="A2122" t="s">
        <v>1620</v>
      </c>
      <c r="B2122" t="s">
        <v>1131</v>
      </c>
      <c r="C2122" t="s">
        <v>12</v>
      </c>
      <c r="E2122">
        <f t="shared" si="132"/>
        <v>17</v>
      </c>
      <c r="F2122">
        <f t="shared" si="133"/>
        <v>7</v>
      </c>
      <c r="G2122" s="8">
        <f t="shared" si="134"/>
        <v>44759</v>
      </c>
      <c r="H2122">
        <f t="shared" si="135"/>
        <v>2022</v>
      </c>
      <c r="I2122" s="1">
        <v>44759.09375</v>
      </c>
      <c r="J2122" s="2">
        <v>44758</v>
      </c>
      <c r="K2122" t="s">
        <v>13</v>
      </c>
      <c r="L2122">
        <v>499</v>
      </c>
      <c r="N2122" s="11" t="s">
        <v>15</v>
      </c>
      <c r="O2122" s="11">
        <f>IF(Table1[[#This Row],[Currency  Code]]="USD",Table1[[#This Row],[Product Amount with GST]]*80,Table1[[#This Row],[Product Amount with GST]])</f>
        <v>499</v>
      </c>
    </row>
    <row r="2123" spans="1:16" x14ac:dyDescent="0.25">
      <c r="A2123" t="s">
        <v>1621</v>
      </c>
      <c r="B2123" t="s">
        <v>20</v>
      </c>
      <c r="C2123" t="s">
        <v>12</v>
      </c>
      <c r="E2123">
        <f t="shared" si="132"/>
        <v>17</v>
      </c>
      <c r="F2123">
        <f t="shared" si="133"/>
        <v>7</v>
      </c>
      <c r="G2123" s="8">
        <f t="shared" si="134"/>
        <v>44759</v>
      </c>
      <c r="H2123">
        <f t="shared" si="135"/>
        <v>2022</v>
      </c>
      <c r="I2123" s="1">
        <v>44759.407638888886</v>
      </c>
      <c r="J2123" s="2">
        <v>44759</v>
      </c>
      <c r="K2123" t="s">
        <v>13</v>
      </c>
      <c r="L2123">
        <v>1999</v>
      </c>
      <c r="N2123" s="11" t="s">
        <v>15</v>
      </c>
      <c r="O2123" s="11">
        <f>IF(Table1[[#This Row],[Currency  Code]]="USD",Table1[[#This Row],[Product Amount with GST]]*80,Table1[[#This Row],[Product Amount with GST]])</f>
        <v>1999</v>
      </c>
    </row>
    <row r="2124" spans="1:16" x14ac:dyDescent="0.25">
      <c r="A2124" t="s">
        <v>1622</v>
      </c>
      <c r="B2124" t="s">
        <v>236</v>
      </c>
      <c r="C2124" t="s">
        <v>48</v>
      </c>
      <c r="E2124">
        <f t="shared" si="132"/>
        <v>17</v>
      </c>
      <c r="F2124">
        <f t="shared" si="133"/>
        <v>7</v>
      </c>
      <c r="G2124" s="8">
        <f t="shared" si="134"/>
        <v>44759</v>
      </c>
      <c r="H2124">
        <f t="shared" si="135"/>
        <v>2022</v>
      </c>
      <c r="I2124" s="1">
        <v>44759.40625</v>
      </c>
      <c r="J2124" s="2">
        <v>44759</v>
      </c>
      <c r="K2124" t="s">
        <v>72</v>
      </c>
      <c r="L2124">
        <v>499</v>
      </c>
      <c r="M2124" t="s">
        <v>53</v>
      </c>
      <c r="N2124" s="11" t="s">
        <v>15</v>
      </c>
      <c r="O2124" s="11">
        <f>IF(Table1[[#This Row],[Currency  Code]]="USD",Table1[[#This Row],[Product Amount with GST]]*80,Table1[[#This Row],[Product Amount with GST]])</f>
        <v>499</v>
      </c>
      <c r="P2124" t="s">
        <v>50</v>
      </c>
    </row>
    <row r="2125" spans="1:16" x14ac:dyDescent="0.25">
      <c r="A2125" t="s">
        <v>1623</v>
      </c>
      <c r="B2125" t="s">
        <v>119</v>
      </c>
      <c r="C2125" t="s">
        <v>12</v>
      </c>
      <c r="E2125">
        <f t="shared" si="132"/>
        <v>17</v>
      </c>
      <c r="F2125">
        <f t="shared" si="133"/>
        <v>7</v>
      </c>
      <c r="G2125" s="8">
        <f t="shared" si="134"/>
        <v>44759</v>
      </c>
      <c r="H2125">
        <f t="shared" si="135"/>
        <v>2022</v>
      </c>
      <c r="I2125" s="1">
        <v>44759.38958333333</v>
      </c>
      <c r="J2125" s="2">
        <v>44759</v>
      </c>
      <c r="K2125" t="s">
        <v>13</v>
      </c>
      <c r="L2125">
        <v>2999</v>
      </c>
      <c r="N2125" s="11" t="s">
        <v>15</v>
      </c>
      <c r="O2125" s="11">
        <f>IF(Table1[[#This Row],[Currency  Code]]="USD",Table1[[#This Row],[Product Amount with GST]]*80,Table1[[#This Row],[Product Amount with GST]])</f>
        <v>2999</v>
      </c>
    </row>
    <row r="2126" spans="1:16" x14ac:dyDescent="0.25">
      <c r="A2126" t="s">
        <v>1624</v>
      </c>
      <c r="B2126" t="s">
        <v>11</v>
      </c>
      <c r="C2126" t="s">
        <v>12</v>
      </c>
      <c r="E2126">
        <f t="shared" si="132"/>
        <v>17</v>
      </c>
      <c r="F2126">
        <f t="shared" si="133"/>
        <v>7</v>
      </c>
      <c r="G2126" s="8">
        <f t="shared" si="134"/>
        <v>44759</v>
      </c>
      <c r="H2126">
        <f t="shared" si="135"/>
        <v>2022</v>
      </c>
      <c r="I2126" s="1">
        <v>44759.383333333331</v>
      </c>
      <c r="J2126" s="2">
        <v>44759</v>
      </c>
      <c r="K2126" t="s">
        <v>112</v>
      </c>
      <c r="L2126">
        <v>3999</v>
      </c>
      <c r="N2126" s="11" t="s">
        <v>15</v>
      </c>
      <c r="O2126" s="11">
        <f>IF(Table1[[#This Row],[Currency  Code]]="USD",Table1[[#This Row],[Product Amount with GST]]*80,Table1[[#This Row],[Product Amount with GST]])</f>
        <v>3999</v>
      </c>
    </row>
    <row r="2127" spans="1:16" x14ac:dyDescent="0.25">
      <c r="A2127" t="s">
        <v>1614</v>
      </c>
      <c r="B2127" t="s">
        <v>304</v>
      </c>
      <c r="C2127" t="s">
        <v>12</v>
      </c>
      <c r="E2127">
        <f t="shared" si="132"/>
        <v>17</v>
      </c>
      <c r="F2127">
        <f t="shared" si="133"/>
        <v>7</v>
      </c>
      <c r="G2127" s="8">
        <f t="shared" si="134"/>
        <v>44759</v>
      </c>
      <c r="H2127">
        <f t="shared" si="135"/>
        <v>2022</v>
      </c>
      <c r="I2127" s="1">
        <v>44759.37777777778</v>
      </c>
      <c r="J2127" s="2">
        <v>44759</v>
      </c>
      <c r="K2127" t="s">
        <v>72</v>
      </c>
      <c r="L2127">
        <v>499</v>
      </c>
      <c r="N2127" s="11" t="s">
        <v>15</v>
      </c>
      <c r="O2127" s="11">
        <f>IF(Table1[[#This Row],[Currency  Code]]="USD",Table1[[#This Row],[Product Amount with GST]]*80,Table1[[#This Row],[Product Amount with GST]])</f>
        <v>499</v>
      </c>
    </row>
    <row r="2128" spans="1:16" x14ac:dyDescent="0.25">
      <c r="A2128" t="s">
        <v>1625</v>
      </c>
      <c r="B2128" t="s">
        <v>20</v>
      </c>
      <c r="C2128" t="s">
        <v>12</v>
      </c>
      <c r="E2128">
        <f t="shared" si="132"/>
        <v>17</v>
      </c>
      <c r="F2128">
        <f t="shared" si="133"/>
        <v>7</v>
      </c>
      <c r="G2128" s="8">
        <f t="shared" si="134"/>
        <v>44759</v>
      </c>
      <c r="H2128">
        <f t="shared" si="135"/>
        <v>2022</v>
      </c>
      <c r="I2128" s="1">
        <v>44759.344444444447</v>
      </c>
      <c r="J2128" s="2">
        <v>44759</v>
      </c>
      <c r="K2128" t="s">
        <v>13</v>
      </c>
      <c r="L2128">
        <v>1999</v>
      </c>
      <c r="N2128" s="11" t="s">
        <v>15</v>
      </c>
      <c r="O2128" s="11">
        <f>IF(Table1[[#This Row],[Currency  Code]]="USD",Table1[[#This Row],[Product Amount with GST]]*80,Table1[[#This Row],[Product Amount with GST]])</f>
        <v>1999</v>
      </c>
    </row>
    <row r="2129" spans="1:16" x14ac:dyDescent="0.25">
      <c r="A2129" t="s">
        <v>1626</v>
      </c>
      <c r="B2129" t="s">
        <v>47</v>
      </c>
      <c r="C2129" t="s">
        <v>12</v>
      </c>
      <c r="E2129">
        <f t="shared" si="132"/>
        <v>17</v>
      </c>
      <c r="F2129">
        <f t="shared" si="133"/>
        <v>7</v>
      </c>
      <c r="G2129" s="8">
        <f t="shared" si="134"/>
        <v>44759</v>
      </c>
      <c r="H2129">
        <f t="shared" si="135"/>
        <v>2022</v>
      </c>
      <c r="I2129" s="1">
        <v>44759.343055555553</v>
      </c>
      <c r="J2129" s="2">
        <v>44759</v>
      </c>
      <c r="K2129" t="s">
        <v>13</v>
      </c>
      <c r="L2129">
        <v>999</v>
      </c>
      <c r="N2129" s="11" t="s">
        <v>15</v>
      </c>
      <c r="O2129" s="11">
        <f>IF(Table1[[#This Row],[Currency  Code]]="USD",Table1[[#This Row],[Product Amount with GST]]*80,Table1[[#This Row],[Product Amount with GST]])</f>
        <v>999</v>
      </c>
    </row>
    <row r="2130" spans="1:16" x14ac:dyDescent="0.25">
      <c r="A2130" t="s">
        <v>1627</v>
      </c>
      <c r="B2130" t="s">
        <v>42</v>
      </c>
      <c r="C2130" t="s">
        <v>12</v>
      </c>
      <c r="E2130">
        <f t="shared" si="132"/>
        <v>17</v>
      </c>
      <c r="F2130">
        <f t="shared" si="133"/>
        <v>7</v>
      </c>
      <c r="G2130" s="8">
        <f t="shared" si="134"/>
        <v>44759</v>
      </c>
      <c r="H2130">
        <f t="shared" si="135"/>
        <v>2022</v>
      </c>
      <c r="I2130" s="1">
        <v>44759.342361111114</v>
      </c>
      <c r="J2130" s="2">
        <v>44759</v>
      </c>
      <c r="K2130" t="s">
        <v>72</v>
      </c>
      <c r="L2130">
        <v>499</v>
      </c>
      <c r="N2130" s="11" t="s">
        <v>15</v>
      </c>
      <c r="O2130" s="11">
        <f>IF(Table1[[#This Row],[Currency  Code]]="USD",Table1[[#This Row],[Product Amount with GST]]*80,Table1[[#This Row],[Product Amount with GST]])</f>
        <v>499</v>
      </c>
    </row>
    <row r="2131" spans="1:16" x14ac:dyDescent="0.25">
      <c r="A2131" t="s">
        <v>1628</v>
      </c>
      <c r="B2131" t="s">
        <v>1013</v>
      </c>
      <c r="C2131" t="s">
        <v>12</v>
      </c>
      <c r="E2131">
        <f t="shared" si="132"/>
        <v>17</v>
      </c>
      <c r="F2131">
        <f t="shared" si="133"/>
        <v>7</v>
      </c>
      <c r="G2131" s="8">
        <f t="shared" si="134"/>
        <v>44759</v>
      </c>
      <c r="H2131">
        <f t="shared" si="135"/>
        <v>2022</v>
      </c>
      <c r="I2131" s="1">
        <v>44759.320833333331</v>
      </c>
      <c r="J2131" s="2">
        <v>44759</v>
      </c>
      <c r="K2131" t="s">
        <v>13</v>
      </c>
      <c r="L2131">
        <v>499</v>
      </c>
      <c r="N2131" s="11" t="s">
        <v>15</v>
      </c>
      <c r="O2131" s="11">
        <f>IF(Table1[[#This Row],[Currency  Code]]="USD",Table1[[#This Row],[Product Amount with GST]]*80,Table1[[#This Row],[Product Amount with GST]])</f>
        <v>499</v>
      </c>
    </row>
    <row r="2132" spans="1:16" x14ac:dyDescent="0.25">
      <c r="A2132" t="s">
        <v>1508</v>
      </c>
      <c r="B2132" t="s">
        <v>304</v>
      </c>
      <c r="C2132" t="s">
        <v>12</v>
      </c>
      <c r="E2132">
        <f t="shared" si="132"/>
        <v>17</v>
      </c>
      <c r="F2132">
        <f t="shared" si="133"/>
        <v>7</v>
      </c>
      <c r="G2132" s="8">
        <f t="shared" si="134"/>
        <v>44759</v>
      </c>
      <c r="H2132">
        <f t="shared" si="135"/>
        <v>2022</v>
      </c>
      <c r="I2132" s="1">
        <v>44759.280555555553</v>
      </c>
      <c r="J2132" s="2">
        <v>44759</v>
      </c>
      <c r="K2132" t="s">
        <v>72</v>
      </c>
      <c r="L2132">
        <v>499</v>
      </c>
      <c r="N2132" s="11" t="s">
        <v>15</v>
      </c>
      <c r="O2132" s="11">
        <f>IF(Table1[[#This Row],[Currency  Code]]="USD",Table1[[#This Row],[Product Amount with GST]]*80,Table1[[#This Row],[Product Amount with GST]])</f>
        <v>499</v>
      </c>
    </row>
    <row r="2133" spans="1:16" x14ac:dyDescent="0.25">
      <c r="A2133" t="s">
        <v>1629</v>
      </c>
      <c r="B2133" t="s">
        <v>17</v>
      </c>
      <c r="C2133" t="s">
        <v>12</v>
      </c>
      <c r="E2133">
        <f t="shared" si="132"/>
        <v>17</v>
      </c>
      <c r="F2133">
        <f t="shared" si="133"/>
        <v>7</v>
      </c>
      <c r="G2133" s="8">
        <f t="shared" si="134"/>
        <v>44759</v>
      </c>
      <c r="H2133">
        <f t="shared" si="135"/>
        <v>2022</v>
      </c>
      <c r="I2133" s="1">
        <v>44759.118750000001</v>
      </c>
      <c r="J2133" s="2">
        <v>44758</v>
      </c>
      <c r="K2133" t="s">
        <v>13</v>
      </c>
      <c r="L2133">
        <v>999</v>
      </c>
      <c r="N2133" s="11" t="s">
        <v>15</v>
      </c>
      <c r="O2133" s="11">
        <f>IF(Table1[[#This Row],[Currency  Code]]="USD",Table1[[#This Row],[Product Amount with GST]]*80,Table1[[#This Row],[Product Amount with GST]])</f>
        <v>999</v>
      </c>
    </row>
    <row r="2134" spans="1:16" x14ac:dyDescent="0.25">
      <c r="A2134" t="s">
        <v>1630</v>
      </c>
      <c r="B2134" t="s">
        <v>20</v>
      </c>
      <c r="C2134" t="s">
        <v>12</v>
      </c>
      <c r="E2134">
        <f t="shared" si="132"/>
        <v>17</v>
      </c>
      <c r="F2134">
        <f t="shared" si="133"/>
        <v>7</v>
      </c>
      <c r="G2134" s="8">
        <f t="shared" si="134"/>
        <v>44759</v>
      </c>
      <c r="H2134">
        <f t="shared" si="135"/>
        <v>2022</v>
      </c>
      <c r="I2134" s="1">
        <v>44759.461805555555</v>
      </c>
      <c r="J2134" s="2">
        <v>44759</v>
      </c>
      <c r="K2134" t="s">
        <v>13</v>
      </c>
      <c r="L2134">
        <v>1999</v>
      </c>
      <c r="N2134" s="11" t="s">
        <v>15</v>
      </c>
      <c r="O2134" s="11">
        <f>IF(Table1[[#This Row],[Currency  Code]]="USD",Table1[[#This Row],[Product Amount with GST]]*80,Table1[[#This Row],[Product Amount with GST]])</f>
        <v>1999</v>
      </c>
    </row>
    <row r="2135" spans="1:16" x14ac:dyDescent="0.25">
      <c r="A2135" t="s">
        <v>1627</v>
      </c>
      <c r="B2135" t="s">
        <v>670</v>
      </c>
      <c r="C2135" t="s">
        <v>48</v>
      </c>
      <c r="E2135">
        <f t="shared" si="132"/>
        <v>17</v>
      </c>
      <c r="F2135">
        <f t="shared" si="133"/>
        <v>7</v>
      </c>
      <c r="G2135" s="8">
        <f t="shared" si="134"/>
        <v>44759</v>
      </c>
      <c r="H2135">
        <f t="shared" si="135"/>
        <v>2022</v>
      </c>
      <c r="I2135" s="1">
        <v>44759.379166666666</v>
      </c>
      <c r="J2135" s="2">
        <v>44759</v>
      </c>
      <c r="K2135" t="s">
        <v>72</v>
      </c>
      <c r="L2135">
        <v>499</v>
      </c>
      <c r="M2135" t="s">
        <v>53</v>
      </c>
      <c r="N2135" s="11" t="s">
        <v>15</v>
      </c>
      <c r="O2135" s="11">
        <f>IF(Table1[[#This Row],[Currency  Code]]="USD",Table1[[#This Row],[Product Amount with GST]]*80,Table1[[#This Row],[Product Amount with GST]])</f>
        <v>499</v>
      </c>
      <c r="P2135" t="s">
        <v>50</v>
      </c>
    </row>
    <row r="2136" spans="1:16" x14ac:dyDescent="0.25">
      <c r="A2136" t="s">
        <v>1615</v>
      </c>
      <c r="B2136" t="s">
        <v>20</v>
      </c>
      <c r="C2136" t="s">
        <v>12</v>
      </c>
      <c r="E2136">
        <f t="shared" si="132"/>
        <v>17</v>
      </c>
      <c r="F2136">
        <f t="shared" si="133"/>
        <v>7</v>
      </c>
      <c r="G2136" s="8">
        <f t="shared" si="134"/>
        <v>44759</v>
      </c>
      <c r="H2136">
        <f t="shared" si="135"/>
        <v>2022</v>
      </c>
      <c r="I2136" s="1">
        <v>44759.37777777778</v>
      </c>
      <c r="J2136" s="2">
        <v>44759</v>
      </c>
      <c r="K2136" t="s">
        <v>13</v>
      </c>
      <c r="L2136">
        <v>1999</v>
      </c>
      <c r="N2136" s="11" t="s">
        <v>15</v>
      </c>
      <c r="O2136" s="11">
        <f>IF(Table1[[#This Row],[Currency  Code]]="USD",Table1[[#This Row],[Product Amount with GST]]*80,Table1[[#This Row],[Product Amount with GST]])</f>
        <v>1999</v>
      </c>
    </row>
    <row r="2137" spans="1:16" x14ac:dyDescent="0.25">
      <c r="A2137" t="s">
        <v>1617</v>
      </c>
      <c r="B2137" t="s">
        <v>1013</v>
      </c>
      <c r="C2137" t="s">
        <v>12</v>
      </c>
      <c r="E2137">
        <f t="shared" si="132"/>
        <v>17</v>
      </c>
      <c r="F2137">
        <f t="shared" si="133"/>
        <v>7</v>
      </c>
      <c r="G2137" s="8">
        <f t="shared" si="134"/>
        <v>44759</v>
      </c>
      <c r="H2137">
        <f t="shared" si="135"/>
        <v>2022</v>
      </c>
      <c r="I2137" s="1">
        <v>44759.356249999997</v>
      </c>
      <c r="J2137" s="2">
        <v>44759</v>
      </c>
      <c r="K2137" t="s">
        <v>43</v>
      </c>
      <c r="L2137">
        <v>499</v>
      </c>
      <c r="N2137" s="11" t="s">
        <v>15</v>
      </c>
      <c r="O2137" s="11">
        <f>IF(Table1[[#This Row],[Currency  Code]]="USD",Table1[[#This Row],[Product Amount with GST]]*80,Table1[[#This Row],[Product Amount with GST]])</f>
        <v>499</v>
      </c>
    </row>
    <row r="2138" spans="1:16" x14ac:dyDescent="0.25">
      <c r="A2138" t="s">
        <v>1631</v>
      </c>
      <c r="B2138" t="s">
        <v>17</v>
      </c>
      <c r="C2138" t="s">
        <v>12</v>
      </c>
      <c r="E2138">
        <f t="shared" si="132"/>
        <v>17</v>
      </c>
      <c r="F2138">
        <f t="shared" si="133"/>
        <v>7</v>
      </c>
      <c r="G2138" s="8">
        <f t="shared" si="134"/>
        <v>44759</v>
      </c>
      <c r="H2138">
        <f t="shared" si="135"/>
        <v>2022</v>
      </c>
      <c r="I2138" s="1">
        <v>44759.35</v>
      </c>
      <c r="J2138" s="2">
        <v>44759</v>
      </c>
      <c r="K2138" t="s">
        <v>13</v>
      </c>
      <c r="L2138">
        <v>999</v>
      </c>
      <c r="N2138" s="11" t="s">
        <v>15</v>
      </c>
      <c r="O2138" s="11">
        <f>IF(Table1[[#This Row],[Currency  Code]]="USD",Table1[[#This Row],[Product Amount with GST]]*80,Table1[[#This Row],[Product Amount with GST]])</f>
        <v>999</v>
      </c>
    </row>
    <row r="2139" spans="1:16" x14ac:dyDescent="0.25">
      <c r="A2139" t="s">
        <v>1627</v>
      </c>
      <c r="B2139" t="s">
        <v>42</v>
      </c>
      <c r="C2139" t="s">
        <v>48</v>
      </c>
      <c r="E2139">
        <f t="shared" si="132"/>
        <v>17</v>
      </c>
      <c r="F2139">
        <f t="shared" si="133"/>
        <v>7</v>
      </c>
      <c r="G2139" s="8">
        <f t="shared" si="134"/>
        <v>44759</v>
      </c>
      <c r="H2139">
        <f t="shared" si="135"/>
        <v>2022</v>
      </c>
      <c r="I2139" s="1">
        <v>44759.347916666666</v>
      </c>
      <c r="J2139" s="2">
        <v>44759</v>
      </c>
      <c r="K2139" t="s">
        <v>72</v>
      </c>
      <c r="L2139">
        <v>499</v>
      </c>
      <c r="M2139" t="s">
        <v>53</v>
      </c>
      <c r="N2139" s="11" t="s">
        <v>15</v>
      </c>
      <c r="O2139" s="11">
        <f>IF(Table1[[#This Row],[Currency  Code]]="USD",Table1[[#This Row],[Product Amount with GST]]*80,Table1[[#This Row],[Product Amount with GST]])</f>
        <v>499</v>
      </c>
      <c r="P2139" t="s">
        <v>50</v>
      </c>
    </row>
    <row r="2140" spans="1:16" x14ac:dyDescent="0.25">
      <c r="A2140" t="s">
        <v>1625</v>
      </c>
      <c r="B2140" t="s">
        <v>20</v>
      </c>
      <c r="C2140" t="s">
        <v>12</v>
      </c>
      <c r="E2140">
        <f t="shared" si="132"/>
        <v>17</v>
      </c>
      <c r="F2140">
        <f t="shared" si="133"/>
        <v>7</v>
      </c>
      <c r="G2140" s="8">
        <f t="shared" si="134"/>
        <v>44759</v>
      </c>
      <c r="H2140">
        <f t="shared" si="135"/>
        <v>2022</v>
      </c>
      <c r="I2140" s="1">
        <v>44759.342361111114</v>
      </c>
      <c r="J2140" s="2">
        <v>44759</v>
      </c>
      <c r="K2140" t="s">
        <v>13</v>
      </c>
      <c r="L2140">
        <v>1999</v>
      </c>
      <c r="N2140" s="11" t="s">
        <v>15</v>
      </c>
      <c r="O2140" s="11">
        <f>IF(Table1[[#This Row],[Currency  Code]]="USD",Table1[[#This Row],[Product Amount with GST]]*80,Table1[[#This Row],[Product Amount with GST]])</f>
        <v>1999</v>
      </c>
    </row>
    <row r="2141" spans="1:16" x14ac:dyDescent="0.25">
      <c r="A2141" t="s">
        <v>1632</v>
      </c>
      <c r="B2141" t="s">
        <v>1633</v>
      </c>
      <c r="C2141" t="s">
        <v>48</v>
      </c>
      <c r="D2141" t="s">
        <v>6121</v>
      </c>
      <c r="E2141">
        <f t="shared" si="132"/>
        <v>17</v>
      </c>
      <c r="F2141">
        <f t="shared" si="133"/>
        <v>7</v>
      </c>
      <c r="G2141" s="8">
        <f t="shared" si="134"/>
        <v>44759</v>
      </c>
      <c r="H2141">
        <f t="shared" si="135"/>
        <v>2022</v>
      </c>
      <c r="I2141" s="1">
        <v>44759.269444444442</v>
      </c>
      <c r="J2141" s="2">
        <v>44759</v>
      </c>
      <c r="K2141" t="s">
        <v>112</v>
      </c>
      <c r="L2141">
        <v>374</v>
      </c>
      <c r="M2141" t="s">
        <v>49</v>
      </c>
      <c r="N2141" s="11" t="s">
        <v>15</v>
      </c>
      <c r="O2141" s="11">
        <f>IF(Table1[[#This Row],[Currency  Code]]="USD",Table1[[#This Row],[Product Amount with GST]]*80,Table1[[#This Row],[Product Amount with GST]])</f>
        <v>374</v>
      </c>
      <c r="P2141" t="s">
        <v>50</v>
      </c>
    </row>
    <row r="2142" spans="1:16" x14ac:dyDescent="0.25">
      <c r="A2142" t="s">
        <v>1629</v>
      </c>
      <c r="B2142" t="s">
        <v>17</v>
      </c>
      <c r="C2142" t="s">
        <v>12</v>
      </c>
      <c r="E2142">
        <f t="shared" si="132"/>
        <v>17</v>
      </c>
      <c r="F2142">
        <f t="shared" si="133"/>
        <v>7</v>
      </c>
      <c r="G2142" s="8">
        <f t="shared" si="134"/>
        <v>44759</v>
      </c>
      <c r="H2142">
        <f t="shared" si="135"/>
        <v>2022</v>
      </c>
      <c r="I2142" s="1">
        <v>44759.118055555555</v>
      </c>
      <c r="J2142" s="2">
        <v>44758</v>
      </c>
      <c r="K2142" t="s">
        <v>13</v>
      </c>
      <c r="L2142">
        <v>999</v>
      </c>
      <c r="N2142" s="11" t="s">
        <v>15</v>
      </c>
      <c r="O2142" s="11">
        <f>IF(Table1[[#This Row],[Currency  Code]]="USD",Table1[[#This Row],[Product Amount with GST]]*80,Table1[[#This Row],[Product Amount with GST]])</f>
        <v>999</v>
      </c>
    </row>
    <row r="2143" spans="1:16" x14ac:dyDescent="0.25">
      <c r="A2143" t="s">
        <v>1634</v>
      </c>
      <c r="B2143" t="s">
        <v>757</v>
      </c>
      <c r="C2143" t="s">
        <v>48</v>
      </c>
      <c r="D2143" t="s">
        <v>6121</v>
      </c>
      <c r="E2143">
        <f t="shared" si="132"/>
        <v>17</v>
      </c>
      <c r="F2143">
        <f t="shared" si="133"/>
        <v>7</v>
      </c>
      <c r="G2143" s="8">
        <f t="shared" si="134"/>
        <v>44759</v>
      </c>
      <c r="H2143">
        <f t="shared" si="135"/>
        <v>2022</v>
      </c>
      <c r="I2143" s="1">
        <v>44759.107638888891</v>
      </c>
      <c r="J2143" s="2">
        <v>44758</v>
      </c>
      <c r="K2143" t="s">
        <v>13</v>
      </c>
      <c r="L2143">
        <v>374</v>
      </c>
      <c r="M2143" t="s">
        <v>53</v>
      </c>
      <c r="N2143" s="11" t="s">
        <v>15</v>
      </c>
      <c r="O2143" s="11">
        <f>IF(Table1[[#This Row],[Currency  Code]]="USD",Table1[[#This Row],[Product Amount with GST]]*80,Table1[[#This Row],[Product Amount with GST]])</f>
        <v>374</v>
      </c>
      <c r="P2143" t="s">
        <v>50</v>
      </c>
    </row>
    <row r="2144" spans="1:16" x14ac:dyDescent="0.25">
      <c r="A2144" t="s">
        <v>1635</v>
      </c>
      <c r="B2144" t="s">
        <v>1013</v>
      </c>
      <c r="C2144" t="s">
        <v>12</v>
      </c>
      <c r="E2144">
        <f t="shared" si="132"/>
        <v>17</v>
      </c>
      <c r="F2144">
        <f t="shared" si="133"/>
        <v>7</v>
      </c>
      <c r="G2144" s="8">
        <f t="shared" si="134"/>
        <v>44759</v>
      </c>
      <c r="H2144">
        <f t="shared" si="135"/>
        <v>2022</v>
      </c>
      <c r="I2144" s="1">
        <v>44759.088194444441</v>
      </c>
      <c r="J2144" s="2">
        <v>44758</v>
      </c>
      <c r="K2144" t="s">
        <v>43</v>
      </c>
      <c r="L2144">
        <v>499</v>
      </c>
      <c r="N2144" s="11" t="s">
        <v>15</v>
      </c>
      <c r="O2144" s="11">
        <f>IF(Table1[[#This Row],[Currency  Code]]="USD",Table1[[#This Row],[Product Amount with GST]]*80,Table1[[#This Row],[Product Amount with GST]])</f>
        <v>499</v>
      </c>
    </row>
    <row r="2145" spans="1:16" x14ac:dyDescent="0.25">
      <c r="A2145" t="s">
        <v>1598</v>
      </c>
      <c r="B2145" t="s">
        <v>27</v>
      </c>
      <c r="C2145" t="s">
        <v>12</v>
      </c>
      <c r="E2145">
        <f t="shared" si="132"/>
        <v>17</v>
      </c>
      <c r="F2145">
        <f t="shared" si="133"/>
        <v>7</v>
      </c>
      <c r="G2145" s="8">
        <f t="shared" si="134"/>
        <v>44759</v>
      </c>
      <c r="H2145">
        <f t="shared" si="135"/>
        <v>2022</v>
      </c>
      <c r="I2145" s="1">
        <v>44759.0625</v>
      </c>
      <c r="J2145" s="2">
        <v>44758</v>
      </c>
      <c r="K2145" t="s">
        <v>13</v>
      </c>
      <c r="L2145">
        <v>1999</v>
      </c>
      <c r="N2145" s="11" t="s">
        <v>15</v>
      </c>
      <c r="O2145" s="11">
        <f>IF(Table1[[#This Row],[Currency  Code]]="USD",Table1[[#This Row],[Product Amount with GST]]*80,Table1[[#This Row],[Product Amount with GST]])</f>
        <v>1999</v>
      </c>
    </row>
    <row r="2146" spans="1:16" x14ac:dyDescent="0.25">
      <c r="A2146" t="s">
        <v>1636</v>
      </c>
      <c r="B2146" t="s">
        <v>17</v>
      </c>
      <c r="C2146" t="s">
        <v>12</v>
      </c>
      <c r="E2146">
        <f t="shared" si="132"/>
        <v>17</v>
      </c>
      <c r="F2146">
        <f t="shared" si="133"/>
        <v>7</v>
      </c>
      <c r="G2146" s="8">
        <f t="shared" si="134"/>
        <v>44759</v>
      </c>
      <c r="H2146">
        <f t="shared" si="135"/>
        <v>2022</v>
      </c>
      <c r="I2146" s="1">
        <v>44759.0625</v>
      </c>
      <c r="J2146" s="2">
        <v>44758</v>
      </c>
      <c r="K2146" t="s">
        <v>13</v>
      </c>
      <c r="L2146">
        <v>999</v>
      </c>
      <c r="N2146" s="11" t="s">
        <v>15</v>
      </c>
      <c r="O2146" s="11">
        <f>IF(Table1[[#This Row],[Currency  Code]]="USD",Table1[[#This Row],[Product Amount with GST]]*80,Table1[[#This Row],[Product Amount with GST]])</f>
        <v>999</v>
      </c>
    </row>
    <row r="2147" spans="1:16" x14ac:dyDescent="0.25">
      <c r="A2147" t="s">
        <v>1637</v>
      </c>
      <c r="B2147" t="s">
        <v>1013</v>
      </c>
      <c r="C2147" t="s">
        <v>12</v>
      </c>
      <c r="E2147">
        <f t="shared" si="132"/>
        <v>17</v>
      </c>
      <c r="F2147">
        <f t="shared" si="133"/>
        <v>7</v>
      </c>
      <c r="G2147" s="8">
        <f t="shared" si="134"/>
        <v>44759</v>
      </c>
      <c r="H2147">
        <f t="shared" si="135"/>
        <v>2022</v>
      </c>
      <c r="I2147" s="1">
        <v>44759.05</v>
      </c>
      <c r="J2147" s="2">
        <v>44758</v>
      </c>
      <c r="K2147" t="s">
        <v>43</v>
      </c>
      <c r="L2147">
        <v>499</v>
      </c>
      <c r="N2147" s="11" t="s">
        <v>15</v>
      </c>
      <c r="O2147" s="11">
        <f>IF(Table1[[#This Row],[Currency  Code]]="USD",Table1[[#This Row],[Product Amount with GST]]*80,Table1[[#This Row],[Product Amount with GST]])</f>
        <v>499</v>
      </c>
    </row>
    <row r="2148" spans="1:16" x14ac:dyDescent="0.25">
      <c r="A2148" t="s">
        <v>1638</v>
      </c>
      <c r="B2148" t="s">
        <v>1260</v>
      </c>
      <c r="C2148" t="s">
        <v>12</v>
      </c>
      <c r="E2148">
        <f t="shared" si="132"/>
        <v>17</v>
      </c>
      <c r="F2148">
        <f t="shared" si="133"/>
        <v>7</v>
      </c>
      <c r="G2148" s="8">
        <f t="shared" si="134"/>
        <v>44759</v>
      </c>
      <c r="H2148">
        <f t="shared" si="135"/>
        <v>2022</v>
      </c>
      <c r="I2148" s="1">
        <v>44759.046527777777</v>
      </c>
      <c r="J2148" s="2">
        <v>44758</v>
      </c>
      <c r="K2148" t="s">
        <v>43</v>
      </c>
      <c r="L2148">
        <v>499</v>
      </c>
      <c r="N2148" s="11" t="s">
        <v>15</v>
      </c>
      <c r="O2148" s="11">
        <f>IF(Table1[[#This Row],[Currency  Code]]="USD",Table1[[#This Row],[Product Amount with GST]]*80,Table1[[#This Row],[Product Amount with GST]])</f>
        <v>499</v>
      </c>
    </row>
    <row r="2149" spans="1:16" x14ac:dyDescent="0.25">
      <c r="A2149" t="s">
        <v>1639</v>
      </c>
      <c r="B2149" t="s">
        <v>352</v>
      </c>
      <c r="C2149" t="s">
        <v>12</v>
      </c>
      <c r="E2149">
        <f t="shared" si="132"/>
        <v>17</v>
      </c>
      <c r="F2149">
        <f t="shared" si="133"/>
        <v>7</v>
      </c>
      <c r="G2149" s="8">
        <f t="shared" si="134"/>
        <v>44759</v>
      </c>
      <c r="H2149">
        <f t="shared" si="135"/>
        <v>2022</v>
      </c>
      <c r="I2149" s="1">
        <v>44759.020833333336</v>
      </c>
      <c r="J2149" s="2">
        <v>44758</v>
      </c>
      <c r="K2149" t="s">
        <v>13</v>
      </c>
      <c r="L2149">
        <v>499</v>
      </c>
      <c r="N2149" s="11" t="s">
        <v>15</v>
      </c>
      <c r="O2149" s="11">
        <f>IF(Table1[[#This Row],[Currency  Code]]="USD",Table1[[#This Row],[Product Amount with GST]]*80,Table1[[#This Row],[Product Amount with GST]])</f>
        <v>499</v>
      </c>
    </row>
    <row r="2150" spans="1:16" x14ac:dyDescent="0.25">
      <c r="A2150" t="s">
        <v>1639</v>
      </c>
      <c r="B2150" t="s">
        <v>352</v>
      </c>
      <c r="C2150" t="s">
        <v>12</v>
      </c>
      <c r="E2150">
        <f t="shared" si="132"/>
        <v>17</v>
      </c>
      <c r="F2150">
        <f t="shared" si="133"/>
        <v>7</v>
      </c>
      <c r="G2150" s="8">
        <f t="shared" si="134"/>
        <v>44759</v>
      </c>
      <c r="H2150">
        <f t="shared" si="135"/>
        <v>2022</v>
      </c>
      <c r="I2150" s="1">
        <v>44759.020138888889</v>
      </c>
      <c r="J2150" s="2">
        <v>44758</v>
      </c>
      <c r="K2150" t="s">
        <v>13</v>
      </c>
      <c r="L2150">
        <v>499</v>
      </c>
      <c r="N2150" s="11" t="s">
        <v>15</v>
      </c>
      <c r="O2150" s="11">
        <f>IF(Table1[[#This Row],[Currency  Code]]="USD",Table1[[#This Row],[Product Amount with GST]]*80,Table1[[#This Row],[Product Amount with GST]])</f>
        <v>499</v>
      </c>
    </row>
    <row r="2151" spans="1:16" x14ac:dyDescent="0.25">
      <c r="A2151" t="s">
        <v>1598</v>
      </c>
      <c r="B2151" t="s">
        <v>27</v>
      </c>
      <c r="C2151" t="s">
        <v>12</v>
      </c>
      <c r="E2151">
        <f t="shared" si="132"/>
        <v>17</v>
      </c>
      <c r="F2151">
        <f t="shared" si="133"/>
        <v>7</v>
      </c>
      <c r="G2151" s="8">
        <f t="shared" si="134"/>
        <v>44759</v>
      </c>
      <c r="H2151">
        <f t="shared" si="135"/>
        <v>2022</v>
      </c>
      <c r="I2151" s="1">
        <v>44759.063194444447</v>
      </c>
      <c r="J2151" s="2">
        <v>44758</v>
      </c>
      <c r="K2151" t="s">
        <v>13</v>
      </c>
      <c r="L2151">
        <v>1999</v>
      </c>
      <c r="N2151" s="11" t="s">
        <v>15</v>
      </c>
      <c r="O2151" s="11">
        <f>IF(Table1[[#This Row],[Currency  Code]]="USD",Table1[[#This Row],[Product Amount with GST]]*80,Table1[[#This Row],[Product Amount with GST]])</f>
        <v>1999</v>
      </c>
    </row>
    <row r="2152" spans="1:16" x14ac:dyDescent="0.25">
      <c r="A2152" t="s">
        <v>1640</v>
      </c>
      <c r="B2152" t="s">
        <v>42</v>
      </c>
      <c r="C2152" t="s">
        <v>12</v>
      </c>
      <c r="E2152">
        <f t="shared" si="132"/>
        <v>17</v>
      </c>
      <c r="F2152">
        <f t="shared" si="133"/>
        <v>7</v>
      </c>
      <c r="G2152" s="8">
        <f t="shared" si="134"/>
        <v>44759</v>
      </c>
      <c r="H2152">
        <f t="shared" si="135"/>
        <v>2022</v>
      </c>
      <c r="I2152" s="1">
        <v>44759.052083333336</v>
      </c>
      <c r="J2152" s="2">
        <v>44758</v>
      </c>
      <c r="K2152" t="s">
        <v>43</v>
      </c>
      <c r="L2152">
        <v>499</v>
      </c>
      <c r="N2152" s="11" t="s">
        <v>15</v>
      </c>
      <c r="O2152" s="11">
        <f>IF(Table1[[#This Row],[Currency  Code]]="USD",Table1[[#This Row],[Product Amount with GST]]*80,Table1[[#This Row],[Product Amount with GST]])</f>
        <v>499</v>
      </c>
    </row>
    <row r="2153" spans="1:16" x14ac:dyDescent="0.25">
      <c r="A2153" t="s">
        <v>1641</v>
      </c>
      <c r="B2153" t="s">
        <v>35</v>
      </c>
      <c r="C2153" t="s">
        <v>12</v>
      </c>
      <c r="E2153">
        <f t="shared" si="132"/>
        <v>17</v>
      </c>
      <c r="F2153">
        <f t="shared" si="133"/>
        <v>7</v>
      </c>
      <c r="G2153" s="8">
        <f t="shared" si="134"/>
        <v>44759</v>
      </c>
      <c r="H2153">
        <f t="shared" si="135"/>
        <v>2022</v>
      </c>
      <c r="I2153" s="1">
        <v>44759.043749999997</v>
      </c>
      <c r="J2153" s="2">
        <v>44758</v>
      </c>
      <c r="K2153" t="s">
        <v>13</v>
      </c>
      <c r="L2153">
        <v>899</v>
      </c>
      <c r="N2153" s="11" t="s">
        <v>15</v>
      </c>
      <c r="O2153" s="11">
        <f>IF(Table1[[#This Row],[Currency  Code]]="USD",Table1[[#This Row],[Product Amount with GST]]*80,Table1[[#This Row],[Product Amount with GST]])</f>
        <v>899</v>
      </c>
    </row>
    <row r="2154" spans="1:16" x14ac:dyDescent="0.25">
      <c r="A2154" t="s">
        <v>1642</v>
      </c>
      <c r="B2154" t="s">
        <v>1382</v>
      </c>
      <c r="C2154" t="s">
        <v>48</v>
      </c>
      <c r="D2154" t="s">
        <v>6121</v>
      </c>
      <c r="E2154">
        <f t="shared" si="132"/>
        <v>17</v>
      </c>
      <c r="F2154">
        <f t="shared" si="133"/>
        <v>7</v>
      </c>
      <c r="G2154" s="8">
        <f t="shared" si="134"/>
        <v>44759</v>
      </c>
      <c r="H2154">
        <f t="shared" si="135"/>
        <v>2022</v>
      </c>
      <c r="I2154" s="1">
        <v>44759.013194444444</v>
      </c>
      <c r="J2154" s="2">
        <v>44758</v>
      </c>
      <c r="K2154" t="s">
        <v>72</v>
      </c>
      <c r="L2154">
        <v>374</v>
      </c>
      <c r="M2154" t="s">
        <v>135</v>
      </c>
      <c r="N2154" s="11" t="s">
        <v>15</v>
      </c>
      <c r="O2154" s="11">
        <f>IF(Table1[[#This Row],[Currency  Code]]="USD",Table1[[#This Row],[Product Amount with GST]]*80,Table1[[#This Row],[Product Amount with GST]])</f>
        <v>374</v>
      </c>
      <c r="P2154" t="s">
        <v>136</v>
      </c>
    </row>
    <row r="2155" spans="1:16" x14ac:dyDescent="0.25">
      <c r="A2155" t="s">
        <v>1643</v>
      </c>
      <c r="B2155" t="s">
        <v>1013</v>
      </c>
      <c r="C2155" t="s">
        <v>12</v>
      </c>
      <c r="E2155">
        <f t="shared" si="132"/>
        <v>16</v>
      </c>
      <c r="F2155">
        <f t="shared" si="133"/>
        <v>7</v>
      </c>
      <c r="G2155" s="8">
        <f t="shared" si="134"/>
        <v>44758</v>
      </c>
      <c r="H2155">
        <f t="shared" si="135"/>
        <v>2022</v>
      </c>
      <c r="I2155" s="1">
        <v>44758.994444444441</v>
      </c>
      <c r="J2155" s="2">
        <v>44758</v>
      </c>
      <c r="K2155" t="s">
        <v>43</v>
      </c>
      <c r="L2155">
        <v>499</v>
      </c>
      <c r="N2155" s="11" t="s">
        <v>15</v>
      </c>
      <c r="O2155" s="11">
        <f>IF(Table1[[#This Row],[Currency  Code]]="USD",Table1[[#This Row],[Product Amount with GST]]*80,Table1[[#This Row],[Product Amount with GST]])</f>
        <v>499</v>
      </c>
    </row>
    <row r="2156" spans="1:16" x14ac:dyDescent="0.25">
      <c r="A2156" t="s">
        <v>1568</v>
      </c>
      <c r="B2156" t="s">
        <v>991</v>
      </c>
      <c r="C2156" t="s">
        <v>48</v>
      </c>
      <c r="D2156" t="s">
        <v>6121</v>
      </c>
      <c r="E2156">
        <f t="shared" si="132"/>
        <v>16</v>
      </c>
      <c r="F2156">
        <f t="shared" si="133"/>
        <v>7</v>
      </c>
      <c r="G2156" s="8">
        <f t="shared" si="134"/>
        <v>44758</v>
      </c>
      <c r="H2156">
        <f t="shared" si="135"/>
        <v>2022</v>
      </c>
      <c r="I2156" s="1">
        <v>44758.974305555559</v>
      </c>
      <c r="J2156" s="2">
        <v>44758</v>
      </c>
      <c r="K2156" t="s">
        <v>13</v>
      </c>
      <c r="L2156">
        <v>374</v>
      </c>
      <c r="M2156" t="s">
        <v>53</v>
      </c>
      <c r="N2156" s="11" t="s">
        <v>15</v>
      </c>
      <c r="O2156" s="11">
        <f>IF(Table1[[#This Row],[Currency  Code]]="USD",Table1[[#This Row],[Product Amount with GST]]*80,Table1[[#This Row],[Product Amount with GST]])</f>
        <v>374</v>
      </c>
      <c r="P2156" t="s">
        <v>50</v>
      </c>
    </row>
    <row r="2157" spans="1:16" x14ac:dyDescent="0.25">
      <c r="A2157" t="s">
        <v>1644</v>
      </c>
      <c r="B2157" t="s">
        <v>362</v>
      </c>
      <c r="C2157" t="s">
        <v>48</v>
      </c>
      <c r="E2157">
        <f t="shared" si="132"/>
        <v>16</v>
      </c>
      <c r="F2157">
        <f t="shared" si="133"/>
        <v>7</v>
      </c>
      <c r="G2157" s="8">
        <f t="shared" si="134"/>
        <v>44758</v>
      </c>
      <c r="H2157">
        <f t="shared" si="135"/>
        <v>2022</v>
      </c>
      <c r="I2157" s="1">
        <v>44758.959722222222</v>
      </c>
      <c r="J2157" s="2">
        <v>44758</v>
      </c>
      <c r="K2157" t="s">
        <v>13</v>
      </c>
      <c r="L2157">
        <v>499</v>
      </c>
      <c r="M2157" t="s">
        <v>218</v>
      </c>
      <c r="N2157" s="11" t="s">
        <v>15</v>
      </c>
      <c r="O2157" s="11">
        <f>IF(Table1[[#This Row],[Currency  Code]]="USD",Table1[[#This Row],[Product Amount with GST]]*80,Table1[[#This Row],[Product Amount with GST]])</f>
        <v>499</v>
      </c>
      <c r="P2157" t="s">
        <v>50</v>
      </c>
    </row>
    <row r="2158" spans="1:16" x14ac:dyDescent="0.25">
      <c r="A2158" t="s">
        <v>1644</v>
      </c>
      <c r="B2158" t="s">
        <v>1408</v>
      </c>
      <c r="C2158" t="s">
        <v>48</v>
      </c>
      <c r="E2158">
        <f t="shared" si="132"/>
        <v>16</v>
      </c>
      <c r="F2158">
        <f t="shared" si="133"/>
        <v>7</v>
      </c>
      <c r="G2158" s="8">
        <f t="shared" si="134"/>
        <v>44758</v>
      </c>
      <c r="H2158">
        <f t="shared" si="135"/>
        <v>2022</v>
      </c>
      <c r="I2158" s="1">
        <v>44758.949305555558</v>
      </c>
      <c r="J2158" s="2">
        <v>44758</v>
      </c>
      <c r="K2158" t="s">
        <v>13</v>
      </c>
      <c r="L2158">
        <v>499</v>
      </c>
      <c r="M2158" t="s">
        <v>218</v>
      </c>
      <c r="N2158" s="11" t="s">
        <v>15</v>
      </c>
      <c r="O2158" s="11">
        <f>IF(Table1[[#This Row],[Currency  Code]]="USD",Table1[[#This Row],[Product Amount with GST]]*80,Table1[[#This Row],[Product Amount with GST]])</f>
        <v>499</v>
      </c>
      <c r="P2158" t="s">
        <v>50</v>
      </c>
    </row>
    <row r="2159" spans="1:16" x14ac:dyDescent="0.25">
      <c r="A2159" t="s">
        <v>1645</v>
      </c>
      <c r="B2159" t="s">
        <v>65</v>
      </c>
      <c r="C2159" t="s">
        <v>12</v>
      </c>
      <c r="E2159">
        <f t="shared" si="132"/>
        <v>16</v>
      </c>
      <c r="F2159">
        <f t="shared" si="133"/>
        <v>7</v>
      </c>
      <c r="G2159" s="8">
        <f t="shared" si="134"/>
        <v>44758</v>
      </c>
      <c r="H2159">
        <f t="shared" si="135"/>
        <v>2022</v>
      </c>
      <c r="I2159" s="1">
        <v>44758.947222222225</v>
      </c>
      <c r="J2159" s="2">
        <v>44758</v>
      </c>
      <c r="K2159" t="s">
        <v>13</v>
      </c>
      <c r="L2159">
        <v>499</v>
      </c>
      <c r="N2159" s="11" t="s">
        <v>15</v>
      </c>
      <c r="O2159" s="11">
        <f>IF(Table1[[#This Row],[Currency  Code]]="USD",Table1[[#This Row],[Product Amount with GST]]*80,Table1[[#This Row],[Product Amount with GST]])</f>
        <v>499</v>
      </c>
    </row>
    <row r="2160" spans="1:16" x14ac:dyDescent="0.25">
      <c r="A2160" t="s">
        <v>1646</v>
      </c>
      <c r="B2160" t="s">
        <v>1421</v>
      </c>
      <c r="C2160" t="s">
        <v>12</v>
      </c>
      <c r="D2160" t="s">
        <v>6146</v>
      </c>
      <c r="E2160">
        <f t="shared" si="132"/>
        <v>16</v>
      </c>
      <c r="F2160">
        <f t="shared" si="133"/>
        <v>7</v>
      </c>
      <c r="G2160" s="8">
        <f t="shared" si="134"/>
        <v>44758</v>
      </c>
      <c r="H2160">
        <f t="shared" si="135"/>
        <v>2022</v>
      </c>
      <c r="I2160" s="1">
        <v>44758.914583333331</v>
      </c>
      <c r="J2160" s="2">
        <v>44758</v>
      </c>
      <c r="K2160" t="s">
        <v>13</v>
      </c>
      <c r="L2160">
        <v>499</v>
      </c>
      <c r="N2160" s="11" t="s">
        <v>15</v>
      </c>
      <c r="O2160" s="11">
        <f>IF(Table1[[#This Row],[Currency  Code]]="USD",Table1[[#This Row],[Product Amount with GST]]*80,Table1[[#This Row],[Product Amount with GST]])</f>
        <v>499</v>
      </c>
    </row>
    <row r="2161" spans="1:16" x14ac:dyDescent="0.25">
      <c r="A2161" t="s">
        <v>1647</v>
      </c>
      <c r="B2161" t="s">
        <v>108</v>
      </c>
      <c r="C2161" t="s">
        <v>48</v>
      </c>
      <c r="E2161">
        <f t="shared" si="132"/>
        <v>16</v>
      </c>
      <c r="F2161">
        <f t="shared" si="133"/>
        <v>7</v>
      </c>
      <c r="G2161" s="8">
        <f t="shared" si="134"/>
        <v>44758</v>
      </c>
      <c r="H2161">
        <f t="shared" si="135"/>
        <v>2022</v>
      </c>
      <c r="I2161" s="1">
        <v>44758.902083333334</v>
      </c>
      <c r="J2161" s="2">
        <v>44758</v>
      </c>
      <c r="K2161" t="s">
        <v>13</v>
      </c>
      <c r="L2161">
        <v>499</v>
      </c>
      <c r="M2161" t="s">
        <v>53</v>
      </c>
      <c r="N2161" s="11" t="s">
        <v>15</v>
      </c>
      <c r="O2161" s="11">
        <f>IF(Table1[[#This Row],[Currency  Code]]="USD",Table1[[#This Row],[Product Amount with GST]]*80,Table1[[#This Row],[Product Amount with GST]])</f>
        <v>499</v>
      </c>
      <c r="P2161" t="s">
        <v>50</v>
      </c>
    </row>
    <row r="2162" spans="1:16" x14ac:dyDescent="0.25">
      <c r="A2162" t="s">
        <v>1648</v>
      </c>
      <c r="B2162" t="s">
        <v>757</v>
      </c>
      <c r="C2162" t="s">
        <v>12</v>
      </c>
      <c r="E2162">
        <f t="shared" si="132"/>
        <v>16</v>
      </c>
      <c r="F2162">
        <f t="shared" si="133"/>
        <v>7</v>
      </c>
      <c r="G2162" s="8">
        <f t="shared" si="134"/>
        <v>44758</v>
      </c>
      <c r="H2162">
        <f t="shared" si="135"/>
        <v>2022</v>
      </c>
      <c r="I2162" s="1">
        <v>44758.867361111108</v>
      </c>
      <c r="J2162" s="2">
        <v>44758</v>
      </c>
      <c r="K2162" t="s">
        <v>13</v>
      </c>
      <c r="L2162">
        <v>499</v>
      </c>
      <c r="N2162" s="11" t="s">
        <v>15</v>
      </c>
      <c r="O2162" s="11">
        <f>IF(Table1[[#This Row],[Currency  Code]]="USD",Table1[[#This Row],[Product Amount with GST]]*80,Table1[[#This Row],[Product Amount with GST]])</f>
        <v>499</v>
      </c>
    </row>
    <row r="2163" spans="1:16" x14ac:dyDescent="0.25">
      <c r="A2163" t="s">
        <v>1649</v>
      </c>
      <c r="B2163" t="s">
        <v>52</v>
      </c>
      <c r="C2163" t="s">
        <v>12</v>
      </c>
      <c r="E2163">
        <f t="shared" si="132"/>
        <v>17</v>
      </c>
      <c r="F2163">
        <f t="shared" si="133"/>
        <v>7</v>
      </c>
      <c r="G2163" s="8">
        <f t="shared" si="134"/>
        <v>44759</v>
      </c>
      <c r="H2163">
        <f t="shared" si="135"/>
        <v>2022</v>
      </c>
      <c r="I2163" s="1">
        <v>44759.032638888886</v>
      </c>
      <c r="J2163" s="2">
        <v>44758</v>
      </c>
      <c r="K2163" t="s">
        <v>13</v>
      </c>
      <c r="L2163">
        <v>999</v>
      </c>
      <c r="N2163" s="11" t="s">
        <v>15</v>
      </c>
      <c r="O2163" s="11">
        <f>IF(Table1[[#This Row],[Currency  Code]]="USD",Table1[[#This Row],[Product Amount with GST]]*80,Table1[[#This Row],[Product Amount with GST]])</f>
        <v>999</v>
      </c>
    </row>
    <row r="2164" spans="1:16" x14ac:dyDescent="0.25">
      <c r="A2164" t="s">
        <v>1067</v>
      </c>
      <c r="B2164" t="s">
        <v>42</v>
      </c>
      <c r="C2164" t="s">
        <v>12</v>
      </c>
      <c r="E2164">
        <f t="shared" si="132"/>
        <v>17</v>
      </c>
      <c r="F2164">
        <f t="shared" si="133"/>
        <v>7</v>
      </c>
      <c r="G2164" s="8">
        <f t="shared" si="134"/>
        <v>44759</v>
      </c>
      <c r="H2164">
        <f t="shared" si="135"/>
        <v>2022</v>
      </c>
      <c r="I2164" s="1">
        <v>44759.015972222223</v>
      </c>
      <c r="J2164" s="2">
        <v>44758</v>
      </c>
      <c r="K2164" t="s">
        <v>43</v>
      </c>
      <c r="L2164">
        <v>499</v>
      </c>
      <c r="N2164" s="11" t="s">
        <v>15</v>
      </c>
      <c r="O2164" s="11">
        <f>IF(Table1[[#This Row],[Currency  Code]]="USD",Table1[[#This Row],[Product Amount with GST]]*80,Table1[[#This Row],[Product Amount with GST]])</f>
        <v>499</v>
      </c>
    </row>
    <row r="2165" spans="1:16" x14ac:dyDescent="0.25">
      <c r="A2165" t="s">
        <v>1650</v>
      </c>
      <c r="B2165" t="s">
        <v>534</v>
      </c>
      <c r="C2165" t="s">
        <v>12</v>
      </c>
      <c r="E2165">
        <f t="shared" si="132"/>
        <v>17</v>
      </c>
      <c r="F2165">
        <f t="shared" si="133"/>
        <v>7</v>
      </c>
      <c r="G2165" s="8">
        <f t="shared" si="134"/>
        <v>44759</v>
      </c>
      <c r="H2165">
        <f t="shared" si="135"/>
        <v>2022</v>
      </c>
      <c r="I2165" s="1">
        <v>44759.009027777778</v>
      </c>
      <c r="J2165" s="2">
        <v>44758</v>
      </c>
      <c r="K2165" t="s">
        <v>112</v>
      </c>
      <c r="L2165">
        <v>499</v>
      </c>
      <c r="N2165" s="11" t="s">
        <v>15</v>
      </c>
      <c r="O2165" s="11">
        <f>IF(Table1[[#This Row],[Currency  Code]]="USD",Table1[[#This Row],[Product Amount with GST]]*80,Table1[[#This Row],[Product Amount with GST]])</f>
        <v>499</v>
      </c>
    </row>
    <row r="2166" spans="1:16" x14ac:dyDescent="0.25">
      <c r="A2166" t="s">
        <v>1156</v>
      </c>
      <c r="B2166" t="s">
        <v>52</v>
      </c>
      <c r="C2166" t="s">
        <v>12</v>
      </c>
      <c r="E2166">
        <f t="shared" si="132"/>
        <v>16</v>
      </c>
      <c r="F2166">
        <f t="shared" si="133"/>
        <v>7</v>
      </c>
      <c r="G2166" s="8">
        <f t="shared" si="134"/>
        <v>44758</v>
      </c>
      <c r="H2166">
        <f t="shared" si="135"/>
        <v>2022</v>
      </c>
      <c r="I2166" s="1">
        <v>44758.988194444442</v>
      </c>
      <c r="J2166" s="2">
        <v>44758</v>
      </c>
      <c r="K2166" t="s">
        <v>13</v>
      </c>
      <c r="L2166">
        <v>999</v>
      </c>
      <c r="N2166" s="11" t="s">
        <v>29</v>
      </c>
      <c r="O2166" s="11">
        <f>IF(Table1[[#This Row],[Currency  Code]]="USD",Table1[[#This Row],[Product Amount with GST]]*80,Table1[[#This Row],[Product Amount with GST]])</f>
        <v>79920</v>
      </c>
    </row>
    <row r="2167" spans="1:16" x14ac:dyDescent="0.25">
      <c r="A2167" t="s">
        <v>1651</v>
      </c>
      <c r="B2167" t="s">
        <v>236</v>
      </c>
      <c r="C2167" t="s">
        <v>48</v>
      </c>
      <c r="E2167">
        <f t="shared" si="132"/>
        <v>16</v>
      </c>
      <c r="F2167">
        <f t="shared" si="133"/>
        <v>7</v>
      </c>
      <c r="G2167" s="8">
        <f t="shared" si="134"/>
        <v>44758</v>
      </c>
      <c r="H2167">
        <f t="shared" si="135"/>
        <v>2022</v>
      </c>
      <c r="I2167" s="1">
        <v>44758.986111111109</v>
      </c>
      <c r="J2167" s="2">
        <v>44758</v>
      </c>
      <c r="K2167" t="s">
        <v>13</v>
      </c>
      <c r="L2167">
        <v>499</v>
      </c>
      <c r="M2167" t="s">
        <v>53</v>
      </c>
      <c r="N2167" s="11" t="s">
        <v>15</v>
      </c>
      <c r="O2167" s="11">
        <f>IF(Table1[[#This Row],[Currency  Code]]="USD",Table1[[#This Row],[Product Amount with GST]]*80,Table1[[#This Row],[Product Amount with GST]])</f>
        <v>499</v>
      </c>
      <c r="P2167" t="s">
        <v>50</v>
      </c>
    </row>
    <row r="2168" spans="1:16" x14ac:dyDescent="0.25">
      <c r="A2168" t="s">
        <v>1652</v>
      </c>
      <c r="B2168" t="s">
        <v>47</v>
      </c>
      <c r="C2168" t="s">
        <v>48</v>
      </c>
      <c r="E2168">
        <f t="shared" si="132"/>
        <v>16</v>
      </c>
      <c r="F2168">
        <f t="shared" si="133"/>
        <v>7</v>
      </c>
      <c r="G2168" s="8">
        <f t="shared" si="134"/>
        <v>44758</v>
      </c>
      <c r="H2168">
        <f t="shared" si="135"/>
        <v>2022</v>
      </c>
      <c r="I2168" s="1">
        <v>44758.961805555555</v>
      </c>
      <c r="J2168" s="2">
        <v>44758</v>
      </c>
      <c r="K2168" t="s">
        <v>13</v>
      </c>
      <c r="L2168">
        <v>999</v>
      </c>
      <c r="M2168" t="s">
        <v>53</v>
      </c>
      <c r="N2168" s="11" t="s">
        <v>15</v>
      </c>
      <c r="O2168" s="11">
        <f>IF(Table1[[#This Row],[Currency  Code]]="USD",Table1[[#This Row],[Product Amount with GST]]*80,Table1[[#This Row],[Product Amount with GST]])</f>
        <v>999</v>
      </c>
      <c r="P2168" t="s">
        <v>50</v>
      </c>
    </row>
    <row r="2169" spans="1:16" x14ac:dyDescent="0.25">
      <c r="A2169" t="s">
        <v>1653</v>
      </c>
      <c r="B2169" t="s">
        <v>1013</v>
      </c>
      <c r="C2169" t="s">
        <v>48</v>
      </c>
      <c r="E2169">
        <f t="shared" si="132"/>
        <v>16</v>
      </c>
      <c r="F2169">
        <f t="shared" si="133"/>
        <v>7</v>
      </c>
      <c r="G2169" s="8">
        <f t="shared" si="134"/>
        <v>44758</v>
      </c>
      <c r="H2169">
        <f t="shared" si="135"/>
        <v>2022</v>
      </c>
      <c r="I2169" s="1">
        <v>44758.951388888891</v>
      </c>
      <c r="J2169" s="2">
        <v>44758</v>
      </c>
      <c r="K2169" t="s">
        <v>13</v>
      </c>
      <c r="L2169">
        <v>499</v>
      </c>
      <c r="M2169" t="s">
        <v>53</v>
      </c>
      <c r="N2169" s="11" t="s">
        <v>15</v>
      </c>
      <c r="O2169" s="11">
        <f>IF(Table1[[#This Row],[Currency  Code]]="USD",Table1[[#This Row],[Product Amount with GST]]*80,Table1[[#This Row],[Product Amount with GST]])</f>
        <v>499</v>
      </c>
      <c r="P2169" t="s">
        <v>50</v>
      </c>
    </row>
    <row r="2170" spans="1:16" x14ac:dyDescent="0.25">
      <c r="A2170" t="s">
        <v>1654</v>
      </c>
      <c r="B2170" t="s">
        <v>1013</v>
      </c>
      <c r="C2170" t="s">
        <v>12</v>
      </c>
      <c r="E2170">
        <f t="shared" si="132"/>
        <v>16</v>
      </c>
      <c r="F2170">
        <f t="shared" si="133"/>
        <v>7</v>
      </c>
      <c r="G2170" s="8">
        <f t="shared" si="134"/>
        <v>44758</v>
      </c>
      <c r="H2170">
        <f t="shared" si="135"/>
        <v>2022</v>
      </c>
      <c r="I2170" s="1">
        <v>44758.938888888886</v>
      </c>
      <c r="J2170" s="2">
        <v>44758</v>
      </c>
      <c r="K2170" t="s">
        <v>43</v>
      </c>
      <c r="L2170">
        <v>499</v>
      </c>
      <c r="N2170" s="11" t="s">
        <v>15</v>
      </c>
      <c r="O2170" s="11">
        <f>IF(Table1[[#This Row],[Currency  Code]]="USD",Table1[[#This Row],[Product Amount with GST]]*80,Table1[[#This Row],[Product Amount with GST]])</f>
        <v>499</v>
      </c>
    </row>
    <row r="2171" spans="1:16" x14ac:dyDescent="0.25">
      <c r="A2171" t="s">
        <v>1655</v>
      </c>
      <c r="B2171" t="s">
        <v>1029</v>
      </c>
      <c r="C2171" t="s">
        <v>12</v>
      </c>
      <c r="E2171">
        <f t="shared" si="132"/>
        <v>16</v>
      </c>
      <c r="F2171">
        <f t="shared" si="133"/>
        <v>7</v>
      </c>
      <c r="G2171" s="8">
        <f t="shared" si="134"/>
        <v>44758</v>
      </c>
      <c r="H2171">
        <f t="shared" si="135"/>
        <v>2022</v>
      </c>
      <c r="I2171" s="1">
        <v>44758.886805555558</v>
      </c>
      <c r="J2171" s="2">
        <v>44758</v>
      </c>
      <c r="K2171" t="s">
        <v>13</v>
      </c>
      <c r="L2171">
        <v>499</v>
      </c>
      <c r="N2171" s="11" t="s">
        <v>15</v>
      </c>
      <c r="O2171" s="11">
        <f>IF(Table1[[#This Row],[Currency  Code]]="USD",Table1[[#This Row],[Product Amount with GST]]*80,Table1[[#This Row],[Product Amount with GST]])</f>
        <v>499</v>
      </c>
    </row>
    <row r="2172" spans="1:16" x14ac:dyDescent="0.25">
      <c r="A2172" t="s">
        <v>1656</v>
      </c>
      <c r="B2172" t="s">
        <v>1013</v>
      </c>
      <c r="C2172" t="s">
        <v>12</v>
      </c>
      <c r="D2172" t="s">
        <v>6147</v>
      </c>
      <c r="E2172">
        <f t="shared" si="132"/>
        <v>16</v>
      </c>
      <c r="F2172">
        <f t="shared" si="133"/>
        <v>7</v>
      </c>
      <c r="G2172" s="8">
        <f t="shared" si="134"/>
        <v>44758</v>
      </c>
      <c r="H2172">
        <f t="shared" si="135"/>
        <v>2022</v>
      </c>
      <c r="I2172" s="1">
        <v>44758.883333333331</v>
      </c>
      <c r="J2172" s="2">
        <v>44758</v>
      </c>
      <c r="K2172" t="s">
        <v>43</v>
      </c>
      <c r="L2172">
        <v>499</v>
      </c>
      <c r="N2172" s="11" t="s">
        <v>15</v>
      </c>
      <c r="O2172" s="11">
        <f>IF(Table1[[#This Row],[Currency  Code]]="USD",Table1[[#This Row],[Product Amount with GST]]*80,Table1[[#This Row],[Product Amount with GST]])</f>
        <v>499</v>
      </c>
    </row>
    <row r="2173" spans="1:16" x14ac:dyDescent="0.25">
      <c r="A2173" t="s">
        <v>1657</v>
      </c>
      <c r="B2173" t="s">
        <v>20</v>
      </c>
      <c r="C2173" t="s">
        <v>12</v>
      </c>
      <c r="E2173">
        <f t="shared" si="132"/>
        <v>16</v>
      </c>
      <c r="F2173">
        <f t="shared" si="133"/>
        <v>7</v>
      </c>
      <c r="G2173" s="8">
        <f t="shared" si="134"/>
        <v>44758</v>
      </c>
      <c r="H2173">
        <f t="shared" si="135"/>
        <v>2022</v>
      </c>
      <c r="I2173" s="1">
        <v>44758.87777777778</v>
      </c>
      <c r="J2173" s="2">
        <v>44758</v>
      </c>
      <c r="K2173" t="s">
        <v>13</v>
      </c>
      <c r="L2173">
        <v>1999</v>
      </c>
      <c r="N2173" s="11" t="s">
        <v>15</v>
      </c>
      <c r="O2173" s="11">
        <f>IF(Table1[[#This Row],[Currency  Code]]="USD",Table1[[#This Row],[Product Amount with GST]]*80,Table1[[#This Row],[Product Amount with GST]])</f>
        <v>1999</v>
      </c>
    </row>
    <row r="2174" spans="1:16" x14ac:dyDescent="0.25">
      <c r="A2174" t="s">
        <v>1658</v>
      </c>
      <c r="B2174" t="s">
        <v>27</v>
      </c>
      <c r="C2174" t="s">
        <v>12</v>
      </c>
      <c r="E2174">
        <f t="shared" si="132"/>
        <v>16</v>
      </c>
      <c r="F2174">
        <f t="shared" si="133"/>
        <v>7</v>
      </c>
      <c r="G2174" s="8">
        <f t="shared" si="134"/>
        <v>44758</v>
      </c>
      <c r="H2174">
        <f t="shared" si="135"/>
        <v>2022</v>
      </c>
      <c r="I2174" s="1">
        <v>44758.841666666667</v>
      </c>
      <c r="J2174" s="2">
        <v>44758</v>
      </c>
      <c r="K2174" t="s">
        <v>13</v>
      </c>
      <c r="L2174">
        <v>1999</v>
      </c>
      <c r="N2174" s="11" t="s">
        <v>15</v>
      </c>
      <c r="O2174" s="11">
        <f>IF(Table1[[#This Row],[Currency  Code]]="USD",Table1[[#This Row],[Product Amount with GST]]*80,Table1[[#This Row],[Product Amount with GST]])</f>
        <v>1999</v>
      </c>
    </row>
    <row r="2175" spans="1:16" x14ac:dyDescent="0.25">
      <c r="A2175" t="s">
        <v>1659</v>
      </c>
      <c r="B2175" t="s">
        <v>17</v>
      </c>
      <c r="C2175" t="s">
        <v>48</v>
      </c>
      <c r="E2175">
        <f t="shared" si="132"/>
        <v>16</v>
      </c>
      <c r="F2175">
        <f t="shared" si="133"/>
        <v>7</v>
      </c>
      <c r="G2175" s="8">
        <f t="shared" si="134"/>
        <v>44758</v>
      </c>
      <c r="H2175">
        <f t="shared" si="135"/>
        <v>2022</v>
      </c>
      <c r="I2175" s="1">
        <v>44758.833333333336</v>
      </c>
      <c r="J2175" s="2">
        <v>44758</v>
      </c>
      <c r="K2175" t="s">
        <v>13</v>
      </c>
      <c r="L2175">
        <v>999</v>
      </c>
      <c r="M2175" t="s">
        <v>53</v>
      </c>
      <c r="N2175" s="11" t="s">
        <v>15</v>
      </c>
      <c r="O2175" s="11">
        <f>IF(Table1[[#This Row],[Currency  Code]]="USD",Table1[[#This Row],[Product Amount with GST]]*80,Table1[[#This Row],[Product Amount with GST]])</f>
        <v>999</v>
      </c>
      <c r="P2175" t="s">
        <v>50</v>
      </c>
    </row>
    <row r="2176" spans="1:16" x14ac:dyDescent="0.25">
      <c r="A2176" t="s">
        <v>1650</v>
      </c>
      <c r="B2176" t="s">
        <v>1013</v>
      </c>
      <c r="C2176" t="s">
        <v>12</v>
      </c>
      <c r="E2176">
        <f t="shared" si="132"/>
        <v>17</v>
      </c>
      <c r="F2176">
        <f t="shared" si="133"/>
        <v>7</v>
      </c>
      <c r="G2176" s="8">
        <f t="shared" si="134"/>
        <v>44759</v>
      </c>
      <c r="H2176">
        <f t="shared" si="135"/>
        <v>2022</v>
      </c>
      <c r="I2176" s="1">
        <v>44759.011805555558</v>
      </c>
      <c r="J2176" s="2">
        <v>44758</v>
      </c>
      <c r="K2176" t="s">
        <v>112</v>
      </c>
      <c r="L2176">
        <v>499</v>
      </c>
      <c r="N2176" s="11" t="s">
        <v>15</v>
      </c>
      <c r="O2176" s="11">
        <f>IF(Table1[[#This Row],[Currency  Code]]="USD",Table1[[#This Row],[Product Amount with GST]]*80,Table1[[#This Row],[Product Amount with GST]])</f>
        <v>499</v>
      </c>
    </row>
    <row r="2177" spans="1:16" x14ac:dyDescent="0.25">
      <c r="A2177" t="s">
        <v>1568</v>
      </c>
      <c r="B2177" t="s">
        <v>1255</v>
      </c>
      <c r="C2177" t="s">
        <v>48</v>
      </c>
      <c r="D2177" t="s">
        <v>6121</v>
      </c>
      <c r="E2177">
        <f t="shared" si="132"/>
        <v>16</v>
      </c>
      <c r="F2177">
        <f t="shared" si="133"/>
        <v>7</v>
      </c>
      <c r="G2177" s="8">
        <f t="shared" si="134"/>
        <v>44758</v>
      </c>
      <c r="H2177">
        <f t="shared" si="135"/>
        <v>2022</v>
      </c>
      <c r="I2177" s="1">
        <v>44758.991666666669</v>
      </c>
      <c r="J2177" s="2">
        <v>44758</v>
      </c>
      <c r="K2177" t="s">
        <v>13</v>
      </c>
      <c r="L2177">
        <v>374</v>
      </c>
      <c r="M2177" t="s">
        <v>53</v>
      </c>
      <c r="N2177" s="11" t="s">
        <v>15</v>
      </c>
      <c r="O2177" s="11">
        <f>IF(Table1[[#This Row],[Currency  Code]]="USD",Table1[[#This Row],[Product Amount with GST]]*80,Table1[[#This Row],[Product Amount with GST]])</f>
        <v>374</v>
      </c>
      <c r="P2177" t="s">
        <v>50</v>
      </c>
    </row>
    <row r="2178" spans="1:16" x14ac:dyDescent="0.25">
      <c r="A2178" t="s">
        <v>1660</v>
      </c>
      <c r="B2178" t="s">
        <v>257</v>
      </c>
      <c r="C2178" t="s">
        <v>12</v>
      </c>
      <c r="E2178">
        <f t="shared" ref="E2178:E2241" si="136">DAY(I2178)</f>
        <v>16</v>
      </c>
      <c r="F2178">
        <f t="shared" ref="F2178:F2241" si="137">MONTH(I2178)</f>
        <v>7</v>
      </c>
      <c r="G2178" s="8">
        <f t="shared" ref="G2178:G2241" si="138">DATE(H2179,F2178,E2178)</f>
        <v>44758</v>
      </c>
      <c r="H2178">
        <f t="shared" ref="H2178:H2241" si="139">YEAR(I2178)</f>
        <v>2022</v>
      </c>
      <c r="I2178" s="1">
        <v>44758.924305555556</v>
      </c>
      <c r="J2178" s="2">
        <v>44758</v>
      </c>
      <c r="K2178" t="s">
        <v>13</v>
      </c>
      <c r="L2178">
        <v>499</v>
      </c>
      <c r="N2178" s="11" t="s">
        <v>15</v>
      </c>
      <c r="O2178" s="11">
        <f>IF(Table1[[#This Row],[Currency  Code]]="USD",Table1[[#This Row],[Product Amount with GST]]*80,Table1[[#This Row],[Product Amount with GST]])</f>
        <v>499</v>
      </c>
    </row>
    <row r="2179" spans="1:16" x14ac:dyDescent="0.25">
      <c r="A2179" t="s">
        <v>1661</v>
      </c>
      <c r="B2179" t="s">
        <v>68</v>
      </c>
      <c r="C2179" t="s">
        <v>12</v>
      </c>
      <c r="E2179">
        <f t="shared" si="136"/>
        <v>16</v>
      </c>
      <c r="F2179">
        <f t="shared" si="137"/>
        <v>7</v>
      </c>
      <c r="G2179" s="8">
        <f t="shared" si="138"/>
        <v>44758</v>
      </c>
      <c r="H2179">
        <f t="shared" si="139"/>
        <v>2022</v>
      </c>
      <c r="I2179" s="1">
        <v>44758.92291666667</v>
      </c>
      <c r="J2179" s="2">
        <v>44758</v>
      </c>
      <c r="K2179" t="s">
        <v>13</v>
      </c>
      <c r="L2179">
        <v>999</v>
      </c>
      <c r="N2179" s="11" t="s">
        <v>15</v>
      </c>
      <c r="O2179" s="11">
        <f>IF(Table1[[#This Row],[Currency  Code]]="USD",Table1[[#This Row],[Product Amount with GST]]*80,Table1[[#This Row],[Product Amount with GST]])</f>
        <v>999</v>
      </c>
    </row>
    <row r="2180" spans="1:16" x14ac:dyDescent="0.25">
      <c r="A2180" t="s">
        <v>1647</v>
      </c>
      <c r="B2180" t="s">
        <v>1310</v>
      </c>
      <c r="C2180" t="s">
        <v>48</v>
      </c>
      <c r="E2180">
        <f t="shared" si="136"/>
        <v>16</v>
      </c>
      <c r="F2180">
        <f t="shared" si="137"/>
        <v>7</v>
      </c>
      <c r="G2180" s="8">
        <f t="shared" si="138"/>
        <v>44758</v>
      </c>
      <c r="H2180">
        <f t="shared" si="139"/>
        <v>2022</v>
      </c>
      <c r="I2180" s="1">
        <v>44758.901388888888</v>
      </c>
      <c r="J2180" s="2">
        <v>44758</v>
      </c>
      <c r="K2180" t="s">
        <v>13</v>
      </c>
      <c r="L2180">
        <v>499</v>
      </c>
      <c r="M2180" t="s">
        <v>53</v>
      </c>
      <c r="N2180" s="11" t="s">
        <v>15</v>
      </c>
      <c r="O2180" s="11">
        <f>IF(Table1[[#This Row],[Currency  Code]]="USD",Table1[[#This Row],[Product Amount with GST]]*80,Table1[[#This Row],[Product Amount with GST]])</f>
        <v>499</v>
      </c>
      <c r="P2180" t="s">
        <v>50</v>
      </c>
    </row>
    <row r="2181" spans="1:16" x14ac:dyDescent="0.25">
      <c r="A2181" t="s">
        <v>1662</v>
      </c>
      <c r="B2181" t="s">
        <v>11</v>
      </c>
      <c r="C2181" t="s">
        <v>12</v>
      </c>
      <c r="E2181">
        <f t="shared" si="136"/>
        <v>16</v>
      </c>
      <c r="F2181">
        <f t="shared" si="137"/>
        <v>7</v>
      </c>
      <c r="G2181" s="8">
        <f t="shared" si="138"/>
        <v>44758</v>
      </c>
      <c r="H2181">
        <f t="shared" si="139"/>
        <v>2022</v>
      </c>
      <c r="I2181" s="1">
        <v>44758.893750000003</v>
      </c>
      <c r="J2181" s="2">
        <v>44758</v>
      </c>
      <c r="K2181" t="s">
        <v>13</v>
      </c>
      <c r="L2181">
        <v>3999</v>
      </c>
      <c r="N2181" s="11" t="s">
        <v>15</v>
      </c>
      <c r="O2181" s="11">
        <f>IF(Table1[[#This Row],[Currency  Code]]="USD",Table1[[#This Row],[Product Amount with GST]]*80,Table1[[#This Row],[Product Amount with GST]])</f>
        <v>3999</v>
      </c>
    </row>
    <row r="2182" spans="1:16" x14ac:dyDescent="0.25">
      <c r="A2182" t="s">
        <v>1663</v>
      </c>
      <c r="B2182" t="s">
        <v>1013</v>
      </c>
      <c r="C2182" t="s">
        <v>48</v>
      </c>
      <c r="E2182">
        <f t="shared" si="136"/>
        <v>16</v>
      </c>
      <c r="F2182">
        <f t="shared" si="137"/>
        <v>7</v>
      </c>
      <c r="G2182" s="8">
        <f t="shared" si="138"/>
        <v>44758</v>
      </c>
      <c r="H2182">
        <f t="shared" si="139"/>
        <v>2022</v>
      </c>
      <c r="I2182" s="1">
        <v>44758.879861111112</v>
      </c>
      <c r="J2182" s="2">
        <v>44758</v>
      </c>
      <c r="K2182" t="s">
        <v>13</v>
      </c>
      <c r="L2182">
        <v>499</v>
      </c>
      <c r="M2182" t="s">
        <v>53</v>
      </c>
      <c r="N2182" s="11" t="s">
        <v>15</v>
      </c>
      <c r="O2182" s="11">
        <f>IF(Table1[[#This Row],[Currency  Code]]="USD",Table1[[#This Row],[Product Amount with GST]]*80,Table1[[#This Row],[Product Amount with GST]])</f>
        <v>499</v>
      </c>
      <c r="P2182" t="s">
        <v>50</v>
      </c>
    </row>
    <row r="2183" spans="1:16" x14ac:dyDescent="0.25">
      <c r="A2183" t="s">
        <v>1648</v>
      </c>
      <c r="B2183" t="s">
        <v>757</v>
      </c>
      <c r="C2183" t="s">
        <v>48</v>
      </c>
      <c r="E2183">
        <f t="shared" si="136"/>
        <v>16</v>
      </c>
      <c r="F2183">
        <f t="shared" si="137"/>
        <v>7</v>
      </c>
      <c r="G2183" s="8">
        <f t="shared" si="138"/>
        <v>44758</v>
      </c>
      <c r="H2183">
        <f t="shared" si="139"/>
        <v>2022</v>
      </c>
      <c r="I2183" s="1">
        <v>44758.868055555555</v>
      </c>
      <c r="J2183" s="2">
        <v>44758</v>
      </c>
      <c r="K2183" t="s">
        <v>13</v>
      </c>
      <c r="L2183">
        <v>499</v>
      </c>
      <c r="M2183" t="s">
        <v>135</v>
      </c>
      <c r="N2183" s="11" t="s">
        <v>15</v>
      </c>
      <c r="O2183" s="11">
        <f>IF(Table1[[#This Row],[Currency  Code]]="USD",Table1[[#This Row],[Product Amount with GST]]*80,Table1[[#This Row],[Product Amount with GST]])</f>
        <v>499</v>
      </c>
      <c r="P2183" t="s">
        <v>1201</v>
      </c>
    </row>
    <row r="2184" spans="1:16" x14ac:dyDescent="0.25">
      <c r="A2184" t="s">
        <v>1664</v>
      </c>
      <c r="B2184" t="s">
        <v>670</v>
      </c>
      <c r="C2184" t="s">
        <v>12</v>
      </c>
      <c r="E2184">
        <f t="shared" si="136"/>
        <v>16</v>
      </c>
      <c r="F2184">
        <f t="shared" si="137"/>
        <v>7</v>
      </c>
      <c r="G2184" s="8">
        <f t="shared" si="138"/>
        <v>44758</v>
      </c>
      <c r="H2184">
        <f t="shared" si="139"/>
        <v>2022</v>
      </c>
      <c r="I2184" s="1">
        <v>44758.859027777777</v>
      </c>
      <c r="J2184" s="2">
        <v>44758</v>
      </c>
      <c r="K2184" t="s">
        <v>43</v>
      </c>
      <c r="L2184">
        <v>499</v>
      </c>
      <c r="N2184" s="11" t="s">
        <v>15</v>
      </c>
      <c r="O2184" s="11">
        <f>IF(Table1[[#This Row],[Currency  Code]]="USD",Table1[[#This Row],[Product Amount with GST]]*80,Table1[[#This Row],[Product Amount with GST]])</f>
        <v>499</v>
      </c>
    </row>
    <row r="2185" spans="1:16" x14ac:dyDescent="0.25">
      <c r="A2185" t="s">
        <v>1665</v>
      </c>
      <c r="B2185" t="s">
        <v>38</v>
      </c>
      <c r="C2185" t="s">
        <v>48</v>
      </c>
      <c r="E2185">
        <f t="shared" si="136"/>
        <v>16</v>
      </c>
      <c r="F2185">
        <f t="shared" si="137"/>
        <v>7</v>
      </c>
      <c r="G2185" s="8">
        <f t="shared" si="138"/>
        <v>44758</v>
      </c>
      <c r="H2185">
        <f t="shared" si="139"/>
        <v>2022</v>
      </c>
      <c r="I2185" s="1">
        <v>44758.853472222225</v>
      </c>
      <c r="J2185" s="2">
        <v>44758</v>
      </c>
      <c r="K2185" t="s">
        <v>13</v>
      </c>
      <c r="L2185">
        <v>499</v>
      </c>
      <c r="M2185" t="s">
        <v>53</v>
      </c>
      <c r="N2185" s="11" t="s">
        <v>15</v>
      </c>
      <c r="O2185" s="11">
        <f>IF(Table1[[#This Row],[Currency  Code]]="USD",Table1[[#This Row],[Product Amount with GST]]*80,Table1[[#This Row],[Product Amount with GST]])</f>
        <v>499</v>
      </c>
      <c r="P2185" t="s">
        <v>50</v>
      </c>
    </row>
    <row r="2186" spans="1:16" x14ac:dyDescent="0.25">
      <c r="A2186" t="s">
        <v>1666</v>
      </c>
      <c r="B2186" t="s">
        <v>20</v>
      </c>
      <c r="C2186" t="s">
        <v>12</v>
      </c>
      <c r="E2186">
        <f t="shared" si="136"/>
        <v>16</v>
      </c>
      <c r="F2186">
        <f t="shared" si="137"/>
        <v>7</v>
      </c>
      <c r="G2186" s="8">
        <f t="shared" si="138"/>
        <v>44758</v>
      </c>
      <c r="H2186">
        <f t="shared" si="139"/>
        <v>2022</v>
      </c>
      <c r="I2186" s="1">
        <v>44758.844444444447</v>
      </c>
      <c r="J2186" s="2">
        <v>44758</v>
      </c>
      <c r="K2186" t="s">
        <v>13</v>
      </c>
      <c r="L2186">
        <v>1999</v>
      </c>
      <c r="N2186" s="11" t="s">
        <v>15</v>
      </c>
      <c r="O2186" s="11">
        <f>IF(Table1[[#This Row],[Currency  Code]]="USD",Table1[[#This Row],[Product Amount with GST]]*80,Table1[[#This Row],[Product Amount with GST]])</f>
        <v>1999</v>
      </c>
    </row>
    <row r="2187" spans="1:16" x14ac:dyDescent="0.25">
      <c r="A2187" t="s">
        <v>1648</v>
      </c>
      <c r="B2187" t="s">
        <v>757</v>
      </c>
      <c r="C2187" t="s">
        <v>12</v>
      </c>
      <c r="E2187">
        <f t="shared" si="136"/>
        <v>16</v>
      </c>
      <c r="F2187">
        <f t="shared" si="137"/>
        <v>7</v>
      </c>
      <c r="G2187" s="8">
        <f t="shared" si="138"/>
        <v>44758</v>
      </c>
      <c r="H2187">
        <f t="shared" si="139"/>
        <v>2022</v>
      </c>
      <c r="I2187" s="1">
        <v>44758.833333333336</v>
      </c>
      <c r="J2187" s="2">
        <v>44758</v>
      </c>
      <c r="K2187" t="s">
        <v>13</v>
      </c>
      <c r="L2187">
        <v>499</v>
      </c>
      <c r="N2187" s="11" t="s">
        <v>15</v>
      </c>
      <c r="O2187" s="11">
        <f>IF(Table1[[#This Row],[Currency  Code]]="USD",Table1[[#This Row],[Product Amount with GST]]*80,Table1[[#This Row],[Product Amount with GST]])</f>
        <v>499</v>
      </c>
    </row>
    <row r="2188" spans="1:16" x14ac:dyDescent="0.25">
      <c r="A2188" t="s">
        <v>1667</v>
      </c>
      <c r="B2188" t="s">
        <v>11</v>
      </c>
      <c r="C2188" t="s">
        <v>12</v>
      </c>
      <c r="E2188">
        <f t="shared" si="136"/>
        <v>16</v>
      </c>
      <c r="F2188">
        <f t="shared" si="137"/>
        <v>7</v>
      </c>
      <c r="G2188" s="8">
        <f t="shared" si="138"/>
        <v>44758</v>
      </c>
      <c r="H2188">
        <f t="shared" si="139"/>
        <v>2022</v>
      </c>
      <c r="I2188" s="1">
        <v>44758.854861111111</v>
      </c>
      <c r="J2188" s="2">
        <v>44758</v>
      </c>
      <c r="K2188" t="s">
        <v>112</v>
      </c>
      <c r="L2188">
        <v>3999</v>
      </c>
      <c r="N2188" s="11" t="s">
        <v>15</v>
      </c>
      <c r="O2188" s="11">
        <f>IF(Table1[[#This Row],[Currency  Code]]="USD",Table1[[#This Row],[Product Amount with GST]]*80,Table1[[#This Row],[Product Amount with GST]])</f>
        <v>3999</v>
      </c>
    </row>
    <row r="2189" spans="1:16" x14ac:dyDescent="0.25">
      <c r="A2189" t="s">
        <v>1666</v>
      </c>
      <c r="B2189" t="s">
        <v>20</v>
      </c>
      <c r="C2189" t="s">
        <v>12</v>
      </c>
      <c r="E2189">
        <f t="shared" si="136"/>
        <v>16</v>
      </c>
      <c r="F2189">
        <f t="shared" si="137"/>
        <v>7</v>
      </c>
      <c r="G2189" s="8">
        <f t="shared" si="138"/>
        <v>44758</v>
      </c>
      <c r="H2189">
        <f t="shared" si="139"/>
        <v>2022</v>
      </c>
      <c r="I2189" s="1">
        <v>44758.845833333333</v>
      </c>
      <c r="J2189" s="2">
        <v>44758</v>
      </c>
      <c r="K2189" t="s">
        <v>13</v>
      </c>
      <c r="L2189">
        <v>1999</v>
      </c>
      <c r="N2189" s="11" t="s">
        <v>15</v>
      </c>
      <c r="O2189" s="11">
        <f>IF(Table1[[#This Row],[Currency  Code]]="USD",Table1[[#This Row],[Product Amount with GST]]*80,Table1[[#This Row],[Product Amount with GST]])</f>
        <v>1999</v>
      </c>
    </row>
    <row r="2190" spans="1:16" x14ac:dyDescent="0.25">
      <c r="A2190" t="s">
        <v>1668</v>
      </c>
      <c r="B2190" t="s">
        <v>1013</v>
      </c>
      <c r="C2190" t="s">
        <v>12</v>
      </c>
      <c r="D2190" t="s">
        <v>6148</v>
      </c>
      <c r="E2190">
        <f t="shared" si="136"/>
        <v>16</v>
      </c>
      <c r="F2190">
        <f t="shared" si="137"/>
        <v>7</v>
      </c>
      <c r="G2190" s="8">
        <f t="shared" si="138"/>
        <v>44758</v>
      </c>
      <c r="H2190">
        <f t="shared" si="139"/>
        <v>2022</v>
      </c>
      <c r="I2190" s="1">
        <v>44758.833333333336</v>
      </c>
      <c r="J2190" s="2">
        <v>44758</v>
      </c>
      <c r="K2190" t="s">
        <v>43</v>
      </c>
      <c r="L2190">
        <v>499</v>
      </c>
      <c r="N2190" s="11" t="s">
        <v>15</v>
      </c>
      <c r="O2190" s="11">
        <f>IF(Table1[[#This Row],[Currency  Code]]="USD",Table1[[#This Row],[Product Amount with GST]]*80,Table1[[#This Row],[Product Amount with GST]])</f>
        <v>499</v>
      </c>
    </row>
    <row r="2191" spans="1:16" x14ac:dyDescent="0.25">
      <c r="A2191" t="s">
        <v>1648</v>
      </c>
      <c r="B2191" t="s">
        <v>757</v>
      </c>
      <c r="C2191" t="s">
        <v>12</v>
      </c>
      <c r="E2191">
        <f t="shared" si="136"/>
        <v>16</v>
      </c>
      <c r="F2191">
        <f t="shared" si="137"/>
        <v>7</v>
      </c>
      <c r="G2191" s="8">
        <f t="shared" si="138"/>
        <v>44758</v>
      </c>
      <c r="H2191">
        <f t="shared" si="139"/>
        <v>2022</v>
      </c>
      <c r="I2191" s="1">
        <v>44758.832638888889</v>
      </c>
      <c r="J2191" s="2">
        <v>44758</v>
      </c>
      <c r="K2191" t="s">
        <v>13</v>
      </c>
      <c r="L2191">
        <v>499</v>
      </c>
      <c r="N2191" s="11" t="s">
        <v>15</v>
      </c>
      <c r="O2191" s="11">
        <f>IF(Table1[[#This Row],[Currency  Code]]="USD",Table1[[#This Row],[Product Amount with GST]]*80,Table1[[#This Row],[Product Amount with GST]])</f>
        <v>499</v>
      </c>
    </row>
    <row r="2192" spans="1:16" x14ac:dyDescent="0.25">
      <c r="A2192" t="s">
        <v>1669</v>
      </c>
      <c r="B2192" t="s">
        <v>304</v>
      </c>
      <c r="C2192" t="s">
        <v>12</v>
      </c>
      <c r="E2192">
        <f t="shared" si="136"/>
        <v>16</v>
      </c>
      <c r="F2192">
        <f t="shared" si="137"/>
        <v>7</v>
      </c>
      <c r="G2192" s="8">
        <f t="shared" si="138"/>
        <v>44758</v>
      </c>
      <c r="H2192">
        <f t="shared" si="139"/>
        <v>2022</v>
      </c>
      <c r="I2192" s="1">
        <v>44758.831944444442</v>
      </c>
      <c r="J2192" s="2">
        <v>44758</v>
      </c>
      <c r="K2192" t="s">
        <v>43</v>
      </c>
      <c r="L2192">
        <v>499</v>
      </c>
      <c r="N2192" s="11" t="s">
        <v>15</v>
      </c>
      <c r="O2192" s="11">
        <f>IF(Table1[[#This Row],[Currency  Code]]="USD",Table1[[#This Row],[Product Amount with GST]]*80,Table1[[#This Row],[Product Amount with GST]])</f>
        <v>499</v>
      </c>
    </row>
    <row r="2193" spans="1:16" x14ac:dyDescent="0.25">
      <c r="A2193" t="s">
        <v>573</v>
      </c>
      <c r="B2193" t="s">
        <v>20</v>
      </c>
      <c r="C2193" t="s">
        <v>12</v>
      </c>
      <c r="E2193">
        <f t="shared" si="136"/>
        <v>16</v>
      </c>
      <c r="F2193">
        <f t="shared" si="137"/>
        <v>7</v>
      </c>
      <c r="G2193" s="8">
        <f t="shared" si="138"/>
        <v>44758</v>
      </c>
      <c r="H2193">
        <f t="shared" si="139"/>
        <v>2022</v>
      </c>
      <c r="I2193" s="1">
        <v>44758.804861111108</v>
      </c>
      <c r="J2193" s="2">
        <v>44758</v>
      </c>
      <c r="K2193" t="s">
        <v>13</v>
      </c>
      <c r="L2193">
        <v>1999</v>
      </c>
      <c r="N2193" s="11" t="s">
        <v>15</v>
      </c>
      <c r="O2193" s="11">
        <f>IF(Table1[[#This Row],[Currency  Code]]="USD",Table1[[#This Row],[Product Amount with GST]]*80,Table1[[#This Row],[Product Amount with GST]])</f>
        <v>1999</v>
      </c>
    </row>
    <row r="2194" spans="1:16" x14ac:dyDescent="0.25">
      <c r="A2194" t="s">
        <v>1670</v>
      </c>
      <c r="B2194" t="s">
        <v>11</v>
      </c>
      <c r="C2194" t="s">
        <v>48</v>
      </c>
      <c r="E2194">
        <f t="shared" si="136"/>
        <v>16</v>
      </c>
      <c r="F2194">
        <f t="shared" si="137"/>
        <v>7</v>
      </c>
      <c r="G2194" s="8">
        <f t="shared" si="138"/>
        <v>44758</v>
      </c>
      <c r="H2194">
        <f t="shared" si="139"/>
        <v>2022</v>
      </c>
      <c r="I2194" s="1">
        <v>44758.800694444442</v>
      </c>
      <c r="J2194" s="2">
        <v>44758</v>
      </c>
      <c r="K2194" t="s">
        <v>13</v>
      </c>
      <c r="L2194">
        <v>3999</v>
      </c>
      <c r="M2194" t="s">
        <v>218</v>
      </c>
      <c r="N2194" s="11" t="s">
        <v>15</v>
      </c>
      <c r="O2194" s="11">
        <f>IF(Table1[[#This Row],[Currency  Code]]="USD",Table1[[#This Row],[Product Amount with GST]]*80,Table1[[#This Row],[Product Amount with GST]])</f>
        <v>3999</v>
      </c>
      <c r="P2194" t="s">
        <v>50</v>
      </c>
    </row>
    <row r="2195" spans="1:16" x14ac:dyDescent="0.25">
      <c r="A2195" t="s">
        <v>1376</v>
      </c>
      <c r="B2195" t="s">
        <v>24</v>
      </c>
      <c r="C2195" t="s">
        <v>12</v>
      </c>
      <c r="E2195">
        <f t="shared" si="136"/>
        <v>16</v>
      </c>
      <c r="F2195">
        <f t="shared" si="137"/>
        <v>7</v>
      </c>
      <c r="G2195" s="8">
        <f t="shared" si="138"/>
        <v>44758</v>
      </c>
      <c r="H2195">
        <f t="shared" si="139"/>
        <v>2022</v>
      </c>
      <c r="I2195" s="1">
        <v>44758.777083333334</v>
      </c>
      <c r="J2195" s="2">
        <v>44758</v>
      </c>
      <c r="K2195" t="s">
        <v>13</v>
      </c>
      <c r="L2195">
        <v>2022</v>
      </c>
      <c r="N2195" s="11" t="s">
        <v>15</v>
      </c>
      <c r="O2195" s="11">
        <f>IF(Table1[[#This Row],[Currency  Code]]="USD",Table1[[#This Row],[Product Amount with GST]]*80,Table1[[#This Row],[Product Amount with GST]])</f>
        <v>2022</v>
      </c>
    </row>
    <row r="2196" spans="1:16" x14ac:dyDescent="0.25">
      <c r="A2196" t="s">
        <v>1671</v>
      </c>
      <c r="B2196" t="s">
        <v>42</v>
      </c>
      <c r="C2196" t="s">
        <v>48</v>
      </c>
      <c r="E2196">
        <f t="shared" si="136"/>
        <v>16</v>
      </c>
      <c r="F2196">
        <f t="shared" si="137"/>
        <v>7</v>
      </c>
      <c r="G2196" s="8">
        <f t="shared" si="138"/>
        <v>44758</v>
      </c>
      <c r="H2196">
        <f t="shared" si="139"/>
        <v>2022</v>
      </c>
      <c r="I2196" s="1">
        <v>44758.776388888888</v>
      </c>
      <c r="J2196" s="2">
        <v>44758</v>
      </c>
      <c r="K2196" t="s">
        <v>13</v>
      </c>
      <c r="L2196">
        <v>499</v>
      </c>
      <c r="M2196" t="s">
        <v>135</v>
      </c>
      <c r="N2196" s="11" t="s">
        <v>15</v>
      </c>
      <c r="O2196" s="11">
        <f>IF(Table1[[#This Row],[Currency  Code]]="USD",Table1[[#This Row],[Product Amount with GST]]*80,Table1[[#This Row],[Product Amount with GST]])</f>
        <v>499</v>
      </c>
      <c r="P2196" t="s">
        <v>1201</v>
      </c>
    </row>
    <row r="2197" spans="1:16" x14ac:dyDescent="0.25">
      <c r="A2197" t="s">
        <v>1412</v>
      </c>
      <c r="B2197" t="s">
        <v>255</v>
      </c>
      <c r="C2197" t="s">
        <v>12</v>
      </c>
      <c r="E2197">
        <f t="shared" si="136"/>
        <v>16</v>
      </c>
      <c r="F2197">
        <f t="shared" si="137"/>
        <v>7</v>
      </c>
      <c r="G2197" s="8">
        <f t="shared" si="138"/>
        <v>44758</v>
      </c>
      <c r="H2197">
        <f t="shared" si="139"/>
        <v>2022</v>
      </c>
      <c r="I2197" s="1">
        <v>44758.729166666664</v>
      </c>
      <c r="J2197" s="2">
        <v>44758</v>
      </c>
      <c r="K2197" t="s">
        <v>13</v>
      </c>
      <c r="L2197">
        <v>499</v>
      </c>
      <c r="N2197" s="11" t="s">
        <v>15</v>
      </c>
      <c r="O2197" s="11">
        <f>IF(Table1[[#This Row],[Currency  Code]]="USD",Table1[[#This Row],[Product Amount with GST]]*80,Table1[[#This Row],[Product Amount with GST]])</f>
        <v>499</v>
      </c>
    </row>
    <row r="2198" spans="1:16" x14ac:dyDescent="0.25">
      <c r="A2198" t="s">
        <v>1672</v>
      </c>
      <c r="B2198" t="s">
        <v>11</v>
      </c>
      <c r="C2198" t="s">
        <v>48</v>
      </c>
      <c r="E2198">
        <f t="shared" si="136"/>
        <v>16</v>
      </c>
      <c r="F2198">
        <f t="shared" si="137"/>
        <v>7</v>
      </c>
      <c r="G2198" s="8">
        <f t="shared" si="138"/>
        <v>44758</v>
      </c>
      <c r="H2198">
        <f t="shared" si="139"/>
        <v>2022</v>
      </c>
      <c r="I2198" s="1">
        <v>44758.713888888888</v>
      </c>
      <c r="J2198" s="2">
        <v>44758</v>
      </c>
      <c r="K2198" t="s">
        <v>112</v>
      </c>
      <c r="L2198">
        <v>3999</v>
      </c>
      <c r="M2198" t="s">
        <v>53</v>
      </c>
      <c r="N2198" s="11" t="s">
        <v>15</v>
      </c>
      <c r="O2198" s="11">
        <f>IF(Table1[[#This Row],[Currency  Code]]="USD",Table1[[#This Row],[Product Amount with GST]]*80,Table1[[#This Row],[Product Amount with GST]])</f>
        <v>3999</v>
      </c>
      <c r="P2198" t="s">
        <v>50</v>
      </c>
    </row>
    <row r="2199" spans="1:16" x14ac:dyDescent="0.25">
      <c r="A2199" t="s">
        <v>1673</v>
      </c>
      <c r="B2199" t="s">
        <v>42</v>
      </c>
      <c r="C2199" t="s">
        <v>12</v>
      </c>
      <c r="E2199">
        <f t="shared" si="136"/>
        <v>16</v>
      </c>
      <c r="F2199">
        <f t="shared" si="137"/>
        <v>7</v>
      </c>
      <c r="G2199" s="8">
        <f t="shared" si="138"/>
        <v>44758</v>
      </c>
      <c r="H2199">
        <f t="shared" si="139"/>
        <v>2022</v>
      </c>
      <c r="I2199" s="1">
        <v>44758.705555555556</v>
      </c>
      <c r="J2199" s="2">
        <v>44758</v>
      </c>
      <c r="K2199" t="s">
        <v>43</v>
      </c>
      <c r="L2199">
        <v>59</v>
      </c>
      <c r="N2199" s="11" t="s">
        <v>29</v>
      </c>
      <c r="O2199" s="11">
        <f>IF(Table1[[#This Row],[Currency  Code]]="USD",Table1[[#This Row],[Product Amount with GST]]*80,Table1[[#This Row],[Product Amount with GST]])</f>
        <v>4720</v>
      </c>
    </row>
    <row r="2200" spans="1:16" x14ac:dyDescent="0.25">
      <c r="A2200" t="s">
        <v>1674</v>
      </c>
      <c r="B2200" t="s">
        <v>433</v>
      </c>
      <c r="C2200" t="s">
        <v>675</v>
      </c>
      <c r="D2200" t="s">
        <v>6121</v>
      </c>
      <c r="E2200">
        <f t="shared" si="136"/>
        <v>16</v>
      </c>
      <c r="F2200">
        <f t="shared" si="137"/>
        <v>7</v>
      </c>
      <c r="G2200" s="8">
        <f t="shared" si="138"/>
        <v>44758</v>
      </c>
      <c r="H2200">
        <f t="shared" si="139"/>
        <v>2022</v>
      </c>
      <c r="I2200" s="1">
        <v>44758.698611111111</v>
      </c>
      <c r="J2200" s="2">
        <v>44761</v>
      </c>
      <c r="K2200" t="s">
        <v>13</v>
      </c>
      <c r="L2200">
        <v>374</v>
      </c>
      <c r="M2200" t="s">
        <v>49</v>
      </c>
      <c r="N2200" s="11" t="s">
        <v>15</v>
      </c>
      <c r="O2200" s="11">
        <f>IF(Table1[[#This Row],[Currency  Code]]="USD",Table1[[#This Row],[Product Amount with GST]]*80,Table1[[#This Row],[Product Amount with GST]])</f>
        <v>374</v>
      </c>
      <c r="P2200" t="s">
        <v>50</v>
      </c>
    </row>
    <row r="2201" spans="1:16" x14ac:dyDescent="0.25">
      <c r="A2201" t="s">
        <v>1675</v>
      </c>
      <c r="B2201" t="s">
        <v>1676</v>
      </c>
      <c r="C2201" t="s">
        <v>48</v>
      </c>
      <c r="E2201">
        <f t="shared" si="136"/>
        <v>16</v>
      </c>
      <c r="F2201">
        <f t="shared" si="137"/>
        <v>7</v>
      </c>
      <c r="G2201" s="8">
        <f t="shared" si="138"/>
        <v>44758</v>
      </c>
      <c r="H2201">
        <f t="shared" si="139"/>
        <v>2022</v>
      </c>
      <c r="I2201" s="1">
        <v>44758.792361111111</v>
      </c>
      <c r="J2201" s="2">
        <v>44758</v>
      </c>
      <c r="K2201" t="s">
        <v>13</v>
      </c>
      <c r="L2201">
        <v>499</v>
      </c>
      <c r="M2201" t="s">
        <v>53</v>
      </c>
      <c r="N2201" s="11" t="s">
        <v>15</v>
      </c>
      <c r="O2201" s="11">
        <f>IF(Table1[[#This Row],[Currency  Code]]="USD",Table1[[#This Row],[Product Amount with GST]]*80,Table1[[#This Row],[Product Amount with GST]])</f>
        <v>499</v>
      </c>
      <c r="P2201" t="s">
        <v>50</v>
      </c>
    </row>
    <row r="2202" spans="1:16" x14ac:dyDescent="0.25">
      <c r="A2202" t="s">
        <v>1677</v>
      </c>
      <c r="B2202" t="s">
        <v>47</v>
      </c>
      <c r="C2202" t="s">
        <v>48</v>
      </c>
      <c r="E2202">
        <f t="shared" si="136"/>
        <v>16</v>
      </c>
      <c r="F2202">
        <f t="shared" si="137"/>
        <v>7</v>
      </c>
      <c r="G2202" s="8">
        <f t="shared" si="138"/>
        <v>44758</v>
      </c>
      <c r="H2202">
        <f t="shared" si="139"/>
        <v>2022</v>
      </c>
      <c r="I2202" s="1">
        <v>44758.788194444445</v>
      </c>
      <c r="J2202" s="2">
        <v>44758</v>
      </c>
      <c r="K2202" t="s">
        <v>13</v>
      </c>
      <c r="L2202">
        <v>999</v>
      </c>
      <c r="M2202" t="s">
        <v>218</v>
      </c>
      <c r="N2202" s="11" t="s">
        <v>15</v>
      </c>
      <c r="O2202" s="11">
        <f>IF(Table1[[#This Row],[Currency  Code]]="USD",Table1[[#This Row],[Product Amount with GST]]*80,Table1[[#This Row],[Product Amount with GST]])</f>
        <v>999</v>
      </c>
      <c r="P2202" t="s">
        <v>50</v>
      </c>
    </row>
    <row r="2203" spans="1:16" x14ac:dyDescent="0.25">
      <c r="A2203" t="s">
        <v>1678</v>
      </c>
      <c r="B2203" t="s">
        <v>20</v>
      </c>
      <c r="C2203" t="s">
        <v>12</v>
      </c>
      <c r="E2203">
        <f t="shared" si="136"/>
        <v>16</v>
      </c>
      <c r="F2203">
        <f t="shared" si="137"/>
        <v>7</v>
      </c>
      <c r="G2203" s="8">
        <f t="shared" si="138"/>
        <v>44758</v>
      </c>
      <c r="H2203">
        <f t="shared" si="139"/>
        <v>2022</v>
      </c>
      <c r="I2203" s="1">
        <v>44758.78402777778</v>
      </c>
      <c r="J2203" s="2">
        <v>44758</v>
      </c>
      <c r="K2203" t="s">
        <v>13</v>
      </c>
      <c r="L2203">
        <v>1999</v>
      </c>
      <c r="N2203" s="11" t="s">
        <v>15</v>
      </c>
      <c r="O2203" s="11">
        <f>IF(Table1[[#This Row],[Currency  Code]]="USD",Table1[[#This Row],[Product Amount with GST]]*80,Table1[[#This Row],[Product Amount with GST]])</f>
        <v>1999</v>
      </c>
    </row>
    <row r="2204" spans="1:16" x14ac:dyDescent="0.25">
      <c r="A2204" t="s">
        <v>1679</v>
      </c>
      <c r="B2204" t="s">
        <v>47</v>
      </c>
      <c r="C2204" t="s">
        <v>12</v>
      </c>
      <c r="E2204">
        <f t="shared" si="136"/>
        <v>16</v>
      </c>
      <c r="F2204">
        <f t="shared" si="137"/>
        <v>7</v>
      </c>
      <c r="G2204" s="8">
        <f t="shared" si="138"/>
        <v>44758</v>
      </c>
      <c r="H2204">
        <f t="shared" si="139"/>
        <v>2022</v>
      </c>
      <c r="I2204" s="1">
        <v>44758.777777777781</v>
      </c>
      <c r="J2204" s="2">
        <v>44758</v>
      </c>
      <c r="K2204" t="s">
        <v>13</v>
      </c>
      <c r="L2204">
        <v>999</v>
      </c>
      <c r="N2204" s="11" t="s">
        <v>15</v>
      </c>
      <c r="O2204" s="11">
        <f>IF(Table1[[#This Row],[Currency  Code]]="USD",Table1[[#This Row],[Product Amount with GST]]*80,Table1[[#This Row],[Product Amount with GST]])</f>
        <v>999</v>
      </c>
    </row>
    <row r="2205" spans="1:16" x14ac:dyDescent="0.25">
      <c r="A2205" t="s">
        <v>1680</v>
      </c>
      <c r="B2205" t="s">
        <v>11</v>
      </c>
      <c r="C2205" t="s">
        <v>12</v>
      </c>
      <c r="E2205">
        <f t="shared" si="136"/>
        <v>16</v>
      </c>
      <c r="F2205">
        <f t="shared" si="137"/>
        <v>7</v>
      </c>
      <c r="G2205" s="8">
        <f t="shared" si="138"/>
        <v>44758</v>
      </c>
      <c r="H2205">
        <f t="shared" si="139"/>
        <v>2022</v>
      </c>
      <c r="I2205" s="1">
        <v>44758.775000000001</v>
      </c>
      <c r="J2205" s="2">
        <v>44758</v>
      </c>
      <c r="K2205" t="s">
        <v>112</v>
      </c>
      <c r="L2205">
        <v>3999</v>
      </c>
      <c r="N2205" s="11" t="s">
        <v>15</v>
      </c>
      <c r="O2205" s="11">
        <f>IF(Table1[[#This Row],[Currency  Code]]="USD",Table1[[#This Row],[Product Amount with GST]]*80,Table1[[#This Row],[Product Amount with GST]])</f>
        <v>3999</v>
      </c>
    </row>
    <row r="2206" spans="1:16" x14ac:dyDescent="0.25">
      <c r="A2206" t="s">
        <v>1681</v>
      </c>
      <c r="B2206" t="s">
        <v>173</v>
      </c>
      <c r="C2206" t="s">
        <v>12</v>
      </c>
      <c r="D2206" t="s">
        <v>6149</v>
      </c>
      <c r="E2206">
        <f t="shared" si="136"/>
        <v>16</v>
      </c>
      <c r="F2206">
        <f t="shared" si="137"/>
        <v>7</v>
      </c>
      <c r="G2206" s="8">
        <f t="shared" si="138"/>
        <v>44758</v>
      </c>
      <c r="H2206">
        <f t="shared" si="139"/>
        <v>2022</v>
      </c>
      <c r="I2206" s="1">
        <v>44758.738888888889</v>
      </c>
      <c r="J2206" s="2">
        <v>44758</v>
      </c>
      <c r="K2206" t="s">
        <v>112</v>
      </c>
      <c r="L2206">
        <v>499</v>
      </c>
      <c r="N2206" s="11" t="s">
        <v>15</v>
      </c>
      <c r="O2206" s="11">
        <f>IF(Table1[[#This Row],[Currency  Code]]="USD",Table1[[#This Row],[Product Amount with GST]]*80,Table1[[#This Row],[Product Amount with GST]])</f>
        <v>499</v>
      </c>
    </row>
    <row r="2207" spans="1:16" x14ac:dyDescent="0.25">
      <c r="A2207" t="s">
        <v>1682</v>
      </c>
      <c r="B2207" t="s">
        <v>116</v>
      </c>
      <c r="C2207" t="s">
        <v>12</v>
      </c>
      <c r="E2207">
        <f t="shared" si="136"/>
        <v>16</v>
      </c>
      <c r="F2207">
        <f t="shared" si="137"/>
        <v>7</v>
      </c>
      <c r="G2207" s="8">
        <f t="shared" si="138"/>
        <v>44758</v>
      </c>
      <c r="H2207">
        <f t="shared" si="139"/>
        <v>2022</v>
      </c>
      <c r="I2207" s="1">
        <v>44758.738194444442</v>
      </c>
      <c r="J2207" s="2">
        <v>44758</v>
      </c>
      <c r="K2207" t="s">
        <v>13</v>
      </c>
      <c r="L2207">
        <v>1999</v>
      </c>
      <c r="N2207" s="11" t="s">
        <v>15</v>
      </c>
      <c r="O2207" s="11">
        <f>IF(Table1[[#This Row],[Currency  Code]]="USD",Table1[[#This Row],[Product Amount with GST]]*80,Table1[[#This Row],[Product Amount with GST]])</f>
        <v>1999</v>
      </c>
    </row>
    <row r="2208" spans="1:16" x14ac:dyDescent="0.25">
      <c r="A2208" t="s">
        <v>1683</v>
      </c>
      <c r="B2208" t="s">
        <v>951</v>
      </c>
      <c r="C2208" t="s">
        <v>12</v>
      </c>
      <c r="E2208">
        <f t="shared" si="136"/>
        <v>16</v>
      </c>
      <c r="F2208">
        <f t="shared" si="137"/>
        <v>7</v>
      </c>
      <c r="G2208" s="8">
        <f t="shared" si="138"/>
        <v>44758</v>
      </c>
      <c r="H2208">
        <f t="shared" si="139"/>
        <v>2022</v>
      </c>
      <c r="I2208" s="1">
        <v>44758.718055555553</v>
      </c>
      <c r="J2208" s="2">
        <v>44758</v>
      </c>
      <c r="K2208" t="s">
        <v>43</v>
      </c>
      <c r="L2208">
        <v>499</v>
      </c>
      <c r="N2208" s="11" t="s">
        <v>15</v>
      </c>
      <c r="O2208" s="11">
        <f>IF(Table1[[#This Row],[Currency  Code]]="USD",Table1[[#This Row],[Product Amount with GST]]*80,Table1[[#This Row],[Product Amount with GST]])</f>
        <v>499</v>
      </c>
    </row>
    <row r="2209" spans="1:16" x14ac:dyDescent="0.25">
      <c r="A2209" t="s">
        <v>1617</v>
      </c>
      <c r="B2209" t="s">
        <v>1013</v>
      </c>
      <c r="C2209" t="s">
        <v>12</v>
      </c>
      <c r="E2209">
        <f t="shared" si="136"/>
        <v>16</v>
      </c>
      <c r="F2209">
        <f t="shared" si="137"/>
        <v>7</v>
      </c>
      <c r="G2209" s="8">
        <f t="shared" si="138"/>
        <v>44758</v>
      </c>
      <c r="H2209">
        <f t="shared" si="139"/>
        <v>2022</v>
      </c>
      <c r="I2209" s="1">
        <v>44758.708333333336</v>
      </c>
      <c r="J2209" s="2">
        <v>44758</v>
      </c>
      <c r="K2209" t="s">
        <v>43</v>
      </c>
      <c r="L2209">
        <v>499</v>
      </c>
      <c r="N2209" s="11" t="s">
        <v>15</v>
      </c>
      <c r="O2209" s="11">
        <f>IF(Table1[[#This Row],[Currency  Code]]="USD",Table1[[#This Row],[Product Amount with GST]]*80,Table1[[#This Row],[Product Amount with GST]])</f>
        <v>499</v>
      </c>
    </row>
    <row r="2210" spans="1:16" x14ac:dyDescent="0.25">
      <c r="A2210" t="s">
        <v>1674</v>
      </c>
      <c r="B2210" t="s">
        <v>433</v>
      </c>
      <c r="C2210" t="s">
        <v>12</v>
      </c>
      <c r="D2210" t="s">
        <v>6121</v>
      </c>
      <c r="E2210">
        <f t="shared" si="136"/>
        <v>16</v>
      </c>
      <c r="F2210">
        <f t="shared" si="137"/>
        <v>7</v>
      </c>
      <c r="G2210" s="8">
        <f t="shared" si="138"/>
        <v>44758</v>
      </c>
      <c r="H2210">
        <f t="shared" si="139"/>
        <v>2022</v>
      </c>
      <c r="I2210" s="1">
        <v>44758.693055555559</v>
      </c>
      <c r="J2210" s="2">
        <v>44758</v>
      </c>
      <c r="K2210" t="s">
        <v>112</v>
      </c>
      <c r="L2210">
        <v>374</v>
      </c>
      <c r="N2210" s="11" t="s">
        <v>15</v>
      </c>
      <c r="O2210" s="11">
        <f>IF(Table1[[#This Row],[Currency  Code]]="USD",Table1[[#This Row],[Product Amount with GST]]*80,Table1[[#This Row],[Product Amount with GST]])</f>
        <v>374</v>
      </c>
    </row>
    <row r="2211" spans="1:16" x14ac:dyDescent="0.25">
      <c r="A2211" t="s">
        <v>1684</v>
      </c>
      <c r="B2211" t="s">
        <v>670</v>
      </c>
      <c r="C2211" t="s">
        <v>48</v>
      </c>
      <c r="E2211">
        <f t="shared" si="136"/>
        <v>16</v>
      </c>
      <c r="F2211">
        <f t="shared" si="137"/>
        <v>7</v>
      </c>
      <c r="G2211" s="8">
        <f t="shared" si="138"/>
        <v>44758</v>
      </c>
      <c r="H2211">
        <f t="shared" si="139"/>
        <v>2022</v>
      </c>
      <c r="I2211" s="1">
        <v>44758.688194444447</v>
      </c>
      <c r="J2211" s="2">
        <v>44758</v>
      </c>
      <c r="K2211" t="s">
        <v>13</v>
      </c>
      <c r="L2211">
        <v>499</v>
      </c>
      <c r="M2211" t="s">
        <v>218</v>
      </c>
      <c r="N2211" s="11" t="s">
        <v>15</v>
      </c>
      <c r="O2211" s="11">
        <f>IF(Table1[[#This Row],[Currency  Code]]="USD",Table1[[#This Row],[Product Amount with GST]]*80,Table1[[#This Row],[Product Amount with GST]])</f>
        <v>499</v>
      </c>
      <c r="P2211" t="s">
        <v>50</v>
      </c>
    </row>
    <row r="2212" spans="1:16" x14ac:dyDescent="0.25">
      <c r="A2212" t="s">
        <v>1685</v>
      </c>
      <c r="B2212" t="s">
        <v>1013</v>
      </c>
      <c r="C2212" t="s">
        <v>12</v>
      </c>
      <c r="E2212">
        <f t="shared" si="136"/>
        <v>16</v>
      </c>
      <c r="F2212">
        <f t="shared" si="137"/>
        <v>7</v>
      </c>
      <c r="G2212" s="8">
        <f t="shared" si="138"/>
        <v>44758</v>
      </c>
      <c r="H2212">
        <f t="shared" si="139"/>
        <v>2022</v>
      </c>
      <c r="I2212" s="1">
        <v>44758.674305555556</v>
      </c>
      <c r="J2212" s="2">
        <v>44758</v>
      </c>
      <c r="K2212" t="s">
        <v>13</v>
      </c>
      <c r="L2212">
        <v>499</v>
      </c>
      <c r="N2212" s="11" t="s">
        <v>15</v>
      </c>
      <c r="O2212" s="11">
        <f>IF(Table1[[#This Row],[Currency  Code]]="USD",Table1[[#This Row],[Product Amount with GST]]*80,Table1[[#This Row],[Product Amount with GST]])</f>
        <v>499</v>
      </c>
    </row>
    <row r="2213" spans="1:16" x14ac:dyDescent="0.25">
      <c r="A2213" t="s">
        <v>1677</v>
      </c>
      <c r="B2213" t="s">
        <v>47</v>
      </c>
      <c r="C2213" t="s">
        <v>12</v>
      </c>
      <c r="E2213">
        <f t="shared" si="136"/>
        <v>16</v>
      </c>
      <c r="F2213">
        <f t="shared" si="137"/>
        <v>7</v>
      </c>
      <c r="G2213" s="8">
        <f t="shared" si="138"/>
        <v>44758</v>
      </c>
      <c r="H2213">
        <f t="shared" si="139"/>
        <v>2022</v>
      </c>
      <c r="I2213" s="1">
        <v>44758.783333333333</v>
      </c>
      <c r="J2213" s="2">
        <v>44758</v>
      </c>
      <c r="K2213" t="s">
        <v>13</v>
      </c>
      <c r="L2213">
        <v>999</v>
      </c>
      <c r="N2213" s="11" t="s">
        <v>15</v>
      </c>
      <c r="O2213" s="11">
        <f>IF(Table1[[#This Row],[Currency  Code]]="USD",Table1[[#This Row],[Product Amount with GST]]*80,Table1[[#This Row],[Product Amount with GST]])</f>
        <v>999</v>
      </c>
    </row>
    <row r="2214" spans="1:16" x14ac:dyDescent="0.25">
      <c r="A2214" t="s">
        <v>1686</v>
      </c>
      <c r="B2214" t="s">
        <v>534</v>
      </c>
      <c r="C2214" t="s">
        <v>12</v>
      </c>
      <c r="E2214">
        <f t="shared" si="136"/>
        <v>16</v>
      </c>
      <c r="F2214">
        <f t="shared" si="137"/>
        <v>7</v>
      </c>
      <c r="G2214" s="8">
        <f t="shared" si="138"/>
        <v>44758</v>
      </c>
      <c r="H2214">
        <f t="shared" si="139"/>
        <v>2022</v>
      </c>
      <c r="I2214" s="1">
        <v>44758.775000000001</v>
      </c>
      <c r="J2214" s="2">
        <v>44758</v>
      </c>
      <c r="K2214" t="s">
        <v>13</v>
      </c>
      <c r="L2214">
        <v>499</v>
      </c>
      <c r="N2214" s="11" t="s">
        <v>15</v>
      </c>
      <c r="O2214" s="11">
        <f>IF(Table1[[#This Row],[Currency  Code]]="USD",Table1[[#This Row],[Product Amount with GST]]*80,Table1[[#This Row],[Product Amount with GST]])</f>
        <v>499</v>
      </c>
    </row>
    <row r="2215" spans="1:16" x14ac:dyDescent="0.25">
      <c r="A2215" t="s">
        <v>1681</v>
      </c>
      <c r="B2215" t="s">
        <v>173</v>
      </c>
      <c r="C2215" t="s">
        <v>48</v>
      </c>
      <c r="E2215">
        <f t="shared" si="136"/>
        <v>16</v>
      </c>
      <c r="F2215">
        <f t="shared" si="137"/>
        <v>7</v>
      </c>
      <c r="G2215" s="8">
        <f t="shared" si="138"/>
        <v>44758</v>
      </c>
      <c r="H2215">
        <f t="shared" si="139"/>
        <v>2022</v>
      </c>
      <c r="I2215" s="1">
        <v>44758.738888888889</v>
      </c>
      <c r="J2215" s="2">
        <v>44758</v>
      </c>
      <c r="K2215" t="s">
        <v>112</v>
      </c>
      <c r="L2215">
        <v>499</v>
      </c>
      <c r="M2215" t="s">
        <v>53</v>
      </c>
      <c r="N2215" s="11" t="s">
        <v>15</v>
      </c>
      <c r="O2215" s="11">
        <f>IF(Table1[[#This Row],[Currency  Code]]="USD",Table1[[#This Row],[Product Amount with GST]]*80,Table1[[#This Row],[Product Amount with GST]])</f>
        <v>499</v>
      </c>
      <c r="P2215" t="s">
        <v>50</v>
      </c>
    </row>
    <row r="2216" spans="1:16" x14ac:dyDescent="0.25">
      <c r="A2216" t="s">
        <v>1682</v>
      </c>
      <c r="B2216" t="s">
        <v>116</v>
      </c>
      <c r="C2216" t="s">
        <v>12</v>
      </c>
      <c r="E2216">
        <f t="shared" si="136"/>
        <v>16</v>
      </c>
      <c r="F2216">
        <f t="shared" si="137"/>
        <v>7</v>
      </c>
      <c r="G2216" s="8">
        <f t="shared" si="138"/>
        <v>44758</v>
      </c>
      <c r="H2216">
        <f t="shared" si="139"/>
        <v>2022</v>
      </c>
      <c r="I2216" s="1">
        <v>44758.736111111109</v>
      </c>
      <c r="J2216" s="2">
        <v>44758</v>
      </c>
      <c r="K2216" t="s">
        <v>13</v>
      </c>
      <c r="L2216">
        <v>1999</v>
      </c>
      <c r="N2216" s="11" t="s">
        <v>15</v>
      </c>
      <c r="O2216" s="11">
        <f>IF(Table1[[#This Row],[Currency  Code]]="USD",Table1[[#This Row],[Product Amount with GST]]*80,Table1[[#This Row],[Product Amount with GST]])</f>
        <v>1999</v>
      </c>
    </row>
    <row r="2217" spans="1:16" x14ac:dyDescent="0.25">
      <c r="A2217" t="s">
        <v>1687</v>
      </c>
      <c r="B2217" t="s">
        <v>52</v>
      </c>
      <c r="C2217" t="s">
        <v>48</v>
      </c>
      <c r="E2217">
        <f t="shared" si="136"/>
        <v>16</v>
      </c>
      <c r="F2217">
        <f t="shared" si="137"/>
        <v>7</v>
      </c>
      <c r="G2217" s="8">
        <f t="shared" si="138"/>
        <v>44758</v>
      </c>
      <c r="H2217">
        <f t="shared" si="139"/>
        <v>2022</v>
      </c>
      <c r="I2217" s="1">
        <v>44758.722916666666</v>
      </c>
      <c r="J2217" s="2">
        <v>44758</v>
      </c>
      <c r="K2217" t="s">
        <v>13</v>
      </c>
      <c r="L2217">
        <v>999</v>
      </c>
      <c r="M2217" t="s">
        <v>53</v>
      </c>
      <c r="N2217" s="11" t="s">
        <v>15</v>
      </c>
      <c r="O2217" s="11">
        <f>IF(Table1[[#This Row],[Currency  Code]]="USD",Table1[[#This Row],[Product Amount with GST]]*80,Table1[[#This Row],[Product Amount with GST]])</f>
        <v>999</v>
      </c>
      <c r="P2217" t="s">
        <v>50</v>
      </c>
    </row>
    <row r="2218" spans="1:16" x14ac:dyDescent="0.25">
      <c r="A2218" t="s">
        <v>1634</v>
      </c>
      <c r="B2218" t="s">
        <v>65</v>
      </c>
      <c r="C2218" t="s">
        <v>48</v>
      </c>
      <c r="D2218" t="s">
        <v>6121</v>
      </c>
      <c r="E2218">
        <f t="shared" si="136"/>
        <v>16</v>
      </c>
      <c r="F2218">
        <f t="shared" si="137"/>
        <v>7</v>
      </c>
      <c r="G2218" s="8">
        <f t="shared" si="138"/>
        <v>44758</v>
      </c>
      <c r="H2218">
        <f t="shared" si="139"/>
        <v>2022</v>
      </c>
      <c r="I2218" s="1">
        <v>44758.713194444441</v>
      </c>
      <c r="J2218" s="2">
        <v>44758</v>
      </c>
      <c r="K2218" t="s">
        <v>13</v>
      </c>
      <c r="L2218">
        <v>374</v>
      </c>
      <c r="M2218" t="s">
        <v>53</v>
      </c>
      <c r="N2218" s="11" t="s">
        <v>15</v>
      </c>
      <c r="O2218" s="11">
        <f>IF(Table1[[#This Row],[Currency  Code]]="USD",Table1[[#This Row],[Product Amount with GST]]*80,Table1[[#This Row],[Product Amount with GST]])</f>
        <v>374</v>
      </c>
      <c r="P2218" t="s">
        <v>50</v>
      </c>
    </row>
    <row r="2219" spans="1:16" x14ac:dyDescent="0.25">
      <c r="A2219" t="s">
        <v>1688</v>
      </c>
      <c r="B2219" t="s">
        <v>47</v>
      </c>
      <c r="C2219" t="s">
        <v>12</v>
      </c>
      <c r="E2219">
        <f t="shared" si="136"/>
        <v>16</v>
      </c>
      <c r="F2219">
        <f t="shared" si="137"/>
        <v>7</v>
      </c>
      <c r="G2219" s="8">
        <f t="shared" si="138"/>
        <v>44758</v>
      </c>
      <c r="H2219">
        <f t="shared" si="139"/>
        <v>2022</v>
      </c>
      <c r="I2219" s="1">
        <v>44758.704861111109</v>
      </c>
      <c r="J2219" s="2">
        <v>44758</v>
      </c>
      <c r="K2219" t="s">
        <v>13</v>
      </c>
      <c r="L2219">
        <v>999</v>
      </c>
      <c r="N2219" s="11" t="s">
        <v>15</v>
      </c>
      <c r="O2219" s="11">
        <f>IF(Table1[[#This Row],[Currency  Code]]="USD",Table1[[#This Row],[Product Amount with GST]]*80,Table1[[#This Row],[Product Amount with GST]])</f>
        <v>999</v>
      </c>
    </row>
    <row r="2220" spans="1:16" x14ac:dyDescent="0.25">
      <c r="A2220" t="s">
        <v>1674</v>
      </c>
      <c r="B2220" t="s">
        <v>433</v>
      </c>
      <c r="C2220" t="s">
        <v>48</v>
      </c>
      <c r="D2220" t="s">
        <v>6121</v>
      </c>
      <c r="E2220">
        <f t="shared" si="136"/>
        <v>16</v>
      </c>
      <c r="F2220">
        <f t="shared" si="137"/>
        <v>7</v>
      </c>
      <c r="G2220" s="8">
        <f t="shared" si="138"/>
        <v>44758</v>
      </c>
      <c r="H2220">
        <f t="shared" si="139"/>
        <v>2022</v>
      </c>
      <c r="I2220" s="1">
        <v>44758.696527777778</v>
      </c>
      <c r="J2220" s="2">
        <v>44758</v>
      </c>
      <c r="K2220" t="s">
        <v>112</v>
      </c>
      <c r="L2220">
        <v>374</v>
      </c>
      <c r="M2220" t="s">
        <v>91</v>
      </c>
      <c r="N2220" s="11" t="s">
        <v>15</v>
      </c>
      <c r="O2220" s="11">
        <f>IF(Table1[[#This Row],[Currency  Code]]="USD",Table1[[#This Row],[Product Amount with GST]]*80,Table1[[#This Row],[Product Amount with GST]])</f>
        <v>374</v>
      </c>
      <c r="P2220" t="s">
        <v>50</v>
      </c>
    </row>
    <row r="2221" spans="1:16" x14ac:dyDescent="0.25">
      <c r="A2221" t="s">
        <v>1674</v>
      </c>
      <c r="B2221" t="s">
        <v>433</v>
      </c>
      <c r="C2221" t="s">
        <v>12</v>
      </c>
      <c r="D2221" t="s">
        <v>6121</v>
      </c>
      <c r="E2221">
        <f t="shared" si="136"/>
        <v>16</v>
      </c>
      <c r="F2221">
        <f t="shared" si="137"/>
        <v>7</v>
      </c>
      <c r="G2221" s="8">
        <f t="shared" si="138"/>
        <v>44758</v>
      </c>
      <c r="H2221">
        <f t="shared" si="139"/>
        <v>2022</v>
      </c>
      <c r="I2221" s="1">
        <v>44758.694444444445</v>
      </c>
      <c r="J2221" s="2">
        <v>44758</v>
      </c>
      <c r="K2221" t="s">
        <v>13</v>
      </c>
      <c r="L2221">
        <v>374</v>
      </c>
      <c r="N2221" s="11" t="s">
        <v>15</v>
      </c>
      <c r="O2221" s="11">
        <f>IF(Table1[[#This Row],[Currency  Code]]="USD",Table1[[#This Row],[Product Amount with GST]]*80,Table1[[#This Row],[Product Amount with GST]])</f>
        <v>374</v>
      </c>
    </row>
    <row r="2222" spans="1:16" x14ac:dyDescent="0.25">
      <c r="A2222" t="s">
        <v>1689</v>
      </c>
      <c r="B2222" t="s">
        <v>1690</v>
      </c>
      <c r="C2222" t="s">
        <v>12</v>
      </c>
      <c r="E2222">
        <f t="shared" si="136"/>
        <v>16</v>
      </c>
      <c r="F2222">
        <f t="shared" si="137"/>
        <v>7</v>
      </c>
      <c r="G2222" s="8">
        <f t="shared" si="138"/>
        <v>44758</v>
      </c>
      <c r="H2222">
        <f t="shared" si="139"/>
        <v>2022</v>
      </c>
      <c r="I2222" s="1">
        <v>44758.675694444442</v>
      </c>
      <c r="J2222" s="2">
        <v>44758</v>
      </c>
      <c r="K2222" t="s">
        <v>13</v>
      </c>
      <c r="L2222">
        <v>499</v>
      </c>
      <c r="N2222" s="11" t="s">
        <v>15</v>
      </c>
      <c r="O2222" s="11">
        <f>IF(Table1[[#This Row],[Currency  Code]]="USD",Table1[[#This Row],[Product Amount with GST]]*80,Table1[[#This Row],[Product Amount with GST]])</f>
        <v>499</v>
      </c>
    </row>
    <row r="2223" spans="1:16" x14ac:dyDescent="0.25">
      <c r="A2223" t="s">
        <v>1691</v>
      </c>
      <c r="B2223" t="s">
        <v>20</v>
      </c>
      <c r="C2223" t="s">
        <v>48</v>
      </c>
      <c r="E2223">
        <f t="shared" si="136"/>
        <v>16</v>
      </c>
      <c r="F2223">
        <f t="shared" si="137"/>
        <v>7</v>
      </c>
      <c r="G2223" s="8">
        <f t="shared" si="138"/>
        <v>44758</v>
      </c>
      <c r="H2223">
        <f t="shared" si="139"/>
        <v>2022</v>
      </c>
      <c r="I2223" s="1">
        <v>44758.665972222225</v>
      </c>
      <c r="J2223" s="2">
        <v>44758</v>
      </c>
      <c r="K2223" t="s">
        <v>13</v>
      </c>
      <c r="L2223">
        <v>1999</v>
      </c>
      <c r="M2223" t="s">
        <v>53</v>
      </c>
      <c r="N2223" s="11" t="s">
        <v>15</v>
      </c>
      <c r="O2223" s="11">
        <f>IF(Table1[[#This Row],[Currency  Code]]="USD",Table1[[#This Row],[Product Amount with GST]]*80,Table1[[#This Row],[Product Amount with GST]])</f>
        <v>1999</v>
      </c>
      <c r="P2223" t="s">
        <v>50</v>
      </c>
    </row>
    <row r="2224" spans="1:16" x14ac:dyDescent="0.25">
      <c r="A2224" t="s">
        <v>1684</v>
      </c>
      <c r="B2224" t="s">
        <v>42</v>
      </c>
      <c r="C2224" t="s">
        <v>48</v>
      </c>
      <c r="E2224">
        <f t="shared" si="136"/>
        <v>16</v>
      </c>
      <c r="F2224">
        <f t="shared" si="137"/>
        <v>7</v>
      </c>
      <c r="G2224" s="8">
        <f t="shared" si="138"/>
        <v>44758</v>
      </c>
      <c r="H2224">
        <f t="shared" si="139"/>
        <v>2022</v>
      </c>
      <c r="I2224" s="1">
        <v>44758.650694444441</v>
      </c>
      <c r="J2224" s="2">
        <v>44758</v>
      </c>
      <c r="K2224" t="s">
        <v>13</v>
      </c>
      <c r="L2224">
        <v>499</v>
      </c>
      <c r="M2224" t="s">
        <v>218</v>
      </c>
      <c r="N2224" s="11" t="s">
        <v>15</v>
      </c>
      <c r="O2224" s="11">
        <f>IF(Table1[[#This Row],[Currency  Code]]="USD",Table1[[#This Row],[Product Amount with GST]]*80,Table1[[#This Row],[Product Amount with GST]])</f>
        <v>499</v>
      </c>
      <c r="P2224" t="s">
        <v>50</v>
      </c>
    </row>
    <row r="2225" spans="1:16" x14ac:dyDescent="0.25">
      <c r="A2225" t="s">
        <v>1691</v>
      </c>
      <c r="B2225" t="s">
        <v>20</v>
      </c>
      <c r="C2225" t="s">
        <v>12</v>
      </c>
      <c r="E2225">
        <f t="shared" si="136"/>
        <v>16</v>
      </c>
      <c r="F2225">
        <f t="shared" si="137"/>
        <v>7</v>
      </c>
      <c r="G2225" s="8">
        <f t="shared" si="138"/>
        <v>44758</v>
      </c>
      <c r="H2225">
        <f t="shared" si="139"/>
        <v>2022</v>
      </c>
      <c r="I2225" s="1">
        <v>44758.646527777775</v>
      </c>
      <c r="J2225" s="2">
        <v>44758</v>
      </c>
      <c r="K2225" t="s">
        <v>13</v>
      </c>
      <c r="L2225">
        <v>1999</v>
      </c>
      <c r="N2225" s="11" t="s">
        <v>15</v>
      </c>
      <c r="O2225" s="11">
        <f>IF(Table1[[#This Row],[Currency  Code]]="USD",Table1[[#This Row],[Product Amount with GST]]*80,Table1[[#This Row],[Product Amount with GST]])</f>
        <v>1999</v>
      </c>
    </row>
    <row r="2226" spans="1:16" x14ac:dyDescent="0.25">
      <c r="A2226" t="s">
        <v>1691</v>
      </c>
      <c r="B2226" t="s">
        <v>20</v>
      </c>
      <c r="C2226" t="s">
        <v>12</v>
      </c>
      <c r="E2226">
        <f t="shared" si="136"/>
        <v>16</v>
      </c>
      <c r="F2226">
        <f t="shared" si="137"/>
        <v>7</v>
      </c>
      <c r="G2226" s="8">
        <f t="shared" si="138"/>
        <v>44758</v>
      </c>
      <c r="H2226">
        <f t="shared" si="139"/>
        <v>2022</v>
      </c>
      <c r="I2226" s="1">
        <v>44758.665972222225</v>
      </c>
      <c r="J2226" s="2">
        <v>44758</v>
      </c>
      <c r="K2226" t="s">
        <v>13</v>
      </c>
      <c r="L2226">
        <v>1999</v>
      </c>
      <c r="N2226" s="11" t="s">
        <v>15</v>
      </c>
      <c r="O2226" s="11">
        <f>IF(Table1[[#This Row],[Currency  Code]]="USD",Table1[[#This Row],[Product Amount with GST]]*80,Table1[[#This Row],[Product Amount with GST]])</f>
        <v>1999</v>
      </c>
    </row>
    <row r="2227" spans="1:16" x14ac:dyDescent="0.25">
      <c r="A2227" t="s">
        <v>1691</v>
      </c>
      <c r="B2227" t="s">
        <v>20</v>
      </c>
      <c r="C2227" t="s">
        <v>12</v>
      </c>
      <c r="E2227">
        <f t="shared" si="136"/>
        <v>16</v>
      </c>
      <c r="F2227">
        <f t="shared" si="137"/>
        <v>7</v>
      </c>
      <c r="G2227" s="8">
        <f t="shared" si="138"/>
        <v>44758</v>
      </c>
      <c r="H2227">
        <f t="shared" si="139"/>
        <v>2022</v>
      </c>
      <c r="I2227" s="1">
        <v>44758.645833333336</v>
      </c>
      <c r="J2227" s="2">
        <v>44758</v>
      </c>
      <c r="K2227" t="s">
        <v>13</v>
      </c>
      <c r="L2227">
        <v>1999</v>
      </c>
      <c r="N2227" s="11" t="s">
        <v>15</v>
      </c>
      <c r="O2227" s="11">
        <f>IF(Table1[[#This Row],[Currency  Code]]="USD",Table1[[#This Row],[Product Amount with GST]]*80,Table1[[#This Row],[Product Amount with GST]])</f>
        <v>1999</v>
      </c>
    </row>
    <row r="2228" spans="1:16" x14ac:dyDescent="0.25">
      <c r="A2228" t="s">
        <v>1692</v>
      </c>
      <c r="B2228" t="s">
        <v>1069</v>
      </c>
      <c r="C2228" t="s">
        <v>675</v>
      </c>
      <c r="E2228">
        <f t="shared" si="136"/>
        <v>16</v>
      </c>
      <c r="F2228">
        <f t="shared" si="137"/>
        <v>7</v>
      </c>
      <c r="G2228" s="8">
        <f t="shared" si="138"/>
        <v>44758</v>
      </c>
      <c r="H2228">
        <f t="shared" si="139"/>
        <v>2022</v>
      </c>
      <c r="I2228" s="1">
        <v>44758.645138888889</v>
      </c>
      <c r="J2228" s="2">
        <v>44763</v>
      </c>
      <c r="K2228" t="s">
        <v>13</v>
      </c>
      <c r="L2228">
        <v>499</v>
      </c>
      <c r="M2228" t="s">
        <v>53</v>
      </c>
      <c r="N2228" s="11" t="s">
        <v>15</v>
      </c>
      <c r="O2228" s="11">
        <f>IF(Table1[[#This Row],[Currency  Code]]="USD",Table1[[#This Row],[Product Amount with GST]]*80,Table1[[#This Row],[Product Amount with GST]])</f>
        <v>499</v>
      </c>
      <c r="P2228" t="s">
        <v>50</v>
      </c>
    </row>
    <row r="2229" spans="1:16" x14ac:dyDescent="0.25">
      <c r="A2229" t="s">
        <v>1693</v>
      </c>
      <c r="B2229" t="s">
        <v>17</v>
      </c>
      <c r="C2229" t="s">
        <v>48</v>
      </c>
      <c r="E2229">
        <f t="shared" si="136"/>
        <v>16</v>
      </c>
      <c r="F2229">
        <f t="shared" si="137"/>
        <v>7</v>
      </c>
      <c r="G2229" s="8">
        <f t="shared" si="138"/>
        <v>44758</v>
      </c>
      <c r="H2229">
        <f t="shared" si="139"/>
        <v>2022</v>
      </c>
      <c r="I2229" s="1">
        <v>44758.637499999997</v>
      </c>
      <c r="J2229" s="2">
        <v>44758</v>
      </c>
      <c r="K2229" t="s">
        <v>13</v>
      </c>
      <c r="L2229">
        <v>999</v>
      </c>
      <c r="M2229" t="s">
        <v>53</v>
      </c>
      <c r="N2229" s="11" t="s">
        <v>15</v>
      </c>
      <c r="O2229" s="11">
        <f>IF(Table1[[#This Row],[Currency  Code]]="USD",Table1[[#This Row],[Product Amount with GST]]*80,Table1[[#This Row],[Product Amount with GST]])</f>
        <v>999</v>
      </c>
      <c r="P2229" t="s">
        <v>50</v>
      </c>
    </row>
    <row r="2230" spans="1:16" x14ac:dyDescent="0.25">
      <c r="A2230" t="s">
        <v>1694</v>
      </c>
      <c r="B2230" t="s">
        <v>1569</v>
      </c>
      <c r="C2230" t="s">
        <v>12</v>
      </c>
      <c r="E2230">
        <f t="shared" si="136"/>
        <v>16</v>
      </c>
      <c r="F2230">
        <f t="shared" si="137"/>
        <v>7</v>
      </c>
      <c r="G2230" s="8">
        <f t="shared" si="138"/>
        <v>44758</v>
      </c>
      <c r="H2230">
        <f t="shared" si="139"/>
        <v>2022</v>
      </c>
      <c r="I2230" s="1">
        <v>44758.625</v>
      </c>
      <c r="J2230" s="2">
        <v>44758</v>
      </c>
      <c r="K2230" t="s">
        <v>13</v>
      </c>
      <c r="L2230">
        <v>89</v>
      </c>
      <c r="N2230" s="11" t="s">
        <v>29</v>
      </c>
      <c r="O2230" s="11">
        <f>IF(Table1[[#This Row],[Currency  Code]]="USD",Table1[[#This Row],[Product Amount with GST]]*80,Table1[[#This Row],[Product Amount with GST]])</f>
        <v>7120</v>
      </c>
    </row>
    <row r="2231" spans="1:16" x14ac:dyDescent="0.25">
      <c r="A2231" t="s">
        <v>1695</v>
      </c>
      <c r="B2231" t="s">
        <v>65</v>
      </c>
      <c r="C2231" t="s">
        <v>12</v>
      </c>
      <c r="E2231">
        <f t="shared" si="136"/>
        <v>16</v>
      </c>
      <c r="F2231">
        <f t="shared" si="137"/>
        <v>7</v>
      </c>
      <c r="G2231" s="8">
        <f t="shared" si="138"/>
        <v>44758</v>
      </c>
      <c r="H2231">
        <f t="shared" si="139"/>
        <v>2022</v>
      </c>
      <c r="I2231" s="1">
        <v>44758.57708333333</v>
      </c>
      <c r="J2231" s="2">
        <v>44758</v>
      </c>
      <c r="K2231" t="s">
        <v>13</v>
      </c>
      <c r="L2231">
        <v>499</v>
      </c>
      <c r="N2231" s="11" t="s">
        <v>15</v>
      </c>
      <c r="O2231" s="11">
        <f>IF(Table1[[#This Row],[Currency  Code]]="USD",Table1[[#This Row],[Product Amount with GST]]*80,Table1[[#This Row],[Product Amount with GST]])</f>
        <v>499</v>
      </c>
    </row>
    <row r="2232" spans="1:16" x14ac:dyDescent="0.25">
      <c r="A2232" t="s">
        <v>1696</v>
      </c>
      <c r="B2232" t="s">
        <v>304</v>
      </c>
      <c r="C2232" t="s">
        <v>48</v>
      </c>
      <c r="E2232">
        <f t="shared" si="136"/>
        <v>16</v>
      </c>
      <c r="F2232">
        <f t="shared" si="137"/>
        <v>7</v>
      </c>
      <c r="G2232" s="8">
        <f t="shared" si="138"/>
        <v>44758</v>
      </c>
      <c r="H2232">
        <f t="shared" si="139"/>
        <v>2022</v>
      </c>
      <c r="I2232" s="1">
        <v>44758.569444444445</v>
      </c>
      <c r="J2232" s="2">
        <v>44758</v>
      </c>
      <c r="K2232" t="s">
        <v>43</v>
      </c>
      <c r="L2232">
        <v>499</v>
      </c>
      <c r="M2232" t="s">
        <v>91</v>
      </c>
      <c r="N2232" s="11" t="s">
        <v>15</v>
      </c>
      <c r="O2232" s="11">
        <f>IF(Table1[[#This Row],[Currency  Code]]="USD",Table1[[#This Row],[Product Amount with GST]]*80,Table1[[#This Row],[Product Amount with GST]])</f>
        <v>499</v>
      </c>
      <c r="P2232" t="s">
        <v>50</v>
      </c>
    </row>
    <row r="2233" spans="1:16" x14ac:dyDescent="0.25">
      <c r="A2233" t="s">
        <v>1697</v>
      </c>
      <c r="B2233" t="s">
        <v>42</v>
      </c>
      <c r="C2233" t="s">
        <v>12</v>
      </c>
      <c r="E2233">
        <f t="shared" si="136"/>
        <v>16</v>
      </c>
      <c r="F2233">
        <f t="shared" si="137"/>
        <v>7</v>
      </c>
      <c r="G2233" s="8">
        <f t="shared" si="138"/>
        <v>44758</v>
      </c>
      <c r="H2233">
        <f t="shared" si="139"/>
        <v>2022</v>
      </c>
      <c r="I2233" s="1">
        <v>44758.566666666666</v>
      </c>
      <c r="J2233" s="2">
        <v>44758</v>
      </c>
      <c r="K2233" t="s">
        <v>43</v>
      </c>
      <c r="L2233">
        <v>499</v>
      </c>
      <c r="N2233" s="11" t="s">
        <v>15</v>
      </c>
      <c r="O2233" s="11">
        <f>IF(Table1[[#This Row],[Currency  Code]]="USD",Table1[[#This Row],[Product Amount with GST]]*80,Table1[[#This Row],[Product Amount with GST]])</f>
        <v>499</v>
      </c>
    </row>
    <row r="2234" spans="1:16" x14ac:dyDescent="0.25">
      <c r="A2234" t="s">
        <v>1698</v>
      </c>
      <c r="B2234" t="s">
        <v>169</v>
      </c>
      <c r="C2234" t="s">
        <v>48</v>
      </c>
      <c r="D2234" t="s">
        <v>6121</v>
      </c>
      <c r="E2234">
        <f t="shared" si="136"/>
        <v>16</v>
      </c>
      <c r="F2234">
        <f t="shared" si="137"/>
        <v>7</v>
      </c>
      <c r="G2234" s="8">
        <f t="shared" si="138"/>
        <v>44758</v>
      </c>
      <c r="H2234">
        <f t="shared" si="139"/>
        <v>2022</v>
      </c>
      <c r="I2234" s="1">
        <v>44758.565972222219</v>
      </c>
      <c r="J2234" s="2">
        <v>44758</v>
      </c>
      <c r="K2234" t="s">
        <v>13</v>
      </c>
      <c r="L2234">
        <v>374</v>
      </c>
      <c r="M2234" t="s">
        <v>53</v>
      </c>
      <c r="N2234" s="11" t="s">
        <v>15</v>
      </c>
      <c r="O2234" s="11">
        <f>IF(Table1[[#This Row],[Currency  Code]]="USD",Table1[[#This Row],[Product Amount with GST]]*80,Table1[[#This Row],[Product Amount with GST]])</f>
        <v>374</v>
      </c>
      <c r="P2234" t="s">
        <v>50</v>
      </c>
    </row>
    <row r="2235" spans="1:16" x14ac:dyDescent="0.25">
      <c r="A2235" t="s">
        <v>1699</v>
      </c>
      <c r="B2235" t="s">
        <v>1700</v>
      </c>
      <c r="C2235" t="s">
        <v>48</v>
      </c>
      <c r="E2235">
        <f t="shared" si="136"/>
        <v>16</v>
      </c>
      <c r="F2235">
        <f t="shared" si="137"/>
        <v>7</v>
      </c>
      <c r="G2235" s="8">
        <f t="shared" si="138"/>
        <v>44758</v>
      </c>
      <c r="H2235">
        <f t="shared" si="139"/>
        <v>2022</v>
      </c>
      <c r="I2235" s="1">
        <v>44758.563888888886</v>
      </c>
      <c r="J2235" s="2">
        <v>44758</v>
      </c>
      <c r="K2235" t="s">
        <v>13</v>
      </c>
      <c r="L2235">
        <v>499</v>
      </c>
      <c r="M2235" t="s">
        <v>53</v>
      </c>
      <c r="N2235" s="11" t="s">
        <v>15</v>
      </c>
      <c r="O2235" s="11">
        <f>IF(Table1[[#This Row],[Currency  Code]]="USD",Table1[[#This Row],[Product Amount with GST]]*80,Table1[[#This Row],[Product Amount with GST]])</f>
        <v>499</v>
      </c>
      <c r="P2235" t="s">
        <v>50</v>
      </c>
    </row>
    <row r="2236" spans="1:16" x14ac:dyDescent="0.25">
      <c r="A2236" t="s">
        <v>1701</v>
      </c>
      <c r="B2236" t="s">
        <v>20</v>
      </c>
      <c r="C2236" t="s">
        <v>12</v>
      </c>
      <c r="E2236">
        <f t="shared" si="136"/>
        <v>16</v>
      </c>
      <c r="F2236">
        <f t="shared" si="137"/>
        <v>7</v>
      </c>
      <c r="G2236" s="8">
        <f t="shared" si="138"/>
        <v>44758</v>
      </c>
      <c r="H2236">
        <f t="shared" si="139"/>
        <v>2022</v>
      </c>
      <c r="I2236" s="1">
        <v>44758.563888888886</v>
      </c>
      <c r="J2236" s="2">
        <v>44758</v>
      </c>
      <c r="K2236" t="s">
        <v>13</v>
      </c>
      <c r="L2236">
        <v>1999</v>
      </c>
      <c r="N2236" s="11" t="s">
        <v>15</v>
      </c>
      <c r="O2236" s="11">
        <f>IF(Table1[[#This Row],[Currency  Code]]="USD",Table1[[#This Row],[Product Amount with GST]]*80,Table1[[#This Row],[Product Amount with GST]])</f>
        <v>1999</v>
      </c>
    </row>
    <row r="2237" spans="1:16" x14ac:dyDescent="0.25">
      <c r="A2237" t="s">
        <v>1702</v>
      </c>
      <c r="B2237" t="s">
        <v>402</v>
      </c>
      <c r="C2237" t="s">
        <v>12</v>
      </c>
      <c r="E2237">
        <f t="shared" si="136"/>
        <v>16</v>
      </c>
      <c r="F2237">
        <f t="shared" si="137"/>
        <v>7</v>
      </c>
      <c r="G2237" s="8">
        <f t="shared" si="138"/>
        <v>44758</v>
      </c>
      <c r="H2237">
        <f t="shared" si="139"/>
        <v>2022</v>
      </c>
      <c r="I2237" s="1">
        <v>44758.556250000001</v>
      </c>
      <c r="J2237" s="2">
        <v>44758</v>
      </c>
      <c r="K2237" t="s">
        <v>43</v>
      </c>
      <c r="L2237">
        <v>499</v>
      </c>
      <c r="N2237" s="11" t="s">
        <v>15</v>
      </c>
      <c r="O2237" s="11">
        <f>IF(Table1[[#This Row],[Currency  Code]]="USD",Table1[[#This Row],[Product Amount with GST]]*80,Table1[[#This Row],[Product Amount with GST]])</f>
        <v>499</v>
      </c>
    </row>
    <row r="2238" spans="1:16" x14ac:dyDescent="0.25">
      <c r="A2238" t="s">
        <v>1294</v>
      </c>
      <c r="B2238" t="s">
        <v>42</v>
      </c>
      <c r="C2238" t="s">
        <v>12</v>
      </c>
      <c r="E2238">
        <f t="shared" si="136"/>
        <v>16</v>
      </c>
      <c r="F2238">
        <f t="shared" si="137"/>
        <v>7</v>
      </c>
      <c r="G2238" s="8">
        <f t="shared" si="138"/>
        <v>44758</v>
      </c>
      <c r="H2238">
        <f t="shared" si="139"/>
        <v>2022</v>
      </c>
      <c r="I2238" s="1">
        <v>44758.538194444445</v>
      </c>
      <c r="J2238" s="2">
        <v>44758</v>
      </c>
      <c r="K2238" t="s">
        <v>43</v>
      </c>
      <c r="L2238">
        <v>59</v>
      </c>
      <c r="N2238" s="11" t="s">
        <v>29</v>
      </c>
      <c r="O2238" s="11">
        <f>IF(Table1[[#This Row],[Currency  Code]]="USD",Table1[[#This Row],[Product Amount with GST]]*80,Table1[[#This Row],[Product Amount with GST]])</f>
        <v>4720</v>
      </c>
    </row>
    <row r="2239" spans="1:16" x14ac:dyDescent="0.25">
      <c r="A2239" t="s">
        <v>1146</v>
      </c>
      <c r="B2239" t="s">
        <v>20</v>
      </c>
      <c r="C2239" t="s">
        <v>12</v>
      </c>
      <c r="E2239">
        <f t="shared" si="136"/>
        <v>16</v>
      </c>
      <c r="F2239">
        <f t="shared" si="137"/>
        <v>7</v>
      </c>
      <c r="G2239" s="8">
        <f t="shared" si="138"/>
        <v>44758</v>
      </c>
      <c r="H2239">
        <f t="shared" si="139"/>
        <v>2022</v>
      </c>
      <c r="I2239" s="1">
        <v>44758.536111111112</v>
      </c>
      <c r="J2239" s="2">
        <v>44758</v>
      </c>
      <c r="K2239" t="s">
        <v>13</v>
      </c>
      <c r="L2239">
        <v>1999</v>
      </c>
      <c r="N2239" s="11" t="s">
        <v>15</v>
      </c>
      <c r="O2239" s="11">
        <f>IF(Table1[[#This Row],[Currency  Code]]="USD",Table1[[#This Row],[Product Amount with GST]]*80,Table1[[#This Row],[Product Amount with GST]])</f>
        <v>1999</v>
      </c>
    </row>
    <row r="2240" spans="1:16" x14ac:dyDescent="0.25">
      <c r="A2240" t="s">
        <v>1691</v>
      </c>
      <c r="B2240" t="s">
        <v>20</v>
      </c>
      <c r="C2240" t="s">
        <v>12</v>
      </c>
      <c r="E2240">
        <f t="shared" si="136"/>
        <v>16</v>
      </c>
      <c r="F2240">
        <f t="shared" si="137"/>
        <v>7</v>
      </c>
      <c r="G2240" s="8">
        <f t="shared" si="138"/>
        <v>44758</v>
      </c>
      <c r="H2240">
        <f t="shared" si="139"/>
        <v>2022</v>
      </c>
      <c r="I2240" s="1">
        <v>44758.663888888892</v>
      </c>
      <c r="J2240" s="2">
        <v>44758</v>
      </c>
      <c r="K2240" t="s">
        <v>13</v>
      </c>
      <c r="L2240">
        <v>1999</v>
      </c>
      <c r="N2240" s="11" t="s">
        <v>15</v>
      </c>
      <c r="O2240" s="11">
        <f>IF(Table1[[#This Row],[Currency  Code]]="USD",Table1[[#This Row],[Product Amount with GST]]*80,Table1[[#This Row],[Product Amount with GST]])</f>
        <v>1999</v>
      </c>
    </row>
    <row r="2241" spans="1:16" x14ac:dyDescent="0.25">
      <c r="A2241" t="s">
        <v>1703</v>
      </c>
      <c r="B2241" t="s">
        <v>20</v>
      </c>
      <c r="C2241" t="s">
        <v>12</v>
      </c>
      <c r="E2241">
        <f t="shared" si="136"/>
        <v>16</v>
      </c>
      <c r="F2241">
        <f t="shared" si="137"/>
        <v>7</v>
      </c>
      <c r="G2241" s="8">
        <f t="shared" si="138"/>
        <v>44758</v>
      </c>
      <c r="H2241">
        <f t="shared" si="139"/>
        <v>2022</v>
      </c>
      <c r="I2241" s="1">
        <v>44758.636111111111</v>
      </c>
      <c r="J2241" s="2">
        <v>44758</v>
      </c>
      <c r="K2241" t="s">
        <v>13</v>
      </c>
      <c r="L2241">
        <v>1999</v>
      </c>
      <c r="N2241" s="11" t="s">
        <v>15</v>
      </c>
      <c r="O2241" s="11">
        <f>IF(Table1[[#This Row],[Currency  Code]]="USD",Table1[[#This Row],[Product Amount with GST]]*80,Table1[[#This Row],[Product Amount with GST]])</f>
        <v>1999</v>
      </c>
    </row>
    <row r="2242" spans="1:16" x14ac:dyDescent="0.25">
      <c r="A2242" t="s">
        <v>1704</v>
      </c>
      <c r="B2242" t="s">
        <v>24</v>
      </c>
      <c r="C2242" t="s">
        <v>12</v>
      </c>
      <c r="E2242">
        <f t="shared" ref="E2242:E2305" si="140">DAY(I2242)</f>
        <v>16</v>
      </c>
      <c r="F2242">
        <f t="shared" ref="F2242:F2305" si="141">MONTH(I2242)</f>
        <v>7</v>
      </c>
      <c r="G2242" s="8">
        <f t="shared" ref="G2242:G2305" si="142">DATE(H2243,F2242,E2242)</f>
        <v>44758</v>
      </c>
      <c r="H2242">
        <f t="shared" ref="H2242:H2305" si="143">YEAR(I2242)</f>
        <v>2022</v>
      </c>
      <c r="I2242" s="1">
        <v>44758.631249999999</v>
      </c>
      <c r="J2242" s="2">
        <v>44758</v>
      </c>
      <c r="K2242" t="s">
        <v>13</v>
      </c>
      <c r="L2242">
        <v>2022</v>
      </c>
      <c r="N2242" s="11" t="s">
        <v>15</v>
      </c>
      <c r="O2242" s="11">
        <f>IF(Table1[[#This Row],[Currency  Code]]="USD",Table1[[#This Row],[Product Amount with GST]]*80,Table1[[#This Row],[Product Amount with GST]])</f>
        <v>2022</v>
      </c>
    </row>
    <row r="2243" spans="1:16" x14ac:dyDescent="0.25">
      <c r="A2243" t="s">
        <v>1705</v>
      </c>
      <c r="B2243" t="s">
        <v>1013</v>
      </c>
      <c r="C2243" t="s">
        <v>12</v>
      </c>
      <c r="E2243">
        <f t="shared" si="140"/>
        <v>16</v>
      </c>
      <c r="F2243">
        <f t="shared" si="141"/>
        <v>7</v>
      </c>
      <c r="G2243" s="8">
        <f t="shared" si="142"/>
        <v>44758</v>
      </c>
      <c r="H2243">
        <f t="shared" si="143"/>
        <v>2022</v>
      </c>
      <c r="I2243" s="1">
        <v>44758.630555555559</v>
      </c>
      <c r="J2243" s="2">
        <v>44758</v>
      </c>
      <c r="K2243" t="s">
        <v>43</v>
      </c>
      <c r="L2243">
        <v>499</v>
      </c>
      <c r="N2243" s="11" t="s">
        <v>15</v>
      </c>
      <c r="O2243" s="11">
        <f>IF(Table1[[#This Row],[Currency  Code]]="USD",Table1[[#This Row],[Product Amount with GST]]*80,Table1[[#This Row],[Product Amount with GST]])</f>
        <v>499</v>
      </c>
    </row>
    <row r="2244" spans="1:16" x14ac:dyDescent="0.25">
      <c r="A2244" t="s">
        <v>1706</v>
      </c>
      <c r="B2244" t="s">
        <v>20</v>
      </c>
      <c r="C2244" t="s">
        <v>12</v>
      </c>
      <c r="E2244">
        <f t="shared" si="140"/>
        <v>16</v>
      </c>
      <c r="F2244">
        <f t="shared" si="141"/>
        <v>7</v>
      </c>
      <c r="G2244" s="8">
        <f t="shared" si="142"/>
        <v>44758</v>
      </c>
      <c r="H2244">
        <f t="shared" si="143"/>
        <v>2022</v>
      </c>
      <c r="I2244" s="1">
        <v>44758.620833333334</v>
      </c>
      <c r="J2244" s="2">
        <v>44758</v>
      </c>
      <c r="K2244" t="s">
        <v>13</v>
      </c>
      <c r="L2244">
        <v>1999</v>
      </c>
      <c r="N2244" s="11" t="s">
        <v>15</v>
      </c>
      <c r="O2244" s="11">
        <f>IF(Table1[[#This Row],[Currency  Code]]="USD",Table1[[#This Row],[Product Amount with GST]]*80,Table1[[#This Row],[Product Amount with GST]])</f>
        <v>1999</v>
      </c>
    </row>
    <row r="2245" spans="1:16" x14ac:dyDescent="0.25">
      <c r="A2245" t="s">
        <v>1706</v>
      </c>
      <c r="B2245" t="s">
        <v>20</v>
      </c>
      <c r="C2245" t="s">
        <v>12</v>
      </c>
      <c r="E2245">
        <f t="shared" si="140"/>
        <v>16</v>
      </c>
      <c r="F2245">
        <f t="shared" si="141"/>
        <v>7</v>
      </c>
      <c r="G2245" s="8">
        <f t="shared" si="142"/>
        <v>44758</v>
      </c>
      <c r="H2245">
        <f t="shared" si="143"/>
        <v>2022</v>
      </c>
      <c r="I2245" s="1">
        <v>44758.619444444441</v>
      </c>
      <c r="J2245" s="2">
        <v>44758</v>
      </c>
      <c r="K2245" t="s">
        <v>13</v>
      </c>
      <c r="L2245">
        <v>1999</v>
      </c>
      <c r="N2245" s="11" t="s">
        <v>15</v>
      </c>
      <c r="O2245" s="11">
        <f>IF(Table1[[#This Row],[Currency  Code]]="USD",Table1[[#This Row],[Product Amount with GST]]*80,Table1[[#This Row],[Product Amount with GST]])</f>
        <v>1999</v>
      </c>
    </row>
    <row r="2246" spans="1:16" x14ac:dyDescent="0.25">
      <c r="A2246" t="s">
        <v>1707</v>
      </c>
      <c r="B2246" t="s">
        <v>1013</v>
      </c>
      <c r="C2246" t="s">
        <v>12</v>
      </c>
      <c r="D2246" t="s">
        <v>6147</v>
      </c>
      <c r="E2246">
        <f t="shared" si="140"/>
        <v>16</v>
      </c>
      <c r="F2246">
        <f t="shared" si="141"/>
        <v>7</v>
      </c>
      <c r="G2246" s="8">
        <f t="shared" si="142"/>
        <v>44758</v>
      </c>
      <c r="H2246">
        <f t="shared" si="143"/>
        <v>2022</v>
      </c>
      <c r="I2246" s="1">
        <v>44758.613888888889</v>
      </c>
      <c r="J2246" s="2">
        <v>44758</v>
      </c>
      <c r="K2246" t="s">
        <v>43</v>
      </c>
      <c r="L2246">
        <v>499</v>
      </c>
      <c r="N2246" s="11" t="s">
        <v>15</v>
      </c>
      <c r="O2246" s="11">
        <f>IF(Table1[[#This Row],[Currency  Code]]="USD",Table1[[#This Row],[Product Amount with GST]]*80,Table1[[#This Row],[Product Amount with GST]])</f>
        <v>499</v>
      </c>
    </row>
    <row r="2247" spans="1:16" x14ac:dyDescent="0.25">
      <c r="A2247" t="s">
        <v>1634</v>
      </c>
      <c r="B2247" t="s">
        <v>143</v>
      </c>
      <c r="C2247" t="s">
        <v>48</v>
      </c>
      <c r="E2247">
        <f t="shared" si="140"/>
        <v>16</v>
      </c>
      <c r="F2247">
        <f t="shared" si="141"/>
        <v>7</v>
      </c>
      <c r="G2247" s="8">
        <f t="shared" si="142"/>
        <v>44758</v>
      </c>
      <c r="H2247">
        <f t="shared" si="143"/>
        <v>2022</v>
      </c>
      <c r="I2247" s="1">
        <v>44758.599305555559</v>
      </c>
      <c r="J2247" s="2">
        <v>44758</v>
      </c>
      <c r="K2247" t="s">
        <v>13</v>
      </c>
      <c r="L2247">
        <v>1499</v>
      </c>
      <c r="M2247" t="s">
        <v>53</v>
      </c>
      <c r="N2247" s="11" t="s">
        <v>15</v>
      </c>
      <c r="O2247" s="11">
        <f>IF(Table1[[#This Row],[Currency  Code]]="USD",Table1[[#This Row],[Product Amount with GST]]*80,Table1[[#This Row],[Product Amount with GST]])</f>
        <v>1499</v>
      </c>
      <c r="P2247" t="s">
        <v>50</v>
      </c>
    </row>
    <row r="2248" spans="1:16" x14ac:dyDescent="0.25">
      <c r="A2248" t="s">
        <v>1695</v>
      </c>
      <c r="B2248" t="s">
        <v>65</v>
      </c>
      <c r="C2248" t="s">
        <v>48</v>
      </c>
      <c r="D2248" t="s">
        <v>6150</v>
      </c>
      <c r="E2248">
        <f t="shared" si="140"/>
        <v>16</v>
      </c>
      <c r="F2248">
        <f t="shared" si="141"/>
        <v>7</v>
      </c>
      <c r="G2248" s="8">
        <f t="shared" si="142"/>
        <v>44758</v>
      </c>
      <c r="H2248">
        <f t="shared" si="143"/>
        <v>2022</v>
      </c>
      <c r="I2248" s="1">
        <v>44758.59097222222</v>
      </c>
      <c r="J2248" s="2">
        <v>44758</v>
      </c>
      <c r="K2248" t="s">
        <v>13</v>
      </c>
      <c r="L2248">
        <v>449</v>
      </c>
      <c r="M2248" t="s">
        <v>49</v>
      </c>
      <c r="N2248" s="11" t="s">
        <v>15</v>
      </c>
      <c r="O2248" s="11">
        <f>IF(Table1[[#This Row],[Currency  Code]]="USD",Table1[[#This Row],[Product Amount with GST]]*80,Table1[[#This Row],[Product Amount with GST]])</f>
        <v>449</v>
      </c>
      <c r="P2248" t="s">
        <v>50</v>
      </c>
    </row>
    <row r="2249" spans="1:16" x14ac:dyDescent="0.25">
      <c r="A2249" t="s">
        <v>1695</v>
      </c>
      <c r="B2249" t="s">
        <v>65</v>
      </c>
      <c r="C2249" t="s">
        <v>12</v>
      </c>
      <c r="D2249" t="s">
        <v>6150</v>
      </c>
      <c r="E2249">
        <f t="shared" si="140"/>
        <v>16</v>
      </c>
      <c r="F2249">
        <f t="shared" si="141"/>
        <v>7</v>
      </c>
      <c r="G2249" s="8">
        <f t="shared" si="142"/>
        <v>44758</v>
      </c>
      <c r="H2249">
        <f t="shared" si="143"/>
        <v>2022</v>
      </c>
      <c r="I2249" s="1">
        <v>44758.590277777781</v>
      </c>
      <c r="J2249" s="2">
        <v>44758</v>
      </c>
      <c r="K2249" t="s">
        <v>13</v>
      </c>
      <c r="L2249">
        <v>449</v>
      </c>
      <c r="N2249" s="11" t="s">
        <v>15</v>
      </c>
      <c r="O2249" s="11">
        <f>IF(Table1[[#This Row],[Currency  Code]]="USD",Table1[[#This Row],[Product Amount with GST]]*80,Table1[[#This Row],[Product Amount with GST]])</f>
        <v>449</v>
      </c>
    </row>
    <row r="2250" spans="1:16" x14ac:dyDescent="0.25">
      <c r="A2250" t="s">
        <v>1695</v>
      </c>
      <c r="B2250" t="s">
        <v>65</v>
      </c>
      <c r="C2250" t="s">
        <v>12</v>
      </c>
      <c r="D2250" t="s">
        <v>6150</v>
      </c>
      <c r="E2250">
        <f t="shared" si="140"/>
        <v>16</v>
      </c>
      <c r="F2250">
        <f t="shared" si="141"/>
        <v>7</v>
      </c>
      <c r="G2250" s="8">
        <f t="shared" si="142"/>
        <v>44758</v>
      </c>
      <c r="H2250">
        <f t="shared" si="143"/>
        <v>2022</v>
      </c>
      <c r="I2250" s="1">
        <v>44758.583333333336</v>
      </c>
      <c r="J2250" s="2">
        <v>44758</v>
      </c>
      <c r="K2250" t="s">
        <v>13</v>
      </c>
      <c r="L2250">
        <v>449</v>
      </c>
      <c r="N2250" s="11" t="s">
        <v>15</v>
      </c>
      <c r="O2250" s="11">
        <f>IF(Table1[[#This Row],[Currency  Code]]="USD",Table1[[#This Row],[Product Amount with GST]]*80,Table1[[#This Row],[Product Amount with GST]])</f>
        <v>449</v>
      </c>
    </row>
    <row r="2251" spans="1:16" x14ac:dyDescent="0.25">
      <c r="A2251" t="s">
        <v>1708</v>
      </c>
      <c r="B2251" t="s">
        <v>47</v>
      </c>
      <c r="C2251" t="s">
        <v>12</v>
      </c>
      <c r="E2251">
        <f t="shared" si="140"/>
        <v>16</v>
      </c>
      <c r="F2251">
        <f t="shared" si="141"/>
        <v>7</v>
      </c>
      <c r="G2251" s="8">
        <f t="shared" si="142"/>
        <v>44758</v>
      </c>
      <c r="H2251">
        <f t="shared" si="143"/>
        <v>2022</v>
      </c>
      <c r="I2251" s="1">
        <v>44758.563888888886</v>
      </c>
      <c r="J2251" s="2">
        <v>44758</v>
      </c>
      <c r="K2251" t="s">
        <v>13</v>
      </c>
      <c r="L2251">
        <v>999</v>
      </c>
      <c r="N2251" s="11" t="s">
        <v>15</v>
      </c>
      <c r="O2251" s="11">
        <f>IF(Table1[[#This Row],[Currency  Code]]="USD",Table1[[#This Row],[Product Amount with GST]]*80,Table1[[#This Row],[Product Amount with GST]])</f>
        <v>999</v>
      </c>
    </row>
    <row r="2252" spans="1:16" x14ac:dyDescent="0.25">
      <c r="A2252" t="s">
        <v>1709</v>
      </c>
      <c r="B2252" t="s">
        <v>1710</v>
      </c>
      <c r="C2252" t="s">
        <v>12</v>
      </c>
      <c r="E2252">
        <f t="shared" si="140"/>
        <v>16</v>
      </c>
      <c r="F2252">
        <f t="shared" si="141"/>
        <v>7</v>
      </c>
      <c r="G2252" s="8">
        <f t="shared" si="142"/>
        <v>44758</v>
      </c>
      <c r="H2252">
        <f t="shared" si="143"/>
        <v>2022</v>
      </c>
      <c r="I2252" s="1">
        <v>44758.557638888888</v>
      </c>
      <c r="J2252" s="2">
        <v>44758</v>
      </c>
      <c r="K2252" t="s">
        <v>43</v>
      </c>
      <c r="L2252">
        <v>499</v>
      </c>
      <c r="N2252" s="11" t="s">
        <v>15</v>
      </c>
      <c r="O2252" s="11">
        <f>IF(Table1[[#This Row],[Currency  Code]]="USD",Table1[[#This Row],[Product Amount with GST]]*80,Table1[[#This Row],[Product Amount with GST]])</f>
        <v>499</v>
      </c>
    </row>
    <row r="2253" spans="1:16" x14ac:dyDescent="0.25">
      <c r="A2253" t="s">
        <v>1711</v>
      </c>
      <c r="B2253" t="s">
        <v>1013</v>
      </c>
      <c r="C2253" t="s">
        <v>12</v>
      </c>
      <c r="E2253">
        <f t="shared" si="140"/>
        <v>16</v>
      </c>
      <c r="F2253">
        <f t="shared" si="141"/>
        <v>7</v>
      </c>
      <c r="G2253" s="8">
        <f t="shared" si="142"/>
        <v>44758</v>
      </c>
      <c r="H2253">
        <f t="shared" si="143"/>
        <v>2022</v>
      </c>
      <c r="I2253" s="1">
        <v>44758.555555555555</v>
      </c>
      <c r="J2253" s="2">
        <v>44758</v>
      </c>
      <c r="K2253" t="s">
        <v>43</v>
      </c>
      <c r="L2253">
        <v>499</v>
      </c>
      <c r="N2253" s="11" t="s">
        <v>15</v>
      </c>
      <c r="O2253" s="11">
        <f>IF(Table1[[#This Row],[Currency  Code]]="USD",Table1[[#This Row],[Product Amount with GST]]*80,Table1[[#This Row],[Product Amount with GST]])</f>
        <v>499</v>
      </c>
    </row>
    <row r="2254" spans="1:16" x14ac:dyDescent="0.25">
      <c r="A2254" t="s">
        <v>1712</v>
      </c>
      <c r="B2254" t="s">
        <v>116</v>
      </c>
      <c r="C2254" t="s">
        <v>48</v>
      </c>
      <c r="E2254">
        <f t="shared" si="140"/>
        <v>16</v>
      </c>
      <c r="F2254">
        <f t="shared" si="141"/>
        <v>7</v>
      </c>
      <c r="G2254" s="8">
        <f t="shared" si="142"/>
        <v>44758</v>
      </c>
      <c r="H2254">
        <f t="shared" si="143"/>
        <v>2022</v>
      </c>
      <c r="I2254" s="1">
        <v>44758.543055555558</v>
      </c>
      <c r="J2254" s="2">
        <v>44758</v>
      </c>
      <c r="K2254" t="s">
        <v>13</v>
      </c>
      <c r="L2254">
        <v>1999</v>
      </c>
      <c r="M2254" t="s">
        <v>49</v>
      </c>
      <c r="N2254" s="11" t="s">
        <v>15</v>
      </c>
      <c r="O2254" s="11">
        <f>IF(Table1[[#This Row],[Currency  Code]]="USD",Table1[[#This Row],[Product Amount with GST]]*80,Table1[[#This Row],[Product Amount with GST]])</f>
        <v>1999</v>
      </c>
      <c r="P2254" t="s">
        <v>50</v>
      </c>
    </row>
    <row r="2255" spans="1:16" x14ac:dyDescent="0.25">
      <c r="A2255" t="s">
        <v>1712</v>
      </c>
      <c r="B2255" t="s">
        <v>116</v>
      </c>
      <c r="C2255" t="s">
        <v>12</v>
      </c>
      <c r="E2255">
        <f t="shared" si="140"/>
        <v>16</v>
      </c>
      <c r="F2255">
        <f t="shared" si="141"/>
        <v>7</v>
      </c>
      <c r="G2255" s="8">
        <f t="shared" si="142"/>
        <v>44758</v>
      </c>
      <c r="H2255">
        <f t="shared" si="143"/>
        <v>2022</v>
      </c>
      <c r="I2255" s="1">
        <v>44758.543055555558</v>
      </c>
      <c r="J2255" s="2">
        <v>44758</v>
      </c>
      <c r="K2255" t="s">
        <v>13</v>
      </c>
      <c r="L2255">
        <v>1999</v>
      </c>
      <c r="N2255" s="11" t="s">
        <v>15</v>
      </c>
      <c r="O2255" s="11">
        <f>IF(Table1[[#This Row],[Currency  Code]]="USD",Table1[[#This Row],[Product Amount with GST]]*80,Table1[[#This Row],[Product Amount with GST]])</f>
        <v>1999</v>
      </c>
    </row>
    <row r="2256" spans="1:16" x14ac:dyDescent="0.25">
      <c r="A2256" t="s">
        <v>1713</v>
      </c>
      <c r="B2256" t="s">
        <v>24</v>
      </c>
      <c r="C2256" t="s">
        <v>12</v>
      </c>
      <c r="E2256">
        <f t="shared" si="140"/>
        <v>16</v>
      </c>
      <c r="F2256">
        <f t="shared" si="141"/>
        <v>7</v>
      </c>
      <c r="G2256" s="8">
        <f t="shared" si="142"/>
        <v>44758</v>
      </c>
      <c r="H2256">
        <f t="shared" si="143"/>
        <v>2022</v>
      </c>
      <c r="I2256" s="1">
        <v>44758.542361111111</v>
      </c>
      <c r="J2256" s="2">
        <v>44758</v>
      </c>
      <c r="K2256" t="s">
        <v>13</v>
      </c>
      <c r="L2256">
        <v>199</v>
      </c>
      <c r="N2256" s="11" t="s">
        <v>29</v>
      </c>
      <c r="O2256" s="11">
        <f>IF(Table1[[#This Row],[Currency  Code]]="USD",Table1[[#This Row],[Product Amount with GST]]*80,Table1[[#This Row],[Product Amount with GST]])</f>
        <v>15920</v>
      </c>
    </row>
    <row r="2257" spans="1:16" x14ac:dyDescent="0.25">
      <c r="A2257" t="s">
        <v>1714</v>
      </c>
      <c r="B2257" t="s">
        <v>760</v>
      </c>
      <c r="C2257" t="s">
        <v>12</v>
      </c>
      <c r="E2257">
        <f t="shared" si="140"/>
        <v>16</v>
      </c>
      <c r="F2257">
        <f t="shared" si="141"/>
        <v>7</v>
      </c>
      <c r="G2257" s="8">
        <f t="shared" si="142"/>
        <v>44758</v>
      </c>
      <c r="H2257">
        <f t="shared" si="143"/>
        <v>2022</v>
      </c>
      <c r="I2257" s="1">
        <v>44758.538194444445</v>
      </c>
      <c r="J2257" s="2">
        <v>44758</v>
      </c>
      <c r="K2257" t="s">
        <v>43</v>
      </c>
      <c r="L2257">
        <v>499</v>
      </c>
      <c r="N2257" s="11" t="s">
        <v>15</v>
      </c>
      <c r="O2257" s="11">
        <f>IF(Table1[[#This Row],[Currency  Code]]="USD",Table1[[#This Row],[Product Amount with GST]]*80,Table1[[#This Row],[Product Amount with GST]])</f>
        <v>499</v>
      </c>
    </row>
    <row r="2258" spans="1:16" x14ac:dyDescent="0.25">
      <c r="A2258" t="s">
        <v>1715</v>
      </c>
      <c r="B2258" t="s">
        <v>283</v>
      </c>
      <c r="C2258" t="s">
        <v>12</v>
      </c>
      <c r="E2258">
        <f t="shared" si="140"/>
        <v>16</v>
      </c>
      <c r="F2258">
        <f t="shared" si="141"/>
        <v>7</v>
      </c>
      <c r="G2258" s="8">
        <f t="shared" si="142"/>
        <v>44758</v>
      </c>
      <c r="H2258">
        <f t="shared" si="143"/>
        <v>2022</v>
      </c>
      <c r="I2258" s="1">
        <v>44758.638194444444</v>
      </c>
      <c r="J2258" s="2">
        <v>44758</v>
      </c>
      <c r="K2258" t="s">
        <v>13</v>
      </c>
      <c r="L2258">
        <v>2999</v>
      </c>
      <c r="N2258" s="11" t="s">
        <v>15</v>
      </c>
      <c r="O2258" s="11">
        <f>IF(Table1[[#This Row],[Currency  Code]]="USD",Table1[[#This Row],[Product Amount with GST]]*80,Table1[[#This Row],[Product Amount with GST]])</f>
        <v>2999</v>
      </c>
    </row>
    <row r="2259" spans="1:16" x14ac:dyDescent="0.25">
      <c r="A2259" t="s">
        <v>1693</v>
      </c>
      <c r="B2259" t="s">
        <v>17</v>
      </c>
      <c r="C2259" t="s">
        <v>12</v>
      </c>
      <c r="E2259">
        <f t="shared" si="140"/>
        <v>16</v>
      </c>
      <c r="F2259">
        <f t="shared" si="141"/>
        <v>7</v>
      </c>
      <c r="G2259" s="8">
        <f t="shared" si="142"/>
        <v>44758</v>
      </c>
      <c r="H2259">
        <f t="shared" si="143"/>
        <v>2022</v>
      </c>
      <c r="I2259" s="1">
        <v>44758.634722222225</v>
      </c>
      <c r="J2259" s="2">
        <v>44758</v>
      </c>
      <c r="K2259" t="s">
        <v>13</v>
      </c>
      <c r="L2259">
        <v>999</v>
      </c>
      <c r="N2259" s="11" t="s">
        <v>15</v>
      </c>
      <c r="O2259" s="11">
        <f>IF(Table1[[#This Row],[Currency  Code]]="USD",Table1[[#This Row],[Product Amount with GST]]*80,Table1[[#This Row],[Product Amount with GST]])</f>
        <v>999</v>
      </c>
    </row>
    <row r="2260" spans="1:16" x14ac:dyDescent="0.25">
      <c r="A2260" t="s">
        <v>1693</v>
      </c>
      <c r="B2260" t="s">
        <v>17</v>
      </c>
      <c r="C2260" t="s">
        <v>12</v>
      </c>
      <c r="E2260">
        <f t="shared" si="140"/>
        <v>16</v>
      </c>
      <c r="F2260">
        <f t="shared" si="141"/>
        <v>7</v>
      </c>
      <c r="G2260" s="8">
        <f t="shared" si="142"/>
        <v>44758</v>
      </c>
      <c r="H2260">
        <f t="shared" si="143"/>
        <v>2022</v>
      </c>
      <c r="I2260" s="1">
        <v>44758.632638888892</v>
      </c>
      <c r="J2260" s="2">
        <v>44758</v>
      </c>
      <c r="K2260" t="s">
        <v>13</v>
      </c>
      <c r="L2260">
        <v>999</v>
      </c>
      <c r="N2260" s="11" t="s">
        <v>15</v>
      </c>
      <c r="O2260" s="11">
        <f>IF(Table1[[#This Row],[Currency  Code]]="USD",Table1[[#This Row],[Product Amount with GST]]*80,Table1[[#This Row],[Product Amount with GST]])</f>
        <v>999</v>
      </c>
    </row>
    <row r="2261" spans="1:16" x14ac:dyDescent="0.25">
      <c r="A2261" t="s">
        <v>1706</v>
      </c>
      <c r="B2261" t="s">
        <v>20</v>
      </c>
      <c r="C2261" t="s">
        <v>48</v>
      </c>
      <c r="E2261">
        <f t="shared" si="140"/>
        <v>16</v>
      </c>
      <c r="F2261">
        <f t="shared" si="141"/>
        <v>7</v>
      </c>
      <c r="G2261" s="8">
        <f t="shared" si="142"/>
        <v>44758</v>
      </c>
      <c r="H2261">
        <f t="shared" si="143"/>
        <v>2022</v>
      </c>
      <c r="I2261" s="1">
        <v>44758.621527777781</v>
      </c>
      <c r="J2261" s="2">
        <v>44758</v>
      </c>
      <c r="K2261" t="s">
        <v>13</v>
      </c>
      <c r="L2261">
        <v>1999</v>
      </c>
      <c r="M2261" t="s">
        <v>53</v>
      </c>
      <c r="N2261" s="11" t="s">
        <v>15</v>
      </c>
      <c r="O2261" s="11">
        <f>IF(Table1[[#This Row],[Currency  Code]]="USD",Table1[[#This Row],[Product Amount with GST]]*80,Table1[[#This Row],[Product Amount with GST]])</f>
        <v>1999</v>
      </c>
      <c r="P2261" t="s">
        <v>50</v>
      </c>
    </row>
    <row r="2262" spans="1:16" x14ac:dyDescent="0.25">
      <c r="A2262" t="s">
        <v>1716</v>
      </c>
      <c r="B2262" t="s">
        <v>991</v>
      </c>
      <c r="C2262" t="s">
        <v>12</v>
      </c>
      <c r="E2262">
        <f t="shared" si="140"/>
        <v>16</v>
      </c>
      <c r="F2262">
        <f t="shared" si="141"/>
        <v>7</v>
      </c>
      <c r="G2262" s="8">
        <f t="shared" si="142"/>
        <v>44758</v>
      </c>
      <c r="H2262">
        <f t="shared" si="143"/>
        <v>2022</v>
      </c>
      <c r="I2262" s="1">
        <v>44758.602083333331</v>
      </c>
      <c r="J2262" s="2">
        <v>44758</v>
      </c>
      <c r="K2262" t="s">
        <v>43</v>
      </c>
      <c r="L2262">
        <v>499</v>
      </c>
      <c r="N2262" s="11" t="s">
        <v>15</v>
      </c>
      <c r="O2262" s="11">
        <f>IF(Table1[[#This Row],[Currency  Code]]="USD",Table1[[#This Row],[Product Amount with GST]]*80,Table1[[#This Row],[Product Amount with GST]])</f>
        <v>499</v>
      </c>
    </row>
    <row r="2263" spans="1:16" x14ac:dyDescent="0.25">
      <c r="A2263" t="s">
        <v>1717</v>
      </c>
      <c r="B2263" t="s">
        <v>1013</v>
      </c>
      <c r="C2263" t="s">
        <v>12</v>
      </c>
      <c r="D2263" t="s">
        <v>6151</v>
      </c>
      <c r="E2263">
        <f t="shared" si="140"/>
        <v>16</v>
      </c>
      <c r="F2263">
        <f t="shared" si="141"/>
        <v>7</v>
      </c>
      <c r="G2263" s="8">
        <f t="shared" si="142"/>
        <v>44758</v>
      </c>
      <c r="H2263">
        <f t="shared" si="143"/>
        <v>2022</v>
      </c>
      <c r="I2263" s="1">
        <v>44758.576388888891</v>
      </c>
      <c r="J2263" s="2">
        <v>44758</v>
      </c>
      <c r="K2263" t="s">
        <v>43</v>
      </c>
      <c r="L2263">
        <v>499</v>
      </c>
      <c r="N2263" s="11" t="s">
        <v>15</v>
      </c>
      <c r="O2263" s="11">
        <f>IF(Table1[[#This Row],[Currency  Code]]="USD",Table1[[#This Row],[Product Amount with GST]]*80,Table1[[#This Row],[Product Amount with GST]])</f>
        <v>499</v>
      </c>
    </row>
    <row r="2264" spans="1:16" x14ac:dyDescent="0.25">
      <c r="A2264" t="s">
        <v>1718</v>
      </c>
      <c r="B2264" t="s">
        <v>52</v>
      </c>
      <c r="C2264" t="s">
        <v>48</v>
      </c>
      <c r="E2264">
        <f t="shared" si="140"/>
        <v>16</v>
      </c>
      <c r="F2264">
        <f t="shared" si="141"/>
        <v>7</v>
      </c>
      <c r="G2264" s="8">
        <f t="shared" si="142"/>
        <v>44758</v>
      </c>
      <c r="H2264">
        <f t="shared" si="143"/>
        <v>2022</v>
      </c>
      <c r="I2264" s="1">
        <v>44758.543749999997</v>
      </c>
      <c r="J2264" s="2">
        <v>44758</v>
      </c>
      <c r="K2264" t="s">
        <v>13</v>
      </c>
      <c r="L2264">
        <v>999</v>
      </c>
      <c r="M2264" t="s">
        <v>53</v>
      </c>
      <c r="N2264" s="11" t="s">
        <v>15</v>
      </c>
      <c r="O2264" s="11">
        <f>IF(Table1[[#This Row],[Currency  Code]]="USD",Table1[[#This Row],[Product Amount with GST]]*80,Table1[[#This Row],[Product Amount with GST]])</f>
        <v>999</v>
      </c>
      <c r="P2264" t="s">
        <v>50</v>
      </c>
    </row>
    <row r="2265" spans="1:16" x14ac:dyDescent="0.25">
      <c r="A2265" t="s">
        <v>1714</v>
      </c>
      <c r="B2265" t="s">
        <v>1013</v>
      </c>
      <c r="C2265" t="s">
        <v>12</v>
      </c>
      <c r="E2265">
        <f t="shared" si="140"/>
        <v>16</v>
      </c>
      <c r="F2265">
        <f t="shared" si="141"/>
        <v>7</v>
      </c>
      <c r="G2265" s="8">
        <f t="shared" si="142"/>
        <v>44758</v>
      </c>
      <c r="H2265">
        <f t="shared" si="143"/>
        <v>2022</v>
      </c>
      <c r="I2265" s="1">
        <v>44758.540277777778</v>
      </c>
      <c r="J2265" s="2">
        <v>44758</v>
      </c>
      <c r="K2265" t="s">
        <v>43</v>
      </c>
      <c r="L2265">
        <v>499</v>
      </c>
      <c r="N2265" s="11" t="s">
        <v>15</v>
      </c>
      <c r="O2265" s="11">
        <f>IF(Table1[[#This Row],[Currency  Code]]="USD",Table1[[#This Row],[Product Amount with GST]]*80,Table1[[#This Row],[Product Amount with GST]])</f>
        <v>499</v>
      </c>
    </row>
    <row r="2266" spans="1:16" x14ac:dyDescent="0.25">
      <c r="A2266" t="s">
        <v>1718</v>
      </c>
      <c r="B2266" t="s">
        <v>42</v>
      </c>
      <c r="C2266" t="s">
        <v>48</v>
      </c>
      <c r="E2266">
        <f t="shared" si="140"/>
        <v>16</v>
      </c>
      <c r="F2266">
        <f t="shared" si="141"/>
        <v>7</v>
      </c>
      <c r="G2266" s="8">
        <f t="shared" si="142"/>
        <v>44758</v>
      </c>
      <c r="H2266">
        <f t="shared" si="143"/>
        <v>2022</v>
      </c>
      <c r="I2266" s="1">
        <v>44758.533333333333</v>
      </c>
      <c r="J2266" s="2">
        <v>44758</v>
      </c>
      <c r="K2266" t="s">
        <v>13</v>
      </c>
      <c r="L2266">
        <v>499</v>
      </c>
      <c r="M2266" t="s">
        <v>53</v>
      </c>
      <c r="N2266" s="11" t="s">
        <v>15</v>
      </c>
      <c r="O2266" s="11">
        <f>IF(Table1[[#This Row],[Currency  Code]]="USD",Table1[[#This Row],[Product Amount with GST]]*80,Table1[[#This Row],[Product Amount with GST]])</f>
        <v>499</v>
      </c>
      <c r="P2266" t="s">
        <v>50</v>
      </c>
    </row>
    <row r="2267" spans="1:16" x14ac:dyDescent="0.25">
      <c r="A2267" t="s">
        <v>1719</v>
      </c>
      <c r="B2267" t="s">
        <v>35</v>
      </c>
      <c r="C2267" t="s">
        <v>12</v>
      </c>
      <c r="E2267">
        <f t="shared" si="140"/>
        <v>16</v>
      </c>
      <c r="F2267">
        <f t="shared" si="141"/>
        <v>7</v>
      </c>
      <c r="G2267" s="8">
        <f t="shared" si="142"/>
        <v>44758</v>
      </c>
      <c r="H2267">
        <f t="shared" si="143"/>
        <v>2022</v>
      </c>
      <c r="I2267" s="1">
        <v>44758.529166666667</v>
      </c>
      <c r="J2267" s="2">
        <v>44758</v>
      </c>
      <c r="K2267" t="s">
        <v>13</v>
      </c>
      <c r="L2267">
        <v>899</v>
      </c>
      <c r="N2267" s="11" t="s">
        <v>15</v>
      </c>
      <c r="O2267" s="11">
        <f>IF(Table1[[#This Row],[Currency  Code]]="USD",Table1[[#This Row],[Product Amount with GST]]*80,Table1[[#This Row],[Product Amount with GST]])</f>
        <v>899</v>
      </c>
    </row>
    <row r="2268" spans="1:16" x14ac:dyDescent="0.25">
      <c r="A2268" t="s">
        <v>1720</v>
      </c>
      <c r="B2268" t="s">
        <v>1260</v>
      </c>
      <c r="C2268" t="s">
        <v>48</v>
      </c>
      <c r="E2268">
        <f t="shared" si="140"/>
        <v>16</v>
      </c>
      <c r="F2268">
        <f t="shared" si="141"/>
        <v>7</v>
      </c>
      <c r="G2268" s="8">
        <f t="shared" si="142"/>
        <v>44758</v>
      </c>
      <c r="H2268">
        <f t="shared" si="143"/>
        <v>2022</v>
      </c>
      <c r="I2268" s="1">
        <v>44758.515972222223</v>
      </c>
      <c r="J2268" s="2">
        <v>44758</v>
      </c>
      <c r="K2268" t="s">
        <v>13</v>
      </c>
      <c r="L2268">
        <v>499</v>
      </c>
      <c r="M2268" t="s">
        <v>53</v>
      </c>
      <c r="N2268" s="11" t="s">
        <v>15</v>
      </c>
      <c r="O2268" s="11">
        <f>IF(Table1[[#This Row],[Currency  Code]]="USD",Table1[[#This Row],[Product Amount with GST]]*80,Table1[[#This Row],[Product Amount with GST]])</f>
        <v>499</v>
      </c>
      <c r="P2268" t="s">
        <v>50</v>
      </c>
    </row>
    <row r="2269" spans="1:16" x14ac:dyDescent="0.25">
      <c r="A2269" t="s">
        <v>1718</v>
      </c>
      <c r="B2269" t="s">
        <v>236</v>
      </c>
      <c r="C2269" t="s">
        <v>12</v>
      </c>
      <c r="E2269">
        <f t="shared" si="140"/>
        <v>16</v>
      </c>
      <c r="F2269">
        <f t="shared" si="141"/>
        <v>7</v>
      </c>
      <c r="G2269" s="8">
        <f t="shared" si="142"/>
        <v>44758</v>
      </c>
      <c r="H2269">
        <f t="shared" si="143"/>
        <v>2022</v>
      </c>
      <c r="I2269" s="1">
        <v>44758.513888888891</v>
      </c>
      <c r="J2269" s="2">
        <v>44758</v>
      </c>
      <c r="K2269" t="s">
        <v>13</v>
      </c>
      <c r="L2269">
        <v>499</v>
      </c>
      <c r="N2269" s="11" t="s">
        <v>15</v>
      </c>
      <c r="O2269" s="11">
        <f>IF(Table1[[#This Row],[Currency  Code]]="USD",Table1[[#This Row],[Product Amount with GST]]*80,Table1[[#This Row],[Product Amount with GST]])</f>
        <v>499</v>
      </c>
    </row>
    <row r="2270" spans="1:16" x14ac:dyDescent="0.25">
      <c r="A2270" t="s">
        <v>1718</v>
      </c>
      <c r="B2270" t="s">
        <v>236</v>
      </c>
      <c r="C2270" t="s">
        <v>12</v>
      </c>
      <c r="E2270">
        <f t="shared" si="140"/>
        <v>16</v>
      </c>
      <c r="F2270">
        <f t="shared" si="141"/>
        <v>7</v>
      </c>
      <c r="G2270" s="8">
        <f t="shared" si="142"/>
        <v>44758</v>
      </c>
      <c r="H2270">
        <f t="shared" si="143"/>
        <v>2022</v>
      </c>
      <c r="I2270" s="1">
        <v>44758.509722222225</v>
      </c>
      <c r="J2270" s="2">
        <v>44758</v>
      </c>
      <c r="K2270" t="s">
        <v>13</v>
      </c>
      <c r="L2270">
        <v>499</v>
      </c>
      <c r="N2270" s="11" t="s">
        <v>15</v>
      </c>
      <c r="O2270" s="11">
        <f>IF(Table1[[#This Row],[Currency  Code]]="USD",Table1[[#This Row],[Product Amount with GST]]*80,Table1[[#This Row],[Product Amount with GST]])</f>
        <v>499</v>
      </c>
    </row>
    <row r="2271" spans="1:16" x14ac:dyDescent="0.25">
      <c r="A2271" t="s">
        <v>1294</v>
      </c>
      <c r="B2271" t="s">
        <v>42</v>
      </c>
      <c r="C2271" t="s">
        <v>12</v>
      </c>
      <c r="E2271">
        <f t="shared" si="140"/>
        <v>16</v>
      </c>
      <c r="F2271">
        <f t="shared" si="141"/>
        <v>7</v>
      </c>
      <c r="G2271" s="8">
        <f t="shared" si="142"/>
        <v>44758</v>
      </c>
      <c r="H2271">
        <f t="shared" si="143"/>
        <v>2022</v>
      </c>
      <c r="I2271" s="1">
        <v>44758.509027777778</v>
      </c>
      <c r="J2271" s="2">
        <v>44758</v>
      </c>
      <c r="K2271" t="s">
        <v>43</v>
      </c>
      <c r="L2271">
        <v>59</v>
      </c>
      <c r="N2271" s="11" t="s">
        <v>29</v>
      </c>
      <c r="O2271" s="11">
        <f>IF(Table1[[#This Row],[Currency  Code]]="USD",Table1[[#This Row],[Product Amount with GST]]*80,Table1[[#This Row],[Product Amount with GST]])</f>
        <v>4720</v>
      </c>
    </row>
    <row r="2272" spans="1:16" x14ac:dyDescent="0.25">
      <c r="A2272" t="s">
        <v>1721</v>
      </c>
      <c r="B2272" t="s">
        <v>1013</v>
      </c>
      <c r="C2272" t="s">
        <v>12</v>
      </c>
      <c r="E2272">
        <f t="shared" si="140"/>
        <v>16</v>
      </c>
      <c r="F2272">
        <f t="shared" si="141"/>
        <v>7</v>
      </c>
      <c r="G2272" s="8">
        <f t="shared" si="142"/>
        <v>44758</v>
      </c>
      <c r="H2272">
        <f t="shared" si="143"/>
        <v>2022</v>
      </c>
      <c r="I2272" s="1">
        <v>44758.506944444445</v>
      </c>
      <c r="J2272" s="2">
        <v>44758</v>
      </c>
      <c r="K2272" t="s">
        <v>43</v>
      </c>
      <c r="L2272">
        <v>499</v>
      </c>
      <c r="N2272" s="11" t="s">
        <v>15</v>
      </c>
      <c r="O2272" s="11">
        <f>IF(Table1[[#This Row],[Currency  Code]]="USD",Table1[[#This Row],[Product Amount with GST]]*80,Table1[[#This Row],[Product Amount with GST]])</f>
        <v>499</v>
      </c>
    </row>
    <row r="2273" spans="1:16" x14ac:dyDescent="0.25">
      <c r="A2273" t="s">
        <v>1294</v>
      </c>
      <c r="B2273" t="s">
        <v>42</v>
      </c>
      <c r="C2273" t="s">
        <v>12</v>
      </c>
      <c r="E2273">
        <f t="shared" si="140"/>
        <v>16</v>
      </c>
      <c r="F2273">
        <f t="shared" si="141"/>
        <v>7</v>
      </c>
      <c r="G2273" s="8">
        <f t="shared" si="142"/>
        <v>44758</v>
      </c>
      <c r="H2273">
        <f t="shared" si="143"/>
        <v>2022</v>
      </c>
      <c r="I2273" s="1">
        <v>44758.504861111112</v>
      </c>
      <c r="J2273" s="2">
        <v>44758</v>
      </c>
      <c r="K2273" t="s">
        <v>43</v>
      </c>
      <c r="L2273">
        <v>59</v>
      </c>
      <c r="N2273" s="11" t="s">
        <v>29</v>
      </c>
      <c r="O2273" s="11">
        <f>IF(Table1[[#This Row],[Currency  Code]]="USD",Table1[[#This Row],[Product Amount with GST]]*80,Table1[[#This Row],[Product Amount with GST]])</f>
        <v>4720</v>
      </c>
    </row>
    <row r="2274" spans="1:16" x14ac:dyDescent="0.25">
      <c r="A2274" t="s">
        <v>1720</v>
      </c>
      <c r="B2274" t="s">
        <v>1722</v>
      </c>
      <c r="C2274" t="s">
        <v>48</v>
      </c>
      <c r="E2274">
        <f t="shared" si="140"/>
        <v>16</v>
      </c>
      <c r="F2274">
        <f t="shared" si="141"/>
        <v>7</v>
      </c>
      <c r="G2274" s="8">
        <f t="shared" si="142"/>
        <v>44758</v>
      </c>
      <c r="H2274">
        <f t="shared" si="143"/>
        <v>2022</v>
      </c>
      <c r="I2274" s="1">
        <v>44758.504166666666</v>
      </c>
      <c r="J2274" s="2">
        <v>44758</v>
      </c>
      <c r="K2274" t="s">
        <v>13</v>
      </c>
      <c r="L2274">
        <v>499</v>
      </c>
      <c r="M2274" t="s">
        <v>53</v>
      </c>
      <c r="N2274" s="11" t="s">
        <v>15</v>
      </c>
      <c r="O2274" s="11">
        <f>IF(Table1[[#This Row],[Currency  Code]]="USD",Table1[[#This Row],[Product Amount with GST]]*80,Table1[[#This Row],[Product Amount with GST]])</f>
        <v>499</v>
      </c>
      <c r="P2274" t="s">
        <v>50</v>
      </c>
    </row>
    <row r="2275" spans="1:16" x14ac:dyDescent="0.25">
      <c r="A2275" t="s">
        <v>1720</v>
      </c>
      <c r="B2275" t="s">
        <v>1379</v>
      </c>
      <c r="C2275" t="s">
        <v>48</v>
      </c>
      <c r="E2275">
        <f t="shared" si="140"/>
        <v>16</v>
      </c>
      <c r="F2275">
        <f t="shared" si="141"/>
        <v>7</v>
      </c>
      <c r="G2275" s="8">
        <f t="shared" si="142"/>
        <v>44758</v>
      </c>
      <c r="H2275">
        <f t="shared" si="143"/>
        <v>2022</v>
      </c>
      <c r="I2275" s="1">
        <v>44758.50277777778</v>
      </c>
      <c r="J2275" s="2">
        <v>44758</v>
      </c>
      <c r="K2275" t="s">
        <v>13</v>
      </c>
      <c r="L2275">
        <v>499</v>
      </c>
      <c r="M2275" t="s">
        <v>53</v>
      </c>
      <c r="N2275" s="11" t="s">
        <v>15</v>
      </c>
      <c r="O2275" s="11">
        <f>IF(Table1[[#This Row],[Currency  Code]]="USD",Table1[[#This Row],[Product Amount with GST]]*80,Table1[[#This Row],[Product Amount with GST]])</f>
        <v>499</v>
      </c>
      <c r="P2275" t="s">
        <v>50</v>
      </c>
    </row>
    <row r="2276" spans="1:16" x14ac:dyDescent="0.25">
      <c r="A2276" t="s">
        <v>1720</v>
      </c>
      <c r="B2276" t="s">
        <v>1723</v>
      </c>
      <c r="C2276" t="s">
        <v>48</v>
      </c>
      <c r="E2276">
        <f t="shared" si="140"/>
        <v>16</v>
      </c>
      <c r="F2276">
        <f t="shared" si="141"/>
        <v>7</v>
      </c>
      <c r="G2276" s="8">
        <f t="shared" si="142"/>
        <v>44758</v>
      </c>
      <c r="H2276">
        <f t="shared" si="143"/>
        <v>2022</v>
      </c>
      <c r="I2276" s="1">
        <v>44758.501388888886</v>
      </c>
      <c r="J2276" s="2">
        <v>44758</v>
      </c>
      <c r="K2276" t="s">
        <v>13</v>
      </c>
      <c r="L2276">
        <v>499</v>
      </c>
      <c r="M2276" t="s">
        <v>53</v>
      </c>
      <c r="N2276" s="11" t="s">
        <v>15</v>
      </c>
      <c r="O2276" s="11">
        <f>IF(Table1[[#This Row],[Currency  Code]]="USD",Table1[[#This Row],[Product Amount with GST]]*80,Table1[[#This Row],[Product Amount with GST]])</f>
        <v>499</v>
      </c>
      <c r="P2276" t="s">
        <v>50</v>
      </c>
    </row>
    <row r="2277" spans="1:16" x14ac:dyDescent="0.25">
      <c r="A2277" t="s">
        <v>1724</v>
      </c>
      <c r="B2277" t="s">
        <v>1324</v>
      </c>
      <c r="C2277" t="s">
        <v>12</v>
      </c>
      <c r="E2277">
        <f t="shared" si="140"/>
        <v>16</v>
      </c>
      <c r="F2277">
        <f t="shared" si="141"/>
        <v>7</v>
      </c>
      <c r="G2277" s="8">
        <f t="shared" si="142"/>
        <v>44758</v>
      </c>
      <c r="H2277">
        <f t="shared" si="143"/>
        <v>2022</v>
      </c>
      <c r="I2277" s="1">
        <v>44758.488194444442</v>
      </c>
      <c r="J2277" s="2">
        <v>44758</v>
      </c>
      <c r="K2277" t="s">
        <v>43</v>
      </c>
      <c r="L2277">
        <v>499</v>
      </c>
      <c r="N2277" s="11" t="s">
        <v>15</v>
      </c>
      <c r="O2277" s="11">
        <f>IF(Table1[[#This Row],[Currency  Code]]="USD",Table1[[#This Row],[Product Amount with GST]]*80,Table1[[#This Row],[Product Amount with GST]])</f>
        <v>499</v>
      </c>
    </row>
    <row r="2278" spans="1:16" x14ac:dyDescent="0.25">
      <c r="A2278" t="s">
        <v>1725</v>
      </c>
      <c r="B2278" t="s">
        <v>670</v>
      </c>
      <c r="C2278" t="s">
        <v>12</v>
      </c>
      <c r="D2278" t="s">
        <v>6148</v>
      </c>
      <c r="E2278">
        <f t="shared" si="140"/>
        <v>16</v>
      </c>
      <c r="F2278">
        <f t="shared" si="141"/>
        <v>7</v>
      </c>
      <c r="G2278" s="8">
        <f t="shared" si="142"/>
        <v>44758</v>
      </c>
      <c r="H2278">
        <f t="shared" si="143"/>
        <v>2022</v>
      </c>
      <c r="I2278" s="1">
        <v>44758.480555555558</v>
      </c>
      <c r="J2278" s="2">
        <v>44758</v>
      </c>
      <c r="K2278" t="s">
        <v>43</v>
      </c>
      <c r="L2278">
        <v>499</v>
      </c>
      <c r="N2278" s="11" t="s">
        <v>15</v>
      </c>
      <c r="O2278" s="11">
        <f>IF(Table1[[#This Row],[Currency  Code]]="USD",Table1[[#This Row],[Product Amount with GST]]*80,Table1[[#This Row],[Product Amount with GST]])</f>
        <v>499</v>
      </c>
    </row>
    <row r="2279" spans="1:16" x14ac:dyDescent="0.25">
      <c r="A2279" t="s">
        <v>1726</v>
      </c>
      <c r="B2279" t="s">
        <v>17</v>
      </c>
      <c r="C2279" t="s">
        <v>12</v>
      </c>
      <c r="E2279">
        <f t="shared" si="140"/>
        <v>16</v>
      </c>
      <c r="F2279">
        <f t="shared" si="141"/>
        <v>7</v>
      </c>
      <c r="G2279" s="8">
        <f t="shared" si="142"/>
        <v>44758</v>
      </c>
      <c r="H2279">
        <f t="shared" si="143"/>
        <v>2022</v>
      </c>
      <c r="I2279" s="1">
        <v>44758.478472222225</v>
      </c>
      <c r="J2279" s="2">
        <v>44758</v>
      </c>
      <c r="K2279" t="s">
        <v>13</v>
      </c>
      <c r="L2279">
        <v>999</v>
      </c>
      <c r="N2279" s="11" t="s">
        <v>15</v>
      </c>
      <c r="O2279" s="11">
        <f>IF(Table1[[#This Row],[Currency  Code]]="USD",Table1[[#This Row],[Product Amount with GST]]*80,Table1[[#This Row],[Product Amount with GST]])</f>
        <v>999</v>
      </c>
    </row>
    <row r="2280" spans="1:16" x14ac:dyDescent="0.25">
      <c r="A2280" t="s">
        <v>1727</v>
      </c>
      <c r="B2280" t="s">
        <v>587</v>
      </c>
      <c r="C2280" t="s">
        <v>12</v>
      </c>
      <c r="E2280">
        <f t="shared" si="140"/>
        <v>16</v>
      </c>
      <c r="F2280">
        <f t="shared" si="141"/>
        <v>7</v>
      </c>
      <c r="G2280" s="8">
        <f t="shared" si="142"/>
        <v>44758</v>
      </c>
      <c r="H2280">
        <f t="shared" si="143"/>
        <v>2022</v>
      </c>
      <c r="I2280" s="1">
        <v>44758.467361111114</v>
      </c>
      <c r="J2280" s="2">
        <v>44758</v>
      </c>
      <c r="K2280" t="s">
        <v>13</v>
      </c>
      <c r="L2280">
        <v>499</v>
      </c>
      <c r="N2280" s="11" t="s">
        <v>15</v>
      </c>
      <c r="O2280" s="11">
        <f>IF(Table1[[#This Row],[Currency  Code]]="USD",Table1[[#This Row],[Product Amount with GST]]*80,Table1[[#This Row],[Product Amount with GST]])</f>
        <v>499</v>
      </c>
    </row>
    <row r="2281" spans="1:16" x14ac:dyDescent="0.25">
      <c r="A2281" t="s">
        <v>1728</v>
      </c>
      <c r="B2281" t="s">
        <v>402</v>
      </c>
      <c r="C2281" t="s">
        <v>12</v>
      </c>
      <c r="E2281">
        <f t="shared" si="140"/>
        <v>16</v>
      </c>
      <c r="F2281">
        <f t="shared" si="141"/>
        <v>7</v>
      </c>
      <c r="G2281" s="8">
        <f t="shared" si="142"/>
        <v>44758</v>
      </c>
      <c r="H2281">
        <f t="shared" si="143"/>
        <v>2022</v>
      </c>
      <c r="I2281" s="1">
        <v>44758.46597222222</v>
      </c>
      <c r="J2281" s="2">
        <v>44758</v>
      </c>
      <c r="K2281" t="s">
        <v>13</v>
      </c>
      <c r="L2281">
        <v>499</v>
      </c>
      <c r="N2281" s="11" t="s">
        <v>15</v>
      </c>
      <c r="O2281" s="11">
        <f>IF(Table1[[#This Row],[Currency  Code]]="USD",Table1[[#This Row],[Product Amount with GST]]*80,Table1[[#This Row],[Product Amount with GST]])</f>
        <v>499</v>
      </c>
    </row>
    <row r="2282" spans="1:16" x14ac:dyDescent="0.25">
      <c r="A2282" t="s">
        <v>1729</v>
      </c>
      <c r="B2282" t="s">
        <v>11</v>
      </c>
      <c r="C2282" t="s">
        <v>12</v>
      </c>
      <c r="E2282">
        <f t="shared" si="140"/>
        <v>16</v>
      </c>
      <c r="F2282">
        <f t="shared" si="141"/>
        <v>7</v>
      </c>
      <c r="G2282" s="8">
        <f t="shared" si="142"/>
        <v>44758</v>
      </c>
      <c r="H2282">
        <f t="shared" si="143"/>
        <v>2022</v>
      </c>
      <c r="I2282" s="1">
        <v>44758.463888888888</v>
      </c>
      <c r="J2282" s="2">
        <v>44758</v>
      </c>
      <c r="K2282" t="s">
        <v>112</v>
      </c>
      <c r="L2282">
        <v>3999</v>
      </c>
      <c r="N2282" s="11" t="s">
        <v>15</v>
      </c>
      <c r="O2282" s="11">
        <f>IF(Table1[[#This Row],[Currency  Code]]="USD",Table1[[#This Row],[Product Amount with GST]]*80,Table1[[#This Row],[Product Amount with GST]])</f>
        <v>3999</v>
      </c>
    </row>
    <row r="2283" spans="1:16" x14ac:dyDescent="0.25">
      <c r="A2283" t="s">
        <v>1730</v>
      </c>
      <c r="B2283" t="s">
        <v>1013</v>
      </c>
      <c r="C2283" t="s">
        <v>12</v>
      </c>
      <c r="E2283">
        <f t="shared" si="140"/>
        <v>16</v>
      </c>
      <c r="F2283">
        <f t="shared" si="141"/>
        <v>7</v>
      </c>
      <c r="G2283" s="8">
        <f t="shared" si="142"/>
        <v>44758</v>
      </c>
      <c r="H2283">
        <f t="shared" si="143"/>
        <v>2022</v>
      </c>
      <c r="I2283" s="1">
        <v>44758.457638888889</v>
      </c>
      <c r="J2283" s="2">
        <v>44758</v>
      </c>
      <c r="K2283" t="s">
        <v>43</v>
      </c>
      <c r="L2283">
        <v>499</v>
      </c>
      <c r="N2283" s="11" t="s">
        <v>15</v>
      </c>
      <c r="O2283" s="11">
        <f>IF(Table1[[#This Row],[Currency  Code]]="USD",Table1[[#This Row],[Product Amount with GST]]*80,Table1[[#This Row],[Product Amount with GST]])</f>
        <v>499</v>
      </c>
    </row>
    <row r="2284" spans="1:16" x14ac:dyDescent="0.25">
      <c r="A2284" t="s">
        <v>1698</v>
      </c>
      <c r="B2284" t="s">
        <v>169</v>
      </c>
      <c r="C2284" t="s">
        <v>12</v>
      </c>
      <c r="D2284" t="s">
        <v>6121</v>
      </c>
      <c r="E2284">
        <f t="shared" si="140"/>
        <v>16</v>
      </c>
      <c r="F2284">
        <f t="shared" si="141"/>
        <v>7</v>
      </c>
      <c r="G2284" s="8">
        <f t="shared" si="142"/>
        <v>44758</v>
      </c>
      <c r="H2284">
        <f t="shared" si="143"/>
        <v>2022</v>
      </c>
      <c r="I2284" s="1">
        <v>44758.453472222223</v>
      </c>
      <c r="J2284" s="2">
        <v>44758</v>
      </c>
      <c r="K2284" t="s">
        <v>13</v>
      </c>
      <c r="L2284">
        <v>374</v>
      </c>
      <c r="N2284" s="11" t="s">
        <v>15</v>
      </c>
      <c r="O2284" s="11">
        <f>IF(Table1[[#This Row],[Currency  Code]]="USD",Table1[[#This Row],[Product Amount with GST]]*80,Table1[[#This Row],[Product Amount with GST]])</f>
        <v>374</v>
      </c>
    </row>
    <row r="2285" spans="1:16" x14ac:dyDescent="0.25">
      <c r="A2285" t="s">
        <v>1731</v>
      </c>
      <c r="B2285" t="s">
        <v>1069</v>
      </c>
      <c r="C2285" t="s">
        <v>48</v>
      </c>
      <c r="E2285">
        <f t="shared" si="140"/>
        <v>16</v>
      </c>
      <c r="F2285">
        <f t="shared" si="141"/>
        <v>7</v>
      </c>
      <c r="G2285" s="8">
        <f t="shared" si="142"/>
        <v>44758</v>
      </c>
      <c r="H2285">
        <f t="shared" si="143"/>
        <v>2022</v>
      </c>
      <c r="I2285" s="1">
        <v>44758.525000000001</v>
      </c>
      <c r="J2285" s="2">
        <v>44758</v>
      </c>
      <c r="K2285" t="s">
        <v>112</v>
      </c>
      <c r="L2285">
        <v>499</v>
      </c>
      <c r="M2285" t="s">
        <v>218</v>
      </c>
      <c r="N2285" s="11" t="s">
        <v>15</v>
      </c>
      <c r="O2285" s="11">
        <f>IF(Table1[[#This Row],[Currency  Code]]="USD",Table1[[#This Row],[Product Amount with GST]]*80,Table1[[#This Row],[Product Amount with GST]])</f>
        <v>499</v>
      </c>
      <c r="P2285" t="s">
        <v>50</v>
      </c>
    </row>
    <row r="2286" spans="1:16" x14ac:dyDescent="0.25">
      <c r="A2286" t="s">
        <v>1732</v>
      </c>
      <c r="B2286" t="s">
        <v>1733</v>
      </c>
      <c r="C2286" t="s">
        <v>12</v>
      </c>
      <c r="E2286">
        <f t="shared" si="140"/>
        <v>16</v>
      </c>
      <c r="F2286">
        <f t="shared" si="141"/>
        <v>7</v>
      </c>
      <c r="G2286" s="8">
        <f t="shared" si="142"/>
        <v>44758</v>
      </c>
      <c r="H2286">
        <f t="shared" si="143"/>
        <v>2022</v>
      </c>
      <c r="I2286" s="1">
        <v>44758.518055555556</v>
      </c>
      <c r="J2286" s="2">
        <v>44758</v>
      </c>
      <c r="K2286" t="s">
        <v>43</v>
      </c>
      <c r="L2286">
        <v>499</v>
      </c>
      <c r="N2286" s="11" t="s">
        <v>15</v>
      </c>
      <c r="O2286" s="11">
        <f>IF(Table1[[#This Row],[Currency  Code]]="USD",Table1[[#This Row],[Product Amount with GST]]*80,Table1[[#This Row],[Product Amount with GST]])</f>
        <v>499</v>
      </c>
    </row>
    <row r="2287" spans="1:16" x14ac:dyDescent="0.25">
      <c r="A2287" t="s">
        <v>1130</v>
      </c>
      <c r="B2287" t="s">
        <v>1549</v>
      </c>
      <c r="C2287" t="s">
        <v>48</v>
      </c>
      <c r="E2287">
        <f t="shared" si="140"/>
        <v>16</v>
      </c>
      <c r="F2287">
        <f t="shared" si="141"/>
        <v>7</v>
      </c>
      <c r="G2287" s="8">
        <f t="shared" si="142"/>
        <v>44758</v>
      </c>
      <c r="H2287">
        <f t="shared" si="143"/>
        <v>2022</v>
      </c>
      <c r="I2287" s="1">
        <v>44758.515277777777</v>
      </c>
      <c r="J2287" s="2">
        <v>44758</v>
      </c>
      <c r="K2287" t="s">
        <v>13</v>
      </c>
      <c r="L2287">
        <v>499</v>
      </c>
      <c r="M2287" t="s">
        <v>218</v>
      </c>
      <c r="N2287" s="11" t="s">
        <v>15</v>
      </c>
      <c r="O2287" s="11">
        <f>IF(Table1[[#This Row],[Currency  Code]]="USD",Table1[[#This Row],[Product Amount with GST]]*80,Table1[[#This Row],[Product Amount with GST]])</f>
        <v>499</v>
      </c>
      <c r="P2287" t="s">
        <v>50</v>
      </c>
    </row>
    <row r="2288" spans="1:16" x14ac:dyDescent="0.25">
      <c r="A2288" t="s">
        <v>1294</v>
      </c>
      <c r="B2288" t="s">
        <v>1092</v>
      </c>
      <c r="C2288" t="s">
        <v>12</v>
      </c>
      <c r="E2288">
        <f t="shared" si="140"/>
        <v>16</v>
      </c>
      <c r="F2288">
        <f t="shared" si="141"/>
        <v>7</v>
      </c>
      <c r="G2288" s="8">
        <f t="shared" si="142"/>
        <v>44758</v>
      </c>
      <c r="H2288">
        <f t="shared" si="143"/>
        <v>2022</v>
      </c>
      <c r="I2288" s="1">
        <v>44758.515277777777</v>
      </c>
      <c r="J2288" s="2">
        <v>44758</v>
      </c>
      <c r="K2288" t="s">
        <v>43</v>
      </c>
      <c r="L2288">
        <v>59</v>
      </c>
      <c r="N2288" s="11" t="s">
        <v>29</v>
      </c>
      <c r="O2288" s="11">
        <f>IF(Table1[[#This Row],[Currency  Code]]="USD",Table1[[#This Row],[Product Amount with GST]]*80,Table1[[#This Row],[Product Amount with GST]])</f>
        <v>4720</v>
      </c>
    </row>
    <row r="2289" spans="1:16" x14ac:dyDescent="0.25">
      <c r="A2289" t="s">
        <v>1734</v>
      </c>
      <c r="B2289" t="s">
        <v>1735</v>
      </c>
      <c r="C2289" t="s">
        <v>48</v>
      </c>
      <c r="E2289">
        <f t="shared" si="140"/>
        <v>16</v>
      </c>
      <c r="F2289">
        <f t="shared" si="141"/>
        <v>7</v>
      </c>
      <c r="G2289" s="8">
        <f t="shared" si="142"/>
        <v>44758</v>
      </c>
      <c r="H2289">
        <f t="shared" si="143"/>
        <v>2022</v>
      </c>
      <c r="I2289" s="1">
        <v>44758.51458333333</v>
      </c>
      <c r="J2289" s="2">
        <v>44758</v>
      </c>
      <c r="K2289" t="s">
        <v>13</v>
      </c>
      <c r="L2289">
        <v>9</v>
      </c>
      <c r="M2289" t="s">
        <v>53</v>
      </c>
      <c r="N2289" s="11" t="s">
        <v>15</v>
      </c>
      <c r="O2289" s="11">
        <f>IF(Table1[[#This Row],[Currency  Code]]="USD",Table1[[#This Row],[Product Amount with GST]]*80,Table1[[#This Row],[Product Amount with GST]])</f>
        <v>9</v>
      </c>
      <c r="P2289" t="s">
        <v>50</v>
      </c>
    </row>
    <row r="2290" spans="1:16" x14ac:dyDescent="0.25">
      <c r="A2290" t="s">
        <v>1294</v>
      </c>
      <c r="B2290" t="s">
        <v>1092</v>
      </c>
      <c r="C2290" t="s">
        <v>12</v>
      </c>
      <c r="E2290">
        <f t="shared" si="140"/>
        <v>16</v>
      </c>
      <c r="F2290">
        <f t="shared" si="141"/>
        <v>7</v>
      </c>
      <c r="G2290" s="8">
        <f t="shared" si="142"/>
        <v>44758</v>
      </c>
      <c r="H2290">
        <f t="shared" si="143"/>
        <v>2022</v>
      </c>
      <c r="I2290" s="1">
        <v>44758.51458333333</v>
      </c>
      <c r="J2290" s="2">
        <v>44758</v>
      </c>
      <c r="K2290" t="s">
        <v>43</v>
      </c>
      <c r="L2290">
        <v>59</v>
      </c>
      <c r="N2290" s="11" t="s">
        <v>29</v>
      </c>
      <c r="O2290" s="11">
        <f>IF(Table1[[#This Row],[Currency  Code]]="USD",Table1[[#This Row],[Product Amount with GST]]*80,Table1[[#This Row],[Product Amount with GST]])</f>
        <v>4720</v>
      </c>
    </row>
    <row r="2291" spans="1:16" x14ac:dyDescent="0.25">
      <c r="A2291" t="s">
        <v>1294</v>
      </c>
      <c r="B2291" t="s">
        <v>1092</v>
      </c>
      <c r="C2291" t="s">
        <v>12</v>
      </c>
      <c r="E2291">
        <f t="shared" si="140"/>
        <v>16</v>
      </c>
      <c r="F2291">
        <f t="shared" si="141"/>
        <v>7</v>
      </c>
      <c r="G2291" s="8">
        <f t="shared" si="142"/>
        <v>44758</v>
      </c>
      <c r="H2291">
        <f t="shared" si="143"/>
        <v>2022</v>
      </c>
      <c r="I2291" s="1">
        <v>44758.513888888891</v>
      </c>
      <c r="J2291" s="2">
        <v>44758</v>
      </c>
      <c r="K2291" t="s">
        <v>43</v>
      </c>
      <c r="L2291">
        <v>59</v>
      </c>
      <c r="N2291" s="11" t="s">
        <v>29</v>
      </c>
      <c r="O2291" s="11">
        <f>IF(Table1[[#This Row],[Currency  Code]]="USD",Table1[[#This Row],[Product Amount with GST]]*80,Table1[[#This Row],[Product Amount with GST]])</f>
        <v>4720</v>
      </c>
    </row>
    <row r="2292" spans="1:16" x14ac:dyDescent="0.25">
      <c r="A2292" t="s">
        <v>1712</v>
      </c>
      <c r="B2292" t="s">
        <v>116</v>
      </c>
      <c r="C2292" t="s">
        <v>12</v>
      </c>
      <c r="E2292">
        <f t="shared" si="140"/>
        <v>16</v>
      </c>
      <c r="F2292">
        <f t="shared" si="141"/>
        <v>7</v>
      </c>
      <c r="G2292" s="8">
        <f t="shared" si="142"/>
        <v>44758</v>
      </c>
      <c r="H2292">
        <f t="shared" si="143"/>
        <v>2022</v>
      </c>
      <c r="I2292" s="1">
        <v>44758.508333333331</v>
      </c>
      <c r="J2292" s="2">
        <v>44758</v>
      </c>
      <c r="K2292" t="s">
        <v>13</v>
      </c>
      <c r="L2292">
        <v>1999</v>
      </c>
      <c r="N2292" s="11" t="s">
        <v>15</v>
      </c>
      <c r="O2292" s="11">
        <f>IF(Table1[[#This Row],[Currency  Code]]="USD",Table1[[#This Row],[Product Amount with GST]]*80,Table1[[#This Row],[Product Amount with GST]])</f>
        <v>1999</v>
      </c>
    </row>
    <row r="2293" spans="1:16" x14ac:dyDescent="0.25">
      <c r="A2293" t="s">
        <v>1720</v>
      </c>
      <c r="B2293" t="s">
        <v>1723</v>
      </c>
      <c r="C2293" t="s">
        <v>12</v>
      </c>
      <c r="E2293">
        <f t="shared" si="140"/>
        <v>16</v>
      </c>
      <c r="F2293">
        <f t="shared" si="141"/>
        <v>7</v>
      </c>
      <c r="G2293" s="8">
        <f t="shared" si="142"/>
        <v>44758</v>
      </c>
      <c r="H2293">
        <f t="shared" si="143"/>
        <v>2022</v>
      </c>
      <c r="I2293" s="1">
        <v>44758.495833333334</v>
      </c>
      <c r="J2293" s="2">
        <v>44758</v>
      </c>
      <c r="K2293" t="s">
        <v>13</v>
      </c>
      <c r="L2293">
        <v>499</v>
      </c>
      <c r="N2293" s="11" t="s">
        <v>15</v>
      </c>
      <c r="O2293" s="11">
        <f>IF(Table1[[#This Row],[Currency  Code]]="USD",Table1[[#This Row],[Product Amount with GST]]*80,Table1[[#This Row],[Product Amount with GST]])</f>
        <v>499</v>
      </c>
    </row>
    <row r="2294" spans="1:16" x14ac:dyDescent="0.25">
      <c r="A2294" t="s">
        <v>1736</v>
      </c>
      <c r="B2294" t="s">
        <v>11</v>
      </c>
      <c r="C2294" t="s">
        <v>12</v>
      </c>
      <c r="E2294">
        <f t="shared" si="140"/>
        <v>16</v>
      </c>
      <c r="F2294">
        <f t="shared" si="141"/>
        <v>7</v>
      </c>
      <c r="G2294" s="8">
        <f t="shared" si="142"/>
        <v>44758</v>
      </c>
      <c r="H2294">
        <f t="shared" si="143"/>
        <v>2022</v>
      </c>
      <c r="I2294" s="1">
        <v>44758.495138888888</v>
      </c>
      <c r="J2294" s="2">
        <v>44758</v>
      </c>
      <c r="K2294" t="s">
        <v>112</v>
      </c>
      <c r="L2294">
        <v>3999</v>
      </c>
      <c r="N2294" s="11" t="s">
        <v>15</v>
      </c>
      <c r="O2294" s="11">
        <f>IF(Table1[[#This Row],[Currency  Code]]="USD",Table1[[#This Row],[Product Amount with GST]]*80,Table1[[#This Row],[Product Amount with GST]])</f>
        <v>3999</v>
      </c>
    </row>
    <row r="2295" spans="1:16" x14ac:dyDescent="0.25">
      <c r="A2295" t="s">
        <v>1294</v>
      </c>
      <c r="B2295" t="s">
        <v>42</v>
      </c>
      <c r="C2295" t="s">
        <v>12</v>
      </c>
      <c r="E2295">
        <f t="shared" si="140"/>
        <v>16</v>
      </c>
      <c r="F2295">
        <f t="shared" si="141"/>
        <v>7</v>
      </c>
      <c r="G2295" s="8">
        <f t="shared" si="142"/>
        <v>44758</v>
      </c>
      <c r="H2295">
        <f t="shared" si="143"/>
        <v>2022</v>
      </c>
      <c r="I2295" s="1">
        <v>44758.493750000001</v>
      </c>
      <c r="J2295" s="2">
        <v>44758</v>
      </c>
      <c r="K2295" t="s">
        <v>43</v>
      </c>
      <c r="L2295">
        <v>59</v>
      </c>
      <c r="N2295" s="11" t="s">
        <v>29</v>
      </c>
      <c r="O2295" s="11">
        <f>IF(Table1[[#This Row],[Currency  Code]]="USD",Table1[[#This Row],[Product Amount with GST]]*80,Table1[[#This Row],[Product Amount with GST]])</f>
        <v>4720</v>
      </c>
    </row>
    <row r="2296" spans="1:16" x14ac:dyDescent="0.25">
      <c r="A2296" t="s">
        <v>1737</v>
      </c>
      <c r="B2296" t="s">
        <v>42</v>
      </c>
      <c r="C2296" t="s">
        <v>12</v>
      </c>
      <c r="E2296">
        <f t="shared" si="140"/>
        <v>16</v>
      </c>
      <c r="F2296">
        <f t="shared" si="141"/>
        <v>7</v>
      </c>
      <c r="G2296" s="8">
        <f t="shared" si="142"/>
        <v>44758</v>
      </c>
      <c r="H2296">
        <f t="shared" si="143"/>
        <v>2022</v>
      </c>
      <c r="I2296" s="1">
        <v>44758.492361111108</v>
      </c>
      <c r="J2296" s="2">
        <v>44758</v>
      </c>
      <c r="K2296" t="s">
        <v>43</v>
      </c>
      <c r="L2296">
        <v>499</v>
      </c>
      <c r="N2296" s="11" t="s">
        <v>15</v>
      </c>
      <c r="O2296" s="11">
        <f>IF(Table1[[#This Row],[Currency  Code]]="USD",Table1[[#This Row],[Product Amount with GST]]*80,Table1[[#This Row],[Product Amount with GST]])</f>
        <v>499</v>
      </c>
    </row>
    <row r="2297" spans="1:16" x14ac:dyDescent="0.25">
      <c r="A2297" t="s">
        <v>1724</v>
      </c>
      <c r="B2297" t="s">
        <v>1324</v>
      </c>
      <c r="C2297" t="s">
        <v>12</v>
      </c>
      <c r="E2297">
        <f t="shared" si="140"/>
        <v>16</v>
      </c>
      <c r="F2297">
        <f t="shared" si="141"/>
        <v>7</v>
      </c>
      <c r="G2297" s="8">
        <f t="shared" si="142"/>
        <v>44758</v>
      </c>
      <c r="H2297">
        <f t="shared" si="143"/>
        <v>2022</v>
      </c>
      <c r="I2297" s="1">
        <v>44758.488888888889</v>
      </c>
      <c r="J2297" s="2">
        <v>44758</v>
      </c>
      <c r="K2297" t="s">
        <v>43</v>
      </c>
      <c r="L2297">
        <v>499</v>
      </c>
      <c r="N2297" s="11" t="s">
        <v>15</v>
      </c>
      <c r="O2297" s="11">
        <f>IF(Table1[[#This Row],[Currency  Code]]="USD",Table1[[#This Row],[Product Amount with GST]]*80,Table1[[#This Row],[Product Amount with GST]])</f>
        <v>499</v>
      </c>
    </row>
    <row r="2298" spans="1:16" x14ac:dyDescent="0.25">
      <c r="A2298" t="s">
        <v>1738</v>
      </c>
      <c r="B2298" t="s">
        <v>24</v>
      </c>
      <c r="C2298" t="s">
        <v>48</v>
      </c>
      <c r="E2298">
        <f t="shared" si="140"/>
        <v>16</v>
      </c>
      <c r="F2298">
        <f t="shared" si="141"/>
        <v>7</v>
      </c>
      <c r="G2298" s="8">
        <f t="shared" si="142"/>
        <v>44758</v>
      </c>
      <c r="H2298">
        <f t="shared" si="143"/>
        <v>2022</v>
      </c>
      <c r="I2298" s="1">
        <v>44758.487500000003</v>
      </c>
      <c r="J2298" s="2">
        <v>44758</v>
      </c>
      <c r="K2298" t="s">
        <v>13</v>
      </c>
      <c r="L2298">
        <v>2022</v>
      </c>
      <c r="M2298" t="s">
        <v>218</v>
      </c>
      <c r="N2298" s="11" t="s">
        <v>15</v>
      </c>
      <c r="O2298" s="11">
        <f>IF(Table1[[#This Row],[Currency  Code]]="USD",Table1[[#This Row],[Product Amount with GST]]*80,Table1[[#This Row],[Product Amount with GST]])</f>
        <v>2022</v>
      </c>
      <c r="P2298" t="s">
        <v>50</v>
      </c>
    </row>
    <row r="2299" spans="1:16" x14ac:dyDescent="0.25">
      <c r="A2299" t="s">
        <v>1718</v>
      </c>
      <c r="B2299" t="s">
        <v>169</v>
      </c>
      <c r="C2299" t="s">
        <v>675</v>
      </c>
      <c r="E2299">
        <f t="shared" si="140"/>
        <v>16</v>
      </c>
      <c r="F2299">
        <f t="shared" si="141"/>
        <v>7</v>
      </c>
      <c r="G2299" s="8">
        <f t="shared" si="142"/>
        <v>44758</v>
      </c>
      <c r="H2299">
        <f t="shared" si="143"/>
        <v>2022</v>
      </c>
      <c r="I2299" s="1">
        <v>44758.486805555556</v>
      </c>
      <c r="J2299" s="2">
        <v>44760</v>
      </c>
      <c r="K2299" t="s">
        <v>13</v>
      </c>
      <c r="L2299">
        <v>499</v>
      </c>
      <c r="M2299" t="s">
        <v>53</v>
      </c>
      <c r="N2299" s="11" t="s">
        <v>15</v>
      </c>
      <c r="O2299" s="11">
        <f>IF(Table1[[#This Row],[Currency  Code]]="USD",Table1[[#This Row],[Product Amount with GST]]*80,Table1[[#This Row],[Product Amount with GST]])</f>
        <v>499</v>
      </c>
      <c r="P2299" t="s">
        <v>50</v>
      </c>
    </row>
    <row r="2300" spans="1:16" x14ac:dyDescent="0.25">
      <c r="A2300" t="s">
        <v>1739</v>
      </c>
      <c r="B2300" t="s">
        <v>1740</v>
      </c>
      <c r="C2300" t="s">
        <v>12</v>
      </c>
      <c r="E2300">
        <f t="shared" si="140"/>
        <v>16</v>
      </c>
      <c r="F2300">
        <f t="shared" si="141"/>
        <v>7</v>
      </c>
      <c r="G2300" s="8">
        <f t="shared" si="142"/>
        <v>44758</v>
      </c>
      <c r="H2300">
        <f t="shared" si="143"/>
        <v>2022</v>
      </c>
      <c r="I2300" s="1">
        <v>44758.474999999999</v>
      </c>
      <c r="J2300" s="2">
        <v>44758</v>
      </c>
      <c r="K2300" t="s">
        <v>13</v>
      </c>
      <c r="L2300">
        <v>499</v>
      </c>
      <c r="N2300" s="11" t="s">
        <v>15</v>
      </c>
      <c r="O2300" s="11">
        <f>IF(Table1[[#This Row],[Currency  Code]]="USD",Table1[[#This Row],[Product Amount with GST]]*80,Table1[[#This Row],[Product Amount with GST]])</f>
        <v>499</v>
      </c>
    </row>
    <row r="2301" spans="1:16" x14ac:dyDescent="0.25">
      <c r="A2301" t="s">
        <v>1741</v>
      </c>
      <c r="B2301" t="s">
        <v>255</v>
      </c>
      <c r="C2301" t="s">
        <v>12</v>
      </c>
      <c r="D2301" t="s">
        <v>6148</v>
      </c>
      <c r="E2301">
        <f t="shared" si="140"/>
        <v>16</v>
      </c>
      <c r="F2301">
        <f t="shared" si="141"/>
        <v>7</v>
      </c>
      <c r="G2301" s="8">
        <f t="shared" si="142"/>
        <v>44758</v>
      </c>
      <c r="H2301">
        <f t="shared" si="143"/>
        <v>2022</v>
      </c>
      <c r="I2301" s="1">
        <v>44758.459722222222</v>
      </c>
      <c r="J2301" s="2">
        <v>44758</v>
      </c>
      <c r="K2301" t="s">
        <v>43</v>
      </c>
      <c r="L2301">
        <v>499</v>
      </c>
      <c r="N2301" s="11" t="s">
        <v>15</v>
      </c>
      <c r="O2301" s="11">
        <f>IF(Table1[[#This Row],[Currency  Code]]="USD",Table1[[#This Row],[Product Amount with GST]]*80,Table1[[#This Row],[Product Amount with GST]])</f>
        <v>499</v>
      </c>
    </row>
    <row r="2302" spans="1:16" x14ac:dyDescent="0.25">
      <c r="A2302" t="s">
        <v>1742</v>
      </c>
      <c r="B2302" t="s">
        <v>1013</v>
      </c>
      <c r="C2302" t="s">
        <v>12</v>
      </c>
      <c r="E2302">
        <f t="shared" si="140"/>
        <v>16</v>
      </c>
      <c r="F2302">
        <f t="shared" si="141"/>
        <v>7</v>
      </c>
      <c r="G2302" s="8">
        <f t="shared" si="142"/>
        <v>44758</v>
      </c>
      <c r="H2302">
        <f t="shared" si="143"/>
        <v>2022</v>
      </c>
      <c r="I2302" s="1">
        <v>44758.456250000003</v>
      </c>
      <c r="J2302" s="2">
        <v>44758</v>
      </c>
      <c r="K2302" t="s">
        <v>43</v>
      </c>
      <c r="L2302">
        <v>499</v>
      </c>
      <c r="N2302" s="11" t="s">
        <v>15</v>
      </c>
      <c r="O2302" s="11">
        <f>IF(Table1[[#This Row],[Currency  Code]]="USD",Table1[[#This Row],[Product Amount with GST]]*80,Table1[[#This Row],[Product Amount with GST]])</f>
        <v>499</v>
      </c>
    </row>
    <row r="2303" spans="1:16" x14ac:dyDescent="0.25">
      <c r="A2303" t="s">
        <v>1743</v>
      </c>
      <c r="B2303" t="s">
        <v>1013</v>
      </c>
      <c r="C2303" t="s">
        <v>12</v>
      </c>
      <c r="E2303">
        <f t="shared" si="140"/>
        <v>16</v>
      </c>
      <c r="F2303">
        <f t="shared" si="141"/>
        <v>7</v>
      </c>
      <c r="G2303" s="8">
        <f t="shared" si="142"/>
        <v>44758</v>
      </c>
      <c r="H2303">
        <f t="shared" si="143"/>
        <v>2022</v>
      </c>
      <c r="I2303" s="1">
        <v>44758.45</v>
      </c>
      <c r="J2303" s="2">
        <v>44758</v>
      </c>
      <c r="K2303" t="s">
        <v>43</v>
      </c>
      <c r="L2303">
        <v>499</v>
      </c>
      <c r="N2303" s="11" t="s">
        <v>15</v>
      </c>
      <c r="O2303" s="11">
        <f>IF(Table1[[#This Row],[Currency  Code]]="USD",Table1[[#This Row],[Product Amount with GST]]*80,Table1[[#This Row],[Product Amount with GST]])</f>
        <v>499</v>
      </c>
    </row>
    <row r="2304" spans="1:16" x14ac:dyDescent="0.25">
      <c r="A2304" t="s">
        <v>1744</v>
      </c>
      <c r="B2304" t="s">
        <v>255</v>
      </c>
      <c r="C2304" t="s">
        <v>12</v>
      </c>
      <c r="E2304">
        <f t="shared" si="140"/>
        <v>16</v>
      </c>
      <c r="F2304">
        <f t="shared" si="141"/>
        <v>7</v>
      </c>
      <c r="G2304" s="8">
        <f t="shared" si="142"/>
        <v>44758</v>
      </c>
      <c r="H2304">
        <f t="shared" si="143"/>
        <v>2022</v>
      </c>
      <c r="I2304" s="1">
        <v>44758.445833333331</v>
      </c>
      <c r="J2304" s="2">
        <v>44758</v>
      </c>
      <c r="K2304" t="s">
        <v>43</v>
      </c>
      <c r="L2304">
        <v>499</v>
      </c>
      <c r="N2304" s="11" t="s">
        <v>15</v>
      </c>
      <c r="O2304" s="11">
        <f>IF(Table1[[#This Row],[Currency  Code]]="USD",Table1[[#This Row],[Product Amount with GST]]*80,Table1[[#This Row],[Product Amount with GST]])</f>
        <v>499</v>
      </c>
    </row>
    <row r="2305" spans="1:16" x14ac:dyDescent="0.25">
      <c r="A2305" t="s">
        <v>1619</v>
      </c>
      <c r="B2305" t="s">
        <v>1075</v>
      </c>
      <c r="C2305" t="s">
        <v>48</v>
      </c>
      <c r="E2305">
        <f t="shared" si="140"/>
        <v>16</v>
      </c>
      <c r="F2305">
        <f t="shared" si="141"/>
        <v>7</v>
      </c>
      <c r="G2305" s="8">
        <f t="shared" si="142"/>
        <v>44758</v>
      </c>
      <c r="H2305">
        <f t="shared" si="143"/>
        <v>2022</v>
      </c>
      <c r="I2305" s="1">
        <v>44758.517361111109</v>
      </c>
      <c r="J2305" s="2">
        <v>44758</v>
      </c>
      <c r="K2305" t="s">
        <v>13</v>
      </c>
      <c r="L2305">
        <v>499</v>
      </c>
      <c r="M2305" t="s">
        <v>53</v>
      </c>
      <c r="N2305" s="11" t="s">
        <v>15</v>
      </c>
      <c r="O2305" s="11">
        <f>IF(Table1[[#This Row],[Currency  Code]]="USD",Table1[[#This Row],[Product Amount with GST]]*80,Table1[[#This Row],[Product Amount with GST]])</f>
        <v>499</v>
      </c>
      <c r="P2305" t="s">
        <v>50</v>
      </c>
    </row>
    <row r="2306" spans="1:16" x14ac:dyDescent="0.25">
      <c r="A2306" t="s">
        <v>1745</v>
      </c>
      <c r="B2306" t="s">
        <v>1013</v>
      </c>
      <c r="C2306" t="s">
        <v>12</v>
      </c>
      <c r="D2306" t="s">
        <v>6147</v>
      </c>
      <c r="E2306">
        <f t="shared" ref="E2306:E2369" si="144">DAY(I2306)</f>
        <v>16</v>
      </c>
      <c r="F2306">
        <f t="shared" ref="F2306:F2369" si="145">MONTH(I2306)</f>
        <v>7</v>
      </c>
      <c r="G2306" s="8">
        <f t="shared" ref="G2306:G2369" si="146">DATE(H2307,F2306,E2306)</f>
        <v>44758</v>
      </c>
      <c r="H2306">
        <f t="shared" ref="H2306:H2369" si="147">YEAR(I2306)</f>
        <v>2022</v>
      </c>
      <c r="I2306" s="1">
        <v>44758.491666666669</v>
      </c>
      <c r="J2306" s="2">
        <v>44758</v>
      </c>
      <c r="K2306" t="s">
        <v>43</v>
      </c>
      <c r="L2306">
        <v>499</v>
      </c>
      <c r="N2306" s="11" t="s">
        <v>15</v>
      </c>
      <c r="O2306" s="11">
        <f>IF(Table1[[#This Row],[Currency  Code]]="USD",Table1[[#This Row],[Product Amount with GST]]*80,Table1[[#This Row],[Product Amount with GST]])</f>
        <v>499</v>
      </c>
    </row>
    <row r="2307" spans="1:16" x14ac:dyDescent="0.25">
      <c r="A2307" t="s">
        <v>1724</v>
      </c>
      <c r="B2307" t="s">
        <v>1324</v>
      </c>
      <c r="C2307" t="s">
        <v>12</v>
      </c>
      <c r="E2307">
        <f t="shared" si="144"/>
        <v>16</v>
      </c>
      <c r="F2307">
        <f t="shared" si="145"/>
        <v>7</v>
      </c>
      <c r="G2307" s="8">
        <f t="shared" si="146"/>
        <v>44758</v>
      </c>
      <c r="H2307">
        <f t="shared" si="147"/>
        <v>2022</v>
      </c>
      <c r="I2307" s="1">
        <v>44758.486805555556</v>
      </c>
      <c r="J2307" s="2">
        <v>44758</v>
      </c>
      <c r="K2307" t="s">
        <v>43</v>
      </c>
      <c r="L2307">
        <v>499</v>
      </c>
      <c r="N2307" s="11" t="s">
        <v>15</v>
      </c>
      <c r="O2307" s="11">
        <f>IF(Table1[[#This Row],[Currency  Code]]="USD",Table1[[#This Row],[Product Amount with GST]]*80,Table1[[#This Row],[Product Amount with GST]])</f>
        <v>499</v>
      </c>
    </row>
    <row r="2308" spans="1:16" x14ac:dyDescent="0.25">
      <c r="A2308" t="s">
        <v>1746</v>
      </c>
      <c r="B2308" t="s">
        <v>52</v>
      </c>
      <c r="C2308" t="s">
        <v>48</v>
      </c>
      <c r="E2308">
        <f t="shared" si="144"/>
        <v>16</v>
      </c>
      <c r="F2308">
        <f t="shared" si="145"/>
        <v>7</v>
      </c>
      <c r="G2308" s="8">
        <f t="shared" si="146"/>
        <v>44758</v>
      </c>
      <c r="H2308">
        <f t="shared" si="147"/>
        <v>2022</v>
      </c>
      <c r="I2308" s="1">
        <v>44758.482638888891</v>
      </c>
      <c r="J2308" s="2">
        <v>44758</v>
      </c>
      <c r="K2308" t="s">
        <v>13</v>
      </c>
      <c r="L2308">
        <v>999</v>
      </c>
      <c r="M2308" t="s">
        <v>53</v>
      </c>
      <c r="N2308" s="11" t="s">
        <v>15</v>
      </c>
      <c r="O2308" s="11">
        <f>IF(Table1[[#This Row],[Currency  Code]]="USD",Table1[[#This Row],[Product Amount with GST]]*80,Table1[[#This Row],[Product Amount with GST]])</f>
        <v>999</v>
      </c>
      <c r="P2308" t="s">
        <v>50</v>
      </c>
    </row>
    <row r="2309" spans="1:16" x14ac:dyDescent="0.25">
      <c r="A2309" t="s">
        <v>1747</v>
      </c>
      <c r="B2309" t="s">
        <v>670</v>
      </c>
      <c r="C2309" t="s">
        <v>12</v>
      </c>
      <c r="E2309">
        <f t="shared" si="144"/>
        <v>16</v>
      </c>
      <c r="F2309">
        <f t="shared" si="145"/>
        <v>7</v>
      </c>
      <c r="G2309" s="8">
        <f t="shared" si="146"/>
        <v>44758</v>
      </c>
      <c r="H2309">
        <f t="shared" si="147"/>
        <v>2022</v>
      </c>
      <c r="I2309" s="1">
        <v>44758.482638888891</v>
      </c>
      <c r="J2309" s="2">
        <v>44758</v>
      </c>
      <c r="K2309" t="s">
        <v>13</v>
      </c>
      <c r="L2309">
        <v>499</v>
      </c>
      <c r="N2309" s="11" t="s">
        <v>15</v>
      </c>
      <c r="O2309" s="11">
        <f>IF(Table1[[#This Row],[Currency  Code]]="USD",Table1[[#This Row],[Product Amount with GST]]*80,Table1[[#This Row],[Product Amount with GST]])</f>
        <v>499</v>
      </c>
    </row>
    <row r="2310" spans="1:16" x14ac:dyDescent="0.25">
      <c r="A2310" t="s">
        <v>1376</v>
      </c>
      <c r="B2310" t="s">
        <v>24</v>
      </c>
      <c r="C2310" t="s">
        <v>12</v>
      </c>
      <c r="E2310">
        <f t="shared" si="144"/>
        <v>16</v>
      </c>
      <c r="F2310">
        <f t="shared" si="145"/>
        <v>7</v>
      </c>
      <c r="G2310" s="8">
        <f t="shared" si="146"/>
        <v>44758</v>
      </c>
      <c r="H2310">
        <f t="shared" si="147"/>
        <v>2022</v>
      </c>
      <c r="I2310" s="1">
        <v>44758.475694444445</v>
      </c>
      <c r="J2310" s="2">
        <v>44758</v>
      </c>
      <c r="K2310" t="s">
        <v>13</v>
      </c>
      <c r="L2310">
        <v>2022</v>
      </c>
      <c r="N2310" s="11" t="s">
        <v>15</v>
      </c>
      <c r="O2310" s="11">
        <f>IF(Table1[[#This Row],[Currency  Code]]="USD",Table1[[#This Row],[Product Amount with GST]]*80,Table1[[#This Row],[Product Amount with GST]])</f>
        <v>2022</v>
      </c>
    </row>
    <row r="2311" spans="1:16" x14ac:dyDescent="0.25">
      <c r="A2311" t="s">
        <v>1728</v>
      </c>
      <c r="B2311" t="s">
        <v>402</v>
      </c>
      <c r="C2311" t="s">
        <v>12</v>
      </c>
      <c r="E2311">
        <f t="shared" si="144"/>
        <v>16</v>
      </c>
      <c r="F2311">
        <f t="shared" si="145"/>
        <v>7</v>
      </c>
      <c r="G2311" s="8">
        <f t="shared" si="146"/>
        <v>44758</v>
      </c>
      <c r="H2311">
        <f t="shared" si="147"/>
        <v>2022</v>
      </c>
      <c r="I2311" s="1">
        <v>44758.465277777781</v>
      </c>
      <c r="J2311" s="2">
        <v>44758</v>
      </c>
      <c r="K2311" t="s">
        <v>13</v>
      </c>
      <c r="L2311">
        <v>499</v>
      </c>
      <c r="N2311" s="11" t="s">
        <v>15</v>
      </c>
      <c r="O2311" s="11">
        <f>IF(Table1[[#This Row],[Currency  Code]]="USD",Table1[[#This Row],[Product Amount with GST]]*80,Table1[[#This Row],[Product Amount with GST]])</f>
        <v>499</v>
      </c>
    </row>
    <row r="2312" spans="1:16" x14ac:dyDescent="0.25">
      <c r="A2312" t="s">
        <v>1748</v>
      </c>
      <c r="B2312" t="s">
        <v>1749</v>
      </c>
      <c r="C2312" t="s">
        <v>12</v>
      </c>
      <c r="E2312">
        <f t="shared" si="144"/>
        <v>16</v>
      </c>
      <c r="F2312">
        <f t="shared" si="145"/>
        <v>7</v>
      </c>
      <c r="G2312" s="8">
        <f t="shared" si="146"/>
        <v>44758</v>
      </c>
      <c r="H2312">
        <f t="shared" si="147"/>
        <v>2022</v>
      </c>
      <c r="I2312" s="1">
        <v>44758.458333333336</v>
      </c>
      <c r="J2312" s="2">
        <v>44758</v>
      </c>
      <c r="K2312" t="s">
        <v>13</v>
      </c>
      <c r="L2312">
        <v>499</v>
      </c>
      <c r="N2312" s="11" t="s">
        <v>15</v>
      </c>
      <c r="O2312" s="11">
        <f>IF(Table1[[#This Row],[Currency  Code]]="USD",Table1[[#This Row],[Product Amount with GST]]*80,Table1[[#This Row],[Product Amount with GST]])</f>
        <v>499</v>
      </c>
    </row>
    <row r="2313" spans="1:16" x14ac:dyDescent="0.25">
      <c r="A2313" t="s">
        <v>1750</v>
      </c>
      <c r="B2313" t="s">
        <v>1749</v>
      </c>
      <c r="C2313" t="s">
        <v>12</v>
      </c>
      <c r="E2313">
        <f t="shared" si="144"/>
        <v>16</v>
      </c>
      <c r="F2313">
        <f t="shared" si="145"/>
        <v>7</v>
      </c>
      <c r="G2313" s="8">
        <f t="shared" si="146"/>
        <v>44758</v>
      </c>
      <c r="H2313">
        <f t="shared" si="147"/>
        <v>2022</v>
      </c>
      <c r="I2313" s="1">
        <v>44758.456250000003</v>
      </c>
      <c r="J2313" s="2">
        <v>44758</v>
      </c>
      <c r="K2313" t="s">
        <v>43</v>
      </c>
      <c r="L2313">
        <v>499</v>
      </c>
      <c r="N2313" s="11" t="s">
        <v>15</v>
      </c>
      <c r="O2313" s="11">
        <f>IF(Table1[[#This Row],[Currency  Code]]="USD",Table1[[#This Row],[Product Amount with GST]]*80,Table1[[#This Row],[Product Amount with GST]])</f>
        <v>499</v>
      </c>
    </row>
    <row r="2314" spans="1:16" x14ac:dyDescent="0.25">
      <c r="A2314" t="s">
        <v>1751</v>
      </c>
      <c r="B2314" t="s">
        <v>42</v>
      </c>
      <c r="C2314" t="s">
        <v>12</v>
      </c>
      <c r="E2314">
        <f t="shared" si="144"/>
        <v>16</v>
      </c>
      <c r="F2314">
        <f t="shared" si="145"/>
        <v>7</v>
      </c>
      <c r="G2314" s="8">
        <f t="shared" si="146"/>
        <v>44758</v>
      </c>
      <c r="H2314">
        <f t="shared" si="147"/>
        <v>2022</v>
      </c>
      <c r="I2314" s="1">
        <v>44758.454861111109</v>
      </c>
      <c r="J2314" s="2">
        <v>44758</v>
      </c>
      <c r="K2314" t="s">
        <v>43</v>
      </c>
      <c r="L2314">
        <v>499</v>
      </c>
      <c r="N2314" s="11" t="s">
        <v>15</v>
      </c>
      <c r="O2314" s="11">
        <f>IF(Table1[[#This Row],[Currency  Code]]="USD",Table1[[#This Row],[Product Amount with GST]]*80,Table1[[#This Row],[Product Amount with GST]])</f>
        <v>499</v>
      </c>
    </row>
    <row r="2315" spans="1:16" x14ac:dyDescent="0.25">
      <c r="A2315" t="s">
        <v>1752</v>
      </c>
      <c r="B2315" t="s">
        <v>1013</v>
      </c>
      <c r="C2315" t="s">
        <v>12</v>
      </c>
      <c r="E2315">
        <f t="shared" si="144"/>
        <v>16</v>
      </c>
      <c r="F2315">
        <f t="shared" si="145"/>
        <v>7</v>
      </c>
      <c r="G2315" s="8">
        <f t="shared" si="146"/>
        <v>44758</v>
      </c>
      <c r="H2315">
        <f t="shared" si="147"/>
        <v>2022</v>
      </c>
      <c r="I2315" s="1">
        <v>44758.438194444447</v>
      </c>
      <c r="J2315" s="2">
        <v>44758</v>
      </c>
      <c r="K2315" t="s">
        <v>43</v>
      </c>
      <c r="L2315">
        <v>499</v>
      </c>
      <c r="N2315" s="11" t="s">
        <v>15</v>
      </c>
      <c r="O2315" s="11">
        <f>IF(Table1[[#This Row],[Currency  Code]]="USD",Table1[[#This Row],[Product Amount with GST]]*80,Table1[[#This Row],[Product Amount with GST]])</f>
        <v>499</v>
      </c>
    </row>
    <row r="2316" spans="1:16" x14ac:dyDescent="0.25">
      <c r="A2316" t="s">
        <v>1753</v>
      </c>
      <c r="B2316" t="s">
        <v>47</v>
      </c>
      <c r="C2316" t="s">
        <v>48</v>
      </c>
      <c r="E2316">
        <f t="shared" si="144"/>
        <v>16</v>
      </c>
      <c r="F2316">
        <f t="shared" si="145"/>
        <v>7</v>
      </c>
      <c r="G2316" s="8">
        <f t="shared" si="146"/>
        <v>44758</v>
      </c>
      <c r="H2316">
        <f t="shared" si="147"/>
        <v>2022</v>
      </c>
      <c r="I2316" s="1">
        <v>44758.439583333333</v>
      </c>
      <c r="J2316" s="2">
        <v>44758</v>
      </c>
      <c r="K2316" t="s">
        <v>13</v>
      </c>
      <c r="L2316">
        <v>999</v>
      </c>
      <c r="M2316" t="s">
        <v>53</v>
      </c>
      <c r="N2316" s="11" t="s">
        <v>15</v>
      </c>
      <c r="O2316" s="11">
        <f>IF(Table1[[#This Row],[Currency  Code]]="USD",Table1[[#This Row],[Product Amount with GST]]*80,Table1[[#This Row],[Product Amount with GST]])</f>
        <v>999</v>
      </c>
      <c r="P2316" t="s">
        <v>50</v>
      </c>
    </row>
    <row r="2317" spans="1:16" x14ac:dyDescent="0.25">
      <c r="A2317" t="s">
        <v>1695</v>
      </c>
      <c r="B2317" t="s">
        <v>65</v>
      </c>
      <c r="C2317" t="s">
        <v>12</v>
      </c>
      <c r="E2317">
        <f t="shared" si="144"/>
        <v>16</v>
      </c>
      <c r="F2317">
        <f t="shared" si="145"/>
        <v>7</v>
      </c>
      <c r="G2317" s="8">
        <f t="shared" si="146"/>
        <v>44758</v>
      </c>
      <c r="H2317">
        <f t="shared" si="147"/>
        <v>2022</v>
      </c>
      <c r="I2317" s="1">
        <v>44758.40347222222</v>
      </c>
      <c r="J2317" s="2">
        <v>44758</v>
      </c>
      <c r="K2317" t="s">
        <v>13</v>
      </c>
      <c r="L2317">
        <v>499</v>
      </c>
      <c r="N2317" s="11" t="s">
        <v>15</v>
      </c>
      <c r="O2317" s="11">
        <f>IF(Table1[[#This Row],[Currency  Code]]="USD",Table1[[#This Row],[Product Amount with GST]]*80,Table1[[#This Row],[Product Amount with GST]])</f>
        <v>499</v>
      </c>
    </row>
    <row r="2318" spans="1:16" x14ac:dyDescent="0.25">
      <c r="A2318" t="s">
        <v>1754</v>
      </c>
      <c r="B2318" t="s">
        <v>42</v>
      </c>
      <c r="C2318" t="s">
        <v>12</v>
      </c>
      <c r="E2318">
        <f t="shared" si="144"/>
        <v>16</v>
      </c>
      <c r="F2318">
        <f t="shared" si="145"/>
        <v>7</v>
      </c>
      <c r="G2318" s="8">
        <f t="shared" si="146"/>
        <v>44758</v>
      </c>
      <c r="H2318">
        <f t="shared" si="147"/>
        <v>2022</v>
      </c>
      <c r="I2318" s="1">
        <v>44758.398611111108</v>
      </c>
      <c r="J2318" s="2">
        <v>44758</v>
      </c>
      <c r="K2318" t="s">
        <v>43</v>
      </c>
      <c r="L2318">
        <v>499</v>
      </c>
      <c r="N2318" s="11" t="s">
        <v>15</v>
      </c>
      <c r="O2318" s="11">
        <f>IF(Table1[[#This Row],[Currency  Code]]="USD",Table1[[#This Row],[Product Amount with GST]]*80,Table1[[#This Row],[Product Amount with GST]])</f>
        <v>499</v>
      </c>
    </row>
    <row r="2319" spans="1:16" x14ac:dyDescent="0.25">
      <c r="A2319" t="s">
        <v>1755</v>
      </c>
      <c r="B2319" t="s">
        <v>1756</v>
      </c>
      <c r="C2319" t="s">
        <v>12</v>
      </c>
      <c r="E2319">
        <f t="shared" si="144"/>
        <v>16</v>
      </c>
      <c r="F2319">
        <f t="shared" si="145"/>
        <v>7</v>
      </c>
      <c r="G2319" s="8">
        <f t="shared" si="146"/>
        <v>44758</v>
      </c>
      <c r="H2319">
        <f t="shared" si="147"/>
        <v>2022</v>
      </c>
      <c r="I2319" s="1">
        <v>44758.383333333331</v>
      </c>
      <c r="J2319" s="2">
        <v>44758</v>
      </c>
      <c r="K2319" t="s">
        <v>13</v>
      </c>
      <c r="L2319">
        <v>499</v>
      </c>
      <c r="N2319" s="11" t="s">
        <v>15</v>
      </c>
      <c r="O2319" s="11">
        <f>IF(Table1[[#This Row],[Currency  Code]]="USD",Table1[[#This Row],[Product Amount with GST]]*80,Table1[[#This Row],[Product Amount with GST]])</f>
        <v>499</v>
      </c>
    </row>
    <row r="2320" spans="1:16" x14ac:dyDescent="0.25">
      <c r="A2320" t="s">
        <v>1757</v>
      </c>
      <c r="B2320" t="s">
        <v>255</v>
      </c>
      <c r="C2320" t="s">
        <v>12</v>
      </c>
      <c r="E2320">
        <f t="shared" si="144"/>
        <v>16</v>
      </c>
      <c r="F2320">
        <f t="shared" si="145"/>
        <v>7</v>
      </c>
      <c r="G2320" s="8">
        <f t="shared" si="146"/>
        <v>44758</v>
      </c>
      <c r="H2320">
        <f t="shared" si="147"/>
        <v>2022</v>
      </c>
      <c r="I2320" s="1">
        <v>44758.368750000001</v>
      </c>
      <c r="J2320" s="2">
        <v>44758</v>
      </c>
      <c r="K2320" t="s">
        <v>13</v>
      </c>
      <c r="L2320">
        <v>499</v>
      </c>
      <c r="N2320" s="11" t="s">
        <v>15</v>
      </c>
      <c r="O2320" s="11">
        <f>IF(Table1[[#This Row],[Currency  Code]]="USD",Table1[[#This Row],[Product Amount with GST]]*80,Table1[[#This Row],[Product Amount with GST]])</f>
        <v>499</v>
      </c>
    </row>
    <row r="2321" spans="1:16" x14ac:dyDescent="0.25">
      <c r="A2321" t="s">
        <v>1758</v>
      </c>
      <c r="B2321" t="s">
        <v>17</v>
      </c>
      <c r="C2321" t="s">
        <v>12</v>
      </c>
      <c r="E2321">
        <f t="shared" si="144"/>
        <v>16</v>
      </c>
      <c r="F2321">
        <f t="shared" si="145"/>
        <v>7</v>
      </c>
      <c r="G2321" s="8">
        <f t="shared" si="146"/>
        <v>44758</v>
      </c>
      <c r="H2321">
        <f t="shared" si="147"/>
        <v>2022</v>
      </c>
      <c r="I2321" s="1">
        <v>44758.356249999997</v>
      </c>
      <c r="J2321" s="2">
        <v>44758</v>
      </c>
      <c r="K2321" t="s">
        <v>13</v>
      </c>
      <c r="L2321">
        <v>999</v>
      </c>
      <c r="N2321" s="11" t="s">
        <v>15</v>
      </c>
      <c r="O2321" s="11">
        <f>IF(Table1[[#This Row],[Currency  Code]]="USD",Table1[[#This Row],[Product Amount with GST]]*80,Table1[[#This Row],[Product Amount with GST]])</f>
        <v>999</v>
      </c>
    </row>
    <row r="2322" spans="1:16" x14ac:dyDescent="0.25">
      <c r="A2322" t="s">
        <v>1759</v>
      </c>
      <c r="B2322" t="s">
        <v>17</v>
      </c>
      <c r="C2322" t="s">
        <v>12</v>
      </c>
      <c r="E2322">
        <f t="shared" si="144"/>
        <v>16</v>
      </c>
      <c r="F2322">
        <f t="shared" si="145"/>
        <v>7</v>
      </c>
      <c r="G2322" s="8">
        <f t="shared" si="146"/>
        <v>44758</v>
      </c>
      <c r="H2322">
        <f t="shared" si="147"/>
        <v>2022</v>
      </c>
      <c r="I2322" s="1">
        <v>44758.340277777781</v>
      </c>
      <c r="J2322" s="2">
        <v>44758</v>
      </c>
      <c r="K2322" t="s">
        <v>13</v>
      </c>
      <c r="L2322">
        <v>999</v>
      </c>
      <c r="N2322" s="11" t="s">
        <v>15</v>
      </c>
      <c r="O2322" s="11">
        <f>IF(Table1[[#This Row],[Currency  Code]]="USD",Table1[[#This Row],[Product Amount with GST]]*80,Table1[[#This Row],[Product Amount with GST]])</f>
        <v>999</v>
      </c>
    </row>
    <row r="2323" spans="1:16" x14ac:dyDescent="0.25">
      <c r="A2323" t="s">
        <v>1760</v>
      </c>
      <c r="B2323" t="s">
        <v>17</v>
      </c>
      <c r="C2323" t="s">
        <v>12</v>
      </c>
      <c r="E2323">
        <f t="shared" si="144"/>
        <v>16</v>
      </c>
      <c r="F2323">
        <f t="shared" si="145"/>
        <v>7</v>
      </c>
      <c r="G2323" s="8">
        <f t="shared" si="146"/>
        <v>44758</v>
      </c>
      <c r="H2323">
        <f t="shared" si="147"/>
        <v>2022</v>
      </c>
      <c r="I2323" s="1">
        <v>44758.334722222222</v>
      </c>
      <c r="J2323" s="2">
        <v>44758</v>
      </c>
      <c r="K2323" t="s">
        <v>13</v>
      </c>
      <c r="L2323">
        <v>999</v>
      </c>
      <c r="N2323" s="11" t="s">
        <v>15</v>
      </c>
      <c r="O2323" s="11">
        <f>IF(Table1[[#This Row],[Currency  Code]]="USD",Table1[[#This Row],[Product Amount with GST]]*80,Table1[[#This Row],[Product Amount with GST]])</f>
        <v>999</v>
      </c>
    </row>
    <row r="2324" spans="1:16" x14ac:dyDescent="0.25">
      <c r="A2324" t="s">
        <v>1761</v>
      </c>
      <c r="B2324" t="s">
        <v>1762</v>
      </c>
      <c r="C2324" t="s">
        <v>48</v>
      </c>
      <c r="E2324">
        <f t="shared" si="144"/>
        <v>16</v>
      </c>
      <c r="F2324">
        <f t="shared" si="145"/>
        <v>7</v>
      </c>
      <c r="G2324" s="8">
        <f t="shared" si="146"/>
        <v>44758</v>
      </c>
      <c r="H2324">
        <f t="shared" si="147"/>
        <v>2022</v>
      </c>
      <c r="I2324" s="1">
        <v>44758.318749999999</v>
      </c>
      <c r="J2324" s="2">
        <v>44758</v>
      </c>
      <c r="K2324" t="s">
        <v>112</v>
      </c>
      <c r="L2324">
        <v>499</v>
      </c>
      <c r="M2324" t="s">
        <v>91</v>
      </c>
      <c r="N2324" s="11" t="s">
        <v>15</v>
      </c>
      <c r="O2324" s="11">
        <f>IF(Table1[[#This Row],[Currency  Code]]="USD",Table1[[#This Row],[Product Amount with GST]]*80,Table1[[#This Row],[Product Amount with GST]])</f>
        <v>499</v>
      </c>
      <c r="P2324" t="s">
        <v>50</v>
      </c>
    </row>
    <row r="2325" spans="1:16" x14ac:dyDescent="0.25">
      <c r="A2325" t="s">
        <v>1763</v>
      </c>
      <c r="B2325" t="s">
        <v>108</v>
      </c>
      <c r="C2325" t="s">
        <v>12</v>
      </c>
      <c r="E2325">
        <f t="shared" si="144"/>
        <v>16</v>
      </c>
      <c r="F2325">
        <f t="shared" si="145"/>
        <v>7</v>
      </c>
      <c r="G2325" s="8">
        <f t="shared" si="146"/>
        <v>44758</v>
      </c>
      <c r="H2325">
        <f t="shared" si="147"/>
        <v>2022</v>
      </c>
      <c r="I2325" s="1">
        <v>44758.309027777781</v>
      </c>
      <c r="J2325" s="2">
        <v>44758</v>
      </c>
      <c r="K2325" t="s">
        <v>112</v>
      </c>
      <c r="L2325">
        <v>499</v>
      </c>
      <c r="N2325" s="11" t="s">
        <v>15</v>
      </c>
      <c r="O2325" s="11">
        <f>IF(Table1[[#This Row],[Currency  Code]]="USD",Table1[[#This Row],[Product Amount with GST]]*80,Table1[[#This Row],[Product Amount with GST]])</f>
        <v>499</v>
      </c>
    </row>
    <row r="2326" spans="1:16" x14ac:dyDescent="0.25">
      <c r="A2326" t="s">
        <v>1764</v>
      </c>
      <c r="B2326" t="s">
        <v>111</v>
      </c>
      <c r="C2326" t="s">
        <v>12</v>
      </c>
      <c r="E2326">
        <f t="shared" si="144"/>
        <v>16</v>
      </c>
      <c r="F2326">
        <f t="shared" si="145"/>
        <v>7</v>
      </c>
      <c r="G2326" s="8">
        <f t="shared" si="146"/>
        <v>44758</v>
      </c>
      <c r="H2326">
        <f t="shared" si="147"/>
        <v>2022</v>
      </c>
      <c r="I2326" s="1">
        <v>44758.177083333336</v>
      </c>
      <c r="J2326" s="2">
        <v>44757</v>
      </c>
      <c r="K2326" t="s">
        <v>112</v>
      </c>
      <c r="L2326">
        <v>499</v>
      </c>
      <c r="N2326" s="11" t="s">
        <v>15</v>
      </c>
      <c r="O2326" s="11">
        <f>IF(Table1[[#This Row],[Currency  Code]]="USD",Table1[[#This Row],[Product Amount with GST]]*80,Table1[[#This Row],[Product Amount with GST]])</f>
        <v>499</v>
      </c>
    </row>
    <row r="2327" spans="1:16" x14ac:dyDescent="0.25">
      <c r="A2327" t="s">
        <v>1765</v>
      </c>
      <c r="B2327" t="s">
        <v>310</v>
      </c>
      <c r="C2327" t="s">
        <v>12</v>
      </c>
      <c r="E2327">
        <f t="shared" si="144"/>
        <v>16</v>
      </c>
      <c r="F2327">
        <f t="shared" si="145"/>
        <v>7</v>
      </c>
      <c r="G2327" s="8">
        <f t="shared" si="146"/>
        <v>44758</v>
      </c>
      <c r="H2327">
        <f t="shared" si="147"/>
        <v>2022</v>
      </c>
      <c r="I2327" s="1">
        <v>44758.094444444447</v>
      </c>
      <c r="J2327" s="2">
        <v>44757</v>
      </c>
      <c r="K2327" t="s">
        <v>13</v>
      </c>
      <c r="L2327">
        <v>69</v>
      </c>
      <c r="N2327" s="11" t="s">
        <v>29</v>
      </c>
      <c r="O2327" s="11">
        <f>IF(Table1[[#This Row],[Currency  Code]]="USD",Table1[[#This Row],[Product Amount with GST]]*80,Table1[[#This Row],[Product Amount with GST]])</f>
        <v>5520</v>
      </c>
    </row>
    <row r="2328" spans="1:16" x14ac:dyDescent="0.25">
      <c r="A2328" t="s">
        <v>1766</v>
      </c>
      <c r="B2328" t="s">
        <v>17</v>
      </c>
      <c r="C2328" t="s">
        <v>48</v>
      </c>
      <c r="E2328">
        <f t="shared" si="144"/>
        <v>16</v>
      </c>
      <c r="F2328">
        <f t="shared" si="145"/>
        <v>7</v>
      </c>
      <c r="G2328" s="8">
        <f t="shared" si="146"/>
        <v>44758</v>
      </c>
      <c r="H2328">
        <f t="shared" si="147"/>
        <v>2022</v>
      </c>
      <c r="I2328" s="1">
        <v>44758.018055555556</v>
      </c>
      <c r="J2328" s="2">
        <v>44757</v>
      </c>
      <c r="K2328" t="s">
        <v>13</v>
      </c>
      <c r="L2328">
        <v>999</v>
      </c>
      <c r="M2328" t="s">
        <v>53</v>
      </c>
      <c r="N2328" s="11" t="s">
        <v>15</v>
      </c>
      <c r="O2328" s="11">
        <f>IF(Table1[[#This Row],[Currency  Code]]="USD",Table1[[#This Row],[Product Amount with GST]]*80,Table1[[#This Row],[Product Amount with GST]])</f>
        <v>999</v>
      </c>
      <c r="P2328" t="s">
        <v>50</v>
      </c>
    </row>
    <row r="2329" spans="1:16" x14ac:dyDescent="0.25">
      <c r="A2329" t="s">
        <v>1766</v>
      </c>
      <c r="B2329" t="s">
        <v>17</v>
      </c>
      <c r="C2329" t="s">
        <v>12</v>
      </c>
      <c r="E2329">
        <f t="shared" si="144"/>
        <v>16</v>
      </c>
      <c r="F2329">
        <f t="shared" si="145"/>
        <v>7</v>
      </c>
      <c r="G2329" s="8">
        <f t="shared" si="146"/>
        <v>44758</v>
      </c>
      <c r="H2329">
        <f t="shared" si="147"/>
        <v>2022</v>
      </c>
      <c r="I2329" s="1">
        <v>44758.017361111109</v>
      </c>
      <c r="J2329" s="2">
        <v>44757</v>
      </c>
      <c r="K2329" t="s">
        <v>13</v>
      </c>
      <c r="L2329">
        <v>999</v>
      </c>
      <c r="N2329" s="11" t="s">
        <v>15</v>
      </c>
      <c r="O2329" s="11">
        <f>IF(Table1[[#This Row],[Currency  Code]]="USD",Table1[[#This Row],[Product Amount with GST]]*80,Table1[[#This Row],[Product Amount with GST]])</f>
        <v>999</v>
      </c>
    </row>
    <row r="2330" spans="1:16" x14ac:dyDescent="0.25">
      <c r="A2330" t="s">
        <v>1767</v>
      </c>
      <c r="B2330" t="s">
        <v>11</v>
      </c>
      <c r="C2330" t="s">
        <v>12</v>
      </c>
      <c r="E2330">
        <f t="shared" si="144"/>
        <v>15</v>
      </c>
      <c r="F2330">
        <f t="shared" si="145"/>
        <v>7</v>
      </c>
      <c r="G2330" s="8">
        <f t="shared" si="146"/>
        <v>44757</v>
      </c>
      <c r="H2330">
        <f t="shared" si="147"/>
        <v>2022</v>
      </c>
      <c r="I2330" s="1">
        <v>44757.970138888886</v>
      </c>
      <c r="J2330" s="2">
        <v>44757</v>
      </c>
      <c r="K2330" t="s">
        <v>112</v>
      </c>
      <c r="L2330">
        <v>3999</v>
      </c>
      <c r="N2330" s="11" t="s">
        <v>15</v>
      </c>
      <c r="O2330" s="11">
        <f>IF(Table1[[#This Row],[Currency  Code]]="USD",Table1[[#This Row],[Product Amount with GST]]*80,Table1[[#This Row],[Product Amount with GST]])</f>
        <v>3999</v>
      </c>
    </row>
    <row r="2331" spans="1:16" x14ac:dyDescent="0.25">
      <c r="A2331" t="s">
        <v>1768</v>
      </c>
      <c r="B2331" t="s">
        <v>42</v>
      </c>
      <c r="C2331" t="s">
        <v>12</v>
      </c>
      <c r="E2331">
        <f t="shared" si="144"/>
        <v>15</v>
      </c>
      <c r="F2331">
        <f t="shared" si="145"/>
        <v>7</v>
      </c>
      <c r="G2331" s="8">
        <f t="shared" si="146"/>
        <v>44757</v>
      </c>
      <c r="H2331">
        <f t="shared" si="147"/>
        <v>2022</v>
      </c>
      <c r="I2331" s="1">
        <v>44757.959722222222</v>
      </c>
      <c r="J2331" s="2">
        <v>44757</v>
      </c>
      <c r="K2331" t="s">
        <v>43</v>
      </c>
      <c r="L2331">
        <v>499</v>
      </c>
      <c r="N2331" s="11" t="s">
        <v>15</v>
      </c>
      <c r="O2331" s="11">
        <f>IF(Table1[[#This Row],[Currency  Code]]="USD",Table1[[#This Row],[Product Amount with GST]]*80,Table1[[#This Row],[Product Amount with GST]])</f>
        <v>499</v>
      </c>
    </row>
    <row r="2332" spans="1:16" x14ac:dyDescent="0.25">
      <c r="A2332" t="s">
        <v>1769</v>
      </c>
      <c r="B2332" t="s">
        <v>27</v>
      </c>
      <c r="C2332" t="s">
        <v>12</v>
      </c>
      <c r="E2332">
        <f t="shared" si="144"/>
        <v>15</v>
      </c>
      <c r="F2332">
        <f t="shared" si="145"/>
        <v>7</v>
      </c>
      <c r="G2332" s="8">
        <f t="shared" si="146"/>
        <v>44757</v>
      </c>
      <c r="H2332">
        <f t="shared" si="147"/>
        <v>2022</v>
      </c>
      <c r="I2332" s="1">
        <v>44757.955555555556</v>
      </c>
      <c r="J2332" s="2">
        <v>44757</v>
      </c>
      <c r="K2332" t="s">
        <v>13</v>
      </c>
      <c r="L2332">
        <v>1999</v>
      </c>
      <c r="N2332" s="11" t="s">
        <v>15</v>
      </c>
      <c r="O2332" s="11">
        <f>IF(Table1[[#This Row],[Currency  Code]]="USD",Table1[[#This Row],[Product Amount with GST]]*80,Table1[[#This Row],[Product Amount with GST]])</f>
        <v>1999</v>
      </c>
    </row>
    <row r="2333" spans="1:16" x14ac:dyDescent="0.25">
      <c r="A2333" t="s">
        <v>1770</v>
      </c>
      <c r="B2333" t="s">
        <v>65</v>
      </c>
      <c r="C2333" t="s">
        <v>48</v>
      </c>
      <c r="E2333">
        <f t="shared" si="144"/>
        <v>16</v>
      </c>
      <c r="F2333">
        <f t="shared" si="145"/>
        <v>7</v>
      </c>
      <c r="G2333" s="8">
        <f t="shared" si="146"/>
        <v>44758</v>
      </c>
      <c r="H2333">
        <f t="shared" si="147"/>
        <v>2022</v>
      </c>
      <c r="I2333" s="1">
        <v>44758.422222222223</v>
      </c>
      <c r="J2333" s="2">
        <v>44758</v>
      </c>
      <c r="K2333" t="s">
        <v>13</v>
      </c>
      <c r="L2333">
        <v>499</v>
      </c>
      <c r="M2333" t="s">
        <v>53</v>
      </c>
      <c r="N2333" s="11" t="s">
        <v>15</v>
      </c>
      <c r="O2333" s="11">
        <f>IF(Table1[[#This Row],[Currency  Code]]="USD",Table1[[#This Row],[Product Amount with GST]]*80,Table1[[#This Row],[Product Amount with GST]])</f>
        <v>499</v>
      </c>
      <c r="P2333" t="s">
        <v>50</v>
      </c>
    </row>
    <row r="2334" spans="1:16" x14ac:dyDescent="0.25">
      <c r="A2334" t="s">
        <v>1644</v>
      </c>
      <c r="B2334" t="s">
        <v>236</v>
      </c>
      <c r="C2334" t="s">
        <v>48</v>
      </c>
      <c r="E2334">
        <f t="shared" si="144"/>
        <v>16</v>
      </c>
      <c r="F2334">
        <f t="shared" si="145"/>
        <v>7</v>
      </c>
      <c r="G2334" s="8">
        <f t="shared" si="146"/>
        <v>44758</v>
      </c>
      <c r="H2334">
        <f t="shared" si="147"/>
        <v>2022</v>
      </c>
      <c r="I2334" s="1">
        <v>44758.405555555553</v>
      </c>
      <c r="J2334" s="2">
        <v>44758</v>
      </c>
      <c r="K2334" t="s">
        <v>13</v>
      </c>
      <c r="L2334">
        <v>499</v>
      </c>
      <c r="M2334" t="s">
        <v>218</v>
      </c>
      <c r="N2334" s="11" t="s">
        <v>15</v>
      </c>
      <c r="O2334" s="11">
        <f>IF(Table1[[#This Row],[Currency  Code]]="USD",Table1[[#This Row],[Product Amount with GST]]*80,Table1[[#This Row],[Product Amount with GST]])</f>
        <v>499</v>
      </c>
      <c r="P2334" t="s">
        <v>50</v>
      </c>
    </row>
    <row r="2335" spans="1:16" x14ac:dyDescent="0.25">
      <c r="A2335" t="s">
        <v>1771</v>
      </c>
      <c r="B2335" t="s">
        <v>24</v>
      </c>
      <c r="C2335" t="s">
        <v>12</v>
      </c>
      <c r="E2335">
        <f t="shared" si="144"/>
        <v>16</v>
      </c>
      <c r="F2335">
        <f t="shared" si="145"/>
        <v>7</v>
      </c>
      <c r="G2335" s="8">
        <f t="shared" si="146"/>
        <v>44758</v>
      </c>
      <c r="H2335">
        <f t="shared" si="147"/>
        <v>2022</v>
      </c>
      <c r="I2335" s="1">
        <v>44758.356944444444</v>
      </c>
      <c r="J2335" s="2">
        <v>44758</v>
      </c>
      <c r="K2335" t="s">
        <v>13</v>
      </c>
      <c r="L2335">
        <v>2022</v>
      </c>
      <c r="N2335" s="11" t="s">
        <v>15</v>
      </c>
      <c r="O2335" s="11">
        <f>IF(Table1[[#This Row],[Currency  Code]]="USD",Table1[[#This Row],[Product Amount with GST]]*80,Table1[[#This Row],[Product Amount with GST]])</f>
        <v>2022</v>
      </c>
    </row>
    <row r="2336" spans="1:16" x14ac:dyDescent="0.25">
      <c r="A2336" t="s">
        <v>1772</v>
      </c>
      <c r="B2336" t="s">
        <v>402</v>
      </c>
      <c r="C2336" t="s">
        <v>48</v>
      </c>
      <c r="E2336">
        <f t="shared" si="144"/>
        <v>16</v>
      </c>
      <c r="F2336">
        <f t="shared" si="145"/>
        <v>7</v>
      </c>
      <c r="G2336" s="8">
        <f t="shared" si="146"/>
        <v>44758</v>
      </c>
      <c r="H2336">
        <f t="shared" si="147"/>
        <v>2022</v>
      </c>
      <c r="I2336" s="1">
        <v>44758.345833333333</v>
      </c>
      <c r="J2336" s="2">
        <v>44758</v>
      </c>
      <c r="K2336" t="s">
        <v>13</v>
      </c>
      <c r="L2336">
        <v>499</v>
      </c>
      <c r="M2336" t="s">
        <v>53</v>
      </c>
      <c r="N2336" s="11" t="s">
        <v>15</v>
      </c>
      <c r="O2336" s="11">
        <f>IF(Table1[[#This Row],[Currency  Code]]="USD",Table1[[#This Row],[Product Amount with GST]]*80,Table1[[#This Row],[Product Amount with GST]])</f>
        <v>499</v>
      </c>
      <c r="P2336" t="s">
        <v>50</v>
      </c>
    </row>
    <row r="2337" spans="1:16" x14ac:dyDescent="0.25">
      <c r="A2337" t="s">
        <v>1773</v>
      </c>
      <c r="B2337" t="s">
        <v>52</v>
      </c>
      <c r="C2337" t="s">
        <v>12</v>
      </c>
      <c r="E2337">
        <f t="shared" si="144"/>
        <v>16</v>
      </c>
      <c r="F2337">
        <f t="shared" si="145"/>
        <v>7</v>
      </c>
      <c r="G2337" s="8">
        <f t="shared" si="146"/>
        <v>44758</v>
      </c>
      <c r="H2337">
        <f t="shared" si="147"/>
        <v>2022</v>
      </c>
      <c r="I2337" s="1">
        <v>44758.325694444444</v>
      </c>
      <c r="J2337" s="2">
        <v>44758</v>
      </c>
      <c r="K2337" t="s">
        <v>13</v>
      </c>
      <c r="L2337">
        <v>999</v>
      </c>
      <c r="N2337" s="11" t="s">
        <v>15</v>
      </c>
      <c r="O2337" s="11">
        <f>IF(Table1[[#This Row],[Currency  Code]]="USD",Table1[[#This Row],[Product Amount with GST]]*80,Table1[[#This Row],[Product Amount with GST]])</f>
        <v>999</v>
      </c>
    </row>
    <row r="2338" spans="1:16" x14ac:dyDescent="0.25">
      <c r="A2338" t="s">
        <v>1763</v>
      </c>
      <c r="B2338" t="s">
        <v>108</v>
      </c>
      <c r="C2338" t="s">
        <v>48</v>
      </c>
      <c r="E2338">
        <f t="shared" si="144"/>
        <v>16</v>
      </c>
      <c r="F2338">
        <f t="shared" si="145"/>
        <v>7</v>
      </c>
      <c r="G2338" s="8">
        <f t="shared" si="146"/>
        <v>44758</v>
      </c>
      <c r="H2338">
        <f t="shared" si="147"/>
        <v>2022</v>
      </c>
      <c r="I2338" s="1">
        <v>44758.311111111114</v>
      </c>
      <c r="J2338" s="2">
        <v>44758</v>
      </c>
      <c r="K2338" t="s">
        <v>112</v>
      </c>
      <c r="L2338">
        <v>499</v>
      </c>
      <c r="M2338" t="s">
        <v>53</v>
      </c>
      <c r="N2338" s="11" t="s">
        <v>15</v>
      </c>
      <c r="O2338" s="11">
        <f>IF(Table1[[#This Row],[Currency  Code]]="USD",Table1[[#This Row],[Product Amount with GST]]*80,Table1[[#This Row],[Product Amount with GST]])</f>
        <v>499</v>
      </c>
      <c r="P2338" t="s">
        <v>50</v>
      </c>
    </row>
    <row r="2339" spans="1:16" x14ac:dyDescent="0.25">
      <c r="A2339" t="s">
        <v>1773</v>
      </c>
      <c r="B2339" t="s">
        <v>52</v>
      </c>
      <c r="C2339" t="s">
        <v>48</v>
      </c>
      <c r="E2339">
        <f t="shared" si="144"/>
        <v>16</v>
      </c>
      <c r="F2339">
        <f t="shared" si="145"/>
        <v>7</v>
      </c>
      <c r="G2339" s="8">
        <f t="shared" si="146"/>
        <v>44758</v>
      </c>
      <c r="H2339">
        <f t="shared" si="147"/>
        <v>2022</v>
      </c>
      <c r="I2339" s="1">
        <v>44758.300694444442</v>
      </c>
      <c r="J2339" s="2">
        <v>44758</v>
      </c>
      <c r="K2339" t="s">
        <v>13</v>
      </c>
      <c r="L2339">
        <v>999</v>
      </c>
      <c r="M2339" t="s">
        <v>53</v>
      </c>
      <c r="N2339" s="11" t="s">
        <v>15</v>
      </c>
      <c r="O2339" s="11">
        <f>IF(Table1[[#This Row],[Currency  Code]]="USD",Table1[[#This Row],[Product Amount with GST]]*80,Table1[[#This Row],[Product Amount with GST]])</f>
        <v>999</v>
      </c>
      <c r="P2339" t="s">
        <v>50</v>
      </c>
    </row>
    <row r="2340" spans="1:16" x14ac:dyDescent="0.25">
      <c r="A2340" t="s">
        <v>1774</v>
      </c>
      <c r="B2340" t="s">
        <v>670</v>
      </c>
      <c r="C2340" t="s">
        <v>48</v>
      </c>
      <c r="E2340">
        <f t="shared" si="144"/>
        <v>16</v>
      </c>
      <c r="F2340">
        <f t="shared" si="145"/>
        <v>7</v>
      </c>
      <c r="G2340" s="8">
        <f t="shared" si="146"/>
        <v>44758</v>
      </c>
      <c r="H2340">
        <f t="shared" si="147"/>
        <v>2022</v>
      </c>
      <c r="I2340" s="1">
        <v>44758.043749999997</v>
      </c>
      <c r="J2340" s="2">
        <v>44757</v>
      </c>
      <c r="K2340" t="s">
        <v>13</v>
      </c>
      <c r="L2340">
        <v>499</v>
      </c>
      <c r="M2340" t="s">
        <v>53</v>
      </c>
      <c r="N2340" s="11" t="s">
        <v>15</v>
      </c>
      <c r="O2340" s="11">
        <f>IF(Table1[[#This Row],[Currency  Code]]="USD",Table1[[#This Row],[Product Amount with GST]]*80,Table1[[#This Row],[Product Amount with GST]])</f>
        <v>499</v>
      </c>
      <c r="P2340" t="s">
        <v>50</v>
      </c>
    </row>
    <row r="2341" spans="1:16" x14ac:dyDescent="0.25">
      <c r="A2341" t="s">
        <v>1775</v>
      </c>
      <c r="B2341" t="s">
        <v>670</v>
      </c>
      <c r="C2341" t="s">
        <v>12</v>
      </c>
      <c r="E2341">
        <f t="shared" si="144"/>
        <v>16</v>
      </c>
      <c r="F2341">
        <f t="shared" si="145"/>
        <v>7</v>
      </c>
      <c r="G2341" s="8">
        <f t="shared" si="146"/>
        <v>44758</v>
      </c>
      <c r="H2341">
        <f t="shared" si="147"/>
        <v>2022</v>
      </c>
      <c r="I2341" s="1">
        <v>44758.027777777781</v>
      </c>
      <c r="J2341" s="2">
        <v>44757</v>
      </c>
      <c r="K2341" t="s">
        <v>72</v>
      </c>
      <c r="L2341">
        <v>69</v>
      </c>
      <c r="N2341" s="11" t="s">
        <v>29</v>
      </c>
      <c r="O2341" s="11">
        <f>IF(Table1[[#This Row],[Currency  Code]]="USD",Table1[[#This Row],[Product Amount with GST]]*80,Table1[[#This Row],[Product Amount with GST]])</f>
        <v>5520</v>
      </c>
    </row>
    <row r="2342" spans="1:16" x14ac:dyDescent="0.25">
      <c r="A2342" t="s">
        <v>1776</v>
      </c>
      <c r="B2342" t="s">
        <v>119</v>
      </c>
      <c r="C2342" t="s">
        <v>12</v>
      </c>
      <c r="E2342">
        <f t="shared" si="144"/>
        <v>16</v>
      </c>
      <c r="F2342">
        <f t="shared" si="145"/>
        <v>7</v>
      </c>
      <c r="G2342" s="8">
        <f t="shared" si="146"/>
        <v>44758</v>
      </c>
      <c r="H2342">
        <f t="shared" si="147"/>
        <v>2022</v>
      </c>
      <c r="I2342" s="1">
        <v>44758.022916666669</v>
      </c>
      <c r="J2342" s="2">
        <v>44757</v>
      </c>
      <c r="K2342" t="s">
        <v>13</v>
      </c>
      <c r="L2342">
        <v>2999</v>
      </c>
      <c r="N2342" s="11" t="s">
        <v>15</v>
      </c>
      <c r="O2342" s="11">
        <f>IF(Table1[[#This Row],[Currency  Code]]="USD",Table1[[#This Row],[Product Amount with GST]]*80,Table1[[#This Row],[Product Amount with GST]])</f>
        <v>2999</v>
      </c>
    </row>
    <row r="2343" spans="1:16" x14ac:dyDescent="0.25">
      <c r="A2343" t="s">
        <v>1776</v>
      </c>
      <c r="B2343" t="s">
        <v>119</v>
      </c>
      <c r="C2343" t="s">
        <v>12</v>
      </c>
      <c r="E2343">
        <f t="shared" si="144"/>
        <v>16</v>
      </c>
      <c r="F2343">
        <f t="shared" si="145"/>
        <v>7</v>
      </c>
      <c r="G2343" s="8">
        <f t="shared" si="146"/>
        <v>44758</v>
      </c>
      <c r="H2343">
        <f t="shared" si="147"/>
        <v>2022</v>
      </c>
      <c r="I2343" s="1">
        <v>44758.020833333336</v>
      </c>
      <c r="J2343" s="2">
        <v>44757</v>
      </c>
      <c r="K2343" t="s">
        <v>13</v>
      </c>
      <c r="L2343">
        <v>2999</v>
      </c>
      <c r="N2343" s="11" t="s">
        <v>15</v>
      </c>
      <c r="O2343" s="11">
        <f>IF(Table1[[#This Row],[Currency  Code]]="USD",Table1[[#This Row],[Product Amount with GST]]*80,Table1[[#This Row],[Product Amount with GST]])</f>
        <v>2999</v>
      </c>
    </row>
    <row r="2344" spans="1:16" x14ac:dyDescent="0.25">
      <c r="A2344" t="s">
        <v>1644</v>
      </c>
      <c r="B2344" t="s">
        <v>670</v>
      </c>
      <c r="C2344" t="s">
        <v>12</v>
      </c>
      <c r="E2344">
        <f t="shared" si="144"/>
        <v>16</v>
      </c>
      <c r="F2344">
        <f t="shared" si="145"/>
        <v>7</v>
      </c>
      <c r="G2344" s="8">
        <f t="shared" si="146"/>
        <v>44758</v>
      </c>
      <c r="H2344">
        <f t="shared" si="147"/>
        <v>2022</v>
      </c>
      <c r="I2344" s="1">
        <v>44758.01458333333</v>
      </c>
      <c r="J2344" s="2">
        <v>44757</v>
      </c>
      <c r="K2344" t="s">
        <v>72</v>
      </c>
      <c r="L2344">
        <v>69</v>
      </c>
      <c r="N2344" s="11" t="s">
        <v>29</v>
      </c>
      <c r="O2344" s="11">
        <f>IF(Table1[[#This Row],[Currency  Code]]="USD",Table1[[#This Row],[Product Amount with GST]]*80,Table1[[#This Row],[Product Amount with GST]])</f>
        <v>5520</v>
      </c>
    </row>
    <row r="2345" spans="1:16" x14ac:dyDescent="0.25">
      <c r="A2345" t="s">
        <v>1777</v>
      </c>
      <c r="B2345" t="s">
        <v>11</v>
      </c>
      <c r="C2345" t="s">
        <v>12</v>
      </c>
      <c r="E2345">
        <f t="shared" si="144"/>
        <v>15</v>
      </c>
      <c r="F2345">
        <f t="shared" si="145"/>
        <v>7</v>
      </c>
      <c r="G2345" s="8">
        <f t="shared" si="146"/>
        <v>44757</v>
      </c>
      <c r="H2345">
        <f t="shared" si="147"/>
        <v>2022</v>
      </c>
      <c r="I2345" s="1">
        <v>44757.973611111112</v>
      </c>
      <c r="J2345" s="2">
        <v>44757</v>
      </c>
      <c r="K2345" t="s">
        <v>13</v>
      </c>
      <c r="L2345">
        <v>3999</v>
      </c>
      <c r="N2345" s="11" t="s">
        <v>15</v>
      </c>
      <c r="O2345" s="11">
        <f>IF(Table1[[#This Row],[Currency  Code]]="USD",Table1[[#This Row],[Product Amount with GST]]*80,Table1[[#This Row],[Product Amount with GST]])</f>
        <v>3999</v>
      </c>
    </row>
    <row r="2346" spans="1:16" x14ac:dyDescent="0.25">
      <c r="A2346" t="s">
        <v>1778</v>
      </c>
      <c r="B2346" t="s">
        <v>47</v>
      </c>
      <c r="C2346" t="s">
        <v>12</v>
      </c>
      <c r="E2346">
        <f t="shared" si="144"/>
        <v>15</v>
      </c>
      <c r="F2346">
        <f t="shared" si="145"/>
        <v>7</v>
      </c>
      <c r="G2346" s="8">
        <f t="shared" si="146"/>
        <v>44757</v>
      </c>
      <c r="H2346">
        <f t="shared" si="147"/>
        <v>2022</v>
      </c>
      <c r="I2346" s="1">
        <v>44757.961111111108</v>
      </c>
      <c r="J2346" s="2">
        <v>44757</v>
      </c>
      <c r="K2346" t="s">
        <v>13</v>
      </c>
      <c r="L2346">
        <v>999</v>
      </c>
      <c r="N2346" s="11" t="s">
        <v>15</v>
      </c>
      <c r="O2346" s="11">
        <f>IF(Table1[[#This Row],[Currency  Code]]="USD",Table1[[#This Row],[Product Amount with GST]]*80,Table1[[#This Row],[Product Amount with GST]])</f>
        <v>999</v>
      </c>
    </row>
    <row r="2347" spans="1:16" x14ac:dyDescent="0.25">
      <c r="A2347" t="s">
        <v>1779</v>
      </c>
      <c r="B2347" t="s">
        <v>11</v>
      </c>
      <c r="C2347" t="s">
        <v>12</v>
      </c>
      <c r="E2347">
        <f t="shared" si="144"/>
        <v>15</v>
      </c>
      <c r="F2347">
        <f t="shared" si="145"/>
        <v>7</v>
      </c>
      <c r="G2347" s="8">
        <f t="shared" si="146"/>
        <v>44757</v>
      </c>
      <c r="H2347">
        <f t="shared" si="147"/>
        <v>2022</v>
      </c>
      <c r="I2347" s="1">
        <v>44757.959027777775</v>
      </c>
      <c r="J2347" s="2">
        <v>44757</v>
      </c>
      <c r="K2347" t="s">
        <v>112</v>
      </c>
      <c r="L2347">
        <v>3999</v>
      </c>
      <c r="N2347" s="11" t="s">
        <v>15</v>
      </c>
      <c r="O2347" s="11">
        <f>IF(Table1[[#This Row],[Currency  Code]]="USD",Table1[[#This Row],[Product Amount with GST]]*80,Table1[[#This Row],[Product Amount with GST]])</f>
        <v>3999</v>
      </c>
    </row>
    <row r="2348" spans="1:16" x14ac:dyDescent="0.25">
      <c r="A2348" t="s">
        <v>1777</v>
      </c>
      <c r="B2348" t="s">
        <v>11</v>
      </c>
      <c r="C2348" t="s">
        <v>48</v>
      </c>
      <c r="D2348" t="s">
        <v>6121</v>
      </c>
      <c r="E2348">
        <f t="shared" si="144"/>
        <v>15</v>
      </c>
      <c r="F2348">
        <f t="shared" si="145"/>
        <v>7</v>
      </c>
      <c r="G2348" s="8">
        <f t="shared" si="146"/>
        <v>44757</v>
      </c>
      <c r="H2348">
        <f t="shared" si="147"/>
        <v>2022</v>
      </c>
      <c r="I2348" s="1">
        <v>44757.959027777775</v>
      </c>
      <c r="J2348" s="2">
        <v>44757</v>
      </c>
      <c r="K2348" t="s">
        <v>13</v>
      </c>
      <c r="L2348">
        <v>2999</v>
      </c>
      <c r="M2348" t="s">
        <v>49</v>
      </c>
      <c r="N2348" s="11" t="s">
        <v>15</v>
      </c>
      <c r="O2348" s="11">
        <f>IF(Table1[[#This Row],[Currency  Code]]="USD",Table1[[#This Row],[Product Amount with GST]]*80,Table1[[#This Row],[Product Amount with GST]])</f>
        <v>2999</v>
      </c>
      <c r="P2348" t="s">
        <v>50</v>
      </c>
    </row>
    <row r="2349" spans="1:16" x14ac:dyDescent="0.25">
      <c r="A2349" t="s">
        <v>947</v>
      </c>
      <c r="B2349" t="s">
        <v>52</v>
      </c>
      <c r="C2349" t="s">
        <v>12</v>
      </c>
      <c r="E2349">
        <f t="shared" si="144"/>
        <v>15</v>
      </c>
      <c r="F2349">
        <f t="shared" si="145"/>
        <v>7</v>
      </c>
      <c r="G2349" s="8">
        <f t="shared" si="146"/>
        <v>44757</v>
      </c>
      <c r="H2349">
        <f t="shared" si="147"/>
        <v>2022</v>
      </c>
      <c r="I2349" s="1">
        <v>44757.954861111109</v>
      </c>
      <c r="J2349" s="2">
        <v>44757</v>
      </c>
      <c r="K2349" t="s">
        <v>13</v>
      </c>
      <c r="L2349">
        <v>999</v>
      </c>
      <c r="N2349" s="11" t="s">
        <v>15</v>
      </c>
      <c r="O2349" s="11">
        <f>IF(Table1[[#This Row],[Currency  Code]]="USD",Table1[[#This Row],[Product Amount with GST]]*80,Table1[[#This Row],[Product Amount with GST]])</f>
        <v>999</v>
      </c>
    </row>
    <row r="2350" spans="1:16" x14ac:dyDescent="0.25">
      <c r="A2350" t="s">
        <v>1695</v>
      </c>
      <c r="B2350" t="s">
        <v>65</v>
      </c>
      <c r="C2350" t="s">
        <v>12</v>
      </c>
      <c r="E2350">
        <f t="shared" si="144"/>
        <v>16</v>
      </c>
      <c r="F2350">
        <f t="shared" si="145"/>
        <v>7</v>
      </c>
      <c r="G2350" s="8">
        <f t="shared" si="146"/>
        <v>44758</v>
      </c>
      <c r="H2350">
        <f t="shared" si="147"/>
        <v>2022</v>
      </c>
      <c r="I2350" s="1">
        <v>44758.40902777778</v>
      </c>
      <c r="J2350" s="2">
        <v>44758</v>
      </c>
      <c r="K2350" t="s">
        <v>13</v>
      </c>
      <c r="L2350">
        <v>499</v>
      </c>
      <c r="N2350" s="11" t="s">
        <v>15</v>
      </c>
      <c r="O2350" s="11">
        <f>IF(Table1[[#This Row],[Currency  Code]]="USD",Table1[[#This Row],[Product Amount with GST]]*80,Table1[[#This Row],[Product Amount with GST]])</f>
        <v>499</v>
      </c>
    </row>
    <row r="2351" spans="1:16" x14ac:dyDescent="0.25">
      <c r="A2351" t="s">
        <v>1780</v>
      </c>
      <c r="B2351" t="s">
        <v>17</v>
      </c>
      <c r="C2351" t="s">
        <v>12</v>
      </c>
      <c r="E2351">
        <f t="shared" si="144"/>
        <v>16</v>
      </c>
      <c r="F2351">
        <f t="shared" si="145"/>
        <v>7</v>
      </c>
      <c r="G2351" s="8">
        <f t="shared" si="146"/>
        <v>44758</v>
      </c>
      <c r="H2351">
        <f t="shared" si="147"/>
        <v>2022</v>
      </c>
      <c r="I2351" s="1">
        <v>44758.398611111108</v>
      </c>
      <c r="J2351" s="2">
        <v>44758</v>
      </c>
      <c r="K2351" t="s">
        <v>13</v>
      </c>
      <c r="L2351">
        <v>999</v>
      </c>
      <c r="N2351" s="11" t="s">
        <v>15</v>
      </c>
      <c r="O2351" s="11">
        <f>IF(Table1[[#This Row],[Currency  Code]]="USD",Table1[[#This Row],[Product Amount with GST]]*80,Table1[[#This Row],[Product Amount with GST]])</f>
        <v>999</v>
      </c>
    </row>
    <row r="2352" spans="1:16" x14ac:dyDescent="0.25">
      <c r="A2352" t="s">
        <v>1781</v>
      </c>
      <c r="B2352" t="s">
        <v>47</v>
      </c>
      <c r="C2352" t="s">
        <v>12</v>
      </c>
      <c r="E2352">
        <f t="shared" si="144"/>
        <v>16</v>
      </c>
      <c r="F2352">
        <f t="shared" si="145"/>
        <v>7</v>
      </c>
      <c r="G2352" s="8">
        <f t="shared" si="146"/>
        <v>44758</v>
      </c>
      <c r="H2352">
        <f t="shared" si="147"/>
        <v>2022</v>
      </c>
      <c r="I2352" s="1">
        <v>44758.34652777778</v>
      </c>
      <c r="J2352" s="2">
        <v>44758</v>
      </c>
      <c r="K2352" t="s">
        <v>13</v>
      </c>
      <c r="L2352">
        <v>999</v>
      </c>
      <c r="N2352" s="11" t="s">
        <v>15</v>
      </c>
      <c r="O2352" s="11">
        <f>IF(Table1[[#This Row],[Currency  Code]]="USD",Table1[[#This Row],[Product Amount with GST]]*80,Table1[[#This Row],[Product Amount with GST]])</f>
        <v>999</v>
      </c>
    </row>
    <row r="2353" spans="1:16" x14ac:dyDescent="0.25">
      <c r="A2353" t="s">
        <v>1782</v>
      </c>
      <c r="B2353" t="s">
        <v>20</v>
      </c>
      <c r="C2353" t="s">
        <v>12</v>
      </c>
      <c r="E2353">
        <f t="shared" si="144"/>
        <v>16</v>
      </c>
      <c r="F2353">
        <f t="shared" si="145"/>
        <v>7</v>
      </c>
      <c r="G2353" s="8">
        <f t="shared" si="146"/>
        <v>44758</v>
      </c>
      <c r="H2353">
        <f t="shared" si="147"/>
        <v>2022</v>
      </c>
      <c r="I2353" s="1">
        <v>44758.337500000001</v>
      </c>
      <c r="J2353" s="2">
        <v>44758</v>
      </c>
      <c r="K2353" t="s">
        <v>13</v>
      </c>
      <c r="L2353">
        <v>1999</v>
      </c>
      <c r="N2353" s="11" t="s">
        <v>15</v>
      </c>
      <c r="O2353" s="11">
        <f>IF(Table1[[#This Row],[Currency  Code]]="USD",Table1[[#This Row],[Product Amount with GST]]*80,Table1[[#This Row],[Product Amount with GST]])</f>
        <v>1999</v>
      </c>
    </row>
    <row r="2354" spans="1:16" x14ac:dyDescent="0.25">
      <c r="A2354" t="s">
        <v>1761</v>
      </c>
      <c r="B2354" t="s">
        <v>1762</v>
      </c>
      <c r="C2354" t="s">
        <v>12</v>
      </c>
      <c r="E2354">
        <f t="shared" si="144"/>
        <v>16</v>
      </c>
      <c r="F2354">
        <f t="shared" si="145"/>
        <v>7</v>
      </c>
      <c r="G2354" s="8">
        <f t="shared" si="146"/>
        <v>44758</v>
      </c>
      <c r="H2354">
        <f t="shared" si="147"/>
        <v>2022</v>
      </c>
      <c r="I2354" s="1">
        <v>44758.321527777778</v>
      </c>
      <c r="J2354" s="2">
        <v>44758</v>
      </c>
      <c r="K2354" t="s">
        <v>112</v>
      </c>
      <c r="L2354">
        <v>499</v>
      </c>
      <c r="N2354" s="11" t="s">
        <v>15</v>
      </c>
      <c r="O2354" s="11">
        <f>IF(Table1[[#This Row],[Currency  Code]]="USD",Table1[[#This Row],[Product Amount with GST]]*80,Table1[[#This Row],[Product Amount with GST]])</f>
        <v>499</v>
      </c>
    </row>
    <row r="2355" spans="1:16" x14ac:dyDescent="0.25">
      <c r="A2355" t="s">
        <v>1783</v>
      </c>
      <c r="B2355" t="s">
        <v>304</v>
      </c>
      <c r="C2355" t="s">
        <v>12</v>
      </c>
      <c r="E2355">
        <f t="shared" si="144"/>
        <v>16</v>
      </c>
      <c r="F2355">
        <f t="shared" si="145"/>
        <v>7</v>
      </c>
      <c r="G2355" s="8">
        <f t="shared" si="146"/>
        <v>44758</v>
      </c>
      <c r="H2355">
        <f t="shared" si="147"/>
        <v>2022</v>
      </c>
      <c r="I2355" s="1">
        <v>44758.273611111108</v>
      </c>
      <c r="J2355" s="2">
        <v>44758</v>
      </c>
      <c r="K2355" t="s">
        <v>13</v>
      </c>
      <c r="L2355">
        <v>499</v>
      </c>
      <c r="N2355" s="11" t="s">
        <v>15</v>
      </c>
      <c r="O2355" s="11">
        <f>IF(Table1[[#This Row],[Currency  Code]]="USD",Table1[[#This Row],[Product Amount with GST]]*80,Table1[[#This Row],[Product Amount with GST]])</f>
        <v>499</v>
      </c>
    </row>
    <row r="2356" spans="1:16" x14ac:dyDescent="0.25">
      <c r="A2356" t="s">
        <v>1644</v>
      </c>
      <c r="B2356" t="s">
        <v>670</v>
      </c>
      <c r="C2356" t="s">
        <v>12</v>
      </c>
      <c r="E2356">
        <f t="shared" si="144"/>
        <v>16</v>
      </c>
      <c r="F2356">
        <f t="shared" si="145"/>
        <v>7</v>
      </c>
      <c r="G2356" s="8">
        <f t="shared" si="146"/>
        <v>44758</v>
      </c>
      <c r="H2356">
        <f t="shared" si="147"/>
        <v>2022</v>
      </c>
      <c r="I2356" s="1">
        <v>44758.03125</v>
      </c>
      <c r="J2356" s="2">
        <v>44757</v>
      </c>
      <c r="K2356" t="s">
        <v>13</v>
      </c>
      <c r="L2356">
        <v>499</v>
      </c>
      <c r="N2356" s="11" t="s">
        <v>15</v>
      </c>
      <c r="O2356" s="11">
        <f>IF(Table1[[#This Row],[Currency  Code]]="USD",Table1[[#This Row],[Product Amount with GST]]*80,Table1[[#This Row],[Product Amount with GST]])</f>
        <v>499</v>
      </c>
    </row>
    <row r="2357" spans="1:16" x14ac:dyDescent="0.25">
      <c r="A2357" t="s">
        <v>1775</v>
      </c>
      <c r="B2357" t="s">
        <v>670</v>
      </c>
      <c r="C2357" t="s">
        <v>12</v>
      </c>
      <c r="E2357">
        <f t="shared" si="144"/>
        <v>16</v>
      </c>
      <c r="F2357">
        <f t="shared" si="145"/>
        <v>7</v>
      </c>
      <c r="G2357" s="8">
        <f t="shared" si="146"/>
        <v>44758</v>
      </c>
      <c r="H2357">
        <f t="shared" si="147"/>
        <v>2022</v>
      </c>
      <c r="I2357" s="1">
        <v>44758.029166666667</v>
      </c>
      <c r="J2357" s="2">
        <v>44757</v>
      </c>
      <c r="K2357" t="s">
        <v>72</v>
      </c>
      <c r="L2357">
        <v>69</v>
      </c>
      <c r="N2357" s="11" t="s">
        <v>29</v>
      </c>
      <c r="O2357" s="11">
        <f>IF(Table1[[#This Row],[Currency  Code]]="USD",Table1[[#This Row],[Product Amount with GST]]*80,Table1[[#This Row],[Product Amount with GST]])</f>
        <v>5520</v>
      </c>
    </row>
    <row r="2358" spans="1:16" x14ac:dyDescent="0.25">
      <c r="A2358" t="s">
        <v>1644</v>
      </c>
      <c r="B2358" t="s">
        <v>670</v>
      </c>
      <c r="C2358" t="s">
        <v>12</v>
      </c>
      <c r="E2358">
        <f t="shared" si="144"/>
        <v>16</v>
      </c>
      <c r="F2358">
        <f t="shared" si="145"/>
        <v>7</v>
      </c>
      <c r="G2358" s="8">
        <f t="shared" si="146"/>
        <v>44758</v>
      </c>
      <c r="H2358">
        <f t="shared" si="147"/>
        <v>2022</v>
      </c>
      <c r="I2358" s="1">
        <v>44758.013194444444</v>
      </c>
      <c r="J2358" s="2">
        <v>44757</v>
      </c>
      <c r="K2358" t="s">
        <v>13</v>
      </c>
      <c r="L2358">
        <v>69</v>
      </c>
      <c r="N2358" s="11" t="s">
        <v>29</v>
      </c>
      <c r="O2358" s="11">
        <f>IF(Table1[[#This Row],[Currency  Code]]="USD",Table1[[#This Row],[Product Amount with GST]]*80,Table1[[#This Row],[Product Amount with GST]])</f>
        <v>5520</v>
      </c>
    </row>
    <row r="2359" spans="1:16" x14ac:dyDescent="0.25">
      <c r="A2359" t="s">
        <v>1784</v>
      </c>
      <c r="B2359" t="s">
        <v>11</v>
      </c>
      <c r="C2359" t="s">
        <v>48</v>
      </c>
      <c r="E2359">
        <f t="shared" si="144"/>
        <v>15</v>
      </c>
      <c r="F2359">
        <f t="shared" si="145"/>
        <v>7</v>
      </c>
      <c r="G2359" s="8">
        <f t="shared" si="146"/>
        <v>44757</v>
      </c>
      <c r="H2359">
        <f t="shared" si="147"/>
        <v>2022</v>
      </c>
      <c r="I2359" s="1">
        <v>44757.94027777778</v>
      </c>
      <c r="J2359" s="2">
        <v>44757</v>
      </c>
      <c r="K2359" t="s">
        <v>112</v>
      </c>
      <c r="L2359">
        <v>3999</v>
      </c>
      <c r="M2359" t="s">
        <v>49</v>
      </c>
      <c r="N2359" s="11" t="s">
        <v>15</v>
      </c>
      <c r="O2359" s="11">
        <f>IF(Table1[[#This Row],[Currency  Code]]="USD",Table1[[#This Row],[Product Amount with GST]]*80,Table1[[#This Row],[Product Amount with GST]])</f>
        <v>3999</v>
      </c>
      <c r="P2359" t="s">
        <v>50</v>
      </c>
    </row>
    <row r="2360" spans="1:16" x14ac:dyDescent="0.25">
      <c r="A2360" t="s">
        <v>1785</v>
      </c>
      <c r="B2360" t="s">
        <v>17</v>
      </c>
      <c r="C2360" t="s">
        <v>12</v>
      </c>
      <c r="E2360">
        <f t="shared" si="144"/>
        <v>15</v>
      </c>
      <c r="F2360">
        <f t="shared" si="145"/>
        <v>7</v>
      </c>
      <c r="G2360" s="8">
        <f t="shared" si="146"/>
        <v>44757</v>
      </c>
      <c r="H2360">
        <f t="shared" si="147"/>
        <v>2022</v>
      </c>
      <c r="I2360" s="1">
        <v>44757.946527777778</v>
      </c>
      <c r="J2360" s="2">
        <v>44757</v>
      </c>
      <c r="K2360" t="s">
        <v>13</v>
      </c>
      <c r="L2360">
        <v>999</v>
      </c>
      <c r="N2360" s="11" t="s">
        <v>15</v>
      </c>
      <c r="O2360" s="11">
        <f>IF(Table1[[#This Row],[Currency  Code]]="USD",Table1[[#This Row],[Product Amount with GST]]*80,Table1[[#This Row],[Product Amount with GST]])</f>
        <v>999</v>
      </c>
    </row>
    <row r="2361" spans="1:16" x14ac:dyDescent="0.25">
      <c r="A2361" t="s">
        <v>1786</v>
      </c>
      <c r="B2361" t="s">
        <v>47</v>
      </c>
      <c r="C2361" t="s">
        <v>12</v>
      </c>
      <c r="E2361">
        <f t="shared" si="144"/>
        <v>15</v>
      </c>
      <c r="F2361">
        <f t="shared" si="145"/>
        <v>7</v>
      </c>
      <c r="G2361" s="8">
        <f t="shared" si="146"/>
        <v>44757</v>
      </c>
      <c r="H2361">
        <f t="shared" si="147"/>
        <v>2022</v>
      </c>
      <c r="I2361" s="1">
        <v>44757.945833333331</v>
      </c>
      <c r="J2361" s="2">
        <v>44757</v>
      </c>
      <c r="K2361" t="s">
        <v>13</v>
      </c>
      <c r="L2361">
        <v>999</v>
      </c>
      <c r="N2361" s="11" t="s">
        <v>15</v>
      </c>
      <c r="O2361" s="11">
        <f>IF(Table1[[#This Row],[Currency  Code]]="USD",Table1[[#This Row],[Product Amount with GST]]*80,Table1[[#This Row],[Product Amount with GST]])</f>
        <v>999</v>
      </c>
    </row>
    <row r="2362" spans="1:16" x14ac:dyDescent="0.25">
      <c r="A2362" t="s">
        <v>1787</v>
      </c>
      <c r="B2362" t="s">
        <v>24</v>
      </c>
      <c r="C2362" t="s">
        <v>48</v>
      </c>
      <c r="E2362">
        <f t="shared" si="144"/>
        <v>15</v>
      </c>
      <c r="F2362">
        <f t="shared" si="145"/>
        <v>7</v>
      </c>
      <c r="G2362" s="8">
        <f t="shared" si="146"/>
        <v>44757</v>
      </c>
      <c r="H2362">
        <f t="shared" si="147"/>
        <v>2022</v>
      </c>
      <c r="I2362" s="1">
        <v>44757.930555555555</v>
      </c>
      <c r="J2362" s="2">
        <v>44757</v>
      </c>
      <c r="K2362" t="s">
        <v>13</v>
      </c>
      <c r="L2362">
        <v>2022</v>
      </c>
      <c r="M2362" t="s">
        <v>53</v>
      </c>
      <c r="N2362" s="11" t="s">
        <v>15</v>
      </c>
      <c r="O2362" s="11">
        <f>IF(Table1[[#This Row],[Currency  Code]]="USD",Table1[[#This Row],[Product Amount with GST]]*80,Table1[[#This Row],[Product Amount with GST]])</f>
        <v>2022</v>
      </c>
      <c r="P2362" t="s">
        <v>50</v>
      </c>
    </row>
    <row r="2363" spans="1:16" x14ac:dyDescent="0.25">
      <c r="A2363" t="s">
        <v>1787</v>
      </c>
      <c r="B2363" t="s">
        <v>42</v>
      </c>
      <c r="C2363" t="s">
        <v>12</v>
      </c>
      <c r="E2363">
        <f t="shared" si="144"/>
        <v>15</v>
      </c>
      <c r="F2363">
        <f t="shared" si="145"/>
        <v>7</v>
      </c>
      <c r="G2363" s="8">
        <f t="shared" si="146"/>
        <v>44757</v>
      </c>
      <c r="H2363">
        <f t="shared" si="147"/>
        <v>2022</v>
      </c>
      <c r="I2363" s="1">
        <v>44757.921527777777</v>
      </c>
      <c r="J2363" s="2">
        <v>44757</v>
      </c>
      <c r="K2363" t="s">
        <v>13</v>
      </c>
      <c r="L2363">
        <v>499</v>
      </c>
      <c r="N2363" s="11" t="s">
        <v>15</v>
      </c>
      <c r="O2363" s="11">
        <f>IF(Table1[[#This Row],[Currency  Code]]="USD",Table1[[#This Row],[Product Amount with GST]]*80,Table1[[#This Row],[Product Amount with GST]])</f>
        <v>499</v>
      </c>
    </row>
    <row r="2364" spans="1:16" x14ac:dyDescent="0.25">
      <c r="A2364" t="s">
        <v>1788</v>
      </c>
      <c r="B2364" t="s">
        <v>119</v>
      </c>
      <c r="C2364" t="s">
        <v>12</v>
      </c>
      <c r="E2364">
        <f t="shared" si="144"/>
        <v>15</v>
      </c>
      <c r="F2364">
        <f t="shared" si="145"/>
        <v>7</v>
      </c>
      <c r="G2364" s="8">
        <f t="shared" si="146"/>
        <v>44757</v>
      </c>
      <c r="H2364">
        <f t="shared" si="147"/>
        <v>2022</v>
      </c>
      <c r="I2364" s="1">
        <v>44757.914583333331</v>
      </c>
      <c r="J2364" s="2">
        <v>44757</v>
      </c>
      <c r="K2364" t="s">
        <v>13</v>
      </c>
      <c r="L2364">
        <v>2999</v>
      </c>
      <c r="N2364" s="11" t="s">
        <v>15</v>
      </c>
      <c r="O2364" s="11">
        <f>IF(Table1[[#This Row],[Currency  Code]]="USD",Table1[[#This Row],[Product Amount with GST]]*80,Table1[[#This Row],[Product Amount with GST]])</f>
        <v>2999</v>
      </c>
    </row>
    <row r="2365" spans="1:16" x14ac:dyDescent="0.25">
      <c r="A2365" t="s">
        <v>1788</v>
      </c>
      <c r="B2365" t="s">
        <v>169</v>
      </c>
      <c r="C2365" t="s">
        <v>12</v>
      </c>
      <c r="D2365" t="s">
        <v>6121</v>
      </c>
      <c r="E2365">
        <f t="shared" si="144"/>
        <v>15</v>
      </c>
      <c r="F2365">
        <f t="shared" si="145"/>
        <v>7</v>
      </c>
      <c r="G2365" s="8">
        <f t="shared" si="146"/>
        <v>44757</v>
      </c>
      <c r="H2365">
        <f t="shared" si="147"/>
        <v>2022</v>
      </c>
      <c r="I2365" s="1">
        <v>44757.899305555555</v>
      </c>
      <c r="J2365" s="2">
        <v>44757</v>
      </c>
      <c r="K2365" t="s">
        <v>112</v>
      </c>
      <c r="L2365">
        <v>374</v>
      </c>
      <c r="N2365" s="11" t="s">
        <v>15</v>
      </c>
      <c r="O2365" s="11">
        <f>IF(Table1[[#This Row],[Currency  Code]]="USD",Table1[[#This Row],[Product Amount with GST]]*80,Table1[[#This Row],[Product Amount with GST]])</f>
        <v>374</v>
      </c>
    </row>
    <row r="2366" spans="1:16" x14ac:dyDescent="0.25">
      <c r="A2366" t="s">
        <v>1789</v>
      </c>
      <c r="B2366" t="s">
        <v>27</v>
      </c>
      <c r="C2366" t="s">
        <v>12</v>
      </c>
      <c r="E2366">
        <f t="shared" si="144"/>
        <v>15</v>
      </c>
      <c r="F2366">
        <f t="shared" si="145"/>
        <v>7</v>
      </c>
      <c r="G2366" s="8">
        <f t="shared" si="146"/>
        <v>44757</v>
      </c>
      <c r="H2366">
        <f t="shared" si="147"/>
        <v>2022</v>
      </c>
      <c r="I2366" s="1">
        <v>44757.880555555559</v>
      </c>
      <c r="J2366" s="2">
        <v>44757</v>
      </c>
      <c r="K2366" t="s">
        <v>13</v>
      </c>
      <c r="L2366">
        <v>1999</v>
      </c>
      <c r="N2366" s="11" t="s">
        <v>15</v>
      </c>
      <c r="O2366" s="11">
        <f>IF(Table1[[#This Row],[Currency  Code]]="USD",Table1[[#This Row],[Product Amount with GST]]*80,Table1[[#This Row],[Product Amount with GST]])</f>
        <v>1999</v>
      </c>
    </row>
    <row r="2367" spans="1:16" x14ac:dyDescent="0.25">
      <c r="A2367" t="s">
        <v>1790</v>
      </c>
      <c r="B2367" t="s">
        <v>757</v>
      </c>
      <c r="C2367" t="s">
        <v>48</v>
      </c>
      <c r="E2367">
        <f t="shared" si="144"/>
        <v>15</v>
      </c>
      <c r="F2367">
        <f t="shared" si="145"/>
        <v>7</v>
      </c>
      <c r="G2367" s="8">
        <f t="shared" si="146"/>
        <v>44757</v>
      </c>
      <c r="H2367">
        <f t="shared" si="147"/>
        <v>2022</v>
      </c>
      <c r="I2367" s="1">
        <v>44757.874305555553</v>
      </c>
      <c r="J2367" s="2">
        <v>44757</v>
      </c>
      <c r="K2367" t="s">
        <v>13</v>
      </c>
      <c r="L2367">
        <v>499</v>
      </c>
      <c r="M2367" t="s">
        <v>53</v>
      </c>
      <c r="N2367" s="11" t="s">
        <v>15</v>
      </c>
      <c r="O2367" s="11">
        <f>IF(Table1[[#This Row],[Currency  Code]]="USD",Table1[[#This Row],[Product Amount with GST]]*80,Table1[[#This Row],[Product Amount with GST]])</f>
        <v>499</v>
      </c>
      <c r="P2367" t="s">
        <v>50</v>
      </c>
    </row>
    <row r="2368" spans="1:16" x14ac:dyDescent="0.25">
      <c r="A2368" t="s">
        <v>1791</v>
      </c>
      <c r="B2368" t="s">
        <v>52</v>
      </c>
      <c r="C2368" t="s">
        <v>48</v>
      </c>
      <c r="E2368">
        <f t="shared" si="144"/>
        <v>15</v>
      </c>
      <c r="F2368">
        <f t="shared" si="145"/>
        <v>7</v>
      </c>
      <c r="G2368" s="8">
        <f t="shared" si="146"/>
        <v>44757</v>
      </c>
      <c r="H2368">
        <f t="shared" si="147"/>
        <v>2022</v>
      </c>
      <c r="I2368" s="1">
        <v>44757.863194444442</v>
      </c>
      <c r="J2368" s="2">
        <v>44757</v>
      </c>
      <c r="K2368" t="s">
        <v>13</v>
      </c>
      <c r="L2368">
        <v>999</v>
      </c>
      <c r="M2368" t="s">
        <v>53</v>
      </c>
      <c r="N2368" s="11" t="s">
        <v>15</v>
      </c>
      <c r="O2368" s="11">
        <f>IF(Table1[[#This Row],[Currency  Code]]="USD",Table1[[#This Row],[Product Amount with GST]]*80,Table1[[#This Row],[Product Amount with GST]])</f>
        <v>999</v>
      </c>
      <c r="P2368" t="s">
        <v>50</v>
      </c>
    </row>
    <row r="2369" spans="1:16" x14ac:dyDescent="0.25">
      <c r="A2369" t="s">
        <v>1790</v>
      </c>
      <c r="B2369" t="s">
        <v>757</v>
      </c>
      <c r="C2369" t="s">
        <v>12</v>
      </c>
      <c r="E2369">
        <f t="shared" si="144"/>
        <v>15</v>
      </c>
      <c r="F2369">
        <f t="shared" si="145"/>
        <v>7</v>
      </c>
      <c r="G2369" s="8">
        <f t="shared" si="146"/>
        <v>44757</v>
      </c>
      <c r="H2369">
        <f t="shared" si="147"/>
        <v>2022</v>
      </c>
      <c r="I2369" s="1">
        <v>44757.86041666667</v>
      </c>
      <c r="J2369" s="2">
        <v>44757</v>
      </c>
      <c r="K2369" t="s">
        <v>13</v>
      </c>
      <c r="L2369">
        <v>499</v>
      </c>
      <c r="N2369" s="11" t="s">
        <v>15</v>
      </c>
      <c r="O2369" s="11">
        <f>IF(Table1[[#This Row],[Currency  Code]]="USD",Table1[[#This Row],[Product Amount with GST]]*80,Table1[[#This Row],[Product Amount with GST]])</f>
        <v>499</v>
      </c>
    </row>
    <row r="2370" spans="1:16" x14ac:dyDescent="0.25">
      <c r="A2370" t="s">
        <v>1792</v>
      </c>
      <c r="B2370" t="s">
        <v>24</v>
      </c>
      <c r="C2370" t="s">
        <v>12</v>
      </c>
      <c r="E2370">
        <f t="shared" ref="E2370:E2433" si="148">DAY(I2370)</f>
        <v>15</v>
      </c>
      <c r="F2370">
        <f t="shared" ref="F2370:F2433" si="149">MONTH(I2370)</f>
        <v>7</v>
      </c>
      <c r="G2370" s="8">
        <f t="shared" ref="G2370:G2433" si="150">DATE(H2371,F2370,E2370)</f>
        <v>44757</v>
      </c>
      <c r="H2370">
        <f t="shared" ref="H2370:H2433" si="151">YEAR(I2370)</f>
        <v>2022</v>
      </c>
      <c r="I2370" s="1">
        <v>44757.84652777778</v>
      </c>
      <c r="J2370" s="2">
        <v>44757</v>
      </c>
      <c r="K2370" t="s">
        <v>13</v>
      </c>
      <c r="L2370">
        <v>2022</v>
      </c>
      <c r="N2370" s="11" t="s">
        <v>15</v>
      </c>
      <c r="O2370" s="11">
        <f>IF(Table1[[#This Row],[Currency  Code]]="USD",Table1[[#This Row],[Product Amount with GST]]*80,Table1[[#This Row],[Product Amount with GST]])</f>
        <v>2022</v>
      </c>
    </row>
    <row r="2371" spans="1:16" x14ac:dyDescent="0.25">
      <c r="A2371" t="s">
        <v>1793</v>
      </c>
      <c r="B2371" t="s">
        <v>111</v>
      </c>
      <c r="C2371" t="s">
        <v>48</v>
      </c>
      <c r="D2371" t="s">
        <v>6121</v>
      </c>
      <c r="E2371">
        <f t="shared" si="148"/>
        <v>15</v>
      </c>
      <c r="F2371">
        <f t="shared" si="149"/>
        <v>7</v>
      </c>
      <c r="G2371" s="8">
        <f t="shared" si="150"/>
        <v>44757</v>
      </c>
      <c r="H2371">
        <f t="shared" si="151"/>
        <v>2022</v>
      </c>
      <c r="I2371" s="1">
        <v>44757.841666666667</v>
      </c>
      <c r="J2371" s="2">
        <v>44757</v>
      </c>
      <c r="K2371" t="s">
        <v>112</v>
      </c>
      <c r="L2371">
        <v>374</v>
      </c>
      <c r="M2371" t="s">
        <v>53</v>
      </c>
      <c r="N2371" s="11" t="s">
        <v>15</v>
      </c>
      <c r="O2371" s="11">
        <f>IF(Table1[[#This Row],[Currency  Code]]="USD",Table1[[#This Row],[Product Amount with GST]]*80,Table1[[#This Row],[Product Amount with GST]])</f>
        <v>374</v>
      </c>
      <c r="P2371" t="s">
        <v>50</v>
      </c>
    </row>
    <row r="2372" spans="1:16" x14ac:dyDescent="0.25">
      <c r="A2372" t="s">
        <v>1794</v>
      </c>
      <c r="B2372" t="s">
        <v>534</v>
      </c>
      <c r="C2372" t="s">
        <v>12</v>
      </c>
      <c r="E2372">
        <f t="shared" si="148"/>
        <v>15</v>
      </c>
      <c r="F2372">
        <f t="shared" si="149"/>
        <v>7</v>
      </c>
      <c r="G2372" s="8">
        <f t="shared" si="150"/>
        <v>44757</v>
      </c>
      <c r="H2372">
        <f t="shared" si="151"/>
        <v>2022</v>
      </c>
      <c r="I2372" s="1">
        <v>44757.816666666666</v>
      </c>
      <c r="J2372" s="2">
        <v>44757</v>
      </c>
      <c r="K2372" t="s">
        <v>13</v>
      </c>
      <c r="L2372">
        <v>499</v>
      </c>
      <c r="N2372" s="11" t="s">
        <v>15</v>
      </c>
      <c r="O2372" s="11">
        <f>IF(Table1[[#This Row],[Currency  Code]]="USD",Table1[[#This Row],[Product Amount with GST]]*80,Table1[[#This Row],[Product Amount with GST]])</f>
        <v>499</v>
      </c>
    </row>
    <row r="2373" spans="1:16" x14ac:dyDescent="0.25">
      <c r="A2373" t="s">
        <v>1795</v>
      </c>
      <c r="B2373" t="s">
        <v>27</v>
      </c>
      <c r="C2373" t="s">
        <v>12</v>
      </c>
      <c r="E2373">
        <f t="shared" si="148"/>
        <v>15</v>
      </c>
      <c r="F2373">
        <f t="shared" si="149"/>
        <v>7</v>
      </c>
      <c r="G2373" s="8">
        <f t="shared" si="150"/>
        <v>44757</v>
      </c>
      <c r="H2373">
        <f t="shared" si="151"/>
        <v>2022</v>
      </c>
      <c r="I2373" s="1">
        <v>44757.815972222219</v>
      </c>
      <c r="J2373" s="2">
        <v>44757</v>
      </c>
      <c r="K2373" t="s">
        <v>13</v>
      </c>
      <c r="L2373">
        <v>1999</v>
      </c>
      <c r="N2373" s="11" t="s">
        <v>15</v>
      </c>
      <c r="O2373" s="11">
        <f>IF(Table1[[#This Row],[Currency  Code]]="USD",Table1[[#This Row],[Product Amount with GST]]*80,Table1[[#This Row],[Product Amount with GST]])</f>
        <v>1999</v>
      </c>
    </row>
    <row r="2374" spans="1:16" x14ac:dyDescent="0.25">
      <c r="A2374" t="s">
        <v>1796</v>
      </c>
      <c r="B2374" t="s">
        <v>47</v>
      </c>
      <c r="C2374" t="s">
        <v>12</v>
      </c>
      <c r="E2374">
        <f t="shared" si="148"/>
        <v>15</v>
      </c>
      <c r="F2374">
        <f t="shared" si="149"/>
        <v>7</v>
      </c>
      <c r="G2374" s="8">
        <f t="shared" si="150"/>
        <v>44757</v>
      </c>
      <c r="H2374">
        <f t="shared" si="151"/>
        <v>2022</v>
      </c>
      <c r="I2374" s="1">
        <v>44757.793055555558</v>
      </c>
      <c r="J2374" s="2">
        <v>44757</v>
      </c>
      <c r="K2374" t="s">
        <v>13</v>
      </c>
      <c r="L2374">
        <v>999</v>
      </c>
      <c r="N2374" s="11" t="s">
        <v>15</v>
      </c>
      <c r="O2374" s="11">
        <f>IF(Table1[[#This Row],[Currency  Code]]="USD",Table1[[#This Row],[Product Amount with GST]]*80,Table1[[#This Row],[Product Amount with GST]])</f>
        <v>999</v>
      </c>
    </row>
    <row r="2375" spans="1:16" x14ac:dyDescent="0.25">
      <c r="A2375" t="s">
        <v>1797</v>
      </c>
      <c r="B2375" t="s">
        <v>169</v>
      </c>
      <c r="C2375" t="s">
        <v>12</v>
      </c>
      <c r="E2375">
        <f t="shared" si="148"/>
        <v>15</v>
      </c>
      <c r="F2375">
        <f t="shared" si="149"/>
        <v>7</v>
      </c>
      <c r="G2375" s="8">
        <f t="shared" si="150"/>
        <v>44757</v>
      </c>
      <c r="H2375">
        <f t="shared" si="151"/>
        <v>2022</v>
      </c>
      <c r="I2375" s="1">
        <v>44757.777777777781</v>
      </c>
      <c r="J2375" s="2">
        <v>44757</v>
      </c>
      <c r="K2375" t="s">
        <v>13</v>
      </c>
      <c r="L2375">
        <v>499</v>
      </c>
      <c r="N2375" s="11" t="s">
        <v>15</v>
      </c>
      <c r="O2375" s="11">
        <f>IF(Table1[[#This Row],[Currency  Code]]="USD",Table1[[#This Row],[Product Amount with GST]]*80,Table1[[#This Row],[Product Amount with GST]])</f>
        <v>499</v>
      </c>
    </row>
    <row r="2376" spans="1:16" x14ac:dyDescent="0.25">
      <c r="A2376" t="s">
        <v>668</v>
      </c>
      <c r="B2376" t="s">
        <v>20</v>
      </c>
      <c r="C2376" t="s">
        <v>12</v>
      </c>
      <c r="E2376">
        <f t="shared" si="148"/>
        <v>15</v>
      </c>
      <c r="F2376">
        <f t="shared" si="149"/>
        <v>7</v>
      </c>
      <c r="G2376" s="8">
        <f t="shared" si="150"/>
        <v>44757</v>
      </c>
      <c r="H2376">
        <f t="shared" si="151"/>
        <v>2022</v>
      </c>
      <c r="I2376" s="1">
        <v>44757.776388888888</v>
      </c>
      <c r="J2376" s="2">
        <v>44757</v>
      </c>
      <c r="K2376" t="s">
        <v>13</v>
      </c>
      <c r="L2376">
        <v>1999</v>
      </c>
      <c r="N2376" s="11" t="s">
        <v>15</v>
      </c>
      <c r="O2376" s="11">
        <f>IF(Table1[[#This Row],[Currency  Code]]="USD",Table1[[#This Row],[Product Amount with GST]]*80,Table1[[#This Row],[Product Amount with GST]])</f>
        <v>1999</v>
      </c>
    </row>
    <row r="2377" spans="1:16" x14ac:dyDescent="0.25">
      <c r="A2377" t="s">
        <v>668</v>
      </c>
      <c r="B2377" t="s">
        <v>20</v>
      </c>
      <c r="C2377" t="s">
        <v>12</v>
      </c>
      <c r="E2377">
        <f t="shared" si="148"/>
        <v>15</v>
      </c>
      <c r="F2377">
        <f t="shared" si="149"/>
        <v>7</v>
      </c>
      <c r="G2377" s="8">
        <f t="shared" si="150"/>
        <v>44757</v>
      </c>
      <c r="H2377">
        <f t="shared" si="151"/>
        <v>2022</v>
      </c>
      <c r="I2377" s="1">
        <v>44757.775694444441</v>
      </c>
      <c r="J2377" s="2">
        <v>44757</v>
      </c>
      <c r="K2377" t="s">
        <v>13</v>
      </c>
      <c r="L2377">
        <v>1999</v>
      </c>
      <c r="N2377" s="11" t="s">
        <v>15</v>
      </c>
      <c r="O2377" s="11">
        <f>IF(Table1[[#This Row],[Currency  Code]]="USD",Table1[[#This Row],[Product Amount with GST]]*80,Table1[[#This Row],[Product Amount with GST]])</f>
        <v>1999</v>
      </c>
    </row>
    <row r="2378" spans="1:16" x14ac:dyDescent="0.25">
      <c r="A2378" t="s">
        <v>1798</v>
      </c>
      <c r="B2378" t="s">
        <v>20</v>
      </c>
      <c r="C2378" t="s">
        <v>12</v>
      </c>
      <c r="E2378">
        <f t="shared" si="148"/>
        <v>15</v>
      </c>
      <c r="F2378">
        <f t="shared" si="149"/>
        <v>7</v>
      </c>
      <c r="G2378" s="8">
        <f t="shared" si="150"/>
        <v>44757</v>
      </c>
      <c r="H2378">
        <f t="shared" si="151"/>
        <v>2022</v>
      </c>
      <c r="I2378" s="1">
        <v>44757.761111111111</v>
      </c>
      <c r="J2378" s="2">
        <v>44757</v>
      </c>
      <c r="K2378" t="s">
        <v>13</v>
      </c>
      <c r="L2378">
        <v>1999</v>
      </c>
      <c r="N2378" s="11" t="s">
        <v>15</v>
      </c>
      <c r="O2378" s="11">
        <f>IF(Table1[[#This Row],[Currency  Code]]="USD",Table1[[#This Row],[Product Amount with GST]]*80,Table1[[#This Row],[Product Amount with GST]])</f>
        <v>1999</v>
      </c>
    </row>
    <row r="2379" spans="1:16" x14ac:dyDescent="0.25">
      <c r="A2379" t="s">
        <v>1799</v>
      </c>
      <c r="B2379" t="s">
        <v>111</v>
      </c>
      <c r="C2379" t="s">
        <v>48</v>
      </c>
      <c r="E2379">
        <f t="shared" si="148"/>
        <v>15</v>
      </c>
      <c r="F2379">
        <f t="shared" si="149"/>
        <v>7</v>
      </c>
      <c r="G2379" s="8">
        <f t="shared" si="150"/>
        <v>44757</v>
      </c>
      <c r="H2379">
        <f t="shared" si="151"/>
        <v>2022</v>
      </c>
      <c r="I2379" s="1">
        <v>44757.925000000003</v>
      </c>
      <c r="J2379" s="2">
        <v>44757</v>
      </c>
      <c r="K2379" t="s">
        <v>13</v>
      </c>
      <c r="L2379">
        <v>499</v>
      </c>
      <c r="M2379" t="s">
        <v>53</v>
      </c>
      <c r="N2379" s="11" t="s">
        <v>15</v>
      </c>
      <c r="O2379" s="11">
        <f>IF(Table1[[#This Row],[Currency  Code]]="USD",Table1[[#This Row],[Product Amount with GST]]*80,Table1[[#This Row],[Product Amount with GST]])</f>
        <v>499</v>
      </c>
      <c r="P2379" t="s">
        <v>50</v>
      </c>
    </row>
    <row r="2380" spans="1:16" x14ac:dyDescent="0.25">
      <c r="A2380" t="s">
        <v>1800</v>
      </c>
      <c r="B2380" t="s">
        <v>20</v>
      </c>
      <c r="C2380" t="s">
        <v>12</v>
      </c>
      <c r="E2380">
        <f t="shared" si="148"/>
        <v>15</v>
      </c>
      <c r="F2380">
        <f t="shared" si="149"/>
        <v>7</v>
      </c>
      <c r="G2380" s="8">
        <f t="shared" si="150"/>
        <v>44757</v>
      </c>
      <c r="H2380">
        <f t="shared" si="151"/>
        <v>2022</v>
      </c>
      <c r="I2380" s="1">
        <v>44757.82708333333</v>
      </c>
      <c r="J2380" s="2">
        <v>44757</v>
      </c>
      <c r="K2380" t="s">
        <v>13</v>
      </c>
      <c r="L2380">
        <v>1999</v>
      </c>
      <c r="N2380" s="11" t="s">
        <v>15</v>
      </c>
      <c r="O2380" s="11">
        <f>IF(Table1[[#This Row],[Currency  Code]]="USD",Table1[[#This Row],[Product Amount with GST]]*80,Table1[[#This Row],[Product Amount with GST]])</f>
        <v>1999</v>
      </c>
    </row>
    <row r="2381" spans="1:16" x14ac:dyDescent="0.25">
      <c r="A2381" t="s">
        <v>1801</v>
      </c>
      <c r="B2381" t="s">
        <v>20</v>
      </c>
      <c r="C2381" t="s">
        <v>12</v>
      </c>
      <c r="E2381">
        <f t="shared" si="148"/>
        <v>15</v>
      </c>
      <c r="F2381">
        <f t="shared" si="149"/>
        <v>7</v>
      </c>
      <c r="G2381" s="8">
        <f t="shared" si="150"/>
        <v>44757</v>
      </c>
      <c r="H2381">
        <f t="shared" si="151"/>
        <v>2022</v>
      </c>
      <c r="I2381" s="1">
        <v>44757.790972222225</v>
      </c>
      <c r="J2381" s="2">
        <v>44757</v>
      </c>
      <c r="K2381" t="s">
        <v>13</v>
      </c>
      <c r="L2381">
        <v>1999</v>
      </c>
      <c r="N2381" s="11" t="s">
        <v>15</v>
      </c>
      <c r="O2381" s="11">
        <f>IF(Table1[[#This Row],[Currency  Code]]="USD",Table1[[#This Row],[Product Amount with GST]]*80,Table1[[#This Row],[Product Amount with GST]])</f>
        <v>1999</v>
      </c>
    </row>
    <row r="2382" spans="1:16" x14ac:dyDescent="0.25">
      <c r="A2382" t="s">
        <v>1802</v>
      </c>
      <c r="B2382" t="s">
        <v>27</v>
      </c>
      <c r="C2382" t="s">
        <v>12</v>
      </c>
      <c r="E2382">
        <f t="shared" si="148"/>
        <v>15</v>
      </c>
      <c r="F2382">
        <f t="shared" si="149"/>
        <v>7</v>
      </c>
      <c r="G2382" s="8">
        <f t="shared" si="150"/>
        <v>44757</v>
      </c>
      <c r="H2382">
        <f t="shared" si="151"/>
        <v>2022</v>
      </c>
      <c r="I2382" s="1">
        <v>44757.773611111108</v>
      </c>
      <c r="J2382" s="2">
        <v>44757</v>
      </c>
      <c r="K2382" t="s">
        <v>13</v>
      </c>
      <c r="L2382">
        <v>1999</v>
      </c>
      <c r="N2382" s="11" t="s">
        <v>15</v>
      </c>
      <c r="O2382" s="11">
        <f>IF(Table1[[#This Row],[Currency  Code]]="USD",Table1[[#This Row],[Product Amount with GST]]*80,Table1[[#This Row],[Product Amount with GST]])</f>
        <v>1999</v>
      </c>
    </row>
    <row r="2383" spans="1:16" x14ac:dyDescent="0.25">
      <c r="A2383" t="s">
        <v>1798</v>
      </c>
      <c r="B2383" t="s">
        <v>20</v>
      </c>
      <c r="C2383" t="s">
        <v>12</v>
      </c>
      <c r="E2383">
        <f t="shared" si="148"/>
        <v>15</v>
      </c>
      <c r="F2383">
        <f t="shared" si="149"/>
        <v>7</v>
      </c>
      <c r="G2383" s="8">
        <f t="shared" si="150"/>
        <v>44757</v>
      </c>
      <c r="H2383">
        <f t="shared" si="151"/>
        <v>2022</v>
      </c>
      <c r="I2383" s="1">
        <v>44757.761805555558</v>
      </c>
      <c r="J2383" s="2">
        <v>44757</v>
      </c>
      <c r="K2383" t="s">
        <v>13</v>
      </c>
      <c r="L2383">
        <v>1999</v>
      </c>
      <c r="N2383" s="11" t="s">
        <v>15</v>
      </c>
      <c r="O2383" s="11">
        <f>IF(Table1[[#This Row],[Currency  Code]]="USD",Table1[[#This Row],[Product Amount with GST]]*80,Table1[[#This Row],[Product Amount with GST]])</f>
        <v>1999</v>
      </c>
    </row>
    <row r="2384" spans="1:16" x14ac:dyDescent="0.25">
      <c r="A2384" t="s">
        <v>1803</v>
      </c>
      <c r="B2384" t="s">
        <v>42</v>
      </c>
      <c r="C2384" t="s">
        <v>12</v>
      </c>
      <c r="E2384">
        <f t="shared" si="148"/>
        <v>15</v>
      </c>
      <c r="F2384">
        <f t="shared" si="149"/>
        <v>7</v>
      </c>
      <c r="G2384" s="8">
        <f t="shared" si="150"/>
        <v>44757</v>
      </c>
      <c r="H2384">
        <f t="shared" si="151"/>
        <v>2022</v>
      </c>
      <c r="I2384" s="1">
        <v>44757.897222222222</v>
      </c>
      <c r="J2384" s="2">
        <v>44757</v>
      </c>
      <c r="K2384" t="s">
        <v>43</v>
      </c>
      <c r="L2384">
        <v>499</v>
      </c>
      <c r="N2384" s="11" t="s">
        <v>15</v>
      </c>
      <c r="O2384" s="11">
        <f>IF(Table1[[#This Row],[Currency  Code]]="USD",Table1[[#This Row],[Product Amount with GST]]*80,Table1[[#This Row],[Product Amount with GST]])</f>
        <v>499</v>
      </c>
    </row>
    <row r="2385" spans="1:16" x14ac:dyDescent="0.25">
      <c r="A2385" t="s">
        <v>1804</v>
      </c>
      <c r="B2385" t="s">
        <v>160</v>
      </c>
      <c r="C2385" t="s">
        <v>48</v>
      </c>
      <c r="E2385">
        <f t="shared" si="148"/>
        <v>15</v>
      </c>
      <c r="F2385">
        <f t="shared" si="149"/>
        <v>7</v>
      </c>
      <c r="G2385" s="8">
        <f t="shared" si="150"/>
        <v>44757</v>
      </c>
      <c r="H2385">
        <f t="shared" si="151"/>
        <v>2022</v>
      </c>
      <c r="I2385" s="1">
        <v>44757.802083333336</v>
      </c>
      <c r="J2385" s="2">
        <v>44757</v>
      </c>
      <c r="K2385" t="s">
        <v>13</v>
      </c>
      <c r="L2385">
        <v>499</v>
      </c>
      <c r="M2385" t="s">
        <v>53</v>
      </c>
      <c r="N2385" s="11" t="s">
        <v>15</v>
      </c>
      <c r="O2385" s="11">
        <f>IF(Table1[[#This Row],[Currency  Code]]="USD",Table1[[#This Row],[Product Amount with GST]]*80,Table1[[#This Row],[Product Amount with GST]])</f>
        <v>499</v>
      </c>
      <c r="P2385" t="s">
        <v>50</v>
      </c>
    </row>
    <row r="2386" spans="1:16" x14ac:dyDescent="0.25">
      <c r="A2386" t="s">
        <v>1805</v>
      </c>
      <c r="B2386" t="s">
        <v>24</v>
      </c>
      <c r="C2386" t="s">
        <v>12</v>
      </c>
      <c r="E2386">
        <f t="shared" si="148"/>
        <v>15</v>
      </c>
      <c r="F2386">
        <f t="shared" si="149"/>
        <v>7</v>
      </c>
      <c r="G2386" s="8">
        <f t="shared" si="150"/>
        <v>44757</v>
      </c>
      <c r="H2386">
        <f t="shared" si="151"/>
        <v>2022</v>
      </c>
      <c r="I2386" s="1">
        <v>44757.786805555559</v>
      </c>
      <c r="J2386" s="2">
        <v>44757</v>
      </c>
      <c r="K2386" t="s">
        <v>13</v>
      </c>
      <c r="L2386">
        <v>2022</v>
      </c>
      <c r="N2386" s="11" t="s">
        <v>15</v>
      </c>
      <c r="O2386" s="11">
        <f>IF(Table1[[#This Row],[Currency  Code]]="USD",Table1[[#This Row],[Product Amount with GST]]*80,Table1[[#This Row],[Product Amount with GST]])</f>
        <v>2022</v>
      </c>
    </row>
    <row r="2387" spans="1:16" x14ac:dyDescent="0.25">
      <c r="A2387" t="s">
        <v>1797</v>
      </c>
      <c r="B2387" t="s">
        <v>304</v>
      </c>
      <c r="C2387" t="s">
        <v>48</v>
      </c>
      <c r="E2387">
        <f t="shared" si="148"/>
        <v>15</v>
      </c>
      <c r="F2387">
        <f t="shared" si="149"/>
        <v>7</v>
      </c>
      <c r="G2387" s="8">
        <f t="shared" si="150"/>
        <v>44757</v>
      </c>
      <c r="H2387">
        <f t="shared" si="151"/>
        <v>2022</v>
      </c>
      <c r="I2387" s="1">
        <v>44757.782638888886</v>
      </c>
      <c r="J2387" s="2">
        <v>44757</v>
      </c>
      <c r="K2387" t="s">
        <v>13</v>
      </c>
      <c r="L2387">
        <v>499</v>
      </c>
      <c r="M2387" t="s">
        <v>53</v>
      </c>
      <c r="N2387" s="11" t="s">
        <v>15</v>
      </c>
      <c r="O2387" s="11">
        <f>IF(Table1[[#This Row],[Currency  Code]]="USD",Table1[[#This Row],[Product Amount with GST]]*80,Table1[[#This Row],[Product Amount with GST]])</f>
        <v>499</v>
      </c>
      <c r="P2387" t="s">
        <v>50</v>
      </c>
    </row>
    <row r="2388" spans="1:16" x14ac:dyDescent="0.25">
      <c r="A2388" t="s">
        <v>1797</v>
      </c>
      <c r="B2388" t="s">
        <v>304</v>
      </c>
      <c r="C2388" t="s">
        <v>12</v>
      </c>
      <c r="E2388">
        <f t="shared" si="148"/>
        <v>15</v>
      </c>
      <c r="F2388">
        <f t="shared" si="149"/>
        <v>7</v>
      </c>
      <c r="G2388" s="8">
        <f t="shared" si="150"/>
        <v>44757</v>
      </c>
      <c r="H2388">
        <f t="shared" si="151"/>
        <v>2022</v>
      </c>
      <c r="I2388" s="1">
        <v>44757.78125</v>
      </c>
      <c r="J2388" s="2">
        <v>44757</v>
      </c>
      <c r="K2388" t="s">
        <v>13</v>
      </c>
      <c r="L2388">
        <v>499</v>
      </c>
      <c r="N2388" s="11" t="s">
        <v>15</v>
      </c>
      <c r="O2388" s="11">
        <f>IF(Table1[[#This Row],[Currency  Code]]="USD",Table1[[#This Row],[Product Amount with GST]]*80,Table1[[#This Row],[Product Amount with GST]])</f>
        <v>499</v>
      </c>
    </row>
    <row r="2389" spans="1:16" x14ac:dyDescent="0.25">
      <c r="A2389" t="s">
        <v>1797</v>
      </c>
      <c r="B2389" t="s">
        <v>304</v>
      </c>
      <c r="C2389" t="s">
        <v>12</v>
      </c>
      <c r="E2389">
        <f t="shared" si="148"/>
        <v>15</v>
      </c>
      <c r="F2389">
        <f t="shared" si="149"/>
        <v>7</v>
      </c>
      <c r="G2389" s="8">
        <f t="shared" si="150"/>
        <v>44757</v>
      </c>
      <c r="H2389">
        <f t="shared" si="151"/>
        <v>2022</v>
      </c>
      <c r="I2389" s="1">
        <v>44757.780555555553</v>
      </c>
      <c r="J2389" s="2">
        <v>44757</v>
      </c>
      <c r="K2389" t="s">
        <v>13</v>
      </c>
      <c r="L2389">
        <v>499</v>
      </c>
      <c r="N2389" s="11" t="s">
        <v>15</v>
      </c>
      <c r="O2389" s="11">
        <f>IF(Table1[[#This Row],[Currency  Code]]="USD",Table1[[#This Row],[Product Amount with GST]]*80,Table1[[#This Row],[Product Amount with GST]])</f>
        <v>499</v>
      </c>
    </row>
    <row r="2390" spans="1:16" x14ac:dyDescent="0.25">
      <c r="A2390" t="s">
        <v>1806</v>
      </c>
      <c r="B2390" t="s">
        <v>24</v>
      </c>
      <c r="C2390" t="s">
        <v>12</v>
      </c>
      <c r="E2390">
        <f t="shared" si="148"/>
        <v>15</v>
      </c>
      <c r="F2390">
        <f t="shared" si="149"/>
        <v>7</v>
      </c>
      <c r="G2390" s="8">
        <f t="shared" si="150"/>
        <v>44757</v>
      </c>
      <c r="H2390">
        <f t="shared" si="151"/>
        <v>2022</v>
      </c>
      <c r="I2390" s="1">
        <v>44757.756249999999</v>
      </c>
      <c r="J2390" s="2">
        <v>44757</v>
      </c>
      <c r="K2390" t="s">
        <v>13</v>
      </c>
      <c r="L2390">
        <v>2022</v>
      </c>
      <c r="N2390" s="11" t="s">
        <v>15</v>
      </c>
      <c r="O2390" s="11">
        <f>IF(Table1[[#This Row],[Currency  Code]]="USD",Table1[[#This Row],[Product Amount with GST]]*80,Table1[[#This Row],[Product Amount with GST]])</f>
        <v>2022</v>
      </c>
    </row>
    <row r="2391" spans="1:16" x14ac:dyDescent="0.25">
      <c r="A2391" t="s">
        <v>1807</v>
      </c>
      <c r="B2391" t="s">
        <v>24</v>
      </c>
      <c r="C2391" t="s">
        <v>12</v>
      </c>
      <c r="E2391">
        <f t="shared" si="148"/>
        <v>15</v>
      </c>
      <c r="F2391">
        <f t="shared" si="149"/>
        <v>7</v>
      </c>
      <c r="G2391" s="8">
        <f t="shared" si="150"/>
        <v>44757</v>
      </c>
      <c r="H2391">
        <f t="shared" si="151"/>
        <v>2022</v>
      </c>
      <c r="I2391" s="1">
        <v>44757.73333333333</v>
      </c>
      <c r="J2391" s="2">
        <v>44757</v>
      </c>
      <c r="K2391" t="s">
        <v>13</v>
      </c>
      <c r="L2391">
        <v>2022</v>
      </c>
      <c r="N2391" s="11" t="s">
        <v>15</v>
      </c>
      <c r="O2391" s="11">
        <f>IF(Table1[[#This Row],[Currency  Code]]="USD",Table1[[#This Row],[Product Amount with GST]]*80,Table1[[#This Row],[Product Amount with GST]])</f>
        <v>2022</v>
      </c>
    </row>
    <row r="2392" spans="1:16" x14ac:dyDescent="0.25">
      <c r="A2392" t="s">
        <v>1808</v>
      </c>
      <c r="B2392" t="s">
        <v>17</v>
      </c>
      <c r="C2392" t="s">
        <v>12</v>
      </c>
      <c r="E2392">
        <f t="shared" si="148"/>
        <v>15</v>
      </c>
      <c r="F2392">
        <f t="shared" si="149"/>
        <v>7</v>
      </c>
      <c r="G2392" s="8">
        <f t="shared" si="150"/>
        <v>44757</v>
      </c>
      <c r="H2392">
        <f t="shared" si="151"/>
        <v>2022</v>
      </c>
      <c r="I2392" s="1">
        <v>44757.729861111111</v>
      </c>
      <c r="J2392" s="2">
        <v>44757</v>
      </c>
      <c r="K2392" t="s">
        <v>13</v>
      </c>
      <c r="L2392">
        <v>999</v>
      </c>
      <c r="N2392" s="11" t="s">
        <v>15</v>
      </c>
      <c r="O2392" s="11">
        <f>IF(Table1[[#This Row],[Currency  Code]]="USD",Table1[[#This Row],[Product Amount with GST]]*80,Table1[[#This Row],[Product Amount with GST]])</f>
        <v>999</v>
      </c>
    </row>
    <row r="2393" spans="1:16" x14ac:dyDescent="0.25">
      <c r="A2393" t="s">
        <v>1809</v>
      </c>
      <c r="B2393" t="s">
        <v>143</v>
      </c>
      <c r="C2393" t="s">
        <v>48</v>
      </c>
      <c r="E2393">
        <f t="shared" si="148"/>
        <v>15</v>
      </c>
      <c r="F2393">
        <f t="shared" si="149"/>
        <v>7</v>
      </c>
      <c r="G2393" s="8">
        <f t="shared" si="150"/>
        <v>44757</v>
      </c>
      <c r="H2393">
        <f t="shared" si="151"/>
        <v>2022</v>
      </c>
      <c r="I2393" s="1">
        <v>44757.686805555553</v>
      </c>
      <c r="J2393" s="2">
        <v>44757</v>
      </c>
      <c r="K2393" t="s">
        <v>13</v>
      </c>
      <c r="L2393">
        <v>1499</v>
      </c>
      <c r="M2393" t="s">
        <v>53</v>
      </c>
      <c r="N2393" s="11" t="s">
        <v>15</v>
      </c>
      <c r="O2393" s="11">
        <f>IF(Table1[[#This Row],[Currency  Code]]="USD",Table1[[#This Row],[Product Amount with GST]]*80,Table1[[#This Row],[Product Amount with GST]])</f>
        <v>1499</v>
      </c>
      <c r="P2393" t="s">
        <v>50</v>
      </c>
    </row>
    <row r="2394" spans="1:16" x14ac:dyDescent="0.25">
      <c r="A2394" t="s">
        <v>1810</v>
      </c>
      <c r="B2394" t="s">
        <v>17</v>
      </c>
      <c r="C2394" t="s">
        <v>12</v>
      </c>
      <c r="E2394">
        <f t="shared" si="148"/>
        <v>15</v>
      </c>
      <c r="F2394">
        <f t="shared" si="149"/>
        <v>7</v>
      </c>
      <c r="G2394" s="8">
        <f t="shared" si="150"/>
        <v>44757</v>
      </c>
      <c r="H2394">
        <f t="shared" si="151"/>
        <v>2022</v>
      </c>
      <c r="I2394" s="1">
        <v>44757.685416666667</v>
      </c>
      <c r="J2394" s="2">
        <v>44757</v>
      </c>
      <c r="K2394" t="s">
        <v>13</v>
      </c>
      <c r="L2394">
        <v>999</v>
      </c>
      <c r="N2394" s="11" t="s">
        <v>15</v>
      </c>
      <c r="O2394" s="11">
        <f>IF(Table1[[#This Row],[Currency  Code]]="USD",Table1[[#This Row],[Product Amount with GST]]*80,Table1[[#This Row],[Product Amount with GST]])</f>
        <v>999</v>
      </c>
    </row>
    <row r="2395" spans="1:16" x14ac:dyDescent="0.25">
      <c r="A2395" t="s">
        <v>1811</v>
      </c>
      <c r="B2395" t="s">
        <v>24</v>
      </c>
      <c r="C2395" t="s">
        <v>12</v>
      </c>
      <c r="E2395">
        <f t="shared" si="148"/>
        <v>15</v>
      </c>
      <c r="F2395">
        <f t="shared" si="149"/>
        <v>7</v>
      </c>
      <c r="G2395" s="8">
        <f t="shared" si="150"/>
        <v>44757</v>
      </c>
      <c r="H2395">
        <f t="shared" si="151"/>
        <v>2022</v>
      </c>
      <c r="I2395" s="1">
        <v>44757.652777777781</v>
      </c>
      <c r="J2395" s="2">
        <v>44757</v>
      </c>
      <c r="K2395" t="s">
        <v>13</v>
      </c>
      <c r="L2395">
        <v>2022</v>
      </c>
      <c r="N2395" s="11" t="s">
        <v>15</v>
      </c>
      <c r="O2395" s="11">
        <f>IF(Table1[[#This Row],[Currency  Code]]="USD",Table1[[#This Row],[Product Amount with GST]]*80,Table1[[#This Row],[Product Amount with GST]])</f>
        <v>2022</v>
      </c>
    </row>
    <row r="2396" spans="1:16" x14ac:dyDescent="0.25">
      <c r="A2396" t="s">
        <v>1812</v>
      </c>
      <c r="B2396" t="s">
        <v>24</v>
      </c>
      <c r="C2396" t="s">
        <v>12</v>
      </c>
      <c r="E2396">
        <f t="shared" si="148"/>
        <v>15</v>
      </c>
      <c r="F2396">
        <f t="shared" si="149"/>
        <v>7</v>
      </c>
      <c r="G2396" s="8">
        <f t="shared" si="150"/>
        <v>44757</v>
      </c>
      <c r="H2396">
        <f t="shared" si="151"/>
        <v>2022</v>
      </c>
      <c r="I2396" s="1">
        <v>44757.638888888891</v>
      </c>
      <c r="J2396" s="2">
        <v>44757</v>
      </c>
      <c r="K2396" t="s">
        <v>13</v>
      </c>
      <c r="L2396">
        <v>2022</v>
      </c>
      <c r="N2396" s="11" t="s">
        <v>15</v>
      </c>
      <c r="O2396" s="11">
        <f>IF(Table1[[#This Row],[Currency  Code]]="USD",Table1[[#This Row],[Product Amount with GST]]*80,Table1[[#This Row],[Product Amount with GST]])</f>
        <v>2022</v>
      </c>
    </row>
    <row r="2397" spans="1:16" x14ac:dyDescent="0.25">
      <c r="A2397" t="s">
        <v>1813</v>
      </c>
      <c r="B2397" t="s">
        <v>24</v>
      </c>
      <c r="C2397" t="s">
        <v>12</v>
      </c>
      <c r="E2397">
        <f t="shared" si="148"/>
        <v>15</v>
      </c>
      <c r="F2397">
        <f t="shared" si="149"/>
        <v>7</v>
      </c>
      <c r="G2397" s="8">
        <f t="shared" si="150"/>
        <v>44757</v>
      </c>
      <c r="H2397">
        <f t="shared" si="151"/>
        <v>2022</v>
      </c>
      <c r="I2397" s="1">
        <v>44757.625694444447</v>
      </c>
      <c r="J2397" s="2">
        <v>44757</v>
      </c>
      <c r="K2397" t="s">
        <v>13</v>
      </c>
      <c r="L2397">
        <v>2022</v>
      </c>
      <c r="N2397" s="11" t="s">
        <v>15</v>
      </c>
      <c r="O2397" s="11">
        <f>IF(Table1[[#This Row],[Currency  Code]]="USD",Table1[[#This Row],[Product Amount with GST]]*80,Table1[[#This Row],[Product Amount with GST]])</f>
        <v>2022</v>
      </c>
    </row>
    <row r="2398" spans="1:16" x14ac:dyDescent="0.25">
      <c r="A2398" t="s">
        <v>1814</v>
      </c>
      <c r="B2398" t="s">
        <v>11</v>
      </c>
      <c r="C2398" t="s">
        <v>12</v>
      </c>
      <c r="E2398">
        <f t="shared" si="148"/>
        <v>15</v>
      </c>
      <c r="F2398">
        <f t="shared" si="149"/>
        <v>7</v>
      </c>
      <c r="G2398" s="8">
        <f t="shared" si="150"/>
        <v>44757</v>
      </c>
      <c r="H2398">
        <f t="shared" si="151"/>
        <v>2022</v>
      </c>
      <c r="I2398" s="1">
        <v>44757.618055555555</v>
      </c>
      <c r="J2398" s="2">
        <v>44757</v>
      </c>
      <c r="K2398" t="s">
        <v>112</v>
      </c>
      <c r="L2398">
        <v>3999</v>
      </c>
      <c r="N2398" s="11" t="s">
        <v>15</v>
      </c>
      <c r="O2398" s="11">
        <f>IF(Table1[[#This Row],[Currency  Code]]="USD",Table1[[#This Row],[Product Amount with GST]]*80,Table1[[#This Row],[Product Amount with GST]])</f>
        <v>3999</v>
      </c>
    </row>
    <row r="2399" spans="1:16" x14ac:dyDescent="0.25">
      <c r="A2399" t="s">
        <v>397</v>
      </c>
      <c r="B2399" t="s">
        <v>116</v>
      </c>
      <c r="C2399" t="s">
        <v>12</v>
      </c>
      <c r="E2399">
        <f t="shared" si="148"/>
        <v>15</v>
      </c>
      <c r="F2399">
        <f t="shared" si="149"/>
        <v>7</v>
      </c>
      <c r="G2399" s="8">
        <f t="shared" si="150"/>
        <v>44757</v>
      </c>
      <c r="H2399">
        <f t="shared" si="151"/>
        <v>2022</v>
      </c>
      <c r="I2399" s="1">
        <v>44757.598611111112</v>
      </c>
      <c r="J2399" s="2">
        <v>44757</v>
      </c>
      <c r="K2399" t="s">
        <v>13</v>
      </c>
      <c r="L2399">
        <v>1999</v>
      </c>
      <c r="N2399" s="11" t="s">
        <v>15</v>
      </c>
      <c r="O2399" s="11">
        <f>IF(Table1[[#This Row],[Currency  Code]]="USD",Table1[[#This Row],[Product Amount with GST]]*80,Table1[[#This Row],[Product Amount with GST]])</f>
        <v>1999</v>
      </c>
    </row>
    <row r="2400" spans="1:16" x14ac:dyDescent="0.25">
      <c r="A2400" t="s">
        <v>1815</v>
      </c>
      <c r="B2400" t="s">
        <v>47</v>
      </c>
      <c r="C2400" t="s">
        <v>12</v>
      </c>
      <c r="E2400">
        <f t="shared" si="148"/>
        <v>15</v>
      </c>
      <c r="F2400">
        <f t="shared" si="149"/>
        <v>7</v>
      </c>
      <c r="G2400" s="8">
        <f t="shared" si="150"/>
        <v>44757</v>
      </c>
      <c r="H2400">
        <f t="shared" si="151"/>
        <v>2022</v>
      </c>
      <c r="I2400" s="1">
        <v>44757.59375</v>
      </c>
      <c r="J2400" s="2">
        <v>44757</v>
      </c>
      <c r="K2400" t="s">
        <v>13</v>
      </c>
      <c r="L2400">
        <v>999</v>
      </c>
      <c r="N2400" s="11" t="s">
        <v>15</v>
      </c>
      <c r="O2400" s="11">
        <f>IF(Table1[[#This Row],[Currency  Code]]="USD",Table1[[#This Row],[Product Amount with GST]]*80,Table1[[#This Row],[Product Amount with GST]])</f>
        <v>999</v>
      </c>
    </row>
    <row r="2401" spans="1:16" x14ac:dyDescent="0.25">
      <c r="A2401" t="s">
        <v>1815</v>
      </c>
      <c r="B2401" t="s">
        <v>38</v>
      </c>
      <c r="C2401" t="s">
        <v>12</v>
      </c>
      <c r="E2401">
        <f t="shared" si="148"/>
        <v>15</v>
      </c>
      <c r="F2401">
        <f t="shared" si="149"/>
        <v>7</v>
      </c>
      <c r="G2401" s="8">
        <f t="shared" si="150"/>
        <v>44757</v>
      </c>
      <c r="H2401">
        <f t="shared" si="151"/>
        <v>2022</v>
      </c>
      <c r="I2401" s="1">
        <v>44757.593055555553</v>
      </c>
      <c r="J2401" s="2">
        <v>44757</v>
      </c>
      <c r="K2401" t="s">
        <v>13</v>
      </c>
      <c r="L2401">
        <v>499</v>
      </c>
      <c r="N2401" s="11" t="s">
        <v>15</v>
      </c>
      <c r="O2401" s="11">
        <f>IF(Table1[[#This Row],[Currency  Code]]="USD",Table1[[#This Row],[Product Amount with GST]]*80,Table1[[#This Row],[Product Amount with GST]])</f>
        <v>499</v>
      </c>
    </row>
    <row r="2402" spans="1:16" x14ac:dyDescent="0.25">
      <c r="A2402" t="s">
        <v>1816</v>
      </c>
      <c r="B2402" t="s">
        <v>47</v>
      </c>
      <c r="C2402" t="s">
        <v>48</v>
      </c>
      <c r="E2402">
        <f t="shared" si="148"/>
        <v>15</v>
      </c>
      <c r="F2402">
        <f t="shared" si="149"/>
        <v>7</v>
      </c>
      <c r="G2402" s="8">
        <f t="shared" si="150"/>
        <v>44757</v>
      </c>
      <c r="H2402">
        <f t="shared" si="151"/>
        <v>2022</v>
      </c>
      <c r="I2402" s="1">
        <v>44757.588888888888</v>
      </c>
      <c r="J2402" s="2">
        <v>44757</v>
      </c>
      <c r="K2402" t="s">
        <v>13</v>
      </c>
      <c r="L2402">
        <v>999</v>
      </c>
      <c r="M2402" t="s">
        <v>91</v>
      </c>
      <c r="N2402" s="11" t="s">
        <v>15</v>
      </c>
      <c r="O2402" s="11">
        <f>IF(Table1[[#This Row],[Currency  Code]]="USD",Table1[[#This Row],[Product Amount with GST]]*80,Table1[[#This Row],[Product Amount with GST]])</f>
        <v>999</v>
      </c>
      <c r="P2402" t="s">
        <v>50</v>
      </c>
    </row>
    <row r="2403" spans="1:16" x14ac:dyDescent="0.25">
      <c r="A2403" t="s">
        <v>1815</v>
      </c>
      <c r="B2403" t="s">
        <v>68</v>
      </c>
      <c r="C2403" t="s">
        <v>12</v>
      </c>
      <c r="E2403">
        <f t="shared" si="148"/>
        <v>15</v>
      </c>
      <c r="F2403">
        <f t="shared" si="149"/>
        <v>7</v>
      </c>
      <c r="G2403" s="8">
        <f t="shared" si="150"/>
        <v>44757</v>
      </c>
      <c r="H2403">
        <f t="shared" si="151"/>
        <v>2022</v>
      </c>
      <c r="I2403" s="1">
        <v>44757.585416666669</v>
      </c>
      <c r="J2403" s="2">
        <v>44757</v>
      </c>
      <c r="K2403" t="s">
        <v>13</v>
      </c>
      <c r="L2403">
        <v>999</v>
      </c>
      <c r="N2403" s="11" t="s">
        <v>15</v>
      </c>
      <c r="O2403" s="11">
        <f>IF(Table1[[#This Row],[Currency  Code]]="USD",Table1[[#This Row],[Product Amount with GST]]*80,Table1[[#This Row],[Product Amount with GST]])</f>
        <v>999</v>
      </c>
    </row>
    <row r="2404" spans="1:16" x14ac:dyDescent="0.25">
      <c r="A2404" t="s">
        <v>1817</v>
      </c>
      <c r="B2404" t="s">
        <v>11</v>
      </c>
      <c r="C2404" t="s">
        <v>12</v>
      </c>
      <c r="E2404">
        <f t="shared" si="148"/>
        <v>15</v>
      </c>
      <c r="F2404">
        <f t="shared" si="149"/>
        <v>7</v>
      </c>
      <c r="G2404" s="8">
        <f t="shared" si="150"/>
        <v>44757</v>
      </c>
      <c r="H2404">
        <f t="shared" si="151"/>
        <v>2022</v>
      </c>
      <c r="I2404" s="1">
        <v>44757.583333333336</v>
      </c>
      <c r="J2404" s="2">
        <v>44757</v>
      </c>
      <c r="K2404" t="s">
        <v>13</v>
      </c>
      <c r="L2404">
        <v>3999</v>
      </c>
      <c r="N2404" s="11" t="s">
        <v>15</v>
      </c>
      <c r="O2404" s="11">
        <f>IF(Table1[[#This Row],[Currency  Code]]="USD",Table1[[#This Row],[Product Amount with GST]]*80,Table1[[#This Row],[Product Amount with GST]])</f>
        <v>3999</v>
      </c>
    </row>
    <row r="2405" spans="1:16" x14ac:dyDescent="0.25">
      <c r="A2405" t="s">
        <v>1818</v>
      </c>
      <c r="B2405" t="s">
        <v>1032</v>
      </c>
      <c r="C2405" t="s">
        <v>48</v>
      </c>
      <c r="E2405">
        <f t="shared" si="148"/>
        <v>15</v>
      </c>
      <c r="F2405">
        <f t="shared" si="149"/>
        <v>7</v>
      </c>
      <c r="G2405" s="8">
        <f t="shared" si="150"/>
        <v>44757</v>
      </c>
      <c r="H2405">
        <f t="shared" si="151"/>
        <v>2022</v>
      </c>
      <c r="I2405" s="1">
        <v>44757.576388888891</v>
      </c>
      <c r="J2405" s="2">
        <v>44757</v>
      </c>
      <c r="K2405" t="s">
        <v>13</v>
      </c>
      <c r="L2405">
        <v>999</v>
      </c>
      <c r="M2405" t="s">
        <v>53</v>
      </c>
      <c r="N2405" s="11" t="s">
        <v>15</v>
      </c>
      <c r="O2405" s="11">
        <f>IF(Table1[[#This Row],[Currency  Code]]="USD",Table1[[#This Row],[Product Amount with GST]]*80,Table1[[#This Row],[Product Amount with GST]])</f>
        <v>999</v>
      </c>
      <c r="P2405" t="s">
        <v>50</v>
      </c>
    </row>
    <row r="2406" spans="1:16" x14ac:dyDescent="0.25">
      <c r="A2406" t="s">
        <v>174</v>
      </c>
      <c r="B2406" t="s">
        <v>27</v>
      </c>
      <c r="C2406" t="s">
        <v>12</v>
      </c>
      <c r="E2406">
        <f t="shared" si="148"/>
        <v>15</v>
      </c>
      <c r="F2406">
        <f t="shared" si="149"/>
        <v>7</v>
      </c>
      <c r="G2406" s="8">
        <f t="shared" si="150"/>
        <v>44757</v>
      </c>
      <c r="H2406">
        <f t="shared" si="151"/>
        <v>2022</v>
      </c>
      <c r="I2406" s="1">
        <v>44757.513888888891</v>
      </c>
      <c r="J2406" s="2">
        <v>44757</v>
      </c>
      <c r="K2406" t="s">
        <v>13</v>
      </c>
      <c r="L2406">
        <v>1999</v>
      </c>
      <c r="N2406" s="11" t="s">
        <v>15</v>
      </c>
      <c r="O2406" s="11">
        <f>IF(Table1[[#This Row],[Currency  Code]]="USD",Table1[[#This Row],[Product Amount with GST]]*80,Table1[[#This Row],[Product Amount with GST]])</f>
        <v>1999</v>
      </c>
    </row>
    <row r="2407" spans="1:16" x14ac:dyDescent="0.25">
      <c r="A2407" t="s">
        <v>1819</v>
      </c>
      <c r="B2407" t="s">
        <v>27</v>
      </c>
      <c r="C2407" t="s">
        <v>12</v>
      </c>
      <c r="E2407">
        <f t="shared" si="148"/>
        <v>15</v>
      </c>
      <c r="F2407">
        <f t="shared" si="149"/>
        <v>7</v>
      </c>
      <c r="G2407" s="8">
        <f t="shared" si="150"/>
        <v>44757</v>
      </c>
      <c r="H2407">
        <f t="shared" si="151"/>
        <v>2022</v>
      </c>
      <c r="I2407" s="1">
        <v>44757.508333333331</v>
      </c>
      <c r="J2407" s="2">
        <v>44757</v>
      </c>
      <c r="K2407" t="s">
        <v>13</v>
      </c>
      <c r="L2407">
        <v>1999</v>
      </c>
      <c r="N2407" s="11" t="s">
        <v>15</v>
      </c>
      <c r="O2407" s="11">
        <f>IF(Table1[[#This Row],[Currency  Code]]="USD",Table1[[#This Row],[Product Amount with GST]]*80,Table1[[#This Row],[Product Amount with GST]])</f>
        <v>1999</v>
      </c>
    </row>
    <row r="2408" spans="1:16" x14ac:dyDescent="0.25">
      <c r="A2408" t="s">
        <v>1819</v>
      </c>
      <c r="B2408" t="s">
        <v>27</v>
      </c>
      <c r="C2408" t="s">
        <v>12</v>
      </c>
      <c r="E2408">
        <f t="shared" si="148"/>
        <v>15</v>
      </c>
      <c r="F2408">
        <f t="shared" si="149"/>
        <v>7</v>
      </c>
      <c r="G2408" s="8">
        <f t="shared" si="150"/>
        <v>44757</v>
      </c>
      <c r="H2408">
        <f t="shared" si="151"/>
        <v>2022</v>
      </c>
      <c r="I2408" s="1">
        <v>44757.502083333333</v>
      </c>
      <c r="J2408" s="2">
        <v>44757</v>
      </c>
      <c r="K2408" t="s">
        <v>13</v>
      </c>
      <c r="L2408">
        <v>1999</v>
      </c>
      <c r="N2408" s="11" t="s">
        <v>15</v>
      </c>
      <c r="O2408" s="11">
        <f>IF(Table1[[#This Row],[Currency  Code]]="USD",Table1[[#This Row],[Product Amount with GST]]*80,Table1[[#This Row],[Product Amount with GST]])</f>
        <v>1999</v>
      </c>
    </row>
    <row r="2409" spans="1:16" x14ac:dyDescent="0.25">
      <c r="A2409" t="s">
        <v>1820</v>
      </c>
      <c r="B2409" t="s">
        <v>27</v>
      </c>
      <c r="C2409" t="s">
        <v>12</v>
      </c>
      <c r="E2409">
        <f t="shared" si="148"/>
        <v>15</v>
      </c>
      <c r="F2409">
        <f t="shared" si="149"/>
        <v>7</v>
      </c>
      <c r="G2409" s="8">
        <f t="shared" si="150"/>
        <v>44757</v>
      </c>
      <c r="H2409">
        <f t="shared" si="151"/>
        <v>2022</v>
      </c>
      <c r="I2409" s="1">
        <v>44757.650694444441</v>
      </c>
      <c r="J2409" s="2">
        <v>44757</v>
      </c>
      <c r="K2409" t="s">
        <v>13</v>
      </c>
      <c r="L2409">
        <v>1999</v>
      </c>
      <c r="N2409" s="11" t="s">
        <v>15</v>
      </c>
      <c r="O2409" s="11">
        <f>IF(Table1[[#This Row],[Currency  Code]]="USD",Table1[[#This Row],[Product Amount with GST]]*80,Table1[[#This Row],[Product Amount with GST]])</f>
        <v>1999</v>
      </c>
    </row>
    <row r="2410" spans="1:16" x14ac:dyDescent="0.25">
      <c r="A2410" t="s">
        <v>1821</v>
      </c>
      <c r="B2410" t="s">
        <v>11</v>
      </c>
      <c r="C2410" t="s">
        <v>12</v>
      </c>
      <c r="E2410">
        <f t="shared" si="148"/>
        <v>15</v>
      </c>
      <c r="F2410">
        <f t="shared" si="149"/>
        <v>7</v>
      </c>
      <c r="G2410" s="8">
        <f t="shared" si="150"/>
        <v>44757</v>
      </c>
      <c r="H2410">
        <f t="shared" si="151"/>
        <v>2022</v>
      </c>
      <c r="I2410" s="1">
        <v>44757.631944444445</v>
      </c>
      <c r="J2410" s="2">
        <v>44757</v>
      </c>
      <c r="K2410" t="s">
        <v>112</v>
      </c>
      <c r="L2410">
        <v>3999</v>
      </c>
      <c r="N2410" s="11" t="s">
        <v>15</v>
      </c>
      <c r="O2410" s="11">
        <f>IF(Table1[[#This Row],[Currency  Code]]="USD",Table1[[#This Row],[Product Amount with GST]]*80,Table1[[#This Row],[Product Amount with GST]])</f>
        <v>3999</v>
      </c>
    </row>
    <row r="2411" spans="1:16" x14ac:dyDescent="0.25">
      <c r="A2411" t="s">
        <v>1822</v>
      </c>
      <c r="B2411" t="s">
        <v>24</v>
      </c>
      <c r="C2411" t="s">
        <v>12</v>
      </c>
      <c r="E2411">
        <f t="shared" si="148"/>
        <v>15</v>
      </c>
      <c r="F2411">
        <f t="shared" si="149"/>
        <v>7</v>
      </c>
      <c r="G2411" s="8">
        <f t="shared" si="150"/>
        <v>44757</v>
      </c>
      <c r="H2411">
        <f t="shared" si="151"/>
        <v>2022</v>
      </c>
      <c r="I2411" s="1">
        <v>44757.618055555555</v>
      </c>
      <c r="J2411" s="2">
        <v>44757</v>
      </c>
      <c r="K2411" t="s">
        <v>13</v>
      </c>
      <c r="L2411">
        <v>2022</v>
      </c>
      <c r="N2411" s="11" t="s">
        <v>15</v>
      </c>
      <c r="O2411" s="11">
        <f>IF(Table1[[#This Row],[Currency  Code]]="USD",Table1[[#This Row],[Product Amount with GST]]*80,Table1[[#This Row],[Product Amount with GST]])</f>
        <v>2022</v>
      </c>
    </row>
    <row r="2412" spans="1:16" x14ac:dyDescent="0.25">
      <c r="A2412" t="s">
        <v>1823</v>
      </c>
      <c r="B2412" t="s">
        <v>27</v>
      </c>
      <c r="C2412" t="s">
        <v>12</v>
      </c>
      <c r="E2412">
        <f t="shared" si="148"/>
        <v>15</v>
      </c>
      <c r="F2412">
        <f t="shared" si="149"/>
        <v>7</v>
      </c>
      <c r="G2412" s="8">
        <f t="shared" si="150"/>
        <v>44757</v>
      </c>
      <c r="H2412">
        <f t="shared" si="151"/>
        <v>2022</v>
      </c>
      <c r="I2412" s="1">
        <v>44757.611805555556</v>
      </c>
      <c r="J2412" s="2">
        <v>44757</v>
      </c>
      <c r="K2412" t="s">
        <v>13</v>
      </c>
      <c r="L2412">
        <v>1999</v>
      </c>
      <c r="N2412" s="11" t="s">
        <v>15</v>
      </c>
      <c r="O2412" s="11">
        <f>IF(Table1[[#This Row],[Currency  Code]]="USD",Table1[[#This Row],[Product Amount with GST]]*80,Table1[[#This Row],[Product Amount with GST]])</f>
        <v>1999</v>
      </c>
    </row>
    <row r="2413" spans="1:16" x14ac:dyDescent="0.25">
      <c r="A2413" t="s">
        <v>1821</v>
      </c>
      <c r="B2413" t="s">
        <v>11</v>
      </c>
      <c r="C2413" t="s">
        <v>12</v>
      </c>
      <c r="E2413">
        <f t="shared" si="148"/>
        <v>15</v>
      </c>
      <c r="F2413">
        <f t="shared" si="149"/>
        <v>7</v>
      </c>
      <c r="G2413" s="8">
        <f t="shared" si="150"/>
        <v>44757</v>
      </c>
      <c r="H2413">
        <f t="shared" si="151"/>
        <v>2022</v>
      </c>
      <c r="I2413" s="1">
        <v>44757.595833333333</v>
      </c>
      <c r="J2413" s="2">
        <v>44757</v>
      </c>
      <c r="K2413" t="s">
        <v>112</v>
      </c>
      <c r="L2413">
        <v>3999</v>
      </c>
      <c r="N2413" s="11" t="s">
        <v>15</v>
      </c>
      <c r="O2413" s="11">
        <f>IF(Table1[[#This Row],[Currency  Code]]="USD",Table1[[#This Row],[Product Amount with GST]]*80,Table1[[#This Row],[Product Amount with GST]])</f>
        <v>3999</v>
      </c>
    </row>
    <row r="2414" spans="1:16" x14ac:dyDescent="0.25">
      <c r="A2414" t="s">
        <v>1815</v>
      </c>
      <c r="B2414" t="s">
        <v>119</v>
      </c>
      <c r="C2414" t="s">
        <v>12</v>
      </c>
      <c r="E2414">
        <f t="shared" si="148"/>
        <v>15</v>
      </c>
      <c r="F2414">
        <f t="shared" si="149"/>
        <v>7</v>
      </c>
      <c r="G2414" s="8">
        <f t="shared" si="150"/>
        <v>44757</v>
      </c>
      <c r="H2414">
        <f t="shared" si="151"/>
        <v>2022</v>
      </c>
      <c r="I2414" s="1">
        <v>44757.591666666667</v>
      </c>
      <c r="J2414" s="2">
        <v>44757</v>
      </c>
      <c r="K2414" t="s">
        <v>13</v>
      </c>
      <c r="L2414">
        <v>2999</v>
      </c>
      <c r="N2414" s="11" t="s">
        <v>15</v>
      </c>
      <c r="O2414" s="11">
        <f>IF(Table1[[#This Row],[Currency  Code]]="USD",Table1[[#This Row],[Product Amount with GST]]*80,Table1[[#This Row],[Product Amount with GST]])</f>
        <v>2999</v>
      </c>
    </row>
    <row r="2415" spans="1:16" x14ac:dyDescent="0.25">
      <c r="A2415" t="s">
        <v>1815</v>
      </c>
      <c r="B2415" t="s">
        <v>143</v>
      </c>
      <c r="C2415" t="s">
        <v>12</v>
      </c>
      <c r="E2415">
        <f t="shared" si="148"/>
        <v>15</v>
      </c>
      <c r="F2415">
        <f t="shared" si="149"/>
        <v>7</v>
      </c>
      <c r="G2415" s="8">
        <f t="shared" si="150"/>
        <v>44757</v>
      </c>
      <c r="H2415">
        <f t="shared" si="151"/>
        <v>2022</v>
      </c>
      <c r="I2415" s="1">
        <v>44757.584027777775</v>
      </c>
      <c r="J2415" s="2">
        <v>44757</v>
      </c>
      <c r="K2415" t="s">
        <v>13</v>
      </c>
      <c r="L2415">
        <v>1499</v>
      </c>
      <c r="N2415" s="11" t="s">
        <v>15</v>
      </c>
      <c r="O2415" s="11">
        <f>IF(Table1[[#This Row],[Currency  Code]]="USD",Table1[[#This Row],[Product Amount with GST]]*80,Table1[[#This Row],[Product Amount with GST]])</f>
        <v>1499</v>
      </c>
    </row>
    <row r="2416" spans="1:16" x14ac:dyDescent="0.25">
      <c r="A2416" t="s">
        <v>1824</v>
      </c>
      <c r="B2416" t="s">
        <v>24</v>
      </c>
      <c r="C2416" t="s">
        <v>12</v>
      </c>
      <c r="E2416">
        <f t="shared" si="148"/>
        <v>15</v>
      </c>
      <c r="F2416">
        <f t="shared" si="149"/>
        <v>7</v>
      </c>
      <c r="G2416" s="8">
        <f t="shared" si="150"/>
        <v>44757</v>
      </c>
      <c r="H2416">
        <f t="shared" si="151"/>
        <v>2022</v>
      </c>
      <c r="I2416" s="1">
        <v>44757.577777777777</v>
      </c>
      <c r="J2416" s="2">
        <v>44757</v>
      </c>
      <c r="K2416" t="s">
        <v>13</v>
      </c>
      <c r="L2416">
        <v>2022</v>
      </c>
      <c r="N2416" s="11" t="s">
        <v>15</v>
      </c>
      <c r="O2416" s="11">
        <f>IF(Table1[[#This Row],[Currency  Code]]="USD",Table1[[#This Row],[Product Amount with GST]]*80,Table1[[#This Row],[Product Amount with GST]])</f>
        <v>2022</v>
      </c>
    </row>
    <row r="2417" spans="1:16" x14ac:dyDescent="0.25">
      <c r="A2417" t="s">
        <v>1825</v>
      </c>
      <c r="B2417" t="s">
        <v>20</v>
      </c>
      <c r="C2417" t="s">
        <v>12</v>
      </c>
      <c r="E2417">
        <f t="shared" si="148"/>
        <v>15</v>
      </c>
      <c r="F2417">
        <f t="shared" si="149"/>
        <v>7</v>
      </c>
      <c r="G2417" s="8">
        <f t="shared" si="150"/>
        <v>44757</v>
      </c>
      <c r="H2417">
        <f t="shared" si="151"/>
        <v>2022</v>
      </c>
      <c r="I2417" s="1">
        <v>44757.571527777778</v>
      </c>
      <c r="J2417" s="2">
        <v>44757</v>
      </c>
      <c r="K2417" t="s">
        <v>13</v>
      </c>
      <c r="L2417">
        <v>1999</v>
      </c>
      <c r="N2417" s="11" t="s">
        <v>15</v>
      </c>
      <c r="O2417" s="11">
        <f>IF(Table1[[#This Row],[Currency  Code]]="USD",Table1[[#This Row],[Product Amount with GST]]*80,Table1[[#This Row],[Product Amount with GST]])</f>
        <v>1999</v>
      </c>
    </row>
    <row r="2418" spans="1:16" x14ac:dyDescent="0.25">
      <c r="A2418" t="s">
        <v>1826</v>
      </c>
      <c r="B2418" t="s">
        <v>47</v>
      </c>
      <c r="C2418" t="s">
        <v>48</v>
      </c>
      <c r="E2418">
        <f t="shared" si="148"/>
        <v>15</v>
      </c>
      <c r="F2418">
        <f t="shared" si="149"/>
        <v>7</v>
      </c>
      <c r="G2418" s="8">
        <f t="shared" si="150"/>
        <v>44757</v>
      </c>
      <c r="H2418">
        <f t="shared" si="151"/>
        <v>2022</v>
      </c>
      <c r="I2418" s="1">
        <v>44757.571527777778</v>
      </c>
      <c r="J2418" s="2">
        <v>44757</v>
      </c>
      <c r="K2418" t="s">
        <v>13</v>
      </c>
      <c r="L2418">
        <v>999</v>
      </c>
      <c r="M2418" t="s">
        <v>53</v>
      </c>
      <c r="N2418" s="11" t="s">
        <v>15</v>
      </c>
      <c r="O2418" s="11">
        <f>IF(Table1[[#This Row],[Currency  Code]]="USD",Table1[[#This Row],[Product Amount with GST]]*80,Table1[[#This Row],[Product Amount with GST]])</f>
        <v>999</v>
      </c>
      <c r="P2418" t="s">
        <v>50</v>
      </c>
    </row>
    <row r="2419" spans="1:16" x14ac:dyDescent="0.25">
      <c r="A2419" t="s">
        <v>1827</v>
      </c>
      <c r="B2419" t="s">
        <v>47</v>
      </c>
      <c r="C2419" t="s">
        <v>12</v>
      </c>
      <c r="E2419">
        <f t="shared" si="148"/>
        <v>15</v>
      </c>
      <c r="F2419">
        <f t="shared" si="149"/>
        <v>7</v>
      </c>
      <c r="G2419" s="8">
        <f t="shared" si="150"/>
        <v>44757</v>
      </c>
      <c r="H2419">
        <f t="shared" si="151"/>
        <v>2022</v>
      </c>
      <c r="I2419" s="1">
        <v>44757.568055555559</v>
      </c>
      <c r="J2419" s="2">
        <v>44757</v>
      </c>
      <c r="K2419" t="s">
        <v>13</v>
      </c>
      <c r="L2419">
        <v>999</v>
      </c>
      <c r="N2419" s="11" t="s">
        <v>15</v>
      </c>
      <c r="O2419" s="11">
        <f>IF(Table1[[#This Row],[Currency  Code]]="USD",Table1[[#This Row],[Product Amount with GST]]*80,Table1[[#This Row],[Product Amount with GST]])</f>
        <v>999</v>
      </c>
    </row>
    <row r="2420" spans="1:16" x14ac:dyDescent="0.25">
      <c r="A2420" t="s">
        <v>1828</v>
      </c>
      <c r="B2420" t="s">
        <v>17</v>
      </c>
      <c r="C2420" t="s">
        <v>12</v>
      </c>
      <c r="E2420">
        <f t="shared" si="148"/>
        <v>15</v>
      </c>
      <c r="F2420">
        <f t="shared" si="149"/>
        <v>7</v>
      </c>
      <c r="G2420" s="8">
        <f t="shared" si="150"/>
        <v>44757</v>
      </c>
      <c r="H2420">
        <f t="shared" si="151"/>
        <v>2022</v>
      </c>
      <c r="I2420" s="1">
        <v>44757.563888888886</v>
      </c>
      <c r="J2420" s="2">
        <v>44757</v>
      </c>
      <c r="K2420" t="s">
        <v>13</v>
      </c>
      <c r="L2420">
        <v>999</v>
      </c>
      <c r="N2420" s="11" t="s">
        <v>15</v>
      </c>
      <c r="O2420" s="11">
        <f>IF(Table1[[#This Row],[Currency  Code]]="USD",Table1[[#This Row],[Product Amount with GST]]*80,Table1[[#This Row],[Product Amount with GST]])</f>
        <v>999</v>
      </c>
    </row>
    <row r="2421" spans="1:16" x14ac:dyDescent="0.25">
      <c r="A2421" t="s">
        <v>1817</v>
      </c>
      <c r="B2421" t="s">
        <v>11</v>
      </c>
      <c r="C2421" t="s">
        <v>12</v>
      </c>
      <c r="E2421">
        <f t="shared" si="148"/>
        <v>15</v>
      </c>
      <c r="F2421">
        <f t="shared" si="149"/>
        <v>7</v>
      </c>
      <c r="G2421" s="8">
        <f t="shared" si="150"/>
        <v>44757</v>
      </c>
      <c r="H2421">
        <f t="shared" si="151"/>
        <v>2022</v>
      </c>
      <c r="I2421" s="1">
        <v>44757.55</v>
      </c>
      <c r="J2421" s="2">
        <v>44757</v>
      </c>
      <c r="K2421" t="s">
        <v>13</v>
      </c>
      <c r="L2421">
        <v>3999</v>
      </c>
      <c r="N2421" s="11" t="s">
        <v>15</v>
      </c>
      <c r="O2421" s="11">
        <f>IF(Table1[[#This Row],[Currency  Code]]="USD",Table1[[#This Row],[Product Amount with GST]]*80,Table1[[#This Row],[Product Amount with GST]])</f>
        <v>3999</v>
      </c>
    </row>
    <row r="2422" spans="1:16" x14ac:dyDescent="0.25">
      <c r="A2422" t="s">
        <v>1824</v>
      </c>
      <c r="B2422" t="s">
        <v>24</v>
      </c>
      <c r="C2422" t="s">
        <v>12</v>
      </c>
      <c r="E2422">
        <f t="shared" si="148"/>
        <v>15</v>
      </c>
      <c r="F2422">
        <f t="shared" si="149"/>
        <v>7</v>
      </c>
      <c r="G2422" s="8">
        <f t="shared" si="150"/>
        <v>44757</v>
      </c>
      <c r="H2422">
        <f t="shared" si="151"/>
        <v>2022</v>
      </c>
      <c r="I2422" s="1">
        <v>44757.547222222223</v>
      </c>
      <c r="J2422" s="2">
        <v>44757</v>
      </c>
      <c r="K2422" t="s">
        <v>13</v>
      </c>
      <c r="L2422">
        <v>2022</v>
      </c>
      <c r="N2422" s="11" t="s">
        <v>15</v>
      </c>
      <c r="O2422" s="11">
        <f>IF(Table1[[#This Row],[Currency  Code]]="USD",Table1[[#This Row],[Product Amount with GST]]*80,Table1[[#This Row],[Product Amount with GST]])</f>
        <v>2022</v>
      </c>
    </row>
    <row r="2423" spans="1:16" x14ac:dyDescent="0.25">
      <c r="A2423" t="s">
        <v>1829</v>
      </c>
      <c r="B2423" t="s">
        <v>47</v>
      </c>
      <c r="C2423" t="s">
        <v>12</v>
      </c>
      <c r="E2423">
        <f t="shared" si="148"/>
        <v>15</v>
      </c>
      <c r="F2423">
        <f t="shared" si="149"/>
        <v>7</v>
      </c>
      <c r="G2423" s="8">
        <f t="shared" si="150"/>
        <v>44757</v>
      </c>
      <c r="H2423">
        <f t="shared" si="151"/>
        <v>2022</v>
      </c>
      <c r="I2423" s="1">
        <v>44757.522916666669</v>
      </c>
      <c r="J2423" s="2">
        <v>44757</v>
      </c>
      <c r="K2423" t="s">
        <v>13</v>
      </c>
      <c r="L2423">
        <v>999</v>
      </c>
      <c r="N2423" s="11" t="s">
        <v>29</v>
      </c>
      <c r="O2423" s="11">
        <f>IF(Table1[[#This Row],[Currency  Code]]="USD",Table1[[#This Row],[Product Amount with GST]]*80,Table1[[#This Row],[Product Amount with GST]])</f>
        <v>79920</v>
      </c>
    </row>
    <row r="2424" spans="1:16" x14ac:dyDescent="0.25">
      <c r="A2424" t="s">
        <v>1830</v>
      </c>
      <c r="B2424" t="s">
        <v>65</v>
      </c>
      <c r="C2424" t="s">
        <v>12</v>
      </c>
      <c r="E2424">
        <f t="shared" si="148"/>
        <v>15</v>
      </c>
      <c r="F2424">
        <f t="shared" si="149"/>
        <v>7</v>
      </c>
      <c r="G2424" s="8">
        <f t="shared" si="150"/>
        <v>44757</v>
      </c>
      <c r="H2424">
        <f t="shared" si="151"/>
        <v>2022</v>
      </c>
      <c r="I2424" s="1">
        <v>44757.486111111109</v>
      </c>
      <c r="J2424" s="2">
        <v>44757</v>
      </c>
      <c r="K2424" t="s">
        <v>13</v>
      </c>
      <c r="L2424">
        <v>1499</v>
      </c>
      <c r="N2424" s="11" t="s">
        <v>15</v>
      </c>
      <c r="O2424" s="11">
        <f>IF(Table1[[#This Row],[Currency  Code]]="USD",Table1[[#This Row],[Product Amount with GST]]*80,Table1[[#This Row],[Product Amount with GST]])</f>
        <v>1499</v>
      </c>
    </row>
    <row r="2425" spans="1:16" x14ac:dyDescent="0.25">
      <c r="A2425" t="s">
        <v>1809</v>
      </c>
      <c r="B2425" t="s">
        <v>143</v>
      </c>
      <c r="C2425" t="s">
        <v>12</v>
      </c>
      <c r="E2425">
        <f t="shared" si="148"/>
        <v>15</v>
      </c>
      <c r="F2425">
        <f t="shared" si="149"/>
        <v>7</v>
      </c>
      <c r="G2425" s="8">
        <f t="shared" si="150"/>
        <v>44757</v>
      </c>
      <c r="H2425">
        <f t="shared" si="151"/>
        <v>2022</v>
      </c>
      <c r="I2425" s="1">
        <v>44757.707638888889</v>
      </c>
      <c r="J2425" s="2">
        <v>44757</v>
      </c>
      <c r="K2425" t="s">
        <v>13</v>
      </c>
      <c r="L2425">
        <v>1499</v>
      </c>
      <c r="N2425" s="11" t="s">
        <v>15</v>
      </c>
      <c r="O2425" s="11">
        <f>IF(Table1[[#This Row],[Currency  Code]]="USD",Table1[[#This Row],[Product Amount with GST]]*80,Table1[[#This Row],[Product Amount with GST]])</f>
        <v>1499</v>
      </c>
    </row>
    <row r="2426" spans="1:16" x14ac:dyDescent="0.25">
      <c r="A2426" t="s">
        <v>1224</v>
      </c>
      <c r="B2426" t="s">
        <v>65</v>
      </c>
      <c r="C2426" t="s">
        <v>12</v>
      </c>
      <c r="E2426">
        <f t="shared" si="148"/>
        <v>15</v>
      </c>
      <c r="F2426">
        <f t="shared" si="149"/>
        <v>7</v>
      </c>
      <c r="G2426" s="8">
        <f t="shared" si="150"/>
        <v>44757</v>
      </c>
      <c r="H2426">
        <f t="shared" si="151"/>
        <v>2022</v>
      </c>
      <c r="I2426" s="1">
        <v>44757.706944444442</v>
      </c>
      <c r="J2426" s="2">
        <v>44757</v>
      </c>
      <c r="K2426" t="s">
        <v>13</v>
      </c>
      <c r="L2426">
        <v>1499</v>
      </c>
      <c r="N2426" s="11" t="s">
        <v>15</v>
      </c>
      <c r="O2426" s="11">
        <f>IF(Table1[[#This Row],[Currency  Code]]="USD",Table1[[#This Row],[Product Amount with GST]]*80,Table1[[#This Row],[Product Amount with GST]])</f>
        <v>1499</v>
      </c>
    </row>
    <row r="2427" spans="1:16" x14ac:dyDescent="0.25">
      <c r="A2427" t="s">
        <v>1821</v>
      </c>
      <c r="B2427" t="s">
        <v>11</v>
      </c>
      <c r="C2427" t="s">
        <v>12</v>
      </c>
      <c r="E2427">
        <f t="shared" si="148"/>
        <v>15</v>
      </c>
      <c r="F2427">
        <f t="shared" si="149"/>
        <v>7</v>
      </c>
      <c r="G2427" s="8">
        <f t="shared" si="150"/>
        <v>44757</v>
      </c>
      <c r="H2427">
        <f t="shared" si="151"/>
        <v>2022</v>
      </c>
      <c r="I2427" s="1">
        <v>44757.638194444444</v>
      </c>
      <c r="J2427" s="2">
        <v>44757</v>
      </c>
      <c r="K2427" t="s">
        <v>13</v>
      </c>
      <c r="L2427">
        <v>3999</v>
      </c>
      <c r="N2427" s="11" t="s">
        <v>15</v>
      </c>
      <c r="O2427" s="11">
        <f>IF(Table1[[#This Row],[Currency  Code]]="USD",Table1[[#This Row],[Product Amount with GST]]*80,Table1[[#This Row],[Product Amount with GST]])</f>
        <v>3999</v>
      </c>
    </row>
    <row r="2428" spans="1:16" x14ac:dyDescent="0.25">
      <c r="A2428" t="s">
        <v>1821</v>
      </c>
      <c r="B2428" t="s">
        <v>11</v>
      </c>
      <c r="C2428" t="s">
        <v>12</v>
      </c>
      <c r="E2428">
        <f t="shared" si="148"/>
        <v>15</v>
      </c>
      <c r="F2428">
        <f t="shared" si="149"/>
        <v>7</v>
      </c>
      <c r="G2428" s="8">
        <f t="shared" si="150"/>
        <v>44757</v>
      </c>
      <c r="H2428">
        <f t="shared" si="151"/>
        <v>2022</v>
      </c>
      <c r="I2428" s="1">
        <v>44757.631249999999</v>
      </c>
      <c r="J2428" s="2">
        <v>44757</v>
      </c>
      <c r="K2428" t="s">
        <v>112</v>
      </c>
      <c r="L2428">
        <v>3999</v>
      </c>
      <c r="N2428" s="11" t="s">
        <v>15</v>
      </c>
      <c r="O2428" s="11">
        <f>IF(Table1[[#This Row],[Currency  Code]]="USD",Table1[[#This Row],[Product Amount with GST]]*80,Table1[[#This Row],[Product Amount with GST]])</f>
        <v>3999</v>
      </c>
    </row>
    <row r="2429" spans="1:16" x14ac:dyDescent="0.25">
      <c r="A2429" t="s">
        <v>1831</v>
      </c>
      <c r="B2429" t="s">
        <v>65</v>
      </c>
      <c r="C2429" t="s">
        <v>12</v>
      </c>
      <c r="E2429">
        <f t="shared" si="148"/>
        <v>15</v>
      </c>
      <c r="F2429">
        <f t="shared" si="149"/>
        <v>7</v>
      </c>
      <c r="G2429" s="8">
        <f t="shared" si="150"/>
        <v>44757</v>
      </c>
      <c r="H2429">
        <f t="shared" si="151"/>
        <v>2022</v>
      </c>
      <c r="I2429" s="1">
        <v>44757.581250000003</v>
      </c>
      <c r="J2429" s="2">
        <v>44757</v>
      </c>
      <c r="K2429" t="s">
        <v>43</v>
      </c>
      <c r="L2429">
        <v>1499</v>
      </c>
      <c r="N2429" s="11" t="s">
        <v>15</v>
      </c>
      <c r="O2429" s="11">
        <f>IF(Table1[[#This Row],[Currency  Code]]="USD",Table1[[#This Row],[Product Amount with GST]]*80,Table1[[#This Row],[Product Amount with GST]])</f>
        <v>1499</v>
      </c>
    </row>
    <row r="2430" spans="1:16" x14ac:dyDescent="0.25">
      <c r="A2430" t="s">
        <v>1832</v>
      </c>
      <c r="B2430" t="s">
        <v>35</v>
      </c>
      <c r="C2430" t="s">
        <v>12</v>
      </c>
      <c r="E2430">
        <f t="shared" si="148"/>
        <v>15</v>
      </c>
      <c r="F2430">
        <f t="shared" si="149"/>
        <v>7</v>
      </c>
      <c r="G2430" s="8">
        <f t="shared" si="150"/>
        <v>44757</v>
      </c>
      <c r="H2430">
        <f t="shared" si="151"/>
        <v>2022</v>
      </c>
      <c r="I2430" s="1">
        <v>44757.570833333331</v>
      </c>
      <c r="J2430" s="2">
        <v>44757</v>
      </c>
      <c r="K2430" t="s">
        <v>13</v>
      </c>
      <c r="L2430">
        <v>899</v>
      </c>
      <c r="N2430" s="11" t="s">
        <v>15</v>
      </c>
      <c r="O2430" s="11">
        <f>IF(Table1[[#This Row],[Currency  Code]]="USD",Table1[[#This Row],[Product Amount with GST]]*80,Table1[[#This Row],[Product Amount with GST]])</f>
        <v>899</v>
      </c>
    </row>
    <row r="2431" spans="1:16" x14ac:dyDescent="0.25">
      <c r="A2431" t="s">
        <v>1832</v>
      </c>
      <c r="B2431" t="s">
        <v>35</v>
      </c>
      <c r="C2431" t="s">
        <v>12</v>
      </c>
      <c r="E2431">
        <f t="shared" si="148"/>
        <v>15</v>
      </c>
      <c r="F2431">
        <f t="shared" si="149"/>
        <v>7</v>
      </c>
      <c r="G2431" s="8">
        <f t="shared" si="150"/>
        <v>44757</v>
      </c>
      <c r="H2431">
        <f t="shared" si="151"/>
        <v>2022</v>
      </c>
      <c r="I2431" s="1">
        <v>44757.570138888892</v>
      </c>
      <c r="J2431" s="2">
        <v>44757</v>
      </c>
      <c r="K2431" t="s">
        <v>13</v>
      </c>
      <c r="L2431">
        <v>899</v>
      </c>
      <c r="N2431" s="11" t="s">
        <v>15</v>
      </c>
      <c r="O2431" s="11">
        <f>IF(Table1[[#This Row],[Currency  Code]]="USD",Table1[[#This Row],[Product Amount with GST]]*80,Table1[[#This Row],[Product Amount with GST]])</f>
        <v>899</v>
      </c>
    </row>
    <row r="2432" spans="1:16" x14ac:dyDescent="0.25">
      <c r="A2432" t="s">
        <v>174</v>
      </c>
      <c r="B2432" t="s">
        <v>27</v>
      </c>
      <c r="C2432" t="s">
        <v>12</v>
      </c>
      <c r="E2432">
        <f t="shared" si="148"/>
        <v>15</v>
      </c>
      <c r="F2432">
        <f t="shared" si="149"/>
        <v>7</v>
      </c>
      <c r="G2432" s="8">
        <f t="shared" si="150"/>
        <v>44757</v>
      </c>
      <c r="H2432">
        <f t="shared" si="151"/>
        <v>2022</v>
      </c>
      <c r="I2432" s="1">
        <v>44757.512499999997</v>
      </c>
      <c r="J2432" s="2">
        <v>44757</v>
      </c>
      <c r="K2432" t="s">
        <v>13</v>
      </c>
      <c r="L2432">
        <v>1999</v>
      </c>
      <c r="N2432" s="11" t="s">
        <v>15</v>
      </c>
      <c r="O2432" s="11">
        <f>IF(Table1[[#This Row],[Currency  Code]]="USD",Table1[[#This Row],[Product Amount with GST]]*80,Table1[[#This Row],[Product Amount with GST]])</f>
        <v>1999</v>
      </c>
    </row>
    <row r="2433" spans="1:16" x14ac:dyDescent="0.25">
      <c r="A2433" t="s">
        <v>1819</v>
      </c>
      <c r="B2433" t="s">
        <v>27</v>
      </c>
      <c r="C2433" t="s">
        <v>48</v>
      </c>
      <c r="E2433">
        <f t="shared" si="148"/>
        <v>15</v>
      </c>
      <c r="F2433">
        <f t="shared" si="149"/>
        <v>7</v>
      </c>
      <c r="G2433" s="8">
        <f t="shared" si="150"/>
        <v>44757</v>
      </c>
      <c r="H2433">
        <f t="shared" si="151"/>
        <v>2022</v>
      </c>
      <c r="I2433" s="1">
        <v>44757.508333333331</v>
      </c>
      <c r="J2433" s="2">
        <v>44757</v>
      </c>
      <c r="K2433" t="s">
        <v>13</v>
      </c>
      <c r="L2433">
        <v>1999</v>
      </c>
      <c r="M2433" t="s">
        <v>53</v>
      </c>
      <c r="N2433" s="11" t="s">
        <v>15</v>
      </c>
      <c r="O2433" s="11">
        <f>IF(Table1[[#This Row],[Currency  Code]]="USD",Table1[[#This Row],[Product Amount with GST]]*80,Table1[[#This Row],[Product Amount with GST]])</f>
        <v>1999</v>
      </c>
      <c r="P2433" t="s">
        <v>50</v>
      </c>
    </row>
    <row r="2434" spans="1:16" x14ac:dyDescent="0.25">
      <c r="A2434" t="s">
        <v>1833</v>
      </c>
      <c r="B2434" t="s">
        <v>20</v>
      </c>
      <c r="C2434" t="s">
        <v>12</v>
      </c>
      <c r="E2434">
        <f t="shared" ref="E2434:E2497" si="152">DAY(I2434)</f>
        <v>15</v>
      </c>
      <c r="F2434">
        <f t="shared" ref="F2434:F2497" si="153">MONTH(I2434)</f>
        <v>7</v>
      </c>
      <c r="G2434" s="8">
        <f t="shared" ref="G2434:G2497" si="154">DATE(H2435,F2434,E2434)</f>
        <v>44757</v>
      </c>
      <c r="H2434">
        <f t="shared" ref="H2434:H2497" si="155">YEAR(I2434)</f>
        <v>2022</v>
      </c>
      <c r="I2434" s="1">
        <v>44757.449305555558</v>
      </c>
      <c r="J2434" s="2">
        <v>44757</v>
      </c>
      <c r="K2434" t="s">
        <v>13</v>
      </c>
      <c r="L2434">
        <v>1999</v>
      </c>
      <c r="N2434" s="11" t="s">
        <v>15</v>
      </c>
      <c r="O2434" s="11">
        <f>IF(Table1[[#This Row],[Currency  Code]]="USD",Table1[[#This Row],[Product Amount with GST]]*80,Table1[[#This Row],[Product Amount with GST]])</f>
        <v>1999</v>
      </c>
    </row>
    <row r="2435" spans="1:16" x14ac:dyDescent="0.25">
      <c r="A2435" t="s">
        <v>1834</v>
      </c>
      <c r="B2435" t="s">
        <v>47</v>
      </c>
      <c r="C2435" t="s">
        <v>12</v>
      </c>
      <c r="E2435">
        <f t="shared" si="152"/>
        <v>15</v>
      </c>
      <c r="F2435">
        <f t="shared" si="153"/>
        <v>7</v>
      </c>
      <c r="G2435" s="8">
        <f t="shared" si="154"/>
        <v>44757</v>
      </c>
      <c r="H2435">
        <f t="shared" si="155"/>
        <v>2022</v>
      </c>
      <c r="I2435" s="1">
        <v>44757.448611111111</v>
      </c>
      <c r="J2435" s="2">
        <v>44757</v>
      </c>
      <c r="K2435" t="s">
        <v>13</v>
      </c>
      <c r="L2435">
        <v>999</v>
      </c>
      <c r="N2435" s="11" t="s">
        <v>15</v>
      </c>
      <c r="O2435" s="11">
        <f>IF(Table1[[#This Row],[Currency  Code]]="USD",Table1[[#This Row],[Product Amount with GST]]*80,Table1[[#This Row],[Product Amount with GST]])</f>
        <v>999</v>
      </c>
    </row>
    <row r="2436" spans="1:16" x14ac:dyDescent="0.25">
      <c r="A2436" t="s">
        <v>1835</v>
      </c>
      <c r="B2436" t="s">
        <v>47</v>
      </c>
      <c r="C2436" t="s">
        <v>48</v>
      </c>
      <c r="E2436">
        <f t="shared" si="152"/>
        <v>15</v>
      </c>
      <c r="F2436">
        <f t="shared" si="153"/>
        <v>7</v>
      </c>
      <c r="G2436" s="8">
        <f t="shared" si="154"/>
        <v>44757</v>
      </c>
      <c r="H2436">
        <f t="shared" si="155"/>
        <v>2022</v>
      </c>
      <c r="I2436" s="1">
        <v>44757.435416666667</v>
      </c>
      <c r="J2436" s="2">
        <v>44757</v>
      </c>
      <c r="K2436" t="s">
        <v>13</v>
      </c>
      <c r="L2436">
        <v>999</v>
      </c>
      <c r="M2436" t="s">
        <v>53</v>
      </c>
      <c r="N2436" s="11" t="s">
        <v>15</v>
      </c>
      <c r="O2436" s="11">
        <f>IF(Table1[[#This Row],[Currency  Code]]="USD",Table1[[#This Row],[Product Amount with GST]]*80,Table1[[#This Row],[Product Amount with GST]])</f>
        <v>999</v>
      </c>
      <c r="P2436" t="s">
        <v>50</v>
      </c>
    </row>
    <row r="2437" spans="1:16" x14ac:dyDescent="0.25">
      <c r="A2437" t="s">
        <v>1836</v>
      </c>
      <c r="B2437" t="s">
        <v>11</v>
      </c>
      <c r="C2437" t="s">
        <v>12</v>
      </c>
      <c r="E2437">
        <f t="shared" si="152"/>
        <v>15</v>
      </c>
      <c r="F2437">
        <f t="shared" si="153"/>
        <v>7</v>
      </c>
      <c r="G2437" s="8">
        <f t="shared" si="154"/>
        <v>44757</v>
      </c>
      <c r="H2437">
        <f t="shared" si="155"/>
        <v>2022</v>
      </c>
      <c r="I2437" s="1">
        <v>44757.411111111112</v>
      </c>
      <c r="J2437" s="2">
        <v>44757</v>
      </c>
      <c r="K2437" t="s">
        <v>112</v>
      </c>
      <c r="L2437">
        <v>3999</v>
      </c>
      <c r="N2437" s="11" t="s">
        <v>15</v>
      </c>
      <c r="O2437" s="11">
        <f>IF(Table1[[#This Row],[Currency  Code]]="USD",Table1[[#This Row],[Product Amount with GST]]*80,Table1[[#This Row],[Product Amount with GST]])</f>
        <v>3999</v>
      </c>
    </row>
    <row r="2438" spans="1:16" x14ac:dyDescent="0.25">
      <c r="A2438" t="s">
        <v>1837</v>
      </c>
      <c r="B2438" t="s">
        <v>47</v>
      </c>
      <c r="C2438" t="s">
        <v>48</v>
      </c>
      <c r="E2438">
        <f t="shared" si="152"/>
        <v>15</v>
      </c>
      <c r="F2438">
        <f t="shared" si="153"/>
        <v>7</v>
      </c>
      <c r="G2438" s="8">
        <f t="shared" si="154"/>
        <v>44757</v>
      </c>
      <c r="H2438">
        <f t="shared" si="155"/>
        <v>2022</v>
      </c>
      <c r="I2438" s="1">
        <v>44757.393750000003</v>
      </c>
      <c r="J2438" s="2">
        <v>44757</v>
      </c>
      <c r="K2438" t="s">
        <v>13</v>
      </c>
      <c r="L2438">
        <v>999</v>
      </c>
      <c r="M2438" t="s">
        <v>53</v>
      </c>
      <c r="N2438" s="11" t="s">
        <v>15</v>
      </c>
      <c r="O2438" s="11">
        <f>IF(Table1[[#This Row],[Currency  Code]]="USD",Table1[[#This Row],[Product Amount with GST]]*80,Table1[[#This Row],[Product Amount with GST]])</f>
        <v>999</v>
      </c>
      <c r="P2438" t="s">
        <v>50</v>
      </c>
    </row>
    <row r="2439" spans="1:16" x14ac:dyDescent="0.25">
      <c r="A2439" t="s">
        <v>1838</v>
      </c>
      <c r="B2439" t="s">
        <v>17</v>
      </c>
      <c r="C2439" t="s">
        <v>12</v>
      </c>
      <c r="E2439">
        <f t="shared" si="152"/>
        <v>15</v>
      </c>
      <c r="F2439">
        <f t="shared" si="153"/>
        <v>7</v>
      </c>
      <c r="G2439" s="8">
        <f t="shared" si="154"/>
        <v>44757</v>
      </c>
      <c r="H2439">
        <f t="shared" si="155"/>
        <v>2022</v>
      </c>
      <c r="I2439" s="1">
        <v>44757.432638888888</v>
      </c>
      <c r="J2439" s="2">
        <v>44757</v>
      </c>
      <c r="K2439" t="s">
        <v>13</v>
      </c>
      <c r="L2439">
        <v>999</v>
      </c>
      <c r="N2439" s="11" t="s">
        <v>15</v>
      </c>
      <c r="O2439" s="11">
        <f>IF(Table1[[#This Row],[Currency  Code]]="USD",Table1[[#This Row],[Product Amount with GST]]*80,Table1[[#This Row],[Product Amount with GST]])</f>
        <v>999</v>
      </c>
    </row>
    <row r="2440" spans="1:16" x14ac:dyDescent="0.25">
      <c r="A2440" t="s">
        <v>1839</v>
      </c>
      <c r="B2440" t="s">
        <v>11</v>
      </c>
      <c r="C2440" t="s">
        <v>12</v>
      </c>
      <c r="E2440">
        <f t="shared" si="152"/>
        <v>15</v>
      </c>
      <c r="F2440">
        <f t="shared" si="153"/>
        <v>7</v>
      </c>
      <c r="G2440" s="8">
        <f t="shared" si="154"/>
        <v>44757</v>
      </c>
      <c r="H2440">
        <f t="shared" si="155"/>
        <v>2022</v>
      </c>
      <c r="I2440" s="1">
        <v>44757.423611111109</v>
      </c>
      <c r="J2440" s="2">
        <v>44757</v>
      </c>
      <c r="K2440" t="s">
        <v>112</v>
      </c>
      <c r="L2440">
        <v>3999</v>
      </c>
      <c r="N2440" s="11" t="s">
        <v>15</v>
      </c>
      <c r="O2440" s="11">
        <f>IF(Table1[[#This Row],[Currency  Code]]="USD",Table1[[#This Row],[Product Amount with GST]]*80,Table1[[#This Row],[Product Amount with GST]])</f>
        <v>3999</v>
      </c>
    </row>
    <row r="2441" spans="1:16" x14ac:dyDescent="0.25">
      <c r="A2441" t="s">
        <v>1840</v>
      </c>
      <c r="B2441" t="s">
        <v>42</v>
      </c>
      <c r="C2441" t="s">
        <v>12</v>
      </c>
      <c r="E2441">
        <f t="shared" si="152"/>
        <v>15</v>
      </c>
      <c r="F2441">
        <f t="shared" si="153"/>
        <v>7</v>
      </c>
      <c r="G2441" s="8">
        <f t="shared" si="154"/>
        <v>44757</v>
      </c>
      <c r="H2441">
        <f t="shared" si="155"/>
        <v>2022</v>
      </c>
      <c r="I2441" s="1">
        <v>44757.38958333333</v>
      </c>
      <c r="J2441" s="2">
        <v>44757</v>
      </c>
      <c r="K2441" t="s">
        <v>43</v>
      </c>
      <c r="L2441">
        <v>1499</v>
      </c>
      <c r="N2441" s="11" t="s">
        <v>15</v>
      </c>
      <c r="O2441" s="11">
        <f>IF(Table1[[#This Row],[Currency  Code]]="USD",Table1[[#This Row],[Product Amount with GST]]*80,Table1[[#This Row],[Product Amount with GST]])</f>
        <v>1499</v>
      </c>
    </row>
    <row r="2442" spans="1:16" x14ac:dyDescent="0.25">
      <c r="A2442" t="s">
        <v>1840</v>
      </c>
      <c r="B2442" t="s">
        <v>42</v>
      </c>
      <c r="C2442" t="s">
        <v>12</v>
      </c>
      <c r="E2442">
        <f t="shared" si="152"/>
        <v>15</v>
      </c>
      <c r="F2442">
        <f t="shared" si="153"/>
        <v>7</v>
      </c>
      <c r="G2442" s="8">
        <f t="shared" si="154"/>
        <v>44757</v>
      </c>
      <c r="H2442">
        <f t="shared" si="155"/>
        <v>2022</v>
      </c>
      <c r="I2442" s="1">
        <v>44757.388888888891</v>
      </c>
      <c r="J2442" s="2">
        <v>44757</v>
      </c>
      <c r="K2442" t="s">
        <v>43</v>
      </c>
      <c r="L2442">
        <v>1499</v>
      </c>
      <c r="N2442" s="11" t="s">
        <v>15</v>
      </c>
      <c r="O2442" s="11">
        <f>IF(Table1[[#This Row],[Currency  Code]]="USD",Table1[[#This Row],[Product Amount with GST]]*80,Table1[[#This Row],[Product Amount with GST]])</f>
        <v>1499</v>
      </c>
    </row>
    <row r="2443" spans="1:16" x14ac:dyDescent="0.25">
      <c r="A2443" t="s">
        <v>1820</v>
      </c>
      <c r="B2443" t="s">
        <v>27</v>
      </c>
      <c r="C2443" t="s">
        <v>12</v>
      </c>
      <c r="E2443">
        <f t="shared" si="152"/>
        <v>15</v>
      </c>
      <c r="F2443">
        <f t="shared" si="153"/>
        <v>7</v>
      </c>
      <c r="G2443" s="8">
        <f t="shared" si="154"/>
        <v>44757</v>
      </c>
      <c r="H2443">
        <f t="shared" si="155"/>
        <v>2022</v>
      </c>
      <c r="I2443" s="1">
        <v>44757.379166666666</v>
      </c>
      <c r="J2443" s="2">
        <v>44757</v>
      </c>
      <c r="K2443" t="s">
        <v>13</v>
      </c>
      <c r="L2443">
        <v>1999</v>
      </c>
      <c r="N2443" s="11" t="s">
        <v>15</v>
      </c>
      <c r="O2443" s="11">
        <f>IF(Table1[[#This Row],[Currency  Code]]="USD",Table1[[#This Row],[Product Amount with GST]]*80,Table1[[#This Row],[Product Amount with GST]])</f>
        <v>1999</v>
      </c>
    </row>
    <row r="2444" spans="1:16" x14ac:dyDescent="0.25">
      <c r="A2444" t="s">
        <v>1841</v>
      </c>
      <c r="B2444" t="s">
        <v>52</v>
      </c>
      <c r="C2444" t="s">
        <v>12</v>
      </c>
      <c r="E2444">
        <f t="shared" si="152"/>
        <v>15</v>
      </c>
      <c r="F2444">
        <f t="shared" si="153"/>
        <v>7</v>
      </c>
      <c r="G2444" s="8">
        <f t="shared" si="154"/>
        <v>44757</v>
      </c>
      <c r="H2444">
        <f t="shared" si="155"/>
        <v>2022</v>
      </c>
      <c r="I2444" s="1">
        <v>44757.313888888886</v>
      </c>
      <c r="J2444" s="2">
        <v>44757</v>
      </c>
      <c r="K2444" t="s">
        <v>13</v>
      </c>
      <c r="L2444">
        <v>999</v>
      </c>
      <c r="N2444" s="11" t="s">
        <v>15</v>
      </c>
      <c r="O2444" s="11">
        <f>IF(Table1[[#This Row],[Currency  Code]]="USD",Table1[[#This Row],[Product Amount with GST]]*80,Table1[[#This Row],[Product Amount with GST]])</f>
        <v>999</v>
      </c>
    </row>
    <row r="2445" spans="1:16" x14ac:dyDescent="0.25">
      <c r="A2445" t="s">
        <v>967</v>
      </c>
      <c r="B2445" t="s">
        <v>968</v>
      </c>
      <c r="C2445" t="s">
        <v>12</v>
      </c>
      <c r="E2445">
        <f t="shared" si="152"/>
        <v>15</v>
      </c>
      <c r="F2445">
        <f t="shared" si="153"/>
        <v>7</v>
      </c>
      <c r="G2445" s="8">
        <f t="shared" si="154"/>
        <v>44757</v>
      </c>
      <c r="H2445">
        <f t="shared" si="155"/>
        <v>2022</v>
      </c>
      <c r="I2445" s="1">
        <v>44757.420138888891</v>
      </c>
      <c r="J2445" s="2">
        <v>44757</v>
      </c>
      <c r="K2445" t="s">
        <v>13</v>
      </c>
      <c r="L2445">
        <v>2022</v>
      </c>
      <c r="N2445" s="11" t="s">
        <v>15</v>
      </c>
      <c r="O2445" s="11">
        <f>IF(Table1[[#This Row],[Currency  Code]]="USD",Table1[[#This Row],[Product Amount with GST]]*80,Table1[[#This Row],[Product Amount with GST]])</f>
        <v>2022</v>
      </c>
    </row>
    <row r="2446" spans="1:16" x14ac:dyDescent="0.25">
      <c r="A2446" t="s">
        <v>1842</v>
      </c>
      <c r="B2446" t="s">
        <v>11</v>
      </c>
      <c r="C2446" t="s">
        <v>12</v>
      </c>
      <c r="E2446">
        <f t="shared" si="152"/>
        <v>15</v>
      </c>
      <c r="F2446">
        <f t="shared" si="153"/>
        <v>7</v>
      </c>
      <c r="G2446" s="8">
        <f t="shared" si="154"/>
        <v>44757</v>
      </c>
      <c r="H2446">
        <f t="shared" si="155"/>
        <v>2022</v>
      </c>
      <c r="I2446" s="1">
        <v>44757.418749999997</v>
      </c>
      <c r="J2446" s="2">
        <v>44757</v>
      </c>
      <c r="K2446" t="s">
        <v>112</v>
      </c>
      <c r="L2446">
        <v>3999</v>
      </c>
      <c r="N2446" s="11" t="s">
        <v>15</v>
      </c>
      <c r="O2446" s="11">
        <f>IF(Table1[[#This Row],[Currency  Code]]="USD",Table1[[#This Row],[Product Amount with GST]]*80,Table1[[#This Row],[Product Amount with GST]])</f>
        <v>3999</v>
      </c>
    </row>
    <row r="2447" spans="1:16" x14ac:dyDescent="0.25">
      <c r="A2447" t="s">
        <v>1843</v>
      </c>
      <c r="B2447" t="s">
        <v>24</v>
      </c>
      <c r="C2447" t="s">
        <v>12</v>
      </c>
      <c r="E2447">
        <f t="shared" si="152"/>
        <v>15</v>
      </c>
      <c r="F2447">
        <f t="shared" si="153"/>
        <v>7</v>
      </c>
      <c r="G2447" s="8">
        <f t="shared" si="154"/>
        <v>44757</v>
      </c>
      <c r="H2447">
        <f t="shared" si="155"/>
        <v>2022</v>
      </c>
      <c r="I2447" s="1">
        <v>44757.400694444441</v>
      </c>
      <c r="J2447" s="2">
        <v>44757</v>
      </c>
      <c r="K2447" t="s">
        <v>13</v>
      </c>
      <c r="L2447">
        <v>2022</v>
      </c>
      <c r="N2447" s="11" t="s">
        <v>15</v>
      </c>
      <c r="O2447" s="11">
        <f>IF(Table1[[#This Row],[Currency  Code]]="USD",Table1[[#This Row],[Product Amount with GST]]*80,Table1[[#This Row],[Product Amount with GST]])</f>
        <v>2022</v>
      </c>
    </row>
    <row r="2448" spans="1:16" x14ac:dyDescent="0.25">
      <c r="A2448" t="s">
        <v>1844</v>
      </c>
      <c r="B2448" t="s">
        <v>27</v>
      </c>
      <c r="C2448" t="s">
        <v>12</v>
      </c>
      <c r="E2448">
        <f t="shared" si="152"/>
        <v>15</v>
      </c>
      <c r="F2448">
        <f t="shared" si="153"/>
        <v>7</v>
      </c>
      <c r="G2448" s="8">
        <f t="shared" si="154"/>
        <v>44757</v>
      </c>
      <c r="H2448">
        <f t="shared" si="155"/>
        <v>2022</v>
      </c>
      <c r="I2448" s="1">
        <v>44757.352083333331</v>
      </c>
      <c r="J2448" s="2">
        <v>44757</v>
      </c>
      <c r="K2448" t="s">
        <v>13</v>
      </c>
      <c r="L2448">
        <v>1999</v>
      </c>
      <c r="N2448" s="11" t="s">
        <v>15</v>
      </c>
      <c r="O2448" s="11">
        <f>IF(Table1[[#This Row],[Currency  Code]]="USD",Table1[[#This Row],[Product Amount with GST]]*80,Table1[[#This Row],[Product Amount with GST]])</f>
        <v>1999</v>
      </c>
    </row>
    <row r="2449" spans="1:16" x14ac:dyDescent="0.25">
      <c r="A2449" t="s">
        <v>1845</v>
      </c>
      <c r="B2449" t="s">
        <v>20</v>
      </c>
      <c r="C2449" t="s">
        <v>12</v>
      </c>
      <c r="E2449">
        <f t="shared" si="152"/>
        <v>15</v>
      </c>
      <c r="F2449">
        <f t="shared" si="153"/>
        <v>7</v>
      </c>
      <c r="G2449" s="8">
        <f t="shared" si="154"/>
        <v>44757</v>
      </c>
      <c r="H2449">
        <f t="shared" si="155"/>
        <v>2022</v>
      </c>
      <c r="I2449" s="1">
        <v>44757.20416666667</v>
      </c>
      <c r="J2449" s="2">
        <v>44756</v>
      </c>
      <c r="K2449" t="s">
        <v>13</v>
      </c>
      <c r="L2449">
        <v>1999</v>
      </c>
      <c r="N2449" s="11" t="s">
        <v>15</v>
      </c>
      <c r="O2449" s="11">
        <f>IF(Table1[[#This Row],[Currency  Code]]="USD",Table1[[#This Row],[Product Amount with GST]]*80,Table1[[#This Row],[Product Amount with GST]])</f>
        <v>1999</v>
      </c>
    </row>
    <row r="2450" spans="1:16" x14ac:dyDescent="0.25">
      <c r="A2450" t="s">
        <v>1846</v>
      </c>
      <c r="B2450" t="s">
        <v>35</v>
      </c>
      <c r="C2450" t="s">
        <v>12</v>
      </c>
      <c r="E2450">
        <f t="shared" si="152"/>
        <v>15</v>
      </c>
      <c r="F2450">
        <f t="shared" si="153"/>
        <v>7</v>
      </c>
      <c r="G2450" s="8">
        <f t="shared" si="154"/>
        <v>44757</v>
      </c>
      <c r="H2450">
        <f t="shared" si="155"/>
        <v>2022</v>
      </c>
      <c r="I2450" s="1">
        <v>44757.099305555559</v>
      </c>
      <c r="J2450" s="2">
        <v>44756</v>
      </c>
      <c r="K2450" t="s">
        <v>13</v>
      </c>
      <c r="L2450">
        <v>899</v>
      </c>
      <c r="N2450" s="11" t="s">
        <v>15</v>
      </c>
      <c r="O2450" s="11">
        <f>IF(Table1[[#This Row],[Currency  Code]]="USD",Table1[[#This Row],[Product Amount with GST]]*80,Table1[[#This Row],[Product Amount with GST]])</f>
        <v>899</v>
      </c>
    </row>
    <row r="2451" spans="1:16" x14ac:dyDescent="0.25">
      <c r="A2451" t="s">
        <v>1847</v>
      </c>
      <c r="B2451" t="s">
        <v>17</v>
      </c>
      <c r="C2451" t="s">
        <v>12</v>
      </c>
      <c r="E2451">
        <f t="shared" si="152"/>
        <v>15</v>
      </c>
      <c r="F2451">
        <f t="shared" si="153"/>
        <v>7</v>
      </c>
      <c r="G2451" s="8">
        <f t="shared" si="154"/>
        <v>44757</v>
      </c>
      <c r="H2451">
        <f t="shared" si="155"/>
        <v>2022</v>
      </c>
      <c r="I2451" s="1">
        <v>44757.017361111109</v>
      </c>
      <c r="J2451" s="2">
        <v>44756</v>
      </c>
      <c r="K2451" t="s">
        <v>13</v>
      </c>
      <c r="L2451">
        <v>999</v>
      </c>
      <c r="N2451" s="11" t="s">
        <v>15</v>
      </c>
      <c r="O2451" s="11">
        <f>IF(Table1[[#This Row],[Currency  Code]]="USD",Table1[[#This Row],[Product Amount with GST]]*80,Table1[[#This Row],[Product Amount with GST]])</f>
        <v>999</v>
      </c>
    </row>
    <row r="2452" spans="1:16" x14ac:dyDescent="0.25">
      <c r="A2452" t="s">
        <v>1848</v>
      </c>
      <c r="B2452" t="s">
        <v>24</v>
      </c>
      <c r="C2452" t="s">
        <v>12</v>
      </c>
      <c r="E2452">
        <f t="shared" si="152"/>
        <v>15</v>
      </c>
      <c r="F2452">
        <f t="shared" si="153"/>
        <v>7</v>
      </c>
      <c r="G2452" s="8">
        <f t="shared" si="154"/>
        <v>44757</v>
      </c>
      <c r="H2452">
        <f t="shared" si="155"/>
        <v>2022</v>
      </c>
      <c r="I2452" s="1">
        <v>44757.01666666667</v>
      </c>
      <c r="J2452" s="2">
        <v>44756</v>
      </c>
      <c r="K2452" t="s">
        <v>13</v>
      </c>
      <c r="L2452">
        <v>2022</v>
      </c>
      <c r="N2452" s="11" t="s">
        <v>15</v>
      </c>
      <c r="O2452" s="11">
        <f>IF(Table1[[#This Row],[Currency  Code]]="USD",Table1[[#This Row],[Product Amount with GST]]*80,Table1[[#This Row],[Product Amount with GST]])</f>
        <v>2022</v>
      </c>
    </row>
    <row r="2453" spans="1:16" x14ac:dyDescent="0.25">
      <c r="A2453" t="s">
        <v>1820</v>
      </c>
      <c r="B2453" t="s">
        <v>27</v>
      </c>
      <c r="C2453" t="s">
        <v>12</v>
      </c>
      <c r="E2453">
        <f t="shared" si="152"/>
        <v>14</v>
      </c>
      <c r="F2453">
        <f t="shared" si="153"/>
        <v>7</v>
      </c>
      <c r="G2453" s="8">
        <f t="shared" si="154"/>
        <v>44756</v>
      </c>
      <c r="H2453">
        <f t="shared" si="155"/>
        <v>2022</v>
      </c>
      <c r="I2453" s="1">
        <v>44756.958333333336</v>
      </c>
      <c r="J2453" s="2">
        <v>44756</v>
      </c>
      <c r="K2453" t="s">
        <v>13</v>
      </c>
      <c r="L2453">
        <v>1999</v>
      </c>
      <c r="N2453" s="11" t="s">
        <v>15</v>
      </c>
      <c r="O2453" s="11">
        <f>IF(Table1[[#This Row],[Currency  Code]]="USD",Table1[[#This Row],[Product Amount with GST]]*80,Table1[[#This Row],[Product Amount with GST]])</f>
        <v>1999</v>
      </c>
    </row>
    <row r="2454" spans="1:16" x14ac:dyDescent="0.25">
      <c r="A2454" t="s">
        <v>1849</v>
      </c>
      <c r="B2454" t="s">
        <v>35</v>
      </c>
      <c r="C2454" t="s">
        <v>12</v>
      </c>
      <c r="E2454">
        <f t="shared" si="152"/>
        <v>14</v>
      </c>
      <c r="F2454">
        <f t="shared" si="153"/>
        <v>7</v>
      </c>
      <c r="G2454" s="8">
        <f t="shared" si="154"/>
        <v>44756</v>
      </c>
      <c r="H2454">
        <f t="shared" si="155"/>
        <v>2022</v>
      </c>
      <c r="I2454" s="1">
        <v>44756.952777777777</v>
      </c>
      <c r="J2454" s="2">
        <v>44756</v>
      </c>
      <c r="K2454" t="s">
        <v>13</v>
      </c>
      <c r="L2454">
        <v>899</v>
      </c>
      <c r="N2454" s="11" t="s">
        <v>15</v>
      </c>
      <c r="O2454" s="11">
        <f>IF(Table1[[#This Row],[Currency  Code]]="USD",Table1[[#This Row],[Product Amount with GST]]*80,Table1[[#This Row],[Product Amount with GST]])</f>
        <v>899</v>
      </c>
    </row>
    <row r="2455" spans="1:16" x14ac:dyDescent="0.25">
      <c r="A2455" t="s">
        <v>1850</v>
      </c>
      <c r="B2455" t="s">
        <v>24</v>
      </c>
      <c r="C2455" t="s">
        <v>12</v>
      </c>
      <c r="E2455">
        <f t="shared" si="152"/>
        <v>14</v>
      </c>
      <c r="F2455">
        <f t="shared" si="153"/>
        <v>7</v>
      </c>
      <c r="G2455" s="8">
        <f t="shared" si="154"/>
        <v>44756</v>
      </c>
      <c r="H2455">
        <f t="shared" si="155"/>
        <v>2022</v>
      </c>
      <c r="I2455" s="1">
        <v>44756.916666666664</v>
      </c>
      <c r="J2455" s="2">
        <v>44756</v>
      </c>
      <c r="K2455" t="s">
        <v>13</v>
      </c>
      <c r="L2455">
        <v>2022</v>
      </c>
      <c r="N2455" s="11" t="s">
        <v>15</v>
      </c>
      <c r="O2455" s="11">
        <f>IF(Table1[[#This Row],[Currency  Code]]="USD",Table1[[#This Row],[Product Amount with GST]]*80,Table1[[#This Row],[Product Amount with GST]])</f>
        <v>2022</v>
      </c>
    </row>
    <row r="2456" spans="1:16" x14ac:dyDescent="0.25">
      <c r="A2456" t="s">
        <v>1851</v>
      </c>
      <c r="B2456" t="s">
        <v>24</v>
      </c>
      <c r="C2456" t="s">
        <v>12</v>
      </c>
      <c r="E2456">
        <f t="shared" si="152"/>
        <v>14</v>
      </c>
      <c r="F2456">
        <f t="shared" si="153"/>
        <v>7</v>
      </c>
      <c r="G2456" s="8">
        <f t="shared" si="154"/>
        <v>44756</v>
      </c>
      <c r="H2456">
        <f t="shared" si="155"/>
        <v>2022</v>
      </c>
      <c r="I2456" s="1">
        <v>44756.90902777778</v>
      </c>
      <c r="J2456" s="2">
        <v>44756</v>
      </c>
      <c r="K2456" t="s">
        <v>13</v>
      </c>
      <c r="L2456">
        <v>2022</v>
      </c>
      <c r="N2456" s="11" t="s">
        <v>15</v>
      </c>
      <c r="O2456" s="11">
        <f>IF(Table1[[#This Row],[Currency  Code]]="USD",Table1[[#This Row],[Product Amount with GST]]*80,Table1[[#This Row],[Product Amount with GST]])</f>
        <v>2022</v>
      </c>
    </row>
    <row r="2457" spans="1:16" x14ac:dyDescent="0.25">
      <c r="A2457" t="s">
        <v>1852</v>
      </c>
      <c r="B2457" t="s">
        <v>169</v>
      </c>
      <c r="C2457" t="s">
        <v>48</v>
      </c>
      <c r="E2457">
        <f t="shared" si="152"/>
        <v>14</v>
      </c>
      <c r="F2457">
        <f t="shared" si="153"/>
        <v>7</v>
      </c>
      <c r="G2457" s="8">
        <f t="shared" si="154"/>
        <v>44756</v>
      </c>
      <c r="H2457">
        <f t="shared" si="155"/>
        <v>2022</v>
      </c>
      <c r="I2457" s="1">
        <v>44756.905555555553</v>
      </c>
      <c r="J2457" s="2">
        <v>44756</v>
      </c>
      <c r="K2457" t="s">
        <v>112</v>
      </c>
      <c r="L2457">
        <v>1499</v>
      </c>
      <c r="M2457" t="s">
        <v>53</v>
      </c>
      <c r="N2457" s="11" t="s">
        <v>15</v>
      </c>
      <c r="O2457" s="11">
        <f>IF(Table1[[#This Row],[Currency  Code]]="USD",Table1[[#This Row],[Product Amount with GST]]*80,Table1[[#This Row],[Product Amount with GST]])</f>
        <v>1499</v>
      </c>
      <c r="P2457" t="s">
        <v>50</v>
      </c>
    </row>
    <row r="2458" spans="1:16" x14ac:dyDescent="0.25">
      <c r="A2458" t="s">
        <v>1852</v>
      </c>
      <c r="B2458" t="s">
        <v>169</v>
      </c>
      <c r="C2458" t="s">
        <v>12</v>
      </c>
      <c r="E2458">
        <f t="shared" si="152"/>
        <v>14</v>
      </c>
      <c r="F2458">
        <f t="shared" si="153"/>
        <v>7</v>
      </c>
      <c r="G2458" s="8">
        <f t="shared" si="154"/>
        <v>44756</v>
      </c>
      <c r="H2458">
        <f t="shared" si="155"/>
        <v>2022</v>
      </c>
      <c r="I2458" s="1">
        <v>44756.905555555553</v>
      </c>
      <c r="J2458" s="2">
        <v>44756</v>
      </c>
      <c r="K2458" t="s">
        <v>112</v>
      </c>
      <c r="L2458">
        <v>1499</v>
      </c>
      <c r="N2458" s="11" t="s">
        <v>15</v>
      </c>
      <c r="O2458" s="11">
        <f>IF(Table1[[#This Row],[Currency  Code]]="USD",Table1[[#This Row],[Product Amount with GST]]*80,Table1[[#This Row],[Product Amount with GST]])</f>
        <v>1499</v>
      </c>
    </row>
    <row r="2459" spans="1:16" x14ac:dyDescent="0.25">
      <c r="A2459" t="s">
        <v>1843</v>
      </c>
      <c r="B2459" t="s">
        <v>24</v>
      </c>
      <c r="C2459" t="s">
        <v>12</v>
      </c>
      <c r="E2459">
        <f t="shared" si="152"/>
        <v>14</v>
      </c>
      <c r="F2459">
        <f t="shared" si="153"/>
        <v>7</v>
      </c>
      <c r="G2459" s="8">
        <f t="shared" si="154"/>
        <v>44756</v>
      </c>
      <c r="H2459">
        <f t="shared" si="155"/>
        <v>2022</v>
      </c>
      <c r="I2459" s="1">
        <v>44756.902083333334</v>
      </c>
      <c r="J2459" s="2">
        <v>44756</v>
      </c>
      <c r="K2459" t="s">
        <v>13</v>
      </c>
      <c r="L2459">
        <v>2022</v>
      </c>
      <c r="N2459" s="11" t="s">
        <v>15</v>
      </c>
      <c r="O2459" s="11">
        <f>IF(Table1[[#This Row],[Currency  Code]]="USD",Table1[[#This Row],[Product Amount with GST]]*80,Table1[[#This Row],[Product Amount with GST]])</f>
        <v>2022</v>
      </c>
    </row>
    <row r="2460" spans="1:16" x14ac:dyDescent="0.25">
      <c r="A2460" t="s">
        <v>1853</v>
      </c>
      <c r="B2460" t="s">
        <v>1854</v>
      </c>
      <c r="C2460" t="s">
        <v>12</v>
      </c>
      <c r="E2460">
        <f t="shared" si="152"/>
        <v>15</v>
      </c>
      <c r="F2460">
        <f t="shared" si="153"/>
        <v>7</v>
      </c>
      <c r="G2460" s="8">
        <f t="shared" si="154"/>
        <v>44757</v>
      </c>
      <c r="H2460">
        <f t="shared" si="155"/>
        <v>2022</v>
      </c>
      <c r="I2460" s="1">
        <v>44757.29583333333</v>
      </c>
      <c r="J2460" s="2">
        <v>44757</v>
      </c>
      <c r="K2460" t="s">
        <v>13</v>
      </c>
      <c r="L2460">
        <v>2499</v>
      </c>
      <c r="N2460" s="11" t="s">
        <v>15</v>
      </c>
      <c r="O2460" s="11">
        <f>IF(Table1[[#This Row],[Currency  Code]]="USD",Table1[[#This Row],[Product Amount with GST]]*80,Table1[[#This Row],[Product Amount with GST]])</f>
        <v>2499</v>
      </c>
    </row>
    <row r="2461" spans="1:16" x14ac:dyDescent="0.25">
      <c r="A2461" t="s">
        <v>1853</v>
      </c>
      <c r="B2461" t="s">
        <v>1854</v>
      </c>
      <c r="C2461" t="s">
        <v>12</v>
      </c>
      <c r="E2461">
        <f t="shared" si="152"/>
        <v>15</v>
      </c>
      <c r="F2461">
        <f t="shared" si="153"/>
        <v>7</v>
      </c>
      <c r="G2461" s="8">
        <f t="shared" si="154"/>
        <v>44757</v>
      </c>
      <c r="H2461">
        <f t="shared" si="155"/>
        <v>2022</v>
      </c>
      <c r="I2461" s="1">
        <v>44757.295138888891</v>
      </c>
      <c r="J2461" s="2">
        <v>44757</v>
      </c>
      <c r="K2461" t="s">
        <v>13</v>
      </c>
      <c r="L2461">
        <v>2499</v>
      </c>
      <c r="N2461" s="11" t="s">
        <v>15</v>
      </c>
      <c r="O2461" s="11">
        <f>IF(Table1[[#This Row],[Currency  Code]]="USD",Table1[[#This Row],[Product Amount with GST]]*80,Table1[[#This Row],[Product Amount with GST]])</f>
        <v>2499</v>
      </c>
    </row>
    <row r="2462" spans="1:16" x14ac:dyDescent="0.25">
      <c r="A2462" t="s">
        <v>1856</v>
      </c>
      <c r="B2462" t="s">
        <v>11</v>
      </c>
      <c r="C2462" t="s">
        <v>12</v>
      </c>
      <c r="E2462">
        <f t="shared" si="152"/>
        <v>15</v>
      </c>
      <c r="F2462">
        <f t="shared" si="153"/>
        <v>7</v>
      </c>
      <c r="G2462" s="8">
        <f t="shared" si="154"/>
        <v>44757</v>
      </c>
      <c r="H2462">
        <f t="shared" si="155"/>
        <v>2022</v>
      </c>
      <c r="I2462" s="1">
        <v>44757.294444444444</v>
      </c>
      <c r="J2462" s="2">
        <v>44757</v>
      </c>
      <c r="K2462" t="s">
        <v>112</v>
      </c>
      <c r="L2462">
        <v>3999</v>
      </c>
      <c r="N2462" s="11" t="s">
        <v>15</v>
      </c>
      <c r="O2462" s="11">
        <f>IF(Table1[[#This Row],[Currency  Code]]="USD",Table1[[#This Row],[Product Amount with GST]]*80,Table1[[#This Row],[Product Amount with GST]])</f>
        <v>3999</v>
      </c>
    </row>
    <row r="2463" spans="1:16" x14ac:dyDescent="0.25">
      <c r="A2463" t="s">
        <v>1857</v>
      </c>
      <c r="B2463" t="s">
        <v>11</v>
      </c>
      <c r="C2463" t="s">
        <v>12</v>
      </c>
      <c r="E2463">
        <f t="shared" si="152"/>
        <v>15</v>
      </c>
      <c r="F2463">
        <f t="shared" si="153"/>
        <v>7</v>
      </c>
      <c r="G2463" s="8">
        <f t="shared" si="154"/>
        <v>44757</v>
      </c>
      <c r="H2463">
        <f t="shared" si="155"/>
        <v>2022</v>
      </c>
      <c r="I2463" s="1">
        <v>44757.09097222222</v>
      </c>
      <c r="J2463" s="2">
        <v>44756</v>
      </c>
      <c r="K2463" t="s">
        <v>72</v>
      </c>
      <c r="L2463">
        <v>3999</v>
      </c>
      <c r="N2463" s="11" t="s">
        <v>15</v>
      </c>
      <c r="O2463" s="11">
        <f>IF(Table1[[#This Row],[Currency  Code]]="USD",Table1[[#This Row],[Product Amount with GST]]*80,Table1[[#This Row],[Product Amount with GST]])</f>
        <v>3999</v>
      </c>
    </row>
    <row r="2464" spans="1:16" x14ac:dyDescent="0.25">
      <c r="A2464" t="s">
        <v>1846</v>
      </c>
      <c r="B2464" t="s">
        <v>20</v>
      </c>
      <c r="C2464" t="s">
        <v>48</v>
      </c>
      <c r="E2464">
        <f t="shared" si="152"/>
        <v>15</v>
      </c>
      <c r="F2464">
        <f t="shared" si="153"/>
        <v>7</v>
      </c>
      <c r="G2464" s="8">
        <f t="shared" si="154"/>
        <v>44757</v>
      </c>
      <c r="H2464">
        <f t="shared" si="155"/>
        <v>2022</v>
      </c>
      <c r="I2464" s="1">
        <v>44757.082638888889</v>
      </c>
      <c r="J2464" s="2">
        <v>44756</v>
      </c>
      <c r="K2464" t="s">
        <v>13</v>
      </c>
      <c r="L2464">
        <v>1999</v>
      </c>
      <c r="M2464" t="s">
        <v>218</v>
      </c>
      <c r="N2464" s="11" t="s">
        <v>15</v>
      </c>
      <c r="O2464" s="11">
        <f>IF(Table1[[#This Row],[Currency  Code]]="USD",Table1[[#This Row],[Product Amount with GST]]*80,Table1[[#This Row],[Product Amount with GST]])</f>
        <v>1999</v>
      </c>
      <c r="P2464" t="s">
        <v>50</v>
      </c>
    </row>
    <row r="2465" spans="1:16" x14ac:dyDescent="0.25">
      <c r="A2465" t="s">
        <v>1846</v>
      </c>
      <c r="B2465" t="s">
        <v>20</v>
      </c>
      <c r="C2465" t="s">
        <v>12</v>
      </c>
      <c r="E2465">
        <f t="shared" si="152"/>
        <v>15</v>
      </c>
      <c r="F2465">
        <f t="shared" si="153"/>
        <v>7</v>
      </c>
      <c r="G2465" s="8">
        <f t="shared" si="154"/>
        <v>44757</v>
      </c>
      <c r="H2465">
        <f t="shared" si="155"/>
        <v>2022</v>
      </c>
      <c r="I2465" s="1">
        <v>44757.076388888891</v>
      </c>
      <c r="J2465" s="2">
        <v>44756</v>
      </c>
      <c r="K2465" t="s">
        <v>72</v>
      </c>
      <c r="L2465">
        <v>1999</v>
      </c>
      <c r="N2465" s="11" t="s">
        <v>15</v>
      </c>
      <c r="O2465" s="11">
        <f>IF(Table1[[#This Row],[Currency  Code]]="USD",Table1[[#This Row],[Product Amount with GST]]*80,Table1[[#This Row],[Product Amount with GST]])</f>
        <v>1999</v>
      </c>
    </row>
    <row r="2466" spans="1:16" x14ac:dyDescent="0.25">
      <c r="A2466" t="s">
        <v>1858</v>
      </c>
      <c r="B2466" t="s">
        <v>11</v>
      </c>
      <c r="C2466" t="s">
        <v>12</v>
      </c>
      <c r="E2466">
        <f t="shared" si="152"/>
        <v>15</v>
      </c>
      <c r="F2466">
        <f t="shared" si="153"/>
        <v>7</v>
      </c>
      <c r="G2466" s="8">
        <f t="shared" si="154"/>
        <v>44757</v>
      </c>
      <c r="H2466">
        <f t="shared" si="155"/>
        <v>2022</v>
      </c>
      <c r="I2466" s="1">
        <v>44757.000694444447</v>
      </c>
      <c r="J2466" s="2">
        <v>44756</v>
      </c>
      <c r="K2466" t="s">
        <v>13</v>
      </c>
      <c r="L2466">
        <v>3999</v>
      </c>
      <c r="N2466" s="11" t="s">
        <v>15</v>
      </c>
      <c r="O2466" s="11">
        <f>IF(Table1[[#This Row],[Currency  Code]]="USD",Table1[[#This Row],[Product Amount with GST]]*80,Table1[[#This Row],[Product Amount with GST]])</f>
        <v>3999</v>
      </c>
    </row>
    <row r="2467" spans="1:16" x14ac:dyDescent="0.25">
      <c r="A2467" t="s">
        <v>1846</v>
      </c>
      <c r="B2467" t="s">
        <v>47</v>
      </c>
      <c r="C2467" t="s">
        <v>48</v>
      </c>
      <c r="E2467">
        <f t="shared" si="152"/>
        <v>14</v>
      </c>
      <c r="F2467">
        <f t="shared" si="153"/>
        <v>7</v>
      </c>
      <c r="G2467" s="8">
        <f t="shared" si="154"/>
        <v>44756</v>
      </c>
      <c r="H2467">
        <f t="shared" si="155"/>
        <v>2022</v>
      </c>
      <c r="I2467" s="1">
        <v>44756.99722222222</v>
      </c>
      <c r="J2467" s="2">
        <v>44756</v>
      </c>
      <c r="K2467" t="s">
        <v>13</v>
      </c>
      <c r="L2467">
        <v>999</v>
      </c>
      <c r="M2467" t="s">
        <v>218</v>
      </c>
      <c r="N2467" s="11" t="s">
        <v>15</v>
      </c>
      <c r="O2467" s="11">
        <f>IF(Table1[[#This Row],[Currency  Code]]="USD",Table1[[#This Row],[Product Amount with GST]]*80,Table1[[#This Row],[Product Amount with GST]])</f>
        <v>999</v>
      </c>
      <c r="P2467" t="s">
        <v>50</v>
      </c>
    </row>
    <row r="2468" spans="1:16" x14ac:dyDescent="0.25">
      <c r="A2468" t="s">
        <v>1859</v>
      </c>
      <c r="B2468" t="s">
        <v>24</v>
      </c>
      <c r="C2468" t="s">
        <v>12</v>
      </c>
      <c r="E2468">
        <f t="shared" si="152"/>
        <v>14</v>
      </c>
      <c r="F2468">
        <f t="shared" si="153"/>
        <v>7</v>
      </c>
      <c r="G2468" s="8">
        <f t="shared" si="154"/>
        <v>44756</v>
      </c>
      <c r="H2468">
        <f t="shared" si="155"/>
        <v>2022</v>
      </c>
      <c r="I2468" s="1">
        <v>44756.945138888892</v>
      </c>
      <c r="J2468" s="2">
        <v>44756</v>
      </c>
      <c r="K2468" t="s">
        <v>13</v>
      </c>
      <c r="L2468">
        <v>2022</v>
      </c>
      <c r="N2468" s="11" t="s">
        <v>15</v>
      </c>
      <c r="O2468" s="11">
        <f>IF(Table1[[#This Row],[Currency  Code]]="USD",Table1[[#This Row],[Product Amount with GST]]*80,Table1[[#This Row],[Product Amount with GST]])</f>
        <v>2022</v>
      </c>
    </row>
    <row r="2469" spans="1:16" x14ac:dyDescent="0.25">
      <c r="A2469" t="s">
        <v>1860</v>
      </c>
      <c r="B2469" t="s">
        <v>20</v>
      </c>
      <c r="C2469" t="s">
        <v>12</v>
      </c>
      <c r="E2469">
        <f t="shared" si="152"/>
        <v>14</v>
      </c>
      <c r="F2469">
        <f t="shared" si="153"/>
        <v>7</v>
      </c>
      <c r="G2469" s="8">
        <f t="shared" si="154"/>
        <v>44756</v>
      </c>
      <c r="H2469">
        <f t="shared" si="155"/>
        <v>2022</v>
      </c>
      <c r="I2469" s="1">
        <v>44756.931250000001</v>
      </c>
      <c r="J2469" s="2">
        <v>44756</v>
      </c>
      <c r="K2469" t="s">
        <v>13</v>
      </c>
      <c r="L2469">
        <v>1999</v>
      </c>
      <c r="N2469" s="11" t="s">
        <v>15</v>
      </c>
      <c r="O2469" s="11">
        <f>IF(Table1[[#This Row],[Currency  Code]]="USD",Table1[[#This Row],[Product Amount with GST]]*80,Table1[[#This Row],[Product Amount with GST]])</f>
        <v>1999</v>
      </c>
    </row>
    <row r="2470" spans="1:16" x14ac:dyDescent="0.25">
      <c r="A2470" t="s">
        <v>1861</v>
      </c>
      <c r="B2470" t="s">
        <v>42</v>
      </c>
      <c r="C2470" t="s">
        <v>12</v>
      </c>
      <c r="E2470">
        <f t="shared" si="152"/>
        <v>14</v>
      </c>
      <c r="F2470">
        <f t="shared" si="153"/>
        <v>7</v>
      </c>
      <c r="G2470" s="8">
        <f t="shared" si="154"/>
        <v>44756</v>
      </c>
      <c r="H2470">
        <f t="shared" si="155"/>
        <v>2022</v>
      </c>
      <c r="I2470" s="1">
        <v>44756.921527777777</v>
      </c>
      <c r="J2470" s="2">
        <v>44756</v>
      </c>
      <c r="K2470" t="s">
        <v>43</v>
      </c>
      <c r="L2470">
        <v>1499</v>
      </c>
      <c r="N2470" s="11" t="s">
        <v>15</v>
      </c>
      <c r="O2470" s="11">
        <f>IF(Table1[[#This Row],[Currency  Code]]="USD",Table1[[#This Row],[Product Amount with GST]]*80,Table1[[#This Row],[Product Amount with GST]])</f>
        <v>1499</v>
      </c>
    </row>
    <row r="2471" spans="1:16" x14ac:dyDescent="0.25">
      <c r="A2471" t="s">
        <v>1861</v>
      </c>
      <c r="B2471" t="s">
        <v>42</v>
      </c>
      <c r="C2471" t="s">
        <v>12</v>
      </c>
      <c r="E2471">
        <f t="shared" si="152"/>
        <v>14</v>
      </c>
      <c r="F2471">
        <f t="shared" si="153"/>
        <v>7</v>
      </c>
      <c r="G2471" s="8">
        <f t="shared" si="154"/>
        <v>44756</v>
      </c>
      <c r="H2471">
        <f t="shared" si="155"/>
        <v>2022</v>
      </c>
      <c r="I2471" s="1">
        <v>44756.92083333333</v>
      </c>
      <c r="J2471" s="2">
        <v>44756</v>
      </c>
      <c r="K2471" t="s">
        <v>43</v>
      </c>
      <c r="L2471">
        <v>1499</v>
      </c>
      <c r="N2471" s="11" t="s">
        <v>15</v>
      </c>
      <c r="O2471" s="11">
        <f>IF(Table1[[#This Row],[Currency  Code]]="USD",Table1[[#This Row],[Product Amount with GST]]*80,Table1[[#This Row],[Product Amount with GST]])</f>
        <v>1499</v>
      </c>
    </row>
    <row r="2472" spans="1:16" x14ac:dyDescent="0.25">
      <c r="A2472" t="s">
        <v>1862</v>
      </c>
      <c r="B2472" t="s">
        <v>119</v>
      </c>
      <c r="C2472" t="s">
        <v>12</v>
      </c>
      <c r="E2472">
        <f t="shared" si="152"/>
        <v>14</v>
      </c>
      <c r="F2472">
        <f t="shared" si="153"/>
        <v>7</v>
      </c>
      <c r="G2472" s="8">
        <f t="shared" si="154"/>
        <v>44756</v>
      </c>
      <c r="H2472">
        <f t="shared" si="155"/>
        <v>2022</v>
      </c>
      <c r="I2472" s="1">
        <v>44756.911111111112</v>
      </c>
      <c r="J2472" s="2">
        <v>44756</v>
      </c>
      <c r="K2472" t="s">
        <v>13</v>
      </c>
      <c r="L2472">
        <v>2999</v>
      </c>
      <c r="N2472" s="11" t="s">
        <v>15</v>
      </c>
      <c r="O2472" s="11">
        <f>IF(Table1[[#This Row],[Currency  Code]]="USD",Table1[[#This Row],[Product Amount with GST]]*80,Table1[[#This Row],[Product Amount with GST]])</f>
        <v>2999</v>
      </c>
    </row>
    <row r="2473" spans="1:16" x14ac:dyDescent="0.25">
      <c r="A2473" t="s">
        <v>1863</v>
      </c>
      <c r="B2473" t="s">
        <v>52</v>
      </c>
      <c r="C2473" t="s">
        <v>12</v>
      </c>
      <c r="E2473">
        <f t="shared" si="152"/>
        <v>14</v>
      </c>
      <c r="F2473">
        <f t="shared" si="153"/>
        <v>7</v>
      </c>
      <c r="G2473" s="8">
        <f t="shared" si="154"/>
        <v>44756</v>
      </c>
      <c r="H2473">
        <f t="shared" si="155"/>
        <v>2022</v>
      </c>
      <c r="I2473" s="1">
        <v>44756.904861111114</v>
      </c>
      <c r="J2473" s="2">
        <v>44756</v>
      </c>
      <c r="K2473" t="s">
        <v>13</v>
      </c>
      <c r="L2473">
        <v>999</v>
      </c>
      <c r="N2473" s="11" t="s">
        <v>15</v>
      </c>
      <c r="O2473" s="11">
        <f>IF(Table1[[#This Row],[Currency  Code]]="USD",Table1[[#This Row],[Product Amount with GST]]*80,Table1[[#This Row],[Product Amount with GST]])</f>
        <v>999</v>
      </c>
    </row>
    <row r="2474" spans="1:16" x14ac:dyDescent="0.25">
      <c r="A2474" t="s">
        <v>1864</v>
      </c>
      <c r="B2474" t="s">
        <v>20</v>
      </c>
      <c r="C2474" t="s">
        <v>12</v>
      </c>
      <c r="E2474">
        <f t="shared" si="152"/>
        <v>14</v>
      </c>
      <c r="F2474">
        <f t="shared" si="153"/>
        <v>7</v>
      </c>
      <c r="G2474" s="8">
        <f t="shared" si="154"/>
        <v>44756</v>
      </c>
      <c r="H2474">
        <f t="shared" si="155"/>
        <v>2022</v>
      </c>
      <c r="I2474" s="1">
        <v>44756.880555555559</v>
      </c>
      <c r="J2474" s="2">
        <v>44756</v>
      </c>
      <c r="K2474" t="s">
        <v>13</v>
      </c>
      <c r="L2474">
        <v>1999</v>
      </c>
      <c r="N2474" s="11" t="s">
        <v>15</v>
      </c>
      <c r="O2474" s="11">
        <f>IF(Table1[[#This Row],[Currency  Code]]="USD",Table1[[#This Row],[Product Amount with GST]]*80,Table1[[#This Row],[Product Amount with GST]])</f>
        <v>1999</v>
      </c>
    </row>
    <row r="2475" spans="1:16" x14ac:dyDescent="0.25">
      <c r="A2475" t="s">
        <v>1865</v>
      </c>
      <c r="B2475" t="s">
        <v>24</v>
      </c>
      <c r="C2475" t="s">
        <v>48</v>
      </c>
      <c r="E2475">
        <f t="shared" si="152"/>
        <v>14</v>
      </c>
      <c r="F2475">
        <f t="shared" si="153"/>
        <v>7</v>
      </c>
      <c r="G2475" s="8">
        <f t="shared" si="154"/>
        <v>44756</v>
      </c>
      <c r="H2475">
        <f t="shared" si="155"/>
        <v>2022</v>
      </c>
      <c r="I2475" s="1">
        <v>44756.87222222222</v>
      </c>
      <c r="J2475" s="2">
        <v>44756</v>
      </c>
      <c r="K2475" t="s">
        <v>13</v>
      </c>
      <c r="L2475">
        <v>2022</v>
      </c>
      <c r="M2475" t="s">
        <v>49</v>
      </c>
      <c r="N2475" s="11" t="s">
        <v>15</v>
      </c>
      <c r="O2475" s="11">
        <f>IF(Table1[[#This Row],[Currency  Code]]="USD",Table1[[#This Row],[Product Amount with GST]]*80,Table1[[#This Row],[Product Amount with GST]])</f>
        <v>2022</v>
      </c>
      <c r="P2475" t="s">
        <v>50</v>
      </c>
    </row>
    <row r="2476" spans="1:16" x14ac:dyDescent="0.25">
      <c r="A2476" t="s">
        <v>1866</v>
      </c>
      <c r="B2476" t="s">
        <v>20</v>
      </c>
      <c r="C2476" t="s">
        <v>12</v>
      </c>
      <c r="E2476">
        <f t="shared" si="152"/>
        <v>14</v>
      </c>
      <c r="F2476">
        <f t="shared" si="153"/>
        <v>7</v>
      </c>
      <c r="G2476" s="8">
        <f t="shared" si="154"/>
        <v>44756</v>
      </c>
      <c r="H2476">
        <f t="shared" si="155"/>
        <v>2022</v>
      </c>
      <c r="I2476" s="1">
        <v>44756.856944444444</v>
      </c>
      <c r="J2476" s="2">
        <v>44756</v>
      </c>
      <c r="K2476" t="s">
        <v>13</v>
      </c>
      <c r="L2476">
        <v>1999</v>
      </c>
      <c r="N2476" s="11" t="s">
        <v>15</v>
      </c>
      <c r="O2476" s="11">
        <f>IF(Table1[[#This Row],[Currency  Code]]="USD",Table1[[#This Row],[Product Amount with GST]]*80,Table1[[#This Row],[Product Amount with GST]])</f>
        <v>1999</v>
      </c>
    </row>
    <row r="2477" spans="1:16" x14ac:dyDescent="0.25">
      <c r="A2477" t="s">
        <v>1867</v>
      </c>
      <c r="B2477" t="s">
        <v>47</v>
      </c>
      <c r="C2477" t="s">
        <v>12</v>
      </c>
      <c r="E2477">
        <f t="shared" si="152"/>
        <v>14</v>
      </c>
      <c r="F2477">
        <f t="shared" si="153"/>
        <v>7</v>
      </c>
      <c r="G2477" s="8">
        <f t="shared" si="154"/>
        <v>44756</v>
      </c>
      <c r="H2477">
        <f t="shared" si="155"/>
        <v>2022</v>
      </c>
      <c r="I2477" s="1">
        <v>44756.841666666667</v>
      </c>
      <c r="J2477" s="2">
        <v>44756</v>
      </c>
      <c r="K2477" t="s">
        <v>13</v>
      </c>
      <c r="L2477">
        <v>999</v>
      </c>
      <c r="N2477" s="11" t="s">
        <v>15</v>
      </c>
      <c r="O2477" s="11">
        <f>IF(Table1[[#This Row],[Currency  Code]]="USD",Table1[[#This Row],[Product Amount with GST]]*80,Table1[[#This Row],[Product Amount with GST]])</f>
        <v>999</v>
      </c>
    </row>
    <row r="2478" spans="1:16" x14ac:dyDescent="0.25">
      <c r="A2478" t="s">
        <v>1868</v>
      </c>
      <c r="B2478" t="s">
        <v>42</v>
      </c>
      <c r="C2478" t="s">
        <v>12</v>
      </c>
      <c r="E2478">
        <f t="shared" si="152"/>
        <v>14</v>
      </c>
      <c r="F2478">
        <f t="shared" si="153"/>
        <v>7</v>
      </c>
      <c r="G2478" s="8">
        <f t="shared" si="154"/>
        <v>44756</v>
      </c>
      <c r="H2478">
        <f t="shared" si="155"/>
        <v>2022</v>
      </c>
      <c r="I2478" s="1">
        <v>44756.841666666667</v>
      </c>
      <c r="J2478" s="2">
        <v>44756</v>
      </c>
      <c r="K2478" t="s">
        <v>13</v>
      </c>
      <c r="L2478">
        <v>1499</v>
      </c>
      <c r="N2478" s="11" t="s">
        <v>15</v>
      </c>
      <c r="O2478" s="11">
        <f>IF(Table1[[#This Row],[Currency  Code]]="USD",Table1[[#This Row],[Product Amount with GST]]*80,Table1[[#This Row],[Product Amount with GST]])</f>
        <v>1499</v>
      </c>
    </row>
    <row r="2479" spans="1:16" x14ac:dyDescent="0.25">
      <c r="A2479" t="s">
        <v>1869</v>
      </c>
      <c r="B2479" t="s">
        <v>99</v>
      </c>
      <c r="C2479" t="s">
        <v>48</v>
      </c>
      <c r="E2479">
        <f t="shared" si="152"/>
        <v>15</v>
      </c>
      <c r="F2479">
        <f t="shared" si="153"/>
        <v>7</v>
      </c>
      <c r="G2479" s="8">
        <f t="shared" si="154"/>
        <v>44757</v>
      </c>
      <c r="H2479">
        <f t="shared" si="155"/>
        <v>2022</v>
      </c>
      <c r="I2479" s="1">
        <v>44757.17291666667</v>
      </c>
      <c r="J2479" s="2">
        <v>44756</v>
      </c>
      <c r="K2479" t="s">
        <v>13</v>
      </c>
      <c r="L2479">
        <v>699</v>
      </c>
      <c r="M2479" t="s">
        <v>218</v>
      </c>
      <c r="N2479" s="11" t="s">
        <v>15</v>
      </c>
      <c r="O2479" s="11">
        <f>IF(Table1[[#This Row],[Currency  Code]]="USD",Table1[[#This Row],[Product Amount with GST]]*80,Table1[[#This Row],[Product Amount with GST]])</f>
        <v>699</v>
      </c>
      <c r="P2479" t="s">
        <v>50</v>
      </c>
    </row>
    <row r="2480" spans="1:16" x14ac:dyDescent="0.25">
      <c r="A2480" t="s">
        <v>1846</v>
      </c>
      <c r="B2480" t="s">
        <v>11</v>
      </c>
      <c r="C2480" t="s">
        <v>12</v>
      </c>
      <c r="D2480" t="s">
        <v>6152</v>
      </c>
      <c r="E2480">
        <f t="shared" si="152"/>
        <v>15</v>
      </c>
      <c r="F2480">
        <f t="shared" si="153"/>
        <v>7</v>
      </c>
      <c r="G2480" s="8">
        <f t="shared" si="154"/>
        <v>44757</v>
      </c>
      <c r="H2480">
        <f t="shared" si="155"/>
        <v>2022</v>
      </c>
      <c r="I2480" s="1">
        <v>44757.106249999997</v>
      </c>
      <c r="J2480" s="2">
        <v>44756</v>
      </c>
      <c r="K2480" t="s">
        <v>13</v>
      </c>
      <c r="L2480">
        <v>3599</v>
      </c>
      <c r="N2480" s="11" t="s">
        <v>15</v>
      </c>
      <c r="O2480" s="11">
        <f>IF(Table1[[#This Row],[Currency  Code]]="USD",Table1[[#This Row],[Product Amount with GST]]*80,Table1[[#This Row],[Product Amount with GST]])</f>
        <v>3599</v>
      </c>
    </row>
    <row r="2481" spans="1:16" x14ac:dyDescent="0.25">
      <c r="A2481" t="s">
        <v>1846</v>
      </c>
      <c r="B2481" t="s">
        <v>20</v>
      </c>
      <c r="C2481" t="s">
        <v>12</v>
      </c>
      <c r="E2481">
        <f t="shared" si="152"/>
        <v>15</v>
      </c>
      <c r="F2481">
        <f t="shared" si="153"/>
        <v>7</v>
      </c>
      <c r="G2481" s="8">
        <f t="shared" si="154"/>
        <v>44757</v>
      </c>
      <c r="H2481">
        <f t="shared" si="155"/>
        <v>2022</v>
      </c>
      <c r="I2481" s="1">
        <v>44757.068055555559</v>
      </c>
      <c r="J2481" s="2">
        <v>44756</v>
      </c>
      <c r="K2481" t="s">
        <v>13</v>
      </c>
      <c r="L2481">
        <v>1999</v>
      </c>
      <c r="N2481" s="11" t="s">
        <v>15</v>
      </c>
      <c r="O2481" s="11">
        <f>IF(Table1[[#This Row],[Currency  Code]]="USD",Table1[[#This Row],[Product Amount with GST]]*80,Table1[[#This Row],[Product Amount with GST]])</f>
        <v>1999</v>
      </c>
    </row>
    <row r="2482" spans="1:16" x14ac:dyDescent="0.25">
      <c r="A2482" t="s">
        <v>1799</v>
      </c>
      <c r="B2482" t="s">
        <v>111</v>
      </c>
      <c r="C2482" t="s">
        <v>12</v>
      </c>
      <c r="E2482">
        <f t="shared" si="152"/>
        <v>14</v>
      </c>
      <c r="F2482">
        <f t="shared" si="153"/>
        <v>7</v>
      </c>
      <c r="G2482" s="8">
        <f t="shared" si="154"/>
        <v>44756</v>
      </c>
      <c r="H2482">
        <f t="shared" si="155"/>
        <v>2022</v>
      </c>
      <c r="I2482" s="1">
        <v>44756.922222222223</v>
      </c>
      <c r="J2482" s="2">
        <v>44756</v>
      </c>
      <c r="K2482" t="s">
        <v>13</v>
      </c>
      <c r="L2482">
        <v>1999</v>
      </c>
      <c r="N2482" s="11" t="s">
        <v>15</v>
      </c>
      <c r="O2482" s="11">
        <f>IF(Table1[[#This Row],[Currency  Code]]="USD",Table1[[#This Row],[Product Amount with GST]]*80,Table1[[#This Row],[Product Amount with GST]])</f>
        <v>1999</v>
      </c>
    </row>
    <row r="2483" spans="1:16" x14ac:dyDescent="0.25">
      <c r="A2483" t="s">
        <v>1862</v>
      </c>
      <c r="B2483" t="s">
        <v>119</v>
      </c>
      <c r="C2483" t="s">
        <v>12</v>
      </c>
      <c r="E2483">
        <f t="shared" si="152"/>
        <v>14</v>
      </c>
      <c r="F2483">
        <f t="shared" si="153"/>
        <v>7</v>
      </c>
      <c r="G2483" s="8">
        <f t="shared" si="154"/>
        <v>44756</v>
      </c>
      <c r="H2483">
        <f t="shared" si="155"/>
        <v>2022</v>
      </c>
      <c r="I2483" s="1">
        <v>44756.911805555559</v>
      </c>
      <c r="J2483" s="2">
        <v>44756</v>
      </c>
      <c r="K2483" t="s">
        <v>13</v>
      </c>
      <c r="L2483">
        <v>2999</v>
      </c>
      <c r="N2483" s="11" t="s">
        <v>15</v>
      </c>
      <c r="O2483" s="11">
        <f>IF(Table1[[#This Row],[Currency  Code]]="USD",Table1[[#This Row],[Product Amount with GST]]*80,Table1[[#This Row],[Product Amount with GST]])</f>
        <v>2999</v>
      </c>
    </row>
    <row r="2484" spans="1:16" x14ac:dyDescent="0.25">
      <c r="A2484" t="s">
        <v>1851</v>
      </c>
      <c r="B2484" t="s">
        <v>24</v>
      </c>
      <c r="C2484" t="s">
        <v>12</v>
      </c>
      <c r="E2484">
        <f t="shared" si="152"/>
        <v>14</v>
      </c>
      <c r="F2484">
        <f t="shared" si="153"/>
        <v>7</v>
      </c>
      <c r="G2484" s="8">
        <f t="shared" si="154"/>
        <v>44756</v>
      </c>
      <c r="H2484">
        <f t="shared" si="155"/>
        <v>2022</v>
      </c>
      <c r="I2484" s="1">
        <v>44756.907638888886</v>
      </c>
      <c r="J2484" s="2">
        <v>44756</v>
      </c>
      <c r="K2484" t="s">
        <v>13</v>
      </c>
      <c r="L2484">
        <v>2022</v>
      </c>
      <c r="N2484" s="11" t="s">
        <v>15</v>
      </c>
      <c r="O2484" s="11">
        <f>IF(Table1[[#This Row],[Currency  Code]]="USD",Table1[[#This Row],[Product Amount with GST]]*80,Table1[[#This Row],[Product Amount with GST]])</f>
        <v>2022</v>
      </c>
    </row>
    <row r="2485" spans="1:16" x14ac:dyDescent="0.25">
      <c r="A2485" t="s">
        <v>1866</v>
      </c>
      <c r="B2485" t="s">
        <v>20</v>
      </c>
      <c r="C2485" t="s">
        <v>12</v>
      </c>
      <c r="E2485">
        <f t="shared" si="152"/>
        <v>14</v>
      </c>
      <c r="F2485">
        <f t="shared" si="153"/>
        <v>7</v>
      </c>
      <c r="G2485" s="8">
        <f t="shared" si="154"/>
        <v>44756</v>
      </c>
      <c r="H2485">
        <f t="shared" si="155"/>
        <v>2022</v>
      </c>
      <c r="I2485" s="1">
        <v>44756.856249999997</v>
      </c>
      <c r="J2485" s="2">
        <v>44756</v>
      </c>
      <c r="K2485" t="s">
        <v>13</v>
      </c>
      <c r="L2485">
        <v>1999</v>
      </c>
      <c r="N2485" s="11" t="s">
        <v>15</v>
      </c>
      <c r="O2485" s="11">
        <f>IF(Table1[[#This Row],[Currency  Code]]="USD",Table1[[#This Row],[Product Amount with GST]]*80,Table1[[#This Row],[Product Amount with GST]])</f>
        <v>1999</v>
      </c>
    </row>
    <row r="2486" spans="1:16" x14ac:dyDescent="0.25">
      <c r="A2486" t="s">
        <v>1867</v>
      </c>
      <c r="B2486" t="s">
        <v>52</v>
      </c>
      <c r="C2486" t="s">
        <v>12</v>
      </c>
      <c r="E2486">
        <f t="shared" si="152"/>
        <v>14</v>
      </c>
      <c r="F2486">
        <f t="shared" si="153"/>
        <v>7</v>
      </c>
      <c r="G2486" s="8">
        <f t="shared" si="154"/>
        <v>44756</v>
      </c>
      <c r="H2486">
        <f t="shared" si="155"/>
        <v>2022</v>
      </c>
      <c r="I2486" s="1">
        <v>44756.840277777781</v>
      </c>
      <c r="J2486" s="2">
        <v>44756</v>
      </c>
      <c r="K2486" t="s">
        <v>13</v>
      </c>
      <c r="L2486">
        <v>999</v>
      </c>
      <c r="N2486" s="11" t="s">
        <v>15</v>
      </c>
      <c r="O2486" s="11">
        <f>IF(Table1[[#This Row],[Currency  Code]]="USD",Table1[[#This Row],[Product Amount with GST]]*80,Table1[[#This Row],[Product Amount with GST]])</f>
        <v>999</v>
      </c>
    </row>
    <row r="2487" spans="1:16" x14ac:dyDescent="0.25">
      <c r="A2487" t="s">
        <v>1816</v>
      </c>
      <c r="B2487" t="s">
        <v>47</v>
      </c>
      <c r="C2487" t="s">
        <v>12</v>
      </c>
      <c r="E2487">
        <f t="shared" si="152"/>
        <v>14</v>
      </c>
      <c r="F2487">
        <f t="shared" si="153"/>
        <v>7</v>
      </c>
      <c r="G2487" s="8">
        <f t="shared" si="154"/>
        <v>44756</v>
      </c>
      <c r="H2487">
        <f t="shared" si="155"/>
        <v>2022</v>
      </c>
      <c r="I2487" s="1">
        <v>44756.880555555559</v>
      </c>
      <c r="J2487" s="2">
        <v>44756</v>
      </c>
      <c r="K2487" t="s">
        <v>13</v>
      </c>
      <c r="L2487">
        <v>999</v>
      </c>
      <c r="N2487" s="11" t="s">
        <v>15</v>
      </c>
      <c r="O2487" s="11">
        <f>IF(Table1[[#This Row],[Currency  Code]]="USD",Table1[[#This Row],[Product Amount with GST]]*80,Table1[[#This Row],[Product Amount with GST]])</f>
        <v>999</v>
      </c>
    </row>
    <row r="2488" spans="1:16" x14ac:dyDescent="0.25">
      <c r="A2488" t="s">
        <v>1870</v>
      </c>
      <c r="B2488" t="s">
        <v>27</v>
      </c>
      <c r="C2488" t="s">
        <v>12</v>
      </c>
      <c r="E2488">
        <f t="shared" si="152"/>
        <v>14</v>
      </c>
      <c r="F2488">
        <f t="shared" si="153"/>
        <v>7</v>
      </c>
      <c r="G2488" s="8">
        <f t="shared" si="154"/>
        <v>44756</v>
      </c>
      <c r="H2488">
        <f t="shared" si="155"/>
        <v>2022</v>
      </c>
      <c r="I2488" s="1">
        <v>44756.845138888886</v>
      </c>
      <c r="J2488" s="2">
        <v>44756</v>
      </c>
      <c r="K2488" t="s">
        <v>13</v>
      </c>
      <c r="L2488">
        <v>1999</v>
      </c>
      <c r="N2488" s="11" t="s">
        <v>15</v>
      </c>
      <c r="O2488" s="11">
        <f>IF(Table1[[#This Row],[Currency  Code]]="USD",Table1[[#This Row],[Product Amount with GST]]*80,Table1[[#This Row],[Product Amount with GST]])</f>
        <v>1999</v>
      </c>
    </row>
    <row r="2489" spans="1:16" x14ac:dyDescent="0.25">
      <c r="A2489" t="s">
        <v>1871</v>
      </c>
      <c r="B2489" t="s">
        <v>11</v>
      </c>
      <c r="C2489" t="s">
        <v>12</v>
      </c>
      <c r="D2489" t="s">
        <v>6129</v>
      </c>
      <c r="E2489">
        <f t="shared" si="152"/>
        <v>14</v>
      </c>
      <c r="F2489">
        <f t="shared" si="153"/>
        <v>7</v>
      </c>
      <c r="G2489" s="8">
        <f t="shared" si="154"/>
        <v>44756</v>
      </c>
      <c r="H2489">
        <f t="shared" si="155"/>
        <v>2022</v>
      </c>
      <c r="I2489" s="1">
        <v>44756.815972222219</v>
      </c>
      <c r="J2489" s="2">
        <v>44756</v>
      </c>
      <c r="K2489" t="s">
        <v>72</v>
      </c>
      <c r="L2489">
        <v>2000</v>
      </c>
      <c r="N2489" s="11" t="s">
        <v>15</v>
      </c>
      <c r="O2489" s="11">
        <f>IF(Table1[[#This Row],[Currency  Code]]="USD",Table1[[#This Row],[Product Amount with GST]]*80,Table1[[#This Row],[Product Amount with GST]])</f>
        <v>2000</v>
      </c>
    </row>
    <row r="2490" spans="1:16" x14ac:dyDescent="0.25">
      <c r="A2490" t="s">
        <v>1872</v>
      </c>
      <c r="B2490" t="s">
        <v>20</v>
      </c>
      <c r="C2490" t="s">
        <v>48</v>
      </c>
      <c r="E2490">
        <f t="shared" si="152"/>
        <v>14</v>
      </c>
      <c r="F2490">
        <f t="shared" si="153"/>
        <v>7</v>
      </c>
      <c r="G2490" s="8">
        <f t="shared" si="154"/>
        <v>44756</v>
      </c>
      <c r="H2490">
        <f t="shared" si="155"/>
        <v>2022</v>
      </c>
      <c r="I2490" s="1">
        <v>44756.804166666669</v>
      </c>
      <c r="J2490" s="2">
        <v>44756</v>
      </c>
      <c r="K2490" t="s">
        <v>13</v>
      </c>
      <c r="L2490">
        <v>1999</v>
      </c>
      <c r="M2490" t="s">
        <v>218</v>
      </c>
      <c r="N2490" s="11" t="s">
        <v>15</v>
      </c>
      <c r="O2490" s="11">
        <f>IF(Table1[[#This Row],[Currency  Code]]="USD",Table1[[#This Row],[Product Amount with GST]]*80,Table1[[#This Row],[Product Amount with GST]])</f>
        <v>1999</v>
      </c>
      <c r="P2490" t="s">
        <v>50</v>
      </c>
    </row>
    <row r="2491" spans="1:16" x14ac:dyDescent="0.25">
      <c r="A2491" t="s">
        <v>1873</v>
      </c>
      <c r="B2491" t="s">
        <v>20</v>
      </c>
      <c r="C2491" t="s">
        <v>48</v>
      </c>
      <c r="E2491">
        <f t="shared" si="152"/>
        <v>14</v>
      </c>
      <c r="F2491">
        <f t="shared" si="153"/>
        <v>7</v>
      </c>
      <c r="G2491" s="8">
        <f t="shared" si="154"/>
        <v>44756</v>
      </c>
      <c r="H2491">
        <f t="shared" si="155"/>
        <v>2022</v>
      </c>
      <c r="I2491" s="1">
        <v>44756.79791666667</v>
      </c>
      <c r="J2491" s="2">
        <v>44756</v>
      </c>
      <c r="K2491" t="s">
        <v>13</v>
      </c>
      <c r="L2491">
        <v>1999</v>
      </c>
      <c r="M2491" t="s">
        <v>218</v>
      </c>
      <c r="N2491" s="11" t="s">
        <v>15</v>
      </c>
      <c r="O2491" s="11">
        <f>IF(Table1[[#This Row],[Currency  Code]]="USD",Table1[[#This Row],[Product Amount with GST]]*80,Table1[[#This Row],[Product Amount with GST]])</f>
        <v>1999</v>
      </c>
      <c r="P2491" t="s">
        <v>50</v>
      </c>
    </row>
    <row r="2492" spans="1:16" x14ac:dyDescent="0.25">
      <c r="A2492" t="s">
        <v>1874</v>
      </c>
      <c r="B2492" t="s">
        <v>24</v>
      </c>
      <c r="C2492" t="s">
        <v>12</v>
      </c>
      <c r="E2492">
        <f t="shared" si="152"/>
        <v>14</v>
      </c>
      <c r="F2492">
        <f t="shared" si="153"/>
        <v>7</v>
      </c>
      <c r="G2492" s="8">
        <f t="shared" si="154"/>
        <v>44756</v>
      </c>
      <c r="H2492">
        <f t="shared" si="155"/>
        <v>2022</v>
      </c>
      <c r="I2492" s="1">
        <v>44756.71875</v>
      </c>
      <c r="J2492" s="2">
        <v>44756</v>
      </c>
      <c r="K2492" t="s">
        <v>13</v>
      </c>
      <c r="L2492">
        <v>2022</v>
      </c>
      <c r="N2492" s="11" t="s">
        <v>15</v>
      </c>
      <c r="O2492" s="11">
        <f>IF(Table1[[#This Row],[Currency  Code]]="USD",Table1[[#This Row],[Product Amount with GST]]*80,Table1[[#This Row],[Product Amount with GST]])</f>
        <v>2022</v>
      </c>
    </row>
    <row r="2493" spans="1:16" x14ac:dyDescent="0.25">
      <c r="A2493" t="s">
        <v>1871</v>
      </c>
      <c r="B2493" t="s">
        <v>11</v>
      </c>
      <c r="C2493" t="s">
        <v>12</v>
      </c>
      <c r="D2493" t="s">
        <v>6129</v>
      </c>
      <c r="E2493">
        <f t="shared" si="152"/>
        <v>14</v>
      </c>
      <c r="F2493">
        <f t="shared" si="153"/>
        <v>7</v>
      </c>
      <c r="G2493" s="8">
        <f t="shared" si="154"/>
        <v>44756</v>
      </c>
      <c r="H2493">
        <f t="shared" si="155"/>
        <v>2022</v>
      </c>
      <c r="I2493" s="1">
        <v>44756.814583333333</v>
      </c>
      <c r="J2493" s="2">
        <v>44756</v>
      </c>
      <c r="K2493" t="s">
        <v>72</v>
      </c>
      <c r="L2493">
        <v>2000</v>
      </c>
      <c r="N2493" s="11" t="s">
        <v>15</v>
      </c>
      <c r="O2493" s="11">
        <f>IF(Table1[[#This Row],[Currency  Code]]="USD",Table1[[#This Row],[Product Amount with GST]]*80,Table1[[#This Row],[Product Amount with GST]])</f>
        <v>2000</v>
      </c>
    </row>
    <row r="2494" spans="1:16" x14ac:dyDescent="0.25">
      <c r="A2494" t="s">
        <v>1871</v>
      </c>
      <c r="B2494" t="s">
        <v>11</v>
      </c>
      <c r="C2494" t="s">
        <v>12</v>
      </c>
      <c r="D2494" t="s">
        <v>6129</v>
      </c>
      <c r="E2494">
        <f t="shared" si="152"/>
        <v>14</v>
      </c>
      <c r="F2494">
        <f t="shared" si="153"/>
        <v>7</v>
      </c>
      <c r="G2494" s="8">
        <f t="shared" si="154"/>
        <v>44756</v>
      </c>
      <c r="H2494">
        <f t="shared" si="155"/>
        <v>2022</v>
      </c>
      <c r="I2494" s="1">
        <v>44756.813194444447</v>
      </c>
      <c r="J2494" s="2">
        <v>44756</v>
      </c>
      <c r="K2494" t="s">
        <v>13</v>
      </c>
      <c r="L2494">
        <v>2000</v>
      </c>
      <c r="N2494" s="11" t="s">
        <v>15</v>
      </c>
      <c r="O2494" s="11">
        <f>IF(Table1[[#This Row],[Currency  Code]]="USD",Table1[[#This Row],[Product Amount with GST]]*80,Table1[[#This Row],[Product Amount with GST]])</f>
        <v>2000</v>
      </c>
    </row>
    <row r="2495" spans="1:16" x14ac:dyDescent="0.25">
      <c r="A2495" t="s">
        <v>1875</v>
      </c>
      <c r="B2495" t="s">
        <v>47</v>
      </c>
      <c r="C2495" t="s">
        <v>12</v>
      </c>
      <c r="E2495">
        <f t="shared" si="152"/>
        <v>14</v>
      </c>
      <c r="F2495">
        <f t="shared" si="153"/>
        <v>7</v>
      </c>
      <c r="G2495" s="8">
        <f t="shared" si="154"/>
        <v>44756</v>
      </c>
      <c r="H2495">
        <f t="shared" si="155"/>
        <v>2022</v>
      </c>
      <c r="I2495" s="1">
        <v>44756.798611111109</v>
      </c>
      <c r="J2495" s="2">
        <v>44756</v>
      </c>
      <c r="K2495" t="s">
        <v>13</v>
      </c>
      <c r="L2495">
        <v>999</v>
      </c>
      <c r="N2495" s="11" t="s">
        <v>15</v>
      </c>
      <c r="O2495" s="11">
        <f>IF(Table1[[#This Row],[Currency  Code]]="USD",Table1[[#This Row],[Product Amount with GST]]*80,Table1[[#This Row],[Product Amount with GST]])</f>
        <v>999</v>
      </c>
    </row>
    <row r="2496" spans="1:16" x14ac:dyDescent="0.25">
      <c r="A2496" t="s">
        <v>1816</v>
      </c>
      <c r="B2496" t="s">
        <v>47</v>
      </c>
      <c r="C2496" t="s">
        <v>12</v>
      </c>
      <c r="E2496">
        <f t="shared" si="152"/>
        <v>14</v>
      </c>
      <c r="F2496">
        <f t="shared" si="153"/>
        <v>7</v>
      </c>
      <c r="G2496" s="8">
        <f t="shared" si="154"/>
        <v>44756</v>
      </c>
      <c r="H2496">
        <f t="shared" si="155"/>
        <v>2022</v>
      </c>
      <c r="I2496" s="1">
        <v>44756.768055555556</v>
      </c>
      <c r="J2496" s="2">
        <v>44756</v>
      </c>
      <c r="K2496" t="s">
        <v>13</v>
      </c>
      <c r="L2496">
        <v>999</v>
      </c>
      <c r="N2496" s="11" t="s">
        <v>15</v>
      </c>
      <c r="O2496" s="11">
        <f>IF(Table1[[#This Row],[Currency  Code]]="USD",Table1[[#This Row],[Product Amount with GST]]*80,Table1[[#This Row],[Product Amount with GST]])</f>
        <v>999</v>
      </c>
    </row>
    <row r="2497" spans="1:16" x14ac:dyDescent="0.25">
      <c r="A2497" t="s">
        <v>1712</v>
      </c>
      <c r="B2497" t="s">
        <v>116</v>
      </c>
      <c r="C2497" t="s">
        <v>12</v>
      </c>
      <c r="E2497">
        <f t="shared" si="152"/>
        <v>14</v>
      </c>
      <c r="F2497">
        <f t="shared" si="153"/>
        <v>7</v>
      </c>
      <c r="G2497" s="8">
        <f t="shared" si="154"/>
        <v>44756</v>
      </c>
      <c r="H2497">
        <f t="shared" si="155"/>
        <v>2022</v>
      </c>
      <c r="I2497" s="1">
        <v>44756.751388888886</v>
      </c>
      <c r="J2497" s="2">
        <v>44756</v>
      </c>
      <c r="K2497" t="s">
        <v>13</v>
      </c>
      <c r="L2497">
        <v>1999</v>
      </c>
      <c r="N2497" s="11" t="s">
        <v>15</v>
      </c>
      <c r="O2497" s="11">
        <f>IF(Table1[[#This Row],[Currency  Code]]="USD",Table1[[#This Row],[Product Amount with GST]]*80,Table1[[#This Row],[Product Amount with GST]])</f>
        <v>1999</v>
      </c>
    </row>
    <row r="2498" spans="1:16" x14ac:dyDescent="0.25">
      <c r="A2498" t="s">
        <v>1876</v>
      </c>
      <c r="B2498" t="s">
        <v>17</v>
      </c>
      <c r="C2498" t="s">
        <v>48</v>
      </c>
      <c r="E2498">
        <f t="shared" ref="E2498:E2561" si="156">DAY(I2498)</f>
        <v>14</v>
      </c>
      <c r="F2498">
        <f t="shared" ref="F2498:F2561" si="157">MONTH(I2498)</f>
        <v>7</v>
      </c>
      <c r="G2498" s="8">
        <f t="shared" ref="G2498:G2561" si="158">DATE(H2499,F2498,E2498)</f>
        <v>44756</v>
      </c>
      <c r="H2498">
        <f t="shared" ref="H2498:H2561" si="159">YEAR(I2498)</f>
        <v>2022</v>
      </c>
      <c r="I2498" s="1">
        <v>44756.729861111111</v>
      </c>
      <c r="J2498" s="2">
        <v>44756</v>
      </c>
      <c r="K2498" t="s">
        <v>13</v>
      </c>
      <c r="L2498">
        <v>999</v>
      </c>
      <c r="M2498" t="s">
        <v>53</v>
      </c>
      <c r="N2498" s="11" t="s">
        <v>15</v>
      </c>
      <c r="O2498" s="11">
        <f>IF(Table1[[#This Row],[Currency  Code]]="USD",Table1[[#This Row],[Product Amount with GST]]*80,Table1[[#This Row],[Product Amount with GST]])</f>
        <v>999</v>
      </c>
      <c r="P2498" t="s">
        <v>50</v>
      </c>
    </row>
    <row r="2499" spans="1:16" x14ac:dyDescent="0.25">
      <c r="A2499" t="s">
        <v>1877</v>
      </c>
      <c r="B2499" t="s">
        <v>27</v>
      </c>
      <c r="C2499" t="s">
        <v>12</v>
      </c>
      <c r="E2499">
        <f t="shared" si="156"/>
        <v>14</v>
      </c>
      <c r="F2499">
        <f t="shared" si="157"/>
        <v>7</v>
      </c>
      <c r="G2499" s="8">
        <f t="shared" si="158"/>
        <v>44756</v>
      </c>
      <c r="H2499">
        <f t="shared" si="159"/>
        <v>2022</v>
      </c>
      <c r="I2499" s="1">
        <v>44756.706944444442</v>
      </c>
      <c r="J2499" s="2">
        <v>44756</v>
      </c>
      <c r="K2499" t="s">
        <v>13</v>
      </c>
      <c r="L2499">
        <v>1999</v>
      </c>
      <c r="N2499" s="11" t="s">
        <v>15</v>
      </c>
      <c r="O2499" s="11">
        <f>IF(Table1[[#This Row],[Currency  Code]]="USD",Table1[[#This Row],[Product Amount with GST]]*80,Table1[[#This Row],[Product Amount with GST]])</f>
        <v>1999</v>
      </c>
    </row>
    <row r="2500" spans="1:16" x14ac:dyDescent="0.25">
      <c r="A2500" t="s">
        <v>819</v>
      </c>
      <c r="B2500" t="s">
        <v>20</v>
      </c>
      <c r="C2500" t="s">
        <v>12</v>
      </c>
      <c r="E2500">
        <f t="shared" si="156"/>
        <v>14</v>
      </c>
      <c r="F2500">
        <f t="shared" si="157"/>
        <v>7</v>
      </c>
      <c r="G2500" s="8">
        <f t="shared" si="158"/>
        <v>44756</v>
      </c>
      <c r="H2500">
        <f t="shared" si="159"/>
        <v>2022</v>
      </c>
      <c r="I2500" s="1">
        <v>44756.706250000003</v>
      </c>
      <c r="J2500" s="2">
        <v>44756</v>
      </c>
      <c r="K2500" t="s">
        <v>13</v>
      </c>
      <c r="L2500">
        <v>1999</v>
      </c>
      <c r="N2500" s="11" t="s">
        <v>15</v>
      </c>
      <c r="O2500" s="11">
        <f>IF(Table1[[#This Row],[Currency  Code]]="USD",Table1[[#This Row],[Product Amount with GST]]*80,Table1[[#This Row],[Product Amount with GST]])</f>
        <v>1999</v>
      </c>
    </row>
    <row r="2501" spans="1:16" x14ac:dyDescent="0.25">
      <c r="A2501" t="s">
        <v>1878</v>
      </c>
      <c r="B2501" t="s">
        <v>11</v>
      </c>
      <c r="C2501" t="s">
        <v>12</v>
      </c>
      <c r="E2501">
        <f t="shared" si="156"/>
        <v>14</v>
      </c>
      <c r="F2501">
        <f t="shared" si="157"/>
        <v>7</v>
      </c>
      <c r="G2501" s="8">
        <f t="shared" si="158"/>
        <v>44756</v>
      </c>
      <c r="H2501">
        <f t="shared" si="159"/>
        <v>2022</v>
      </c>
      <c r="I2501" s="1">
        <v>44756.651388888888</v>
      </c>
      <c r="J2501" s="2">
        <v>44756</v>
      </c>
      <c r="K2501" t="s">
        <v>112</v>
      </c>
      <c r="L2501">
        <v>3999</v>
      </c>
      <c r="N2501" s="11" t="s">
        <v>15</v>
      </c>
      <c r="O2501" s="11">
        <f>IF(Table1[[#This Row],[Currency  Code]]="USD",Table1[[#This Row],[Product Amount with GST]]*80,Table1[[#This Row],[Product Amount with GST]])</f>
        <v>3999</v>
      </c>
    </row>
    <row r="2502" spans="1:16" x14ac:dyDescent="0.25">
      <c r="A2502" t="s">
        <v>1879</v>
      </c>
      <c r="B2502" t="s">
        <v>11</v>
      </c>
      <c r="C2502" t="s">
        <v>12</v>
      </c>
      <c r="E2502">
        <f t="shared" si="156"/>
        <v>14</v>
      </c>
      <c r="F2502">
        <f t="shared" si="157"/>
        <v>7</v>
      </c>
      <c r="G2502" s="8">
        <f t="shared" si="158"/>
        <v>44756</v>
      </c>
      <c r="H2502">
        <f t="shared" si="159"/>
        <v>2022</v>
      </c>
      <c r="I2502" s="1">
        <v>44756.644444444442</v>
      </c>
      <c r="J2502" s="2">
        <v>44756</v>
      </c>
      <c r="K2502" t="s">
        <v>112</v>
      </c>
      <c r="L2502">
        <v>3999</v>
      </c>
      <c r="N2502" s="11" t="s">
        <v>15</v>
      </c>
      <c r="O2502" s="11">
        <f>IF(Table1[[#This Row],[Currency  Code]]="USD",Table1[[#This Row],[Product Amount with GST]]*80,Table1[[#This Row],[Product Amount with GST]])</f>
        <v>3999</v>
      </c>
    </row>
    <row r="2503" spans="1:16" x14ac:dyDescent="0.25">
      <c r="A2503" t="s">
        <v>1880</v>
      </c>
      <c r="B2503" t="s">
        <v>24</v>
      </c>
      <c r="C2503" t="s">
        <v>48</v>
      </c>
      <c r="E2503">
        <f t="shared" si="156"/>
        <v>14</v>
      </c>
      <c r="F2503">
        <f t="shared" si="157"/>
        <v>7</v>
      </c>
      <c r="G2503" s="8">
        <f t="shared" si="158"/>
        <v>44756</v>
      </c>
      <c r="H2503">
        <f t="shared" si="159"/>
        <v>2022</v>
      </c>
      <c r="I2503" s="1">
        <v>44756.638888888891</v>
      </c>
      <c r="J2503" s="2">
        <v>44756</v>
      </c>
      <c r="K2503" t="s">
        <v>13</v>
      </c>
      <c r="L2503">
        <v>2022</v>
      </c>
      <c r="M2503" t="s">
        <v>53</v>
      </c>
      <c r="N2503" s="11" t="s">
        <v>15</v>
      </c>
      <c r="O2503" s="11">
        <f>IF(Table1[[#This Row],[Currency  Code]]="USD",Table1[[#This Row],[Product Amount with GST]]*80,Table1[[#This Row],[Product Amount with GST]])</f>
        <v>2022</v>
      </c>
      <c r="P2503" t="s">
        <v>50</v>
      </c>
    </row>
    <row r="2504" spans="1:16" x14ac:dyDescent="0.25">
      <c r="A2504" t="s">
        <v>1881</v>
      </c>
      <c r="B2504" t="s">
        <v>760</v>
      </c>
      <c r="C2504" t="s">
        <v>12</v>
      </c>
      <c r="D2504" t="s">
        <v>6153</v>
      </c>
      <c r="E2504">
        <f t="shared" si="156"/>
        <v>14</v>
      </c>
      <c r="F2504">
        <f t="shared" si="157"/>
        <v>7</v>
      </c>
      <c r="G2504" s="8">
        <f t="shared" si="158"/>
        <v>44756</v>
      </c>
      <c r="H2504">
        <f t="shared" si="159"/>
        <v>2022</v>
      </c>
      <c r="I2504" s="1">
        <v>44756.618750000001</v>
      </c>
      <c r="J2504" s="2">
        <v>44756</v>
      </c>
      <c r="K2504" t="s">
        <v>13</v>
      </c>
      <c r="L2504">
        <v>900</v>
      </c>
      <c r="N2504" s="11" t="s">
        <v>15</v>
      </c>
      <c r="O2504" s="11">
        <f>IF(Table1[[#This Row],[Currency  Code]]="USD",Table1[[#This Row],[Product Amount with GST]]*80,Table1[[#This Row],[Product Amount with GST]])</f>
        <v>900</v>
      </c>
    </row>
    <row r="2505" spans="1:16" x14ac:dyDescent="0.25">
      <c r="A2505" t="s">
        <v>1882</v>
      </c>
      <c r="B2505" t="s">
        <v>228</v>
      </c>
      <c r="C2505" t="s">
        <v>12</v>
      </c>
      <c r="E2505">
        <f t="shared" si="156"/>
        <v>14</v>
      </c>
      <c r="F2505">
        <f t="shared" si="157"/>
        <v>7</v>
      </c>
      <c r="G2505" s="8">
        <f t="shared" si="158"/>
        <v>44756</v>
      </c>
      <c r="H2505">
        <f t="shared" si="159"/>
        <v>2022</v>
      </c>
      <c r="I2505" s="1">
        <v>44756.614583333336</v>
      </c>
      <c r="J2505" s="2">
        <v>44756</v>
      </c>
      <c r="K2505" t="s">
        <v>13</v>
      </c>
      <c r="L2505">
        <v>2999</v>
      </c>
      <c r="N2505" s="11" t="s">
        <v>15</v>
      </c>
      <c r="O2505" s="11">
        <f>IF(Table1[[#This Row],[Currency  Code]]="USD",Table1[[#This Row],[Product Amount with GST]]*80,Table1[[#This Row],[Product Amount with GST]])</f>
        <v>2999</v>
      </c>
    </row>
    <row r="2506" spans="1:16" x14ac:dyDescent="0.25">
      <c r="A2506" t="s">
        <v>1675</v>
      </c>
      <c r="B2506" t="s">
        <v>1883</v>
      </c>
      <c r="C2506" t="s">
        <v>12</v>
      </c>
      <c r="E2506">
        <f t="shared" si="156"/>
        <v>14</v>
      </c>
      <c r="F2506">
        <f t="shared" si="157"/>
        <v>7</v>
      </c>
      <c r="G2506" s="8">
        <f t="shared" si="158"/>
        <v>44756</v>
      </c>
      <c r="H2506">
        <f t="shared" si="159"/>
        <v>2022</v>
      </c>
      <c r="I2506" s="1">
        <v>44756.820138888892</v>
      </c>
      <c r="J2506" s="2">
        <v>44756</v>
      </c>
      <c r="K2506" t="s">
        <v>13</v>
      </c>
      <c r="L2506">
        <v>999</v>
      </c>
      <c r="N2506" s="11" t="s">
        <v>15</v>
      </c>
      <c r="O2506" s="11">
        <f>IF(Table1[[#This Row],[Currency  Code]]="USD",Table1[[#This Row],[Product Amount with GST]]*80,Table1[[#This Row],[Product Amount with GST]])</f>
        <v>999</v>
      </c>
    </row>
    <row r="2507" spans="1:16" x14ac:dyDescent="0.25">
      <c r="A2507" t="s">
        <v>1884</v>
      </c>
      <c r="B2507" t="s">
        <v>516</v>
      </c>
      <c r="C2507" t="s">
        <v>48</v>
      </c>
      <c r="E2507">
        <f t="shared" si="156"/>
        <v>14</v>
      </c>
      <c r="F2507">
        <f t="shared" si="157"/>
        <v>7</v>
      </c>
      <c r="G2507" s="8">
        <f t="shared" si="158"/>
        <v>44756</v>
      </c>
      <c r="H2507">
        <f t="shared" si="159"/>
        <v>2022</v>
      </c>
      <c r="I2507" s="1">
        <v>44756.806250000001</v>
      </c>
      <c r="J2507" s="2">
        <v>44756</v>
      </c>
      <c r="K2507" t="s">
        <v>112</v>
      </c>
      <c r="L2507">
        <v>1499</v>
      </c>
      <c r="M2507" t="s">
        <v>218</v>
      </c>
      <c r="N2507" s="11" t="s">
        <v>15</v>
      </c>
      <c r="O2507" s="11">
        <f>IF(Table1[[#This Row],[Currency  Code]]="USD",Table1[[#This Row],[Product Amount with GST]]*80,Table1[[#This Row],[Product Amount with GST]])</f>
        <v>1499</v>
      </c>
      <c r="P2507" t="s">
        <v>50</v>
      </c>
    </row>
    <row r="2508" spans="1:16" x14ac:dyDescent="0.25">
      <c r="A2508" t="s">
        <v>1885</v>
      </c>
      <c r="B2508" t="s">
        <v>24</v>
      </c>
      <c r="C2508" t="s">
        <v>12</v>
      </c>
      <c r="E2508">
        <f t="shared" si="156"/>
        <v>14</v>
      </c>
      <c r="F2508">
        <f t="shared" si="157"/>
        <v>7</v>
      </c>
      <c r="G2508" s="8">
        <f t="shared" si="158"/>
        <v>44756</v>
      </c>
      <c r="H2508">
        <f t="shared" si="159"/>
        <v>2022</v>
      </c>
      <c r="I2508" s="1">
        <v>44756.797222222223</v>
      </c>
      <c r="J2508" s="2">
        <v>44756</v>
      </c>
      <c r="K2508" t="s">
        <v>13</v>
      </c>
      <c r="L2508">
        <v>2022</v>
      </c>
      <c r="N2508" s="11" t="s">
        <v>15</v>
      </c>
      <c r="O2508" s="11">
        <f>IF(Table1[[#This Row],[Currency  Code]]="USD",Table1[[#This Row],[Product Amount with GST]]*80,Table1[[#This Row],[Product Amount with GST]])</f>
        <v>2022</v>
      </c>
    </row>
    <row r="2509" spans="1:16" x14ac:dyDescent="0.25">
      <c r="A2509" t="s">
        <v>1886</v>
      </c>
      <c r="B2509" t="s">
        <v>283</v>
      </c>
      <c r="C2509" t="s">
        <v>12</v>
      </c>
      <c r="E2509">
        <f t="shared" si="156"/>
        <v>14</v>
      </c>
      <c r="F2509">
        <f t="shared" si="157"/>
        <v>7</v>
      </c>
      <c r="G2509" s="8">
        <f t="shared" si="158"/>
        <v>44756</v>
      </c>
      <c r="H2509">
        <f t="shared" si="159"/>
        <v>2022</v>
      </c>
      <c r="I2509" s="1">
        <v>44756.76458333333</v>
      </c>
      <c r="J2509" s="2">
        <v>44756</v>
      </c>
      <c r="K2509" t="s">
        <v>13</v>
      </c>
      <c r="L2509">
        <v>2999</v>
      </c>
      <c r="N2509" s="11" t="s">
        <v>15</v>
      </c>
      <c r="O2509" s="11">
        <f>IF(Table1[[#This Row],[Currency  Code]]="USD",Table1[[#This Row],[Product Amount with GST]]*80,Table1[[#This Row],[Product Amount with GST]])</f>
        <v>2999</v>
      </c>
    </row>
    <row r="2510" spans="1:16" x14ac:dyDescent="0.25">
      <c r="A2510" t="s">
        <v>1887</v>
      </c>
      <c r="B2510" t="s">
        <v>38</v>
      </c>
      <c r="C2510" t="s">
        <v>12</v>
      </c>
      <c r="E2510">
        <f t="shared" si="156"/>
        <v>14</v>
      </c>
      <c r="F2510">
        <f t="shared" si="157"/>
        <v>7</v>
      </c>
      <c r="G2510" s="8">
        <f t="shared" si="158"/>
        <v>44756</v>
      </c>
      <c r="H2510">
        <f t="shared" si="159"/>
        <v>2022</v>
      </c>
      <c r="I2510" s="1">
        <v>44756.743055555555</v>
      </c>
      <c r="J2510" s="2">
        <v>44756</v>
      </c>
      <c r="K2510" t="s">
        <v>13</v>
      </c>
      <c r="L2510">
        <v>499</v>
      </c>
      <c r="N2510" s="11" t="s">
        <v>15</v>
      </c>
      <c r="O2510" s="11">
        <f>IF(Table1[[#This Row],[Currency  Code]]="USD",Table1[[#This Row],[Product Amount with GST]]*80,Table1[[#This Row],[Product Amount with GST]])</f>
        <v>499</v>
      </c>
    </row>
    <row r="2511" spans="1:16" x14ac:dyDescent="0.25">
      <c r="A2511" t="s">
        <v>1888</v>
      </c>
      <c r="B2511" t="s">
        <v>11</v>
      </c>
      <c r="C2511" t="s">
        <v>48</v>
      </c>
      <c r="E2511">
        <f t="shared" si="156"/>
        <v>14</v>
      </c>
      <c r="F2511">
        <f t="shared" si="157"/>
        <v>7</v>
      </c>
      <c r="G2511" s="8">
        <f t="shared" si="158"/>
        <v>44756</v>
      </c>
      <c r="H2511">
        <f t="shared" si="159"/>
        <v>2022</v>
      </c>
      <c r="I2511" s="1">
        <v>44756.715277777781</v>
      </c>
      <c r="J2511" s="2">
        <v>44756</v>
      </c>
      <c r="K2511" t="s">
        <v>112</v>
      </c>
      <c r="L2511">
        <v>3999</v>
      </c>
      <c r="M2511" t="s">
        <v>53</v>
      </c>
      <c r="N2511" s="11" t="s">
        <v>15</v>
      </c>
      <c r="O2511" s="11">
        <f>IF(Table1[[#This Row],[Currency  Code]]="USD",Table1[[#This Row],[Product Amount with GST]]*80,Table1[[#This Row],[Product Amount with GST]])</f>
        <v>3999</v>
      </c>
      <c r="P2511" t="s">
        <v>50</v>
      </c>
    </row>
    <row r="2512" spans="1:16" x14ac:dyDescent="0.25">
      <c r="A2512" t="s">
        <v>1889</v>
      </c>
      <c r="B2512" t="s">
        <v>47</v>
      </c>
      <c r="C2512" t="s">
        <v>12</v>
      </c>
      <c r="E2512">
        <f t="shared" si="156"/>
        <v>14</v>
      </c>
      <c r="F2512">
        <f t="shared" si="157"/>
        <v>7</v>
      </c>
      <c r="G2512" s="8">
        <f t="shared" si="158"/>
        <v>44756</v>
      </c>
      <c r="H2512">
        <f t="shared" si="159"/>
        <v>2022</v>
      </c>
      <c r="I2512" s="1">
        <v>44756.701388888891</v>
      </c>
      <c r="J2512" s="2">
        <v>44756</v>
      </c>
      <c r="K2512" t="s">
        <v>13</v>
      </c>
      <c r="L2512">
        <v>999</v>
      </c>
      <c r="N2512" s="11" t="s">
        <v>15</v>
      </c>
      <c r="O2512" s="11">
        <f>IF(Table1[[#This Row],[Currency  Code]]="USD",Table1[[#This Row],[Product Amount with GST]]*80,Table1[[#This Row],[Product Amount with GST]])</f>
        <v>999</v>
      </c>
    </row>
    <row r="2513" spans="1:16" x14ac:dyDescent="0.25">
      <c r="A2513" t="s">
        <v>1890</v>
      </c>
      <c r="B2513" t="s">
        <v>17</v>
      </c>
      <c r="C2513" t="s">
        <v>12</v>
      </c>
      <c r="E2513">
        <f t="shared" si="156"/>
        <v>14</v>
      </c>
      <c r="F2513">
        <f t="shared" si="157"/>
        <v>7</v>
      </c>
      <c r="G2513" s="8">
        <f t="shared" si="158"/>
        <v>44756</v>
      </c>
      <c r="H2513">
        <f t="shared" si="159"/>
        <v>2022</v>
      </c>
      <c r="I2513" s="1">
        <v>44756.701388888891</v>
      </c>
      <c r="J2513" s="2">
        <v>44756</v>
      </c>
      <c r="K2513" t="s">
        <v>13</v>
      </c>
      <c r="L2513">
        <v>999</v>
      </c>
      <c r="N2513" s="11" t="s">
        <v>15</v>
      </c>
      <c r="O2513" s="11">
        <f>IF(Table1[[#This Row],[Currency  Code]]="USD",Table1[[#This Row],[Product Amount with GST]]*80,Table1[[#This Row],[Product Amount with GST]])</f>
        <v>999</v>
      </c>
    </row>
    <row r="2514" spans="1:16" x14ac:dyDescent="0.25">
      <c r="A2514" t="s">
        <v>1891</v>
      </c>
      <c r="B2514" t="s">
        <v>24</v>
      </c>
      <c r="C2514" t="s">
        <v>48</v>
      </c>
      <c r="E2514">
        <f t="shared" si="156"/>
        <v>14</v>
      </c>
      <c r="F2514">
        <f t="shared" si="157"/>
        <v>7</v>
      </c>
      <c r="G2514" s="8">
        <f t="shared" si="158"/>
        <v>44756</v>
      </c>
      <c r="H2514">
        <f t="shared" si="159"/>
        <v>2022</v>
      </c>
      <c r="I2514" s="1">
        <v>44756.673611111109</v>
      </c>
      <c r="J2514" s="2">
        <v>44756</v>
      </c>
      <c r="K2514" t="s">
        <v>13</v>
      </c>
      <c r="L2514">
        <v>2022</v>
      </c>
      <c r="M2514" t="s">
        <v>218</v>
      </c>
      <c r="N2514" s="11" t="s">
        <v>15</v>
      </c>
      <c r="O2514" s="11">
        <f>IF(Table1[[#This Row],[Currency  Code]]="USD",Table1[[#This Row],[Product Amount with GST]]*80,Table1[[#This Row],[Product Amount with GST]])</f>
        <v>2022</v>
      </c>
      <c r="P2514" t="s">
        <v>50</v>
      </c>
    </row>
    <row r="2515" spans="1:16" x14ac:dyDescent="0.25">
      <c r="A2515" t="s">
        <v>1892</v>
      </c>
      <c r="B2515" t="s">
        <v>52</v>
      </c>
      <c r="C2515" t="s">
        <v>48</v>
      </c>
      <c r="E2515">
        <f t="shared" si="156"/>
        <v>14</v>
      </c>
      <c r="F2515">
        <f t="shared" si="157"/>
        <v>7</v>
      </c>
      <c r="G2515" s="8">
        <f t="shared" si="158"/>
        <v>44756</v>
      </c>
      <c r="H2515">
        <f t="shared" si="159"/>
        <v>2022</v>
      </c>
      <c r="I2515" s="1">
        <v>44756.632638888892</v>
      </c>
      <c r="J2515" s="2">
        <v>44756</v>
      </c>
      <c r="K2515" t="s">
        <v>13</v>
      </c>
      <c r="L2515">
        <v>999</v>
      </c>
      <c r="M2515" t="s">
        <v>53</v>
      </c>
      <c r="N2515" s="11" t="s">
        <v>15</v>
      </c>
      <c r="O2515" s="11">
        <f>IF(Table1[[#This Row],[Currency  Code]]="USD",Table1[[#This Row],[Product Amount with GST]]*80,Table1[[#This Row],[Product Amount with GST]])</f>
        <v>999</v>
      </c>
      <c r="P2515" t="s">
        <v>50</v>
      </c>
    </row>
    <row r="2516" spans="1:16" x14ac:dyDescent="0.25">
      <c r="A2516" t="s">
        <v>1202</v>
      </c>
      <c r="B2516" t="s">
        <v>27</v>
      </c>
      <c r="C2516" t="s">
        <v>12</v>
      </c>
      <c r="E2516">
        <f t="shared" si="156"/>
        <v>14</v>
      </c>
      <c r="F2516">
        <f t="shared" si="157"/>
        <v>7</v>
      </c>
      <c r="G2516" s="8">
        <f t="shared" si="158"/>
        <v>44756</v>
      </c>
      <c r="H2516">
        <f t="shared" si="159"/>
        <v>2022</v>
      </c>
      <c r="I2516" s="1">
        <v>44756.597916666666</v>
      </c>
      <c r="J2516" s="2">
        <v>44756</v>
      </c>
      <c r="K2516" t="s">
        <v>13</v>
      </c>
      <c r="L2516">
        <v>1999</v>
      </c>
      <c r="N2516" s="11" t="s">
        <v>15</v>
      </c>
      <c r="O2516" s="11">
        <f>IF(Table1[[#This Row],[Currency  Code]]="USD",Table1[[#This Row],[Product Amount with GST]]*80,Table1[[#This Row],[Product Amount with GST]])</f>
        <v>1999</v>
      </c>
    </row>
    <row r="2517" spans="1:16" x14ac:dyDescent="0.25">
      <c r="A2517" t="s">
        <v>883</v>
      </c>
      <c r="B2517" t="s">
        <v>24</v>
      </c>
      <c r="C2517" t="s">
        <v>12</v>
      </c>
      <c r="E2517">
        <f t="shared" si="156"/>
        <v>14</v>
      </c>
      <c r="F2517">
        <f t="shared" si="157"/>
        <v>7</v>
      </c>
      <c r="G2517" s="8">
        <f t="shared" si="158"/>
        <v>44756</v>
      </c>
      <c r="H2517">
        <f t="shared" si="159"/>
        <v>2022</v>
      </c>
      <c r="I2517" s="1">
        <v>44756.586805555555</v>
      </c>
      <c r="J2517" s="2">
        <v>44756</v>
      </c>
      <c r="K2517" t="s">
        <v>13</v>
      </c>
      <c r="L2517">
        <v>2022</v>
      </c>
      <c r="N2517" s="11" t="s">
        <v>15</v>
      </c>
      <c r="O2517" s="11">
        <f>IF(Table1[[#This Row],[Currency  Code]]="USD",Table1[[#This Row],[Product Amount with GST]]*80,Table1[[#This Row],[Product Amount with GST]])</f>
        <v>2022</v>
      </c>
    </row>
    <row r="2518" spans="1:16" x14ac:dyDescent="0.25">
      <c r="A2518" t="s">
        <v>1893</v>
      </c>
      <c r="B2518" t="s">
        <v>38</v>
      </c>
      <c r="C2518" t="s">
        <v>12</v>
      </c>
      <c r="E2518">
        <f t="shared" si="156"/>
        <v>14</v>
      </c>
      <c r="F2518">
        <f t="shared" si="157"/>
        <v>7</v>
      </c>
      <c r="G2518" s="8">
        <f t="shared" si="158"/>
        <v>44756</v>
      </c>
      <c r="H2518">
        <f t="shared" si="159"/>
        <v>2022</v>
      </c>
      <c r="I2518" s="1">
        <v>44756.581944444442</v>
      </c>
      <c r="J2518" s="2">
        <v>44756</v>
      </c>
      <c r="K2518" t="s">
        <v>13</v>
      </c>
      <c r="L2518">
        <v>499</v>
      </c>
      <c r="N2518" s="11" t="s">
        <v>15</v>
      </c>
      <c r="O2518" s="11">
        <f>IF(Table1[[#This Row],[Currency  Code]]="USD",Table1[[#This Row],[Product Amount with GST]]*80,Table1[[#This Row],[Product Amount with GST]])</f>
        <v>499</v>
      </c>
    </row>
    <row r="2519" spans="1:16" x14ac:dyDescent="0.25">
      <c r="A2519" t="s">
        <v>1894</v>
      </c>
      <c r="B2519" t="s">
        <v>119</v>
      </c>
      <c r="C2519" t="s">
        <v>12</v>
      </c>
      <c r="E2519">
        <f t="shared" si="156"/>
        <v>14</v>
      </c>
      <c r="F2519">
        <f t="shared" si="157"/>
        <v>7</v>
      </c>
      <c r="G2519" s="8">
        <f t="shared" si="158"/>
        <v>44756</v>
      </c>
      <c r="H2519">
        <f t="shared" si="159"/>
        <v>2022</v>
      </c>
      <c r="I2519" s="1">
        <v>44756.65347222222</v>
      </c>
      <c r="J2519" s="2">
        <v>44756</v>
      </c>
      <c r="K2519" t="s">
        <v>13</v>
      </c>
      <c r="L2519">
        <v>2999</v>
      </c>
      <c r="N2519" s="11" t="s">
        <v>15</v>
      </c>
      <c r="O2519" s="11">
        <f>IF(Table1[[#This Row],[Currency  Code]]="USD",Table1[[#This Row],[Product Amount with GST]]*80,Table1[[#This Row],[Product Amount with GST]])</f>
        <v>2999</v>
      </c>
    </row>
    <row r="2520" spans="1:16" x14ac:dyDescent="0.25">
      <c r="A2520" t="s">
        <v>1895</v>
      </c>
      <c r="B2520" t="s">
        <v>11</v>
      </c>
      <c r="C2520" t="s">
        <v>48</v>
      </c>
      <c r="E2520">
        <f t="shared" si="156"/>
        <v>14</v>
      </c>
      <c r="F2520">
        <f t="shared" si="157"/>
        <v>7</v>
      </c>
      <c r="G2520" s="8">
        <f t="shared" si="158"/>
        <v>44756</v>
      </c>
      <c r="H2520">
        <f t="shared" si="159"/>
        <v>2022</v>
      </c>
      <c r="I2520" s="1">
        <v>44756.529166666667</v>
      </c>
      <c r="J2520" s="2">
        <v>44756</v>
      </c>
      <c r="K2520" t="s">
        <v>13</v>
      </c>
      <c r="L2520">
        <v>1499</v>
      </c>
      <c r="M2520" t="s">
        <v>135</v>
      </c>
      <c r="N2520" s="11" t="s">
        <v>15</v>
      </c>
      <c r="O2520" s="11">
        <f>IF(Table1[[#This Row],[Currency  Code]]="USD",Table1[[#This Row],[Product Amount with GST]]*80,Table1[[#This Row],[Product Amount with GST]])</f>
        <v>1499</v>
      </c>
      <c r="P2520" t="s">
        <v>186</v>
      </c>
    </row>
    <row r="2521" spans="1:16" x14ac:dyDescent="0.25">
      <c r="A2521" t="s">
        <v>1895</v>
      </c>
      <c r="B2521" t="s">
        <v>35</v>
      </c>
      <c r="C2521" t="s">
        <v>12</v>
      </c>
      <c r="E2521">
        <f t="shared" si="156"/>
        <v>14</v>
      </c>
      <c r="F2521">
        <f t="shared" si="157"/>
        <v>7</v>
      </c>
      <c r="G2521" s="8">
        <f t="shared" si="158"/>
        <v>44756</v>
      </c>
      <c r="H2521">
        <f t="shared" si="159"/>
        <v>2022</v>
      </c>
      <c r="I2521" s="1">
        <v>44756.513194444444</v>
      </c>
      <c r="J2521" s="2">
        <v>44756</v>
      </c>
      <c r="K2521" t="s">
        <v>13</v>
      </c>
      <c r="L2521">
        <v>499</v>
      </c>
      <c r="N2521" s="11" t="s">
        <v>29</v>
      </c>
      <c r="O2521" s="11">
        <f>IF(Table1[[#This Row],[Currency  Code]]="USD",Table1[[#This Row],[Product Amount with GST]]*80,Table1[[#This Row],[Product Amount with GST]])</f>
        <v>39920</v>
      </c>
    </row>
    <row r="2522" spans="1:16" x14ac:dyDescent="0.25">
      <c r="A2522" t="s">
        <v>1896</v>
      </c>
      <c r="B2522" t="s">
        <v>20</v>
      </c>
      <c r="C2522" t="s">
        <v>12</v>
      </c>
      <c r="E2522">
        <f t="shared" si="156"/>
        <v>14</v>
      </c>
      <c r="F2522">
        <f t="shared" si="157"/>
        <v>7</v>
      </c>
      <c r="G2522" s="8">
        <f t="shared" si="158"/>
        <v>44756</v>
      </c>
      <c r="H2522">
        <f t="shared" si="159"/>
        <v>2022</v>
      </c>
      <c r="I2522" s="1">
        <v>44756.508333333331</v>
      </c>
      <c r="J2522" s="2">
        <v>44756</v>
      </c>
      <c r="K2522" t="s">
        <v>13</v>
      </c>
      <c r="L2522">
        <v>1999</v>
      </c>
      <c r="N2522" s="11" t="s">
        <v>15</v>
      </c>
      <c r="O2522" s="11">
        <f>IF(Table1[[#This Row],[Currency  Code]]="USD",Table1[[#This Row],[Product Amount with GST]]*80,Table1[[#This Row],[Product Amount with GST]])</f>
        <v>1999</v>
      </c>
    </row>
    <row r="2523" spans="1:16" x14ac:dyDescent="0.25">
      <c r="A2523" t="s">
        <v>1712</v>
      </c>
      <c r="B2523" t="s">
        <v>116</v>
      </c>
      <c r="C2523" t="s">
        <v>12</v>
      </c>
      <c r="E2523">
        <f t="shared" si="156"/>
        <v>14</v>
      </c>
      <c r="F2523">
        <f t="shared" si="157"/>
        <v>7</v>
      </c>
      <c r="G2523" s="8">
        <f t="shared" si="158"/>
        <v>44756</v>
      </c>
      <c r="H2523">
        <f t="shared" si="159"/>
        <v>2022</v>
      </c>
      <c r="I2523" s="1">
        <v>44756.502083333333</v>
      </c>
      <c r="J2523" s="2">
        <v>44756</v>
      </c>
      <c r="K2523" t="s">
        <v>13</v>
      </c>
      <c r="L2523">
        <v>1999</v>
      </c>
      <c r="N2523" s="11" t="s">
        <v>15</v>
      </c>
      <c r="O2523" s="11">
        <f>IF(Table1[[#This Row],[Currency  Code]]="USD",Table1[[#This Row],[Product Amount with GST]]*80,Table1[[#This Row],[Product Amount with GST]])</f>
        <v>1999</v>
      </c>
    </row>
    <row r="2524" spans="1:16" x14ac:dyDescent="0.25">
      <c r="A2524" t="s">
        <v>1897</v>
      </c>
      <c r="B2524" t="s">
        <v>1710</v>
      </c>
      <c r="C2524" t="s">
        <v>12</v>
      </c>
      <c r="E2524">
        <f t="shared" si="156"/>
        <v>14</v>
      </c>
      <c r="F2524">
        <f t="shared" si="157"/>
        <v>7</v>
      </c>
      <c r="G2524" s="8">
        <f t="shared" si="158"/>
        <v>44756</v>
      </c>
      <c r="H2524">
        <f t="shared" si="159"/>
        <v>2022</v>
      </c>
      <c r="I2524" s="1">
        <v>44756.479861111111</v>
      </c>
      <c r="J2524" s="2">
        <v>44756</v>
      </c>
      <c r="K2524" t="s">
        <v>13</v>
      </c>
      <c r="L2524">
        <v>499</v>
      </c>
      <c r="N2524" s="11" t="s">
        <v>15</v>
      </c>
      <c r="O2524" s="11">
        <f>IF(Table1[[#This Row],[Currency  Code]]="USD",Table1[[#This Row],[Product Amount with GST]]*80,Table1[[#This Row],[Product Amount with GST]])</f>
        <v>499</v>
      </c>
    </row>
    <row r="2525" spans="1:16" x14ac:dyDescent="0.25">
      <c r="A2525" t="s">
        <v>1898</v>
      </c>
      <c r="B2525" t="s">
        <v>52</v>
      </c>
      <c r="C2525" t="s">
        <v>48</v>
      </c>
      <c r="E2525">
        <f t="shared" si="156"/>
        <v>14</v>
      </c>
      <c r="F2525">
        <f t="shared" si="157"/>
        <v>7</v>
      </c>
      <c r="G2525" s="8">
        <f t="shared" si="158"/>
        <v>44756</v>
      </c>
      <c r="H2525">
        <f t="shared" si="159"/>
        <v>2022</v>
      </c>
      <c r="I2525" s="1">
        <v>44756.462500000001</v>
      </c>
      <c r="J2525" s="2">
        <v>44756</v>
      </c>
      <c r="K2525" t="s">
        <v>13</v>
      </c>
      <c r="L2525">
        <v>999</v>
      </c>
      <c r="M2525" t="s">
        <v>218</v>
      </c>
      <c r="N2525" s="11" t="s">
        <v>15</v>
      </c>
      <c r="O2525" s="11">
        <f>IF(Table1[[#This Row],[Currency  Code]]="USD",Table1[[#This Row],[Product Amount with GST]]*80,Table1[[#This Row],[Product Amount with GST]])</f>
        <v>999</v>
      </c>
      <c r="P2525" t="s">
        <v>50</v>
      </c>
    </row>
    <row r="2526" spans="1:16" x14ac:dyDescent="0.25">
      <c r="A2526" t="s">
        <v>1882</v>
      </c>
      <c r="B2526" t="s">
        <v>1710</v>
      </c>
      <c r="C2526" t="s">
        <v>12</v>
      </c>
      <c r="E2526">
        <f t="shared" si="156"/>
        <v>14</v>
      </c>
      <c r="F2526">
        <f t="shared" si="157"/>
        <v>7</v>
      </c>
      <c r="G2526" s="8">
        <f t="shared" si="158"/>
        <v>44756</v>
      </c>
      <c r="H2526">
        <f t="shared" si="159"/>
        <v>2022</v>
      </c>
      <c r="I2526" s="1">
        <v>44756.461111111108</v>
      </c>
      <c r="J2526" s="2">
        <v>44756</v>
      </c>
      <c r="K2526" t="s">
        <v>13</v>
      </c>
      <c r="L2526">
        <v>499</v>
      </c>
      <c r="N2526" s="11" t="s">
        <v>15</v>
      </c>
      <c r="O2526" s="11">
        <f>IF(Table1[[#This Row],[Currency  Code]]="USD",Table1[[#This Row],[Product Amount with GST]]*80,Table1[[#This Row],[Product Amount with GST]])</f>
        <v>499</v>
      </c>
    </row>
    <row r="2527" spans="1:16" x14ac:dyDescent="0.25">
      <c r="A2527" t="s">
        <v>1899</v>
      </c>
      <c r="B2527" t="s">
        <v>11</v>
      </c>
      <c r="C2527" t="s">
        <v>12</v>
      </c>
      <c r="E2527">
        <f t="shared" si="156"/>
        <v>14</v>
      </c>
      <c r="F2527">
        <f t="shared" si="157"/>
        <v>7</v>
      </c>
      <c r="G2527" s="8">
        <f t="shared" si="158"/>
        <v>44756</v>
      </c>
      <c r="H2527">
        <f t="shared" si="159"/>
        <v>2022</v>
      </c>
      <c r="I2527" s="1">
        <v>44756.561111111114</v>
      </c>
      <c r="J2527" s="2">
        <v>44756</v>
      </c>
      <c r="K2527" t="s">
        <v>112</v>
      </c>
      <c r="L2527">
        <v>3999</v>
      </c>
      <c r="N2527" s="11" t="s">
        <v>15</v>
      </c>
      <c r="O2527" s="11">
        <f>IF(Table1[[#This Row],[Currency  Code]]="USD",Table1[[#This Row],[Product Amount with GST]]*80,Table1[[#This Row],[Product Amount with GST]])</f>
        <v>3999</v>
      </c>
    </row>
    <row r="2528" spans="1:16" x14ac:dyDescent="0.25">
      <c r="A2528" t="s">
        <v>1900</v>
      </c>
      <c r="B2528" t="s">
        <v>42</v>
      </c>
      <c r="C2528" t="s">
        <v>12</v>
      </c>
      <c r="E2528">
        <f t="shared" si="156"/>
        <v>14</v>
      </c>
      <c r="F2528">
        <f t="shared" si="157"/>
        <v>7</v>
      </c>
      <c r="G2528" s="8">
        <f t="shared" si="158"/>
        <v>44756</v>
      </c>
      <c r="H2528">
        <f t="shared" si="159"/>
        <v>2022</v>
      </c>
      <c r="I2528" s="1">
        <v>44756.553472222222</v>
      </c>
      <c r="J2528" s="2">
        <v>44756</v>
      </c>
      <c r="K2528" t="s">
        <v>13</v>
      </c>
      <c r="L2528">
        <v>1499</v>
      </c>
      <c r="N2528" s="11" t="s">
        <v>15</v>
      </c>
      <c r="O2528" s="11">
        <f>IF(Table1[[#This Row],[Currency  Code]]="USD",Table1[[#This Row],[Product Amount with GST]]*80,Table1[[#This Row],[Product Amount with GST]])</f>
        <v>1499</v>
      </c>
    </row>
    <row r="2529" spans="1:16" x14ac:dyDescent="0.25">
      <c r="A2529" t="s">
        <v>1901</v>
      </c>
      <c r="B2529" t="s">
        <v>20</v>
      </c>
      <c r="C2529" t="s">
        <v>12</v>
      </c>
      <c r="E2529">
        <f t="shared" si="156"/>
        <v>14</v>
      </c>
      <c r="F2529">
        <f t="shared" si="157"/>
        <v>7</v>
      </c>
      <c r="G2529" s="8">
        <f t="shared" si="158"/>
        <v>44756</v>
      </c>
      <c r="H2529">
        <f t="shared" si="159"/>
        <v>2022</v>
      </c>
      <c r="I2529" s="1">
        <v>44756.538194444445</v>
      </c>
      <c r="J2529" s="2">
        <v>44756</v>
      </c>
      <c r="K2529" t="s">
        <v>13</v>
      </c>
      <c r="L2529">
        <v>1999</v>
      </c>
      <c r="N2529" s="11" t="s">
        <v>15</v>
      </c>
      <c r="O2529" s="11">
        <f>IF(Table1[[#This Row],[Currency  Code]]="USD",Table1[[#This Row],[Product Amount with GST]]*80,Table1[[#This Row],[Product Amount with GST]])</f>
        <v>1999</v>
      </c>
    </row>
    <row r="2530" spans="1:16" x14ac:dyDescent="0.25">
      <c r="A2530" t="s">
        <v>1895</v>
      </c>
      <c r="B2530" t="s">
        <v>35</v>
      </c>
      <c r="C2530" t="s">
        <v>48</v>
      </c>
      <c r="E2530">
        <f t="shared" si="156"/>
        <v>14</v>
      </c>
      <c r="F2530">
        <f t="shared" si="157"/>
        <v>7</v>
      </c>
      <c r="G2530" s="8">
        <f t="shared" si="158"/>
        <v>44756</v>
      </c>
      <c r="H2530">
        <f t="shared" si="159"/>
        <v>2022</v>
      </c>
      <c r="I2530" s="1">
        <v>44756.53125</v>
      </c>
      <c r="J2530" s="2">
        <v>44756</v>
      </c>
      <c r="K2530" t="s">
        <v>13</v>
      </c>
      <c r="L2530">
        <v>499</v>
      </c>
      <c r="M2530" t="s">
        <v>135</v>
      </c>
      <c r="N2530" s="11" t="s">
        <v>15</v>
      </c>
      <c r="O2530" s="11">
        <f>IF(Table1[[#This Row],[Currency  Code]]="USD",Table1[[#This Row],[Product Amount with GST]]*80,Table1[[#This Row],[Product Amount with GST]])</f>
        <v>499</v>
      </c>
      <c r="P2530" t="s">
        <v>186</v>
      </c>
    </row>
    <row r="2531" spans="1:16" x14ac:dyDescent="0.25">
      <c r="A2531" t="s">
        <v>1902</v>
      </c>
      <c r="B2531" t="s">
        <v>20</v>
      </c>
      <c r="C2531" t="s">
        <v>12</v>
      </c>
      <c r="E2531">
        <f t="shared" si="156"/>
        <v>14</v>
      </c>
      <c r="F2531">
        <f t="shared" si="157"/>
        <v>7</v>
      </c>
      <c r="G2531" s="8">
        <f t="shared" si="158"/>
        <v>44756</v>
      </c>
      <c r="H2531">
        <f t="shared" si="159"/>
        <v>2022</v>
      </c>
      <c r="I2531" s="1">
        <v>44756.529861111114</v>
      </c>
      <c r="J2531" s="2">
        <v>44756</v>
      </c>
      <c r="K2531" t="s">
        <v>13</v>
      </c>
      <c r="L2531">
        <v>1999</v>
      </c>
      <c r="N2531" s="11" t="s">
        <v>15</v>
      </c>
      <c r="O2531" s="11">
        <f>IF(Table1[[#This Row],[Currency  Code]]="USD",Table1[[#This Row],[Product Amount with GST]]*80,Table1[[#This Row],[Product Amount with GST]])</f>
        <v>1999</v>
      </c>
    </row>
    <row r="2532" spans="1:16" x14ac:dyDescent="0.25">
      <c r="A2532" t="s">
        <v>1903</v>
      </c>
      <c r="B2532" t="s">
        <v>160</v>
      </c>
      <c r="C2532" t="s">
        <v>12</v>
      </c>
      <c r="E2532">
        <f t="shared" si="156"/>
        <v>14</v>
      </c>
      <c r="F2532">
        <f t="shared" si="157"/>
        <v>7</v>
      </c>
      <c r="G2532" s="8">
        <f t="shared" si="158"/>
        <v>44756</v>
      </c>
      <c r="H2532">
        <f t="shared" si="159"/>
        <v>2022</v>
      </c>
      <c r="I2532" s="1">
        <v>44756.515277777777</v>
      </c>
      <c r="J2532" s="2">
        <v>44756</v>
      </c>
      <c r="K2532" t="s">
        <v>13</v>
      </c>
      <c r="L2532">
        <v>49</v>
      </c>
      <c r="N2532" s="11" t="s">
        <v>29</v>
      </c>
      <c r="O2532" s="11">
        <f>IF(Table1[[#This Row],[Currency  Code]]="USD",Table1[[#This Row],[Product Amount with GST]]*80,Table1[[#This Row],[Product Amount with GST]])</f>
        <v>3920</v>
      </c>
    </row>
    <row r="2533" spans="1:16" x14ac:dyDescent="0.25">
      <c r="A2533" t="s">
        <v>1904</v>
      </c>
      <c r="B2533" t="s">
        <v>20</v>
      </c>
      <c r="C2533" t="s">
        <v>12</v>
      </c>
      <c r="E2533">
        <f t="shared" si="156"/>
        <v>14</v>
      </c>
      <c r="F2533">
        <f t="shared" si="157"/>
        <v>7</v>
      </c>
      <c r="G2533" s="8">
        <f t="shared" si="158"/>
        <v>44756</v>
      </c>
      <c r="H2533">
        <f t="shared" si="159"/>
        <v>2022</v>
      </c>
      <c r="I2533" s="1">
        <v>44756.508333333331</v>
      </c>
      <c r="J2533" s="2">
        <v>44756</v>
      </c>
      <c r="K2533" t="s">
        <v>13</v>
      </c>
      <c r="L2533">
        <v>149</v>
      </c>
      <c r="N2533" s="11" t="s">
        <v>29</v>
      </c>
      <c r="O2533" s="11">
        <f>IF(Table1[[#This Row],[Currency  Code]]="USD",Table1[[#This Row],[Product Amount with GST]]*80,Table1[[#This Row],[Product Amount with GST]])</f>
        <v>11920</v>
      </c>
    </row>
    <row r="2534" spans="1:16" x14ac:dyDescent="0.25">
      <c r="A2534" t="s">
        <v>1905</v>
      </c>
      <c r="B2534" t="s">
        <v>1310</v>
      </c>
      <c r="C2534" t="s">
        <v>48</v>
      </c>
      <c r="E2534">
        <f t="shared" si="156"/>
        <v>14</v>
      </c>
      <c r="F2534">
        <f t="shared" si="157"/>
        <v>7</v>
      </c>
      <c r="G2534" s="8">
        <f t="shared" si="158"/>
        <v>44756</v>
      </c>
      <c r="H2534">
        <f t="shared" si="159"/>
        <v>2022</v>
      </c>
      <c r="I2534" s="1">
        <v>44756.506249999999</v>
      </c>
      <c r="J2534" s="2">
        <v>44756</v>
      </c>
      <c r="K2534" t="s">
        <v>13</v>
      </c>
      <c r="L2534">
        <v>69</v>
      </c>
      <c r="M2534" t="s">
        <v>218</v>
      </c>
      <c r="N2534" s="11" t="s">
        <v>29</v>
      </c>
      <c r="O2534" s="11">
        <f>IF(Table1[[#This Row],[Currency  Code]]="USD",Table1[[#This Row],[Product Amount with GST]]*80,Table1[[#This Row],[Product Amount with GST]])</f>
        <v>5520</v>
      </c>
      <c r="P2534" t="s">
        <v>50</v>
      </c>
    </row>
    <row r="2535" spans="1:16" x14ac:dyDescent="0.25">
      <c r="A2535" t="s">
        <v>1906</v>
      </c>
      <c r="B2535" t="s">
        <v>1710</v>
      </c>
      <c r="C2535" t="s">
        <v>12</v>
      </c>
      <c r="E2535">
        <f t="shared" si="156"/>
        <v>14</v>
      </c>
      <c r="F2535">
        <f t="shared" si="157"/>
        <v>7</v>
      </c>
      <c r="G2535" s="8">
        <f t="shared" si="158"/>
        <v>44756</v>
      </c>
      <c r="H2535">
        <f t="shared" si="159"/>
        <v>2022</v>
      </c>
      <c r="I2535" s="1">
        <v>44756.497916666667</v>
      </c>
      <c r="J2535" s="2">
        <v>44756</v>
      </c>
      <c r="K2535" t="s">
        <v>13</v>
      </c>
      <c r="L2535">
        <v>499</v>
      </c>
      <c r="N2535" s="11" t="s">
        <v>15</v>
      </c>
      <c r="O2535" s="11">
        <f>IF(Table1[[#This Row],[Currency  Code]]="USD",Table1[[#This Row],[Product Amount with GST]]*80,Table1[[#This Row],[Product Amount with GST]])</f>
        <v>499</v>
      </c>
    </row>
    <row r="2536" spans="1:16" x14ac:dyDescent="0.25">
      <c r="A2536" t="s">
        <v>1907</v>
      </c>
      <c r="B2536" t="s">
        <v>659</v>
      </c>
      <c r="C2536" t="s">
        <v>48</v>
      </c>
      <c r="E2536">
        <f t="shared" si="156"/>
        <v>14</v>
      </c>
      <c r="F2536">
        <f t="shared" si="157"/>
        <v>7</v>
      </c>
      <c r="G2536" s="8">
        <f t="shared" si="158"/>
        <v>44756</v>
      </c>
      <c r="H2536">
        <f t="shared" si="159"/>
        <v>2022</v>
      </c>
      <c r="I2536" s="1">
        <v>44756.484722222223</v>
      </c>
      <c r="J2536" s="2">
        <v>44756</v>
      </c>
      <c r="K2536" t="s">
        <v>13</v>
      </c>
      <c r="L2536">
        <v>1499</v>
      </c>
      <c r="M2536" t="s">
        <v>218</v>
      </c>
      <c r="N2536" s="11" t="s">
        <v>15</v>
      </c>
      <c r="O2536" s="11">
        <f>IF(Table1[[#This Row],[Currency  Code]]="USD",Table1[[#This Row],[Product Amount with GST]]*80,Table1[[#This Row],[Product Amount with GST]])</f>
        <v>1499</v>
      </c>
      <c r="P2536" t="s">
        <v>50</v>
      </c>
    </row>
    <row r="2537" spans="1:16" x14ac:dyDescent="0.25">
      <c r="A2537" t="s">
        <v>1908</v>
      </c>
      <c r="B2537" t="s">
        <v>24</v>
      </c>
      <c r="C2537" t="s">
        <v>12</v>
      </c>
      <c r="E2537">
        <f t="shared" si="156"/>
        <v>14</v>
      </c>
      <c r="F2537">
        <f t="shared" si="157"/>
        <v>7</v>
      </c>
      <c r="G2537" s="8">
        <f t="shared" si="158"/>
        <v>44756</v>
      </c>
      <c r="H2537">
        <f t="shared" si="159"/>
        <v>2022</v>
      </c>
      <c r="I2537" s="1">
        <v>44756.53125</v>
      </c>
      <c r="J2537" s="2">
        <v>44756</v>
      </c>
      <c r="K2537" t="s">
        <v>13</v>
      </c>
      <c r="L2537">
        <v>2022</v>
      </c>
      <c r="N2537" s="11" t="s">
        <v>15</v>
      </c>
      <c r="O2537" s="11">
        <f>IF(Table1[[#This Row],[Currency  Code]]="USD",Table1[[#This Row],[Product Amount with GST]]*80,Table1[[#This Row],[Product Amount with GST]])</f>
        <v>2022</v>
      </c>
    </row>
    <row r="2538" spans="1:16" x14ac:dyDescent="0.25">
      <c r="A2538" t="s">
        <v>1909</v>
      </c>
      <c r="B2538" t="s">
        <v>918</v>
      </c>
      <c r="C2538" t="s">
        <v>48</v>
      </c>
      <c r="E2538">
        <f t="shared" si="156"/>
        <v>14</v>
      </c>
      <c r="F2538">
        <f t="shared" si="157"/>
        <v>7</v>
      </c>
      <c r="G2538" s="8">
        <f t="shared" si="158"/>
        <v>44756</v>
      </c>
      <c r="H2538">
        <f t="shared" si="159"/>
        <v>2022</v>
      </c>
      <c r="I2538" s="1">
        <v>44756.52847222222</v>
      </c>
      <c r="J2538" s="2">
        <v>44756</v>
      </c>
      <c r="K2538" t="s">
        <v>13</v>
      </c>
      <c r="L2538">
        <v>990</v>
      </c>
      <c r="M2538" t="s">
        <v>53</v>
      </c>
      <c r="N2538" s="11" t="s">
        <v>15</v>
      </c>
      <c r="O2538" s="11">
        <f>IF(Table1[[#This Row],[Currency  Code]]="USD",Table1[[#This Row],[Product Amount with GST]]*80,Table1[[#This Row],[Product Amount with GST]])</f>
        <v>990</v>
      </c>
      <c r="P2538" t="s">
        <v>50</v>
      </c>
    </row>
    <row r="2539" spans="1:16" x14ac:dyDescent="0.25">
      <c r="A2539" t="s">
        <v>1910</v>
      </c>
      <c r="B2539" t="s">
        <v>11</v>
      </c>
      <c r="C2539" t="s">
        <v>12</v>
      </c>
      <c r="E2539">
        <f t="shared" si="156"/>
        <v>14</v>
      </c>
      <c r="F2539">
        <f t="shared" si="157"/>
        <v>7</v>
      </c>
      <c r="G2539" s="8">
        <f t="shared" si="158"/>
        <v>44756</v>
      </c>
      <c r="H2539">
        <f t="shared" si="159"/>
        <v>2022</v>
      </c>
      <c r="I2539" s="1">
        <v>44756.49722222222</v>
      </c>
      <c r="J2539" s="2">
        <v>44756</v>
      </c>
      <c r="K2539" t="s">
        <v>112</v>
      </c>
      <c r="L2539">
        <v>3999</v>
      </c>
      <c r="N2539" s="11" t="s">
        <v>15</v>
      </c>
      <c r="O2539" s="11">
        <f>IF(Table1[[#This Row],[Currency  Code]]="USD",Table1[[#This Row],[Product Amount with GST]]*80,Table1[[#This Row],[Product Amount with GST]])</f>
        <v>3999</v>
      </c>
    </row>
    <row r="2540" spans="1:16" x14ac:dyDescent="0.25">
      <c r="A2540" t="s">
        <v>1712</v>
      </c>
      <c r="B2540" t="s">
        <v>116</v>
      </c>
      <c r="C2540" t="s">
        <v>12</v>
      </c>
      <c r="E2540">
        <f t="shared" si="156"/>
        <v>14</v>
      </c>
      <c r="F2540">
        <f t="shared" si="157"/>
        <v>7</v>
      </c>
      <c r="G2540" s="8">
        <f t="shared" si="158"/>
        <v>44756</v>
      </c>
      <c r="H2540">
        <f t="shared" si="159"/>
        <v>2022</v>
      </c>
      <c r="I2540" s="1">
        <v>44756.49722222222</v>
      </c>
      <c r="J2540" s="2">
        <v>44756</v>
      </c>
      <c r="K2540" t="s">
        <v>13</v>
      </c>
      <c r="L2540">
        <v>1999</v>
      </c>
      <c r="N2540" s="11" t="s">
        <v>15</v>
      </c>
      <c r="O2540" s="11">
        <f>IF(Table1[[#This Row],[Currency  Code]]="USD",Table1[[#This Row],[Product Amount with GST]]*80,Table1[[#This Row],[Product Amount with GST]])</f>
        <v>1999</v>
      </c>
    </row>
    <row r="2541" spans="1:16" x14ac:dyDescent="0.25">
      <c r="A2541" t="s">
        <v>1911</v>
      </c>
      <c r="B2541" t="s">
        <v>362</v>
      </c>
      <c r="C2541" t="s">
        <v>12</v>
      </c>
      <c r="E2541">
        <f t="shared" si="156"/>
        <v>14</v>
      </c>
      <c r="F2541">
        <f t="shared" si="157"/>
        <v>7</v>
      </c>
      <c r="G2541" s="8">
        <f t="shared" si="158"/>
        <v>44756</v>
      </c>
      <c r="H2541">
        <f t="shared" si="159"/>
        <v>2022</v>
      </c>
      <c r="I2541" s="1">
        <v>44756.474999999999</v>
      </c>
      <c r="J2541" s="2">
        <v>44756</v>
      </c>
      <c r="K2541" t="s">
        <v>13</v>
      </c>
      <c r="L2541">
        <v>499</v>
      </c>
      <c r="N2541" s="11" t="s">
        <v>15</v>
      </c>
      <c r="O2541" s="11">
        <f>IF(Table1[[#This Row],[Currency  Code]]="USD",Table1[[#This Row],[Product Amount with GST]]*80,Table1[[#This Row],[Product Amount with GST]])</f>
        <v>499</v>
      </c>
    </row>
    <row r="2542" spans="1:16" x14ac:dyDescent="0.25">
      <c r="A2542" t="s">
        <v>1912</v>
      </c>
      <c r="B2542" t="s">
        <v>11</v>
      </c>
      <c r="C2542" t="s">
        <v>12</v>
      </c>
      <c r="E2542">
        <f t="shared" si="156"/>
        <v>14</v>
      </c>
      <c r="F2542">
        <f t="shared" si="157"/>
        <v>7</v>
      </c>
      <c r="G2542" s="8">
        <f t="shared" si="158"/>
        <v>44756</v>
      </c>
      <c r="H2542">
        <f t="shared" si="159"/>
        <v>2022</v>
      </c>
      <c r="I2542" s="1">
        <v>44756.469444444447</v>
      </c>
      <c r="J2542" s="2">
        <v>44756</v>
      </c>
      <c r="K2542" t="s">
        <v>72</v>
      </c>
      <c r="L2542">
        <v>3999</v>
      </c>
      <c r="N2542" s="11" t="s">
        <v>15</v>
      </c>
      <c r="O2542" s="11">
        <f>IF(Table1[[#This Row],[Currency  Code]]="USD",Table1[[#This Row],[Product Amount with GST]]*80,Table1[[#This Row],[Product Amount with GST]])</f>
        <v>3999</v>
      </c>
    </row>
    <row r="2543" spans="1:16" x14ac:dyDescent="0.25">
      <c r="A2543" t="s">
        <v>1882</v>
      </c>
      <c r="B2543" t="s">
        <v>1710</v>
      </c>
      <c r="C2543" t="s">
        <v>12</v>
      </c>
      <c r="E2543">
        <f t="shared" si="156"/>
        <v>14</v>
      </c>
      <c r="F2543">
        <f t="shared" si="157"/>
        <v>7</v>
      </c>
      <c r="G2543" s="8">
        <f t="shared" si="158"/>
        <v>44756</v>
      </c>
      <c r="H2543">
        <f t="shared" si="159"/>
        <v>2022</v>
      </c>
      <c r="I2543" s="1">
        <v>44756.460416666669</v>
      </c>
      <c r="J2543" s="2">
        <v>44756</v>
      </c>
      <c r="K2543" t="s">
        <v>13</v>
      </c>
      <c r="L2543">
        <v>499</v>
      </c>
      <c r="N2543" s="11" t="s">
        <v>15</v>
      </c>
      <c r="O2543" s="11">
        <f>IF(Table1[[#This Row],[Currency  Code]]="USD",Table1[[#This Row],[Product Amount with GST]]*80,Table1[[#This Row],[Product Amount with GST]])</f>
        <v>499</v>
      </c>
    </row>
    <row r="2544" spans="1:16" x14ac:dyDescent="0.25">
      <c r="A2544" t="s">
        <v>1913</v>
      </c>
      <c r="B2544" t="s">
        <v>47</v>
      </c>
      <c r="C2544" t="s">
        <v>12</v>
      </c>
      <c r="E2544">
        <f t="shared" si="156"/>
        <v>14</v>
      </c>
      <c r="F2544">
        <f t="shared" si="157"/>
        <v>7</v>
      </c>
      <c r="G2544" s="8">
        <f t="shared" si="158"/>
        <v>44756</v>
      </c>
      <c r="H2544">
        <f t="shared" si="159"/>
        <v>2022</v>
      </c>
      <c r="I2544" s="1">
        <v>44756.458333333336</v>
      </c>
      <c r="J2544" s="2">
        <v>44756</v>
      </c>
      <c r="K2544" t="s">
        <v>13</v>
      </c>
      <c r="L2544">
        <v>999</v>
      </c>
      <c r="N2544" s="11" t="s">
        <v>15</v>
      </c>
      <c r="O2544" s="11">
        <f>IF(Table1[[#This Row],[Currency  Code]]="USD",Table1[[#This Row],[Product Amount with GST]]*80,Table1[[#This Row],[Product Amount with GST]])</f>
        <v>999</v>
      </c>
    </row>
    <row r="2545" spans="1:16" x14ac:dyDescent="0.25">
      <c r="A2545" t="s">
        <v>1901</v>
      </c>
      <c r="B2545" t="s">
        <v>507</v>
      </c>
      <c r="C2545" t="s">
        <v>12</v>
      </c>
      <c r="E2545">
        <f t="shared" si="156"/>
        <v>14</v>
      </c>
      <c r="F2545">
        <f t="shared" si="157"/>
        <v>7</v>
      </c>
      <c r="G2545" s="8">
        <f t="shared" si="158"/>
        <v>44756</v>
      </c>
      <c r="H2545">
        <f t="shared" si="159"/>
        <v>2022</v>
      </c>
      <c r="I2545" s="1">
        <v>44756.436111111114</v>
      </c>
      <c r="J2545" s="2">
        <v>44756</v>
      </c>
      <c r="K2545" t="s">
        <v>43</v>
      </c>
      <c r="L2545">
        <v>1499</v>
      </c>
      <c r="N2545" s="11" t="s">
        <v>15</v>
      </c>
      <c r="O2545" s="11">
        <f>IF(Table1[[#This Row],[Currency  Code]]="USD",Table1[[#This Row],[Product Amount with GST]]*80,Table1[[#This Row],[Product Amount with GST]])</f>
        <v>1499</v>
      </c>
    </row>
    <row r="2546" spans="1:16" x14ac:dyDescent="0.25">
      <c r="A2546" t="s">
        <v>1914</v>
      </c>
      <c r="B2546" t="s">
        <v>11</v>
      </c>
      <c r="C2546" t="s">
        <v>48</v>
      </c>
      <c r="E2546">
        <f t="shared" si="156"/>
        <v>14</v>
      </c>
      <c r="F2546">
        <f t="shared" si="157"/>
        <v>7</v>
      </c>
      <c r="G2546" s="8">
        <f t="shared" si="158"/>
        <v>44756</v>
      </c>
      <c r="H2546">
        <f t="shared" si="159"/>
        <v>2022</v>
      </c>
      <c r="I2546" s="1">
        <v>44756.396527777775</v>
      </c>
      <c r="J2546" s="2">
        <v>44756</v>
      </c>
      <c r="K2546" t="s">
        <v>112</v>
      </c>
      <c r="L2546">
        <v>3999</v>
      </c>
      <c r="M2546" t="s">
        <v>218</v>
      </c>
      <c r="N2546" s="11" t="s">
        <v>15</v>
      </c>
      <c r="O2546" s="11">
        <f>IF(Table1[[#This Row],[Currency  Code]]="USD",Table1[[#This Row],[Product Amount with GST]]*80,Table1[[#This Row],[Product Amount with GST]])</f>
        <v>3999</v>
      </c>
      <c r="P2546" t="s">
        <v>50</v>
      </c>
    </row>
    <row r="2547" spans="1:16" x14ac:dyDescent="0.25">
      <c r="A2547" t="s">
        <v>1915</v>
      </c>
      <c r="B2547" t="s">
        <v>11</v>
      </c>
      <c r="C2547" t="s">
        <v>12</v>
      </c>
      <c r="E2547">
        <f t="shared" si="156"/>
        <v>14</v>
      </c>
      <c r="F2547">
        <f t="shared" si="157"/>
        <v>7</v>
      </c>
      <c r="G2547" s="8">
        <f t="shared" si="158"/>
        <v>44756</v>
      </c>
      <c r="H2547">
        <f t="shared" si="159"/>
        <v>2022</v>
      </c>
      <c r="I2547" s="1">
        <v>44756.373611111114</v>
      </c>
      <c r="J2547" s="2">
        <v>44756</v>
      </c>
      <c r="K2547" t="s">
        <v>112</v>
      </c>
      <c r="L2547">
        <v>3999</v>
      </c>
      <c r="N2547" s="11" t="s">
        <v>15</v>
      </c>
      <c r="O2547" s="11">
        <f>IF(Table1[[#This Row],[Currency  Code]]="USD",Table1[[#This Row],[Product Amount with GST]]*80,Table1[[#This Row],[Product Amount with GST]])</f>
        <v>3999</v>
      </c>
    </row>
    <row r="2548" spans="1:16" x14ac:dyDescent="0.25">
      <c r="A2548" t="s">
        <v>1916</v>
      </c>
      <c r="B2548" t="s">
        <v>1917</v>
      </c>
      <c r="C2548" t="s">
        <v>12</v>
      </c>
      <c r="E2548">
        <f t="shared" si="156"/>
        <v>14</v>
      </c>
      <c r="F2548">
        <f t="shared" si="157"/>
        <v>7</v>
      </c>
      <c r="G2548" s="8">
        <f t="shared" si="158"/>
        <v>44756</v>
      </c>
      <c r="H2548">
        <f t="shared" si="159"/>
        <v>2022</v>
      </c>
      <c r="I2548" s="1">
        <v>44756.365277777775</v>
      </c>
      <c r="J2548" s="2">
        <v>44756</v>
      </c>
      <c r="K2548" t="s">
        <v>13</v>
      </c>
      <c r="L2548">
        <v>1999</v>
      </c>
      <c r="N2548" s="11" t="s">
        <v>15</v>
      </c>
      <c r="O2548" s="11">
        <f>IF(Table1[[#This Row],[Currency  Code]]="USD",Table1[[#This Row],[Product Amount with GST]]*80,Table1[[#This Row],[Product Amount with GST]])</f>
        <v>1999</v>
      </c>
    </row>
    <row r="2549" spans="1:16" x14ac:dyDescent="0.25">
      <c r="A2549" t="s">
        <v>1918</v>
      </c>
      <c r="B2549" t="s">
        <v>52</v>
      </c>
      <c r="C2549" t="s">
        <v>12</v>
      </c>
      <c r="E2549">
        <f t="shared" si="156"/>
        <v>14</v>
      </c>
      <c r="F2549">
        <f t="shared" si="157"/>
        <v>7</v>
      </c>
      <c r="G2549" s="8">
        <f t="shared" si="158"/>
        <v>44756</v>
      </c>
      <c r="H2549">
        <f t="shared" si="159"/>
        <v>2022</v>
      </c>
      <c r="I2549" s="1">
        <v>44756.347916666666</v>
      </c>
      <c r="J2549" s="2">
        <v>44756</v>
      </c>
      <c r="K2549" t="s">
        <v>13</v>
      </c>
      <c r="L2549">
        <v>999</v>
      </c>
      <c r="N2549" s="11" t="s">
        <v>15</v>
      </c>
      <c r="O2549" s="11">
        <f>IF(Table1[[#This Row],[Currency  Code]]="USD",Table1[[#This Row],[Product Amount with GST]]*80,Table1[[#This Row],[Product Amount with GST]])</f>
        <v>999</v>
      </c>
    </row>
    <row r="2550" spans="1:16" x14ac:dyDescent="0.25">
      <c r="A2550" t="s">
        <v>1919</v>
      </c>
      <c r="B2550" t="s">
        <v>160</v>
      </c>
      <c r="C2550" t="s">
        <v>12</v>
      </c>
      <c r="E2550">
        <f t="shared" si="156"/>
        <v>14</v>
      </c>
      <c r="F2550">
        <f t="shared" si="157"/>
        <v>7</v>
      </c>
      <c r="G2550" s="8">
        <f t="shared" si="158"/>
        <v>44756</v>
      </c>
      <c r="H2550">
        <f t="shared" si="159"/>
        <v>2022</v>
      </c>
      <c r="I2550" s="1">
        <v>44756.343055555553</v>
      </c>
      <c r="J2550" s="2">
        <v>44756</v>
      </c>
      <c r="K2550" t="s">
        <v>13</v>
      </c>
      <c r="L2550">
        <v>666</v>
      </c>
      <c r="N2550" s="11" t="s">
        <v>15</v>
      </c>
      <c r="O2550" s="11">
        <f>IF(Table1[[#This Row],[Currency  Code]]="USD",Table1[[#This Row],[Product Amount with GST]]*80,Table1[[#This Row],[Product Amount with GST]])</f>
        <v>666</v>
      </c>
    </row>
    <row r="2551" spans="1:16" x14ac:dyDescent="0.25">
      <c r="A2551" t="s">
        <v>1920</v>
      </c>
      <c r="B2551" t="s">
        <v>52</v>
      </c>
      <c r="C2551" t="s">
        <v>48</v>
      </c>
      <c r="E2551">
        <f t="shared" si="156"/>
        <v>14</v>
      </c>
      <c r="F2551">
        <f t="shared" si="157"/>
        <v>7</v>
      </c>
      <c r="G2551" s="8">
        <f t="shared" si="158"/>
        <v>44756</v>
      </c>
      <c r="H2551">
        <f t="shared" si="159"/>
        <v>2022</v>
      </c>
      <c r="I2551" s="1">
        <v>44756.302083333336</v>
      </c>
      <c r="J2551" s="2">
        <v>44756</v>
      </c>
      <c r="K2551" t="s">
        <v>13</v>
      </c>
      <c r="L2551">
        <v>999</v>
      </c>
      <c r="M2551" t="s">
        <v>53</v>
      </c>
      <c r="N2551" s="11" t="s">
        <v>15</v>
      </c>
      <c r="O2551" s="11">
        <f>IF(Table1[[#This Row],[Currency  Code]]="USD",Table1[[#This Row],[Product Amount with GST]]*80,Table1[[#This Row],[Product Amount with GST]])</f>
        <v>999</v>
      </c>
      <c r="P2551" t="s">
        <v>50</v>
      </c>
    </row>
    <row r="2552" spans="1:16" x14ac:dyDescent="0.25">
      <c r="A2552" t="s">
        <v>1921</v>
      </c>
      <c r="B2552" t="s">
        <v>42</v>
      </c>
      <c r="C2552" t="s">
        <v>12</v>
      </c>
      <c r="E2552">
        <f t="shared" si="156"/>
        <v>14</v>
      </c>
      <c r="F2552">
        <f t="shared" si="157"/>
        <v>7</v>
      </c>
      <c r="G2552" s="8">
        <f t="shared" si="158"/>
        <v>44756</v>
      </c>
      <c r="H2552">
        <f t="shared" si="159"/>
        <v>2022</v>
      </c>
      <c r="I2552" s="1">
        <v>44756.119444444441</v>
      </c>
      <c r="J2552" s="2">
        <v>44755</v>
      </c>
      <c r="K2552" t="s">
        <v>43</v>
      </c>
      <c r="L2552">
        <v>59</v>
      </c>
      <c r="N2552" s="11" t="s">
        <v>29</v>
      </c>
      <c r="O2552" s="11">
        <f>IF(Table1[[#This Row],[Currency  Code]]="USD",Table1[[#This Row],[Product Amount with GST]]*80,Table1[[#This Row],[Product Amount with GST]])</f>
        <v>4720</v>
      </c>
    </row>
    <row r="2553" spans="1:16" x14ac:dyDescent="0.25">
      <c r="A2553" t="s">
        <v>1922</v>
      </c>
      <c r="B2553" t="s">
        <v>1710</v>
      </c>
      <c r="C2553" t="s">
        <v>12</v>
      </c>
      <c r="E2553">
        <f t="shared" si="156"/>
        <v>13</v>
      </c>
      <c r="F2553">
        <f t="shared" si="157"/>
        <v>7</v>
      </c>
      <c r="G2553" s="8">
        <f t="shared" si="158"/>
        <v>44755</v>
      </c>
      <c r="H2553">
        <f t="shared" si="159"/>
        <v>2022</v>
      </c>
      <c r="I2553" s="1">
        <v>44755.98541666667</v>
      </c>
      <c r="J2553" s="2">
        <v>44755</v>
      </c>
      <c r="K2553" t="s">
        <v>13</v>
      </c>
      <c r="L2553">
        <v>499</v>
      </c>
      <c r="N2553" s="11" t="s">
        <v>15</v>
      </c>
      <c r="O2553" s="11">
        <f>IF(Table1[[#This Row],[Currency  Code]]="USD",Table1[[#This Row],[Product Amount with GST]]*80,Table1[[#This Row],[Product Amount with GST]])</f>
        <v>499</v>
      </c>
    </row>
    <row r="2554" spans="1:16" x14ac:dyDescent="0.25">
      <c r="A2554" t="s">
        <v>1923</v>
      </c>
      <c r="B2554" t="s">
        <v>918</v>
      </c>
      <c r="C2554" t="s">
        <v>12</v>
      </c>
      <c r="E2554">
        <f t="shared" si="156"/>
        <v>13</v>
      </c>
      <c r="F2554">
        <f t="shared" si="157"/>
        <v>7</v>
      </c>
      <c r="G2554" s="8">
        <f t="shared" si="158"/>
        <v>44755</v>
      </c>
      <c r="H2554">
        <f t="shared" si="159"/>
        <v>2022</v>
      </c>
      <c r="I2554" s="1">
        <v>44755.957638888889</v>
      </c>
      <c r="J2554" s="2">
        <v>44755</v>
      </c>
      <c r="K2554" t="s">
        <v>13</v>
      </c>
      <c r="L2554">
        <v>990</v>
      </c>
      <c r="N2554" s="11" t="s">
        <v>15</v>
      </c>
      <c r="O2554" s="11">
        <f>IF(Table1[[#This Row],[Currency  Code]]="USD",Table1[[#This Row],[Product Amount with GST]]*80,Table1[[#This Row],[Product Amount with GST]])</f>
        <v>990</v>
      </c>
    </row>
    <row r="2555" spans="1:16" x14ac:dyDescent="0.25">
      <c r="A2555" t="s">
        <v>1924</v>
      </c>
      <c r="B2555" t="s">
        <v>24</v>
      </c>
      <c r="C2555" t="s">
        <v>12</v>
      </c>
      <c r="E2555">
        <f t="shared" si="156"/>
        <v>13</v>
      </c>
      <c r="F2555">
        <f t="shared" si="157"/>
        <v>7</v>
      </c>
      <c r="G2555" s="8">
        <f t="shared" si="158"/>
        <v>44755</v>
      </c>
      <c r="H2555">
        <f t="shared" si="159"/>
        <v>2022</v>
      </c>
      <c r="I2555" s="1">
        <v>44755.941666666666</v>
      </c>
      <c r="J2555" s="2">
        <v>44755</v>
      </c>
      <c r="K2555" t="s">
        <v>13</v>
      </c>
      <c r="L2555">
        <v>2022</v>
      </c>
      <c r="N2555" s="11" t="s">
        <v>15</v>
      </c>
      <c r="O2555" s="11">
        <f>IF(Table1[[#This Row],[Currency  Code]]="USD",Table1[[#This Row],[Product Amount with GST]]*80,Table1[[#This Row],[Product Amount with GST]])</f>
        <v>2022</v>
      </c>
    </row>
    <row r="2556" spans="1:16" x14ac:dyDescent="0.25">
      <c r="A2556" t="s">
        <v>1925</v>
      </c>
      <c r="B2556" t="s">
        <v>20</v>
      </c>
      <c r="C2556" t="s">
        <v>12</v>
      </c>
      <c r="E2556">
        <f t="shared" si="156"/>
        <v>13</v>
      </c>
      <c r="F2556">
        <f t="shared" si="157"/>
        <v>7</v>
      </c>
      <c r="G2556" s="8">
        <f t="shared" si="158"/>
        <v>44755</v>
      </c>
      <c r="H2556">
        <f t="shared" si="159"/>
        <v>2022</v>
      </c>
      <c r="I2556" s="1">
        <v>44755.935416666667</v>
      </c>
      <c r="J2556" s="2">
        <v>44755</v>
      </c>
      <c r="K2556" t="s">
        <v>13</v>
      </c>
      <c r="L2556">
        <v>1999</v>
      </c>
      <c r="N2556" s="11" t="s">
        <v>15</v>
      </c>
      <c r="O2556" s="11">
        <f>IF(Table1[[#This Row],[Currency  Code]]="USD",Table1[[#This Row],[Product Amount with GST]]*80,Table1[[#This Row],[Product Amount with GST]])</f>
        <v>1999</v>
      </c>
    </row>
    <row r="2557" spans="1:16" x14ac:dyDescent="0.25">
      <c r="A2557" t="s">
        <v>1926</v>
      </c>
      <c r="B2557" t="s">
        <v>444</v>
      </c>
      <c r="C2557" t="s">
        <v>12</v>
      </c>
      <c r="E2557">
        <f t="shared" si="156"/>
        <v>13</v>
      </c>
      <c r="F2557">
        <f t="shared" si="157"/>
        <v>7</v>
      </c>
      <c r="G2557" s="8">
        <f t="shared" si="158"/>
        <v>44755</v>
      </c>
      <c r="H2557">
        <f t="shared" si="159"/>
        <v>2022</v>
      </c>
      <c r="I2557" s="1">
        <v>44755.906944444447</v>
      </c>
      <c r="J2557" s="2">
        <v>44755</v>
      </c>
      <c r="K2557" t="s">
        <v>72</v>
      </c>
      <c r="L2557">
        <v>399</v>
      </c>
      <c r="N2557" s="11" t="s">
        <v>15</v>
      </c>
      <c r="O2557" s="11">
        <f>IF(Table1[[#This Row],[Currency  Code]]="USD",Table1[[#This Row],[Product Amount with GST]]*80,Table1[[#This Row],[Product Amount with GST]])</f>
        <v>399</v>
      </c>
    </row>
    <row r="2558" spans="1:16" x14ac:dyDescent="0.25">
      <c r="A2558" t="s">
        <v>1927</v>
      </c>
      <c r="B2558" t="s">
        <v>24</v>
      </c>
      <c r="C2558" t="s">
        <v>12</v>
      </c>
      <c r="E2558">
        <f t="shared" si="156"/>
        <v>13</v>
      </c>
      <c r="F2558">
        <f t="shared" si="157"/>
        <v>7</v>
      </c>
      <c r="G2558" s="8">
        <f t="shared" si="158"/>
        <v>44755</v>
      </c>
      <c r="H2558">
        <f t="shared" si="159"/>
        <v>2022</v>
      </c>
      <c r="I2558" s="1">
        <v>44755.89166666667</v>
      </c>
      <c r="J2558" s="2">
        <v>44755</v>
      </c>
      <c r="K2558" t="s">
        <v>13</v>
      </c>
      <c r="L2558">
        <v>2022</v>
      </c>
      <c r="N2558" s="11" t="s">
        <v>15</v>
      </c>
      <c r="O2558" s="11">
        <f>IF(Table1[[#This Row],[Currency  Code]]="USD",Table1[[#This Row],[Product Amount with GST]]*80,Table1[[#This Row],[Product Amount with GST]])</f>
        <v>2022</v>
      </c>
    </row>
    <row r="2559" spans="1:16" x14ac:dyDescent="0.25">
      <c r="A2559" t="s">
        <v>1902</v>
      </c>
      <c r="B2559" t="s">
        <v>20</v>
      </c>
      <c r="C2559" t="s">
        <v>12</v>
      </c>
      <c r="E2559">
        <f t="shared" si="156"/>
        <v>13</v>
      </c>
      <c r="F2559">
        <f t="shared" si="157"/>
        <v>7</v>
      </c>
      <c r="G2559" s="8">
        <f t="shared" si="158"/>
        <v>44755</v>
      </c>
      <c r="H2559">
        <f t="shared" si="159"/>
        <v>2022</v>
      </c>
      <c r="I2559" s="1">
        <v>44755.884027777778</v>
      </c>
      <c r="J2559" s="2">
        <v>44755</v>
      </c>
      <c r="K2559" t="s">
        <v>13</v>
      </c>
      <c r="L2559">
        <v>1999</v>
      </c>
      <c r="N2559" s="11" t="s">
        <v>15</v>
      </c>
      <c r="O2559" s="11">
        <f>IF(Table1[[#This Row],[Currency  Code]]="USD",Table1[[#This Row],[Product Amount with GST]]*80,Table1[[#This Row],[Product Amount with GST]])</f>
        <v>1999</v>
      </c>
    </row>
    <row r="2560" spans="1:16" x14ac:dyDescent="0.25">
      <c r="A2560" t="s">
        <v>1927</v>
      </c>
      <c r="B2560" t="s">
        <v>24</v>
      </c>
      <c r="C2560" t="s">
        <v>12</v>
      </c>
      <c r="E2560">
        <f t="shared" si="156"/>
        <v>13</v>
      </c>
      <c r="F2560">
        <f t="shared" si="157"/>
        <v>7</v>
      </c>
      <c r="G2560" s="8">
        <f t="shared" si="158"/>
        <v>44755</v>
      </c>
      <c r="H2560">
        <f t="shared" si="159"/>
        <v>2022</v>
      </c>
      <c r="I2560" s="1">
        <v>44755.873611111114</v>
      </c>
      <c r="J2560" s="2">
        <v>44755</v>
      </c>
      <c r="K2560" t="s">
        <v>13</v>
      </c>
      <c r="L2560">
        <v>2022</v>
      </c>
      <c r="N2560" s="11" t="s">
        <v>15</v>
      </c>
      <c r="O2560" s="11">
        <f>IF(Table1[[#This Row],[Currency  Code]]="USD",Table1[[#This Row],[Product Amount with GST]]*80,Table1[[#This Row],[Product Amount with GST]])</f>
        <v>2022</v>
      </c>
    </row>
    <row r="2561" spans="1:16" x14ac:dyDescent="0.25">
      <c r="A2561" t="s">
        <v>1928</v>
      </c>
      <c r="B2561" t="s">
        <v>283</v>
      </c>
      <c r="C2561" t="s">
        <v>12</v>
      </c>
      <c r="E2561">
        <f t="shared" si="156"/>
        <v>13</v>
      </c>
      <c r="F2561">
        <f t="shared" si="157"/>
        <v>7</v>
      </c>
      <c r="G2561" s="8">
        <f t="shared" si="158"/>
        <v>44755</v>
      </c>
      <c r="H2561">
        <f t="shared" si="159"/>
        <v>2022</v>
      </c>
      <c r="I2561" s="1">
        <v>44755.852777777778</v>
      </c>
      <c r="J2561" s="2">
        <v>44755</v>
      </c>
      <c r="K2561" t="s">
        <v>13</v>
      </c>
      <c r="L2561">
        <v>2999</v>
      </c>
      <c r="N2561" s="11" t="s">
        <v>15</v>
      </c>
      <c r="O2561" s="11">
        <f>IF(Table1[[#This Row],[Currency  Code]]="USD",Table1[[#This Row],[Product Amount with GST]]*80,Table1[[#This Row],[Product Amount with GST]])</f>
        <v>2999</v>
      </c>
    </row>
    <row r="2562" spans="1:16" x14ac:dyDescent="0.25">
      <c r="A2562" t="s">
        <v>1929</v>
      </c>
      <c r="B2562" t="s">
        <v>52</v>
      </c>
      <c r="C2562" t="s">
        <v>12</v>
      </c>
      <c r="E2562">
        <f t="shared" ref="E2562:E2625" si="160">DAY(I2562)</f>
        <v>14</v>
      </c>
      <c r="F2562">
        <f t="shared" ref="F2562:F2625" si="161">MONTH(I2562)</f>
        <v>7</v>
      </c>
      <c r="G2562" s="8">
        <f t="shared" ref="G2562:G2625" si="162">DATE(H2563,F2562,E2562)</f>
        <v>44756</v>
      </c>
      <c r="H2562">
        <f t="shared" ref="H2562:H2625" si="163">YEAR(I2562)</f>
        <v>2022</v>
      </c>
      <c r="I2562" s="1">
        <v>44756.322916666664</v>
      </c>
      <c r="J2562" s="2">
        <v>44756</v>
      </c>
      <c r="K2562" t="s">
        <v>13</v>
      </c>
      <c r="L2562">
        <v>999</v>
      </c>
      <c r="N2562" s="11" t="s">
        <v>15</v>
      </c>
      <c r="O2562" s="11">
        <f>IF(Table1[[#This Row],[Currency  Code]]="USD",Table1[[#This Row],[Product Amount with GST]]*80,Table1[[#This Row],[Product Amount with GST]])</f>
        <v>999</v>
      </c>
    </row>
    <row r="2563" spans="1:16" x14ac:dyDescent="0.25">
      <c r="A2563" t="s">
        <v>1257</v>
      </c>
      <c r="B2563" t="s">
        <v>65</v>
      </c>
      <c r="C2563" t="s">
        <v>12</v>
      </c>
      <c r="E2563">
        <f t="shared" si="160"/>
        <v>14</v>
      </c>
      <c r="F2563">
        <f t="shared" si="161"/>
        <v>7</v>
      </c>
      <c r="G2563" s="8">
        <f t="shared" si="162"/>
        <v>44756</v>
      </c>
      <c r="H2563">
        <f t="shared" si="163"/>
        <v>2022</v>
      </c>
      <c r="I2563" s="1">
        <v>44756.006249999999</v>
      </c>
      <c r="J2563" s="2">
        <v>44755</v>
      </c>
      <c r="K2563" t="s">
        <v>13</v>
      </c>
      <c r="L2563">
        <v>1499</v>
      </c>
      <c r="N2563" s="11" t="s">
        <v>15</v>
      </c>
      <c r="O2563" s="11">
        <f>IF(Table1[[#This Row],[Currency  Code]]="USD",Table1[[#This Row],[Product Amount with GST]]*80,Table1[[#This Row],[Product Amount with GST]])</f>
        <v>1499</v>
      </c>
    </row>
    <row r="2564" spans="1:16" x14ac:dyDescent="0.25">
      <c r="A2564" t="s">
        <v>1902</v>
      </c>
      <c r="B2564" t="s">
        <v>20</v>
      </c>
      <c r="C2564" t="s">
        <v>48</v>
      </c>
      <c r="E2564">
        <f t="shared" si="160"/>
        <v>13</v>
      </c>
      <c r="F2564">
        <f t="shared" si="161"/>
        <v>7</v>
      </c>
      <c r="G2564" s="8">
        <f t="shared" si="162"/>
        <v>44755</v>
      </c>
      <c r="H2564">
        <f t="shared" si="163"/>
        <v>2022</v>
      </c>
      <c r="I2564" s="1">
        <v>44755.973611111112</v>
      </c>
      <c r="J2564" s="2">
        <v>44755</v>
      </c>
      <c r="K2564" t="s">
        <v>13</v>
      </c>
      <c r="L2564">
        <v>1999</v>
      </c>
      <c r="M2564" t="s">
        <v>53</v>
      </c>
      <c r="N2564" s="11" t="s">
        <v>15</v>
      </c>
      <c r="O2564" s="11">
        <f>IF(Table1[[#This Row],[Currency  Code]]="USD",Table1[[#This Row],[Product Amount with GST]]*80,Table1[[#This Row],[Product Amount with GST]])</f>
        <v>1999</v>
      </c>
      <c r="P2564" t="s">
        <v>50</v>
      </c>
    </row>
    <row r="2565" spans="1:16" x14ac:dyDescent="0.25">
      <c r="A2565" t="s">
        <v>1930</v>
      </c>
      <c r="B2565" t="s">
        <v>119</v>
      </c>
      <c r="C2565" t="s">
        <v>12</v>
      </c>
      <c r="E2565">
        <f t="shared" si="160"/>
        <v>13</v>
      </c>
      <c r="F2565">
        <f t="shared" si="161"/>
        <v>7</v>
      </c>
      <c r="G2565" s="8">
        <f t="shared" si="162"/>
        <v>44755</v>
      </c>
      <c r="H2565">
        <f t="shared" si="163"/>
        <v>2022</v>
      </c>
      <c r="I2565" s="1">
        <v>44755.95</v>
      </c>
      <c r="J2565" s="2">
        <v>44755</v>
      </c>
      <c r="K2565" t="s">
        <v>13</v>
      </c>
      <c r="L2565">
        <v>2999</v>
      </c>
      <c r="N2565" s="11" t="s">
        <v>15</v>
      </c>
      <c r="O2565" s="11">
        <f>IF(Table1[[#This Row],[Currency  Code]]="USD",Table1[[#This Row],[Product Amount with GST]]*80,Table1[[#This Row],[Product Amount with GST]])</f>
        <v>2999</v>
      </c>
    </row>
    <row r="2566" spans="1:16" x14ac:dyDescent="0.25">
      <c r="A2566" t="s">
        <v>1931</v>
      </c>
      <c r="B2566" t="s">
        <v>24</v>
      </c>
      <c r="C2566" t="s">
        <v>12</v>
      </c>
      <c r="E2566">
        <f t="shared" si="160"/>
        <v>13</v>
      </c>
      <c r="F2566">
        <f t="shared" si="161"/>
        <v>7</v>
      </c>
      <c r="G2566" s="8">
        <f t="shared" si="162"/>
        <v>44755</v>
      </c>
      <c r="H2566">
        <f t="shared" si="163"/>
        <v>2022</v>
      </c>
      <c r="I2566" s="1">
        <v>44755.943749999999</v>
      </c>
      <c r="J2566" s="2">
        <v>44755</v>
      </c>
      <c r="K2566" t="s">
        <v>13</v>
      </c>
      <c r="L2566">
        <v>2022</v>
      </c>
      <c r="N2566" s="11" t="s">
        <v>15</v>
      </c>
      <c r="O2566" s="11">
        <f>IF(Table1[[#This Row],[Currency  Code]]="USD",Table1[[#This Row],[Product Amount with GST]]*80,Table1[[#This Row],[Product Amount with GST]])</f>
        <v>2022</v>
      </c>
    </row>
    <row r="2567" spans="1:16" x14ac:dyDescent="0.25">
      <c r="A2567" t="s">
        <v>1932</v>
      </c>
      <c r="B2567" t="s">
        <v>1710</v>
      </c>
      <c r="C2567" t="s">
        <v>12</v>
      </c>
      <c r="E2567">
        <f t="shared" si="160"/>
        <v>13</v>
      </c>
      <c r="F2567">
        <f t="shared" si="161"/>
        <v>7</v>
      </c>
      <c r="G2567" s="8">
        <f t="shared" si="162"/>
        <v>44755</v>
      </c>
      <c r="H2567">
        <f t="shared" si="163"/>
        <v>2022</v>
      </c>
      <c r="I2567" s="1">
        <v>44755.910416666666</v>
      </c>
      <c r="J2567" s="2">
        <v>44755</v>
      </c>
      <c r="K2567" t="s">
        <v>13</v>
      </c>
      <c r="L2567">
        <v>499</v>
      </c>
      <c r="N2567" s="11" t="s">
        <v>15</v>
      </c>
      <c r="O2567" s="11">
        <f>IF(Table1[[#This Row],[Currency  Code]]="USD",Table1[[#This Row],[Product Amount with GST]]*80,Table1[[#This Row],[Product Amount with GST]])</f>
        <v>499</v>
      </c>
    </row>
    <row r="2568" spans="1:16" x14ac:dyDescent="0.25">
      <c r="A2568" t="s">
        <v>1933</v>
      </c>
      <c r="B2568" t="s">
        <v>65</v>
      </c>
      <c r="C2568" t="s">
        <v>12</v>
      </c>
      <c r="D2568" t="s">
        <v>6146</v>
      </c>
      <c r="E2568">
        <f t="shared" si="160"/>
        <v>13</v>
      </c>
      <c r="F2568">
        <f t="shared" si="161"/>
        <v>7</v>
      </c>
      <c r="G2568" s="8">
        <f t="shared" si="162"/>
        <v>44755</v>
      </c>
      <c r="H2568">
        <f t="shared" si="163"/>
        <v>2022</v>
      </c>
      <c r="I2568" s="1">
        <v>44755.904861111114</v>
      </c>
      <c r="J2568" s="2">
        <v>44755</v>
      </c>
      <c r="K2568" t="s">
        <v>13</v>
      </c>
      <c r="L2568">
        <v>1499</v>
      </c>
      <c r="N2568" s="11" t="s">
        <v>15</v>
      </c>
      <c r="O2568" s="11">
        <f>IF(Table1[[#This Row],[Currency  Code]]="USD",Table1[[#This Row],[Product Amount with GST]]*80,Table1[[#This Row],[Product Amount with GST]])</f>
        <v>1499</v>
      </c>
    </row>
    <row r="2569" spans="1:16" x14ac:dyDescent="0.25">
      <c r="A2569" t="s">
        <v>1933</v>
      </c>
      <c r="B2569" t="s">
        <v>65</v>
      </c>
      <c r="C2569" t="s">
        <v>12</v>
      </c>
      <c r="D2569" t="s">
        <v>6146</v>
      </c>
      <c r="E2569">
        <f t="shared" si="160"/>
        <v>13</v>
      </c>
      <c r="F2569">
        <f t="shared" si="161"/>
        <v>7</v>
      </c>
      <c r="G2569" s="8">
        <f t="shared" si="162"/>
        <v>44755</v>
      </c>
      <c r="H2569">
        <f t="shared" si="163"/>
        <v>2022</v>
      </c>
      <c r="I2569" s="1">
        <v>44755.904166666667</v>
      </c>
      <c r="J2569" s="2">
        <v>44755</v>
      </c>
      <c r="K2569" t="s">
        <v>13</v>
      </c>
      <c r="L2569">
        <v>1499</v>
      </c>
      <c r="N2569" s="11" t="s">
        <v>15</v>
      </c>
      <c r="O2569" s="11">
        <f>IF(Table1[[#This Row],[Currency  Code]]="USD",Table1[[#This Row],[Product Amount with GST]]*80,Table1[[#This Row],[Product Amount with GST]])</f>
        <v>1499</v>
      </c>
    </row>
    <row r="2570" spans="1:16" x14ac:dyDescent="0.25">
      <c r="A2570" t="s">
        <v>1934</v>
      </c>
      <c r="B2570" t="s">
        <v>20</v>
      </c>
      <c r="C2570" t="s">
        <v>12</v>
      </c>
      <c r="E2570">
        <f t="shared" si="160"/>
        <v>13</v>
      </c>
      <c r="F2570">
        <f t="shared" si="161"/>
        <v>7</v>
      </c>
      <c r="G2570" s="8">
        <f t="shared" si="162"/>
        <v>44755</v>
      </c>
      <c r="H2570">
        <f t="shared" si="163"/>
        <v>2022</v>
      </c>
      <c r="I2570" s="1">
        <v>44755.879861111112</v>
      </c>
      <c r="J2570" s="2">
        <v>44755</v>
      </c>
      <c r="K2570" t="s">
        <v>13</v>
      </c>
      <c r="L2570">
        <v>1999</v>
      </c>
      <c r="N2570" s="11" t="s">
        <v>15</v>
      </c>
      <c r="O2570" s="11">
        <f>IF(Table1[[#This Row],[Currency  Code]]="USD",Table1[[#This Row],[Product Amount with GST]]*80,Table1[[#This Row],[Product Amount with GST]])</f>
        <v>1999</v>
      </c>
    </row>
    <row r="2571" spans="1:16" x14ac:dyDescent="0.25">
      <c r="A2571" t="s">
        <v>1927</v>
      </c>
      <c r="B2571" t="s">
        <v>24</v>
      </c>
      <c r="C2571" t="s">
        <v>12</v>
      </c>
      <c r="E2571">
        <f t="shared" si="160"/>
        <v>13</v>
      </c>
      <c r="F2571">
        <f t="shared" si="161"/>
        <v>7</v>
      </c>
      <c r="G2571" s="8">
        <f t="shared" si="162"/>
        <v>44755</v>
      </c>
      <c r="H2571">
        <f t="shared" si="163"/>
        <v>2022</v>
      </c>
      <c r="I2571" s="1">
        <v>44755.879166666666</v>
      </c>
      <c r="J2571" s="2">
        <v>44755</v>
      </c>
      <c r="K2571" t="s">
        <v>13</v>
      </c>
      <c r="L2571">
        <v>2022</v>
      </c>
      <c r="N2571" s="11" t="s">
        <v>15</v>
      </c>
      <c r="O2571" s="11">
        <f>IF(Table1[[#This Row],[Currency  Code]]="USD",Table1[[#This Row],[Product Amount with GST]]*80,Table1[[#This Row],[Product Amount with GST]])</f>
        <v>2022</v>
      </c>
    </row>
    <row r="2572" spans="1:16" x14ac:dyDescent="0.25">
      <c r="A2572" t="s">
        <v>1935</v>
      </c>
      <c r="B2572" t="s">
        <v>24</v>
      </c>
      <c r="C2572" t="s">
        <v>48</v>
      </c>
      <c r="E2572">
        <f t="shared" si="160"/>
        <v>13</v>
      </c>
      <c r="F2572">
        <f t="shared" si="161"/>
        <v>7</v>
      </c>
      <c r="G2572" s="8">
        <f t="shared" si="162"/>
        <v>44755</v>
      </c>
      <c r="H2572">
        <f t="shared" si="163"/>
        <v>2022</v>
      </c>
      <c r="I2572" s="1">
        <v>44755.869444444441</v>
      </c>
      <c r="J2572" s="2">
        <v>44755</v>
      </c>
      <c r="K2572" t="s">
        <v>13</v>
      </c>
      <c r="L2572">
        <v>2022</v>
      </c>
      <c r="M2572" t="s">
        <v>53</v>
      </c>
      <c r="N2572" s="11" t="s">
        <v>15</v>
      </c>
      <c r="O2572" s="11">
        <f>IF(Table1[[#This Row],[Currency  Code]]="USD",Table1[[#This Row],[Product Amount with GST]]*80,Table1[[#This Row],[Product Amount with GST]])</f>
        <v>2022</v>
      </c>
      <c r="P2572" t="s">
        <v>50</v>
      </c>
    </row>
    <row r="2573" spans="1:16" x14ac:dyDescent="0.25">
      <c r="A2573" t="s">
        <v>1936</v>
      </c>
      <c r="B2573" t="s">
        <v>24</v>
      </c>
      <c r="C2573" t="s">
        <v>12</v>
      </c>
      <c r="E2573">
        <f t="shared" si="160"/>
        <v>13</v>
      </c>
      <c r="F2573">
        <f t="shared" si="161"/>
        <v>7</v>
      </c>
      <c r="G2573" s="8">
        <f t="shared" si="162"/>
        <v>44755</v>
      </c>
      <c r="H2573">
        <f t="shared" si="163"/>
        <v>2022</v>
      </c>
      <c r="I2573" s="1">
        <v>44755.847222222219</v>
      </c>
      <c r="J2573" s="2">
        <v>44755</v>
      </c>
      <c r="K2573" t="s">
        <v>13</v>
      </c>
      <c r="L2573">
        <v>2022</v>
      </c>
      <c r="N2573" s="11" t="s">
        <v>15</v>
      </c>
      <c r="O2573" s="11">
        <f>IF(Table1[[#This Row],[Currency  Code]]="USD",Table1[[#This Row],[Product Amount with GST]]*80,Table1[[#This Row],[Product Amount with GST]])</f>
        <v>2022</v>
      </c>
    </row>
    <row r="2574" spans="1:16" x14ac:dyDescent="0.25">
      <c r="A2574" t="s">
        <v>1937</v>
      </c>
      <c r="B2574" t="s">
        <v>24</v>
      </c>
      <c r="C2574" t="s">
        <v>48</v>
      </c>
      <c r="E2574">
        <f t="shared" si="160"/>
        <v>13</v>
      </c>
      <c r="F2574">
        <f t="shared" si="161"/>
        <v>7</v>
      </c>
      <c r="G2574" s="8">
        <f t="shared" si="162"/>
        <v>44755</v>
      </c>
      <c r="H2574">
        <f t="shared" si="163"/>
        <v>2022</v>
      </c>
      <c r="I2574" s="1">
        <v>44755.845833333333</v>
      </c>
      <c r="J2574" s="2">
        <v>44755</v>
      </c>
      <c r="K2574" t="s">
        <v>13</v>
      </c>
      <c r="L2574">
        <v>2022</v>
      </c>
      <c r="M2574" t="s">
        <v>53</v>
      </c>
      <c r="N2574" s="11" t="s">
        <v>15</v>
      </c>
      <c r="O2574" s="11">
        <f>IF(Table1[[#This Row],[Currency  Code]]="USD",Table1[[#This Row],[Product Amount with GST]]*80,Table1[[#This Row],[Product Amount with GST]])</f>
        <v>2022</v>
      </c>
      <c r="P2574" t="s">
        <v>50</v>
      </c>
    </row>
    <row r="2575" spans="1:16" x14ac:dyDescent="0.25">
      <c r="A2575" t="s">
        <v>1718</v>
      </c>
      <c r="B2575" t="s">
        <v>304</v>
      </c>
      <c r="C2575" t="s">
        <v>12</v>
      </c>
      <c r="E2575">
        <f t="shared" si="160"/>
        <v>13</v>
      </c>
      <c r="F2575">
        <f t="shared" si="161"/>
        <v>7</v>
      </c>
      <c r="G2575" s="8">
        <f t="shared" si="162"/>
        <v>44755</v>
      </c>
      <c r="H2575">
        <f t="shared" si="163"/>
        <v>2022</v>
      </c>
      <c r="I2575" s="1">
        <v>44755.822916666664</v>
      </c>
      <c r="J2575" s="2">
        <v>44755</v>
      </c>
      <c r="K2575" t="s">
        <v>13</v>
      </c>
      <c r="L2575">
        <v>1499</v>
      </c>
      <c r="N2575" s="11" t="s">
        <v>15</v>
      </c>
      <c r="O2575" s="11">
        <f>IF(Table1[[#This Row],[Currency  Code]]="USD",Table1[[#This Row],[Product Amount with GST]]*80,Table1[[#This Row],[Product Amount with GST]])</f>
        <v>1499</v>
      </c>
    </row>
    <row r="2576" spans="1:16" x14ac:dyDescent="0.25">
      <c r="A2576" t="s">
        <v>1938</v>
      </c>
      <c r="B2576" t="s">
        <v>20</v>
      </c>
      <c r="C2576" t="s">
        <v>12</v>
      </c>
      <c r="E2576">
        <f t="shared" si="160"/>
        <v>14</v>
      </c>
      <c r="F2576">
        <f t="shared" si="161"/>
        <v>7</v>
      </c>
      <c r="G2576" s="8">
        <f t="shared" si="162"/>
        <v>44756</v>
      </c>
      <c r="H2576">
        <f t="shared" si="163"/>
        <v>2022</v>
      </c>
      <c r="I2576" s="1">
        <v>44756.357638888891</v>
      </c>
      <c r="J2576" s="2">
        <v>44756</v>
      </c>
      <c r="K2576" t="s">
        <v>13</v>
      </c>
      <c r="L2576">
        <v>1999</v>
      </c>
      <c r="N2576" s="11" t="s">
        <v>15</v>
      </c>
      <c r="O2576" s="11">
        <f>IF(Table1[[#This Row],[Currency  Code]]="USD",Table1[[#This Row],[Product Amount with GST]]*80,Table1[[#This Row],[Product Amount with GST]])</f>
        <v>1999</v>
      </c>
    </row>
    <row r="2577" spans="1:16" x14ac:dyDescent="0.25">
      <c r="A2577" t="s">
        <v>1939</v>
      </c>
      <c r="B2577" t="s">
        <v>47</v>
      </c>
      <c r="C2577" t="s">
        <v>48</v>
      </c>
      <c r="E2577">
        <f t="shared" si="160"/>
        <v>14</v>
      </c>
      <c r="F2577">
        <f t="shared" si="161"/>
        <v>7</v>
      </c>
      <c r="G2577" s="8">
        <f t="shared" si="162"/>
        <v>44756</v>
      </c>
      <c r="H2577">
        <f t="shared" si="163"/>
        <v>2022</v>
      </c>
      <c r="I2577" s="1">
        <v>44756.081944444442</v>
      </c>
      <c r="J2577" s="2">
        <v>44755</v>
      </c>
      <c r="K2577" t="s">
        <v>13</v>
      </c>
      <c r="L2577">
        <v>999</v>
      </c>
      <c r="M2577" t="s">
        <v>53</v>
      </c>
      <c r="N2577" s="11" t="s">
        <v>15</v>
      </c>
      <c r="O2577" s="11">
        <f>IF(Table1[[#This Row],[Currency  Code]]="USD",Table1[[#This Row],[Product Amount with GST]]*80,Table1[[#This Row],[Product Amount with GST]])</f>
        <v>999</v>
      </c>
      <c r="P2577" t="s">
        <v>50</v>
      </c>
    </row>
    <row r="2578" spans="1:16" x14ac:dyDescent="0.25">
      <c r="A2578" t="s">
        <v>1940</v>
      </c>
      <c r="B2578" t="s">
        <v>1710</v>
      </c>
      <c r="C2578" t="s">
        <v>12</v>
      </c>
      <c r="E2578">
        <f t="shared" si="160"/>
        <v>14</v>
      </c>
      <c r="F2578">
        <f t="shared" si="161"/>
        <v>7</v>
      </c>
      <c r="G2578" s="8">
        <f t="shared" si="162"/>
        <v>44756</v>
      </c>
      <c r="H2578">
        <f t="shared" si="163"/>
        <v>2022</v>
      </c>
      <c r="I2578" s="1">
        <v>44756.052777777775</v>
      </c>
      <c r="J2578" s="2">
        <v>44755</v>
      </c>
      <c r="K2578" t="s">
        <v>13</v>
      </c>
      <c r="L2578">
        <v>49</v>
      </c>
      <c r="N2578" s="11" t="s">
        <v>29</v>
      </c>
      <c r="O2578" s="11">
        <f>IF(Table1[[#This Row],[Currency  Code]]="USD",Table1[[#This Row],[Product Amount with GST]]*80,Table1[[#This Row],[Product Amount with GST]])</f>
        <v>3920</v>
      </c>
    </row>
    <row r="2579" spans="1:16" x14ac:dyDescent="0.25">
      <c r="A2579" t="s">
        <v>1941</v>
      </c>
      <c r="B2579" t="s">
        <v>20</v>
      </c>
      <c r="C2579" t="s">
        <v>48</v>
      </c>
      <c r="E2579">
        <f t="shared" si="160"/>
        <v>13</v>
      </c>
      <c r="F2579">
        <f t="shared" si="161"/>
        <v>7</v>
      </c>
      <c r="G2579" s="8">
        <f t="shared" si="162"/>
        <v>44755</v>
      </c>
      <c r="H2579">
        <f t="shared" si="163"/>
        <v>2022</v>
      </c>
      <c r="I2579" s="1">
        <v>44755.946527777778</v>
      </c>
      <c r="J2579" s="2">
        <v>44755</v>
      </c>
      <c r="K2579" t="s">
        <v>13</v>
      </c>
      <c r="L2579">
        <v>1999</v>
      </c>
      <c r="M2579" t="s">
        <v>53</v>
      </c>
      <c r="N2579" s="11" t="s">
        <v>15</v>
      </c>
      <c r="O2579" s="11">
        <f>IF(Table1[[#This Row],[Currency  Code]]="USD",Table1[[#This Row],[Product Amount with GST]]*80,Table1[[#This Row],[Product Amount with GST]])</f>
        <v>1999</v>
      </c>
      <c r="P2579" t="s">
        <v>50</v>
      </c>
    </row>
    <row r="2580" spans="1:16" x14ac:dyDescent="0.25">
      <c r="A2580" t="s">
        <v>1941</v>
      </c>
      <c r="B2580" t="s">
        <v>20</v>
      </c>
      <c r="C2580" t="s">
        <v>12</v>
      </c>
      <c r="E2580">
        <f t="shared" si="160"/>
        <v>13</v>
      </c>
      <c r="F2580">
        <f t="shared" si="161"/>
        <v>7</v>
      </c>
      <c r="G2580" s="8">
        <f t="shared" si="162"/>
        <v>44755</v>
      </c>
      <c r="H2580">
        <f t="shared" si="163"/>
        <v>2022</v>
      </c>
      <c r="I2580" s="1">
        <v>44755.945833333331</v>
      </c>
      <c r="J2580" s="2">
        <v>44755</v>
      </c>
      <c r="K2580" t="s">
        <v>13</v>
      </c>
      <c r="L2580">
        <v>1999</v>
      </c>
      <c r="N2580" s="11" t="s">
        <v>15</v>
      </c>
      <c r="O2580" s="11">
        <f>IF(Table1[[#This Row],[Currency  Code]]="USD",Table1[[#This Row],[Product Amount with GST]]*80,Table1[[#This Row],[Product Amount with GST]])</f>
        <v>1999</v>
      </c>
    </row>
    <row r="2581" spans="1:16" x14ac:dyDescent="0.25">
      <c r="A2581" t="s">
        <v>1942</v>
      </c>
      <c r="B2581" t="s">
        <v>24</v>
      </c>
      <c r="C2581" t="s">
        <v>48</v>
      </c>
      <c r="E2581">
        <f t="shared" si="160"/>
        <v>13</v>
      </c>
      <c r="F2581">
        <f t="shared" si="161"/>
        <v>7</v>
      </c>
      <c r="G2581" s="8">
        <f t="shared" si="162"/>
        <v>44755</v>
      </c>
      <c r="H2581">
        <f t="shared" si="163"/>
        <v>2022</v>
      </c>
      <c r="I2581" s="1">
        <v>44755.929166666669</v>
      </c>
      <c r="J2581" s="2">
        <v>44755</v>
      </c>
      <c r="K2581" t="s">
        <v>13</v>
      </c>
      <c r="L2581">
        <v>2022</v>
      </c>
      <c r="M2581" t="s">
        <v>53</v>
      </c>
      <c r="N2581" s="11" t="s">
        <v>15</v>
      </c>
      <c r="O2581" s="11">
        <f>IF(Table1[[#This Row],[Currency  Code]]="USD",Table1[[#This Row],[Product Amount with GST]]*80,Table1[[#This Row],[Product Amount with GST]])</f>
        <v>2022</v>
      </c>
      <c r="P2581" t="s">
        <v>50</v>
      </c>
    </row>
    <row r="2582" spans="1:16" x14ac:dyDescent="0.25">
      <c r="A2582" t="s">
        <v>1943</v>
      </c>
      <c r="B2582" t="s">
        <v>52</v>
      </c>
      <c r="C2582" t="s">
        <v>48</v>
      </c>
      <c r="E2582">
        <f t="shared" si="160"/>
        <v>13</v>
      </c>
      <c r="F2582">
        <f t="shared" si="161"/>
        <v>7</v>
      </c>
      <c r="G2582" s="8">
        <f t="shared" si="162"/>
        <v>44755</v>
      </c>
      <c r="H2582">
        <f t="shared" si="163"/>
        <v>2022</v>
      </c>
      <c r="I2582" s="1">
        <v>44755.915277777778</v>
      </c>
      <c r="J2582" s="2">
        <v>44755</v>
      </c>
      <c r="K2582" t="s">
        <v>13</v>
      </c>
      <c r="L2582">
        <v>999</v>
      </c>
      <c r="M2582" t="s">
        <v>53</v>
      </c>
      <c r="N2582" s="11" t="s">
        <v>15</v>
      </c>
      <c r="O2582" s="11">
        <f>IF(Table1[[#This Row],[Currency  Code]]="USD",Table1[[#This Row],[Product Amount with GST]]*80,Table1[[#This Row],[Product Amount with GST]])</f>
        <v>999</v>
      </c>
      <c r="P2582" t="s">
        <v>50</v>
      </c>
    </row>
    <row r="2583" spans="1:16" x14ac:dyDescent="0.25">
      <c r="A2583" t="s">
        <v>1926</v>
      </c>
      <c r="B2583" t="s">
        <v>20</v>
      </c>
      <c r="C2583" t="s">
        <v>12</v>
      </c>
      <c r="E2583">
        <f t="shared" si="160"/>
        <v>13</v>
      </c>
      <c r="F2583">
        <f t="shared" si="161"/>
        <v>7</v>
      </c>
      <c r="G2583" s="8">
        <f t="shared" si="162"/>
        <v>44755</v>
      </c>
      <c r="H2583">
        <f t="shared" si="163"/>
        <v>2022</v>
      </c>
      <c r="I2583" s="1">
        <v>44755.914583333331</v>
      </c>
      <c r="J2583" s="2">
        <v>44755</v>
      </c>
      <c r="K2583" t="s">
        <v>13</v>
      </c>
      <c r="L2583">
        <v>1999</v>
      </c>
      <c r="N2583" s="11" t="s">
        <v>15</v>
      </c>
      <c r="O2583" s="11">
        <f>IF(Table1[[#This Row],[Currency  Code]]="USD",Table1[[#This Row],[Product Amount with GST]]*80,Table1[[#This Row],[Product Amount with GST]])</f>
        <v>1999</v>
      </c>
    </row>
    <row r="2584" spans="1:16" x14ac:dyDescent="0.25">
      <c r="A2584" t="s">
        <v>1944</v>
      </c>
      <c r="B2584" t="s">
        <v>20</v>
      </c>
      <c r="C2584" t="s">
        <v>48</v>
      </c>
      <c r="E2584">
        <f t="shared" si="160"/>
        <v>13</v>
      </c>
      <c r="F2584">
        <f t="shared" si="161"/>
        <v>7</v>
      </c>
      <c r="G2584" s="8">
        <f t="shared" si="162"/>
        <v>44755</v>
      </c>
      <c r="H2584">
        <f t="shared" si="163"/>
        <v>2022</v>
      </c>
      <c r="I2584" s="1">
        <v>44755.884027777778</v>
      </c>
      <c r="J2584" s="2">
        <v>44755</v>
      </c>
      <c r="K2584" t="s">
        <v>13</v>
      </c>
      <c r="L2584">
        <v>1999</v>
      </c>
      <c r="M2584" t="s">
        <v>53</v>
      </c>
      <c r="N2584" s="11" t="s">
        <v>15</v>
      </c>
      <c r="O2584" s="11">
        <f>IF(Table1[[#This Row],[Currency  Code]]="USD",Table1[[#This Row],[Product Amount with GST]]*80,Table1[[#This Row],[Product Amount with GST]])</f>
        <v>1999</v>
      </c>
      <c r="P2584" t="s">
        <v>50</v>
      </c>
    </row>
    <row r="2585" spans="1:16" x14ac:dyDescent="0.25">
      <c r="A2585" t="s">
        <v>1945</v>
      </c>
      <c r="B2585" t="s">
        <v>1854</v>
      </c>
      <c r="C2585" t="s">
        <v>12</v>
      </c>
      <c r="E2585">
        <f t="shared" si="160"/>
        <v>13</v>
      </c>
      <c r="F2585">
        <f t="shared" si="161"/>
        <v>7</v>
      </c>
      <c r="G2585" s="8">
        <f t="shared" si="162"/>
        <v>44755</v>
      </c>
      <c r="H2585">
        <f t="shared" si="163"/>
        <v>2022</v>
      </c>
      <c r="I2585" s="1">
        <v>44755.859722222223</v>
      </c>
      <c r="J2585" s="2">
        <v>44755</v>
      </c>
      <c r="K2585" t="s">
        <v>13</v>
      </c>
      <c r="L2585">
        <v>2499</v>
      </c>
      <c r="N2585" s="11" t="s">
        <v>15</v>
      </c>
      <c r="O2585" s="11">
        <f>IF(Table1[[#This Row],[Currency  Code]]="USD",Table1[[#This Row],[Product Amount with GST]]*80,Table1[[#This Row],[Product Amount with GST]])</f>
        <v>2499</v>
      </c>
    </row>
    <row r="2586" spans="1:16" x14ac:dyDescent="0.25">
      <c r="A2586" t="s">
        <v>1919</v>
      </c>
      <c r="B2586" t="s">
        <v>160</v>
      </c>
      <c r="C2586" t="s">
        <v>12</v>
      </c>
      <c r="E2586">
        <f t="shared" si="160"/>
        <v>13</v>
      </c>
      <c r="F2586">
        <f t="shared" si="161"/>
        <v>7</v>
      </c>
      <c r="G2586" s="8">
        <f t="shared" si="162"/>
        <v>44755</v>
      </c>
      <c r="H2586">
        <f t="shared" si="163"/>
        <v>2022</v>
      </c>
      <c r="I2586" s="1">
        <v>44755.847222222219</v>
      </c>
      <c r="J2586" s="2">
        <v>44755</v>
      </c>
      <c r="K2586" t="s">
        <v>13</v>
      </c>
      <c r="L2586">
        <v>666</v>
      </c>
      <c r="N2586" s="11" t="s">
        <v>15</v>
      </c>
      <c r="O2586" s="11">
        <f>IF(Table1[[#This Row],[Currency  Code]]="USD",Table1[[#This Row],[Product Amount with GST]]*80,Table1[[#This Row],[Product Amount with GST]])</f>
        <v>666</v>
      </c>
    </row>
    <row r="2587" spans="1:16" x14ac:dyDescent="0.25">
      <c r="A2587" t="s">
        <v>1946</v>
      </c>
      <c r="B2587" t="s">
        <v>20</v>
      </c>
      <c r="C2587" t="s">
        <v>12</v>
      </c>
      <c r="E2587">
        <f t="shared" si="160"/>
        <v>13</v>
      </c>
      <c r="F2587">
        <f t="shared" si="161"/>
        <v>7</v>
      </c>
      <c r="G2587" s="8">
        <f t="shared" si="162"/>
        <v>44755</v>
      </c>
      <c r="H2587">
        <f t="shared" si="163"/>
        <v>2022</v>
      </c>
      <c r="I2587" s="1">
        <v>44755.844444444447</v>
      </c>
      <c r="J2587" s="2">
        <v>44755</v>
      </c>
      <c r="K2587" t="s">
        <v>13</v>
      </c>
      <c r="L2587">
        <v>1999</v>
      </c>
      <c r="N2587" s="11" t="s">
        <v>15</v>
      </c>
      <c r="O2587" s="11">
        <f>IF(Table1[[#This Row],[Currency  Code]]="USD",Table1[[#This Row],[Product Amount with GST]]*80,Table1[[#This Row],[Product Amount with GST]])</f>
        <v>1999</v>
      </c>
    </row>
    <row r="2588" spans="1:16" x14ac:dyDescent="0.25">
      <c r="A2588" t="s">
        <v>1867</v>
      </c>
      <c r="B2588" t="s">
        <v>17</v>
      </c>
      <c r="C2588" t="s">
        <v>12</v>
      </c>
      <c r="E2588">
        <f t="shared" si="160"/>
        <v>13</v>
      </c>
      <c r="F2588">
        <f t="shared" si="161"/>
        <v>7</v>
      </c>
      <c r="G2588" s="8">
        <f t="shared" si="162"/>
        <v>44755</v>
      </c>
      <c r="H2588">
        <f t="shared" si="163"/>
        <v>2022</v>
      </c>
      <c r="I2588" s="1">
        <v>44755.82708333333</v>
      </c>
      <c r="J2588" s="2">
        <v>44755</v>
      </c>
      <c r="K2588" t="s">
        <v>13</v>
      </c>
      <c r="L2588">
        <v>999</v>
      </c>
      <c r="N2588" s="11" t="s">
        <v>15</v>
      </c>
      <c r="O2588" s="11">
        <f>IF(Table1[[#This Row],[Currency  Code]]="USD",Table1[[#This Row],[Product Amount with GST]]*80,Table1[[#This Row],[Product Amount with GST]])</f>
        <v>999</v>
      </c>
    </row>
    <row r="2589" spans="1:16" x14ac:dyDescent="0.25">
      <c r="A2589" t="s">
        <v>1947</v>
      </c>
      <c r="B2589" t="s">
        <v>17</v>
      </c>
      <c r="C2589" t="s">
        <v>12</v>
      </c>
      <c r="E2589">
        <f t="shared" si="160"/>
        <v>13</v>
      </c>
      <c r="F2589">
        <f t="shared" si="161"/>
        <v>7</v>
      </c>
      <c r="G2589" s="8">
        <f t="shared" si="162"/>
        <v>44755</v>
      </c>
      <c r="H2589">
        <f t="shared" si="163"/>
        <v>2022</v>
      </c>
      <c r="I2589" s="1">
        <v>44755.822222222225</v>
      </c>
      <c r="J2589" s="2">
        <v>44755</v>
      </c>
      <c r="K2589" t="s">
        <v>13</v>
      </c>
      <c r="L2589">
        <v>999</v>
      </c>
      <c r="N2589" s="11" t="s">
        <v>15</v>
      </c>
      <c r="O2589" s="11">
        <f>IF(Table1[[#This Row],[Currency  Code]]="USD",Table1[[#This Row],[Product Amount with GST]]*80,Table1[[#This Row],[Product Amount with GST]])</f>
        <v>999</v>
      </c>
    </row>
    <row r="2590" spans="1:16" x14ac:dyDescent="0.25">
      <c r="A2590" t="s">
        <v>1948</v>
      </c>
      <c r="B2590" t="s">
        <v>20</v>
      </c>
      <c r="C2590" t="s">
        <v>12</v>
      </c>
      <c r="E2590">
        <f t="shared" si="160"/>
        <v>13</v>
      </c>
      <c r="F2590">
        <f t="shared" si="161"/>
        <v>7</v>
      </c>
      <c r="G2590" s="8">
        <f t="shared" si="162"/>
        <v>44755</v>
      </c>
      <c r="H2590">
        <f t="shared" si="163"/>
        <v>2022</v>
      </c>
      <c r="I2590" s="1">
        <v>44755.815972222219</v>
      </c>
      <c r="J2590" s="2">
        <v>44755</v>
      </c>
      <c r="K2590" t="s">
        <v>13</v>
      </c>
      <c r="L2590">
        <v>1999</v>
      </c>
      <c r="N2590" s="11" t="s">
        <v>15</v>
      </c>
      <c r="O2590" s="11">
        <f>IF(Table1[[#This Row],[Currency  Code]]="USD",Table1[[#This Row],[Product Amount with GST]]*80,Table1[[#This Row],[Product Amount with GST]])</f>
        <v>1999</v>
      </c>
    </row>
    <row r="2591" spans="1:16" x14ac:dyDescent="0.25">
      <c r="A2591" t="s">
        <v>1949</v>
      </c>
      <c r="B2591" t="s">
        <v>968</v>
      </c>
      <c r="C2591" t="s">
        <v>12</v>
      </c>
      <c r="E2591">
        <f t="shared" si="160"/>
        <v>13</v>
      </c>
      <c r="F2591">
        <f t="shared" si="161"/>
        <v>7</v>
      </c>
      <c r="G2591" s="8">
        <f t="shared" si="162"/>
        <v>44755</v>
      </c>
      <c r="H2591">
        <f t="shared" si="163"/>
        <v>2022</v>
      </c>
      <c r="I2591" s="1">
        <v>44755.805555555555</v>
      </c>
      <c r="J2591" s="2">
        <v>44755</v>
      </c>
      <c r="K2591" t="s">
        <v>13</v>
      </c>
      <c r="L2591">
        <v>2022</v>
      </c>
      <c r="N2591" s="11" t="s">
        <v>15</v>
      </c>
      <c r="O2591" s="11">
        <f>IF(Table1[[#This Row],[Currency  Code]]="USD",Table1[[#This Row],[Product Amount with GST]]*80,Table1[[#This Row],[Product Amount with GST]])</f>
        <v>2022</v>
      </c>
    </row>
    <row r="2592" spans="1:16" x14ac:dyDescent="0.25">
      <c r="A2592" t="s">
        <v>1950</v>
      </c>
      <c r="B2592" t="s">
        <v>20</v>
      </c>
      <c r="C2592" t="s">
        <v>12</v>
      </c>
      <c r="E2592">
        <f t="shared" si="160"/>
        <v>13</v>
      </c>
      <c r="F2592">
        <f t="shared" si="161"/>
        <v>7</v>
      </c>
      <c r="G2592" s="8">
        <f t="shared" si="162"/>
        <v>44755</v>
      </c>
      <c r="H2592">
        <f t="shared" si="163"/>
        <v>2022</v>
      </c>
      <c r="I2592" s="1">
        <v>44755.772222222222</v>
      </c>
      <c r="J2592" s="2">
        <v>44755</v>
      </c>
      <c r="K2592" t="s">
        <v>13</v>
      </c>
      <c r="L2592">
        <v>1999</v>
      </c>
      <c r="N2592" s="11" t="s">
        <v>15</v>
      </c>
      <c r="O2592" s="11">
        <f>IF(Table1[[#This Row],[Currency  Code]]="USD",Table1[[#This Row],[Product Amount with GST]]*80,Table1[[#This Row],[Product Amount with GST]])</f>
        <v>1999</v>
      </c>
    </row>
    <row r="2593" spans="1:16" x14ac:dyDescent="0.25">
      <c r="A2593" t="s">
        <v>1951</v>
      </c>
      <c r="B2593" t="s">
        <v>918</v>
      </c>
      <c r="C2593" t="s">
        <v>12</v>
      </c>
      <c r="E2593">
        <f t="shared" si="160"/>
        <v>13</v>
      </c>
      <c r="F2593">
        <f t="shared" si="161"/>
        <v>7</v>
      </c>
      <c r="G2593" s="8">
        <f t="shared" si="162"/>
        <v>44755</v>
      </c>
      <c r="H2593">
        <f t="shared" si="163"/>
        <v>2022</v>
      </c>
      <c r="I2593" s="1">
        <v>44755.768750000003</v>
      </c>
      <c r="J2593" s="2">
        <v>44755</v>
      </c>
      <c r="K2593" t="s">
        <v>13</v>
      </c>
      <c r="L2593">
        <v>990</v>
      </c>
      <c r="N2593" s="11" t="s">
        <v>15</v>
      </c>
      <c r="O2593" s="11">
        <f>IF(Table1[[#This Row],[Currency  Code]]="USD",Table1[[#This Row],[Product Amount with GST]]*80,Table1[[#This Row],[Product Amount with GST]])</f>
        <v>990</v>
      </c>
    </row>
    <row r="2594" spans="1:16" x14ac:dyDescent="0.25">
      <c r="A2594" t="s">
        <v>1952</v>
      </c>
      <c r="B2594" t="s">
        <v>47</v>
      </c>
      <c r="C2594" t="s">
        <v>12</v>
      </c>
      <c r="E2594">
        <f t="shared" si="160"/>
        <v>13</v>
      </c>
      <c r="F2594">
        <f t="shared" si="161"/>
        <v>7</v>
      </c>
      <c r="G2594" s="8">
        <f t="shared" si="162"/>
        <v>44755</v>
      </c>
      <c r="H2594">
        <f t="shared" si="163"/>
        <v>2022</v>
      </c>
      <c r="I2594" s="1">
        <v>44755.76666666667</v>
      </c>
      <c r="J2594" s="2">
        <v>44755</v>
      </c>
      <c r="K2594" t="s">
        <v>13</v>
      </c>
      <c r="L2594">
        <v>999</v>
      </c>
      <c r="N2594" s="11" t="s">
        <v>15</v>
      </c>
      <c r="O2594" s="11">
        <f>IF(Table1[[#This Row],[Currency  Code]]="USD",Table1[[#This Row],[Product Amount with GST]]*80,Table1[[#This Row],[Product Amount with GST]])</f>
        <v>999</v>
      </c>
    </row>
    <row r="2595" spans="1:16" x14ac:dyDescent="0.25">
      <c r="A2595" t="s">
        <v>1953</v>
      </c>
      <c r="B2595" t="s">
        <v>42</v>
      </c>
      <c r="C2595" t="s">
        <v>12</v>
      </c>
      <c r="E2595">
        <f t="shared" si="160"/>
        <v>13</v>
      </c>
      <c r="F2595">
        <f t="shared" si="161"/>
        <v>7</v>
      </c>
      <c r="G2595" s="8">
        <f t="shared" si="162"/>
        <v>44755</v>
      </c>
      <c r="H2595">
        <f t="shared" si="163"/>
        <v>2022</v>
      </c>
      <c r="I2595" s="1">
        <v>44755.76458333333</v>
      </c>
      <c r="J2595" s="2">
        <v>44755</v>
      </c>
      <c r="K2595" t="s">
        <v>13</v>
      </c>
      <c r="L2595">
        <v>1499</v>
      </c>
      <c r="N2595" s="11" t="s">
        <v>15</v>
      </c>
      <c r="O2595" s="11">
        <f>IF(Table1[[#This Row],[Currency  Code]]="USD",Table1[[#This Row],[Product Amount with GST]]*80,Table1[[#This Row],[Product Amount with GST]])</f>
        <v>1499</v>
      </c>
    </row>
    <row r="2596" spans="1:16" x14ac:dyDescent="0.25">
      <c r="A2596" t="s">
        <v>1954</v>
      </c>
      <c r="B2596" t="s">
        <v>38</v>
      </c>
      <c r="C2596" t="s">
        <v>48</v>
      </c>
      <c r="E2596">
        <f t="shared" si="160"/>
        <v>13</v>
      </c>
      <c r="F2596">
        <f t="shared" si="161"/>
        <v>7</v>
      </c>
      <c r="G2596" s="8">
        <f t="shared" si="162"/>
        <v>44755</v>
      </c>
      <c r="H2596">
        <f t="shared" si="163"/>
        <v>2022</v>
      </c>
      <c r="I2596" s="1">
        <v>44755.79791666667</v>
      </c>
      <c r="J2596" s="2">
        <v>44755</v>
      </c>
      <c r="K2596" t="s">
        <v>13</v>
      </c>
      <c r="L2596">
        <v>499</v>
      </c>
      <c r="M2596" t="s">
        <v>53</v>
      </c>
      <c r="N2596" s="11" t="s">
        <v>15</v>
      </c>
      <c r="O2596" s="11">
        <f>IF(Table1[[#This Row],[Currency  Code]]="USD",Table1[[#This Row],[Product Amount with GST]]*80,Table1[[#This Row],[Product Amount with GST]])</f>
        <v>499</v>
      </c>
      <c r="P2596" t="s">
        <v>50</v>
      </c>
    </row>
    <row r="2597" spans="1:16" x14ac:dyDescent="0.25">
      <c r="A2597" t="s">
        <v>214</v>
      </c>
      <c r="B2597" t="s">
        <v>20</v>
      </c>
      <c r="C2597" t="s">
        <v>12</v>
      </c>
      <c r="E2597">
        <f t="shared" si="160"/>
        <v>13</v>
      </c>
      <c r="F2597">
        <f t="shared" si="161"/>
        <v>7</v>
      </c>
      <c r="G2597" s="8">
        <f t="shared" si="162"/>
        <v>44755</v>
      </c>
      <c r="H2597">
        <f t="shared" si="163"/>
        <v>2022</v>
      </c>
      <c r="I2597" s="1">
        <v>44755.797222222223</v>
      </c>
      <c r="J2597" s="2">
        <v>44755</v>
      </c>
      <c r="K2597" t="s">
        <v>13</v>
      </c>
      <c r="L2597">
        <v>1999</v>
      </c>
      <c r="N2597" s="11" t="s">
        <v>15</v>
      </c>
      <c r="O2597" s="11">
        <f>IF(Table1[[#This Row],[Currency  Code]]="USD",Table1[[#This Row],[Product Amount with GST]]*80,Table1[[#This Row],[Product Amount with GST]])</f>
        <v>1999</v>
      </c>
    </row>
    <row r="2598" spans="1:16" x14ac:dyDescent="0.25">
      <c r="A2598" t="s">
        <v>1953</v>
      </c>
      <c r="B2598" t="s">
        <v>42</v>
      </c>
      <c r="C2598" t="s">
        <v>48</v>
      </c>
      <c r="E2598">
        <f t="shared" si="160"/>
        <v>13</v>
      </c>
      <c r="F2598">
        <f t="shared" si="161"/>
        <v>7</v>
      </c>
      <c r="G2598" s="8">
        <f t="shared" si="162"/>
        <v>44755</v>
      </c>
      <c r="H2598">
        <f t="shared" si="163"/>
        <v>2022</v>
      </c>
      <c r="I2598" s="1">
        <v>44755.76458333333</v>
      </c>
      <c r="J2598" s="2">
        <v>44755</v>
      </c>
      <c r="K2598" t="s">
        <v>13</v>
      </c>
      <c r="L2598">
        <v>1499</v>
      </c>
      <c r="M2598" t="s">
        <v>218</v>
      </c>
      <c r="N2598" s="11" t="s">
        <v>15</v>
      </c>
      <c r="O2598" s="11">
        <f>IF(Table1[[#This Row],[Currency  Code]]="USD",Table1[[#This Row],[Product Amount with GST]]*80,Table1[[#This Row],[Product Amount with GST]])</f>
        <v>1499</v>
      </c>
      <c r="P2598" t="s">
        <v>50</v>
      </c>
    </row>
    <row r="2599" spans="1:16" x14ac:dyDescent="0.25">
      <c r="A2599" t="s">
        <v>1953</v>
      </c>
      <c r="B2599" t="s">
        <v>42</v>
      </c>
      <c r="C2599" t="s">
        <v>12</v>
      </c>
      <c r="E2599">
        <f t="shared" si="160"/>
        <v>13</v>
      </c>
      <c r="F2599">
        <f t="shared" si="161"/>
        <v>7</v>
      </c>
      <c r="G2599" s="8">
        <f t="shared" si="162"/>
        <v>44755</v>
      </c>
      <c r="H2599">
        <f t="shared" si="163"/>
        <v>2022</v>
      </c>
      <c r="I2599" s="1">
        <v>44755.763194444444</v>
      </c>
      <c r="J2599" s="2">
        <v>44755</v>
      </c>
      <c r="K2599" t="s">
        <v>13</v>
      </c>
      <c r="L2599">
        <v>1499</v>
      </c>
      <c r="N2599" s="11" t="s">
        <v>15</v>
      </c>
      <c r="O2599" s="11">
        <f>IF(Table1[[#This Row],[Currency  Code]]="USD",Table1[[#This Row],[Product Amount with GST]]*80,Table1[[#This Row],[Product Amount with GST]])</f>
        <v>1499</v>
      </c>
    </row>
    <row r="2600" spans="1:16" x14ac:dyDescent="0.25">
      <c r="A2600" t="s">
        <v>1955</v>
      </c>
      <c r="B2600" t="s">
        <v>42</v>
      </c>
      <c r="C2600" t="s">
        <v>12</v>
      </c>
      <c r="E2600">
        <f t="shared" si="160"/>
        <v>13</v>
      </c>
      <c r="F2600">
        <f t="shared" si="161"/>
        <v>7</v>
      </c>
      <c r="G2600" s="8">
        <f t="shared" si="162"/>
        <v>44755</v>
      </c>
      <c r="H2600">
        <f t="shared" si="163"/>
        <v>2022</v>
      </c>
      <c r="I2600" s="1">
        <v>44755.756249999999</v>
      </c>
      <c r="J2600" s="2">
        <v>44755</v>
      </c>
      <c r="K2600" t="s">
        <v>43</v>
      </c>
      <c r="L2600">
        <v>1499</v>
      </c>
      <c r="N2600" s="11" t="s">
        <v>15</v>
      </c>
      <c r="O2600" s="11">
        <f>IF(Table1[[#This Row],[Currency  Code]]="USD",Table1[[#This Row],[Product Amount with GST]]*80,Table1[[#This Row],[Product Amount with GST]])</f>
        <v>1499</v>
      </c>
    </row>
    <row r="2601" spans="1:16" x14ac:dyDescent="0.25">
      <c r="A2601" t="s">
        <v>1956</v>
      </c>
      <c r="B2601" t="s">
        <v>587</v>
      </c>
      <c r="C2601" t="s">
        <v>12</v>
      </c>
      <c r="E2601">
        <f t="shared" si="160"/>
        <v>13</v>
      </c>
      <c r="F2601">
        <f t="shared" si="161"/>
        <v>7</v>
      </c>
      <c r="G2601" s="8">
        <f t="shared" si="162"/>
        <v>44755</v>
      </c>
      <c r="H2601">
        <f t="shared" si="163"/>
        <v>2022</v>
      </c>
      <c r="I2601" s="1">
        <v>44755.751388888886</v>
      </c>
      <c r="J2601" s="2">
        <v>44755</v>
      </c>
      <c r="K2601" t="s">
        <v>43</v>
      </c>
      <c r="L2601">
        <v>1499</v>
      </c>
      <c r="N2601" s="11" t="s">
        <v>15</v>
      </c>
      <c r="O2601" s="11">
        <f>IF(Table1[[#This Row],[Currency  Code]]="USD",Table1[[#This Row],[Product Amount with GST]]*80,Table1[[#This Row],[Product Amount with GST]])</f>
        <v>1499</v>
      </c>
    </row>
    <row r="2602" spans="1:16" x14ac:dyDescent="0.25">
      <c r="A2602" t="s">
        <v>1957</v>
      </c>
      <c r="B2602" t="s">
        <v>42</v>
      </c>
      <c r="C2602" t="s">
        <v>12</v>
      </c>
      <c r="E2602">
        <f t="shared" si="160"/>
        <v>13</v>
      </c>
      <c r="F2602">
        <f t="shared" si="161"/>
        <v>7</v>
      </c>
      <c r="G2602" s="8">
        <f t="shared" si="162"/>
        <v>44755</v>
      </c>
      <c r="H2602">
        <f t="shared" si="163"/>
        <v>2022</v>
      </c>
      <c r="I2602" s="1">
        <v>44755.717361111114</v>
      </c>
      <c r="J2602" s="2">
        <v>44755</v>
      </c>
      <c r="K2602" t="s">
        <v>13</v>
      </c>
      <c r="L2602">
        <v>1499</v>
      </c>
      <c r="N2602" s="11" t="s">
        <v>15</v>
      </c>
      <c r="O2602" s="11">
        <f>IF(Table1[[#This Row],[Currency  Code]]="USD",Table1[[#This Row],[Product Amount with GST]]*80,Table1[[#This Row],[Product Amount with GST]])</f>
        <v>1499</v>
      </c>
    </row>
    <row r="2603" spans="1:16" x14ac:dyDescent="0.25">
      <c r="A2603" t="s">
        <v>1958</v>
      </c>
      <c r="B2603" t="s">
        <v>17</v>
      </c>
      <c r="C2603" t="s">
        <v>12</v>
      </c>
      <c r="E2603">
        <f t="shared" si="160"/>
        <v>13</v>
      </c>
      <c r="F2603">
        <f t="shared" si="161"/>
        <v>7</v>
      </c>
      <c r="G2603" s="8">
        <f t="shared" si="162"/>
        <v>44755</v>
      </c>
      <c r="H2603">
        <f t="shared" si="163"/>
        <v>2022</v>
      </c>
      <c r="I2603" s="1">
        <v>44755.716666666667</v>
      </c>
      <c r="J2603" s="2">
        <v>44755</v>
      </c>
      <c r="K2603" t="s">
        <v>13</v>
      </c>
      <c r="L2603">
        <v>999</v>
      </c>
      <c r="N2603" s="11" t="s">
        <v>15</v>
      </c>
      <c r="O2603" s="11">
        <f>IF(Table1[[#This Row],[Currency  Code]]="USD",Table1[[#This Row],[Product Amount with GST]]*80,Table1[[#This Row],[Product Amount with GST]])</f>
        <v>999</v>
      </c>
    </row>
    <row r="2604" spans="1:16" x14ac:dyDescent="0.25">
      <c r="A2604" t="s">
        <v>1959</v>
      </c>
      <c r="B2604" t="s">
        <v>24</v>
      </c>
      <c r="C2604" t="s">
        <v>12</v>
      </c>
      <c r="E2604">
        <f t="shared" si="160"/>
        <v>13</v>
      </c>
      <c r="F2604">
        <f t="shared" si="161"/>
        <v>7</v>
      </c>
      <c r="G2604" s="8">
        <f t="shared" si="162"/>
        <v>44755</v>
      </c>
      <c r="H2604">
        <f t="shared" si="163"/>
        <v>2022</v>
      </c>
      <c r="I2604" s="1">
        <v>44755.689583333333</v>
      </c>
      <c r="J2604" s="2">
        <v>44755</v>
      </c>
      <c r="K2604" t="s">
        <v>13</v>
      </c>
      <c r="L2604">
        <v>2022</v>
      </c>
      <c r="N2604" s="11" t="s">
        <v>15</v>
      </c>
      <c r="O2604" s="11">
        <f>IF(Table1[[#This Row],[Currency  Code]]="USD",Table1[[#This Row],[Product Amount with GST]]*80,Table1[[#This Row],[Product Amount with GST]])</f>
        <v>2022</v>
      </c>
    </row>
    <row r="2605" spans="1:16" x14ac:dyDescent="0.25">
      <c r="A2605" t="s">
        <v>1960</v>
      </c>
      <c r="B2605" t="s">
        <v>17</v>
      </c>
      <c r="C2605" t="s">
        <v>12</v>
      </c>
      <c r="E2605">
        <f t="shared" si="160"/>
        <v>13</v>
      </c>
      <c r="F2605">
        <f t="shared" si="161"/>
        <v>7</v>
      </c>
      <c r="G2605" s="8">
        <f t="shared" si="162"/>
        <v>44755</v>
      </c>
      <c r="H2605">
        <f t="shared" si="163"/>
        <v>2022</v>
      </c>
      <c r="I2605" s="1">
        <v>44755.688194444447</v>
      </c>
      <c r="J2605" s="2">
        <v>44755</v>
      </c>
      <c r="K2605" t="s">
        <v>13</v>
      </c>
      <c r="L2605">
        <v>999</v>
      </c>
      <c r="N2605" s="11" t="s">
        <v>15</v>
      </c>
      <c r="O2605" s="11">
        <f>IF(Table1[[#This Row],[Currency  Code]]="USD",Table1[[#This Row],[Product Amount with GST]]*80,Table1[[#This Row],[Product Amount with GST]])</f>
        <v>999</v>
      </c>
    </row>
    <row r="2606" spans="1:16" x14ac:dyDescent="0.25">
      <c r="A2606" t="s">
        <v>1961</v>
      </c>
      <c r="B2606" t="s">
        <v>20</v>
      </c>
      <c r="C2606" t="s">
        <v>12</v>
      </c>
      <c r="E2606">
        <f t="shared" si="160"/>
        <v>13</v>
      </c>
      <c r="F2606">
        <f t="shared" si="161"/>
        <v>7</v>
      </c>
      <c r="G2606" s="8">
        <f t="shared" si="162"/>
        <v>44755</v>
      </c>
      <c r="H2606">
        <f t="shared" si="163"/>
        <v>2022</v>
      </c>
      <c r="I2606" s="1">
        <v>44755.661111111112</v>
      </c>
      <c r="J2606" s="2">
        <v>44755</v>
      </c>
      <c r="K2606" t="s">
        <v>13</v>
      </c>
      <c r="L2606">
        <v>1999</v>
      </c>
      <c r="N2606" s="11" t="s">
        <v>15</v>
      </c>
      <c r="O2606" s="11">
        <f>IF(Table1[[#This Row],[Currency  Code]]="USD",Table1[[#This Row],[Product Amount with GST]]*80,Table1[[#This Row],[Product Amount with GST]])</f>
        <v>1999</v>
      </c>
    </row>
    <row r="2607" spans="1:16" x14ac:dyDescent="0.25">
      <c r="A2607" t="s">
        <v>1250</v>
      </c>
      <c r="B2607" t="s">
        <v>1013</v>
      </c>
      <c r="C2607" t="s">
        <v>12</v>
      </c>
      <c r="E2607">
        <f t="shared" si="160"/>
        <v>13</v>
      </c>
      <c r="F2607">
        <f t="shared" si="161"/>
        <v>7</v>
      </c>
      <c r="G2607" s="8">
        <f t="shared" si="162"/>
        <v>44755</v>
      </c>
      <c r="H2607">
        <f t="shared" si="163"/>
        <v>2022</v>
      </c>
      <c r="I2607" s="1">
        <v>44755.656944444447</v>
      </c>
      <c r="J2607" s="2">
        <v>44755</v>
      </c>
      <c r="K2607" t="s">
        <v>13</v>
      </c>
      <c r="L2607">
        <v>1799</v>
      </c>
      <c r="N2607" s="11" t="s">
        <v>15</v>
      </c>
      <c r="O2607" s="11">
        <f>IF(Table1[[#This Row],[Currency  Code]]="USD",Table1[[#This Row],[Product Amount with GST]]*80,Table1[[#This Row],[Product Amount with GST]])</f>
        <v>1799</v>
      </c>
    </row>
    <row r="2608" spans="1:16" x14ac:dyDescent="0.25">
      <c r="A2608" t="s">
        <v>1250</v>
      </c>
      <c r="B2608" t="s">
        <v>1013</v>
      </c>
      <c r="C2608" t="s">
        <v>12</v>
      </c>
      <c r="E2608">
        <f t="shared" si="160"/>
        <v>13</v>
      </c>
      <c r="F2608">
        <f t="shared" si="161"/>
        <v>7</v>
      </c>
      <c r="G2608" s="8">
        <f t="shared" si="162"/>
        <v>44755</v>
      </c>
      <c r="H2608">
        <f t="shared" si="163"/>
        <v>2022</v>
      </c>
      <c r="I2608" s="1">
        <v>44755.655555555553</v>
      </c>
      <c r="J2608" s="2">
        <v>44755</v>
      </c>
      <c r="K2608" t="s">
        <v>13</v>
      </c>
      <c r="L2608">
        <v>1799</v>
      </c>
      <c r="N2608" s="11" t="s">
        <v>15</v>
      </c>
      <c r="O2608" s="11">
        <f>IF(Table1[[#This Row],[Currency  Code]]="USD",Table1[[#This Row],[Product Amount with GST]]*80,Table1[[#This Row],[Product Amount with GST]])</f>
        <v>1799</v>
      </c>
    </row>
    <row r="2609" spans="1:16" x14ac:dyDescent="0.25">
      <c r="A2609" t="s">
        <v>1962</v>
      </c>
      <c r="B2609" t="s">
        <v>17</v>
      </c>
      <c r="C2609" t="s">
        <v>12</v>
      </c>
      <c r="E2609">
        <f t="shared" si="160"/>
        <v>13</v>
      </c>
      <c r="F2609">
        <f t="shared" si="161"/>
        <v>7</v>
      </c>
      <c r="G2609" s="8">
        <f t="shared" si="162"/>
        <v>44755</v>
      </c>
      <c r="H2609">
        <f t="shared" si="163"/>
        <v>2022</v>
      </c>
      <c r="I2609" s="1">
        <v>44755.638194444444</v>
      </c>
      <c r="J2609" s="2">
        <v>44755</v>
      </c>
      <c r="K2609" t="s">
        <v>13</v>
      </c>
      <c r="L2609">
        <v>999</v>
      </c>
      <c r="N2609" s="11" t="s">
        <v>15</v>
      </c>
      <c r="O2609" s="11">
        <f>IF(Table1[[#This Row],[Currency  Code]]="USD",Table1[[#This Row],[Product Amount with GST]]*80,Table1[[#This Row],[Product Amount with GST]])</f>
        <v>999</v>
      </c>
    </row>
    <row r="2610" spans="1:16" x14ac:dyDescent="0.25">
      <c r="A2610" t="s">
        <v>1963</v>
      </c>
      <c r="B2610" t="s">
        <v>17</v>
      </c>
      <c r="C2610" t="s">
        <v>48</v>
      </c>
      <c r="E2610">
        <f t="shared" si="160"/>
        <v>13</v>
      </c>
      <c r="F2610">
        <f t="shared" si="161"/>
        <v>7</v>
      </c>
      <c r="G2610" s="8">
        <f t="shared" si="162"/>
        <v>44755</v>
      </c>
      <c r="H2610">
        <f t="shared" si="163"/>
        <v>2022</v>
      </c>
      <c r="I2610" s="1">
        <v>44755.612500000003</v>
      </c>
      <c r="J2610" s="2">
        <v>44755</v>
      </c>
      <c r="K2610" t="s">
        <v>13</v>
      </c>
      <c r="L2610">
        <v>999</v>
      </c>
      <c r="M2610" t="s">
        <v>53</v>
      </c>
      <c r="N2610" s="11" t="s">
        <v>15</v>
      </c>
      <c r="O2610" s="11">
        <f>IF(Table1[[#This Row],[Currency  Code]]="USD",Table1[[#This Row],[Product Amount with GST]]*80,Table1[[#This Row],[Product Amount with GST]])</f>
        <v>999</v>
      </c>
      <c r="P2610" t="s">
        <v>50</v>
      </c>
    </row>
    <row r="2611" spans="1:16" x14ac:dyDescent="0.25">
      <c r="A2611" t="s">
        <v>1964</v>
      </c>
      <c r="B2611" t="s">
        <v>670</v>
      </c>
      <c r="C2611" t="s">
        <v>48</v>
      </c>
      <c r="E2611">
        <f t="shared" si="160"/>
        <v>13</v>
      </c>
      <c r="F2611">
        <f t="shared" si="161"/>
        <v>7</v>
      </c>
      <c r="G2611" s="8">
        <f t="shared" si="162"/>
        <v>44755</v>
      </c>
      <c r="H2611">
        <f t="shared" si="163"/>
        <v>2022</v>
      </c>
      <c r="I2611" s="1">
        <v>44755.61041666667</v>
      </c>
      <c r="J2611" s="2">
        <v>44755</v>
      </c>
      <c r="K2611" t="s">
        <v>13</v>
      </c>
      <c r="L2611">
        <v>1799</v>
      </c>
      <c r="M2611" t="s">
        <v>218</v>
      </c>
      <c r="N2611" s="11" t="s">
        <v>15</v>
      </c>
      <c r="O2611" s="11">
        <f>IF(Table1[[#This Row],[Currency  Code]]="USD",Table1[[#This Row],[Product Amount with GST]]*80,Table1[[#This Row],[Product Amount with GST]])</f>
        <v>1799</v>
      </c>
      <c r="P2611" t="s">
        <v>50</v>
      </c>
    </row>
    <row r="2612" spans="1:16" x14ac:dyDescent="0.25">
      <c r="A2612" t="s">
        <v>1964</v>
      </c>
      <c r="B2612" t="s">
        <v>670</v>
      </c>
      <c r="C2612" t="s">
        <v>12</v>
      </c>
      <c r="E2612">
        <f t="shared" si="160"/>
        <v>13</v>
      </c>
      <c r="F2612">
        <f t="shared" si="161"/>
        <v>7</v>
      </c>
      <c r="G2612" s="8">
        <f t="shared" si="162"/>
        <v>44755</v>
      </c>
      <c r="H2612">
        <f t="shared" si="163"/>
        <v>2022</v>
      </c>
      <c r="I2612" s="1">
        <v>44755.61041666667</v>
      </c>
      <c r="J2612" s="2">
        <v>44755</v>
      </c>
      <c r="K2612" t="s">
        <v>13</v>
      </c>
      <c r="L2612">
        <v>1799</v>
      </c>
      <c r="N2612" s="11" t="s">
        <v>15</v>
      </c>
      <c r="O2612" s="11">
        <f>IF(Table1[[#This Row],[Currency  Code]]="USD",Table1[[#This Row],[Product Amount with GST]]*80,Table1[[#This Row],[Product Amount with GST]])</f>
        <v>1799</v>
      </c>
    </row>
    <row r="2613" spans="1:16" x14ac:dyDescent="0.25">
      <c r="A2613" t="s">
        <v>1965</v>
      </c>
      <c r="B2613" t="s">
        <v>1710</v>
      </c>
      <c r="C2613" t="s">
        <v>48</v>
      </c>
      <c r="E2613">
        <f t="shared" si="160"/>
        <v>13</v>
      </c>
      <c r="F2613">
        <f t="shared" si="161"/>
        <v>7</v>
      </c>
      <c r="G2613" s="8">
        <f t="shared" si="162"/>
        <v>44755</v>
      </c>
      <c r="H2613">
        <f t="shared" si="163"/>
        <v>2022</v>
      </c>
      <c r="I2613" s="1">
        <v>44755.722916666666</v>
      </c>
      <c r="J2613" s="2">
        <v>44755</v>
      </c>
      <c r="K2613" t="s">
        <v>13</v>
      </c>
      <c r="L2613">
        <v>499</v>
      </c>
      <c r="M2613" t="s">
        <v>53</v>
      </c>
      <c r="N2613" s="11" t="s">
        <v>15</v>
      </c>
      <c r="O2613" s="11">
        <f>IF(Table1[[#This Row],[Currency  Code]]="USD",Table1[[#This Row],[Product Amount with GST]]*80,Table1[[#This Row],[Product Amount with GST]])</f>
        <v>499</v>
      </c>
      <c r="P2613" t="s">
        <v>50</v>
      </c>
    </row>
    <row r="2614" spans="1:16" x14ac:dyDescent="0.25">
      <c r="A2614" t="s">
        <v>1966</v>
      </c>
      <c r="B2614" t="s">
        <v>27</v>
      </c>
      <c r="C2614" t="s">
        <v>12</v>
      </c>
      <c r="E2614">
        <f t="shared" si="160"/>
        <v>13</v>
      </c>
      <c r="F2614">
        <f t="shared" si="161"/>
        <v>7</v>
      </c>
      <c r="G2614" s="8">
        <f t="shared" si="162"/>
        <v>44755</v>
      </c>
      <c r="H2614">
        <f t="shared" si="163"/>
        <v>2022</v>
      </c>
      <c r="I2614" s="1">
        <v>44755.718055555553</v>
      </c>
      <c r="J2614" s="2">
        <v>44755</v>
      </c>
      <c r="K2614" t="s">
        <v>13</v>
      </c>
      <c r="L2614">
        <v>1999</v>
      </c>
      <c r="N2614" s="11" t="s">
        <v>15</v>
      </c>
      <c r="O2614" s="11">
        <f>IF(Table1[[#This Row],[Currency  Code]]="USD",Table1[[#This Row],[Product Amount with GST]]*80,Table1[[#This Row],[Product Amount with GST]])</f>
        <v>1999</v>
      </c>
    </row>
    <row r="2615" spans="1:16" x14ac:dyDescent="0.25">
      <c r="A2615" t="s">
        <v>811</v>
      </c>
      <c r="B2615" t="s">
        <v>65</v>
      </c>
      <c r="C2615" t="s">
        <v>48</v>
      </c>
      <c r="E2615">
        <f t="shared" si="160"/>
        <v>13</v>
      </c>
      <c r="F2615">
        <f t="shared" si="161"/>
        <v>7</v>
      </c>
      <c r="G2615" s="8">
        <f t="shared" si="162"/>
        <v>44755</v>
      </c>
      <c r="H2615">
        <f t="shared" si="163"/>
        <v>2022</v>
      </c>
      <c r="I2615" s="1">
        <v>44755.713888888888</v>
      </c>
      <c r="J2615" s="2">
        <v>44755</v>
      </c>
      <c r="K2615" t="s">
        <v>13</v>
      </c>
      <c r="L2615">
        <v>1499</v>
      </c>
      <c r="M2615" t="s">
        <v>135</v>
      </c>
      <c r="N2615" s="11" t="s">
        <v>15</v>
      </c>
      <c r="O2615" s="11">
        <f>IF(Table1[[#This Row],[Currency  Code]]="USD",Table1[[#This Row],[Product Amount with GST]]*80,Table1[[#This Row],[Product Amount with GST]])</f>
        <v>1499</v>
      </c>
      <c r="P2615" t="s">
        <v>812</v>
      </c>
    </row>
    <row r="2616" spans="1:16" x14ac:dyDescent="0.25">
      <c r="A2616" t="s">
        <v>1967</v>
      </c>
      <c r="B2616" t="s">
        <v>47</v>
      </c>
      <c r="C2616" t="s">
        <v>48</v>
      </c>
      <c r="E2616">
        <f t="shared" si="160"/>
        <v>13</v>
      </c>
      <c r="F2616">
        <f t="shared" si="161"/>
        <v>7</v>
      </c>
      <c r="G2616" s="8">
        <f t="shared" si="162"/>
        <v>44755</v>
      </c>
      <c r="H2616">
        <f t="shared" si="163"/>
        <v>2022</v>
      </c>
      <c r="I2616" s="1">
        <v>44755.686111111114</v>
      </c>
      <c r="J2616" s="2">
        <v>44755</v>
      </c>
      <c r="K2616" t="s">
        <v>13</v>
      </c>
      <c r="L2616">
        <v>999</v>
      </c>
      <c r="M2616" t="s">
        <v>53</v>
      </c>
      <c r="N2616" s="11" t="s">
        <v>15</v>
      </c>
      <c r="O2616" s="11">
        <f>IF(Table1[[#This Row],[Currency  Code]]="USD",Table1[[#This Row],[Product Amount with GST]]*80,Table1[[#This Row],[Product Amount with GST]])</f>
        <v>999</v>
      </c>
      <c r="P2616" t="s">
        <v>50</v>
      </c>
    </row>
    <row r="2617" spans="1:16" x14ac:dyDescent="0.25">
      <c r="A2617" t="s">
        <v>1968</v>
      </c>
      <c r="B2617" t="s">
        <v>24</v>
      </c>
      <c r="C2617" t="s">
        <v>12</v>
      </c>
      <c r="E2617">
        <f t="shared" si="160"/>
        <v>13</v>
      </c>
      <c r="F2617">
        <f t="shared" si="161"/>
        <v>7</v>
      </c>
      <c r="G2617" s="8">
        <f t="shared" si="162"/>
        <v>44755</v>
      </c>
      <c r="H2617">
        <f t="shared" si="163"/>
        <v>2022</v>
      </c>
      <c r="I2617" s="1">
        <v>44755.680555555555</v>
      </c>
      <c r="J2617" s="2">
        <v>44755</v>
      </c>
      <c r="K2617" t="s">
        <v>13</v>
      </c>
      <c r="L2617">
        <v>2022</v>
      </c>
      <c r="N2617" s="11" t="s">
        <v>15</v>
      </c>
      <c r="O2617" s="11">
        <f>IF(Table1[[#This Row],[Currency  Code]]="USD",Table1[[#This Row],[Product Amount with GST]]*80,Table1[[#This Row],[Product Amount with GST]])</f>
        <v>2022</v>
      </c>
    </row>
    <row r="2618" spans="1:16" x14ac:dyDescent="0.25">
      <c r="A2618" t="s">
        <v>1969</v>
      </c>
      <c r="B2618" t="s">
        <v>991</v>
      </c>
      <c r="C2618" t="s">
        <v>48</v>
      </c>
      <c r="E2618">
        <f t="shared" si="160"/>
        <v>13</v>
      </c>
      <c r="F2618">
        <f t="shared" si="161"/>
        <v>7</v>
      </c>
      <c r="G2618" s="8">
        <f t="shared" si="162"/>
        <v>44755</v>
      </c>
      <c r="H2618">
        <f t="shared" si="163"/>
        <v>2022</v>
      </c>
      <c r="I2618" s="1">
        <v>44755.677777777775</v>
      </c>
      <c r="J2618" s="2">
        <v>44755</v>
      </c>
      <c r="K2618" t="s">
        <v>13</v>
      </c>
      <c r="L2618">
        <v>1999</v>
      </c>
      <c r="M2618" t="s">
        <v>218</v>
      </c>
      <c r="N2618" s="11" t="s">
        <v>15</v>
      </c>
      <c r="O2618" s="11">
        <f>IF(Table1[[#This Row],[Currency  Code]]="USD",Table1[[#This Row],[Product Amount with GST]]*80,Table1[[#This Row],[Product Amount with GST]])</f>
        <v>1999</v>
      </c>
      <c r="P2618" t="s">
        <v>50</v>
      </c>
    </row>
    <row r="2619" spans="1:16" x14ac:dyDescent="0.25">
      <c r="A2619" t="s">
        <v>1970</v>
      </c>
      <c r="B2619" t="s">
        <v>17</v>
      </c>
      <c r="C2619" t="s">
        <v>12</v>
      </c>
      <c r="E2619">
        <f t="shared" si="160"/>
        <v>13</v>
      </c>
      <c r="F2619">
        <f t="shared" si="161"/>
        <v>7</v>
      </c>
      <c r="G2619" s="8">
        <f t="shared" si="162"/>
        <v>44755</v>
      </c>
      <c r="H2619">
        <f t="shared" si="163"/>
        <v>2022</v>
      </c>
      <c r="I2619" s="1">
        <v>44755.605555555558</v>
      </c>
      <c r="J2619" s="2">
        <v>44755</v>
      </c>
      <c r="K2619" t="s">
        <v>13</v>
      </c>
      <c r="L2619">
        <v>999</v>
      </c>
      <c r="N2619" s="11" t="s">
        <v>15</v>
      </c>
      <c r="O2619" s="11">
        <f>IF(Table1[[#This Row],[Currency  Code]]="USD",Table1[[#This Row],[Product Amount with GST]]*80,Table1[[#This Row],[Product Amount with GST]])</f>
        <v>999</v>
      </c>
    </row>
    <row r="2620" spans="1:16" x14ac:dyDescent="0.25">
      <c r="A2620" t="s">
        <v>1971</v>
      </c>
      <c r="B2620" t="s">
        <v>11</v>
      </c>
      <c r="C2620" t="s">
        <v>12</v>
      </c>
      <c r="E2620">
        <f t="shared" si="160"/>
        <v>13</v>
      </c>
      <c r="F2620">
        <f t="shared" si="161"/>
        <v>7</v>
      </c>
      <c r="G2620" s="8">
        <f t="shared" si="162"/>
        <v>44755</v>
      </c>
      <c r="H2620">
        <f t="shared" si="163"/>
        <v>2022</v>
      </c>
      <c r="I2620" s="1">
        <v>44755.556944444441</v>
      </c>
      <c r="J2620" s="2">
        <v>44755</v>
      </c>
      <c r="K2620" t="s">
        <v>13</v>
      </c>
      <c r="L2620">
        <v>3999</v>
      </c>
      <c r="N2620" s="11" t="s">
        <v>15</v>
      </c>
      <c r="O2620" s="11">
        <f>IF(Table1[[#This Row],[Currency  Code]]="USD",Table1[[#This Row],[Product Amount with GST]]*80,Table1[[#This Row],[Product Amount with GST]])</f>
        <v>3999</v>
      </c>
    </row>
    <row r="2621" spans="1:16" x14ac:dyDescent="0.25">
      <c r="A2621" t="s">
        <v>1972</v>
      </c>
      <c r="B2621" t="s">
        <v>1710</v>
      </c>
      <c r="C2621" t="s">
        <v>12</v>
      </c>
      <c r="E2621">
        <f t="shared" si="160"/>
        <v>13</v>
      </c>
      <c r="F2621">
        <f t="shared" si="161"/>
        <v>7</v>
      </c>
      <c r="G2621" s="8">
        <f t="shared" si="162"/>
        <v>44755</v>
      </c>
      <c r="H2621">
        <f t="shared" si="163"/>
        <v>2022</v>
      </c>
      <c r="I2621" s="1">
        <v>44755.545138888891</v>
      </c>
      <c r="J2621" s="2">
        <v>44755</v>
      </c>
      <c r="K2621" t="s">
        <v>13</v>
      </c>
      <c r="L2621">
        <v>499</v>
      </c>
      <c r="N2621" s="11" t="s">
        <v>15</v>
      </c>
      <c r="O2621" s="11">
        <f>IF(Table1[[#This Row],[Currency  Code]]="USD",Table1[[#This Row],[Product Amount with GST]]*80,Table1[[#This Row],[Product Amount with GST]])</f>
        <v>499</v>
      </c>
    </row>
    <row r="2622" spans="1:16" x14ac:dyDescent="0.25">
      <c r="A2622" t="s">
        <v>1973</v>
      </c>
      <c r="B2622" t="s">
        <v>20</v>
      </c>
      <c r="C2622" t="s">
        <v>12</v>
      </c>
      <c r="E2622">
        <f t="shared" si="160"/>
        <v>13</v>
      </c>
      <c r="F2622">
        <f t="shared" si="161"/>
        <v>7</v>
      </c>
      <c r="G2622" s="8">
        <f t="shared" si="162"/>
        <v>44755</v>
      </c>
      <c r="H2622">
        <f t="shared" si="163"/>
        <v>2022</v>
      </c>
      <c r="I2622" s="1">
        <v>44755.540277777778</v>
      </c>
      <c r="J2622" s="2">
        <v>44755</v>
      </c>
      <c r="K2622" t="s">
        <v>13</v>
      </c>
      <c r="L2622">
        <v>1999</v>
      </c>
      <c r="N2622" s="11" t="s">
        <v>15</v>
      </c>
      <c r="O2622" s="11">
        <f>IF(Table1[[#This Row],[Currency  Code]]="USD",Table1[[#This Row],[Product Amount with GST]]*80,Table1[[#This Row],[Product Amount with GST]])</f>
        <v>1999</v>
      </c>
    </row>
    <row r="2623" spans="1:16" x14ac:dyDescent="0.25">
      <c r="A2623" t="s">
        <v>1955</v>
      </c>
      <c r="B2623" t="s">
        <v>42</v>
      </c>
      <c r="C2623" t="s">
        <v>12</v>
      </c>
      <c r="E2623">
        <f t="shared" si="160"/>
        <v>13</v>
      </c>
      <c r="F2623">
        <f t="shared" si="161"/>
        <v>7</v>
      </c>
      <c r="G2623" s="8">
        <f t="shared" si="162"/>
        <v>44755</v>
      </c>
      <c r="H2623">
        <f t="shared" si="163"/>
        <v>2022</v>
      </c>
      <c r="I2623" s="1">
        <v>44755.755555555559</v>
      </c>
      <c r="J2623" s="2">
        <v>44755</v>
      </c>
      <c r="K2623" t="s">
        <v>43</v>
      </c>
      <c r="L2623">
        <v>1499</v>
      </c>
      <c r="N2623" s="11" t="s">
        <v>15</v>
      </c>
      <c r="O2623" s="11">
        <f>IF(Table1[[#This Row],[Currency  Code]]="USD",Table1[[#This Row],[Product Amount with GST]]*80,Table1[[#This Row],[Product Amount with GST]])</f>
        <v>1499</v>
      </c>
    </row>
    <row r="2624" spans="1:16" x14ac:dyDescent="0.25">
      <c r="A2624" t="s">
        <v>1953</v>
      </c>
      <c r="B2624" t="s">
        <v>42</v>
      </c>
      <c r="C2624" t="s">
        <v>12</v>
      </c>
      <c r="E2624">
        <f t="shared" si="160"/>
        <v>13</v>
      </c>
      <c r="F2624">
        <f t="shared" si="161"/>
        <v>7</v>
      </c>
      <c r="G2624" s="8">
        <f t="shared" si="162"/>
        <v>44755</v>
      </c>
      <c r="H2624">
        <f t="shared" si="163"/>
        <v>2022</v>
      </c>
      <c r="I2624" s="1">
        <v>44755.754861111112</v>
      </c>
      <c r="J2624" s="2">
        <v>44755</v>
      </c>
      <c r="K2624" t="s">
        <v>13</v>
      </c>
      <c r="L2624">
        <v>1499</v>
      </c>
      <c r="N2624" s="11" t="s">
        <v>15</v>
      </c>
      <c r="O2624" s="11">
        <f>IF(Table1[[#This Row],[Currency  Code]]="USD",Table1[[#This Row],[Product Amount with GST]]*80,Table1[[#This Row],[Product Amount with GST]])</f>
        <v>1499</v>
      </c>
    </row>
    <row r="2625" spans="1:16" x14ac:dyDescent="0.25">
      <c r="A2625" t="s">
        <v>1974</v>
      </c>
      <c r="B2625" t="s">
        <v>17</v>
      </c>
      <c r="C2625" t="s">
        <v>12</v>
      </c>
      <c r="E2625">
        <f t="shared" si="160"/>
        <v>13</v>
      </c>
      <c r="F2625">
        <f t="shared" si="161"/>
        <v>7</v>
      </c>
      <c r="G2625" s="8">
        <f t="shared" si="162"/>
        <v>44755</v>
      </c>
      <c r="H2625">
        <f t="shared" si="163"/>
        <v>2022</v>
      </c>
      <c r="I2625" s="1">
        <v>44755.754861111112</v>
      </c>
      <c r="J2625" s="2">
        <v>44755</v>
      </c>
      <c r="K2625" t="s">
        <v>13</v>
      </c>
      <c r="L2625">
        <v>999</v>
      </c>
      <c r="N2625" s="11" t="s">
        <v>15</v>
      </c>
      <c r="O2625" s="11">
        <f>IF(Table1[[#This Row],[Currency  Code]]="USD",Table1[[#This Row],[Product Amount with GST]]*80,Table1[[#This Row],[Product Amount with GST]])</f>
        <v>999</v>
      </c>
    </row>
    <row r="2626" spans="1:16" x14ac:dyDescent="0.25">
      <c r="A2626" t="s">
        <v>1975</v>
      </c>
      <c r="B2626" t="s">
        <v>918</v>
      </c>
      <c r="C2626" t="s">
        <v>12</v>
      </c>
      <c r="E2626">
        <f t="shared" ref="E2626:E2689" si="164">DAY(I2626)</f>
        <v>13</v>
      </c>
      <c r="F2626">
        <f t="shared" ref="F2626:F2689" si="165">MONTH(I2626)</f>
        <v>7</v>
      </c>
      <c r="G2626" s="8">
        <f t="shared" ref="G2626:G2689" si="166">DATE(H2627,F2626,E2626)</f>
        <v>44755</v>
      </c>
      <c r="H2626">
        <f t="shared" ref="H2626:H2689" si="167">YEAR(I2626)</f>
        <v>2022</v>
      </c>
      <c r="I2626" s="1">
        <v>44755.72152777778</v>
      </c>
      <c r="J2626" s="2">
        <v>44755</v>
      </c>
      <c r="K2626" t="s">
        <v>13</v>
      </c>
      <c r="L2626">
        <v>990</v>
      </c>
      <c r="N2626" s="11" t="s">
        <v>15</v>
      </c>
      <c r="O2626" s="11">
        <f>IF(Table1[[#This Row],[Currency  Code]]="USD",Table1[[#This Row],[Product Amount with GST]]*80,Table1[[#This Row],[Product Amount with GST]])</f>
        <v>990</v>
      </c>
    </row>
    <row r="2627" spans="1:16" x14ac:dyDescent="0.25">
      <c r="A2627" t="s">
        <v>1975</v>
      </c>
      <c r="B2627" t="s">
        <v>918</v>
      </c>
      <c r="C2627" t="s">
        <v>12</v>
      </c>
      <c r="E2627">
        <f t="shared" si="164"/>
        <v>13</v>
      </c>
      <c r="F2627">
        <f t="shared" si="165"/>
        <v>7</v>
      </c>
      <c r="G2627" s="8">
        <f t="shared" si="166"/>
        <v>44755</v>
      </c>
      <c r="H2627">
        <f t="shared" si="167"/>
        <v>2022</v>
      </c>
      <c r="I2627" s="1">
        <v>44755.718055555553</v>
      </c>
      <c r="J2627" s="2">
        <v>44755</v>
      </c>
      <c r="K2627" t="s">
        <v>13</v>
      </c>
      <c r="L2627">
        <v>990</v>
      </c>
      <c r="N2627" s="11" t="s">
        <v>15</v>
      </c>
      <c r="O2627" s="11">
        <f>IF(Table1[[#This Row],[Currency  Code]]="USD",Table1[[#This Row],[Product Amount with GST]]*80,Table1[[#This Row],[Product Amount with GST]])</f>
        <v>990</v>
      </c>
    </row>
    <row r="2628" spans="1:16" x14ac:dyDescent="0.25">
      <c r="A2628" t="s">
        <v>811</v>
      </c>
      <c r="B2628" t="s">
        <v>65</v>
      </c>
      <c r="C2628" t="s">
        <v>12</v>
      </c>
      <c r="E2628">
        <f t="shared" si="164"/>
        <v>13</v>
      </c>
      <c r="F2628">
        <f t="shared" si="165"/>
        <v>7</v>
      </c>
      <c r="G2628" s="8">
        <f t="shared" si="166"/>
        <v>44755</v>
      </c>
      <c r="H2628">
        <f t="shared" si="167"/>
        <v>2022</v>
      </c>
      <c r="I2628" s="1">
        <v>44755.713194444441</v>
      </c>
      <c r="J2628" s="2">
        <v>44755</v>
      </c>
      <c r="K2628" t="s">
        <v>13</v>
      </c>
      <c r="L2628">
        <v>1499</v>
      </c>
      <c r="N2628" s="11" t="s">
        <v>15</v>
      </c>
      <c r="O2628" s="11">
        <f>IF(Table1[[#This Row],[Currency  Code]]="USD",Table1[[#This Row],[Product Amount with GST]]*80,Table1[[#This Row],[Product Amount with GST]])</f>
        <v>1499</v>
      </c>
    </row>
    <row r="2629" spans="1:16" x14ac:dyDescent="0.25">
      <c r="A2629" t="s">
        <v>1250</v>
      </c>
      <c r="B2629" t="s">
        <v>1013</v>
      </c>
      <c r="C2629" t="s">
        <v>48</v>
      </c>
      <c r="E2629">
        <f t="shared" si="164"/>
        <v>13</v>
      </c>
      <c r="F2629">
        <f t="shared" si="165"/>
        <v>7</v>
      </c>
      <c r="G2629" s="8">
        <f t="shared" si="166"/>
        <v>44755</v>
      </c>
      <c r="H2629">
        <f t="shared" si="167"/>
        <v>2022</v>
      </c>
      <c r="I2629" s="1">
        <v>44755.657638888886</v>
      </c>
      <c r="J2629" s="2">
        <v>44755</v>
      </c>
      <c r="K2629" t="s">
        <v>13</v>
      </c>
      <c r="L2629">
        <v>1799</v>
      </c>
      <c r="M2629" t="s">
        <v>135</v>
      </c>
      <c r="N2629" s="11" t="s">
        <v>15</v>
      </c>
      <c r="O2629" s="11">
        <f>IF(Table1[[#This Row],[Currency  Code]]="USD",Table1[[#This Row],[Product Amount with GST]]*80,Table1[[#This Row],[Product Amount with GST]])</f>
        <v>1799</v>
      </c>
      <c r="P2629" t="s">
        <v>1252</v>
      </c>
    </row>
    <row r="2630" spans="1:16" x14ac:dyDescent="0.25">
      <c r="A2630" t="s">
        <v>1976</v>
      </c>
      <c r="B2630" t="s">
        <v>1710</v>
      </c>
      <c r="C2630" t="s">
        <v>12</v>
      </c>
      <c r="E2630">
        <f t="shared" si="164"/>
        <v>13</v>
      </c>
      <c r="F2630">
        <f t="shared" si="165"/>
        <v>7</v>
      </c>
      <c r="G2630" s="8">
        <f t="shared" si="166"/>
        <v>44755</v>
      </c>
      <c r="H2630">
        <f t="shared" si="167"/>
        <v>2022</v>
      </c>
      <c r="I2630" s="1">
        <v>44755.654166666667</v>
      </c>
      <c r="J2630" s="2">
        <v>44755</v>
      </c>
      <c r="K2630" t="s">
        <v>13</v>
      </c>
      <c r="L2630">
        <v>499</v>
      </c>
      <c r="N2630" s="11" t="s">
        <v>15</v>
      </c>
      <c r="O2630" s="11">
        <f>IF(Table1[[#This Row],[Currency  Code]]="USD",Table1[[#This Row],[Product Amount with GST]]*80,Table1[[#This Row],[Product Amount with GST]])</f>
        <v>499</v>
      </c>
    </row>
    <row r="2631" spans="1:16" x14ac:dyDescent="0.25">
      <c r="A2631" t="s">
        <v>1977</v>
      </c>
      <c r="B2631" t="s">
        <v>47</v>
      </c>
      <c r="C2631" t="s">
        <v>12</v>
      </c>
      <c r="E2631">
        <f t="shared" si="164"/>
        <v>13</v>
      </c>
      <c r="F2631">
        <f t="shared" si="165"/>
        <v>7</v>
      </c>
      <c r="G2631" s="8">
        <f t="shared" si="166"/>
        <v>44755</v>
      </c>
      <c r="H2631">
        <f t="shared" si="167"/>
        <v>2022</v>
      </c>
      <c r="I2631" s="1">
        <v>44755.643750000003</v>
      </c>
      <c r="J2631" s="2">
        <v>44755</v>
      </c>
      <c r="K2631" t="s">
        <v>13</v>
      </c>
      <c r="L2631">
        <v>999</v>
      </c>
      <c r="N2631" s="11" t="s">
        <v>15</v>
      </c>
      <c r="O2631" s="11">
        <f>IF(Table1[[#This Row],[Currency  Code]]="USD",Table1[[#This Row],[Product Amount with GST]]*80,Table1[[#This Row],[Product Amount with GST]])</f>
        <v>999</v>
      </c>
    </row>
    <row r="2632" spans="1:16" x14ac:dyDescent="0.25">
      <c r="A2632" t="s">
        <v>1978</v>
      </c>
      <c r="B2632" t="s">
        <v>47</v>
      </c>
      <c r="C2632" t="s">
        <v>12</v>
      </c>
      <c r="E2632">
        <f t="shared" si="164"/>
        <v>13</v>
      </c>
      <c r="F2632">
        <f t="shared" si="165"/>
        <v>7</v>
      </c>
      <c r="G2632" s="8">
        <f t="shared" si="166"/>
        <v>44755</v>
      </c>
      <c r="H2632">
        <f t="shared" si="167"/>
        <v>2022</v>
      </c>
      <c r="I2632" s="1">
        <v>44755.617361111108</v>
      </c>
      <c r="J2632" s="2">
        <v>44755</v>
      </c>
      <c r="K2632" t="s">
        <v>13</v>
      </c>
      <c r="L2632">
        <v>999</v>
      </c>
      <c r="N2632" s="11" t="s">
        <v>15</v>
      </c>
      <c r="O2632" s="11">
        <f>IF(Table1[[#This Row],[Currency  Code]]="USD",Table1[[#This Row],[Product Amount with GST]]*80,Table1[[#This Row],[Product Amount with GST]])</f>
        <v>999</v>
      </c>
    </row>
    <row r="2633" spans="1:16" x14ac:dyDescent="0.25">
      <c r="A2633" t="s">
        <v>1979</v>
      </c>
      <c r="B2633" t="s">
        <v>27</v>
      </c>
      <c r="C2633" t="s">
        <v>12</v>
      </c>
      <c r="E2633">
        <f t="shared" si="164"/>
        <v>13</v>
      </c>
      <c r="F2633">
        <f t="shared" si="165"/>
        <v>7</v>
      </c>
      <c r="G2633" s="8">
        <f t="shared" si="166"/>
        <v>44755</v>
      </c>
      <c r="H2633">
        <f t="shared" si="167"/>
        <v>2022</v>
      </c>
      <c r="I2633" s="1">
        <v>44755.548611111109</v>
      </c>
      <c r="J2633" s="2">
        <v>44755</v>
      </c>
      <c r="K2633" t="s">
        <v>13</v>
      </c>
      <c r="L2633">
        <v>1999</v>
      </c>
      <c r="N2633" s="11" t="s">
        <v>15</v>
      </c>
      <c r="O2633" s="11">
        <f>IF(Table1[[#This Row],[Currency  Code]]="USD",Table1[[#This Row],[Product Amount with GST]]*80,Table1[[#This Row],[Product Amount with GST]])</f>
        <v>1999</v>
      </c>
    </row>
    <row r="2634" spans="1:16" x14ac:dyDescent="0.25">
      <c r="A2634" t="s">
        <v>1980</v>
      </c>
      <c r="B2634" t="s">
        <v>1710</v>
      </c>
      <c r="C2634" t="s">
        <v>12</v>
      </c>
      <c r="E2634">
        <f t="shared" si="164"/>
        <v>13</v>
      </c>
      <c r="F2634">
        <f t="shared" si="165"/>
        <v>7</v>
      </c>
      <c r="G2634" s="8">
        <f t="shared" si="166"/>
        <v>44755</v>
      </c>
      <c r="H2634">
        <f t="shared" si="167"/>
        <v>2022</v>
      </c>
      <c r="I2634" s="1">
        <v>44755.54791666667</v>
      </c>
      <c r="J2634" s="2">
        <v>44755</v>
      </c>
      <c r="K2634" t="s">
        <v>13</v>
      </c>
      <c r="L2634">
        <v>499</v>
      </c>
      <c r="N2634" s="11" t="s">
        <v>15</v>
      </c>
      <c r="O2634" s="11">
        <f>IF(Table1[[#This Row],[Currency  Code]]="USD",Table1[[#This Row],[Product Amount with GST]]*80,Table1[[#This Row],[Product Amount with GST]])</f>
        <v>499</v>
      </c>
    </row>
    <row r="2635" spans="1:16" x14ac:dyDescent="0.25">
      <c r="A2635" t="s">
        <v>1981</v>
      </c>
      <c r="B2635" t="s">
        <v>24</v>
      </c>
      <c r="C2635" t="s">
        <v>48</v>
      </c>
      <c r="E2635">
        <f t="shared" si="164"/>
        <v>13</v>
      </c>
      <c r="F2635">
        <f t="shared" si="165"/>
        <v>7</v>
      </c>
      <c r="G2635" s="8">
        <f t="shared" si="166"/>
        <v>44755</v>
      </c>
      <c r="H2635">
        <f t="shared" si="167"/>
        <v>2022</v>
      </c>
      <c r="I2635" s="1">
        <v>44755.538194444445</v>
      </c>
      <c r="J2635" s="2">
        <v>44755</v>
      </c>
      <c r="K2635" t="s">
        <v>13</v>
      </c>
      <c r="L2635">
        <v>2022</v>
      </c>
      <c r="M2635" t="s">
        <v>53</v>
      </c>
      <c r="N2635" s="11" t="s">
        <v>15</v>
      </c>
      <c r="O2635" s="11">
        <f>IF(Table1[[#This Row],[Currency  Code]]="USD",Table1[[#This Row],[Product Amount with GST]]*80,Table1[[#This Row],[Product Amount with GST]])</f>
        <v>2022</v>
      </c>
      <c r="P2635" t="s">
        <v>50</v>
      </c>
    </row>
    <row r="2636" spans="1:16" x14ac:dyDescent="0.25">
      <c r="A2636" t="s">
        <v>1981</v>
      </c>
      <c r="B2636" t="s">
        <v>24</v>
      </c>
      <c r="C2636" t="s">
        <v>12</v>
      </c>
      <c r="E2636">
        <f t="shared" si="164"/>
        <v>13</v>
      </c>
      <c r="F2636">
        <f t="shared" si="165"/>
        <v>7</v>
      </c>
      <c r="G2636" s="8">
        <f t="shared" si="166"/>
        <v>44755</v>
      </c>
      <c r="H2636">
        <f t="shared" si="167"/>
        <v>2022</v>
      </c>
      <c r="I2636" s="1">
        <v>44755.537499999999</v>
      </c>
      <c r="J2636" s="2">
        <v>44755</v>
      </c>
      <c r="K2636" t="s">
        <v>13</v>
      </c>
      <c r="L2636">
        <v>2022</v>
      </c>
      <c r="N2636" s="11" t="s">
        <v>15</v>
      </c>
      <c r="O2636" s="11">
        <f>IF(Table1[[#This Row],[Currency  Code]]="USD",Table1[[#This Row],[Product Amount with GST]]*80,Table1[[#This Row],[Product Amount with GST]])</f>
        <v>2022</v>
      </c>
    </row>
    <row r="2637" spans="1:16" x14ac:dyDescent="0.25">
      <c r="A2637" t="s">
        <v>1982</v>
      </c>
      <c r="B2637" t="s">
        <v>27</v>
      </c>
      <c r="C2637" t="s">
        <v>12</v>
      </c>
      <c r="E2637">
        <f t="shared" si="164"/>
        <v>13</v>
      </c>
      <c r="F2637">
        <f t="shared" si="165"/>
        <v>7</v>
      </c>
      <c r="G2637" s="8">
        <f t="shared" si="166"/>
        <v>44755</v>
      </c>
      <c r="H2637">
        <f t="shared" si="167"/>
        <v>2022</v>
      </c>
      <c r="I2637" s="1">
        <v>44755.529861111114</v>
      </c>
      <c r="J2637" s="2">
        <v>44755</v>
      </c>
      <c r="K2637" t="s">
        <v>13</v>
      </c>
      <c r="L2637">
        <v>1999</v>
      </c>
      <c r="N2637" s="11" t="s">
        <v>15</v>
      </c>
      <c r="O2637" s="11">
        <f>IF(Table1[[#This Row],[Currency  Code]]="USD",Table1[[#This Row],[Product Amount with GST]]*80,Table1[[#This Row],[Product Amount with GST]])</f>
        <v>1999</v>
      </c>
    </row>
    <row r="2638" spans="1:16" x14ac:dyDescent="0.25">
      <c r="A2638" t="s">
        <v>1983</v>
      </c>
      <c r="B2638" t="s">
        <v>1421</v>
      </c>
      <c r="C2638" t="s">
        <v>48</v>
      </c>
      <c r="E2638">
        <f t="shared" si="164"/>
        <v>13</v>
      </c>
      <c r="F2638">
        <f t="shared" si="165"/>
        <v>7</v>
      </c>
      <c r="G2638" s="8">
        <f t="shared" si="166"/>
        <v>44755</v>
      </c>
      <c r="H2638">
        <f t="shared" si="167"/>
        <v>2022</v>
      </c>
      <c r="I2638" s="1">
        <v>44755.512499999997</v>
      </c>
      <c r="J2638" s="2">
        <v>44755</v>
      </c>
      <c r="K2638" t="s">
        <v>13</v>
      </c>
      <c r="L2638">
        <v>1499</v>
      </c>
      <c r="M2638" t="s">
        <v>53</v>
      </c>
      <c r="N2638" s="11" t="s">
        <v>15</v>
      </c>
      <c r="O2638" s="11">
        <f>IF(Table1[[#This Row],[Currency  Code]]="USD",Table1[[#This Row],[Product Amount with GST]]*80,Table1[[#This Row],[Product Amount with GST]])</f>
        <v>1499</v>
      </c>
      <c r="P2638" t="s">
        <v>50</v>
      </c>
    </row>
    <row r="2639" spans="1:16" x14ac:dyDescent="0.25">
      <c r="A2639" t="s">
        <v>1984</v>
      </c>
      <c r="B2639" t="s">
        <v>24</v>
      </c>
      <c r="C2639" t="s">
        <v>48</v>
      </c>
      <c r="E2639">
        <f t="shared" si="164"/>
        <v>13</v>
      </c>
      <c r="F2639">
        <f t="shared" si="165"/>
        <v>7</v>
      </c>
      <c r="G2639" s="8">
        <f t="shared" si="166"/>
        <v>44755</v>
      </c>
      <c r="H2639">
        <f t="shared" si="167"/>
        <v>2022</v>
      </c>
      <c r="I2639" s="1">
        <v>44755.459722222222</v>
      </c>
      <c r="J2639" s="2">
        <v>44755</v>
      </c>
      <c r="K2639" t="s">
        <v>13</v>
      </c>
      <c r="L2639">
        <v>2022</v>
      </c>
      <c r="M2639" t="s">
        <v>53</v>
      </c>
      <c r="N2639" s="11" t="s">
        <v>15</v>
      </c>
      <c r="O2639" s="11">
        <f>IF(Table1[[#This Row],[Currency  Code]]="USD",Table1[[#This Row],[Product Amount with GST]]*80,Table1[[#This Row],[Product Amount with GST]])</f>
        <v>2022</v>
      </c>
      <c r="P2639" t="s">
        <v>50</v>
      </c>
    </row>
    <row r="2640" spans="1:16" x14ac:dyDescent="0.25">
      <c r="A2640" t="s">
        <v>1985</v>
      </c>
      <c r="B2640" t="s">
        <v>24</v>
      </c>
      <c r="C2640" t="s">
        <v>12</v>
      </c>
      <c r="E2640">
        <f t="shared" si="164"/>
        <v>13</v>
      </c>
      <c r="F2640">
        <f t="shared" si="165"/>
        <v>7</v>
      </c>
      <c r="G2640" s="8">
        <f t="shared" si="166"/>
        <v>44755</v>
      </c>
      <c r="H2640">
        <f t="shared" si="167"/>
        <v>2022</v>
      </c>
      <c r="I2640" s="1">
        <v>44755.457638888889</v>
      </c>
      <c r="J2640" s="2">
        <v>44755</v>
      </c>
      <c r="K2640" t="s">
        <v>13</v>
      </c>
      <c r="L2640">
        <v>2022</v>
      </c>
      <c r="N2640" s="11" t="s">
        <v>15</v>
      </c>
      <c r="O2640" s="11">
        <f>IF(Table1[[#This Row],[Currency  Code]]="USD",Table1[[#This Row],[Product Amount with GST]]*80,Table1[[#This Row],[Product Amount with GST]])</f>
        <v>2022</v>
      </c>
    </row>
    <row r="2641" spans="1:16" x14ac:dyDescent="0.25">
      <c r="A2641" t="s">
        <v>1980</v>
      </c>
      <c r="B2641" t="s">
        <v>27</v>
      </c>
      <c r="C2641" t="s">
        <v>48</v>
      </c>
      <c r="E2641">
        <f t="shared" si="164"/>
        <v>13</v>
      </c>
      <c r="F2641">
        <f t="shared" si="165"/>
        <v>7</v>
      </c>
      <c r="G2641" s="8">
        <f t="shared" si="166"/>
        <v>44755</v>
      </c>
      <c r="H2641">
        <f t="shared" si="167"/>
        <v>2022</v>
      </c>
      <c r="I2641" s="1">
        <v>44755.423611111109</v>
      </c>
      <c r="J2641" s="2">
        <v>44755</v>
      </c>
      <c r="K2641" t="s">
        <v>13</v>
      </c>
      <c r="L2641">
        <v>1999</v>
      </c>
      <c r="M2641" t="s">
        <v>53</v>
      </c>
      <c r="N2641" s="11" t="s">
        <v>15</v>
      </c>
      <c r="O2641" s="11">
        <f>IF(Table1[[#This Row],[Currency  Code]]="USD",Table1[[#This Row],[Product Amount with GST]]*80,Table1[[#This Row],[Product Amount with GST]])</f>
        <v>1999</v>
      </c>
      <c r="P2641" t="s">
        <v>50</v>
      </c>
    </row>
    <row r="2642" spans="1:16" x14ac:dyDescent="0.25">
      <c r="A2642" t="s">
        <v>1986</v>
      </c>
      <c r="B2642" t="s">
        <v>17</v>
      </c>
      <c r="C2642" t="s">
        <v>12</v>
      </c>
      <c r="E2642">
        <f t="shared" si="164"/>
        <v>13</v>
      </c>
      <c r="F2642">
        <f t="shared" si="165"/>
        <v>7</v>
      </c>
      <c r="G2642" s="8">
        <f t="shared" si="166"/>
        <v>44755</v>
      </c>
      <c r="H2642">
        <f t="shared" si="167"/>
        <v>2022</v>
      </c>
      <c r="I2642" s="1">
        <v>44755.413888888892</v>
      </c>
      <c r="J2642" s="2">
        <v>44755</v>
      </c>
      <c r="K2642" t="s">
        <v>13</v>
      </c>
      <c r="L2642">
        <v>999</v>
      </c>
      <c r="N2642" s="11" t="s">
        <v>15</v>
      </c>
      <c r="O2642" s="11">
        <f>IF(Table1[[#This Row],[Currency  Code]]="USD",Table1[[#This Row],[Product Amount with GST]]*80,Table1[[#This Row],[Product Amount with GST]])</f>
        <v>999</v>
      </c>
    </row>
    <row r="2643" spans="1:16" x14ac:dyDescent="0.25">
      <c r="A2643" t="s">
        <v>1979</v>
      </c>
      <c r="B2643" t="s">
        <v>27</v>
      </c>
      <c r="C2643" t="s">
        <v>12</v>
      </c>
      <c r="E2643">
        <f t="shared" si="164"/>
        <v>13</v>
      </c>
      <c r="F2643">
        <f t="shared" si="165"/>
        <v>7</v>
      </c>
      <c r="G2643" s="8">
        <f t="shared" si="166"/>
        <v>44755</v>
      </c>
      <c r="H2643">
        <f t="shared" si="167"/>
        <v>2022</v>
      </c>
      <c r="I2643" s="1">
        <v>44755.359027777777</v>
      </c>
      <c r="J2643" s="2">
        <v>44755</v>
      </c>
      <c r="K2643" t="s">
        <v>13</v>
      </c>
      <c r="L2643">
        <v>1999</v>
      </c>
      <c r="N2643" s="11" t="s">
        <v>15</v>
      </c>
      <c r="O2643" s="11">
        <f>IF(Table1[[#This Row],[Currency  Code]]="USD",Table1[[#This Row],[Product Amount with GST]]*80,Table1[[#This Row],[Product Amount with GST]])</f>
        <v>1999</v>
      </c>
    </row>
    <row r="2644" spans="1:16" x14ac:dyDescent="0.25">
      <c r="A2644" t="s">
        <v>1987</v>
      </c>
      <c r="B2644" t="s">
        <v>1710</v>
      </c>
      <c r="C2644" t="s">
        <v>12</v>
      </c>
      <c r="E2644">
        <f t="shared" si="164"/>
        <v>13</v>
      </c>
      <c r="F2644">
        <f t="shared" si="165"/>
        <v>7</v>
      </c>
      <c r="G2644" s="8">
        <f t="shared" si="166"/>
        <v>44755</v>
      </c>
      <c r="H2644">
        <f t="shared" si="167"/>
        <v>2022</v>
      </c>
      <c r="I2644" s="1">
        <v>44755.338888888888</v>
      </c>
      <c r="J2644" s="2">
        <v>44755</v>
      </c>
      <c r="K2644" t="s">
        <v>13</v>
      </c>
      <c r="L2644">
        <v>499</v>
      </c>
      <c r="N2644" s="11" t="s">
        <v>15</v>
      </c>
      <c r="O2644" s="11">
        <f>IF(Table1[[#This Row],[Currency  Code]]="USD",Table1[[#This Row],[Product Amount with GST]]*80,Table1[[#This Row],[Product Amount with GST]])</f>
        <v>499</v>
      </c>
    </row>
    <row r="2645" spans="1:16" x14ac:dyDescent="0.25">
      <c r="A2645" t="s">
        <v>1988</v>
      </c>
      <c r="B2645" t="s">
        <v>27</v>
      </c>
      <c r="C2645" t="s">
        <v>12</v>
      </c>
      <c r="E2645">
        <f t="shared" si="164"/>
        <v>13</v>
      </c>
      <c r="F2645">
        <f t="shared" si="165"/>
        <v>7</v>
      </c>
      <c r="G2645" s="8">
        <f t="shared" si="166"/>
        <v>44755</v>
      </c>
      <c r="H2645">
        <f t="shared" si="167"/>
        <v>2022</v>
      </c>
      <c r="I2645" s="1">
        <v>44755.53402777778</v>
      </c>
      <c r="J2645" s="2">
        <v>44755</v>
      </c>
      <c r="K2645" t="s">
        <v>13</v>
      </c>
      <c r="L2645">
        <v>1999</v>
      </c>
      <c r="N2645" s="11" t="s">
        <v>15</v>
      </c>
      <c r="O2645" s="11">
        <f>IF(Table1[[#This Row],[Currency  Code]]="USD",Table1[[#This Row],[Product Amount with GST]]*80,Table1[[#This Row],[Product Amount with GST]])</f>
        <v>1999</v>
      </c>
    </row>
    <row r="2646" spans="1:16" x14ac:dyDescent="0.25">
      <c r="A2646" t="s">
        <v>1985</v>
      </c>
      <c r="B2646" t="s">
        <v>24</v>
      </c>
      <c r="C2646" t="s">
        <v>12</v>
      </c>
      <c r="E2646">
        <f t="shared" si="164"/>
        <v>13</v>
      </c>
      <c r="F2646">
        <f t="shared" si="165"/>
        <v>7</v>
      </c>
      <c r="G2646" s="8">
        <f t="shared" si="166"/>
        <v>44755</v>
      </c>
      <c r="H2646">
        <f t="shared" si="167"/>
        <v>2022</v>
      </c>
      <c r="I2646" s="1">
        <v>44755.452777777777</v>
      </c>
      <c r="J2646" s="2">
        <v>44755</v>
      </c>
      <c r="K2646" t="s">
        <v>13</v>
      </c>
      <c r="L2646">
        <v>2022</v>
      </c>
      <c r="N2646" s="11" t="s">
        <v>15</v>
      </c>
      <c r="O2646" s="11">
        <f>IF(Table1[[#This Row],[Currency  Code]]="USD",Table1[[#This Row],[Product Amount with GST]]*80,Table1[[#This Row],[Product Amount with GST]])</f>
        <v>2022</v>
      </c>
    </row>
    <row r="2647" spans="1:16" x14ac:dyDescent="0.25">
      <c r="A2647" t="s">
        <v>1989</v>
      </c>
      <c r="B2647" t="s">
        <v>143</v>
      </c>
      <c r="C2647" t="s">
        <v>12</v>
      </c>
      <c r="E2647">
        <f t="shared" si="164"/>
        <v>13</v>
      </c>
      <c r="F2647">
        <f t="shared" si="165"/>
        <v>7</v>
      </c>
      <c r="G2647" s="8">
        <f t="shared" si="166"/>
        <v>44755</v>
      </c>
      <c r="H2647">
        <f t="shared" si="167"/>
        <v>2022</v>
      </c>
      <c r="I2647" s="1">
        <v>44755.450694444444</v>
      </c>
      <c r="J2647" s="2">
        <v>44755</v>
      </c>
      <c r="K2647" t="s">
        <v>13</v>
      </c>
      <c r="L2647">
        <v>1499</v>
      </c>
      <c r="N2647" s="11" t="s">
        <v>15</v>
      </c>
      <c r="O2647" s="11">
        <f>IF(Table1[[#This Row],[Currency  Code]]="USD",Table1[[#This Row],[Product Amount with GST]]*80,Table1[[#This Row],[Product Amount with GST]])</f>
        <v>1499</v>
      </c>
    </row>
    <row r="2648" spans="1:16" x14ac:dyDescent="0.25">
      <c r="A2648" t="s">
        <v>1985</v>
      </c>
      <c r="B2648" t="s">
        <v>24</v>
      </c>
      <c r="C2648" t="s">
        <v>12</v>
      </c>
      <c r="E2648">
        <f t="shared" si="164"/>
        <v>13</v>
      </c>
      <c r="F2648">
        <f t="shared" si="165"/>
        <v>7</v>
      </c>
      <c r="G2648" s="8">
        <f t="shared" si="166"/>
        <v>44755</v>
      </c>
      <c r="H2648">
        <f t="shared" si="167"/>
        <v>2022</v>
      </c>
      <c r="I2648" s="1">
        <v>44755.443055555559</v>
      </c>
      <c r="J2648" s="2">
        <v>44755</v>
      </c>
      <c r="K2648" t="s">
        <v>13</v>
      </c>
      <c r="L2648">
        <v>2022</v>
      </c>
      <c r="N2648" s="11" t="s">
        <v>15</v>
      </c>
      <c r="O2648" s="11">
        <f>IF(Table1[[#This Row],[Currency  Code]]="USD",Table1[[#This Row],[Product Amount with GST]]*80,Table1[[#This Row],[Product Amount with GST]])</f>
        <v>2022</v>
      </c>
    </row>
    <row r="2649" spans="1:16" x14ac:dyDescent="0.25">
      <c r="A2649" t="s">
        <v>1990</v>
      </c>
      <c r="B2649" t="s">
        <v>11</v>
      </c>
      <c r="C2649" t="s">
        <v>12</v>
      </c>
      <c r="D2649" t="s">
        <v>6154</v>
      </c>
      <c r="E2649">
        <f t="shared" si="164"/>
        <v>13</v>
      </c>
      <c r="F2649">
        <f t="shared" si="165"/>
        <v>7</v>
      </c>
      <c r="G2649" s="8">
        <f t="shared" si="166"/>
        <v>44755</v>
      </c>
      <c r="H2649">
        <f t="shared" si="167"/>
        <v>2022</v>
      </c>
      <c r="I2649" s="1">
        <v>44755.435416666667</v>
      </c>
      <c r="J2649" s="2">
        <v>44755</v>
      </c>
      <c r="K2649" t="s">
        <v>13</v>
      </c>
      <c r="L2649">
        <v>1999</v>
      </c>
      <c r="N2649" s="11" t="s">
        <v>15</v>
      </c>
      <c r="O2649" s="11">
        <f>IF(Table1[[#This Row],[Currency  Code]]="USD",Table1[[#This Row],[Product Amount with GST]]*80,Table1[[#This Row],[Product Amount with GST]])</f>
        <v>1999</v>
      </c>
    </row>
    <row r="2650" spans="1:16" x14ac:dyDescent="0.25">
      <c r="A2650" t="s">
        <v>1991</v>
      </c>
      <c r="B2650" t="s">
        <v>47</v>
      </c>
      <c r="C2650" t="s">
        <v>12</v>
      </c>
      <c r="E2650">
        <f t="shared" si="164"/>
        <v>13</v>
      </c>
      <c r="F2650">
        <f t="shared" si="165"/>
        <v>7</v>
      </c>
      <c r="G2650" s="8">
        <f t="shared" si="166"/>
        <v>44755</v>
      </c>
      <c r="H2650">
        <f t="shared" si="167"/>
        <v>2022</v>
      </c>
      <c r="I2650" s="1">
        <v>44755.310416666667</v>
      </c>
      <c r="J2650" s="2">
        <v>44755</v>
      </c>
      <c r="K2650" t="s">
        <v>13</v>
      </c>
      <c r="L2650">
        <v>999</v>
      </c>
      <c r="N2650" s="11" t="s">
        <v>15</v>
      </c>
      <c r="O2650" s="11">
        <f>IF(Table1[[#This Row],[Currency  Code]]="USD",Table1[[#This Row],[Product Amount with GST]]*80,Table1[[#This Row],[Product Amount with GST]])</f>
        <v>999</v>
      </c>
    </row>
    <row r="2651" spans="1:16" x14ac:dyDescent="0.25">
      <c r="A2651" t="s">
        <v>1992</v>
      </c>
      <c r="B2651" t="s">
        <v>1993</v>
      </c>
      <c r="C2651" t="s">
        <v>12</v>
      </c>
      <c r="E2651">
        <f t="shared" si="164"/>
        <v>13</v>
      </c>
      <c r="F2651">
        <f t="shared" si="165"/>
        <v>7</v>
      </c>
      <c r="G2651" s="8">
        <f t="shared" si="166"/>
        <v>44755</v>
      </c>
      <c r="H2651">
        <f t="shared" si="167"/>
        <v>2022</v>
      </c>
      <c r="I2651" s="1">
        <v>44755.273611111108</v>
      </c>
      <c r="J2651" s="2">
        <v>44755</v>
      </c>
      <c r="K2651" t="s">
        <v>13</v>
      </c>
      <c r="L2651">
        <v>15695</v>
      </c>
      <c r="N2651" s="11" t="s">
        <v>15</v>
      </c>
      <c r="O2651" s="11">
        <f>IF(Table1[[#This Row],[Currency  Code]]="USD",Table1[[#This Row],[Product Amount with GST]]*80,Table1[[#This Row],[Product Amount with GST]])</f>
        <v>15695</v>
      </c>
    </row>
    <row r="2652" spans="1:16" x14ac:dyDescent="0.25">
      <c r="A2652" t="s">
        <v>1994</v>
      </c>
      <c r="B2652" t="s">
        <v>27</v>
      </c>
      <c r="C2652" t="s">
        <v>12</v>
      </c>
      <c r="E2652">
        <f t="shared" si="164"/>
        <v>13</v>
      </c>
      <c r="F2652">
        <f t="shared" si="165"/>
        <v>7</v>
      </c>
      <c r="G2652" s="8">
        <f t="shared" si="166"/>
        <v>44755</v>
      </c>
      <c r="H2652">
        <f t="shared" si="167"/>
        <v>2022</v>
      </c>
      <c r="I2652" s="1">
        <v>44755.086111111108</v>
      </c>
      <c r="J2652" s="2">
        <v>44754</v>
      </c>
      <c r="K2652" t="s">
        <v>13</v>
      </c>
      <c r="L2652">
        <v>1999</v>
      </c>
      <c r="N2652" s="11" t="s">
        <v>15</v>
      </c>
      <c r="O2652" s="11">
        <f>IF(Table1[[#This Row],[Currency  Code]]="USD",Table1[[#This Row],[Product Amount with GST]]*80,Table1[[#This Row],[Product Amount with GST]])</f>
        <v>1999</v>
      </c>
    </row>
    <row r="2653" spans="1:16" x14ac:dyDescent="0.25">
      <c r="A2653" t="s">
        <v>1995</v>
      </c>
      <c r="B2653" t="s">
        <v>116</v>
      </c>
      <c r="C2653" t="s">
        <v>12</v>
      </c>
      <c r="E2653">
        <f t="shared" si="164"/>
        <v>13</v>
      </c>
      <c r="F2653">
        <f t="shared" si="165"/>
        <v>7</v>
      </c>
      <c r="G2653" s="8">
        <f t="shared" si="166"/>
        <v>44755</v>
      </c>
      <c r="H2653">
        <f t="shared" si="167"/>
        <v>2022</v>
      </c>
      <c r="I2653" s="1">
        <v>44755.035416666666</v>
      </c>
      <c r="J2653" s="2">
        <v>44754</v>
      </c>
      <c r="K2653" t="s">
        <v>13</v>
      </c>
      <c r="L2653">
        <v>1999</v>
      </c>
      <c r="N2653" s="11" t="s">
        <v>15</v>
      </c>
      <c r="O2653" s="11">
        <f>IF(Table1[[#This Row],[Currency  Code]]="USD",Table1[[#This Row],[Product Amount with GST]]*80,Table1[[#This Row],[Product Amount with GST]])</f>
        <v>1999</v>
      </c>
    </row>
    <row r="2654" spans="1:16" x14ac:dyDescent="0.25">
      <c r="A2654" t="s">
        <v>1996</v>
      </c>
      <c r="B2654" t="s">
        <v>24</v>
      </c>
      <c r="C2654" t="s">
        <v>12</v>
      </c>
      <c r="E2654">
        <f t="shared" si="164"/>
        <v>13</v>
      </c>
      <c r="F2654">
        <f t="shared" si="165"/>
        <v>7</v>
      </c>
      <c r="G2654" s="8">
        <f t="shared" si="166"/>
        <v>44755</v>
      </c>
      <c r="H2654">
        <f t="shared" si="167"/>
        <v>2022</v>
      </c>
      <c r="I2654" s="1">
        <v>44755.529861111114</v>
      </c>
      <c r="J2654" s="2">
        <v>44755</v>
      </c>
      <c r="K2654" t="s">
        <v>13</v>
      </c>
      <c r="L2654">
        <v>2022</v>
      </c>
      <c r="N2654" s="11" t="s">
        <v>15</v>
      </c>
      <c r="O2654" s="11">
        <f>IF(Table1[[#This Row],[Currency  Code]]="USD",Table1[[#This Row],[Product Amount with GST]]*80,Table1[[#This Row],[Product Amount with GST]])</f>
        <v>2022</v>
      </c>
    </row>
    <row r="2655" spans="1:16" x14ac:dyDescent="0.25">
      <c r="A2655" t="s">
        <v>1985</v>
      </c>
      <c r="B2655" t="s">
        <v>24</v>
      </c>
      <c r="C2655" t="s">
        <v>48</v>
      </c>
      <c r="E2655">
        <f t="shared" si="164"/>
        <v>13</v>
      </c>
      <c r="F2655">
        <f t="shared" si="165"/>
        <v>7</v>
      </c>
      <c r="G2655" s="8">
        <f t="shared" si="166"/>
        <v>44755</v>
      </c>
      <c r="H2655">
        <f t="shared" si="167"/>
        <v>2022</v>
      </c>
      <c r="I2655" s="1">
        <v>44755.454861111109</v>
      </c>
      <c r="J2655" s="2">
        <v>44755</v>
      </c>
      <c r="K2655" t="s">
        <v>13</v>
      </c>
      <c r="L2655">
        <v>2022</v>
      </c>
      <c r="M2655" t="s">
        <v>53</v>
      </c>
      <c r="N2655" s="11" t="s">
        <v>15</v>
      </c>
      <c r="O2655" s="11">
        <f>IF(Table1[[#This Row],[Currency  Code]]="USD",Table1[[#This Row],[Product Amount with GST]]*80,Table1[[#This Row],[Product Amount with GST]])</f>
        <v>2022</v>
      </c>
      <c r="P2655" t="s">
        <v>50</v>
      </c>
    </row>
    <row r="2656" spans="1:16" x14ac:dyDescent="0.25">
      <c r="A2656" t="s">
        <v>1985</v>
      </c>
      <c r="B2656" t="s">
        <v>24</v>
      </c>
      <c r="C2656" t="s">
        <v>12</v>
      </c>
      <c r="E2656">
        <f t="shared" si="164"/>
        <v>13</v>
      </c>
      <c r="F2656">
        <f t="shared" si="165"/>
        <v>7</v>
      </c>
      <c r="G2656" s="8">
        <f t="shared" si="166"/>
        <v>44755</v>
      </c>
      <c r="H2656">
        <f t="shared" si="167"/>
        <v>2022</v>
      </c>
      <c r="I2656" s="1">
        <v>44755.454861111109</v>
      </c>
      <c r="J2656" s="2">
        <v>44755</v>
      </c>
      <c r="K2656" t="s">
        <v>13</v>
      </c>
      <c r="L2656">
        <v>2022</v>
      </c>
      <c r="N2656" s="11" t="s">
        <v>15</v>
      </c>
      <c r="O2656" s="11">
        <f>IF(Table1[[#This Row],[Currency  Code]]="USD",Table1[[#This Row],[Product Amount with GST]]*80,Table1[[#This Row],[Product Amount with GST]])</f>
        <v>2022</v>
      </c>
    </row>
    <row r="2657" spans="1:16" x14ac:dyDescent="0.25">
      <c r="A2657" t="s">
        <v>1997</v>
      </c>
      <c r="B2657" t="s">
        <v>35</v>
      </c>
      <c r="C2657" t="s">
        <v>12</v>
      </c>
      <c r="E2657">
        <f t="shared" si="164"/>
        <v>13</v>
      </c>
      <c r="F2657">
        <f t="shared" si="165"/>
        <v>7</v>
      </c>
      <c r="G2657" s="8">
        <f t="shared" si="166"/>
        <v>44755</v>
      </c>
      <c r="H2657">
        <f t="shared" si="167"/>
        <v>2022</v>
      </c>
      <c r="I2657" s="1">
        <v>44755.45416666667</v>
      </c>
      <c r="J2657" s="2">
        <v>44755</v>
      </c>
      <c r="K2657" t="s">
        <v>13</v>
      </c>
      <c r="L2657">
        <v>899</v>
      </c>
      <c r="N2657" s="11" t="s">
        <v>15</v>
      </c>
      <c r="O2657" s="11">
        <f>IF(Table1[[#This Row],[Currency  Code]]="USD",Table1[[#This Row],[Product Amount with GST]]*80,Table1[[#This Row],[Product Amount with GST]])</f>
        <v>899</v>
      </c>
    </row>
    <row r="2658" spans="1:16" x14ac:dyDescent="0.25">
      <c r="A2658" t="s">
        <v>1989</v>
      </c>
      <c r="B2658" t="s">
        <v>143</v>
      </c>
      <c r="C2658" t="s">
        <v>48</v>
      </c>
      <c r="E2658">
        <f t="shared" si="164"/>
        <v>13</v>
      </c>
      <c r="F2658">
        <f t="shared" si="165"/>
        <v>7</v>
      </c>
      <c r="G2658" s="8">
        <f t="shared" si="166"/>
        <v>44755</v>
      </c>
      <c r="H2658">
        <f t="shared" si="167"/>
        <v>2022</v>
      </c>
      <c r="I2658" s="1">
        <v>44755.45208333333</v>
      </c>
      <c r="J2658" s="2">
        <v>44755</v>
      </c>
      <c r="K2658" t="s">
        <v>13</v>
      </c>
      <c r="L2658">
        <v>1499</v>
      </c>
      <c r="M2658" t="s">
        <v>218</v>
      </c>
      <c r="N2658" s="11" t="s">
        <v>15</v>
      </c>
      <c r="O2658" s="11">
        <f>IF(Table1[[#This Row],[Currency  Code]]="USD",Table1[[#This Row],[Product Amount with GST]]*80,Table1[[#This Row],[Product Amount with GST]])</f>
        <v>1499</v>
      </c>
      <c r="P2658" t="s">
        <v>50</v>
      </c>
    </row>
    <row r="2659" spans="1:16" x14ac:dyDescent="0.25">
      <c r="A2659" t="s">
        <v>1998</v>
      </c>
      <c r="B2659" t="s">
        <v>24</v>
      </c>
      <c r="C2659" t="s">
        <v>12</v>
      </c>
      <c r="E2659">
        <f t="shared" si="164"/>
        <v>13</v>
      </c>
      <c r="F2659">
        <f t="shared" si="165"/>
        <v>7</v>
      </c>
      <c r="G2659" s="8">
        <f t="shared" si="166"/>
        <v>44755</v>
      </c>
      <c r="H2659">
        <f t="shared" si="167"/>
        <v>2022</v>
      </c>
      <c r="I2659" s="1">
        <v>44755.402777777781</v>
      </c>
      <c r="J2659" s="2">
        <v>44755</v>
      </c>
      <c r="K2659" t="s">
        <v>13</v>
      </c>
      <c r="L2659">
        <v>2022</v>
      </c>
      <c r="N2659" s="11" t="s">
        <v>15</v>
      </c>
      <c r="O2659" s="11">
        <f>IF(Table1[[#This Row],[Currency  Code]]="USD",Table1[[#This Row],[Product Amount with GST]]*80,Table1[[#This Row],[Product Amount with GST]])</f>
        <v>2022</v>
      </c>
    </row>
    <row r="2660" spans="1:16" x14ac:dyDescent="0.25">
      <c r="A2660" t="s">
        <v>1999</v>
      </c>
      <c r="B2660" t="s">
        <v>24</v>
      </c>
      <c r="C2660" t="s">
        <v>12</v>
      </c>
      <c r="E2660">
        <f t="shared" si="164"/>
        <v>13</v>
      </c>
      <c r="F2660">
        <f t="shared" si="165"/>
        <v>7</v>
      </c>
      <c r="G2660" s="8">
        <f t="shared" si="166"/>
        <v>44755</v>
      </c>
      <c r="H2660">
        <f t="shared" si="167"/>
        <v>2022</v>
      </c>
      <c r="I2660" s="1">
        <v>44755.320138888892</v>
      </c>
      <c r="J2660" s="2">
        <v>44755</v>
      </c>
      <c r="K2660" t="s">
        <v>13</v>
      </c>
      <c r="L2660">
        <v>2022</v>
      </c>
      <c r="N2660" s="11" t="s">
        <v>15</v>
      </c>
      <c r="O2660" s="11">
        <f>IF(Table1[[#This Row],[Currency  Code]]="USD",Table1[[#This Row],[Product Amount with GST]]*80,Table1[[#This Row],[Product Amount with GST]])</f>
        <v>2022</v>
      </c>
    </row>
    <row r="2661" spans="1:16" x14ac:dyDescent="0.25">
      <c r="A2661" t="s">
        <v>2000</v>
      </c>
      <c r="B2661" t="s">
        <v>173</v>
      </c>
      <c r="C2661" t="s">
        <v>12</v>
      </c>
      <c r="E2661">
        <f t="shared" si="164"/>
        <v>13</v>
      </c>
      <c r="F2661">
        <f t="shared" si="165"/>
        <v>7</v>
      </c>
      <c r="G2661" s="8">
        <f t="shared" si="166"/>
        <v>44755</v>
      </c>
      <c r="H2661">
        <f t="shared" si="167"/>
        <v>2022</v>
      </c>
      <c r="I2661" s="1">
        <v>44755.307638888888</v>
      </c>
      <c r="J2661" s="2">
        <v>44755</v>
      </c>
      <c r="K2661" t="s">
        <v>13</v>
      </c>
      <c r="L2661">
        <v>49</v>
      </c>
      <c r="N2661" s="11" t="s">
        <v>29</v>
      </c>
      <c r="O2661" s="11">
        <f>IF(Table1[[#This Row],[Currency  Code]]="USD",Table1[[#This Row],[Product Amount with GST]]*80,Table1[[#This Row],[Product Amount with GST]])</f>
        <v>3920</v>
      </c>
    </row>
    <row r="2662" spans="1:16" x14ac:dyDescent="0.25">
      <c r="A2662" t="s">
        <v>2001</v>
      </c>
      <c r="B2662" t="s">
        <v>116</v>
      </c>
      <c r="C2662" t="s">
        <v>12</v>
      </c>
      <c r="E2662">
        <f t="shared" si="164"/>
        <v>13</v>
      </c>
      <c r="F2662">
        <f t="shared" si="165"/>
        <v>7</v>
      </c>
      <c r="G2662" s="8">
        <f t="shared" si="166"/>
        <v>44755</v>
      </c>
      <c r="H2662">
        <f t="shared" si="167"/>
        <v>2022</v>
      </c>
      <c r="I2662" s="1">
        <v>44755.243750000001</v>
      </c>
      <c r="J2662" s="2">
        <v>44755</v>
      </c>
      <c r="K2662" t="s">
        <v>13</v>
      </c>
      <c r="L2662">
        <v>1999</v>
      </c>
      <c r="N2662" s="11" t="s">
        <v>15</v>
      </c>
      <c r="O2662" s="11">
        <f>IF(Table1[[#This Row],[Currency  Code]]="USD",Table1[[#This Row],[Product Amount with GST]]*80,Table1[[#This Row],[Product Amount with GST]])</f>
        <v>1999</v>
      </c>
    </row>
    <row r="2663" spans="1:16" x14ac:dyDescent="0.25">
      <c r="A2663" t="s">
        <v>2002</v>
      </c>
      <c r="B2663" t="s">
        <v>20</v>
      </c>
      <c r="C2663" t="s">
        <v>12</v>
      </c>
      <c r="E2663">
        <f t="shared" si="164"/>
        <v>13</v>
      </c>
      <c r="F2663">
        <f t="shared" si="165"/>
        <v>7</v>
      </c>
      <c r="G2663" s="8">
        <f t="shared" si="166"/>
        <v>44755</v>
      </c>
      <c r="H2663">
        <f t="shared" si="167"/>
        <v>2022</v>
      </c>
      <c r="I2663" s="1">
        <v>44755.002083333333</v>
      </c>
      <c r="J2663" s="2">
        <v>44754</v>
      </c>
      <c r="K2663" t="s">
        <v>13</v>
      </c>
      <c r="L2663">
        <v>1999</v>
      </c>
      <c r="N2663" s="11" t="s">
        <v>15</v>
      </c>
      <c r="O2663" s="11">
        <f>IF(Table1[[#This Row],[Currency  Code]]="USD",Table1[[#This Row],[Product Amount with GST]]*80,Table1[[#This Row],[Product Amount with GST]])</f>
        <v>1999</v>
      </c>
    </row>
    <row r="2664" spans="1:16" x14ac:dyDescent="0.25">
      <c r="A2664" t="s">
        <v>2003</v>
      </c>
      <c r="B2664" t="s">
        <v>47</v>
      </c>
      <c r="C2664" t="s">
        <v>48</v>
      </c>
      <c r="E2664">
        <f t="shared" si="164"/>
        <v>13</v>
      </c>
      <c r="F2664">
        <f t="shared" si="165"/>
        <v>7</v>
      </c>
      <c r="G2664" s="8">
        <f t="shared" si="166"/>
        <v>44755</v>
      </c>
      <c r="H2664">
        <f t="shared" si="167"/>
        <v>2022</v>
      </c>
      <c r="I2664" s="1">
        <v>44755.008333333331</v>
      </c>
      <c r="J2664" s="2">
        <v>44754</v>
      </c>
      <c r="K2664" t="s">
        <v>13</v>
      </c>
      <c r="L2664">
        <v>999</v>
      </c>
      <c r="M2664" t="s">
        <v>135</v>
      </c>
      <c r="N2664" s="11" t="s">
        <v>15</v>
      </c>
      <c r="O2664" s="11">
        <f>IF(Table1[[#This Row],[Currency  Code]]="USD",Table1[[#This Row],[Product Amount with GST]]*80,Table1[[#This Row],[Product Amount with GST]])</f>
        <v>999</v>
      </c>
      <c r="P2664" t="s">
        <v>1201</v>
      </c>
    </row>
    <row r="2665" spans="1:16" x14ac:dyDescent="0.25">
      <c r="A2665" t="s">
        <v>2002</v>
      </c>
      <c r="B2665" t="s">
        <v>20</v>
      </c>
      <c r="C2665" t="s">
        <v>12</v>
      </c>
      <c r="E2665">
        <f t="shared" si="164"/>
        <v>13</v>
      </c>
      <c r="F2665">
        <f t="shared" si="165"/>
        <v>7</v>
      </c>
      <c r="G2665" s="8">
        <f t="shared" si="166"/>
        <v>44755</v>
      </c>
      <c r="H2665">
        <f t="shared" si="167"/>
        <v>2022</v>
      </c>
      <c r="I2665" s="1">
        <v>44755.003472222219</v>
      </c>
      <c r="J2665" s="2">
        <v>44754</v>
      </c>
      <c r="K2665" t="s">
        <v>13</v>
      </c>
      <c r="L2665">
        <v>1999</v>
      </c>
      <c r="N2665" s="11" t="s">
        <v>15</v>
      </c>
      <c r="O2665" s="11">
        <f>IF(Table1[[#This Row],[Currency  Code]]="USD",Table1[[#This Row],[Product Amount with GST]]*80,Table1[[#This Row],[Product Amount with GST]])</f>
        <v>1999</v>
      </c>
    </row>
    <row r="2666" spans="1:16" x14ac:dyDescent="0.25">
      <c r="A2666" t="s">
        <v>2004</v>
      </c>
      <c r="B2666" t="s">
        <v>27</v>
      </c>
      <c r="C2666" t="s">
        <v>12</v>
      </c>
      <c r="E2666">
        <f t="shared" si="164"/>
        <v>12</v>
      </c>
      <c r="F2666">
        <f t="shared" si="165"/>
        <v>7</v>
      </c>
      <c r="G2666" s="8">
        <f t="shared" si="166"/>
        <v>44754</v>
      </c>
      <c r="H2666">
        <f t="shared" si="167"/>
        <v>2022</v>
      </c>
      <c r="I2666" s="1">
        <v>44754.963194444441</v>
      </c>
      <c r="J2666" s="2">
        <v>44754</v>
      </c>
      <c r="K2666" t="s">
        <v>13</v>
      </c>
      <c r="L2666">
        <v>1999</v>
      </c>
      <c r="N2666" s="11" t="s">
        <v>15</v>
      </c>
      <c r="O2666" s="11">
        <f>IF(Table1[[#This Row],[Currency  Code]]="USD",Table1[[#This Row],[Product Amount with GST]]*80,Table1[[#This Row],[Product Amount with GST]])</f>
        <v>1999</v>
      </c>
    </row>
    <row r="2667" spans="1:16" x14ac:dyDescent="0.25">
      <c r="A2667" t="s">
        <v>2005</v>
      </c>
      <c r="B2667" t="s">
        <v>24</v>
      </c>
      <c r="C2667" t="s">
        <v>48</v>
      </c>
      <c r="E2667">
        <f t="shared" si="164"/>
        <v>12</v>
      </c>
      <c r="F2667">
        <f t="shared" si="165"/>
        <v>7</v>
      </c>
      <c r="G2667" s="8">
        <f t="shared" si="166"/>
        <v>44754</v>
      </c>
      <c r="H2667">
        <f t="shared" si="167"/>
        <v>2022</v>
      </c>
      <c r="I2667" s="1">
        <v>44754.956250000003</v>
      </c>
      <c r="J2667" s="2">
        <v>44754</v>
      </c>
      <c r="K2667" t="s">
        <v>13</v>
      </c>
      <c r="L2667">
        <v>2022</v>
      </c>
      <c r="M2667" t="s">
        <v>53</v>
      </c>
      <c r="N2667" s="11" t="s">
        <v>15</v>
      </c>
      <c r="O2667" s="11">
        <f>IF(Table1[[#This Row],[Currency  Code]]="USD",Table1[[#This Row],[Product Amount with GST]]*80,Table1[[#This Row],[Product Amount with GST]])</f>
        <v>2022</v>
      </c>
      <c r="P2667" t="s">
        <v>50</v>
      </c>
    </row>
    <row r="2668" spans="1:16" x14ac:dyDescent="0.25">
      <c r="A2668" t="s">
        <v>1953</v>
      </c>
      <c r="B2668" t="s">
        <v>42</v>
      </c>
      <c r="C2668" t="s">
        <v>12</v>
      </c>
      <c r="E2668">
        <f t="shared" si="164"/>
        <v>12</v>
      </c>
      <c r="F2668">
        <f t="shared" si="165"/>
        <v>7</v>
      </c>
      <c r="G2668" s="8">
        <f t="shared" si="166"/>
        <v>44754</v>
      </c>
      <c r="H2668">
        <f t="shared" si="167"/>
        <v>2022</v>
      </c>
      <c r="I2668" s="1">
        <v>44754.945138888892</v>
      </c>
      <c r="J2668" s="2">
        <v>44754</v>
      </c>
      <c r="K2668" t="s">
        <v>13</v>
      </c>
      <c r="L2668">
        <v>1499</v>
      </c>
      <c r="N2668" s="11" t="s">
        <v>15</v>
      </c>
      <c r="O2668" s="11">
        <f>IF(Table1[[#This Row],[Currency  Code]]="USD",Table1[[#This Row],[Product Amount with GST]]*80,Table1[[#This Row],[Product Amount with GST]])</f>
        <v>1499</v>
      </c>
    </row>
    <row r="2669" spans="1:16" x14ac:dyDescent="0.25">
      <c r="A2669" t="s">
        <v>2006</v>
      </c>
      <c r="B2669" t="s">
        <v>20</v>
      </c>
      <c r="C2669" t="s">
        <v>12</v>
      </c>
      <c r="E2669">
        <f t="shared" si="164"/>
        <v>12</v>
      </c>
      <c r="F2669">
        <f t="shared" si="165"/>
        <v>7</v>
      </c>
      <c r="G2669" s="8">
        <f t="shared" si="166"/>
        <v>44754</v>
      </c>
      <c r="H2669">
        <f t="shared" si="167"/>
        <v>2022</v>
      </c>
      <c r="I2669" s="1">
        <v>44754.943055555559</v>
      </c>
      <c r="J2669" s="2">
        <v>44754</v>
      </c>
      <c r="K2669" t="s">
        <v>13</v>
      </c>
      <c r="L2669">
        <v>1999</v>
      </c>
      <c r="N2669" s="11" t="s">
        <v>15</v>
      </c>
      <c r="O2669" s="11">
        <f>IF(Table1[[#This Row],[Currency  Code]]="USD",Table1[[#This Row],[Product Amount with GST]]*80,Table1[[#This Row],[Product Amount with GST]])</f>
        <v>1999</v>
      </c>
    </row>
    <row r="2670" spans="1:16" x14ac:dyDescent="0.25">
      <c r="A2670" t="s">
        <v>2007</v>
      </c>
      <c r="B2670" t="s">
        <v>99</v>
      </c>
      <c r="C2670" t="s">
        <v>12</v>
      </c>
      <c r="E2670">
        <f t="shared" si="164"/>
        <v>12</v>
      </c>
      <c r="F2670">
        <f t="shared" si="165"/>
        <v>7</v>
      </c>
      <c r="G2670" s="8">
        <f t="shared" si="166"/>
        <v>44754</v>
      </c>
      <c r="H2670">
        <f t="shared" si="167"/>
        <v>2022</v>
      </c>
      <c r="I2670" s="1">
        <v>44754.934027777781</v>
      </c>
      <c r="J2670" s="2">
        <v>44754</v>
      </c>
      <c r="K2670" t="s">
        <v>13</v>
      </c>
      <c r="L2670">
        <v>49</v>
      </c>
      <c r="N2670" s="11" t="s">
        <v>29</v>
      </c>
      <c r="O2670" s="11">
        <f>IF(Table1[[#This Row],[Currency  Code]]="USD",Table1[[#This Row],[Product Amount with GST]]*80,Table1[[#This Row],[Product Amount with GST]])</f>
        <v>3920</v>
      </c>
    </row>
    <row r="2671" spans="1:16" x14ac:dyDescent="0.25">
      <c r="A2671" t="s">
        <v>2008</v>
      </c>
      <c r="B2671" t="s">
        <v>27</v>
      </c>
      <c r="C2671" t="s">
        <v>12</v>
      </c>
      <c r="E2671">
        <f t="shared" si="164"/>
        <v>12</v>
      </c>
      <c r="F2671">
        <f t="shared" si="165"/>
        <v>7</v>
      </c>
      <c r="G2671" s="8">
        <f t="shared" si="166"/>
        <v>44754</v>
      </c>
      <c r="H2671">
        <f t="shared" si="167"/>
        <v>2022</v>
      </c>
      <c r="I2671" s="1">
        <v>44754.904861111114</v>
      </c>
      <c r="J2671" s="2">
        <v>44754</v>
      </c>
      <c r="K2671" t="s">
        <v>13</v>
      </c>
      <c r="L2671">
        <v>1999</v>
      </c>
      <c r="N2671" s="11" t="s">
        <v>15</v>
      </c>
      <c r="O2671" s="11">
        <f>IF(Table1[[#This Row],[Currency  Code]]="USD",Table1[[#This Row],[Product Amount with GST]]*80,Table1[[#This Row],[Product Amount with GST]])</f>
        <v>1999</v>
      </c>
    </row>
    <row r="2672" spans="1:16" x14ac:dyDescent="0.25">
      <c r="A2672" t="s">
        <v>2008</v>
      </c>
      <c r="B2672" t="s">
        <v>1710</v>
      </c>
      <c r="C2672" t="s">
        <v>12</v>
      </c>
      <c r="E2672">
        <f t="shared" si="164"/>
        <v>12</v>
      </c>
      <c r="F2672">
        <f t="shared" si="165"/>
        <v>7</v>
      </c>
      <c r="G2672" s="8">
        <f t="shared" si="166"/>
        <v>44754</v>
      </c>
      <c r="H2672">
        <f t="shared" si="167"/>
        <v>2022</v>
      </c>
      <c r="I2672" s="1">
        <v>44754.840277777781</v>
      </c>
      <c r="J2672" s="2">
        <v>44754</v>
      </c>
      <c r="K2672" t="s">
        <v>13</v>
      </c>
      <c r="L2672">
        <v>499</v>
      </c>
      <c r="N2672" s="11" t="s">
        <v>15</v>
      </c>
      <c r="O2672" s="11">
        <f>IF(Table1[[#This Row],[Currency  Code]]="USD",Table1[[#This Row],[Product Amount with GST]]*80,Table1[[#This Row],[Product Amount with GST]])</f>
        <v>499</v>
      </c>
    </row>
    <row r="2673" spans="1:16" x14ac:dyDescent="0.25">
      <c r="A2673" t="s">
        <v>2009</v>
      </c>
      <c r="B2673" t="s">
        <v>47</v>
      </c>
      <c r="C2673" t="s">
        <v>48</v>
      </c>
      <c r="E2673">
        <f t="shared" si="164"/>
        <v>12</v>
      </c>
      <c r="F2673">
        <f t="shared" si="165"/>
        <v>7</v>
      </c>
      <c r="G2673" s="8">
        <f t="shared" si="166"/>
        <v>44754</v>
      </c>
      <c r="H2673">
        <f t="shared" si="167"/>
        <v>2022</v>
      </c>
      <c r="I2673" s="1">
        <v>44754.817361111112</v>
      </c>
      <c r="J2673" s="2">
        <v>44754</v>
      </c>
      <c r="K2673" t="s">
        <v>13</v>
      </c>
      <c r="L2673">
        <v>999</v>
      </c>
      <c r="M2673" t="s">
        <v>49</v>
      </c>
      <c r="N2673" s="11" t="s">
        <v>15</v>
      </c>
      <c r="O2673" s="11">
        <f>IF(Table1[[#This Row],[Currency  Code]]="USD",Table1[[#This Row],[Product Amount with GST]]*80,Table1[[#This Row],[Product Amount with GST]])</f>
        <v>999</v>
      </c>
      <c r="P2673" t="s">
        <v>50</v>
      </c>
    </row>
    <row r="2674" spans="1:16" x14ac:dyDescent="0.25">
      <c r="A2674" t="s">
        <v>2010</v>
      </c>
      <c r="B2674" t="s">
        <v>24</v>
      </c>
      <c r="C2674" t="s">
        <v>12</v>
      </c>
      <c r="E2674">
        <f t="shared" si="164"/>
        <v>12</v>
      </c>
      <c r="F2674">
        <f t="shared" si="165"/>
        <v>7</v>
      </c>
      <c r="G2674" s="8">
        <f t="shared" si="166"/>
        <v>44754</v>
      </c>
      <c r="H2674">
        <f t="shared" si="167"/>
        <v>2022</v>
      </c>
      <c r="I2674" s="1">
        <v>44754.795138888891</v>
      </c>
      <c r="J2674" s="2">
        <v>44754</v>
      </c>
      <c r="K2674" t="s">
        <v>13</v>
      </c>
      <c r="L2674">
        <v>2022</v>
      </c>
      <c r="N2674" s="11" t="s">
        <v>15</v>
      </c>
      <c r="O2674" s="11">
        <f>IF(Table1[[#This Row],[Currency  Code]]="USD",Table1[[#This Row],[Product Amount with GST]]*80,Table1[[#This Row],[Product Amount with GST]])</f>
        <v>2022</v>
      </c>
    </row>
    <row r="2675" spans="1:16" x14ac:dyDescent="0.25">
      <c r="A2675" t="s">
        <v>1941</v>
      </c>
      <c r="B2675" t="s">
        <v>20</v>
      </c>
      <c r="C2675" t="s">
        <v>12</v>
      </c>
      <c r="E2675">
        <f t="shared" si="164"/>
        <v>12</v>
      </c>
      <c r="F2675">
        <f t="shared" si="165"/>
        <v>7</v>
      </c>
      <c r="G2675" s="8">
        <f t="shared" si="166"/>
        <v>44754</v>
      </c>
      <c r="H2675">
        <f t="shared" si="167"/>
        <v>2022</v>
      </c>
      <c r="I2675" s="1">
        <v>44754.952777777777</v>
      </c>
      <c r="J2675" s="2">
        <v>44754</v>
      </c>
      <c r="K2675" t="s">
        <v>13</v>
      </c>
      <c r="L2675">
        <v>1999</v>
      </c>
      <c r="N2675" s="11" t="s">
        <v>15</v>
      </c>
      <c r="O2675" s="11">
        <f>IF(Table1[[#This Row],[Currency  Code]]="USD",Table1[[#This Row],[Product Amount with GST]]*80,Table1[[#This Row],[Product Amount with GST]])</f>
        <v>1999</v>
      </c>
    </row>
    <row r="2676" spans="1:16" x14ac:dyDescent="0.25">
      <c r="A2676" t="s">
        <v>2011</v>
      </c>
      <c r="B2676" t="s">
        <v>1710</v>
      </c>
      <c r="C2676" t="s">
        <v>12</v>
      </c>
      <c r="E2676">
        <f t="shared" si="164"/>
        <v>12</v>
      </c>
      <c r="F2676">
        <f t="shared" si="165"/>
        <v>7</v>
      </c>
      <c r="G2676" s="8">
        <f t="shared" si="166"/>
        <v>44754</v>
      </c>
      <c r="H2676">
        <f t="shared" si="167"/>
        <v>2022</v>
      </c>
      <c r="I2676" s="1">
        <v>44754.92083333333</v>
      </c>
      <c r="J2676" s="2">
        <v>44754</v>
      </c>
      <c r="K2676" t="s">
        <v>13</v>
      </c>
      <c r="L2676">
        <v>499</v>
      </c>
      <c r="N2676" s="11" t="s">
        <v>15</v>
      </c>
      <c r="O2676" s="11">
        <f>IF(Table1[[#This Row],[Currency  Code]]="USD",Table1[[#This Row],[Product Amount with GST]]*80,Table1[[#This Row],[Product Amount with GST]])</f>
        <v>499</v>
      </c>
    </row>
    <row r="2677" spans="1:16" x14ac:dyDescent="0.25">
      <c r="A2677" t="s">
        <v>2012</v>
      </c>
      <c r="B2677" t="s">
        <v>116</v>
      </c>
      <c r="C2677" t="s">
        <v>12</v>
      </c>
      <c r="E2677">
        <f t="shared" si="164"/>
        <v>12</v>
      </c>
      <c r="F2677">
        <f t="shared" si="165"/>
        <v>7</v>
      </c>
      <c r="G2677" s="8">
        <f t="shared" si="166"/>
        <v>44754</v>
      </c>
      <c r="H2677">
        <f t="shared" si="167"/>
        <v>2022</v>
      </c>
      <c r="I2677" s="1">
        <v>44754.909722222219</v>
      </c>
      <c r="J2677" s="2">
        <v>44754</v>
      </c>
      <c r="K2677" t="s">
        <v>13</v>
      </c>
      <c r="L2677">
        <v>1999</v>
      </c>
      <c r="N2677" s="11" t="s">
        <v>15</v>
      </c>
      <c r="O2677" s="11">
        <f>IF(Table1[[#This Row],[Currency  Code]]="USD",Table1[[#This Row],[Product Amount with GST]]*80,Table1[[#This Row],[Product Amount with GST]])</f>
        <v>1999</v>
      </c>
    </row>
    <row r="2678" spans="1:16" x14ac:dyDescent="0.25">
      <c r="A2678" t="s">
        <v>2013</v>
      </c>
      <c r="B2678" t="s">
        <v>20</v>
      </c>
      <c r="C2678" t="s">
        <v>12</v>
      </c>
      <c r="E2678">
        <f t="shared" si="164"/>
        <v>12</v>
      </c>
      <c r="F2678">
        <f t="shared" si="165"/>
        <v>7</v>
      </c>
      <c r="G2678" s="8">
        <f t="shared" si="166"/>
        <v>44754</v>
      </c>
      <c r="H2678">
        <f t="shared" si="167"/>
        <v>2022</v>
      </c>
      <c r="I2678" s="1">
        <v>44754.898611111108</v>
      </c>
      <c r="J2678" s="2">
        <v>44754</v>
      </c>
      <c r="K2678" t="s">
        <v>13</v>
      </c>
      <c r="L2678">
        <v>1999</v>
      </c>
      <c r="N2678" s="11" t="s">
        <v>15</v>
      </c>
      <c r="O2678" s="11">
        <f>IF(Table1[[#This Row],[Currency  Code]]="USD",Table1[[#This Row],[Product Amount with GST]]*80,Table1[[#This Row],[Product Amount with GST]])</f>
        <v>1999</v>
      </c>
    </row>
    <row r="2679" spans="1:16" x14ac:dyDescent="0.25">
      <c r="A2679" t="s">
        <v>1927</v>
      </c>
      <c r="B2679" t="s">
        <v>24</v>
      </c>
      <c r="C2679" t="s">
        <v>12</v>
      </c>
      <c r="E2679">
        <f t="shared" si="164"/>
        <v>12</v>
      </c>
      <c r="F2679">
        <f t="shared" si="165"/>
        <v>7</v>
      </c>
      <c r="G2679" s="8">
        <f t="shared" si="166"/>
        <v>44754</v>
      </c>
      <c r="H2679">
        <f t="shared" si="167"/>
        <v>2022</v>
      </c>
      <c r="I2679" s="1">
        <v>44754.894444444442</v>
      </c>
      <c r="J2679" s="2">
        <v>44754</v>
      </c>
      <c r="K2679" t="s">
        <v>13</v>
      </c>
      <c r="L2679">
        <v>2022</v>
      </c>
      <c r="N2679" s="11" t="s">
        <v>15</v>
      </c>
      <c r="O2679" s="11">
        <f>IF(Table1[[#This Row],[Currency  Code]]="USD",Table1[[#This Row],[Product Amount with GST]]*80,Table1[[#This Row],[Product Amount with GST]])</f>
        <v>2022</v>
      </c>
    </row>
    <row r="2680" spans="1:16" x14ac:dyDescent="0.25">
      <c r="A2680" t="s">
        <v>2014</v>
      </c>
      <c r="B2680" t="s">
        <v>24</v>
      </c>
      <c r="C2680" t="s">
        <v>12</v>
      </c>
      <c r="E2680">
        <f t="shared" si="164"/>
        <v>12</v>
      </c>
      <c r="F2680">
        <f t="shared" si="165"/>
        <v>7</v>
      </c>
      <c r="G2680" s="8">
        <f t="shared" si="166"/>
        <v>44754</v>
      </c>
      <c r="H2680">
        <f t="shared" si="167"/>
        <v>2022</v>
      </c>
      <c r="I2680" s="1">
        <v>44754.893750000003</v>
      </c>
      <c r="J2680" s="2">
        <v>44754</v>
      </c>
      <c r="K2680" t="s">
        <v>13</v>
      </c>
      <c r="L2680">
        <v>2022</v>
      </c>
      <c r="N2680" s="11" t="s">
        <v>15</v>
      </c>
      <c r="O2680" s="11">
        <f>IF(Table1[[#This Row],[Currency  Code]]="USD",Table1[[#This Row],[Product Amount with GST]]*80,Table1[[#This Row],[Product Amount with GST]])</f>
        <v>2022</v>
      </c>
    </row>
    <row r="2681" spans="1:16" x14ac:dyDescent="0.25">
      <c r="A2681" t="s">
        <v>2015</v>
      </c>
      <c r="B2681" t="s">
        <v>42</v>
      </c>
      <c r="C2681" t="s">
        <v>12</v>
      </c>
      <c r="E2681">
        <f t="shared" si="164"/>
        <v>12</v>
      </c>
      <c r="F2681">
        <f t="shared" si="165"/>
        <v>7</v>
      </c>
      <c r="G2681" s="8">
        <f t="shared" si="166"/>
        <v>44754</v>
      </c>
      <c r="H2681">
        <f t="shared" si="167"/>
        <v>2022</v>
      </c>
      <c r="I2681" s="1">
        <v>44754.888194444444</v>
      </c>
      <c r="J2681" s="2">
        <v>44754</v>
      </c>
      <c r="K2681" t="s">
        <v>43</v>
      </c>
      <c r="L2681">
        <v>1499</v>
      </c>
      <c r="N2681" s="11" t="s">
        <v>15</v>
      </c>
      <c r="O2681" s="11">
        <f>IF(Table1[[#This Row],[Currency  Code]]="USD",Table1[[#This Row],[Product Amount with GST]]*80,Table1[[#This Row],[Product Amount with GST]])</f>
        <v>1499</v>
      </c>
    </row>
    <row r="2682" spans="1:16" x14ac:dyDescent="0.25">
      <c r="A2682" t="s">
        <v>2016</v>
      </c>
      <c r="B2682" t="s">
        <v>1710</v>
      </c>
      <c r="C2682" t="s">
        <v>12</v>
      </c>
      <c r="E2682">
        <f t="shared" si="164"/>
        <v>12</v>
      </c>
      <c r="F2682">
        <f t="shared" si="165"/>
        <v>7</v>
      </c>
      <c r="G2682" s="8">
        <f t="shared" si="166"/>
        <v>44754</v>
      </c>
      <c r="H2682">
        <f t="shared" si="167"/>
        <v>2022</v>
      </c>
      <c r="I2682" s="1">
        <v>44754.870833333334</v>
      </c>
      <c r="J2682" s="2">
        <v>44754</v>
      </c>
      <c r="K2682" t="s">
        <v>13</v>
      </c>
      <c r="L2682">
        <v>499</v>
      </c>
      <c r="N2682" s="11" t="s">
        <v>15</v>
      </c>
      <c r="O2682" s="11">
        <f>IF(Table1[[#This Row],[Currency  Code]]="USD",Table1[[#This Row],[Product Amount with GST]]*80,Table1[[#This Row],[Product Amount with GST]])</f>
        <v>499</v>
      </c>
    </row>
    <row r="2683" spans="1:16" x14ac:dyDescent="0.25">
      <c r="A2683" t="s">
        <v>2017</v>
      </c>
      <c r="B2683" t="s">
        <v>27</v>
      </c>
      <c r="C2683" t="s">
        <v>12</v>
      </c>
      <c r="E2683">
        <f t="shared" si="164"/>
        <v>12</v>
      </c>
      <c r="F2683">
        <f t="shared" si="165"/>
        <v>7</v>
      </c>
      <c r="G2683" s="8">
        <f t="shared" si="166"/>
        <v>44754</v>
      </c>
      <c r="H2683">
        <f t="shared" si="167"/>
        <v>2022</v>
      </c>
      <c r="I2683" s="1">
        <v>44754.864583333336</v>
      </c>
      <c r="J2683" s="2">
        <v>44754</v>
      </c>
      <c r="K2683" t="s">
        <v>13</v>
      </c>
      <c r="L2683">
        <v>1999</v>
      </c>
      <c r="N2683" s="11" t="s">
        <v>15</v>
      </c>
      <c r="O2683" s="11">
        <f>IF(Table1[[#This Row],[Currency  Code]]="USD",Table1[[#This Row],[Product Amount with GST]]*80,Table1[[#This Row],[Product Amount with GST]])</f>
        <v>1999</v>
      </c>
    </row>
    <row r="2684" spans="1:16" x14ac:dyDescent="0.25">
      <c r="A2684" t="s">
        <v>2018</v>
      </c>
      <c r="B2684" t="s">
        <v>47</v>
      </c>
      <c r="C2684" t="s">
        <v>48</v>
      </c>
      <c r="E2684">
        <f t="shared" si="164"/>
        <v>12</v>
      </c>
      <c r="F2684">
        <f t="shared" si="165"/>
        <v>7</v>
      </c>
      <c r="G2684" s="8">
        <f t="shared" si="166"/>
        <v>44754</v>
      </c>
      <c r="H2684">
        <f t="shared" si="167"/>
        <v>2022</v>
      </c>
      <c r="I2684" s="1">
        <v>44754.861805555556</v>
      </c>
      <c r="J2684" s="2">
        <v>44754</v>
      </c>
      <c r="K2684" t="s">
        <v>13</v>
      </c>
      <c r="L2684">
        <v>999</v>
      </c>
      <c r="M2684" t="s">
        <v>53</v>
      </c>
      <c r="N2684" s="11" t="s">
        <v>15</v>
      </c>
      <c r="O2684" s="11">
        <f>IF(Table1[[#This Row],[Currency  Code]]="USD",Table1[[#This Row],[Product Amount with GST]]*80,Table1[[#This Row],[Product Amount with GST]])</f>
        <v>999</v>
      </c>
      <c r="P2684" t="s">
        <v>50</v>
      </c>
    </row>
    <row r="2685" spans="1:16" x14ac:dyDescent="0.25">
      <c r="A2685" t="s">
        <v>2019</v>
      </c>
      <c r="B2685" t="s">
        <v>47</v>
      </c>
      <c r="C2685" t="s">
        <v>12</v>
      </c>
      <c r="E2685">
        <f t="shared" si="164"/>
        <v>12</v>
      </c>
      <c r="F2685">
        <f t="shared" si="165"/>
        <v>7</v>
      </c>
      <c r="G2685" s="8">
        <f t="shared" si="166"/>
        <v>44754</v>
      </c>
      <c r="H2685">
        <f t="shared" si="167"/>
        <v>2022</v>
      </c>
      <c r="I2685" s="1">
        <v>44754.857638888891</v>
      </c>
      <c r="J2685" s="2">
        <v>44754</v>
      </c>
      <c r="K2685" t="s">
        <v>13</v>
      </c>
      <c r="L2685">
        <v>999</v>
      </c>
      <c r="N2685" s="11" t="s">
        <v>15</v>
      </c>
      <c r="O2685" s="11">
        <f>IF(Table1[[#This Row],[Currency  Code]]="USD",Table1[[#This Row],[Product Amount with GST]]*80,Table1[[#This Row],[Product Amount with GST]])</f>
        <v>999</v>
      </c>
    </row>
    <row r="2686" spans="1:16" x14ac:dyDescent="0.25">
      <c r="A2686" t="s">
        <v>2011</v>
      </c>
      <c r="B2686" t="s">
        <v>1710</v>
      </c>
      <c r="C2686" t="s">
        <v>12</v>
      </c>
      <c r="E2686">
        <f t="shared" si="164"/>
        <v>12</v>
      </c>
      <c r="F2686">
        <f t="shared" si="165"/>
        <v>7</v>
      </c>
      <c r="G2686" s="8">
        <f t="shared" si="166"/>
        <v>44754</v>
      </c>
      <c r="H2686">
        <f t="shared" si="167"/>
        <v>2022</v>
      </c>
      <c r="I2686" s="1">
        <v>44754.855555555558</v>
      </c>
      <c r="J2686" s="2">
        <v>44754</v>
      </c>
      <c r="K2686" t="s">
        <v>13</v>
      </c>
      <c r="L2686">
        <v>499</v>
      </c>
      <c r="N2686" s="11" t="s">
        <v>15</v>
      </c>
      <c r="O2686" s="11">
        <f>IF(Table1[[#This Row],[Currency  Code]]="USD",Table1[[#This Row],[Product Amount with GST]]*80,Table1[[#This Row],[Product Amount with GST]])</f>
        <v>499</v>
      </c>
    </row>
    <row r="2687" spans="1:16" x14ac:dyDescent="0.25">
      <c r="A2687" t="s">
        <v>2020</v>
      </c>
      <c r="B2687" t="s">
        <v>17</v>
      </c>
      <c r="C2687" t="s">
        <v>12</v>
      </c>
      <c r="E2687">
        <f t="shared" si="164"/>
        <v>12</v>
      </c>
      <c r="F2687">
        <f t="shared" si="165"/>
        <v>7</v>
      </c>
      <c r="G2687" s="8">
        <f t="shared" si="166"/>
        <v>44754</v>
      </c>
      <c r="H2687">
        <f t="shared" si="167"/>
        <v>2022</v>
      </c>
      <c r="I2687" s="1">
        <v>44754.85</v>
      </c>
      <c r="J2687" s="2">
        <v>44754</v>
      </c>
      <c r="K2687" t="s">
        <v>13</v>
      </c>
      <c r="L2687">
        <v>999</v>
      </c>
      <c r="N2687" s="11" t="s">
        <v>15</v>
      </c>
      <c r="O2687" s="11">
        <f>IF(Table1[[#This Row],[Currency  Code]]="USD",Table1[[#This Row],[Product Amount with GST]]*80,Table1[[#This Row],[Product Amount with GST]])</f>
        <v>999</v>
      </c>
    </row>
    <row r="2688" spans="1:16" x14ac:dyDescent="0.25">
      <c r="A2688" t="s">
        <v>1980</v>
      </c>
      <c r="B2688" t="s">
        <v>27</v>
      </c>
      <c r="C2688" t="s">
        <v>12</v>
      </c>
      <c r="E2688">
        <f t="shared" si="164"/>
        <v>12</v>
      </c>
      <c r="F2688">
        <f t="shared" si="165"/>
        <v>7</v>
      </c>
      <c r="G2688" s="8">
        <f t="shared" si="166"/>
        <v>44754</v>
      </c>
      <c r="H2688">
        <f t="shared" si="167"/>
        <v>2022</v>
      </c>
      <c r="I2688" s="1">
        <v>44754.834722222222</v>
      </c>
      <c r="J2688" s="2">
        <v>44754</v>
      </c>
      <c r="K2688" t="s">
        <v>13</v>
      </c>
      <c r="L2688">
        <v>1999</v>
      </c>
      <c r="N2688" s="11" t="s">
        <v>15</v>
      </c>
      <c r="O2688" s="11">
        <f>IF(Table1[[#This Row],[Currency  Code]]="USD",Table1[[#This Row],[Product Amount with GST]]*80,Table1[[#This Row],[Product Amount with GST]])</f>
        <v>1999</v>
      </c>
    </row>
    <row r="2689" spans="1:16" x14ac:dyDescent="0.25">
      <c r="A2689" t="s">
        <v>2021</v>
      </c>
      <c r="B2689" t="s">
        <v>104</v>
      </c>
      <c r="C2689" t="s">
        <v>12</v>
      </c>
      <c r="E2689">
        <f t="shared" si="164"/>
        <v>12</v>
      </c>
      <c r="F2689">
        <f t="shared" si="165"/>
        <v>7</v>
      </c>
      <c r="G2689" s="8">
        <f t="shared" si="166"/>
        <v>44754</v>
      </c>
      <c r="H2689">
        <f t="shared" si="167"/>
        <v>2022</v>
      </c>
      <c r="I2689" s="1">
        <v>44754.798611111109</v>
      </c>
      <c r="J2689" s="2">
        <v>44754</v>
      </c>
      <c r="K2689" t="s">
        <v>13</v>
      </c>
      <c r="L2689">
        <v>1999</v>
      </c>
      <c r="N2689" s="11" t="s">
        <v>15</v>
      </c>
      <c r="O2689" s="11">
        <f>IF(Table1[[#This Row],[Currency  Code]]="USD",Table1[[#This Row],[Product Amount with GST]]*80,Table1[[#This Row],[Product Amount with GST]])</f>
        <v>1999</v>
      </c>
    </row>
    <row r="2690" spans="1:16" x14ac:dyDescent="0.25">
      <c r="A2690" t="s">
        <v>2022</v>
      </c>
      <c r="B2690" t="s">
        <v>119</v>
      </c>
      <c r="C2690" t="s">
        <v>48</v>
      </c>
      <c r="E2690">
        <f t="shared" ref="E2690:E2753" si="168">DAY(I2690)</f>
        <v>12</v>
      </c>
      <c r="F2690">
        <f t="shared" ref="F2690:F2753" si="169">MONTH(I2690)</f>
        <v>7</v>
      </c>
      <c r="G2690" s="8">
        <f t="shared" ref="G2690:G2753" si="170">DATE(H2691,F2690,E2690)</f>
        <v>44754</v>
      </c>
      <c r="H2690">
        <f t="shared" ref="H2690:H2753" si="171">YEAR(I2690)</f>
        <v>2022</v>
      </c>
      <c r="I2690" s="1">
        <v>44754.79791666667</v>
      </c>
      <c r="J2690" s="2">
        <v>44754</v>
      </c>
      <c r="K2690" t="s">
        <v>13</v>
      </c>
      <c r="L2690">
        <v>2999</v>
      </c>
      <c r="M2690" t="s">
        <v>135</v>
      </c>
      <c r="N2690" s="11" t="s">
        <v>15</v>
      </c>
      <c r="O2690" s="11">
        <f>IF(Table1[[#This Row],[Currency  Code]]="USD",Table1[[#This Row],[Product Amount with GST]]*80,Table1[[#This Row],[Product Amount with GST]])</f>
        <v>2999</v>
      </c>
      <c r="P2690" t="s">
        <v>186</v>
      </c>
    </row>
    <row r="2691" spans="1:16" x14ac:dyDescent="0.25">
      <c r="A2691" t="s">
        <v>2023</v>
      </c>
      <c r="B2691" t="s">
        <v>975</v>
      </c>
      <c r="C2691" t="s">
        <v>12</v>
      </c>
      <c r="E2691">
        <f t="shared" si="168"/>
        <v>12</v>
      </c>
      <c r="F2691">
        <f t="shared" si="169"/>
        <v>7</v>
      </c>
      <c r="G2691" s="8">
        <f t="shared" si="170"/>
        <v>44754</v>
      </c>
      <c r="H2691">
        <f t="shared" si="171"/>
        <v>2022</v>
      </c>
      <c r="I2691" s="1">
        <v>44754.98541666667</v>
      </c>
      <c r="J2691" s="2">
        <v>44754</v>
      </c>
      <c r="K2691" t="s">
        <v>13</v>
      </c>
      <c r="L2691">
        <v>699</v>
      </c>
      <c r="N2691" s="11" t="s">
        <v>15</v>
      </c>
      <c r="O2691" s="11">
        <f>IF(Table1[[#This Row],[Currency  Code]]="USD",Table1[[#This Row],[Product Amount with GST]]*80,Table1[[#This Row],[Product Amount with GST]])</f>
        <v>699</v>
      </c>
    </row>
    <row r="2692" spans="1:16" x14ac:dyDescent="0.25">
      <c r="A2692" t="s">
        <v>1777</v>
      </c>
      <c r="B2692" t="s">
        <v>11</v>
      </c>
      <c r="C2692" t="s">
        <v>12</v>
      </c>
      <c r="D2692" t="s">
        <v>6121</v>
      </c>
      <c r="E2692">
        <f t="shared" si="168"/>
        <v>12</v>
      </c>
      <c r="F2692">
        <f t="shared" si="169"/>
        <v>7</v>
      </c>
      <c r="G2692" s="8">
        <f t="shared" si="170"/>
        <v>44754</v>
      </c>
      <c r="H2692">
        <f t="shared" si="171"/>
        <v>2022</v>
      </c>
      <c r="I2692" s="1">
        <v>44754.972916666666</v>
      </c>
      <c r="J2692" s="2">
        <v>44754</v>
      </c>
      <c r="K2692" t="s">
        <v>13</v>
      </c>
      <c r="L2692">
        <v>2999</v>
      </c>
      <c r="N2692" s="11" t="s">
        <v>15</v>
      </c>
      <c r="O2692" s="11">
        <f>IF(Table1[[#This Row],[Currency  Code]]="USD",Table1[[#This Row],[Product Amount with GST]]*80,Table1[[#This Row],[Product Amount with GST]])</f>
        <v>2999</v>
      </c>
    </row>
    <row r="2693" spans="1:16" x14ac:dyDescent="0.25">
      <c r="A2693" t="s">
        <v>1953</v>
      </c>
      <c r="B2693" t="s">
        <v>42</v>
      </c>
      <c r="C2693" t="s">
        <v>12</v>
      </c>
      <c r="E2693">
        <f t="shared" si="168"/>
        <v>12</v>
      </c>
      <c r="F2693">
        <f t="shared" si="169"/>
        <v>7</v>
      </c>
      <c r="G2693" s="8">
        <f t="shared" si="170"/>
        <v>44754</v>
      </c>
      <c r="H2693">
        <f t="shared" si="171"/>
        <v>2022</v>
      </c>
      <c r="I2693" s="1">
        <v>44754.95</v>
      </c>
      <c r="J2693" s="2">
        <v>44754</v>
      </c>
      <c r="K2693" t="s">
        <v>13</v>
      </c>
      <c r="L2693">
        <v>1499</v>
      </c>
      <c r="N2693" s="11" t="s">
        <v>15</v>
      </c>
      <c r="O2693" s="11">
        <f>IF(Table1[[#This Row],[Currency  Code]]="USD",Table1[[#This Row],[Product Amount with GST]]*80,Table1[[#This Row],[Product Amount with GST]])</f>
        <v>1499</v>
      </c>
    </row>
    <row r="2694" spans="1:16" x14ac:dyDescent="0.25">
      <c r="A2694" t="s">
        <v>2024</v>
      </c>
      <c r="B2694" t="s">
        <v>47</v>
      </c>
      <c r="C2694" t="s">
        <v>12</v>
      </c>
      <c r="E2694">
        <f t="shared" si="168"/>
        <v>12</v>
      </c>
      <c r="F2694">
        <f t="shared" si="169"/>
        <v>7</v>
      </c>
      <c r="G2694" s="8">
        <f t="shared" si="170"/>
        <v>44754</v>
      </c>
      <c r="H2694">
        <f t="shared" si="171"/>
        <v>2022</v>
      </c>
      <c r="I2694" s="1">
        <v>44754.943749999999</v>
      </c>
      <c r="J2694" s="2">
        <v>44754</v>
      </c>
      <c r="K2694" t="s">
        <v>13</v>
      </c>
      <c r="L2694">
        <v>999</v>
      </c>
      <c r="N2694" s="11" t="s">
        <v>15</v>
      </c>
      <c r="O2694" s="11">
        <f>IF(Table1[[#This Row],[Currency  Code]]="USD",Table1[[#This Row],[Product Amount with GST]]*80,Table1[[#This Row],[Product Amount with GST]])</f>
        <v>999</v>
      </c>
    </row>
    <row r="2695" spans="1:16" x14ac:dyDescent="0.25">
      <c r="A2695" t="s">
        <v>1953</v>
      </c>
      <c r="B2695" t="s">
        <v>42</v>
      </c>
      <c r="C2695" t="s">
        <v>12</v>
      </c>
      <c r="E2695">
        <f t="shared" si="168"/>
        <v>12</v>
      </c>
      <c r="F2695">
        <f t="shared" si="169"/>
        <v>7</v>
      </c>
      <c r="G2695" s="8">
        <f t="shared" si="170"/>
        <v>44754</v>
      </c>
      <c r="H2695">
        <f t="shared" si="171"/>
        <v>2022</v>
      </c>
      <c r="I2695" s="1">
        <v>44754.943749999999</v>
      </c>
      <c r="J2695" s="2">
        <v>44754</v>
      </c>
      <c r="K2695" t="s">
        <v>13</v>
      </c>
      <c r="L2695">
        <v>1499</v>
      </c>
      <c r="N2695" s="11" t="s">
        <v>15</v>
      </c>
      <c r="O2695" s="11">
        <f>IF(Table1[[#This Row],[Currency  Code]]="USD",Table1[[#This Row],[Product Amount with GST]]*80,Table1[[#This Row],[Product Amount with GST]])</f>
        <v>1499</v>
      </c>
    </row>
    <row r="2696" spans="1:16" x14ac:dyDescent="0.25">
      <c r="A2696" t="s">
        <v>2025</v>
      </c>
      <c r="B2696" t="s">
        <v>42</v>
      </c>
      <c r="C2696" t="s">
        <v>12</v>
      </c>
      <c r="E2696">
        <f t="shared" si="168"/>
        <v>12</v>
      </c>
      <c r="F2696">
        <f t="shared" si="169"/>
        <v>7</v>
      </c>
      <c r="G2696" s="8">
        <f t="shared" si="170"/>
        <v>44754</v>
      </c>
      <c r="H2696">
        <f t="shared" si="171"/>
        <v>2022</v>
      </c>
      <c r="I2696" s="1">
        <v>44754.939583333333</v>
      </c>
      <c r="J2696" s="2">
        <v>44754</v>
      </c>
      <c r="K2696" t="s">
        <v>13</v>
      </c>
      <c r="L2696">
        <v>1499</v>
      </c>
      <c r="N2696" s="11" t="s">
        <v>15</v>
      </c>
      <c r="O2696" s="11">
        <f>IF(Table1[[#This Row],[Currency  Code]]="USD",Table1[[#This Row],[Product Amount with GST]]*80,Table1[[#This Row],[Product Amount with GST]])</f>
        <v>1499</v>
      </c>
    </row>
    <row r="2697" spans="1:16" x14ac:dyDescent="0.25">
      <c r="A2697" t="s">
        <v>2011</v>
      </c>
      <c r="B2697" t="s">
        <v>1710</v>
      </c>
      <c r="C2697" t="s">
        <v>12</v>
      </c>
      <c r="E2697">
        <f t="shared" si="168"/>
        <v>12</v>
      </c>
      <c r="F2697">
        <f t="shared" si="169"/>
        <v>7</v>
      </c>
      <c r="G2697" s="8">
        <f t="shared" si="170"/>
        <v>44754</v>
      </c>
      <c r="H2697">
        <f t="shared" si="171"/>
        <v>2022</v>
      </c>
      <c r="I2697" s="1">
        <v>44754.912499999999</v>
      </c>
      <c r="J2697" s="2">
        <v>44754</v>
      </c>
      <c r="K2697" t="s">
        <v>13</v>
      </c>
      <c r="L2697">
        <v>499</v>
      </c>
      <c r="N2697" s="11" t="s">
        <v>15</v>
      </c>
      <c r="O2697" s="11">
        <f>IF(Table1[[#This Row],[Currency  Code]]="USD",Table1[[#This Row],[Product Amount with GST]]*80,Table1[[#This Row],[Product Amount with GST]])</f>
        <v>499</v>
      </c>
    </row>
    <row r="2698" spans="1:16" x14ac:dyDescent="0.25">
      <c r="A2698" t="s">
        <v>2026</v>
      </c>
      <c r="B2698" t="s">
        <v>173</v>
      </c>
      <c r="C2698" t="s">
        <v>12</v>
      </c>
      <c r="E2698">
        <f t="shared" si="168"/>
        <v>12</v>
      </c>
      <c r="F2698">
        <f t="shared" si="169"/>
        <v>7</v>
      </c>
      <c r="G2698" s="8">
        <f t="shared" si="170"/>
        <v>44754</v>
      </c>
      <c r="H2698">
        <f t="shared" si="171"/>
        <v>2022</v>
      </c>
      <c r="I2698" s="1">
        <v>44754.895138888889</v>
      </c>
      <c r="J2698" s="2">
        <v>44754</v>
      </c>
      <c r="K2698" t="s">
        <v>13</v>
      </c>
      <c r="L2698">
        <v>999</v>
      </c>
      <c r="N2698" s="11" t="s">
        <v>15</v>
      </c>
      <c r="O2698" s="11">
        <f>IF(Table1[[#This Row],[Currency  Code]]="USD",Table1[[#This Row],[Product Amount with GST]]*80,Table1[[#This Row],[Product Amount with GST]])</f>
        <v>999</v>
      </c>
    </row>
    <row r="2699" spans="1:16" x14ac:dyDescent="0.25">
      <c r="A2699" t="s">
        <v>2027</v>
      </c>
      <c r="B2699" t="s">
        <v>20</v>
      </c>
      <c r="C2699" t="s">
        <v>12</v>
      </c>
      <c r="E2699">
        <f t="shared" si="168"/>
        <v>12</v>
      </c>
      <c r="F2699">
        <f t="shared" si="169"/>
        <v>7</v>
      </c>
      <c r="G2699" s="8">
        <f t="shared" si="170"/>
        <v>44754</v>
      </c>
      <c r="H2699">
        <f t="shared" si="171"/>
        <v>2022</v>
      </c>
      <c r="I2699" s="1">
        <v>44754.88958333333</v>
      </c>
      <c r="J2699" s="2">
        <v>44754</v>
      </c>
      <c r="K2699" t="s">
        <v>13</v>
      </c>
      <c r="L2699">
        <v>1999</v>
      </c>
      <c r="N2699" s="11" t="s">
        <v>15</v>
      </c>
      <c r="O2699" s="11">
        <f>IF(Table1[[#This Row],[Currency  Code]]="USD",Table1[[#This Row],[Product Amount with GST]]*80,Table1[[#This Row],[Product Amount with GST]])</f>
        <v>1999</v>
      </c>
    </row>
    <row r="2700" spans="1:16" x14ac:dyDescent="0.25">
      <c r="A2700" t="s">
        <v>2028</v>
      </c>
      <c r="B2700" t="s">
        <v>24</v>
      </c>
      <c r="C2700" t="s">
        <v>12</v>
      </c>
      <c r="E2700">
        <f t="shared" si="168"/>
        <v>12</v>
      </c>
      <c r="F2700">
        <f t="shared" si="169"/>
        <v>7</v>
      </c>
      <c r="G2700" s="8">
        <f t="shared" si="170"/>
        <v>44754</v>
      </c>
      <c r="H2700">
        <f t="shared" si="171"/>
        <v>2022</v>
      </c>
      <c r="I2700" s="1">
        <v>44754.806944444441</v>
      </c>
      <c r="J2700" s="2">
        <v>44754</v>
      </c>
      <c r="K2700" t="s">
        <v>13</v>
      </c>
      <c r="L2700">
        <v>2022</v>
      </c>
      <c r="N2700" s="11" t="s">
        <v>15</v>
      </c>
      <c r="O2700" s="11">
        <f>IF(Table1[[#This Row],[Currency  Code]]="USD",Table1[[#This Row],[Product Amount with GST]]*80,Table1[[#This Row],[Product Amount with GST]])</f>
        <v>2022</v>
      </c>
    </row>
    <row r="2701" spans="1:16" x14ac:dyDescent="0.25">
      <c r="A2701" t="s">
        <v>2029</v>
      </c>
      <c r="B2701" t="s">
        <v>20</v>
      </c>
      <c r="C2701" t="s">
        <v>12</v>
      </c>
      <c r="E2701">
        <f t="shared" si="168"/>
        <v>12</v>
      </c>
      <c r="F2701">
        <f t="shared" si="169"/>
        <v>7</v>
      </c>
      <c r="G2701" s="8">
        <f t="shared" si="170"/>
        <v>44754</v>
      </c>
      <c r="H2701">
        <f t="shared" si="171"/>
        <v>2022</v>
      </c>
      <c r="I2701" s="1">
        <v>44754.803472222222</v>
      </c>
      <c r="J2701" s="2">
        <v>44754</v>
      </c>
      <c r="K2701" t="s">
        <v>13</v>
      </c>
      <c r="L2701">
        <v>1999</v>
      </c>
      <c r="N2701" s="11" t="s">
        <v>15</v>
      </c>
      <c r="O2701" s="11">
        <f>IF(Table1[[#This Row],[Currency  Code]]="USD",Table1[[#This Row],[Product Amount with GST]]*80,Table1[[#This Row],[Product Amount with GST]])</f>
        <v>1999</v>
      </c>
    </row>
    <row r="2702" spans="1:16" x14ac:dyDescent="0.25">
      <c r="A2702" t="s">
        <v>2030</v>
      </c>
      <c r="B2702" t="s">
        <v>20</v>
      </c>
      <c r="C2702" t="s">
        <v>12</v>
      </c>
      <c r="E2702">
        <f t="shared" si="168"/>
        <v>12</v>
      </c>
      <c r="F2702">
        <f t="shared" si="169"/>
        <v>7</v>
      </c>
      <c r="G2702" s="8">
        <f t="shared" si="170"/>
        <v>44754</v>
      </c>
      <c r="H2702">
        <f t="shared" si="171"/>
        <v>2022</v>
      </c>
      <c r="I2702" s="1">
        <v>44754.802083333336</v>
      </c>
      <c r="J2702" s="2">
        <v>44754</v>
      </c>
      <c r="K2702" t="s">
        <v>13</v>
      </c>
      <c r="L2702">
        <v>1999</v>
      </c>
      <c r="N2702" s="11" t="s">
        <v>15</v>
      </c>
      <c r="O2702" s="11">
        <f>IF(Table1[[#This Row],[Currency  Code]]="USD",Table1[[#This Row],[Product Amount with GST]]*80,Table1[[#This Row],[Product Amount with GST]])</f>
        <v>1999</v>
      </c>
    </row>
    <row r="2703" spans="1:16" x14ac:dyDescent="0.25">
      <c r="A2703" t="s">
        <v>2031</v>
      </c>
      <c r="B2703" t="s">
        <v>24</v>
      </c>
      <c r="C2703" t="s">
        <v>12</v>
      </c>
      <c r="E2703">
        <f t="shared" si="168"/>
        <v>12</v>
      </c>
      <c r="F2703">
        <f t="shared" si="169"/>
        <v>7</v>
      </c>
      <c r="G2703" s="8">
        <f t="shared" si="170"/>
        <v>44754</v>
      </c>
      <c r="H2703">
        <f t="shared" si="171"/>
        <v>2022</v>
      </c>
      <c r="I2703" s="1">
        <v>44754.76666666667</v>
      </c>
      <c r="J2703" s="2">
        <v>44754</v>
      </c>
      <c r="K2703" t="s">
        <v>13</v>
      </c>
      <c r="L2703">
        <v>2022</v>
      </c>
      <c r="N2703" s="11" t="s">
        <v>15</v>
      </c>
      <c r="O2703" s="11">
        <f>IF(Table1[[#This Row],[Currency  Code]]="USD",Table1[[#This Row],[Product Amount with GST]]*80,Table1[[#This Row],[Product Amount with GST]])</f>
        <v>2022</v>
      </c>
    </row>
    <row r="2704" spans="1:16" x14ac:dyDescent="0.25">
      <c r="A2704" t="s">
        <v>1051</v>
      </c>
      <c r="B2704" t="s">
        <v>27</v>
      </c>
      <c r="C2704" t="s">
        <v>12</v>
      </c>
      <c r="E2704">
        <f t="shared" si="168"/>
        <v>12</v>
      </c>
      <c r="F2704">
        <f t="shared" si="169"/>
        <v>7</v>
      </c>
      <c r="G2704" s="8">
        <f t="shared" si="170"/>
        <v>44754</v>
      </c>
      <c r="H2704">
        <f t="shared" si="171"/>
        <v>2022</v>
      </c>
      <c r="I2704" s="1">
        <v>44754.768750000003</v>
      </c>
      <c r="J2704" s="2">
        <v>44754</v>
      </c>
      <c r="K2704" t="s">
        <v>13</v>
      </c>
      <c r="L2704">
        <v>1999</v>
      </c>
      <c r="N2704" s="11" t="s">
        <v>15</v>
      </c>
      <c r="O2704" s="11">
        <f>IF(Table1[[#This Row],[Currency  Code]]="USD",Table1[[#This Row],[Product Amount with GST]]*80,Table1[[#This Row],[Product Amount with GST]])</f>
        <v>1999</v>
      </c>
    </row>
    <row r="2705" spans="1:16" x14ac:dyDescent="0.25">
      <c r="A2705" t="s">
        <v>2032</v>
      </c>
      <c r="B2705" t="s">
        <v>918</v>
      </c>
      <c r="C2705" t="s">
        <v>12</v>
      </c>
      <c r="E2705">
        <f t="shared" si="168"/>
        <v>12</v>
      </c>
      <c r="F2705">
        <f t="shared" si="169"/>
        <v>7</v>
      </c>
      <c r="G2705" s="8">
        <f t="shared" si="170"/>
        <v>44754</v>
      </c>
      <c r="H2705">
        <f t="shared" si="171"/>
        <v>2022</v>
      </c>
      <c r="I2705" s="1">
        <v>44754.758333333331</v>
      </c>
      <c r="J2705" s="2">
        <v>44754</v>
      </c>
      <c r="K2705" t="s">
        <v>13</v>
      </c>
      <c r="L2705">
        <v>990</v>
      </c>
      <c r="N2705" s="11" t="s">
        <v>15</v>
      </c>
      <c r="O2705" s="11">
        <f>IF(Table1[[#This Row],[Currency  Code]]="USD",Table1[[#This Row],[Product Amount with GST]]*80,Table1[[#This Row],[Product Amount with GST]])</f>
        <v>990</v>
      </c>
    </row>
    <row r="2706" spans="1:16" x14ac:dyDescent="0.25">
      <c r="A2706" t="s">
        <v>2033</v>
      </c>
      <c r="B2706" t="s">
        <v>24</v>
      </c>
      <c r="C2706" t="s">
        <v>48</v>
      </c>
      <c r="E2706">
        <f t="shared" si="168"/>
        <v>12</v>
      </c>
      <c r="F2706">
        <f t="shared" si="169"/>
        <v>7</v>
      </c>
      <c r="G2706" s="8">
        <f t="shared" si="170"/>
        <v>44754</v>
      </c>
      <c r="H2706">
        <f t="shared" si="171"/>
        <v>2022</v>
      </c>
      <c r="I2706" s="1">
        <v>44754.757638888892</v>
      </c>
      <c r="J2706" s="2">
        <v>44754</v>
      </c>
      <c r="K2706" t="s">
        <v>13</v>
      </c>
      <c r="L2706">
        <v>2022</v>
      </c>
      <c r="M2706" t="s">
        <v>135</v>
      </c>
      <c r="N2706" s="11" t="s">
        <v>15</v>
      </c>
      <c r="O2706" s="11">
        <f>IF(Table1[[#This Row],[Currency  Code]]="USD",Table1[[#This Row],[Product Amount with GST]]*80,Table1[[#This Row],[Product Amount with GST]])</f>
        <v>2022</v>
      </c>
      <c r="P2706" t="s">
        <v>1201</v>
      </c>
    </row>
    <row r="2707" spans="1:16" x14ac:dyDescent="0.25">
      <c r="A2707" t="s">
        <v>2034</v>
      </c>
      <c r="B2707" t="s">
        <v>24</v>
      </c>
      <c r="C2707" t="s">
        <v>48</v>
      </c>
      <c r="E2707">
        <f t="shared" si="168"/>
        <v>12</v>
      </c>
      <c r="F2707">
        <f t="shared" si="169"/>
        <v>7</v>
      </c>
      <c r="G2707" s="8">
        <f t="shared" si="170"/>
        <v>44754</v>
      </c>
      <c r="H2707">
        <f t="shared" si="171"/>
        <v>2022</v>
      </c>
      <c r="I2707" s="1">
        <v>44754.724999999999</v>
      </c>
      <c r="J2707" s="2">
        <v>44754</v>
      </c>
      <c r="K2707" t="s">
        <v>13</v>
      </c>
      <c r="L2707">
        <v>2022</v>
      </c>
      <c r="M2707" t="s">
        <v>218</v>
      </c>
      <c r="N2707" s="11" t="s">
        <v>15</v>
      </c>
      <c r="O2707" s="11">
        <f>IF(Table1[[#This Row],[Currency  Code]]="USD",Table1[[#This Row],[Product Amount with GST]]*80,Table1[[#This Row],[Product Amount with GST]])</f>
        <v>2022</v>
      </c>
      <c r="P2707" t="s">
        <v>50</v>
      </c>
    </row>
    <row r="2708" spans="1:16" x14ac:dyDescent="0.25">
      <c r="A2708" t="s">
        <v>2035</v>
      </c>
      <c r="B2708" t="s">
        <v>11</v>
      </c>
      <c r="C2708" t="s">
        <v>12</v>
      </c>
      <c r="E2708">
        <f t="shared" si="168"/>
        <v>12</v>
      </c>
      <c r="F2708">
        <f t="shared" si="169"/>
        <v>7</v>
      </c>
      <c r="G2708" s="8">
        <f t="shared" si="170"/>
        <v>44754</v>
      </c>
      <c r="H2708">
        <f t="shared" si="171"/>
        <v>2022</v>
      </c>
      <c r="I2708" s="1">
        <v>44754.722222222219</v>
      </c>
      <c r="J2708" s="2">
        <v>44754</v>
      </c>
      <c r="K2708" t="s">
        <v>72</v>
      </c>
      <c r="L2708">
        <v>3999</v>
      </c>
      <c r="N2708" s="11" t="s">
        <v>15</v>
      </c>
      <c r="O2708" s="11">
        <f>IF(Table1[[#This Row],[Currency  Code]]="USD",Table1[[#This Row],[Product Amount with GST]]*80,Table1[[#This Row],[Product Amount with GST]])</f>
        <v>3999</v>
      </c>
    </row>
    <row r="2709" spans="1:16" x14ac:dyDescent="0.25">
      <c r="A2709" t="s">
        <v>2036</v>
      </c>
      <c r="B2709" t="s">
        <v>24</v>
      </c>
      <c r="C2709" t="s">
        <v>12</v>
      </c>
      <c r="E2709">
        <f t="shared" si="168"/>
        <v>12</v>
      </c>
      <c r="F2709">
        <f t="shared" si="169"/>
        <v>7</v>
      </c>
      <c r="G2709" s="8">
        <f t="shared" si="170"/>
        <v>44754</v>
      </c>
      <c r="H2709">
        <f t="shared" si="171"/>
        <v>2022</v>
      </c>
      <c r="I2709" s="1">
        <v>44754.71875</v>
      </c>
      <c r="J2709" s="2">
        <v>44754</v>
      </c>
      <c r="K2709" t="s">
        <v>13</v>
      </c>
      <c r="L2709">
        <v>2022</v>
      </c>
      <c r="N2709" s="11" t="s">
        <v>15</v>
      </c>
      <c r="O2709" s="11">
        <f>IF(Table1[[#This Row],[Currency  Code]]="USD",Table1[[#This Row],[Product Amount with GST]]*80,Table1[[#This Row],[Product Amount with GST]])</f>
        <v>2022</v>
      </c>
    </row>
    <row r="2710" spans="1:16" x14ac:dyDescent="0.25">
      <c r="A2710" t="s">
        <v>2037</v>
      </c>
      <c r="B2710" t="s">
        <v>17</v>
      </c>
      <c r="C2710" t="s">
        <v>12</v>
      </c>
      <c r="E2710">
        <f t="shared" si="168"/>
        <v>12</v>
      </c>
      <c r="F2710">
        <f t="shared" si="169"/>
        <v>7</v>
      </c>
      <c r="G2710" s="8">
        <f t="shared" si="170"/>
        <v>44754</v>
      </c>
      <c r="H2710">
        <f t="shared" si="171"/>
        <v>2022</v>
      </c>
      <c r="I2710" s="1">
        <v>44754.712500000001</v>
      </c>
      <c r="J2710" s="2">
        <v>44754</v>
      </c>
      <c r="K2710" t="s">
        <v>13</v>
      </c>
      <c r="L2710">
        <v>999</v>
      </c>
      <c r="N2710" s="11" t="s">
        <v>15</v>
      </c>
      <c r="O2710" s="11">
        <f>IF(Table1[[#This Row],[Currency  Code]]="USD",Table1[[#This Row],[Product Amount with GST]]*80,Table1[[#This Row],[Product Amount with GST]])</f>
        <v>999</v>
      </c>
    </row>
    <row r="2711" spans="1:16" x14ac:dyDescent="0.25">
      <c r="A2711" t="s">
        <v>2038</v>
      </c>
      <c r="B2711" t="s">
        <v>119</v>
      </c>
      <c r="C2711" t="s">
        <v>12</v>
      </c>
      <c r="E2711">
        <f t="shared" si="168"/>
        <v>12</v>
      </c>
      <c r="F2711">
        <f t="shared" si="169"/>
        <v>7</v>
      </c>
      <c r="G2711" s="8">
        <f t="shared" si="170"/>
        <v>44754</v>
      </c>
      <c r="H2711">
        <f t="shared" si="171"/>
        <v>2022</v>
      </c>
      <c r="I2711" s="1">
        <v>44754.67291666667</v>
      </c>
      <c r="J2711" s="2">
        <v>44754</v>
      </c>
      <c r="K2711" t="s">
        <v>13</v>
      </c>
      <c r="L2711">
        <v>2999</v>
      </c>
      <c r="N2711" s="11" t="s">
        <v>15</v>
      </c>
      <c r="O2711" s="11">
        <f>IF(Table1[[#This Row],[Currency  Code]]="USD",Table1[[#This Row],[Product Amount with GST]]*80,Table1[[#This Row],[Product Amount with GST]])</f>
        <v>2999</v>
      </c>
    </row>
    <row r="2712" spans="1:16" x14ac:dyDescent="0.25">
      <c r="A2712" t="s">
        <v>2039</v>
      </c>
      <c r="B2712" t="s">
        <v>24</v>
      </c>
      <c r="C2712" t="s">
        <v>12</v>
      </c>
      <c r="E2712">
        <f t="shared" si="168"/>
        <v>12</v>
      </c>
      <c r="F2712">
        <f t="shared" si="169"/>
        <v>7</v>
      </c>
      <c r="G2712" s="8">
        <f t="shared" si="170"/>
        <v>44754</v>
      </c>
      <c r="H2712">
        <f t="shared" si="171"/>
        <v>2022</v>
      </c>
      <c r="I2712" s="1">
        <v>44754.672222222223</v>
      </c>
      <c r="J2712" s="2">
        <v>44754</v>
      </c>
      <c r="K2712" t="s">
        <v>13</v>
      </c>
      <c r="L2712">
        <v>2022</v>
      </c>
      <c r="N2712" s="11" t="s">
        <v>15</v>
      </c>
      <c r="O2712" s="11">
        <f>IF(Table1[[#This Row],[Currency  Code]]="USD",Table1[[#This Row],[Product Amount with GST]]*80,Table1[[#This Row],[Product Amount with GST]])</f>
        <v>2022</v>
      </c>
    </row>
    <row r="2713" spans="1:16" x14ac:dyDescent="0.25">
      <c r="A2713" t="s">
        <v>1777</v>
      </c>
      <c r="B2713" t="s">
        <v>11</v>
      </c>
      <c r="C2713" t="s">
        <v>12</v>
      </c>
      <c r="D2713" t="s">
        <v>6121</v>
      </c>
      <c r="E2713">
        <f t="shared" si="168"/>
        <v>12</v>
      </c>
      <c r="F2713">
        <f t="shared" si="169"/>
        <v>7</v>
      </c>
      <c r="G2713" s="8">
        <f t="shared" si="170"/>
        <v>44754</v>
      </c>
      <c r="H2713">
        <f t="shared" si="171"/>
        <v>2022</v>
      </c>
      <c r="I2713" s="1">
        <v>44754.647222222222</v>
      </c>
      <c r="J2713" s="2">
        <v>44754</v>
      </c>
      <c r="K2713" t="s">
        <v>13</v>
      </c>
      <c r="L2713">
        <v>2999</v>
      </c>
      <c r="N2713" s="11" t="s">
        <v>15</v>
      </c>
      <c r="O2713" s="11">
        <f>IF(Table1[[#This Row],[Currency  Code]]="USD",Table1[[#This Row],[Product Amount with GST]]*80,Table1[[#This Row],[Product Amount with GST]])</f>
        <v>2999</v>
      </c>
    </row>
    <row r="2714" spans="1:16" x14ac:dyDescent="0.25">
      <c r="A2714" t="s">
        <v>2040</v>
      </c>
      <c r="B2714" t="s">
        <v>17</v>
      </c>
      <c r="C2714" t="s">
        <v>48</v>
      </c>
      <c r="E2714">
        <f t="shared" si="168"/>
        <v>12</v>
      </c>
      <c r="F2714">
        <f t="shared" si="169"/>
        <v>7</v>
      </c>
      <c r="G2714" s="8">
        <f t="shared" si="170"/>
        <v>44754</v>
      </c>
      <c r="H2714">
        <f t="shared" si="171"/>
        <v>2022</v>
      </c>
      <c r="I2714" s="1">
        <v>44754.640972222223</v>
      </c>
      <c r="J2714" s="2">
        <v>44754</v>
      </c>
      <c r="K2714" t="s">
        <v>13</v>
      </c>
      <c r="L2714">
        <v>999</v>
      </c>
      <c r="M2714" t="s">
        <v>53</v>
      </c>
      <c r="N2714" s="11" t="s">
        <v>15</v>
      </c>
      <c r="O2714" s="11">
        <f>IF(Table1[[#This Row],[Currency  Code]]="USD",Table1[[#This Row],[Product Amount with GST]]*80,Table1[[#This Row],[Product Amount with GST]])</f>
        <v>999</v>
      </c>
      <c r="P2714" t="s">
        <v>50</v>
      </c>
    </row>
    <row r="2715" spans="1:16" x14ac:dyDescent="0.25">
      <c r="A2715" t="s">
        <v>2041</v>
      </c>
      <c r="B2715" t="s">
        <v>1260</v>
      </c>
      <c r="C2715" t="s">
        <v>12</v>
      </c>
      <c r="D2715" t="s">
        <v>6155</v>
      </c>
      <c r="E2715">
        <f t="shared" si="168"/>
        <v>12</v>
      </c>
      <c r="F2715">
        <f t="shared" si="169"/>
        <v>7</v>
      </c>
      <c r="G2715" s="8">
        <f t="shared" si="170"/>
        <v>44754</v>
      </c>
      <c r="H2715">
        <f t="shared" si="171"/>
        <v>2022</v>
      </c>
      <c r="I2715" s="1">
        <v>44754.638888888891</v>
      </c>
      <c r="J2715" s="2">
        <v>44754</v>
      </c>
      <c r="K2715" t="s">
        <v>13</v>
      </c>
      <c r="L2715">
        <v>500</v>
      </c>
      <c r="N2715" s="11" t="s">
        <v>15</v>
      </c>
      <c r="O2715" s="11">
        <f>IF(Table1[[#This Row],[Currency  Code]]="USD",Table1[[#This Row],[Product Amount with GST]]*80,Table1[[#This Row],[Product Amount with GST]])</f>
        <v>500</v>
      </c>
    </row>
    <row r="2716" spans="1:16" x14ac:dyDescent="0.25">
      <c r="A2716" t="s">
        <v>2043</v>
      </c>
      <c r="B2716" t="s">
        <v>116</v>
      </c>
      <c r="C2716" t="s">
        <v>12</v>
      </c>
      <c r="E2716">
        <f t="shared" si="168"/>
        <v>12</v>
      </c>
      <c r="F2716">
        <f t="shared" si="169"/>
        <v>7</v>
      </c>
      <c r="G2716" s="8">
        <f t="shared" si="170"/>
        <v>44754</v>
      </c>
      <c r="H2716">
        <f t="shared" si="171"/>
        <v>2022</v>
      </c>
      <c r="I2716" s="1">
        <v>44754.628472222219</v>
      </c>
      <c r="J2716" s="2">
        <v>44754</v>
      </c>
      <c r="K2716" t="s">
        <v>13</v>
      </c>
      <c r="L2716">
        <v>1999</v>
      </c>
      <c r="N2716" s="11" t="s">
        <v>15</v>
      </c>
      <c r="O2716" s="11">
        <f>IF(Table1[[#This Row],[Currency  Code]]="USD",Table1[[#This Row],[Product Amount with GST]]*80,Table1[[#This Row],[Product Amount with GST]])</f>
        <v>1999</v>
      </c>
    </row>
    <row r="2717" spans="1:16" x14ac:dyDescent="0.25">
      <c r="A2717" t="s">
        <v>2043</v>
      </c>
      <c r="B2717" t="s">
        <v>116</v>
      </c>
      <c r="C2717" t="s">
        <v>12</v>
      </c>
      <c r="E2717">
        <f t="shared" si="168"/>
        <v>12</v>
      </c>
      <c r="F2717">
        <f t="shared" si="169"/>
        <v>7</v>
      </c>
      <c r="G2717" s="8">
        <f t="shared" si="170"/>
        <v>44754</v>
      </c>
      <c r="H2717">
        <f t="shared" si="171"/>
        <v>2022</v>
      </c>
      <c r="I2717" s="1">
        <v>44754.625694444447</v>
      </c>
      <c r="J2717" s="2">
        <v>44754</v>
      </c>
      <c r="K2717" t="s">
        <v>13</v>
      </c>
      <c r="L2717">
        <v>1999</v>
      </c>
      <c r="N2717" s="11" t="s">
        <v>15</v>
      </c>
      <c r="O2717" s="11">
        <f>IF(Table1[[#This Row],[Currency  Code]]="USD",Table1[[#This Row],[Product Amount with GST]]*80,Table1[[#This Row],[Product Amount with GST]])</f>
        <v>1999</v>
      </c>
    </row>
    <row r="2718" spans="1:16" x14ac:dyDescent="0.25">
      <c r="A2718" t="s">
        <v>2044</v>
      </c>
      <c r="B2718" t="s">
        <v>42</v>
      </c>
      <c r="C2718" t="s">
        <v>12</v>
      </c>
      <c r="E2718">
        <f t="shared" si="168"/>
        <v>12</v>
      </c>
      <c r="F2718">
        <f t="shared" si="169"/>
        <v>7</v>
      </c>
      <c r="G2718" s="8">
        <f t="shared" si="170"/>
        <v>44754</v>
      </c>
      <c r="H2718">
        <f t="shared" si="171"/>
        <v>2022</v>
      </c>
      <c r="I2718" s="1">
        <v>44754.621527777781</v>
      </c>
      <c r="J2718" s="2">
        <v>44754</v>
      </c>
      <c r="K2718" t="s">
        <v>43</v>
      </c>
      <c r="L2718">
        <v>1499</v>
      </c>
      <c r="N2718" s="11" t="s">
        <v>15</v>
      </c>
      <c r="O2718" s="11">
        <f>IF(Table1[[#This Row],[Currency  Code]]="USD",Table1[[#This Row],[Product Amount with GST]]*80,Table1[[#This Row],[Product Amount with GST]])</f>
        <v>1499</v>
      </c>
    </row>
    <row r="2719" spans="1:16" x14ac:dyDescent="0.25">
      <c r="A2719" t="s">
        <v>2045</v>
      </c>
      <c r="B2719" t="s">
        <v>11</v>
      </c>
      <c r="C2719" t="s">
        <v>12</v>
      </c>
      <c r="E2719">
        <f t="shared" si="168"/>
        <v>12</v>
      </c>
      <c r="F2719">
        <f t="shared" si="169"/>
        <v>7</v>
      </c>
      <c r="G2719" s="8">
        <f t="shared" si="170"/>
        <v>44754</v>
      </c>
      <c r="H2719">
        <f t="shared" si="171"/>
        <v>2022</v>
      </c>
      <c r="I2719" s="1">
        <v>44754.76458333333</v>
      </c>
      <c r="J2719" s="2">
        <v>44754</v>
      </c>
      <c r="K2719" t="s">
        <v>13</v>
      </c>
      <c r="L2719">
        <v>3999</v>
      </c>
      <c r="N2719" s="11" t="s">
        <v>15</v>
      </c>
      <c r="O2719" s="11">
        <f>IF(Table1[[#This Row],[Currency  Code]]="USD",Table1[[#This Row],[Product Amount with GST]]*80,Table1[[#This Row],[Product Amount with GST]])</f>
        <v>3999</v>
      </c>
    </row>
    <row r="2720" spans="1:16" x14ac:dyDescent="0.25">
      <c r="A2720" t="s">
        <v>2045</v>
      </c>
      <c r="B2720" t="s">
        <v>11</v>
      </c>
      <c r="C2720" t="s">
        <v>12</v>
      </c>
      <c r="E2720">
        <f t="shared" si="168"/>
        <v>12</v>
      </c>
      <c r="F2720">
        <f t="shared" si="169"/>
        <v>7</v>
      </c>
      <c r="G2720" s="8">
        <f t="shared" si="170"/>
        <v>44754</v>
      </c>
      <c r="H2720">
        <f t="shared" si="171"/>
        <v>2022</v>
      </c>
      <c r="I2720" s="1">
        <v>44754.756944444445</v>
      </c>
      <c r="J2720" s="2">
        <v>44754</v>
      </c>
      <c r="K2720" t="s">
        <v>13</v>
      </c>
      <c r="L2720">
        <v>3999</v>
      </c>
      <c r="N2720" s="11" t="s">
        <v>15</v>
      </c>
      <c r="O2720" s="11">
        <f>IF(Table1[[#This Row],[Currency  Code]]="USD",Table1[[#This Row],[Product Amount with GST]]*80,Table1[[#This Row],[Product Amount with GST]])</f>
        <v>3999</v>
      </c>
    </row>
    <row r="2721" spans="1:16" x14ac:dyDescent="0.25">
      <c r="A2721" t="s">
        <v>2046</v>
      </c>
      <c r="B2721" t="s">
        <v>52</v>
      </c>
      <c r="C2721" t="s">
        <v>48</v>
      </c>
      <c r="E2721">
        <f t="shared" si="168"/>
        <v>12</v>
      </c>
      <c r="F2721">
        <f t="shared" si="169"/>
        <v>7</v>
      </c>
      <c r="G2721" s="8">
        <f t="shared" si="170"/>
        <v>44754</v>
      </c>
      <c r="H2721">
        <f t="shared" si="171"/>
        <v>2022</v>
      </c>
      <c r="I2721" s="1">
        <v>44754.741666666669</v>
      </c>
      <c r="J2721" s="2">
        <v>44754</v>
      </c>
      <c r="K2721" t="s">
        <v>13</v>
      </c>
      <c r="L2721">
        <v>999</v>
      </c>
      <c r="M2721" t="s">
        <v>53</v>
      </c>
      <c r="N2721" s="11" t="s">
        <v>15</v>
      </c>
      <c r="O2721" s="11">
        <f>IF(Table1[[#This Row],[Currency  Code]]="USD",Table1[[#This Row],[Product Amount with GST]]*80,Table1[[#This Row],[Product Amount with GST]])</f>
        <v>999</v>
      </c>
      <c r="P2721" t="s">
        <v>50</v>
      </c>
    </row>
    <row r="2722" spans="1:16" x14ac:dyDescent="0.25">
      <c r="A2722" t="s">
        <v>2047</v>
      </c>
      <c r="B2722" t="s">
        <v>24</v>
      </c>
      <c r="C2722" t="s">
        <v>12</v>
      </c>
      <c r="E2722">
        <f t="shared" si="168"/>
        <v>12</v>
      </c>
      <c r="F2722">
        <f t="shared" si="169"/>
        <v>7</v>
      </c>
      <c r="G2722" s="8">
        <f t="shared" si="170"/>
        <v>44754</v>
      </c>
      <c r="H2722">
        <f t="shared" si="171"/>
        <v>2022</v>
      </c>
      <c r="I2722" s="1">
        <v>44754.729166666664</v>
      </c>
      <c r="J2722" s="2">
        <v>44754</v>
      </c>
      <c r="K2722" t="s">
        <v>13</v>
      </c>
      <c r="L2722">
        <v>2022</v>
      </c>
      <c r="N2722" s="11" t="s">
        <v>15</v>
      </c>
      <c r="O2722" s="11">
        <f>IF(Table1[[#This Row],[Currency  Code]]="USD",Table1[[#This Row],[Product Amount with GST]]*80,Table1[[#This Row],[Product Amount with GST]])</f>
        <v>2022</v>
      </c>
    </row>
    <row r="2723" spans="1:16" x14ac:dyDescent="0.25">
      <c r="A2723" t="s">
        <v>2048</v>
      </c>
      <c r="B2723" t="s">
        <v>24</v>
      </c>
      <c r="C2723" t="s">
        <v>48</v>
      </c>
      <c r="E2723">
        <f t="shared" si="168"/>
        <v>12</v>
      </c>
      <c r="F2723">
        <f t="shared" si="169"/>
        <v>7</v>
      </c>
      <c r="G2723" s="8">
        <f t="shared" si="170"/>
        <v>44754</v>
      </c>
      <c r="H2723">
        <f t="shared" si="171"/>
        <v>2022</v>
      </c>
      <c r="I2723" s="1">
        <v>44754.718055555553</v>
      </c>
      <c r="J2723" s="2">
        <v>44754</v>
      </c>
      <c r="K2723" t="s">
        <v>13</v>
      </c>
      <c r="L2723">
        <v>2022</v>
      </c>
      <c r="M2723" t="s">
        <v>53</v>
      </c>
      <c r="N2723" s="11" t="s">
        <v>15</v>
      </c>
      <c r="O2723" s="11">
        <f>IF(Table1[[#This Row],[Currency  Code]]="USD",Table1[[#This Row],[Product Amount with GST]]*80,Table1[[#This Row],[Product Amount with GST]])</f>
        <v>2022</v>
      </c>
      <c r="P2723" t="s">
        <v>50</v>
      </c>
    </row>
    <row r="2724" spans="1:16" x14ac:dyDescent="0.25">
      <c r="A2724" t="s">
        <v>2049</v>
      </c>
      <c r="B2724" t="s">
        <v>47</v>
      </c>
      <c r="C2724" t="s">
        <v>48</v>
      </c>
      <c r="E2724">
        <f t="shared" si="168"/>
        <v>12</v>
      </c>
      <c r="F2724">
        <f t="shared" si="169"/>
        <v>7</v>
      </c>
      <c r="G2724" s="8">
        <f t="shared" si="170"/>
        <v>44754</v>
      </c>
      <c r="H2724">
        <f t="shared" si="171"/>
        <v>2022</v>
      </c>
      <c r="I2724" s="1">
        <v>44754.71597222222</v>
      </c>
      <c r="J2724" s="2">
        <v>44754</v>
      </c>
      <c r="K2724" t="s">
        <v>13</v>
      </c>
      <c r="L2724">
        <v>999</v>
      </c>
      <c r="M2724" t="s">
        <v>218</v>
      </c>
      <c r="N2724" s="11" t="s">
        <v>15</v>
      </c>
      <c r="O2724" s="11">
        <f>IF(Table1[[#This Row],[Currency  Code]]="USD",Table1[[#This Row],[Product Amount with GST]]*80,Table1[[#This Row],[Product Amount with GST]])</f>
        <v>999</v>
      </c>
      <c r="P2724" t="s">
        <v>50</v>
      </c>
    </row>
    <row r="2725" spans="1:16" x14ac:dyDescent="0.25">
      <c r="A2725" t="s">
        <v>2050</v>
      </c>
      <c r="B2725" t="s">
        <v>47</v>
      </c>
      <c r="C2725" t="s">
        <v>12</v>
      </c>
      <c r="E2725">
        <f t="shared" si="168"/>
        <v>12</v>
      </c>
      <c r="F2725">
        <f t="shared" si="169"/>
        <v>7</v>
      </c>
      <c r="G2725" s="8">
        <f t="shared" si="170"/>
        <v>44754</v>
      </c>
      <c r="H2725">
        <f t="shared" si="171"/>
        <v>2022</v>
      </c>
      <c r="I2725" s="1">
        <v>44754.70416666667</v>
      </c>
      <c r="J2725" s="2">
        <v>44754</v>
      </c>
      <c r="K2725" t="s">
        <v>13</v>
      </c>
      <c r="L2725">
        <v>999</v>
      </c>
      <c r="N2725" s="11" t="s">
        <v>15</v>
      </c>
      <c r="O2725" s="11">
        <f>IF(Table1[[#This Row],[Currency  Code]]="USD",Table1[[#This Row],[Product Amount with GST]]*80,Table1[[#This Row],[Product Amount with GST]])</f>
        <v>999</v>
      </c>
    </row>
    <row r="2726" spans="1:16" x14ac:dyDescent="0.25">
      <c r="A2726" t="s">
        <v>2051</v>
      </c>
      <c r="B2726" t="s">
        <v>1142</v>
      </c>
      <c r="C2726" t="s">
        <v>48</v>
      </c>
      <c r="E2726">
        <f t="shared" si="168"/>
        <v>12</v>
      </c>
      <c r="F2726">
        <f t="shared" si="169"/>
        <v>7</v>
      </c>
      <c r="G2726" s="8">
        <f t="shared" si="170"/>
        <v>44754</v>
      </c>
      <c r="H2726">
        <f t="shared" si="171"/>
        <v>2022</v>
      </c>
      <c r="I2726" s="1">
        <v>44754.702777777777</v>
      </c>
      <c r="J2726" s="2">
        <v>44754</v>
      </c>
      <c r="K2726" t="s">
        <v>112</v>
      </c>
      <c r="L2726">
        <v>1499</v>
      </c>
      <c r="M2726" t="s">
        <v>53</v>
      </c>
      <c r="N2726" s="11" t="s">
        <v>15</v>
      </c>
      <c r="O2726" s="11">
        <f>IF(Table1[[#This Row],[Currency  Code]]="USD",Table1[[#This Row],[Product Amount with GST]]*80,Table1[[#This Row],[Product Amount with GST]])</f>
        <v>1499</v>
      </c>
      <c r="P2726" t="s">
        <v>50</v>
      </c>
    </row>
    <row r="2727" spans="1:16" x14ac:dyDescent="0.25">
      <c r="A2727" t="s">
        <v>2052</v>
      </c>
      <c r="B2727" t="s">
        <v>42</v>
      </c>
      <c r="C2727" t="s">
        <v>12</v>
      </c>
      <c r="E2727">
        <f t="shared" si="168"/>
        <v>12</v>
      </c>
      <c r="F2727">
        <f t="shared" si="169"/>
        <v>7</v>
      </c>
      <c r="G2727" s="8">
        <f t="shared" si="170"/>
        <v>44754</v>
      </c>
      <c r="H2727">
        <f t="shared" si="171"/>
        <v>2022</v>
      </c>
      <c r="I2727" s="1">
        <v>44754.695833333331</v>
      </c>
      <c r="J2727" s="2">
        <v>44754</v>
      </c>
      <c r="K2727" t="s">
        <v>43</v>
      </c>
      <c r="L2727">
        <v>1499</v>
      </c>
      <c r="N2727" s="11" t="s">
        <v>15</v>
      </c>
      <c r="O2727" s="11">
        <f>IF(Table1[[#This Row],[Currency  Code]]="USD",Table1[[#This Row],[Product Amount with GST]]*80,Table1[[#This Row],[Product Amount with GST]])</f>
        <v>1499</v>
      </c>
    </row>
    <row r="2728" spans="1:16" x14ac:dyDescent="0.25">
      <c r="A2728" t="s">
        <v>2053</v>
      </c>
      <c r="B2728" t="s">
        <v>27</v>
      </c>
      <c r="C2728" t="s">
        <v>12</v>
      </c>
      <c r="E2728">
        <f t="shared" si="168"/>
        <v>12</v>
      </c>
      <c r="F2728">
        <f t="shared" si="169"/>
        <v>7</v>
      </c>
      <c r="G2728" s="8">
        <f t="shared" si="170"/>
        <v>44754</v>
      </c>
      <c r="H2728">
        <f t="shared" si="171"/>
        <v>2022</v>
      </c>
      <c r="I2728" s="1">
        <v>44754.669444444444</v>
      </c>
      <c r="J2728" s="2">
        <v>44754</v>
      </c>
      <c r="K2728" t="s">
        <v>13</v>
      </c>
      <c r="L2728">
        <v>1999</v>
      </c>
      <c r="N2728" s="11" t="s">
        <v>15</v>
      </c>
      <c r="O2728" s="11">
        <f>IF(Table1[[#This Row],[Currency  Code]]="USD",Table1[[#This Row],[Product Amount with GST]]*80,Table1[[#This Row],[Product Amount with GST]])</f>
        <v>1999</v>
      </c>
    </row>
    <row r="2729" spans="1:16" x14ac:dyDescent="0.25">
      <c r="A2729" t="s">
        <v>2054</v>
      </c>
      <c r="B2729" t="s">
        <v>2055</v>
      </c>
      <c r="C2729" t="s">
        <v>48</v>
      </c>
      <c r="E2729">
        <f t="shared" si="168"/>
        <v>12</v>
      </c>
      <c r="F2729">
        <f t="shared" si="169"/>
        <v>7</v>
      </c>
      <c r="G2729" s="8">
        <f t="shared" si="170"/>
        <v>44754</v>
      </c>
      <c r="H2729">
        <f t="shared" si="171"/>
        <v>2022</v>
      </c>
      <c r="I2729" s="1">
        <v>44754.650694444441</v>
      </c>
      <c r="J2729" s="2">
        <v>44754</v>
      </c>
      <c r="K2729" t="s">
        <v>13</v>
      </c>
      <c r="L2729">
        <v>1299</v>
      </c>
      <c r="M2729" t="s">
        <v>135</v>
      </c>
      <c r="N2729" s="11" t="s">
        <v>15</v>
      </c>
      <c r="O2729" s="11">
        <f>IF(Table1[[#This Row],[Currency  Code]]="USD",Table1[[#This Row],[Product Amount with GST]]*80,Table1[[#This Row],[Product Amount with GST]])</f>
        <v>1299</v>
      </c>
      <c r="P2729" t="s">
        <v>136</v>
      </c>
    </row>
    <row r="2730" spans="1:16" x14ac:dyDescent="0.25">
      <c r="A2730" t="s">
        <v>2056</v>
      </c>
      <c r="B2730" t="s">
        <v>1710</v>
      </c>
      <c r="C2730" t="s">
        <v>12</v>
      </c>
      <c r="E2730">
        <f t="shared" si="168"/>
        <v>12</v>
      </c>
      <c r="F2730">
        <f t="shared" si="169"/>
        <v>7</v>
      </c>
      <c r="G2730" s="8">
        <f t="shared" si="170"/>
        <v>44754</v>
      </c>
      <c r="H2730">
        <f t="shared" si="171"/>
        <v>2022</v>
      </c>
      <c r="I2730" s="1">
        <v>44754.636805555558</v>
      </c>
      <c r="J2730" s="2">
        <v>44754</v>
      </c>
      <c r="K2730" t="s">
        <v>13</v>
      </c>
      <c r="L2730">
        <v>49</v>
      </c>
      <c r="N2730" s="11" t="s">
        <v>29</v>
      </c>
      <c r="O2730" s="11">
        <f>IF(Table1[[#This Row],[Currency  Code]]="USD",Table1[[#This Row],[Product Amount with GST]]*80,Table1[[#This Row],[Product Amount with GST]])</f>
        <v>3920</v>
      </c>
    </row>
    <row r="2731" spans="1:16" x14ac:dyDescent="0.25">
      <c r="A2731" t="s">
        <v>2057</v>
      </c>
      <c r="B2731" t="s">
        <v>918</v>
      </c>
      <c r="C2731" t="s">
        <v>12</v>
      </c>
      <c r="E2731">
        <f t="shared" si="168"/>
        <v>12</v>
      </c>
      <c r="F2731">
        <f t="shared" si="169"/>
        <v>7</v>
      </c>
      <c r="G2731" s="8">
        <f t="shared" si="170"/>
        <v>44754</v>
      </c>
      <c r="H2731">
        <f t="shared" si="171"/>
        <v>2022</v>
      </c>
      <c r="I2731" s="1">
        <v>44754.631249999999</v>
      </c>
      <c r="J2731" s="2">
        <v>44754</v>
      </c>
      <c r="K2731" t="s">
        <v>13</v>
      </c>
      <c r="L2731">
        <v>990</v>
      </c>
      <c r="N2731" s="11" t="s">
        <v>15</v>
      </c>
      <c r="O2731" s="11">
        <f>IF(Table1[[#This Row],[Currency  Code]]="USD",Table1[[#This Row],[Product Amount with GST]]*80,Table1[[#This Row],[Product Amount with GST]])</f>
        <v>990</v>
      </c>
    </row>
    <row r="2732" spans="1:16" x14ac:dyDescent="0.25">
      <c r="A2732" t="s">
        <v>2057</v>
      </c>
      <c r="B2732" t="s">
        <v>918</v>
      </c>
      <c r="C2732" t="s">
        <v>12</v>
      </c>
      <c r="E2732">
        <f t="shared" si="168"/>
        <v>12</v>
      </c>
      <c r="F2732">
        <f t="shared" si="169"/>
        <v>7</v>
      </c>
      <c r="G2732" s="8">
        <f t="shared" si="170"/>
        <v>44754</v>
      </c>
      <c r="H2732">
        <f t="shared" si="171"/>
        <v>2022</v>
      </c>
      <c r="I2732" s="1">
        <v>44754.619444444441</v>
      </c>
      <c r="J2732" s="2">
        <v>44754</v>
      </c>
      <c r="K2732" t="s">
        <v>13</v>
      </c>
      <c r="L2732">
        <v>990</v>
      </c>
      <c r="N2732" s="11" t="s">
        <v>15</v>
      </c>
      <c r="O2732" s="11">
        <f>IF(Table1[[#This Row],[Currency  Code]]="USD",Table1[[#This Row],[Product Amount with GST]]*80,Table1[[#This Row],[Product Amount with GST]])</f>
        <v>990</v>
      </c>
    </row>
    <row r="2733" spans="1:16" x14ac:dyDescent="0.25">
      <c r="A2733" t="s">
        <v>2058</v>
      </c>
      <c r="B2733" t="s">
        <v>27</v>
      </c>
      <c r="C2733" t="s">
        <v>12</v>
      </c>
      <c r="E2733">
        <f t="shared" si="168"/>
        <v>12</v>
      </c>
      <c r="F2733">
        <f t="shared" si="169"/>
        <v>7</v>
      </c>
      <c r="G2733" s="8">
        <f t="shared" si="170"/>
        <v>44754</v>
      </c>
      <c r="H2733">
        <f t="shared" si="171"/>
        <v>2022</v>
      </c>
      <c r="I2733" s="1">
        <v>44754.592361111114</v>
      </c>
      <c r="J2733" s="2">
        <v>44754</v>
      </c>
      <c r="K2733" t="s">
        <v>13</v>
      </c>
      <c r="L2733">
        <v>1999</v>
      </c>
      <c r="N2733" s="11" t="s">
        <v>15</v>
      </c>
      <c r="O2733" s="11">
        <f>IF(Table1[[#This Row],[Currency  Code]]="USD",Table1[[#This Row],[Product Amount with GST]]*80,Table1[[#This Row],[Product Amount with GST]])</f>
        <v>1999</v>
      </c>
    </row>
    <row r="2734" spans="1:16" x14ac:dyDescent="0.25">
      <c r="A2734" t="s">
        <v>2059</v>
      </c>
      <c r="B2734" t="s">
        <v>47</v>
      </c>
      <c r="C2734" t="s">
        <v>12</v>
      </c>
      <c r="E2734">
        <f t="shared" si="168"/>
        <v>12</v>
      </c>
      <c r="F2734">
        <f t="shared" si="169"/>
        <v>7</v>
      </c>
      <c r="G2734" s="8">
        <f t="shared" si="170"/>
        <v>44754</v>
      </c>
      <c r="H2734">
        <f t="shared" si="171"/>
        <v>2022</v>
      </c>
      <c r="I2734" s="1">
        <v>44754.591666666667</v>
      </c>
      <c r="J2734" s="2">
        <v>44754</v>
      </c>
      <c r="K2734" t="s">
        <v>13</v>
      </c>
      <c r="L2734">
        <v>999</v>
      </c>
      <c r="N2734" s="11" t="s">
        <v>15</v>
      </c>
      <c r="O2734" s="11">
        <f>IF(Table1[[#This Row],[Currency  Code]]="USD",Table1[[#This Row],[Product Amount with GST]]*80,Table1[[#This Row],[Product Amount with GST]])</f>
        <v>999</v>
      </c>
    </row>
    <row r="2735" spans="1:16" x14ac:dyDescent="0.25">
      <c r="A2735" t="s">
        <v>2060</v>
      </c>
      <c r="B2735" t="s">
        <v>304</v>
      </c>
      <c r="C2735" t="s">
        <v>12</v>
      </c>
      <c r="E2735">
        <f t="shared" si="168"/>
        <v>12</v>
      </c>
      <c r="F2735">
        <f t="shared" si="169"/>
        <v>7</v>
      </c>
      <c r="G2735" s="8">
        <f t="shared" si="170"/>
        <v>44754</v>
      </c>
      <c r="H2735">
        <f t="shared" si="171"/>
        <v>2022</v>
      </c>
      <c r="I2735" s="1">
        <v>44754.59097222222</v>
      </c>
      <c r="J2735" s="2">
        <v>44754</v>
      </c>
      <c r="K2735" t="s">
        <v>13</v>
      </c>
      <c r="L2735">
        <v>1499</v>
      </c>
      <c r="N2735" s="11" t="s">
        <v>15</v>
      </c>
      <c r="O2735" s="11">
        <f>IF(Table1[[#This Row],[Currency  Code]]="USD",Table1[[#This Row],[Product Amount with GST]]*80,Table1[[#This Row],[Product Amount with GST]])</f>
        <v>1499</v>
      </c>
    </row>
    <row r="2736" spans="1:16" x14ac:dyDescent="0.25">
      <c r="A2736" t="s">
        <v>2061</v>
      </c>
      <c r="B2736" t="s">
        <v>24</v>
      </c>
      <c r="C2736" t="s">
        <v>12</v>
      </c>
      <c r="E2736">
        <f t="shared" si="168"/>
        <v>12</v>
      </c>
      <c r="F2736">
        <f t="shared" si="169"/>
        <v>7</v>
      </c>
      <c r="G2736" s="8">
        <f t="shared" si="170"/>
        <v>44754</v>
      </c>
      <c r="H2736">
        <f t="shared" si="171"/>
        <v>2022</v>
      </c>
      <c r="I2736" s="1">
        <v>44754.57916666667</v>
      </c>
      <c r="J2736" s="2">
        <v>44754</v>
      </c>
      <c r="K2736" t="s">
        <v>13</v>
      </c>
      <c r="L2736">
        <v>2022</v>
      </c>
      <c r="N2736" s="11" t="s">
        <v>15</v>
      </c>
      <c r="O2736" s="11">
        <f>IF(Table1[[#This Row],[Currency  Code]]="USD",Table1[[#This Row],[Product Amount with GST]]*80,Table1[[#This Row],[Product Amount with GST]])</f>
        <v>2022</v>
      </c>
    </row>
    <row r="2737" spans="1:16" x14ac:dyDescent="0.25">
      <c r="A2737" t="s">
        <v>1858</v>
      </c>
      <c r="B2737" t="s">
        <v>11</v>
      </c>
      <c r="C2737" t="s">
        <v>12</v>
      </c>
      <c r="E2737">
        <f t="shared" si="168"/>
        <v>12</v>
      </c>
      <c r="F2737">
        <f t="shared" si="169"/>
        <v>7</v>
      </c>
      <c r="G2737" s="8">
        <f t="shared" si="170"/>
        <v>44754</v>
      </c>
      <c r="H2737">
        <f t="shared" si="171"/>
        <v>2022</v>
      </c>
      <c r="I2737" s="1">
        <v>44754.564583333333</v>
      </c>
      <c r="J2737" s="2">
        <v>44754</v>
      </c>
      <c r="K2737" t="s">
        <v>13</v>
      </c>
      <c r="L2737">
        <v>3999</v>
      </c>
      <c r="N2737" s="11" t="s">
        <v>15</v>
      </c>
      <c r="O2737" s="11">
        <f>IF(Table1[[#This Row],[Currency  Code]]="USD",Table1[[#This Row],[Product Amount with GST]]*80,Table1[[#This Row],[Product Amount with GST]])</f>
        <v>3999</v>
      </c>
    </row>
    <row r="2738" spans="1:16" x14ac:dyDescent="0.25">
      <c r="A2738" t="s">
        <v>2062</v>
      </c>
      <c r="B2738" t="s">
        <v>24</v>
      </c>
      <c r="C2738" t="s">
        <v>48</v>
      </c>
      <c r="E2738">
        <f t="shared" si="168"/>
        <v>12</v>
      </c>
      <c r="F2738">
        <f t="shared" si="169"/>
        <v>7</v>
      </c>
      <c r="G2738" s="8">
        <f t="shared" si="170"/>
        <v>44754</v>
      </c>
      <c r="H2738">
        <f t="shared" si="171"/>
        <v>2022</v>
      </c>
      <c r="I2738" s="1">
        <v>44754.563888888886</v>
      </c>
      <c r="J2738" s="2">
        <v>44754</v>
      </c>
      <c r="K2738" t="s">
        <v>13</v>
      </c>
      <c r="L2738">
        <v>2022</v>
      </c>
      <c r="M2738" t="s">
        <v>53</v>
      </c>
      <c r="N2738" s="11" t="s">
        <v>15</v>
      </c>
      <c r="O2738" s="11">
        <f>IF(Table1[[#This Row],[Currency  Code]]="USD",Table1[[#This Row],[Product Amount with GST]]*80,Table1[[#This Row],[Product Amount with GST]])</f>
        <v>2022</v>
      </c>
      <c r="P2738" t="s">
        <v>50</v>
      </c>
    </row>
    <row r="2739" spans="1:16" x14ac:dyDescent="0.25">
      <c r="A2739" t="s">
        <v>2063</v>
      </c>
      <c r="B2739" t="s">
        <v>24</v>
      </c>
      <c r="C2739" t="s">
        <v>12</v>
      </c>
      <c r="E2739">
        <f t="shared" si="168"/>
        <v>12</v>
      </c>
      <c r="F2739">
        <f t="shared" si="169"/>
        <v>7</v>
      </c>
      <c r="G2739" s="8">
        <f t="shared" si="170"/>
        <v>44754</v>
      </c>
      <c r="H2739">
        <f t="shared" si="171"/>
        <v>2022</v>
      </c>
      <c r="I2739" s="1">
        <v>44754.546527777777</v>
      </c>
      <c r="J2739" s="2">
        <v>44754</v>
      </c>
      <c r="K2739" t="s">
        <v>13</v>
      </c>
      <c r="L2739">
        <v>2022</v>
      </c>
      <c r="N2739" s="11" t="s">
        <v>15</v>
      </c>
      <c r="O2739" s="11">
        <f>IF(Table1[[#This Row],[Currency  Code]]="USD",Table1[[#This Row],[Product Amount with GST]]*80,Table1[[#This Row],[Product Amount with GST]])</f>
        <v>2022</v>
      </c>
    </row>
    <row r="2740" spans="1:16" x14ac:dyDescent="0.25">
      <c r="A2740" t="s">
        <v>2045</v>
      </c>
      <c r="B2740" t="s">
        <v>11</v>
      </c>
      <c r="C2740" t="s">
        <v>12</v>
      </c>
      <c r="E2740">
        <f t="shared" si="168"/>
        <v>12</v>
      </c>
      <c r="F2740">
        <f t="shared" si="169"/>
        <v>7</v>
      </c>
      <c r="G2740" s="8">
        <f t="shared" si="170"/>
        <v>44754</v>
      </c>
      <c r="H2740">
        <f t="shared" si="171"/>
        <v>2022</v>
      </c>
      <c r="I2740" s="1">
        <v>44754.763888888891</v>
      </c>
      <c r="J2740" s="2">
        <v>44754</v>
      </c>
      <c r="K2740" t="s">
        <v>13</v>
      </c>
      <c r="L2740">
        <v>3999</v>
      </c>
      <c r="N2740" s="11" t="s">
        <v>15</v>
      </c>
      <c r="O2740" s="11">
        <f>IF(Table1[[#This Row],[Currency  Code]]="USD",Table1[[#This Row],[Product Amount with GST]]*80,Table1[[#This Row],[Product Amount with GST]])</f>
        <v>3999</v>
      </c>
    </row>
    <row r="2741" spans="1:16" x14ac:dyDescent="0.25">
      <c r="A2741" t="s">
        <v>2045</v>
      </c>
      <c r="B2741" t="s">
        <v>11</v>
      </c>
      <c r="C2741" t="s">
        <v>12</v>
      </c>
      <c r="E2741">
        <f t="shared" si="168"/>
        <v>12</v>
      </c>
      <c r="F2741">
        <f t="shared" si="169"/>
        <v>7</v>
      </c>
      <c r="G2741" s="8">
        <f t="shared" si="170"/>
        <v>44754</v>
      </c>
      <c r="H2741">
        <f t="shared" si="171"/>
        <v>2022</v>
      </c>
      <c r="I2741" s="1">
        <v>44754.755555555559</v>
      </c>
      <c r="J2741" s="2">
        <v>44754</v>
      </c>
      <c r="K2741" t="s">
        <v>13</v>
      </c>
      <c r="L2741">
        <v>3999</v>
      </c>
      <c r="N2741" s="11" t="s">
        <v>15</v>
      </c>
      <c r="O2741" s="11">
        <f>IF(Table1[[#This Row],[Currency  Code]]="USD",Table1[[#This Row],[Product Amount with GST]]*80,Table1[[#This Row],[Product Amount with GST]])</f>
        <v>3999</v>
      </c>
    </row>
    <row r="2742" spans="1:16" x14ac:dyDescent="0.25">
      <c r="A2742" t="s">
        <v>2046</v>
      </c>
      <c r="B2742" t="s">
        <v>119</v>
      </c>
      <c r="C2742" t="s">
        <v>48</v>
      </c>
      <c r="E2742">
        <f t="shared" si="168"/>
        <v>12</v>
      </c>
      <c r="F2742">
        <f t="shared" si="169"/>
        <v>7</v>
      </c>
      <c r="G2742" s="8">
        <f t="shared" si="170"/>
        <v>44754</v>
      </c>
      <c r="H2742">
        <f t="shared" si="171"/>
        <v>2022</v>
      </c>
      <c r="I2742" s="1">
        <v>44754.739583333336</v>
      </c>
      <c r="J2742" s="2">
        <v>44754</v>
      </c>
      <c r="K2742" t="s">
        <v>13</v>
      </c>
      <c r="L2742">
        <v>2999</v>
      </c>
      <c r="M2742" t="s">
        <v>53</v>
      </c>
      <c r="N2742" s="11" t="s">
        <v>15</v>
      </c>
      <c r="O2742" s="11">
        <f>IF(Table1[[#This Row],[Currency  Code]]="USD",Table1[[#This Row],[Product Amount with GST]]*80,Table1[[#This Row],[Product Amount with GST]])</f>
        <v>2999</v>
      </c>
      <c r="P2742" t="s">
        <v>50</v>
      </c>
    </row>
    <row r="2743" spans="1:16" x14ac:dyDescent="0.25">
      <c r="A2743" t="s">
        <v>1858</v>
      </c>
      <c r="B2743" t="s">
        <v>52</v>
      </c>
      <c r="C2743" t="s">
        <v>12</v>
      </c>
      <c r="E2743">
        <f t="shared" si="168"/>
        <v>12</v>
      </c>
      <c r="F2743">
        <f t="shared" si="169"/>
        <v>7</v>
      </c>
      <c r="G2743" s="8">
        <f t="shared" si="170"/>
        <v>44754</v>
      </c>
      <c r="H2743">
        <f t="shared" si="171"/>
        <v>2022</v>
      </c>
      <c r="I2743" s="1">
        <v>44754.738194444442</v>
      </c>
      <c r="J2743" s="2">
        <v>44754</v>
      </c>
      <c r="K2743" t="s">
        <v>13</v>
      </c>
      <c r="L2743">
        <v>999</v>
      </c>
      <c r="N2743" s="11" t="s">
        <v>15</v>
      </c>
      <c r="O2743" s="11">
        <f>IF(Table1[[#This Row],[Currency  Code]]="USD",Table1[[#This Row],[Product Amount with GST]]*80,Table1[[#This Row],[Product Amount with GST]])</f>
        <v>999</v>
      </c>
    </row>
    <row r="2744" spans="1:16" x14ac:dyDescent="0.25">
      <c r="A2744" t="s">
        <v>2064</v>
      </c>
      <c r="B2744" t="s">
        <v>20</v>
      </c>
      <c r="C2744" t="s">
        <v>12</v>
      </c>
      <c r="E2744">
        <f t="shared" si="168"/>
        <v>12</v>
      </c>
      <c r="F2744">
        <f t="shared" si="169"/>
        <v>7</v>
      </c>
      <c r="G2744" s="8">
        <f t="shared" si="170"/>
        <v>44754</v>
      </c>
      <c r="H2744">
        <f t="shared" si="171"/>
        <v>2022</v>
      </c>
      <c r="I2744" s="1">
        <v>44754.605555555558</v>
      </c>
      <c r="J2744" s="2">
        <v>44754</v>
      </c>
      <c r="K2744" t="s">
        <v>13</v>
      </c>
      <c r="L2744">
        <v>1999</v>
      </c>
      <c r="N2744" s="11" t="s">
        <v>15</v>
      </c>
      <c r="O2744" s="11">
        <f>IF(Table1[[#This Row],[Currency  Code]]="USD",Table1[[#This Row],[Product Amount with GST]]*80,Table1[[#This Row],[Product Amount with GST]])</f>
        <v>1999</v>
      </c>
    </row>
    <row r="2745" spans="1:16" x14ac:dyDescent="0.25">
      <c r="A2745" t="s">
        <v>1858</v>
      </c>
      <c r="B2745" t="s">
        <v>11</v>
      </c>
      <c r="C2745" t="s">
        <v>12</v>
      </c>
      <c r="E2745">
        <f t="shared" si="168"/>
        <v>12</v>
      </c>
      <c r="F2745">
        <f t="shared" si="169"/>
        <v>7</v>
      </c>
      <c r="G2745" s="8">
        <f t="shared" si="170"/>
        <v>44754</v>
      </c>
      <c r="H2745">
        <f t="shared" si="171"/>
        <v>2022</v>
      </c>
      <c r="I2745" s="1">
        <v>44754.579861111109</v>
      </c>
      <c r="J2745" s="2">
        <v>44754</v>
      </c>
      <c r="K2745" t="s">
        <v>13</v>
      </c>
      <c r="L2745">
        <v>3999</v>
      </c>
      <c r="N2745" s="11" t="s">
        <v>15</v>
      </c>
      <c r="O2745" s="11">
        <f>IF(Table1[[#This Row],[Currency  Code]]="USD",Table1[[#This Row],[Product Amount with GST]]*80,Table1[[#This Row],[Product Amount with GST]])</f>
        <v>3999</v>
      </c>
    </row>
    <row r="2746" spans="1:16" x14ac:dyDescent="0.25">
      <c r="A2746" t="s">
        <v>2065</v>
      </c>
      <c r="B2746" t="s">
        <v>42</v>
      </c>
      <c r="C2746" t="s">
        <v>12</v>
      </c>
      <c r="E2746">
        <f t="shared" si="168"/>
        <v>12</v>
      </c>
      <c r="F2746">
        <f t="shared" si="169"/>
        <v>7</v>
      </c>
      <c r="G2746" s="8">
        <f t="shared" si="170"/>
        <v>44754</v>
      </c>
      <c r="H2746">
        <f t="shared" si="171"/>
        <v>2022</v>
      </c>
      <c r="I2746" s="1">
        <v>44754.576388888891</v>
      </c>
      <c r="J2746" s="2">
        <v>44754</v>
      </c>
      <c r="K2746" t="s">
        <v>43</v>
      </c>
      <c r="L2746">
        <v>1499</v>
      </c>
      <c r="N2746" s="11" t="s">
        <v>15</v>
      </c>
      <c r="O2746" s="11">
        <f>IF(Table1[[#This Row],[Currency  Code]]="USD",Table1[[#This Row],[Product Amount with GST]]*80,Table1[[#This Row],[Product Amount with GST]])</f>
        <v>1499</v>
      </c>
    </row>
    <row r="2747" spans="1:16" x14ac:dyDescent="0.25">
      <c r="A2747" t="s">
        <v>2066</v>
      </c>
      <c r="B2747" t="s">
        <v>27</v>
      </c>
      <c r="C2747" t="s">
        <v>12</v>
      </c>
      <c r="E2747">
        <f t="shared" si="168"/>
        <v>12</v>
      </c>
      <c r="F2747">
        <f t="shared" si="169"/>
        <v>7</v>
      </c>
      <c r="G2747" s="8">
        <f t="shared" si="170"/>
        <v>44754</v>
      </c>
      <c r="H2747">
        <f t="shared" si="171"/>
        <v>2022</v>
      </c>
      <c r="I2747" s="1">
        <v>44754.574305555558</v>
      </c>
      <c r="J2747" s="2">
        <v>44754</v>
      </c>
      <c r="K2747" t="s">
        <v>13</v>
      </c>
      <c r="L2747">
        <v>1999</v>
      </c>
      <c r="N2747" s="11" t="s">
        <v>15</v>
      </c>
      <c r="O2747" s="11">
        <f>IF(Table1[[#This Row],[Currency  Code]]="USD",Table1[[#This Row],[Product Amount with GST]]*80,Table1[[#This Row],[Product Amount with GST]])</f>
        <v>1999</v>
      </c>
    </row>
    <row r="2748" spans="1:16" x14ac:dyDescent="0.25">
      <c r="A2748" t="s">
        <v>1858</v>
      </c>
      <c r="B2748" t="s">
        <v>11</v>
      </c>
      <c r="C2748" t="s">
        <v>12</v>
      </c>
      <c r="E2748">
        <f t="shared" si="168"/>
        <v>12</v>
      </c>
      <c r="F2748">
        <f t="shared" si="169"/>
        <v>7</v>
      </c>
      <c r="G2748" s="8">
        <f t="shared" si="170"/>
        <v>44754</v>
      </c>
      <c r="H2748">
        <f t="shared" si="171"/>
        <v>2022</v>
      </c>
      <c r="I2748" s="1">
        <v>44754.56527777778</v>
      </c>
      <c r="J2748" s="2">
        <v>44754</v>
      </c>
      <c r="K2748" t="s">
        <v>13</v>
      </c>
      <c r="L2748">
        <v>3999</v>
      </c>
      <c r="N2748" s="11" t="s">
        <v>15</v>
      </c>
      <c r="O2748" s="11">
        <f>IF(Table1[[#This Row],[Currency  Code]]="USD",Table1[[#This Row],[Product Amount with GST]]*80,Table1[[#This Row],[Product Amount with GST]])</f>
        <v>3999</v>
      </c>
    </row>
    <row r="2749" spans="1:16" x14ac:dyDescent="0.25">
      <c r="A2749" t="s">
        <v>2067</v>
      </c>
      <c r="B2749" t="s">
        <v>24</v>
      </c>
      <c r="C2749" t="s">
        <v>12</v>
      </c>
      <c r="E2749">
        <f t="shared" si="168"/>
        <v>12</v>
      </c>
      <c r="F2749">
        <f t="shared" si="169"/>
        <v>7</v>
      </c>
      <c r="G2749" s="8">
        <f t="shared" si="170"/>
        <v>44754</v>
      </c>
      <c r="H2749">
        <f t="shared" si="171"/>
        <v>2022</v>
      </c>
      <c r="I2749" s="1">
        <v>44754.592361111114</v>
      </c>
      <c r="J2749" s="2">
        <v>44754</v>
      </c>
      <c r="K2749" t="s">
        <v>13</v>
      </c>
      <c r="L2749">
        <v>2022</v>
      </c>
      <c r="N2749" s="11" t="s">
        <v>15</v>
      </c>
      <c r="O2749" s="11">
        <f>IF(Table1[[#This Row],[Currency  Code]]="USD",Table1[[#This Row],[Product Amount with GST]]*80,Table1[[#This Row],[Product Amount with GST]])</f>
        <v>2022</v>
      </c>
    </row>
    <row r="2750" spans="1:16" x14ac:dyDescent="0.25">
      <c r="A2750" t="s">
        <v>2068</v>
      </c>
      <c r="B2750" t="s">
        <v>17</v>
      </c>
      <c r="C2750" t="s">
        <v>12</v>
      </c>
      <c r="E2750">
        <f t="shared" si="168"/>
        <v>12</v>
      </c>
      <c r="F2750">
        <f t="shared" si="169"/>
        <v>7</v>
      </c>
      <c r="G2750" s="8">
        <f t="shared" si="170"/>
        <v>44754</v>
      </c>
      <c r="H2750">
        <f t="shared" si="171"/>
        <v>2022</v>
      </c>
      <c r="I2750" s="1">
        <v>44754.585416666669</v>
      </c>
      <c r="J2750" s="2">
        <v>44754</v>
      </c>
      <c r="K2750" t="s">
        <v>13</v>
      </c>
      <c r="L2750">
        <v>999</v>
      </c>
      <c r="N2750" s="11" t="s">
        <v>15</v>
      </c>
      <c r="O2750" s="11">
        <f>IF(Table1[[#This Row],[Currency  Code]]="USD",Table1[[#This Row],[Product Amount with GST]]*80,Table1[[#This Row],[Product Amount with GST]])</f>
        <v>999</v>
      </c>
    </row>
    <row r="2751" spans="1:16" x14ac:dyDescent="0.25">
      <c r="A2751" t="s">
        <v>2069</v>
      </c>
      <c r="B2751" t="s">
        <v>52</v>
      </c>
      <c r="C2751" t="s">
        <v>48</v>
      </c>
      <c r="E2751">
        <f t="shared" si="168"/>
        <v>12</v>
      </c>
      <c r="F2751">
        <f t="shared" si="169"/>
        <v>7</v>
      </c>
      <c r="G2751" s="8">
        <f t="shared" si="170"/>
        <v>44754</v>
      </c>
      <c r="H2751">
        <f t="shared" si="171"/>
        <v>2022</v>
      </c>
      <c r="I2751" s="1">
        <v>44754.576388888891</v>
      </c>
      <c r="J2751" s="2">
        <v>44754</v>
      </c>
      <c r="K2751" t="s">
        <v>13</v>
      </c>
      <c r="L2751">
        <v>999</v>
      </c>
      <c r="M2751" t="s">
        <v>53</v>
      </c>
      <c r="N2751" s="11" t="s">
        <v>15</v>
      </c>
      <c r="O2751" s="11">
        <f>IF(Table1[[#This Row],[Currency  Code]]="USD",Table1[[#This Row],[Product Amount with GST]]*80,Table1[[#This Row],[Product Amount with GST]])</f>
        <v>999</v>
      </c>
      <c r="P2751" t="s">
        <v>50</v>
      </c>
    </row>
    <row r="2752" spans="1:16" x14ac:dyDescent="0.25">
      <c r="A2752" t="s">
        <v>1858</v>
      </c>
      <c r="B2752" t="s">
        <v>11</v>
      </c>
      <c r="C2752" t="s">
        <v>12</v>
      </c>
      <c r="E2752">
        <f t="shared" si="168"/>
        <v>12</v>
      </c>
      <c r="F2752">
        <f t="shared" si="169"/>
        <v>7</v>
      </c>
      <c r="G2752" s="8">
        <f t="shared" si="170"/>
        <v>44754</v>
      </c>
      <c r="H2752">
        <f t="shared" si="171"/>
        <v>2022</v>
      </c>
      <c r="I2752" s="1">
        <v>44754.572916666664</v>
      </c>
      <c r="J2752" s="2">
        <v>44754</v>
      </c>
      <c r="K2752" t="s">
        <v>13</v>
      </c>
      <c r="L2752">
        <v>3999</v>
      </c>
      <c r="N2752" s="11" t="s">
        <v>15</v>
      </c>
      <c r="O2752" s="11">
        <f>IF(Table1[[#This Row],[Currency  Code]]="USD",Table1[[#This Row],[Product Amount with GST]]*80,Table1[[#This Row],[Product Amount with GST]])</f>
        <v>3999</v>
      </c>
    </row>
    <row r="2753" spans="1:16" x14ac:dyDescent="0.25">
      <c r="A2753" t="s">
        <v>2070</v>
      </c>
      <c r="B2753" t="s">
        <v>27</v>
      </c>
      <c r="C2753" t="s">
        <v>12</v>
      </c>
      <c r="E2753">
        <f t="shared" si="168"/>
        <v>12</v>
      </c>
      <c r="F2753">
        <f t="shared" si="169"/>
        <v>7</v>
      </c>
      <c r="G2753" s="8">
        <f t="shared" si="170"/>
        <v>44754</v>
      </c>
      <c r="H2753">
        <f t="shared" si="171"/>
        <v>2022</v>
      </c>
      <c r="I2753" s="1">
        <v>44754.557638888888</v>
      </c>
      <c r="J2753" s="2">
        <v>44754</v>
      </c>
      <c r="K2753" t="s">
        <v>13</v>
      </c>
      <c r="L2753">
        <v>1999</v>
      </c>
      <c r="N2753" s="11" t="s">
        <v>15</v>
      </c>
      <c r="O2753" s="11">
        <f>IF(Table1[[#This Row],[Currency  Code]]="USD",Table1[[#This Row],[Product Amount with GST]]*80,Table1[[#This Row],[Product Amount with GST]])</f>
        <v>1999</v>
      </c>
    </row>
    <row r="2754" spans="1:16" x14ac:dyDescent="0.25">
      <c r="A2754" t="s">
        <v>2071</v>
      </c>
      <c r="B2754" t="s">
        <v>27</v>
      </c>
      <c r="C2754" t="s">
        <v>12</v>
      </c>
      <c r="E2754">
        <f t="shared" ref="E2754:E2817" si="172">DAY(I2754)</f>
        <v>12</v>
      </c>
      <c r="F2754">
        <f t="shared" ref="F2754:F2817" si="173">MONTH(I2754)</f>
        <v>7</v>
      </c>
      <c r="G2754" s="8">
        <f t="shared" ref="G2754:G2817" si="174">DATE(H2755,F2754,E2754)</f>
        <v>44754</v>
      </c>
      <c r="H2754">
        <f t="shared" ref="H2754:H2817" si="175">YEAR(I2754)</f>
        <v>2022</v>
      </c>
      <c r="I2754" s="1">
        <v>44754.548611111109</v>
      </c>
      <c r="J2754" s="2">
        <v>44754</v>
      </c>
      <c r="K2754" t="s">
        <v>13</v>
      </c>
      <c r="L2754">
        <v>1999</v>
      </c>
      <c r="N2754" s="11" t="s">
        <v>15</v>
      </c>
      <c r="O2754" s="11">
        <f>IF(Table1[[#This Row],[Currency  Code]]="USD",Table1[[#This Row],[Product Amount with GST]]*80,Table1[[#This Row],[Product Amount with GST]])</f>
        <v>1999</v>
      </c>
    </row>
    <row r="2755" spans="1:16" x14ac:dyDescent="0.25">
      <c r="A2755" t="s">
        <v>1538</v>
      </c>
      <c r="B2755" t="s">
        <v>27</v>
      </c>
      <c r="C2755" t="s">
        <v>48</v>
      </c>
      <c r="E2755">
        <f t="shared" si="172"/>
        <v>12</v>
      </c>
      <c r="F2755">
        <f t="shared" si="173"/>
        <v>7</v>
      </c>
      <c r="G2755" s="8">
        <f t="shared" si="174"/>
        <v>44754</v>
      </c>
      <c r="H2755">
        <f t="shared" si="175"/>
        <v>2022</v>
      </c>
      <c r="I2755" s="1">
        <v>44754.506249999999</v>
      </c>
      <c r="J2755" s="2">
        <v>44754</v>
      </c>
      <c r="K2755" t="s">
        <v>13</v>
      </c>
      <c r="L2755">
        <v>1999</v>
      </c>
      <c r="M2755" t="s">
        <v>53</v>
      </c>
      <c r="N2755" s="11" t="s">
        <v>15</v>
      </c>
      <c r="O2755" s="11">
        <f>IF(Table1[[#This Row],[Currency  Code]]="USD",Table1[[#This Row],[Product Amount with GST]]*80,Table1[[#This Row],[Product Amount with GST]])</f>
        <v>1999</v>
      </c>
      <c r="P2755" t="s">
        <v>50</v>
      </c>
    </row>
    <row r="2756" spans="1:16" x14ac:dyDescent="0.25">
      <c r="A2756" t="s">
        <v>2072</v>
      </c>
      <c r="B2756" t="s">
        <v>119</v>
      </c>
      <c r="C2756" t="s">
        <v>12</v>
      </c>
      <c r="E2756">
        <f t="shared" si="172"/>
        <v>12</v>
      </c>
      <c r="F2756">
        <f t="shared" si="173"/>
        <v>7</v>
      </c>
      <c r="G2756" s="8">
        <f t="shared" si="174"/>
        <v>44754</v>
      </c>
      <c r="H2756">
        <f t="shared" si="175"/>
        <v>2022</v>
      </c>
      <c r="I2756" s="1">
        <v>44754.503472222219</v>
      </c>
      <c r="J2756" s="2">
        <v>44754</v>
      </c>
      <c r="K2756" t="s">
        <v>13</v>
      </c>
      <c r="L2756">
        <v>2999</v>
      </c>
      <c r="N2756" s="11" t="s">
        <v>15</v>
      </c>
      <c r="O2756" s="11">
        <f>IF(Table1[[#This Row],[Currency  Code]]="USD",Table1[[#This Row],[Product Amount with GST]]*80,Table1[[#This Row],[Product Amount with GST]])</f>
        <v>2999</v>
      </c>
    </row>
    <row r="2757" spans="1:16" x14ac:dyDescent="0.25">
      <c r="A2757" t="s">
        <v>2073</v>
      </c>
      <c r="B2757" t="s">
        <v>65</v>
      </c>
      <c r="C2757" t="s">
        <v>12</v>
      </c>
      <c r="E2757">
        <f t="shared" si="172"/>
        <v>12</v>
      </c>
      <c r="F2757">
        <f t="shared" si="173"/>
        <v>7</v>
      </c>
      <c r="G2757" s="8">
        <f t="shared" si="174"/>
        <v>44754</v>
      </c>
      <c r="H2757">
        <f t="shared" si="175"/>
        <v>2022</v>
      </c>
      <c r="I2757" s="1">
        <v>44754.490972222222</v>
      </c>
      <c r="J2757" s="2">
        <v>44754</v>
      </c>
      <c r="K2757" t="s">
        <v>13</v>
      </c>
      <c r="L2757">
        <v>1499</v>
      </c>
      <c r="N2757" s="11" t="s">
        <v>15</v>
      </c>
      <c r="O2757" s="11">
        <f>IF(Table1[[#This Row],[Currency  Code]]="USD",Table1[[#This Row],[Product Amount with GST]]*80,Table1[[#This Row],[Product Amount with GST]])</f>
        <v>1499</v>
      </c>
    </row>
    <row r="2758" spans="1:16" x14ac:dyDescent="0.25">
      <c r="A2758" t="s">
        <v>1256</v>
      </c>
      <c r="B2758" t="s">
        <v>11</v>
      </c>
      <c r="C2758" t="s">
        <v>12</v>
      </c>
      <c r="D2758" t="s">
        <v>6129</v>
      </c>
      <c r="E2758">
        <f t="shared" si="172"/>
        <v>12</v>
      </c>
      <c r="F2758">
        <f t="shared" si="173"/>
        <v>7</v>
      </c>
      <c r="G2758" s="8">
        <f t="shared" si="174"/>
        <v>44754</v>
      </c>
      <c r="H2758">
        <f t="shared" si="175"/>
        <v>2022</v>
      </c>
      <c r="I2758" s="1">
        <v>44754.470138888886</v>
      </c>
      <c r="J2758" s="2">
        <v>44754</v>
      </c>
      <c r="K2758" t="s">
        <v>13</v>
      </c>
      <c r="L2758">
        <v>2000</v>
      </c>
      <c r="N2758" s="11" t="s">
        <v>15</v>
      </c>
      <c r="O2758" s="11">
        <f>IF(Table1[[#This Row],[Currency  Code]]="USD",Table1[[#This Row],[Product Amount with GST]]*80,Table1[[#This Row],[Product Amount with GST]])</f>
        <v>2000</v>
      </c>
    </row>
    <row r="2759" spans="1:16" x14ac:dyDescent="0.25">
      <c r="A2759" t="s">
        <v>573</v>
      </c>
      <c r="B2759" t="s">
        <v>20</v>
      </c>
      <c r="C2759" t="s">
        <v>12</v>
      </c>
      <c r="E2759">
        <f t="shared" si="172"/>
        <v>12</v>
      </c>
      <c r="F2759">
        <f t="shared" si="173"/>
        <v>7</v>
      </c>
      <c r="G2759" s="8">
        <f t="shared" si="174"/>
        <v>44754</v>
      </c>
      <c r="H2759">
        <f t="shared" si="175"/>
        <v>2022</v>
      </c>
      <c r="I2759" s="1">
        <v>44754.429861111108</v>
      </c>
      <c r="J2759" s="2">
        <v>44754</v>
      </c>
      <c r="K2759" t="s">
        <v>13</v>
      </c>
      <c r="L2759">
        <v>1999</v>
      </c>
      <c r="N2759" s="11" t="s">
        <v>15</v>
      </c>
      <c r="O2759" s="11">
        <f>IF(Table1[[#This Row],[Currency  Code]]="USD",Table1[[#This Row],[Product Amount with GST]]*80,Table1[[#This Row],[Product Amount with GST]])</f>
        <v>1999</v>
      </c>
    </row>
    <row r="2760" spans="1:16" x14ac:dyDescent="0.25">
      <c r="A2760" t="s">
        <v>2074</v>
      </c>
      <c r="B2760" t="s">
        <v>20</v>
      </c>
      <c r="C2760" t="s">
        <v>48</v>
      </c>
      <c r="E2760">
        <f t="shared" si="172"/>
        <v>12</v>
      </c>
      <c r="F2760">
        <f t="shared" si="173"/>
        <v>7</v>
      </c>
      <c r="G2760" s="8">
        <f t="shared" si="174"/>
        <v>44754</v>
      </c>
      <c r="H2760">
        <f t="shared" si="175"/>
        <v>2022</v>
      </c>
      <c r="I2760" s="1">
        <v>44754.525694444441</v>
      </c>
      <c r="J2760" s="2">
        <v>44754</v>
      </c>
      <c r="K2760" t="s">
        <v>13</v>
      </c>
      <c r="L2760">
        <v>1999</v>
      </c>
      <c r="M2760" t="s">
        <v>53</v>
      </c>
      <c r="N2760" s="11" t="s">
        <v>15</v>
      </c>
      <c r="O2760" s="11">
        <f>IF(Table1[[#This Row],[Currency  Code]]="USD",Table1[[#This Row],[Product Amount with GST]]*80,Table1[[#This Row],[Product Amount with GST]])</f>
        <v>1999</v>
      </c>
      <c r="P2760" t="s">
        <v>50</v>
      </c>
    </row>
    <row r="2761" spans="1:16" x14ac:dyDescent="0.25">
      <c r="A2761" t="s">
        <v>2075</v>
      </c>
      <c r="B2761" t="s">
        <v>42</v>
      </c>
      <c r="C2761" t="s">
        <v>12</v>
      </c>
      <c r="E2761">
        <f t="shared" si="172"/>
        <v>12</v>
      </c>
      <c r="F2761">
        <f t="shared" si="173"/>
        <v>7</v>
      </c>
      <c r="G2761" s="8">
        <f t="shared" si="174"/>
        <v>44754</v>
      </c>
      <c r="H2761">
        <f t="shared" si="175"/>
        <v>2022</v>
      </c>
      <c r="I2761" s="1">
        <v>44754.506249999999</v>
      </c>
      <c r="J2761" s="2">
        <v>44754</v>
      </c>
      <c r="K2761" t="s">
        <v>13</v>
      </c>
      <c r="L2761">
        <v>1499</v>
      </c>
      <c r="N2761" s="11" t="s">
        <v>15</v>
      </c>
      <c r="O2761" s="11">
        <f>IF(Table1[[#This Row],[Currency  Code]]="USD",Table1[[#This Row],[Product Amount with GST]]*80,Table1[[#This Row],[Product Amount with GST]])</f>
        <v>1499</v>
      </c>
    </row>
    <row r="2762" spans="1:16" x14ac:dyDescent="0.25">
      <c r="A2762" t="s">
        <v>1538</v>
      </c>
      <c r="B2762" t="s">
        <v>27</v>
      </c>
      <c r="C2762" t="s">
        <v>12</v>
      </c>
      <c r="E2762">
        <f t="shared" si="172"/>
        <v>12</v>
      </c>
      <c r="F2762">
        <f t="shared" si="173"/>
        <v>7</v>
      </c>
      <c r="G2762" s="8">
        <f t="shared" si="174"/>
        <v>44754</v>
      </c>
      <c r="H2762">
        <f t="shared" si="175"/>
        <v>2022</v>
      </c>
      <c r="I2762" s="1">
        <v>44754.506249999999</v>
      </c>
      <c r="J2762" s="2">
        <v>44754</v>
      </c>
      <c r="K2762" t="s">
        <v>13</v>
      </c>
      <c r="L2762">
        <v>1999</v>
      </c>
      <c r="N2762" s="11" t="s">
        <v>15</v>
      </c>
      <c r="O2762" s="11">
        <f>IF(Table1[[#This Row],[Currency  Code]]="USD",Table1[[#This Row],[Product Amount with GST]]*80,Table1[[#This Row],[Product Amount with GST]])</f>
        <v>1999</v>
      </c>
    </row>
    <row r="2763" spans="1:16" x14ac:dyDescent="0.25">
      <c r="A2763" t="s">
        <v>2076</v>
      </c>
      <c r="B2763" t="s">
        <v>173</v>
      </c>
      <c r="C2763" t="s">
        <v>48</v>
      </c>
      <c r="E2763">
        <f t="shared" si="172"/>
        <v>12</v>
      </c>
      <c r="F2763">
        <f t="shared" si="173"/>
        <v>7</v>
      </c>
      <c r="G2763" s="8">
        <f t="shared" si="174"/>
        <v>44754</v>
      </c>
      <c r="H2763">
        <f t="shared" si="175"/>
        <v>2022</v>
      </c>
      <c r="I2763" s="1">
        <v>44754.49722222222</v>
      </c>
      <c r="J2763" s="2">
        <v>44754</v>
      </c>
      <c r="K2763" t="s">
        <v>13</v>
      </c>
      <c r="L2763">
        <v>999</v>
      </c>
      <c r="M2763" t="s">
        <v>53</v>
      </c>
      <c r="N2763" s="11" t="s">
        <v>15</v>
      </c>
      <c r="O2763" s="11">
        <f>IF(Table1[[#This Row],[Currency  Code]]="USD",Table1[[#This Row],[Product Amount with GST]]*80,Table1[[#This Row],[Product Amount with GST]])</f>
        <v>999</v>
      </c>
      <c r="P2763" t="s">
        <v>50</v>
      </c>
    </row>
    <row r="2764" spans="1:16" x14ac:dyDescent="0.25">
      <c r="A2764" t="s">
        <v>2077</v>
      </c>
      <c r="B2764" t="s">
        <v>42</v>
      </c>
      <c r="C2764" t="s">
        <v>12</v>
      </c>
      <c r="E2764">
        <f t="shared" si="172"/>
        <v>12</v>
      </c>
      <c r="F2764">
        <f t="shared" si="173"/>
        <v>7</v>
      </c>
      <c r="G2764" s="8">
        <f t="shared" si="174"/>
        <v>44754</v>
      </c>
      <c r="H2764">
        <f t="shared" si="175"/>
        <v>2022</v>
      </c>
      <c r="I2764" s="1">
        <v>44754.479166666664</v>
      </c>
      <c r="J2764" s="2">
        <v>44754</v>
      </c>
      <c r="K2764" t="s">
        <v>43</v>
      </c>
      <c r="L2764">
        <v>1499</v>
      </c>
      <c r="N2764" s="11" t="s">
        <v>15</v>
      </c>
      <c r="O2764" s="11">
        <f>IF(Table1[[#This Row],[Currency  Code]]="USD",Table1[[#This Row],[Product Amount with GST]]*80,Table1[[#This Row],[Product Amount with GST]])</f>
        <v>1499</v>
      </c>
    </row>
    <row r="2765" spans="1:16" x14ac:dyDescent="0.25">
      <c r="A2765" t="s">
        <v>2078</v>
      </c>
      <c r="B2765" t="s">
        <v>20</v>
      </c>
      <c r="C2765" t="s">
        <v>12</v>
      </c>
      <c r="E2765">
        <f t="shared" si="172"/>
        <v>12</v>
      </c>
      <c r="F2765">
        <f t="shared" si="173"/>
        <v>7</v>
      </c>
      <c r="G2765" s="8">
        <f t="shared" si="174"/>
        <v>44754</v>
      </c>
      <c r="H2765">
        <f t="shared" si="175"/>
        <v>2022</v>
      </c>
      <c r="I2765" s="1">
        <v>44754.474305555559</v>
      </c>
      <c r="J2765" s="2">
        <v>44754</v>
      </c>
      <c r="K2765" t="s">
        <v>13</v>
      </c>
      <c r="L2765">
        <v>1999</v>
      </c>
      <c r="N2765" s="11" t="s">
        <v>15</v>
      </c>
      <c r="O2765" s="11">
        <f>IF(Table1[[#This Row],[Currency  Code]]="USD",Table1[[#This Row],[Product Amount with GST]]*80,Table1[[#This Row],[Product Amount with GST]])</f>
        <v>1999</v>
      </c>
    </row>
    <row r="2766" spans="1:16" x14ac:dyDescent="0.25">
      <c r="A2766" t="s">
        <v>2079</v>
      </c>
      <c r="B2766" t="s">
        <v>11</v>
      </c>
      <c r="C2766" t="s">
        <v>12</v>
      </c>
      <c r="D2766" t="s">
        <v>6129</v>
      </c>
      <c r="E2766">
        <f t="shared" si="172"/>
        <v>12</v>
      </c>
      <c r="F2766">
        <f t="shared" si="173"/>
        <v>7</v>
      </c>
      <c r="G2766" s="8">
        <f t="shared" si="174"/>
        <v>44754</v>
      </c>
      <c r="H2766">
        <f t="shared" si="175"/>
        <v>2022</v>
      </c>
      <c r="I2766" s="1">
        <v>44754.473611111112</v>
      </c>
      <c r="J2766" s="2">
        <v>44754</v>
      </c>
      <c r="K2766" t="s">
        <v>13</v>
      </c>
      <c r="L2766">
        <v>2000</v>
      </c>
      <c r="N2766" s="11" t="s">
        <v>29</v>
      </c>
      <c r="O2766" s="11">
        <f>IF(Table1[[#This Row],[Currency  Code]]="USD",Table1[[#This Row],[Product Amount with GST]]*80,Table1[[#This Row],[Product Amount with GST]])</f>
        <v>160000</v>
      </c>
    </row>
    <row r="2767" spans="1:16" x14ac:dyDescent="0.25">
      <c r="A2767" t="s">
        <v>2080</v>
      </c>
      <c r="B2767" t="s">
        <v>52</v>
      </c>
      <c r="C2767" t="s">
        <v>12</v>
      </c>
      <c r="E2767">
        <f t="shared" si="172"/>
        <v>12</v>
      </c>
      <c r="F2767">
        <f t="shared" si="173"/>
        <v>7</v>
      </c>
      <c r="G2767" s="8">
        <f t="shared" si="174"/>
        <v>44754</v>
      </c>
      <c r="H2767">
        <f t="shared" si="175"/>
        <v>2022</v>
      </c>
      <c r="I2767" s="1">
        <v>44754.46597222222</v>
      </c>
      <c r="J2767" s="2">
        <v>44754</v>
      </c>
      <c r="K2767" t="s">
        <v>13</v>
      </c>
      <c r="L2767">
        <v>999</v>
      </c>
      <c r="N2767" s="11" t="s">
        <v>15</v>
      </c>
      <c r="O2767" s="11">
        <f>IF(Table1[[#This Row],[Currency  Code]]="USD",Table1[[#This Row],[Product Amount with GST]]*80,Table1[[#This Row],[Product Amount with GST]])</f>
        <v>999</v>
      </c>
    </row>
    <row r="2768" spans="1:16" x14ac:dyDescent="0.25">
      <c r="A2768" t="s">
        <v>2081</v>
      </c>
      <c r="B2768" t="s">
        <v>17</v>
      </c>
      <c r="C2768" t="s">
        <v>675</v>
      </c>
      <c r="E2768">
        <f t="shared" si="172"/>
        <v>12</v>
      </c>
      <c r="F2768">
        <f t="shared" si="173"/>
        <v>7</v>
      </c>
      <c r="G2768" s="8">
        <f t="shared" si="174"/>
        <v>44754</v>
      </c>
      <c r="H2768">
        <f t="shared" si="175"/>
        <v>2022</v>
      </c>
      <c r="I2768" s="1">
        <v>44754.464583333334</v>
      </c>
      <c r="J2768" s="2">
        <v>44760</v>
      </c>
      <c r="K2768" t="s">
        <v>13</v>
      </c>
      <c r="L2768">
        <v>999</v>
      </c>
      <c r="M2768" t="s">
        <v>53</v>
      </c>
      <c r="N2768" s="11" t="s">
        <v>15</v>
      </c>
      <c r="O2768" s="11">
        <f>IF(Table1[[#This Row],[Currency  Code]]="USD",Table1[[#This Row],[Product Amount with GST]]*80,Table1[[#This Row],[Product Amount with GST]])</f>
        <v>999</v>
      </c>
      <c r="P2768" t="s">
        <v>50</v>
      </c>
    </row>
    <row r="2769" spans="1:15" x14ac:dyDescent="0.25">
      <c r="A2769" t="s">
        <v>2081</v>
      </c>
      <c r="B2769" t="s">
        <v>17</v>
      </c>
      <c r="C2769" t="s">
        <v>12</v>
      </c>
      <c r="E2769">
        <f t="shared" si="172"/>
        <v>12</v>
      </c>
      <c r="F2769">
        <f t="shared" si="173"/>
        <v>7</v>
      </c>
      <c r="G2769" s="8">
        <f t="shared" si="174"/>
        <v>44754</v>
      </c>
      <c r="H2769">
        <f t="shared" si="175"/>
        <v>2022</v>
      </c>
      <c r="I2769" s="1">
        <v>44754.456250000003</v>
      </c>
      <c r="J2769" s="2">
        <v>44754</v>
      </c>
      <c r="K2769" t="s">
        <v>13</v>
      </c>
      <c r="L2769">
        <v>999</v>
      </c>
      <c r="N2769" s="11" t="s">
        <v>15</v>
      </c>
      <c r="O2769" s="11">
        <f>IF(Table1[[#This Row],[Currency  Code]]="USD",Table1[[#This Row],[Product Amount with GST]]*80,Table1[[#This Row],[Product Amount with GST]])</f>
        <v>999</v>
      </c>
    </row>
    <row r="2770" spans="1:15" x14ac:dyDescent="0.25">
      <c r="A2770" t="s">
        <v>845</v>
      </c>
      <c r="B2770" t="s">
        <v>38</v>
      </c>
      <c r="C2770" t="s">
        <v>12</v>
      </c>
      <c r="E2770">
        <f t="shared" si="172"/>
        <v>12</v>
      </c>
      <c r="F2770">
        <f t="shared" si="173"/>
        <v>7</v>
      </c>
      <c r="G2770" s="8">
        <f t="shared" si="174"/>
        <v>44754</v>
      </c>
      <c r="H2770">
        <f t="shared" si="175"/>
        <v>2022</v>
      </c>
      <c r="I2770" s="1">
        <v>44754.454861111109</v>
      </c>
      <c r="J2770" s="2">
        <v>44754</v>
      </c>
      <c r="K2770" t="s">
        <v>13</v>
      </c>
      <c r="L2770">
        <v>499</v>
      </c>
      <c r="N2770" s="11" t="s">
        <v>15</v>
      </c>
      <c r="O2770" s="11">
        <f>IF(Table1[[#This Row],[Currency  Code]]="USD",Table1[[#This Row],[Product Amount with GST]]*80,Table1[[#This Row],[Product Amount with GST]])</f>
        <v>499</v>
      </c>
    </row>
    <row r="2771" spans="1:15" x14ac:dyDescent="0.25">
      <c r="A2771" t="s">
        <v>2082</v>
      </c>
      <c r="B2771" t="s">
        <v>42</v>
      </c>
      <c r="C2771" t="s">
        <v>12</v>
      </c>
      <c r="E2771">
        <f t="shared" si="172"/>
        <v>12</v>
      </c>
      <c r="F2771">
        <f t="shared" si="173"/>
        <v>7</v>
      </c>
      <c r="G2771" s="8">
        <f t="shared" si="174"/>
        <v>44754</v>
      </c>
      <c r="H2771">
        <f t="shared" si="175"/>
        <v>2022</v>
      </c>
      <c r="I2771" s="1">
        <v>44754.447916666664</v>
      </c>
      <c r="J2771" s="2">
        <v>44754</v>
      </c>
      <c r="K2771" t="s">
        <v>43</v>
      </c>
      <c r="L2771">
        <v>1499</v>
      </c>
      <c r="N2771" s="11" t="s">
        <v>15</v>
      </c>
      <c r="O2771" s="11">
        <f>IF(Table1[[#This Row],[Currency  Code]]="USD",Table1[[#This Row],[Product Amount with GST]]*80,Table1[[#This Row],[Product Amount with GST]])</f>
        <v>1499</v>
      </c>
    </row>
    <row r="2772" spans="1:15" x14ac:dyDescent="0.25">
      <c r="A2772" t="s">
        <v>2083</v>
      </c>
      <c r="B2772" t="s">
        <v>918</v>
      </c>
      <c r="C2772" t="s">
        <v>12</v>
      </c>
      <c r="E2772">
        <f t="shared" si="172"/>
        <v>12</v>
      </c>
      <c r="F2772">
        <f t="shared" si="173"/>
        <v>7</v>
      </c>
      <c r="G2772" s="8">
        <f t="shared" si="174"/>
        <v>44754</v>
      </c>
      <c r="H2772">
        <f t="shared" si="175"/>
        <v>2022</v>
      </c>
      <c r="I2772" s="1">
        <v>44754.445833333331</v>
      </c>
      <c r="J2772" s="2">
        <v>44754</v>
      </c>
      <c r="K2772" t="s">
        <v>13</v>
      </c>
      <c r="L2772">
        <v>990</v>
      </c>
      <c r="N2772" s="11" t="s">
        <v>15</v>
      </c>
      <c r="O2772" s="11">
        <f>IF(Table1[[#This Row],[Currency  Code]]="USD",Table1[[#This Row],[Product Amount with GST]]*80,Table1[[#This Row],[Product Amount with GST]])</f>
        <v>990</v>
      </c>
    </row>
    <row r="2773" spans="1:15" x14ac:dyDescent="0.25">
      <c r="A2773" t="s">
        <v>1414</v>
      </c>
      <c r="B2773" t="s">
        <v>24</v>
      </c>
      <c r="C2773" t="s">
        <v>12</v>
      </c>
      <c r="E2773">
        <f t="shared" si="172"/>
        <v>12</v>
      </c>
      <c r="F2773">
        <f t="shared" si="173"/>
        <v>7</v>
      </c>
      <c r="G2773" s="8">
        <f t="shared" si="174"/>
        <v>44754</v>
      </c>
      <c r="H2773">
        <f t="shared" si="175"/>
        <v>2022</v>
      </c>
      <c r="I2773" s="1">
        <v>44754.430555555555</v>
      </c>
      <c r="J2773" s="2">
        <v>44754</v>
      </c>
      <c r="K2773" t="s">
        <v>13</v>
      </c>
      <c r="L2773">
        <v>2022</v>
      </c>
      <c r="N2773" s="11" t="s">
        <v>15</v>
      </c>
      <c r="O2773" s="11">
        <f>IF(Table1[[#This Row],[Currency  Code]]="USD",Table1[[#This Row],[Product Amount with GST]]*80,Table1[[#This Row],[Product Amount with GST]])</f>
        <v>2022</v>
      </c>
    </row>
    <row r="2774" spans="1:15" x14ac:dyDescent="0.25">
      <c r="A2774" t="s">
        <v>2084</v>
      </c>
      <c r="B2774" t="s">
        <v>47</v>
      </c>
      <c r="C2774" t="s">
        <v>12</v>
      </c>
      <c r="E2774">
        <f t="shared" si="172"/>
        <v>12</v>
      </c>
      <c r="F2774">
        <f t="shared" si="173"/>
        <v>7</v>
      </c>
      <c r="G2774" s="8">
        <f t="shared" si="174"/>
        <v>44754</v>
      </c>
      <c r="H2774">
        <f t="shared" si="175"/>
        <v>2022</v>
      </c>
      <c r="I2774" s="1">
        <v>44754.428472222222</v>
      </c>
      <c r="J2774" s="2">
        <v>44754</v>
      </c>
      <c r="K2774" t="s">
        <v>13</v>
      </c>
      <c r="L2774">
        <v>999</v>
      </c>
      <c r="N2774" s="11" t="s">
        <v>15</v>
      </c>
      <c r="O2774" s="11">
        <f>IF(Table1[[#This Row],[Currency  Code]]="USD",Table1[[#This Row],[Product Amount with GST]]*80,Table1[[#This Row],[Product Amount with GST]])</f>
        <v>999</v>
      </c>
    </row>
    <row r="2775" spans="1:15" x14ac:dyDescent="0.25">
      <c r="A2775" t="s">
        <v>2005</v>
      </c>
      <c r="B2775" t="s">
        <v>24</v>
      </c>
      <c r="C2775" t="s">
        <v>12</v>
      </c>
      <c r="E2775">
        <f t="shared" si="172"/>
        <v>12</v>
      </c>
      <c r="F2775">
        <f t="shared" si="173"/>
        <v>7</v>
      </c>
      <c r="G2775" s="8">
        <f t="shared" si="174"/>
        <v>44754</v>
      </c>
      <c r="H2775">
        <f t="shared" si="175"/>
        <v>2022</v>
      </c>
      <c r="I2775" s="1">
        <v>44754.425000000003</v>
      </c>
      <c r="J2775" s="2">
        <v>44754</v>
      </c>
      <c r="K2775" t="s">
        <v>13</v>
      </c>
      <c r="L2775">
        <v>2022</v>
      </c>
      <c r="N2775" s="11" t="s">
        <v>15</v>
      </c>
      <c r="O2775" s="11">
        <f>IF(Table1[[#This Row],[Currency  Code]]="USD",Table1[[#This Row],[Product Amount with GST]]*80,Table1[[#This Row],[Product Amount with GST]])</f>
        <v>2022</v>
      </c>
    </row>
    <row r="2776" spans="1:15" x14ac:dyDescent="0.25">
      <c r="A2776" t="s">
        <v>2085</v>
      </c>
      <c r="B2776" t="s">
        <v>47</v>
      </c>
      <c r="C2776" t="s">
        <v>12</v>
      </c>
      <c r="E2776">
        <f t="shared" si="172"/>
        <v>12</v>
      </c>
      <c r="F2776">
        <f t="shared" si="173"/>
        <v>7</v>
      </c>
      <c r="G2776" s="8">
        <f t="shared" si="174"/>
        <v>44754</v>
      </c>
      <c r="H2776">
        <f t="shared" si="175"/>
        <v>2022</v>
      </c>
      <c r="I2776" s="1">
        <v>44754.395138888889</v>
      </c>
      <c r="J2776" s="2">
        <v>44754</v>
      </c>
      <c r="K2776" t="s">
        <v>13</v>
      </c>
      <c r="L2776">
        <v>999</v>
      </c>
      <c r="N2776" s="11" t="s">
        <v>15</v>
      </c>
      <c r="O2776" s="11">
        <f>IF(Table1[[#This Row],[Currency  Code]]="USD",Table1[[#This Row],[Product Amount with GST]]*80,Table1[[#This Row],[Product Amount with GST]])</f>
        <v>999</v>
      </c>
    </row>
    <row r="2777" spans="1:15" x14ac:dyDescent="0.25">
      <c r="A2777" t="s">
        <v>2086</v>
      </c>
      <c r="B2777" t="s">
        <v>24</v>
      </c>
      <c r="C2777" t="s">
        <v>12</v>
      </c>
      <c r="E2777">
        <f t="shared" si="172"/>
        <v>12</v>
      </c>
      <c r="F2777">
        <f t="shared" si="173"/>
        <v>7</v>
      </c>
      <c r="G2777" s="8">
        <f t="shared" si="174"/>
        <v>44754</v>
      </c>
      <c r="H2777">
        <f t="shared" si="175"/>
        <v>2022</v>
      </c>
      <c r="I2777" s="1">
        <v>44754.350694444445</v>
      </c>
      <c r="J2777" s="2">
        <v>44754</v>
      </c>
      <c r="K2777" t="s">
        <v>13</v>
      </c>
      <c r="L2777">
        <v>2022</v>
      </c>
      <c r="N2777" s="11" t="s">
        <v>15</v>
      </c>
      <c r="O2777" s="11">
        <f>IF(Table1[[#This Row],[Currency  Code]]="USD",Table1[[#This Row],[Product Amount with GST]]*80,Table1[[#This Row],[Product Amount with GST]])</f>
        <v>2022</v>
      </c>
    </row>
    <row r="2778" spans="1:15" x14ac:dyDescent="0.25">
      <c r="A2778" t="s">
        <v>2087</v>
      </c>
      <c r="B2778" t="s">
        <v>20</v>
      </c>
      <c r="C2778" t="s">
        <v>12</v>
      </c>
      <c r="E2778">
        <f t="shared" si="172"/>
        <v>12</v>
      </c>
      <c r="F2778">
        <f t="shared" si="173"/>
        <v>7</v>
      </c>
      <c r="G2778" s="8">
        <f t="shared" si="174"/>
        <v>44754</v>
      </c>
      <c r="H2778">
        <f t="shared" si="175"/>
        <v>2022</v>
      </c>
      <c r="I2778" s="1">
        <v>44754.522916666669</v>
      </c>
      <c r="J2778" s="2">
        <v>44754</v>
      </c>
      <c r="K2778" t="s">
        <v>13</v>
      </c>
      <c r="L2778">
        <v>1999</v>
      </c>
      <c r="N2778" s="11" t="s">
        <v>15</v>
      </c>
      <c r="O2778" s="11">
        <f>IF(Table1[[#This Row],[Currency  Code]]="USD",Table1[[#This Row],[Product Amount with GST]]*80,Table1[[#This Row],[Product Amount with GST]])</f>
        <v>1999</v>
      </c>
    </row>
    <row r="2779" spans="1:15" x14ac:dyDescent="0.25">
      <c r="A2779" t="s">
        <v>2087</v>
      </c>
      <c r="B2779" t="s">
        <v>20</v>
      </c>
      <c r="C2779" t="s">
        <v>12</v>
      </c>
      <c r="E2779">
        <f t="shared" si="172"/>
        <v>12</v>
      </c>
      <c r="F2779">
        <f t="shared" si="173"/>
        <v>7</v>
      </c>
      <c r="G2779" s="8">
        <f t="shared" si="174"/>
        <v>44754</v>
      </c>
      <c r="H2779">
        <f t="shared" si="175"/>
        <v>2022</v>
      </c>
      <c r="I2779" s="1">
        <v>44754.522222222222</v>
      </c>
      <c r="J2779" s="2">
        <v>44754</v>
      </c>
      <c r="K2779" t="s">
        <v>13</v>
      </c>
      <c r="L2779">
        <v>1999</v>
      </c>
      <c r="N2779" s="11" t="s">
        <v>15</v>
      </c>
      <c r="O2779" s="11">
        <f>IF(Table1[[#This Row],[Currency  Code]]="USD",Table1[[#This Row],[Product Amount with GST]]*80,Table1[[#This Row],[Product Amount with GST]])</f>
        <v>1999</v>
      </c>
    </row>
    <row r="2780" spans="1:15" x14ac:dyDescent="0.25">
      <c r="A2780" t="s">
        <v>1137</v>
      </c>
      <c r="B2780" t="s">
        <v>1710</v>
      </c>
      <c r="C2780" t="s">
        <v>12</v>
      </c>
      <c r="E2780">
        <f t="shared" si="172"/>
        <v>12</v>
      </c>
      <c r="F2780">
        <f t="shared" si="173"/>
        <v>7</v>
      </c>
      <c r="G2780" s="8">
        <f t="shared" si="174"/>
        <v>44754</v>
      </c>
      <c r="H2780">
        <f t="shared" si="175"/>
        <v>2022</v>
      </c>
      <c r="I2780" s="1">
        <v>44754.512499999997</v>
      </c>
      <c r="J2780" s="2">
        <v>44754</v>
      </c>
      <c r="K2780" t="s">
        <v>13</v>
      </c>
      <c r="L2780">
        <v>499</v>
      </c>
      <c r="N2780" s="11" t="s">
        <v>15</v>
      </c>
      <c r="O2780" s="11">
        <f>IF(Table1[[#This Row],[Currency  Code]]="USD",Table1[[#This Row],[Product Amount with GST]]*80,Table1[[#This Row],[Product Amount with GST]])</f>
        <v>499</v>
      </c>
    </row>
    <row r="2781" spans="1:15" x14ac:dyDescent="0.25">
      <c r="A2781" t="s">
        <v>1538</v>
      </c>
      <c r="B2781" t="s">
        <v>27</v>
      </c>
      <c r="C2781" t="s">
        <v>12</v>
      </c>
      <c r="E2781">
        <f t="shared" si="172"/>
        <v>12</v>
      </c>
      <c r="F2781">
        <f t="shared" si="173"/>
        <v>7</v>
      </c>
      <c r="G2781" s="8">
        <f t="shared" si="174"/>
        <v>44754</v>
      </c>
      <c r="H2781">
        <f t="shared" si="175"/>
        <v>2022</v>
      </c>
      <c r="I2781" s="1">
        <v>44754.504861111112</v>
      </c>
      <c r="J2781" s="2">
        <v>44754</v>
      </c>
      <c r="K2781" t="s">
        <v>13</v>
      </c>
      <c r="L2781">
        <v>1999</v>
      </c>
      <c r="N2781" s="11" t="s">
        <v>15</v>
      </c>
      <c r="O2781" s="11">
        <f>IF(Table1[[#This Row],[Currency  Code]]="USD",Table1[[#This Row],[Product Amount with GST]]*80,Table1[[#This Row],[Product Amount with GST]])</f>
        <v>1999</v>
      </c>
    </row>
    <row r="2782" spans="1:15" x14ac:dyDescent="0.25">
      <c r="A2782" t="s">
        <v>2088</v>
      </c>
      <c r="B2782" t="s">
        <v>24</v>
      </c>
      <c r="C2782" t="s">
        <v>12</v>
      </c>
      <c r="E2782">
        <f t="shared" si="172"/>
        <v>12</v>
      </c>
      <c r="F2782">
        <f t="shared" si="173"/>
        <v>7</v>
      </c>
      <c r="G2782" s="8">
        <f t="shared" si="174"/>
        <v>44754</v>
      </c>
      <c r="H2782">
        <f t="shared" si="175"/>
        <v>2022</v>
      </c>
      <c r="I2782" s="1">
        <v>44754.492361111108</v>
      </c>
      <c r="J2782" s="2">
        <v>44754</v>
      </c>
      <c r="K2782" t="s">
        <v>13</v>
      </c>
      <c r="L2782">
        <v>2022</v>
      </c>
      <c r="N2782" s="11" t="s">
        <v>15</v>
      </c>
      <c r="O2782" s="11">
        <f>IF(Table1[[#This Row],[Currency  Code]]="USD",Table1[[#This Row],[Product Amount with GST]]*80,Table1[[#This Row],[Product Amount with GST]])</f>
        <v>2022</v>
      </c>
    </row>
    <row r="2783" spans="1:15" x14ac:dyDescent="0.25">
      <c r="A2783" t="s">
        <v>2073</v>
      </c>
      <c r="B2783" t="s">
        <v>65</v>
      </c>
      <c r="C2783" t="s">
        <v>12</v>
      </c>
      <c r="E2783">
        <f t="shared" si="172"/>
        <v>12</v>
      </c>
      <c r="F2783">
        <f t="shared" si="173"/>
        <v>7</v>
      </c>
      <c r="G2783" s="8">
        <f t="shared" si="174"/>
        <v>44754</v>
      </c>
      <c r="H2783">
        <f t="shared" si="175"/>
        <v>2022</v>
      </c>
      <c r="I2783" s="1">
        <v>44754.491666666669</v>
      </c>
      <c r="J2783" s="2">
        <v>44754</v>
      </c>
      <c r="K2783" t="s">
        <v>13</v>
      </c>
      <c r="L2783">
        <v>1499</v>
      </c>
      <c r="N2783" s="11" t="s">
        <v>15</v>
      </c>
      <c r="O2783" s="11">
        <f>IF(Table1[[#This Row],[Currency  Code]]="USD",Table1[[#This Row],[Product Amount with GST]]*80,Table1[[#This Row],[Product Amount with GST]])</f>
        <v>1499</v>
      </c>
    </row>
    <row r="2784" spans="1:15" x14ac:dyDescent="0.25">
      <c r="A2784" t="s">
        <v>1943</v>
      </c>
      <c r="B2784" t="s">
        <v>52</v>
      </c>
      <c r="C2784" t="s">
        <v>12</v>
      </c>
      <c r="E2784">
        <f t="shared" si="172"/>
        <v>12</v>
      </c>
      <c r="F2784">
        <f t="shared" si="173"/>
        <v>7</v>
      </c>
      <c r="G2784" s="8">
        <f t="shared" si="174"/>
        <v>44754</v>
      </c>
      <c r="H2784">
        <f t="shared" si="175"/>
        <v>2022</v>
      </c>
      <c r="I2784" s="1">
        <v>44754.475694444445</v>
      </c>
      <c r="J2784" s="2">
        <v>44754</v>
      </c>
      <c r="K2784" t="s">
        <v>13</v>
      </c>
      <c r="L2784">
        <v>999</v>
      </c>
      <c r="N2784" s="11" t="s">
        <v>15</v>
      </c>
      <c r="O2784" s="11">
        <f>IF(Table1[[#This Row],[Currency  Code]]="USD",Table1[[#This Row],[Product Amount with GST]]*80,Table1[[#This Row],[Product Amount with GST]])</f>
        <v>999</v>
      </c>
    </row>
    <row r="2785" spans="1:16" x14ac:dyDescent="0.25">
      <c r="A2785" t="s">
        <v>2078</v>
      </c>
      <c r="B2785" t="s">
        <v>20</v>
      </c>
      <c r="C2785" t="s">
        <v>12</v>
      </c>
      <c r="E2785">
        <f t="shared" si="172"/>
        <v>12</v>
      </c>
      <c r="F2785">
        <f t="shared" si="173"/>
        <v>7</v>
      </c>
      <c r="G2785" s="8">
        <f t="shared" si="174"/>
        <v>44754</v>
      </c>
      <c r="H2785">
        <f t="shared" si="175"/>
        <v>2022</v>
      </c>
      <c r="I2785" s="1">
        <v>44754.473611111112</v>
      </c>
      <c r="J2785" s="2">
        <v>44754</v>
      </c>
      <c r="K2785" t="s">
        <v>13</v>
      </c>
      <c r="L2785">
        <v>1999</v>
      </c>
      <c r="N2785" s="11" t="s">
        <v>15</v>
      </c>
      <c r="O2785" s="11">
        <f>IF(Table1[[#This Row],[Currency  Code]]="USD",Table1[[#This Row],[Product Amount with GST]]*80,Table1[[#This Row],[Product Amount with GST]])</f>
        <v>1999</v>
      </c>
    </row>
    <row r="2786" spans="1:16" x14ac:dyDescent="0.25">
      <c r="A2786" t="s">
        <v>2089</v>
      </c>
      <c r="B2786" t="s">
        <v>27</v>
      </c>
      <c r="C2786" t="s">
        <v>12</v>
      </c>
      <c r="E2786">
        <f t="shared" si="172"/>
        <v>12</v>
      </c>
      <c r="F2786">
        <f t="shared" si="173"/>
        <v>7</v>
      </c>
      <c r="G2786" s="8">
        <f t="shared" si="174"/>
        <v>44754</v>
      </c>
      <c r="H2786">
        <f t="shared" si="175"/>
        <v>2022</v>
      </c>
      <c r="I2786" s="1">
        <v>44754.472916666666</v>
      </c>
      <c r="J2786" s="2">
        <v>44754</v>
      </c>
      <c r="K2786" t="s">
        <v>13</v>
      </c>
      <c r="L2786">
        <v>1999</v>
      </c>
      <c r="N2786" s="11" t="s">
        <v>15</v>
      </c>
      <c r="O2786" s="11">
        <f>IF(Table1[[#This Row],[Currency  Code]]="USD",Table1[[#This Row],[Product Amount with GST]]*80,Table1[[#This Row],[Product Amount with GST]])</f>
        <v>1999</v>
      </c>
    </row>
    <row r="2787" spans="1:16" x14ac:dyDescent="0.25">
      <c r="A2787" t="s">
        <v>2079</v>
      </c>
      <c r="B2787" t="s">
        <v>11</v>
      </c>
      <c r="C2787" t="s">
        <v>12</v>
      </c>
      <c r="E2787">
        <f t="shared" si="172"/>
        <v>12</v>
      </c>
      <c r="F2787">
        <f t="shared" si="173"/>
        <v>7</v>
      </c>
      <c r="G2787" s="8">
        <f t="shared" si="174"/>
        <v>44754</v>
      </c>
      <c r="H2787">
        <f t="shared" si="175"/>
        <v>2022</v>
      </c>
      <c r="I2787" s="1">
        <v>44754.472222222219</v>
      </c>
      <c r="J2787" s="2">
        <v>44754</v>
      </c>
      <c r="K2787" t="s">
        <v>13</v>
      </c>
      <c r="L2787">
        <v>399</v>
      </c>
      <c r="N2787" s="11" t="s">
        <v>29</v>
      </c>
      <c r="O2787" s="11">
        <f>IF(Table1[[#This Row],[Currency  Code]]="USD",Table1[[#This Row],[Product Amount with GST]]*80,Table1[[#This Row],[Product Amount with GST]])</f>
        <v>31920</v>
      </c>
    </row>
    <row r="2788" spans="1:16" x14ac:dyDescent="0.25">
      <c r="A2788" t="s">
        <v>2080</v>
      </c>
      <c r="B2788" t="s">
        <v>52</v>
      </c>
      <c r="C2788" t="s">
        <v>12</v>
      </c>
      <c r="E2788">
        <f t="shared" si="172"/>
        <v>12</v>
      </c>
      <c r="F2788">
        <f t="shared" si="173"/>
        <v>7</v>
      </c>
      <c r="G2788" s="8">
        <f t="shared" si="174"/>
        <v>44754</v>
      </c>
      <c r="H2788">
        <f t="shared" si="175"/>
        <v>2022</v>
      </c>
      <c r="I2788" s="1">
        <v>44754.465277777781</v>
      </c>
      <c r="J2788" s="2">
        <v>44754</v>
      </c>
      <c r="K2788" t="s">
        <v>13</v>
      </c>
      <c r="L2788">
        <v>999</v>
      </c>
      <c r="N2788" s="11" t="s">
        <v>15</v>
      </c>
      <c r="O2788" s="11">
        <f>IF(Table1[[#This Row],[Currency  Code]]="USD",Table1[[#This Row],[Product Amount with GST]]*80,Table1[[#This Row],[Product Amount with GST]])</f>
        <v>999</v>
      </c>
    </row>
    <row r="2789" spans="1:16" x14ac:dyDescent="0.25">
      <c r="A2789" t="s">
        <v>2081</v>
      </c>
      <c r="B2789" t="s">
        <v>17</v>
      </c>
      <c r="C2789" t="s">
        <v>12</v>
      </c>
      <c r="E2789">
        <f t="shared" si="172"/>
        <v>12</v>
      </c>
      <c r="F2789">
        <f t="shared" si="173"/>
        <v>7</v>
      </c>
      <c r="G2789" s="8">
        <f t="shared" si="174"/>
        <v>44754</v>
      </c>
      <c r="H2789">
        <f t="shared" si="175"/>
        <v>2022</v>
      </c>
      <c r="I2789" s="1">
        <v>44754.458333333336</v>
      </c>
      <c r="J2789" s="2">
        <v>44754</v>
      </c>
      <c r="K2789" t="s">
        <v>13</v>
      </c>
      <c r="L2789">
        <v>999</v>
      </c>
      <c r="N2789" s="11" t="s">
        <v>15</v>
      </c>
      <c r="O2789" s="11">
        <f>IF(Table1[[#This Row],[Currency  Code]]="USD",Table1[[#This Row],[Product Amount with GST]]*80,Table1[[#This Row],[Product Amount with GST]])</f>
        <v>999</v>
      </c>
    </row>
    <row r="2790" spans="1:16" x14ac:dyDescent="0.25">
      <c r="A2790" t="s">
        <v>2005</v>
      </c>
      <c r="B2790" t="s">
        <v>24</v>
      </c>
      <c r="C2790" t="s">
        <v>12</v>
      </c>
      <c r="E2790">
        <f t="shared" si="172"/>
        <v>12</v>
      </c>
      <c r="F2790">
        <f t="shared" si="173"/>
        <v>7</v>
      </c>
      <c r="G2790" s="8">
        <f t="shared" si="174"/>
        <v>44754</v>
      </c>
      <c r="H2790">
        <f t="shared" si="175"/>
        <v>2022</v>
      </c>
      <c r="I2790" s="1">
        <v>44754.425694444442</v>
      </c>
      <c r="J2790" s="2">
        <v>44754</v>
      </c>
      <c r="K2790" t="s">
        <v>13</v>
      </c>
      <c r="L2790">
        <v>2022</v>
      </c>
      <c r="N2790" s="11" t="s">
        <v>15</v>
      </c>
      <c r="O2790" s="11">
        <f>IF(Table1[[#This Row],[Currency  Code]]="USD",Table1[[#This Row],[Product Amount with GST]]*80,Table1[[#This Row],[Product Amount with GST]])</f>
        <v>2022</v>
      </c>
    </row>
    <row r="2791" spans="1:16" x14ac:dyDescent="0.25">
      <c r="A2791" t="s">
        <v>2085</v>
      </c>
      <c r="B2791" t="s">
        <v>47</v>
      </c>
      <c r="C2791" t="s">
        <v>48</v>
      </c>
      <c r="E2791">
        <f t="shared" si="172"/>
        <v>12</v>
      </c>
      <c r="F2791">
        <f t="shared" si="173"/>
        <v>7</v>
      </c>
      <c r="G2791" s="8">
        <f t="shared" si="174"/>
        <v>44754</v>
      </c>
      <c r="H2791">
        <f t="shared" si="175"/>
        <v>2022</v>
      </c>
      <c r="I2791" s="1">
        <v>44754.401388888888</v>
      </c>
      <c r="J2791" s="2">
        <v>44754</v>
      </c>
      <c r="K2791" t="s">
        <v>13</v>
      </c>
      <c r="L2791">
        <v>999</v>
      </c>
      <c r="M2791" t="s">
        <v>53</v>
      </c>
      <c r="N2791" s="11" t="s">
        <v>15</v>
      </c>
      <c r="O2791" s="11">
        <f>IF(Table1[[#This Row],[Currency  Code]]="USD",Table1[[#This Row],[Product Amount with GST]]*80,Table1[[#This Row],[Product Amount with GST]])</f>
        <v>999</v>
      </c>
      <c r="P2791" t="s">
        <v>50</v>
      </c>
    </row>
    <row r="2792" spans="1:16" x14ac:dyDescent="0.25">
      <c r="A2792" t="s">
        <v>2085</v>
      </c>
      <c r="B2792" t="s">
        <v>47</v>
      </c>
      <c r="C2792" t="s">
        <v>12</v>
      </c>
      <c r="E2792">
        <f t="shared" si="172"/>
        <v>12</v>
      </c>
      <c r="F2792">
        <f t="shared" si="173"/>
        <v>7</v>
      </c>
      <c r="G2792" s="8">
        <f t="shared" si="174"/>
        <v>44754</v>
      </c>
      <c r="H2792">
        <f t="shared" si="175"/>
        <v>2022</v>
      </c>
      <c r="I2792" s="1">
        <v>44754.401388888888</v>
      </c>
      <c r="J2792" s="2">
        <v>44754</v>
      </c>
      <c r="K2792" t="s">
        <v>13</v>
      </c>
      <c r="L2792">
        <v>999</v>
      </c>
      <c r="N2792" s="11" t="s">
        <v>15</v>
      </c>
      <c r="O2792" s="11">
        <f>IF(Table1[[#This Row],[Currency  Code]]="USD",Table1[[#This Row],[Product Amount with GST]]*80,Table1[[#This Row],[Product Amount with GST]])</f>
        <v>999</v>
      </c>
    </row>
    <row r="2793" spans="1:16" x14ac:dyDescent="0.25">
      <c r="A2793" t="s">
        <v>2090</v>
      </c>
      <c r="B2793" t="s">
        <v>27</v>
      </c>
      <c r="C2793" t="s">
        <v>12</v>
      </c>
      <c r="E2793">
        <f t="shared" si="172"/>
        <v>12</v>
      </c>
      <c r="F2793">
        <f t="shared" si="173"/>
        <v>7</v>
      </c>
      <c r="G2793" s="8">
        <f t="shared" si="174"/>
        <v>44754</v>
      </c>
      <c r="H2793">
        <f t="shared" si="175"/>
        <v>2022</v>
      </c>
      <c r="I2793" s="1">
        <v>44754.397916666669</v>
      </c>
      <c r="J2793" s="2">
        <v>44754</v>
      </c>
      <c r="K2793" t="s">
        <v>13</v>
      </c>
      <c r="L2793">
        <v>1999</v>
      </c>
      <c r="N2793" s="11" t="s">
        <v>15</v>
      </c>
      <c r="O2793" s="11">
        <f>IF(Table1[[#This Row],[Currency  Code]]="USD",Table1[[#This Row],[Product Amount with GST]]*80,Table1[[#This Row],[Product Amount with GST]])</f>
        <v>1999</v>
      </c>
    </row>
    <row r="2794" spans="1:16" x14ac:dyDescent="0.25">
      <c r="A2794" t="s">
        <v>2090</v>
      </c>
      <c r="B2794" t="s">
        <v>27</v>
      </c>
      <c r="C2794" t="s">
        <v>12</v>
      </c>
      <c r="E2794">
        <f t="shared" si="172"/>
        <v>12</v>
      </c>
      <c r="F2794">
        <f t="shared" si="173"/>
        <v>7</v>
      </c>
      <c r="G2794" s="8">
        <f t="shared" si="174"/>
        <v>44754</v>
      </c>
      <c r="H2794">
        <f t="shared" si="175"/>
        <v>2022</v>
      </c>
      <c r="I2794" s="1">
        <v>44754.395138888889</v>
      </c>
      <c r="J2794" s="2">
        <v>44754</v>
      </c>
      <c r="K2794" t="s">
        <v>13</v>
      </c>
      <c r="L2794">
        <v>1999</v>
      </c>
      <c r="N2794" s="11" t="s">
        <v>15</v>
      </c>
      <c r="O2794" s="11">
        <f>IF(Table1[[#This Row],[Currency  Code]]="USD",Table1[[#This Row],[Product Amount with GST]]*80,Table1[[#This Row],[Product Amount with GST]])</f>
        <v>1999</v>
      </c>
    </row>
    <row r="2795" spans="1:16" x14ac:dyDescent="0.25">
      <c r="A2795" t="s">
        <v>2091</v>
      </c>
      <c r="B2795" t="s">
        <v>47</v>
      </c>
      <c r="C2795" t="s">
        <v>12</v>
      </c>
      <c r="E2795">
        <f t="shared" si="172"/>
        <v>12</v>
      </c>
      <c r="F2795">
        <f t="shared" si="173"/>
        <v>7</v>
      </c>
      <c r="G2795" s="8">
        <f t="shared" si="174"/>
        <v>44754</v>
      </c>
      <c r="H2795">
        <f t="shared" si="175"/>
        <v>2022</v>
      </c>
      <c r="I2795" s="1">
        <v>44754.394444444442</v>
      </c>
      <c r="J2795" s="2">
        <v>44754</v>
      </c>
      <c r="K2795" t="s">
        <v>13</v>
      </c>
      <c r="L2795">
        <v>999</v>
      </c>
      <c r="N2795" s="11" t="s">
        <v>15</v>
      </c>
      <c r="O2795" s="11">
        <f>IF(Table1[[#This Row],[Currency  Code]]="USD",Table1[[#This Row],[Product Amount with GST]]*80,Table1[[#This Row],[Product Amount with GST]])</f>
        <v>999</v>
      </c>
    </row>
    <row r="2796" spans="1:16" x14ac:dyDescent="0.25">
      <c r="A2796" t="s">
        <v>2092</v>
      </c>
      <c r="B2796" t="s">
        <v>17</v>
      </c>
      <c r="C2796" t="s">
        <v>12</v>
      </c>
      <c r="E2796">
        <f t="shared" si="172"/>
        <v>12</v>
      </c>
      <c r="F2796">
        <f t="shared" si="173"/>
        <v>7</v>
      </c>
      <c r="G2796" s="8">
        <f t="shared" si="174"/>
        <v>44754</v>
      </c>
      <c r="H2796">
        <f t="shared" si="175"/>
        <v>2022</v>
      </c>
      <c r="I2796" s="1">
        <v>44754.388194444444</v>
      </c>
      <c r="J2796" s="2">
        <v>44754</v>
      </c>
      <c r="K2796" t="s">
        <v>13</v>
      </c>
      <c r="L2796">
        <v>999</v>
      </c>
      <c r="N2796" s="11" t="s">
        <v>15</v>
      </c>
      <c r="O2796" s="11">
        <f>IF(Table1[[#This Row],[Currency  Code]]="USD",Table1[[#This Row],[Product Amount with GST]]*80,Table1[[#This Row],[Product Amount with GST]])</f>
        <v>999</v>
      </c>
    </row>
    <row r="2797" spans="1:16" x14ac:dyDescent="0.25">
      <c r="A2797" t="s">
        <v>2093</v>
      </c>
      <c r="B2797" t="s">
        <v>47</v>
      </c>
      <c r="C2797" t="s">
        <v>48</v>
      </c>
      <c r="E2797">
        <f t="shared" si="172"/>
        <v>12</v>
      </c>
      <c r="F2797">
        <f t="shared" si="173"/>
        <v>7</v>
      </c>
      <c r="G2797" s="8">
        <f t="shared" si="174"/>
        <v>44754</v>
      </c>
      <c r="H2797">
        <f t="shared" si="175"/>
        <v>2022</v>
      </c>
      <c r="I2797" s="1">
        <v>44754.336805555555</v>
      </c>
      <c r="J2797" s="2">
        <v>44754</v>
      </c>
      <c r="K2797" t="s">
        <v>13</v>
      </c>
      <c r="L2797">
        <v>999</v>
      </c>
      <c r="M2797" t="s">
        <v>53</v>
      </c>
      <c r="N2797" s="11" t="s">
        <v>15</v>
      </c>
      <c r="O2797" s="11">
        <f>IF(Table1[[#This Row],[Currency  Code]]="USD",Table1[[#This Row],[Product Amount with GST]]*80,Table1[[#This Row],[Product Amount with GST]])</f>
        <v>999</v>
      </c>
      <c r="P2797" t="s">
        <v>50</v>
      </c>
    </row>
    <row r="2798" spans="1:16" x14ac:dyDescent="0.25">
      <c r="A2798" t="s">
        <v>1777</v>
      </c>
      <c r="B2798" t="s">
        <v>11</v>
      </c>
      <c r="C2798" t="s">
        <v>12</v>
      </c>
      <c r="D2798" t="s">
        <v>6121</v>
      </c>
      <c r="E2798">
        <f t="shared" si="172"/>
        <v>12</v>
      </c>
      <c r="F2798">
        <f t="shared" si="173"/>
        <v>7</v>
      </c>
      <c r="G2798" s="8">
        <f t="shared" si="174"/>
        <v>44754</v>
      </c>
      <c r="H2798">
        <f t="shared" si="175"/>
        <v>2022</v>
      </c>
      <c r="I2798" s="1">
        <v>44754.087500000001</v>
      </c>
      <c r="J2798" s="2">
        <v>44753</v>
      </c>
      <c r="K2798" t="s">
        <v>13</v>
      </c>
      <c r="L2798">
        <v>2999</v>
      </c>
      <c r="N2798" s="11" t="s">
        <v>15</v>
      </c>
      <c r="O2798" s="11">
        <f>IF(Table1[[#This Row],[Currency  Code]]="USD",Table1[[#This Row],[Product Amount with GST]]*80,Table1[[#This Row],[Product Amount with GST]])</f>
        <v>2999</v>
      </c>
    </row>
    <row r="2799" spans="1:16" x14ac:dyDescent="0.25">
      <c r="A2799" t="s">
        <v>1777</v>
      </c>
      <c r="B2799" t="s">
        <v>11</v>
      </c>
      <c r="C2799" t="s">
        <v>12</v>
      </c>
      <c r="E2799">
        <f t="shared" si="172"/>
        <v>12</v>
      </c>
      <c r="F2799">
        <f t="shared" si="173"/>
        <v>7</v>
      </c>
      <c r="G2799" s="8">
        <f t="shared" si="174"/>
        <v>44754</v>
      </c>
      <c r="H2799">
        <f t="shared" si="175"/>
        <v>2022</v>
      </c>
      <c r="I2799" s="1">
        <v>44754.07708333333</v>
      </c>
      <c r="J2799" s="2">
        <v>44753</v>
      </c>
      <c r="K2799" t="s">
        <v>13</v>
      </c>
      <c r="L2799">
        <v>3999</v>
      </c>
      <c r="N2799" s="11" t="s">
        <v>15</v>
      </c>
      <c r="O2799" s="11">
        <f>IF(Table1[[#This Row],[Currency  Code]]="USD",Table1[[#This Row],[Product Amount with GST]]*80,Table1[[#This Row],[Product Amount with GST]])</f>
        <v>3999</v>
      </c>
    </row>
    <row r="2800" spans="1:16" x14ac:dyDescent="0.25">
      <c r="A2800" t="s">
        <v>2094</v>
      </c>
      <c r="B2800" t="s">
        <v>17</v>
      </c>
      <c r="C2800" t="s">
        <v>12</v>
      </c>
      <c r="E2800">
        <f t="shared" si="172"/>
        <v>12</v>
      </c>
      <c r="F2800">
        <f t="shared" si="173"/>
        <v>7</v>
      </c>
      <c r="G2800" s="8">
        <f t="shared" si="174"/>
        <v>44754</v>
      </c>
      <c r="H2800">
        <f t="shared" si="175"/>
        <v>2022</v>
      </c>
      <c r="I2800" s="1">
        <v>44754.01666666667</v>
      </c>
      <c r="J2800" s="2">
        <v>44753</v>
      </c>
      <c r="K2800" t="s">
        <v>13</v>
      </c>
      <c r="L2800">
        <v>999</v>
      </c>
      <c r="N2800" s="11" t="s">
        <v>15</v>
      </c>
      <c r="O2800" s="11">
        <f>IF(Table1[[#This Row],[Currency  Code]]="USD",Table1[[#This Row],[Product Amount with GST]]*80,Table1[[#This Row],[Product Amount with GST]])</f>
        <v>999</v>
      </c>
    </row>
    <row r="2801" spans="1:16" x14ac:dyDescent="0.25">
      <c r="A2801" t="s">
        <v>2072</v>
      </c>
      <c r="B2801" t="s">
        <v>20</v>
      </c>
      <c r="C2801" t="s">
        <v>12</v>
      </c>
      <c r="E2801">
        <f t="shared" si="172"/>
        <v>12</v>
      </c>
      <c r="F2801">
        <f t="shared" si="173"/>
        <v>7</v>
      </c>
      <c r="G2801" s="8">
        <f t="shared" si="174"/>
        <v>44754</v>
      </c>
      <c r="H2801">
        <f t="shared" si="175"/>
        <v>2022</v>
      </c>
      <c r="I2801" s="1">
        <v>44754.011805555558</v>
      </c>
      <c r="J2801" s="2">
        <v>44753</v>
      </c>
      <c r="K2801" t="s">
        <v>13</v>
      </c>
      <c r="L2801">
        <v>1999</v>
      </c>
      <c r="N2801" s="11" t="s">
        <v>15</v>
      </c>
      <c r="O2801" s="11">
        <f>IF(Table1[[#This Row],[Currency  Code]]="USD",Table1[[#This Row],[Product Amount with GST]]*80,Table1[[#This Row],[Product Amount with GST]])</f>
        <v>1999</v>
      </c>
    </row>
    <row r="2802" spans="1:16" x14ac:dyDescent="0.25">
      <c r="A2802" t="s">
        <v>2095</v>
      </c>
      <c r="B2802" t="s">
        <v>47</v>
      </c>
      <c r="C2802" t="s">
        <v>12</v>
      </c>
      <c r="E2802">
        <f t="shared" si="172"/>
        <v>11</v>
      </c>
      <c r="F2802">
        <f t="shared" si="173"/>
        <v>7</v>
      </c>
      <c r="G2802" s="8">
        <f t="shared" si="174"/>
        <v>44753</v>
      </c>
      <c r="H2802">
        <f t="shared" si="175"/>
        <v>2022</v>
      </c>
      <c r="I2802" s="1">
        <v>44753.95208333333</v>
      </c>
      <c r="J2802" s="2">
        <v>44753</v>
      </c>
      <c r="K2802" t="s">
        <v>13</v>
      </c>
      <c r="L2802">
        <v>999</v>
      </c>
      <c r="N2802" s="11" t="s">
        <v>15</v>
      </c>
      <c r="O2802" s="11">
        <f>IF(Table1[[#This Row],[Currency  Code]]="USD",Table1[[#This Row],[Product Amount with GST]]*80,Table1[[#This Row],[Product Amount with GST]])</f>
        <v>999</v>
      </c>
    </row>
    <row r="2803" spans="1:16" x14ac:dyDescent="0.25">
      <c r="A2803" t="s">
        <v>2096</v>
      </c>
      <c r="B2803" t="s">
        <v>38</v>
      </c>
      <c r="C2803" t="s">
        <v>48</v>
      </c>
      <c r="E2803">
        <f t="shared" si="172"/>
        <v>11</v>
      </c>
      <c r="F2803">
        <f t="shared" si="173"/>
        <v>7</v>
      </c>
      <c r="G2803" s="8">
        <f t="shared" si="174"/>
        <v>44753</v>
      </c>
      <c r="H2803">
        <f t="shared" si="175"/>
        <v>2022</v>
      </c>
      <c r="I2803" s="1">
        <v>44753.934027777781</v>
      </c>
      <c r="J2803" s="2">
        <v>44753</v>
      </c>
      <c r="K2803" t="s">
        <v>13</v>
      </c>
      <c r="L2803">
        <v>499</v>
      </c>
      <c r="M2803" t="s">
        <v>53</v>
      </c>
      <c r="N2803" s="11" t="s">
        <v>15</v>
      </c>
      <c r="O2803" s="11">
        <f>IF(Table1[[#This Row],[Currency  Code]]="USD",Table1[[#This Row],[Product Amount with GST]]*80,Table1[[#This Row],[Product Amount with GST]])</f>
        <v>499</v>
      </c>
      <c r="P2803" t="s">
        <v>50</v>
      </c>
    </row>
    <row r="2804" spans="1:16" x14ac:dyDescent="0.25">
      <c r="A2804" t="s">
        <v>2097</v>
      </c>
      <c r="B2804" t="s">
        <v>20</v>
      </c>
      <c r="C2804" t="s">
        <v>12</v>
      </c>
      <c r="E2804">
        <f t="shared" si="172"/>
        <v>11</v>
      </c>
      <c r="F2804">
        <f t="shared" si="173"/>
        <v>7</v>
      </c>
      <c r="G2804" s="8">
        <f t="shared" si="174"/>
        <v>44753</v>
      </c>
      <c r="H2804">
        <f t="shared" si="175"/>
        <v>2022</v>
      </c>
      <c r="I2804" s="1">
        <v>44753.925694444442</v>
      </c>
      <c r="J2804" s="2">
        <v>44753</v>
      </c>
      <c r="K2804" t="s">
        <v>13</v>
      </c>
      <c r="L2804">
        <v>1999</v>
      </c>
      <c r="N2804" s="11" t="s">
        <v>15</v>
      </c>
      <c r="O2804" s="11">
        <f>IF(Table1[[#This Row],[Currency  Code]]="USD",Table1[[#This Row],[Product Amount with GST]]*80,Table1[[#This Row],[Product Amount with GST]])</f>
        <v>1999</v>
      </c>
    </row>
    <row r="2805" spans="1:16" x14ac:dyDescent="0.25">
      <c r="A2805" t="s">
        <v>2098</v>
      </c>
      <c r="B2805" t="s">
        <v>17</v>
      </c>
      <c r="C2805" t="s">
        <v>12</v>
      </c>
      <c r="E2805">
        <f t="shared" si="172"/>
        <v>11</v>
      </c>
      <c r="F2805">
        <f t="shared" si="173"/>
        <v>7</v>
      </c>
      <c r="G2805" s="8">
        <f t="shared" si="174"/>
        <v>44753</v>
      </c>
      <c r="H2805">
        <f t="shared" si="175"/>
        <v>2022</v>
      </c>
      <c r="I2805" s="1">
        <v>44753.900694444441</v>
      </c>
      <c r="J2805" s="2">
        <v>44753</v>
      </c>
      <c r="K2805" t="s">
        <v>13</v>
      </c>
      <c r="L2805">
        <v>999</v>
      </c>
      <c r="N2805" s="11" t="s">
        <v>15</v>
      </c>
      <c r="O2805" s="11">
        <f>IF(Table1[[#This Row],[Currency  Code]]="USD",Table1[[#This Row],[Product Amount with GST]]*80,Table1[[#This Row],[Product Amount with GST]])</f>
        <v>999</v>
      </c>
    </row>
    <row r="2806" spans="1:16" x14ac:dyDescent="0.25">
      <c r="A2806" t="s">
        <v>2099</v>
      </c>
      <c r="B2806" t="s">
        <v>1710</v>
      </c>
      <c r="C2806" t="s">
        <v>12</v>
      </c>
      <c r="E2806">
        <f t="shared" si="172"/>
        <v>11</v>
      </c>
      <c r="F2806">
        <f t="shared" si="173"/>
        <v>7</v>
      </c>
      <c r="G2806" s="8">
        <f t="shared" si="174"/>
        <v>44753</v>
      </c>
      <c r="H2806">
        <f t="shared" si="175"/>
        <v>2022</v>
      </c>
      <c r="I2806" s="1">
        <v>44753.893750000003</v>
      </c>
      <c r="J2806" s="2">
        <v>44753</v>
      </c>
      <c r="K2806" t="s">
        <v>13</v>
      </c>
      <c r="L2806">
        <v>499</v>
      </c>
      <c r="N2806" s="11" t="s">
        <v>15</v>
      </c>
      <c r="O2806" s="11">
        <f>IF(Table1[[#This Row],[Currency  Code]]="USD",Table1[[#This Row],[Product Amount with GST]]*80,Table1[[#This Row],[Product Amount with GST]])</f>
        <v>499</v>
      </c>
    </row>
    <row r="2807" spans="1:16" x14ac:dyDescent="0.25">
      <c r="A2807" t="s">
        <v>2100</v>
      </c>
      <c r="B2807" t="s">
        <v>402</v>
      </c>
      <c r="C2807" t="s">
        <v>12</v>
      </c>
      <c r="E2807">
        <f t="shared" si="172"/>
        <v>11</v>
      </c>
      <c r="F2807">
        <f t="shared" si="173"/>
        <v>7</v>
      </c>
      <c r="G2807" s="8">
        <f t="shared" si="174"/>
        <v>44753</v>
      </c>
      <c r="H2807">
        <f t="shared" si="175"/>
        <v>2022</v>
      </c>
      <c r="I2807" s="1">
        <v>44753.869444444441</v>
      </c>
      <c r="J2807" s="2">
        <v>44753</v>
      </c>
      <c r="K2807" t="s">
        <v>13</v>
      </c>
      <c r="L2807">
        <v>1000</v>
      </c>
      <c r="N2807" s="11" t="s">
        <v>15</v>
      </c>
      <c r="O2807" s="11">
        <f>IF(Table1[[#This Row],[Currency  Code]]="USD",Table1[[#This Row],[Product Amount with GST]]*80,Table1[[#This Row],[Product Amount with GST]])</f>
        <v>1000</v>
      </c>
    </row>
    <row r="2808" spans="1:16" x14ac:dyDescent="0.25">
      <c r="A2808" t="s">
        <v>2101</v>
      </c>
      <c r="B2808" t="s">
        <v>20</v>
      </c>
      <c r="C2808" t="s">
        <v>12</v>
      </c>
      <c r="E2808">
        <f t="shared" si="172"/>
        <v>11</v>
      </c>
      <c r="F2808">
        <f t="shared" si="173"/>
        <v>7</v>
      </c>
      <c r="G2808" s="8">
        <f t="shared" si="174"/>
        <v>44753</v>
      </c>
      <c r="H2808">
        <f t="shared" si="175"/>
        <v>2022</v>
      </c>
      <c r="I2808" s="1">
        <v>44753.868055555555</v>
      </c>
      <c r="J2808" s="2">
        <v>44753</v>
      </c>
      <c r="K2808" t="s">
        <v>13</v>
      </c>
      <c r="L2808">
        <v>1999</v>
      </c>
      <c r="N2808" s="11" t="s">
        <v>15</v>
      </c>
      <c r="O2808" s="11">
        <f>IF(Table1[[#This Row],[Currency  Code]]="USD",Table1[[#This Row],[Product Amount with GST]]*80,Table1[[#This Row],[Product Amount with GST]])</f>
        <v>1999</v>
      </c>
    </row>
    <row r="2809" spans="1:16" x14ac:dyDescent="0.25">
      <c r="A2809" t="s">
        <v>2102</v>
      </c>
      <c r="B2809" t="s">
        <v>283</v>
      </c>
      <c r="C2809" t="s">
        <v>48</v>
      </c>
      <c r="E2809">
        <f t="shared" si="172"/>
        <v>11</v>
      </c>
      <c r="F2809">
        <f t="shared" si="173"/>
        <v>7</v>
      </c>
      <c r="G2809" s="8">
        <f t="shared" si="174"/>
        <v>44753</v>
      </c>
      <c r="H2809">
        <f t="shared" si="175"/>
        <v>2022</v>
      </c>
      <c r="I2809" s="1">
        <v>44753.868055555555</v>
      </c>
      <c r="J2809" s="2">
        <v>44753</v>
      </c>
      <c r="K2809" t="s">
        <v>13</v>
      </c>
      <c r="L2809">
        <v>2999</v>
      </c>
      <c r="M2809" t="s">
        <v>53</v>
      </c>
      <c r="N2809" s="11" t="s">
        <v>15</v>
      </c>
      <c r="O2809" s="11">
        <f>IF(Table1[[#This Row],[Currency  Code]]="USD",Table1[[#This Row],[Product Amount with GST]]*80,Table1[[#This Row],[Product Amount with GST]])</f>
        <v>2999</v>
      </c>
      <c r="P2809" t="s">
        <v>50</v>
      </c>
    </row>
    <row r="2810" spans="1:16" x14ac:dyDescent="0.25">
      <c r="A2810" t="s">
        <v>2103</v>
      </c>
      <c r="B2810" t="s">
        <v>1092</v>
      </c>
      <c r="C2810" t="s">
        <v>12</v>
      </c>
      <c r="E2810">
        <f t="shared" si="172"/>
        <v>11</v>
      </c>
      <c r="F2810">
        <f t="shared" si="173"/>
        <v>7</v>
      </c>
      <c r="G2810" s="8">
        <f t="shared" si="174"/>
        <v>44753</v>
      </c>
      <c r="H2810">
        <f t="shared" si="175"/>
        <v>2022</v>
      </c>
      <c r="I2810" s="1">
        <v>44753.867361111108</v>
      </c>
      <c r="J2810" s="2">
        <v>44753</v>
      </c>
      <c r="K2810" t="s">
        <v>43</v>
      </c>
      <c r="L2810">
        <v>1499</v>
      </c>
      <c r="N2810" s="11" t="s">
        <v>15</v>
      </c>
      <c r="O2810" s="11">
        <f>IF(Table1[[#This Row],[Currency  Code]]="USD",Table1[[#This Row],[Product Amount with GST]]*80,Table1[[#This Row],[Product Amount with GST]])</f>
        <v>1499</v>
      </c>
    </row>
    <row r="2811" spans="1:16" x14ac:dyDescent="0.25">
      <c r="A2811" t="s">
        <v>1023</v>
      </c>
      <c r="B2811" t="s">
        <v>27</v>
      </c>
      <c r="C2811" t="s">
        <v>12</v>
      </c>
      <c r="E2811">
        <f t="shared" si="172"/>
        <v>11</v>
      </c>
      <c r="F2811">
        <f t="shared" si="173"/>
        <v>7</v>
      </c>
      <c r="G2811" s="8">
        <f t="shared" si="174"/>
        <v>44753</v>
      </c>
      <c r="H2811">
        <f t="shared" si="175"/>
        <v>2022</v>
      </c>
      <c r="I2811" s="1">
        <v>44753.851388888892</v>
      </c>
      <c r="J2811" s="2">
        <v>44753</v>
      </c>
      <c r="K2811" t="s">
        <v>13</v>
      </c>
      <c r="L2811">
        <v>1999</v>
      </c>
      <c r="N2811" s="11" t="s">
        <v>15</v>
      </c>
      <c r="O2811" s="11">
        <f>IF(Table1[[#This Row],[Currency  Code]]="USD",Table1[[#This Row],[Product Amount with GST]]*80,Table1[[#This Row],[Product Amount with GST]])</f>
        <v>1999</v>
      </c>
    </row>
    <row r="2812" spans="1:16" x14ac:dyDescent="0.25">
      <c r="A2812" t="s">
        <v>2104</v>
      </c>
      <c r="B2812" t="s">
        <v>42</v>
      </c>
      <c r="C2812" t="s">
        <v>12</v>
      </c>
      <c r="E2812">
        <f t="shared" si="172"/>
        <v>12</v>
      </c>
      <c r="F2812">
        <f t="shared" si="173"/>
        <v>7</v>
      </c>
      <c r="G2812" s="8">
        <f t="shared" si="174"/>
        <v>44754</v>
      </c>
      <c r="H2812">
        <f t="shared" si="175"/>
        <v>2022</v>
      </c>
      <c r="I2812" s="1">
        <v>44754.32708333333</v>
      </c>
      <c r="J2812" s="2">
        <v>44754</v>
      </c>
      <c r="K2812" t="s">
        <v>43</v>
      </c>
      <c r="L2812">
        <v>1499</v>
      </c>
      <c r="N2812" s="11" t="s">
        <v>15</v>
      </c>
      <c r="O2812" s="11">
        <f>IF(Table1[[#This Row],[Currency  Code]]="USD",Table1[[#This Row],[Product Amount with GST]]*80,Table1[[#This Row],[Product Amount with GST]])</f>
        <v>1499</v>
      </c>
    </row>
    <row r="2813" spans="1:16" x14ac:dyDescent="0.25">
      <c r="A2813" t="s">
        <v>2105</v>
      </c>
      <c r="B2813" t="s">
        <v>20</v>
      </c>
      <c r="C2813" t="s">
        <v>12</v>
      </c>
      <c r="E2813">
        <f t="shared" si="172"/>
        <v>12</v>
      </c>
      <c r="F2813">
        <f t="shared" si="173"/>
        <v>7</v>
      </c>
      <c r="G2813" s="8">
        <f t="shared" si="174"/>
        <v>44754</v>
      </c>
      <c r="H2813">
        <f t="shared" si="175"/>
        <v>2022</v>
      </c>
      <c r="I2813" s="1">
        <v>44754.121527777781</v>
      </c>
      <c r="J2813" s="2">
        <v>44753</v>
      </c>
      <c r="K2813" t="s">
        <v>13</v>
      </c>
      <c r="L2813">
        <v>1999</v>
      </c>
      <c r="N2813" s="11" t="s">
        <v>15</v>
      </c>
      <c r="O2813" s="11">
        <f>IF(Table1[[#This Row],[Currency  Code]]="USD",Table1[[#This Row],[Product Amount with GST]]*80,Table1[[#This Row],[Product Amount with GST]])</f>
        <v>1999</v>
      </c>
    </row>
    <row r="2814" spans="1:16" x14ac:dyDescent="0.25">
      <c r="A2814" t="s">
        <v>1777</v>
      </c>
      <c r="B2814" t="s">
        <v>11</v>
      </c>
      <c r="C2814" t="s">
        <v>12</v>
      </c>
      <c r="E2814">
        <f t="shared" si="172"/>
        <v>12</v>
      </c>
      <c r="F2814">
        <f t="shared" si="173"/>
        <v>7</v>
      </c>
      <c r="G2814" s="8">
        <f t="shared" si="174"/>
        <v>44754</v>
      </c>
      <c r="H2814">
        <f t="shared" si="175"/>
        <v>2022</v>
      </c>
      <c r="I2814" s="1">
        <v>44754.086111111108</v>
      </c>
      <c r="J2814" s="2">
        <v>44753</v>
      </c>
      <c r="K2814" t="s">
        <v>13</v>
      </c>
      <c r="L2814">
        <v>3999</v>
      </c>
      <c r="N2814" s="11" t="s">
        <v>15</v>
      </c>
      <c r="O2814" s="11">
        <f>IF(Table1[[#This Row],[Currency  Code]]="USD",Table1[[#This Row],[Product Amount with GST]]*80,Table1[[#This Row],[Product Amount with GST]])</f>
        <v>3999</v>
      </c>
    </row>
    <row r="2815" spans="1:16" x14ac:dyDescent="0.25">
      <c r="A2815" t="s">
        <v>1777</v>
      </c>
      <c r="B2815" t="s">
        <v>11</v>
      </c>
      <c r="C2815" t="s">
        <v>12</v>
      </c>
      <c r="D2815" t="s">
        <v>6121</v>
      </c>
      <c r="E2815">
        <f t="shared" si="172"/>
        <v>12</v>
      </c>
      <c r="F2815">
        <f t="shared" si="173"/>
        <v>7</v>
      </c>
      <c r="G2815" s="8">
        <f t="shared" si="174"/>
        <v>44754</v>
      </c>
      <c r="H2815">
        <f t="shared" si="175"/>
        <v>2022</v>
      </c>
      <c r="I2815" s="1">
        <v>44754.077777777777</v>
      </c>
      <c r="J2815" s="2">
        <v>44753</v>
      </c>
      <c r="K2815" t="s">
        <v>13</v>
      </c>
      <c r="L2815">
        <v>2999</v>
      </c>
      <c r="N2815" s="11" t="s">
        <v>15</v>
      </c>
      <c r="O2815" s="11">
        <f>IF(Table1[[#This Row],[Currency  Code]]="USD",Table1[[#This Row],[Product Amount with GST]]*80,Table1[[#This Row],[Product Amount with GST]])</f>
        <v>2999</v>
      </c>
    </row>
    <row r="2816" spans="1:16" x14ac:dyDescent="0.25">
      <c r="A2816" t="s">
        <v>2106</v>
      </c>
      <c r="B2816" t="s">
        <v>1710</v>
      </c>
      <c r="C2816" t="s">
        <v>12</v>
      </c>
      <c r="E2816">
        <f t="shared" si="172"/>
        <v>11</v>
      </c>
      <c r="F2816">
        <f t="shared" si="173"/>
        <v>7</v>
      </c>
      <c r="G2816" s="8">
        <f t="shared" si="174"/>
        <v>44753</v>
      </c>
      <c r="H2816">
        <f t="shared" si="175"/>
        <v>2022</v>
      </c>
      <c r="I2816" s="1">
        <v>44753.982638888891</v>
      </c>
      <c r="J2816" s="2">
        <v>44753</v>
      </c>
      <c r="K2816" t="s">
        <v>13</v>
      </c>
      <c r="L2816">
        <v>499</v>
      </c>
      <c r="N2816" s="11" t="s">
        <v>15</v>
      </c>
      <c r="O2816" s="11">
        <f>IF(Table1[[#This Row],[Currency  Code]]="USD",Table1[[#This Row],[Product Amount with GST]]*80,Table1[[#This Row],[Product Amount with GST]])</f>
        <v>499</v>
      </c>
    </row>
    <row r="2817" spans="1:15" x14ac:dyDescent="0.25">
      <c r="A2817" t="s">
        <v>2107</v>
      </c>
      <c r="B2817" t="s">
        <v>24</v>
      </c>
      <c r="C2817" t="s">
        <v>12</v>
      </c>
      <c r="E2817">
        <f t="shared" si="172"/>
        <v>11</v>
      </c>
      <c r="F2817">
        <f t="shared" si="173"/>
        <v>7</v>
      </c>
      <c r="G2817" s="8">
        <f t="shared" si="174"/>
        <v>44753</v>
      </c>
      <c r="H2817">
        <f t="shared" si="175"/>
        <v>2022</v>
      </c>
      <c r="I2817" s="1">
        <v>44753.943055555559</v>
      </c>
      <c r="J2817" s="2">
        <v>44753</v>
      </c>
      <c r="K2817" t="s">
        <v>13</v>
      </c>
      <c r="L2817">
        <v>2022</v>
      </c>
      <c r="N2817" s="11" t="s">
        <v>15</v>
      </c>
      <c r="O2817" s="11">
        <f>IF(Table1[[#This Row],[Currency  Code]]="USD",Table1[[#This Row],[Product Amount with GST]]*80,Table1[[#This Row],[Product Amount with GST]])</f>
        <v>2022</v>
      </c>
    </row>
    <row r="2818" spans="1:15" x14ac:dyDescent="0.25">
      <c r="A2818" t="s">
        <v>2108</v>
      </c>
      <c r="B2818" t="s">
        <v>918</v>
      </c>
      <c r="C2818" t="s">
        <v>12</v>
      </c>
      <c r="E2818">
        <f t="shared" ref="E2818:E2881" si="176">DAY(I2818)</f>
        <v>11</v>
      </c>
      <c r="F2818">
        <f t="shared" ref="F2818:F2881" si="177">MONTH(I2818)</f>
        <v>7</v>
      </c>
      <c r="G2818" s="8">
        <f t="shared" ref="G2818:G2881" si="178">DATE(H2819,F2818,E2818)</f>
        <v>44753</v>
      </c>
      <c r="H2818">
        <f t="shared" ref="H2818:H2881" si="179">YEAR(I2818)</f>
        <v>2022</v>
      </c>
      <c r="I2818" s="1">
        <v>44753.938888888886</v>
      </c>
      <c r="J2818" s="2">
        <v>44753</v>
      </c>
      <c r="K2818" t="s">
        <v>13</v>
      </c>
      <c r="L2818">
        <v>990</v>
      </c>
      <c r="N2818" s="11" t="s">
        <v>15</v>
      </c>
      <c r="O2818" s="11">
        <f>IF(Table1[[#This Row],[Currency  Code]]="USD",Table1[[#This Row],[Product Amount with GST]]*80,Table1[[#This Row],[Product Amount with GST]])</f>
        <v>990</v>
      </c>
    </row>
    <row r="2819" spans="1:15" x14ac:dyDescent="0.25">
      <c r="A2819" t="s">
        <v>2097</v>
      </c>
      <c r="B2819" t="s">
        <v>27</v>
      </c>
      <c r="C2819" t="s">
        <v>12</v>
      </c>
      <c r="E2819">
        <f t="shared" si="176"/>
        <v>11</v>
      </c>
      <c r="F2819">
        <f t="shared" si="177"/>
        <v>7</v>
      </c>
      <c r="G2819" s="8">
        <f t="shared" si="178"/>
        <v>44753</v>
      </c>
      <c r="H2819">
        <f t="shared" si="179"/>
        <v>2022</v>
      </c>
      <c r="I2819" s="1">
        <v>44753.925694444442</v>
      </c>
      <c r="J2819" s="2">
        <v>44753</v>
      </c>
      <c r="K2819" t="s">
        <v>13</v>
      </c>
      <c r="L2819">
        <v>1999</v>
      </c>
      <c r="N2819" s="11" t="s">
        <v>15</v>
      </c>
      <c r="O2819" s="11">
        <f>IF(Table1[[#This Row],[Currency  Code]]="USD",Table1[[#This Row],[Product Amount with GST]]*80,Table1[[#This Row],[Product Amount with GST]])</f>
        <v>1999</v>
      </c>
    </row>
    <row r="2820" spans="1:15" x14ac:dyDescent="0.25">
      <c r="A2820" t="s">
        <v>2109</v>
      </c>
      <c r="B2820" t="s">
        <v>17</v>
      </c>
      <c r="C2820" t="s">
        <v>12</v>
      </c>
      <c r="E2820">
        <f t="shared" si="176"/>
        <v>11</v>
      </c>
      <c r="F2820">
        <f t="shared" si="177"/>
        <v>7</v>
      </c>
      <c r="G2820" s="8">
        <f t="shared" si="178"/>
        <v>44753</v>
      </c>
      <c r="H2820">
        <f t="shared" si="179"/>
        <v>2022</v>
      </c>
      <c r="I2820" s="1">
        <v>44753.911805555559</v>
      </c>
      <c r="J2820" s="2">
        <v>44753</v>
      </c>
      <c r="K2820" t="s">
        <v>13</v>
      </c>
      <c r="L2820">
        <v>999</v>
      </c>
      <c r="N2820" s="11" t="s">
        <v>15</v>
      </c>
      <c r="O2820" s="11">
        <f>IF(Table1[[#This Row],[Currency  Code]]="USD",Table1[[#This Row],[Product Amount with GST]]*80,Table1[[#This Row],[Product Amount with GST]])</f>
        <v>999</v>
      </c>
    </row>
    <row r="2821" spans="1:15" x14ac:dyDescent="0.25">
      <c r="A2821" t="s">
        <v>2110</v>
      </c>
      <c r="B2821" t="s">
        <v>1710</v>
      </c>
      <c r="C2821" t="s">
        <v>12</v>
      </c>
      <c r="E2821">
        <f t="shared" si="176"/>
        <v>11</v>
      </c>
      <c r="F2821">
        <f t="shared" si="177"/>
        <v>7</v>
      </c>
      <c r="G2821" s="8">
        <f t="shared" si="178"/>
        <v>44753</v>
      </c>
      <c r="H2821">
        <f t="shared" si="179"/>
        <v>2022</v>
      </c>
      <c r="I2821" s="1">
        <v>44753.892361111109</v>
      </c>
      <c r="J2821" s="2">
        <v>44753</v>
      </c>
      <c r="K2821" t="s">
        <v>13</v>
      </c>
      <c r="L2821">
        <v>499</v>
      </c>
      <c r="N2821" s="11" t="s">
        <v>15</v>
      </c>
      <c r="O2821" s="11">
        <f>IF(Table1[[#This Row],[Currency  Code]]="USD",Table1[[#This Row],[Product Amount with GST]]*80,Table1[[#This Row],[Product Amount with GST]])</f>
        <v>499</v>
      </c>
    </row>
    <row r="2822" spans="1:15" x14ac:dyDescent="0.25">
      <c r="A2822" t="s">
        <v>2111</v>
      </c>
      <c r="B2822" t="s">
        <v>24</v>
      </c>
      <c r="C2822" t="s">
        <v>12</v>
      </c>
      <c r="E2822">
        <f t="shared" si="176"/>
        <v>11</v>
      </c>
      <c r="F2822">
        <f t="shared" si="177"/>
        <v>7</v>
      </c>
      <c r="G2822" s="8">
        <f t="shared" si="178"/>
        <v>44753</v>
      </c>
      <c r="H2822">
        <f t="shared" si="179"/>
        <v>2022</v>
      </c>
      <c r="I2822" s="1">
        <v>44753.884722222225</v>
      </c>
      <c r="J2822" s="2">
        <v>44753</v>
      </c>
      <c r="K2822" t="s">
        <v>13</v>
      </c>
      <c r="L2822">
        <v>2022</v>
      </c>
      <c r="N2822" s="11" t="s">
        <v>15</v>
      </c>
      <c r="O2822" s="11">
        <f>IF(Table1[[#This Row],[Currency  Code]]="USD",Table1[[#This Row],[Product Amount with GST]]*80,Table1[[#This Row],[Product Amount with GST]])</f>
        <v>2022</v>
      </c>
    </row>
    <row r="2823" spans="1:15" x14ac:dyDescent="0.25">
      <c r="A2823" t="s">
        <v>2108</v>
      </c>
      <c r="B2823" t="s">
        <v>918</v>
      </c>
      <c r="C2823" t="s">
        <v>12</v>
      </c>
      <c r="E2823">
        <f t="shared" si="176"/>
        <v>11</v>
      </c>
      <c r="F2823">
        <f t="shared" si="177"/>
        <v>7</v>
      </c>
      <c r="G2823" s="8">
        <f t="shared" si="178"/>
        <v>44753</v>
      </c>
      <c r="H2823">
        <f t="shared" si="179"/>
        <v>2022</v>
      </c>
      <c r="I2823" s="1">
        <v>44753.871527777781</v>
      </c>
      <c r="J2823" s="2">
        <v>44753</v>
      </c>
      <c r="K2823" t="s">
        <v>13</v>
      </c>
      <c r="L2823">
        <v>990</v>
      </c>
      <c r="N2823" s="11" t="s">
        <v>15</v>
      </c>
      <c r="O2823" s="11">
        <f>IF(Table1[[#This Row],[Currency  Code]]="USD",Table1[[#This Row],[Product Amount with GST]]*80,Table1[[#This Row],[Product Amount with GST]])</f>
        <v>990</v>
      </c>
    </row>
    <row r="2824" spans="1:15" x14ac:dyDescent="0.25">
      <c r="A2824" t="s">
        <v>2102</v>
      </c>
      <c r="B2824" t="s">
        <v>283</v>
      </c>
      <c r="C2824" t="s">
        <v>12</v>
      </c>
      <c r="E2824">
        <f t="shared" si="176"/>
        <v>11</v>
      </c>
      <c r="F2824">
        <f t="shared" si="177"/>
        <v>7</v>
      </c>
      <c r="G2824" s="8">
        <f t="shared" si="178"/>
        <v>44753</v>
      </c>
      <c r="H2824">
        <f t="shared" si="179"/>
        <v>2022</v>
      </c>
      <c r="I2824" s="1">
        <v>44753.863888888889</v>
      </c>
      <c r="J2824" s="2">
        <v>44753</v>
      </c>
      <c r="K2824" t="s">
        <v>13</v>
      </c>
      <c r="L2824">
        <v>2999</v>
      </c>
      <c r="N2824" s="11" t="s">
        <v>15</v>
      </c>
      <c r="O2824" s="11">
        <f>IF(Table1[[#This Row],[Currency  Code]]="USD",Table1[[#This Row],[Product Amount with GST]]*80,Table1[[#This Row],[Product Amount with GST]])</f>
        <v>2999</v>
      </c>
    </row>
    <row r="2825" spans="1:15" x14ac:dyDescent="0.25">
      <c r="A2825" t="s">
        <v>2112</v>
      </c>
      <c r="B2825" t="s">
        <v>42</v>
      </c>
      <c r="C2825" t="s">
        <v>12</v>
      </c>
      <c r="E2825">
        <f t="shared" si="176"/>
        <v>11</v>
      </c>
      <c r="F2825">
        <f t="shared" si="177"/>
        <v>7</v>
      </c>
      <c r="G2825" s="8">
        <f t="shared" si="178"/>
        <v>44753</v>
      </c>
      <c r="H2825">
        <f t="shared" si="179"/>
        <v>2022</v>
      </c>
      <c r="I2825" s="1">
        <v>44753.843055555553</v>
      </c>
      <c r="J2825" s="2">
        <v>44753</v>
      </c>
      <c r="K2825" t="s">
        <v>43</v>
      </c>
      <c r="L2825">
        <v>59</v>
      </c>
      <c r="N2825" s="11" t="s">
        <v>29</v>
      </c>
      <c r="O2825" s="11">
        <f>IF(Table1[[#This Row],[Currency  Code]]="USD",Table1[[#This Row],[Product Amount with GST]]*80,Table1[[#This Row],[Product Amount with GST]])</f>
        <v>4720</v>
      </c>
    </row>
    <row r="2826" spans="1:15" x14ac:dyDescent="0.25">
      <c r="A2826" t="s">
        <v>2113</v>
      </c>
      <c r="B2826" t="s">
        <v>52</v>
      </c>
      <c r="C2826" t="s">
        <v>12</v>
      </c>
      <c r="E2826">
        <f t="shared" si="176"/>
        <v>11</v>
      </c>
      <c r="F2826">
        <f t="shared" si="177"/>
        <v>7</v>
      </c>
      <c r="G2826" s="8">
        <f t="shared" si="178"/>
        <v>44753</v>
      </c>
      <c r="H2826">
        <f t="shared" si="179"/>
        <v>2022</v>
      </c>
      <c r="I2826" s="1">
        <v>44753.828472222223</v>
      </c>
      <c r="J2826" s="2">
        <v>44753</v>
      </c>
      <c r="K2826" t="s">
        <v>13</v>
      </c>
      <c r="L2826">
        <v>999</v>
      </c>
      <c r="N2826" s="11" t="s">
        <v>15</v>
      </c>
      <c r="O2826" s="11">
        <f>IF(Table1[[#This Row],[Currency  Code]]="USD",Table1[[#This Row],[Product Amount with GST]]*80,Table1[[#This Row],[Product Amount with GST]])</f>
        <v>999</v>
      </c>
    </row>
    <row r="2827" spans="1:15" x14ac:dyDescent="0.25">
      <c r="A2827" t="s">
        <v>1126</v>
      </c>
      <c r="B2827" t="s">
        <v>24</v>
      </c>
      <c r="C2827" t="s">
        <v>12</v>
      </c>
      <c r="E2827">
        <f t="shared" si="176"/>
        <v>12</v>
      </c>
      <c r="F2827">
        <f t="shared" si="177"/>
        <v>7</v>
      </c>
      <c r="G2827" s="8">
        <f t="shared" si="178"/>
        <v>44754</v>
      </c>
      <c r="H2827">
        <f t="shared" si="179"/>
        <v>2022</v>
      </c>
      <c r="I2827" s="1">
        <v>44754.411111111112</v>
      </c>
      <c r="J2827" s="2">
        <v>44754</v>
      </c>
      <c r="K2827" t="s">
        <v>13</v>
      </c>
      <c r="L2827">
        <v>2022</v>
      </c>
      <c r="N2827" s="11" t="s">
        <v>15</v>
      </c>
      <c r="O2827" s="11">
        <f>IF(Table1[[#This Row],[Currency  Code]]="USD",Table1[[#This Row],[Product Amount with GST]]*80,Table1[[#This Row],[Product Amount with GST]])</f>
        <v>2022</v>
      </c>
    </row>
    <row r="2828" spans="1:15" x14ac:dyDescent="0.25">
      <c r="A2828" t="s">
        <v>2114</v>
      </c>
      <c r="B2828" t="s">
        <v>1075</v>
      </c>
      <c r="C2828" t="s">
        <v>12</v>
      </c>
      <c r="E2828">
        <f t="shared" si="176"/>
        <v>12</v>
      </c>
      <c r="F2828">
        <f t="shared" si="177"/>
        <v>7</v>
      </c>
      <c r="G2828" s="8">
        <f t="shared" si="178"/>
        <v>44754</v>
      </c>
      <c r="H2828">
        <f t="shared" si="179"/>
        <v>2022</v>
      </c>
      <c r="I2828" s="1">
        <v>44754.397916666669</v>
      </c>
      <c r="J2828" s="2">
        <v>44754</v>
      </c>
      <c r="K2828" t="s">
        <v>13</v>
      </c>
      <c r="L2828">
        <v>1513</v>
      </c>
      <c r="N2828" s="11" t="s">
        <v>15</v>
      </c>
      <c r="O2828" s="11">
        <f>IF(Table1[[#This Row],[Currency  Code]]="USD",Table1[[#This Row],[Product Amount with GST]]*80,Table1[[#This Row],[Product Amount with GST]])</f>
        <v>1513</v>
      </c>
    </row>
    <row r="2829" spans="1:15" x14ac:dyDescent="0.25">
      <c r="A2829" t="s">
        <v>1126</v>
      </c>
      <c r="B2829" t="s">
        <v>402</v>
      </c>
      <c r="C2829" t="s">
        <v>12</v>
      </c>
      <c r="E2829">
        <f t="shared" si="176"/>
        <v>12</v>
      </c>
      <c r="F2829">
        <f t="shared" si="177"/>
        <v>7</v>
      </c>
      <c r="G2829" s="8">
        <f t="shared" si="178"/>
        <v>44754</v>
      </c>
      <c r="H2829">
        <f t="shared" si="179"/>
        <v>2022</v>
      </c>
      <c r="I2829" s="1">
        <v>44754.384027777778</v>
      </c>
      <c r="J2829" s="2">
        <v>44754</v>
      </c>
      <c r="K2829" t="s">
        <v>13</v>
      </c>
      <c r="L2829">
        <v>1000</v>
      </c>
      <c r="N2829" s="11" t="s">
        <v>15</v>
      </c>
      <c r="O2829" s="11">
        <f>IF(Table1[[#This Row],[Currency  Code]]="USD",Table1[[#This Row],[Product Amount with GST]]*80,Table1[[#This Row],[Product Amount with GST]])</f>
        <v>1000</v>
      </c>
    </row>
    <row r="2830" spans="1:15" x14ac:dyDescent="0.25">
      <c r="A2830" t="s">
        <v>2115</v>
      </c>
      <c r="B2830" t="s">
        <v>24</v>
      </c>
      <c r="C2830" t="s">
        <v>12</v>
      </c>
      <c r="E2830">
        <f t="shared" si="176"/>
        <v>12</v>
      </c>
      <c r="F2830">
        <f t="shared" si="177"/>
        <v>7</v>
      </c>
      <c r="G2830" s="8">
        <f t="shared" si="178"/>
        <v>44754</v>
      </c>
      <c r="H2830">
        <f t="shared" si="179"/>
        <v>2022</v>
      </c>
      <c r="I2830" s="1">
        <v>44754.259027777778</v>
      </c>
      <c r="J2830" s="2">
        <v>44754</v>
      </c>
      <c r="K2830" t="s">
        <v>13</v>
      </c>
      <c r="L2830">
        <v>2022</v>
      </c>
      <c r="N2830" s="11" t="s">
        <v>15</v>
      </c>
      <c r="O2830" s="11">
        <f>IF(Table1[[#This Row],[Currency  Code]]="USD",Table1[[#This Row],[Product Amount with GST]]*80,Table1[[#This Row],[Product Amount with GST]])</f>
        <v>2022</v>
      </c>
    </row>
    <row r="2831" spans="1:15" x14ac:dyDescent="0.25">
      <c r="A2831" t="s">
        <v>1777</v>
      </c>
      <c r="B2831" t="s">
        <v>11</v>
      </c>
      <c r="C2831" t="s">
        <v>12</v>
      </c>
      <c r="E2831">
        <f t="shared" si="176"/>
        <v>12</v>
      </c>
      <c r="F2831">
        <f t="shared" si="177"/>
        <v>7</v>
      </c>
      <c r="G2831" s="8">
        <f t="shared" si="178"/>
        <v>44754</v>
      </c>
      <c r="H2831">
        <f t="shared" si="179"/>
        <v>2022</v>
      </c>
      <c r="I2831" s="1">
        <v>44754.086805555555</v>
      </c>
      <c r="J2831" s="2">
        <v>44753</v>
      </c>
      <c r="K2831" t="s">
        <v>13</v>
      </c>
      <c r="L2831">
        <v>3999</v>
      </c>
      <c r="N2831" s="11" t="s">
        <v>15</v>
      </c>
      <c r="O2831" s="11">
        <f>IF(Table1[[#This Row],[Currency  Code]]="USD",Table1[[#This Row],[Product Amount with GST]]*80,Table1[[#This Row],[Product Amount with GST]])</f>
        <v>3999</v>
      </c>
    </row>
    <row r="2832" spans="1:15" x14ac:dyDescent="0.25">
      <c r="A2832" t="s">
        <v>2116</v>
      </c>
      <c r="B2832" t="s">
        <v>1710</v>
      </c>
      <c r="C2832" t="s">
        <v>12</v>
      </c>
      <c r="E2832">
        <f t="shared" si="176"/>
        <v>11</v>
      </c>
      <c r="F2832">
        <f t="shared" si="177"/>
        <v>7</v>
      </c>
      <c r="G2832" s="8">
        <f t="shared" si="178"/>
        <v>44753</v>
      </c>
      <c r="H2832">
        <f t="shared" si="179"/>
        <v>2022</v>
      </c>
      <c r="I2832" s="1">
        <v>44753.980555555558</v>
      </c>
      <c r="J2832" s="2">
        <v>44753</v>
      </c>
      <c r="K2832" t="s">
        <v>13</v>
      </c>
      <c r="L2832">
        <v>499</v>
      </c>
      <c r="N2832" s="11" t="s">
        <v>15</v>
      </c>
      <c r="O2832" s="11">
        <f>IF(Table1[[#This Row],[Currency  Code]]="USD",Table1[[#This Row],[Product Amount with GST]]*80,Table1[[#This Row],[Product Amount with GST]])</f>
        <v>499</v>
      </c>
    </row>
    <row r="2833" spans="1:16" x14ac:dyDescent="0.25">
      <c r="A2833" t="s">
        <v>1670</v>
      </c>
      <c r="B2833" t="s">
        <v>68</v>
      </c>
      <c r="C2833" t="s">
        <v>48</v>
      </c>
      <c r="E2833">
        <f t="shared" si="176"/>
        <v>11</v>
      </c>
      <c r="F2833">
        <f t="shared" si="177"/>
        <v>7</v>
      </c>
      <c r="G2833" s="8">
        <f t="shared" si="178"/>
        <v>44753</v>
      </c>
      <c r="H2833">
        <f t="shared" si="179"/>
        <v>2022</v>
      </c>
      <c r="I2833" s="1">
        <v>44753.941666666666</v>
      </c>
      <c r="J2833" s="2">
        <v>44753</v>
      </c>
      <c r="K2833" t="s">
        <v>13</v>
      </c>
      <c r="L2833">
        <v>999</v>
      </c>
      <c r="M2833" t="s">
        <v>218</v>
      </c>
      <c r="N2833" s="11" t="s">
        <v>15</v>
      </c>
      <c r="O2833" s="11">
        <f>IF(Table1[[#This Row],[Currency  Code]]="USD",Table1[[#This Row],[Product Amount with GST]]*80,Table1[[#This Row],[Product Amount with GST]])</f>
        <v>999</v>
      </c>
      <c r="P2833" t="s">
        <v>50</v>
      </c>
    </row>
    <row r="2834" spans="1:16" x14ac:dyDescent="0.25">
      <c r="A2834" t="s">
        <v>2117</v>
      </c>
      <c r="B2834" t="s">
        <v>24</v>
      </c>
      <c r="C2834" t="s">
        <v>48</v>
      </c>
      <c r="E2834">
        <f t="shared" si="176"/>
        <v>11</v>
      </c>
      <c r="F2834">
        <f t="shared" si="177"/>
        <v>7</v>
      </c>
      <c r="G2834" s="8">
        <f t="shared" si="178"/>
        <v>44753</v>
      </c>
      <c r="H2834">
        <f t="shared" si="179"/>
        <v>2022</v>
      </c>
      <c r="I2834" s="1">
        <v>44753.939583333333</v>
      </c>
      <c r="J2834" s="2">
        <v>44753</v>
      </c>
      <c r="K2834" t="s">
        <v>13</v>
      </c>
      <c r="L2834">
        <v>2022</v>
      </c>
      <c r="M2834" t="s">
        <v>53</v>
      </c>
      <c r="N2834" s="11" t="s">
        <v>15</v>
      </c>
      <c r="O2834" s="11">
        <f>IF(Table1[[#This Row],[Currency  Code]]="USD",Table1[[#This Row],[Product Amount with GST]]*80,Table1[[#This Row],[Product Amount with GST]])</f>
        <v>2022</v>
      </c>
      <c r="P2834" t="s">
        <v>50</v>
      </c>
    </row>
    <row r="2835" spans="1:16" x14ac:dyDescent="0.25">
      <c r="A2835" t="s">
        <v>2118</v>
      </c>
      <c r="B2835" t="s">
        <v>52</v>
      </c>
      <c r="C2835" t="s">
        <v>12</v>
      </c>
      <c r="E2835">
        <f t="shared" si="176"/>
        <v>11</v>
      </c>
      <c r="F2835">
        <f t="shared" si="177"/>
        <v>7</v>
      </c>
      <c r="G2835" s="8">
        <f t="shared" si="178"/>
        <v>44753</v>
      </c>
      <c r="H2835">
        <f t="shared" si="179"/>
        <v>2022</v>
      </c>
      <c r="I2835" s="1">
        <v>44753.866666666669</v>
      </c>
      <c r="J2835" s="2">
        <v>44753</v>
      </c>
      <c r="K2835" t="s">
        <v>13</v>
      </c>
      <c r="L2835">
        <v>999</v>
      </c>
      <c r="N2835" s="11" t="s">
        <v>15</v>
      </c>
      <c r="O2835" s="11">
        <f>IF(Table1[[#This Row],[Currency  Code]]="USD",Table1[[#This Row],[Product Amount with GST]]*80,Table1[[#This Row],[Product Amount with GST]])</f>
        <v>999</v>
      </c>
    </row>
    <row r="2836" spans="1:16" x14ac:dyDescent="0.25">
      <c r="A2836" t="s">
        <v>2113</v>
      </c>
      <c r="B2836" t="s">
        <v>52</v>
      </c>
      <c r="C2836" t="s">
        <v>48</v>
      </c>
      <c r="E2836">
        <f t="shared" si="176"/>
        <v>11</v>
      </c>
      <c r="F2836">
        <f t="shared" si="177"/>
        <v>7</v>
      </c>
      <c r="G2836" s="8">
        <f t="shared" si="178"/>
        <v>44753</v>
      </c>
      <c r="H2836">
        <f t="shared" si="179"/>
        <v>2022</v>
      </c>
      <c r="I2836" s="1">
        <v>44753.853472222225</v>
      </c>
      <c r="J2836" s="2">
        <v>44753</v>
      </c>
      <c r="K2836" t="s">
        <v>13</v>
      </c>
      <c r="L2836">
        <v>999</v>
      </c>
      <c r="M2836" t="s">
        <v>53</v>
      </c>
      <c r="N2836" s="11" t="s">
        <v>15</v>
      </c>
      <c r="O2836" s="11">
        <f>IF(Table1[[#This Row],[Currency  Code]]="USD",Table1[[#This Row],[Product Amount with GST]]*80,Table1[[#This Row],[Product Amount with GST]])</f>
        <v>999</v>
      </c>
      <c r="P2836" t="s">
        <v>50</v>
      </c>
    </row>
    <row r="2837" spans="1:16" x14ac:dyDescent="0.25">
      <c r="A2837" t="s">
        <v>2119</v>
      </c>
      <c r="B2837" t="s">
        <v>20</v>
      </c>
      <c r="C2837" t="s">
        <v>48</v>
      </c>
      <c r="E2837">
        <f t="shared" si="176"/>
        <v>11</v>
      </c>
      <c r="F2837">
        <f t="shared" si="177"/>
        <v>7</v>
      </c>
      <c r="G2837" s="8">
        <f t="shared" si="178"/>
        <v>44753</v>
      </c>
      <c r="H2837">
        <f t="shared" si="179"/>
        <v>2022</v>
      </c>
      <c r="I2837" s="1">
        <v>44753.822222222225</v>
      </c>
      <c r="J2837" s="2">
        <v>44753</v>
      </c>
      <c r="K2837" t="s">
        <v>13</v>
      </c>
      <c r="L2837">
        <v>1999</v>
      </c>
      <c r="M2837" t="s">
        <v>218</v>
      </c>
      <c r="N2837" s="11" t="s">
        <v>15</v>
      </c>
      <c r="O2837" s="11">
        <f>IF(Table1[[#This Row],[Currency  Code]]="USD",Table1[[#This Row],[Product Amount with GST]]*80,Table1[[#This Row],[Product Amount with GST]])</f>
        <v>1999</v>
      </c>
      <c r="P2837" t="s">
        <v>50</v>
      </c>
    </row>
    <row r="2838" spans="1:16" x14ac:dyDescent="0.25">
      <c r="A2838" t="s">
        <v>2120</v>
      </c>
      <c r="B2838" t="s">
        <v>402</v>
      </c>
      <c r="C2838" t="s">
        <v>12</v>
      </c>
      <c r="E2838">
        <f t="shared" si="176"/>
        <v>11</v>
      </c>
      <c r="F2838">
        <f t="shared" si="177"/>
        <v>7</v>
      </c>
      <c r="G2838" s="8">
        <f t="shared" si="178"/>
        <v>44753</v>
      </c>
      <c r="H2838">
        <f t="shared" si="179"/>
        <v>2022</v>
      </c>
      <c r="I2838" s="1">
        <v>44753.80972222222</v>
      </c>
      <c r="J2838" s="2">
        <v>44753</v>
      </c>
      <c r="K2838" t="s">
        <v>13</v>
      </c>
      <c r="L2838">
        <v>1000</v>
      </c>
      <c r="N2838" s="11" t="s">
        <v>15</v>
      </c>
      <c r="O2838" s="11">
        <f>IF(Table1[[#This Row],[Currency  Code]]="USD",Table1[[#This Row],[Product Amount with GST]]*80,Table1[[#This Row],[Product Amount with GST]])</f>
        <v>1000</v>
      </c>
    </row>
    <row r="2839" spans="1:16" x14ac:dyDescent="0.25">
      <c r="A2839" t="s">
        <v>2113</v>
      </c>
      <c r="B2839" t="s">
        <v>52</v>
      </c>
      <c r="C2839" t="s">
        <v>12</v>
      </c>
      <c r="E2839">
        <f t="shared" si="176"/>
        <v>11</v>
      </c>
      <c r="F2839">
        <f t="shared" si="177"/>
        <v>7</v>
      </c>
      <c r="G2839" s="8">
        <f t="shared" si="178"/>
        <v>44753</v>
      </c>
      <c r="H2839">
        <f t="shared" si="179"/>
        <v>2022</v>
      </c>
      <c r="I2839" s="1">
        <v>44753.794444444444</v>
      </c>
      <c r="J2839" s="2">
        <v>44753</v>
      </c>
      <c r="K2839" t="s">
        <v>13</v>
      </c>
      <c r="L2839">
        <v>999</v>
      </c>
      <c r="N2839" s="11" t="s">
        <v>15</v>
      </c>
      <c r="O2839" s="11">
        <f>IF(Table1[[#This Row],[Currency  Code]]="USD",Table1[[#This Row],[Product Amount with GST]]*80,Table1[[#This Row],[Product Amount with GST]])</f>
        <v>999</v>
      </c>
    </row>
    <row r="2840" spans="1:16" x14ac:dyDescent="0.25">
      <c r="A2840" t="s">
        <v>2071</v>
      </c>
      <c r="B2840" t="s">
        <v>27</v>
      </c>
      <c r="C2840" t="s">
        <v>12</v>
      </c>
      <c r="E2840">
        <f t="shared" si="176"/>
        <v>11</v>
      </c>
      <c r="F2840">
        <f t="shared" si="177"/>
        <v>7</v>
      </c>
      <c r="G2840" s="8">
        <f t="shared" si="178"/>
        <v>44753</v>
      </c>
      <c r="H2840">
        <f t="shared" si="179"/>
        <v>2022</v>
      </c>
      <c r="I2840" s="1">
        <v>44753.784722222219</v>
      </c>
      <c r="J2840" s="2">
        <v>44753</v>
      </c>
      <c r="K2840" t="s">
        <v>13</v>
      </c>
      <c r="L2840">
        <v>1999</v>
      </c>
      <c r="N2840" s="11" t="s">
        <v>15</v>
      </c>
      <c r="O2840" s="11">
        <f>IF(Table1[[#This Row],[Currency  Code]]="USD",Table1[[#This Row],[Product Amount with GST]]*80,Table1[[#This Row],[Product Amount with GST]])</f>
        <v>1999</v>
      </c>
    </row>
    <row r="2841" spans="1:16" x14ac:dyDescent="0.25">
      <c r="A2841" t="s">
        <v>2121</v>
      </c>
      <c r="B2841" t="s">
        <v>27</v>
      </c>
      <c r="C2841" t="s">
        <v>12</v>
      </c>
      <c r="E2841">
        <f t="shared" si="176"/>
        <v>11</v>
      </c>
      <c r="F2841">
        <f t="shared" si="177"/>
        <v>7</v>
      </c>
      <c r="G2841" s="8">
        <f t="shared" si="178"/>
        <v>44753</v>
      </c>
      <c r="H2841">
        <f t="shared" si="179"/>
        <v>2022</v>
      </c>
      <c r="I2841" s="1">
        <v>44753.77847222222</v>
      </c>
      <c r="J2841" s="2">
        <v>44753</v>
      </c>
      <c r="K2841" t="s">
        <v>13</v>
      </c>
      <c r="L2841">
        <v>1999</v>
      </c>
      <c r="N2841" s="11" t="s">
        <v>15</v>
      </c>
      <c r="O2841" s="11">
        <f>IF(Table1[[#This Row],[Currency  Code]]="USD",Table1[[#This Row],[Product Amount with GST]]*80,Table1[[#This Row],[Product Amount with GST]])</f>
        <v>1999</v>
      </c>
    </row>
    <row r="2842" spans="1:16" x14ac:dyDescent="0.25">
      <c r="A2842" t="s">
        <v>2121</v>
      </c>
      <c r="B2842" t="s">
        <v>27</v>
      </c>
      <c r="C2842" t="s">
        <v>12</v>
      </c>
      <c r="E2842">
        <f t="shared" si="176"/>
        <v>11</v>
      </c>
      <c r="F2842">
        <f t="shared" si="177"/>
        <v>7</v>
      </c>
      <c r="G2842" s="8">
        <f t="shared" si="178"/>
        <v>44753</v>
      </c>
      <c r="H2842">
        <f t="shared" si="179"/>
        <v>2022</v>
      </c>
      <c r="I2842" s="1">
        <v>44753.777083333334</v>
      </c>
      <c r="J2842" s="2">
        <v>44753</v>
      </c>
      <c r="K2842" t="s">
        <v>13</v>
      </c>
      <c r="L2842">
        <v>1999</v>
      </c>
      <c r="N2842" s="11" t="s">
        <v>15</v>
      </c>
      <c r="O2842" s="11">
        <f>IF(Table1[[#This Row],[Currency  Code]]="USD",Table1[[#This Row],[Product Amount with GST]]*80,Table1[[#This Row],[Product Amount with GST]])</f>
        <v>1999</v>
      </c>
    </row>
    <row r="2843" spans="1:16" x14ac:dyDescent="0.25">
      <c r="A2843" t="s">
        <v>2122</v>
      </c>
      <c r="B2843" t="s">
        <v>24</v>
      </c>
      <c r="C2843" t="s">
        <v>12</v>
      </c>
      <c r="E2843">
        <f t="shared" si="176"/>
        <v>11</v>
      </c>
      <c r="F2843">
        <f t="shared" si="177"/>
        <v>7</v>
      </c>
      <c r="G2843" s="8">
        <f t="shared" si="178"/>
        <v>44753</v>
      </c>
      <c r="H2843">
        <f t="shared" si="179"/>
        <v>2022</v>
      </c>
      <c r="I2843" s="1">
        <v>44753.765972222223</v>
      </c>
      <c r="J2843" s="2">
        <v>44753</v>
      </c>
      <c r="K2843" t="s">
        <v>13</v>
      </c>
      <c r="L2843">
        <v>2022</v>
      </c>
      <c r="N2843" s="11" t="s">
        <v>15</v>
      </c>
      <c r="O2843" s="11">
        <f>IF(Table1[[#This Row],[Currency  Code]]="USD",Table1[[#This Row],[Product Amount with GST]]*80,Table1[[#This Row],[Product Amount with GST]])</f>
        <v>2022</v>
      </c>
    </row>
    <row r="2844" spans="1:16" x14ac:dyDescent="0.25">
      <c r="A2844" t="s">
        <v>2123</v>
      </c>
      <c r="B2844" t="s">
        <v>17</v>
      </c>
      <c r="C2844" t="s">
        <v>12</v>
      </c>
      <c r="E2844">
        <f t="shared" si="176"/>
        <v>11</v>
      </c>
      <c r="F2844">
        <f t="shared" si="177"/>
        <v>7</v>
      </c>
      <c r="G2844" s="8">
        <f t="shared" si="178"/>
        <v>44753</v>
      </c>
      <c r="H2844">
        <f t="shared" si="179"/>
        <v>2022</v>
      </c>
      <c r="I2844" s="1">
        <v>44753.759027777778</v>
      </c>
      <c r="J2844" s="2">
        <v>44753</v>
      </c>
      <c r="K2844" t="s">
        <v>13</v>
      </c>
      <c r="L2844">
        <v>999</v>
      </c>
      <c r="N2844" s="11" t="s">
        <v>15</v>
      </c>
      <c r="O2844" s="11">
        <f>IF(Table1[[#This Row],[Currency  Code]]="USD",Table1[[#This Row],[Product Amount with GST]]*80,Table1[[#This Row],[Product Amount with GST]])</f>
        <v>999</v>
      </c>
    </row>
    <row r="2845" spans="1:16" x14ac:dyDescent="0.25">
      <c r="A2845" t="s">
        <v>2124</v>
      </c>
      <c r="B2845" t="s">
        <v>160</v>
      </c>
      <c r="C2845" t="s">
        <v>12</v>
      </c>
      <c r="E2845">
        <f t="shared" si="176"/>
        <v>11</v>
      </c>
      <c r="F2845">
        <f t="shared" si="177"/>
        <v>7</v>
      </c>
      <c r="G2845" s="8">
        <f t="shared" si="178"/>
        <v>44753</v>
      </c>
      <c r="H2845">
        <f t="shared" si="179"/>
        <v>2022</v>
      </c>
      <c r="I2845" s="1">
        <v>44753.753472222219</v>
      </c>
      <c r="J2845" s="2">
        <v>44753</v>
      </c>
      <c r="K2845" t="s">
        <v>13</v>
      </c>
      <c r="L2845">
        <v>666</v>
      </c>
      <c r="N2845" s="11" t="s">
        <v>15</v>
      </c>
      <c r="O2845" s="11">
        <f>IF(Table1[[#This Row],[Currency  Code]]="USD",Table1[[#This Row],[Product Amount with GST]]*80,Table1[[#This Row],[Product Amount with GST]])</f>
        <v>666</v>
      </c>
    </row>
    <row r="2846" spans="1:16" x14ac:dyDescent="0.25">
      <c r="A2846" t="s">
        <v>2125</v>
      </c>
      <c r="B2846" t="s">
        <v>1092</v>
      </c>
      <c r="C2846" t="s">
        <v>12</v>
      </c>
      <c r="E2846">
        <f t="shared" si="176"/>
        <v>11</v>
      </c>
      <c r="F2846">
        <f t="shared" si="177"/>
        <v>7</v>
      </c>
      <c r="G2846" s="8">
        <f t="shared" si="178"/>
        <v>44753</v>
      </c>
      <c r="H2846">
        <f t="shared" si="179"/>
        <v>2022</v>
      </c>
      <c r="I2846" s="1">
        <v>44753.747916666667</v>
      </c>
      <c r="J2846" s="2">
        <v>44753</v>
      </c>
      <c r="K2846" t="s">
        <v>43</v>
      </c>
      <c r="L2846">
        <v>1499</v>
      </c>
      <c r="N2846" s="11" t="s">
        <v>15</v>
      </c>
      <c r="O2846" s="11">
        <f>IF(Table1[[#This Row],[Currency  Code]]="USD",Table1[[#This Row],[Product Amount with GST]]*80,Table1[[#This Row],[Product Amount with GST]])</f>
        <v>1499</v>
      </c>
    </row>
    <row r="2847" spans="1:16" x14ac:dyDescent="0.25">
      <c r="A2847" t="s">
        <v>2126</v>
      </c>
      <c r="B2847" t="s">
        <v>24</v>
      </c>
      <c r="C2847" t="s">
        <v>12</v>
      </c>
      <c r="E2847">
        <f t="shared" si="176"/>
        <v>11</v>
      </c>
      <c r="F2847">
        <f t="shared" si="177"/>
        <v>7</v>
      </c>
      <c r="G2847" s="8">
        <f t="shared" si="178"/>
        <v>44753</v>
      </c>
      <c r="H2847">
        <f t="shared" si="179"/>
        <v>2022</v>
      </c>
      <c r="I2847" s="1">
        <v>44753.738194444442</v>
      </c>
      <c r="J2847" s="2">
        <v>44753</v>
      </c>
      <c r="K2847" t="s">
        <v>13</v>
      </c>
      <c r="L2847">
        <v>2022</v>
      </c>
      <c r="N2847" s="11" t="s">
        <v>15</v>
      </c>
      <c r="O2847" s="11">
        <f>IF(Table1[[#This Row],[Currency  Code]]="USD",Table1[[#This Row],[Product Amount with GST]]*80,Table1[[#This Row],[Product Amount with GST]])</f>
        <v>2022</v>
      </c>
    </row>
    <row r="2848" spans="1:16" x14ac:dyDescent="0.25">
      <c r="A2848" t="s">
        <v>2127</v>
      </c>
      <c r="B2848" t="s">
        <v>236</v>
      </c>
      <c r="C2848" t="s">
        <v>48</v>
      </c>
      <c r="E2848">
        <f t="shared" si="176"/>
        <v>11</v>
      </c>
      <c r="F2848">
        <f t="shared" si="177"/>
        <v>7</v>
      </c>
      <c r="G2848" s="8">
        <f t="shared" si="178"/>
        <v>44753</v>
      </c>
      <c r="H2848">
        <f t="shared" si="179"/>
        <v>2022</v>
      </c>
      <c r="I2848" s="1">
        <v>44753.722222222219</v>
      </c>
      <c r="J2848" s="2">
        <v>44753</v>
      </c>
      <c r="K2848" t="s">
        <v>13</v>
      </c>
      <c r="L2848">
        <v>1499</v>
      </c>
      <c r="M2848" t="s">
        <v>218</v>
      </c>
      <c r="N2848" s="11" t="s">
        <v>15</v>
      </c>
      <c r="O2848" s="11">
        <f>IF(Table1[[#This Row],[Currency  Code]]="USD",Table1[[#This Row],[Product Amount with GST]]*80,Table1[[#This Row],[Product Amount with GST]])</f>
        <v>1499</v>
      </c>
      <c r="P2848" t="s">
        <v>50</v>
      </c>
    </row>
    <row r="2849" spans="1:16" x14ac:dyDescent="0.25">
      <c r="A2849" t="s">
        <v>2128</v>
      </c>
      <c r="B2849" t="s">
        <v>116</v>
      </c>
      <c r="C2849" t="s">
        <v>12</v>
      </c>
      <c r="E2849">
        <f t="shared" si="176"/>
        <v>11</v>
      </c>
      <c r="F2849">
        <f t="shared" si="177"/>
        <v>7</v>
      </c>
      <c r="G2849" s="8">
        <f t="shared" si="178"/>
        <v>44753</v>
      </c>
      <c r="H2849">
        <f t="shared" si="179"/>
        <v>2022</v>
      </c>
      <c r="I2849" s="1">
        <v>44753.700694444444</v>
      </c>
      <c r="J2849" s="2">
        <v>44753</v>
      </c>
      <c r="K2849" t="s">
        <v>13</v>
      </c>
      <c r="L2849">
        <v>1999</v>
      </c>
      <c r="N2849" s="11" t="s">
        <v>15</v>
      </c>
      <c r="O2849" s="11">
        <f>IF(Table1[[#This Row],[Currency  Code]]="USD",Table1[[#This Row],[Product Amount with GST]]*80,Table1[[#This Row],[Product Amount with GST]])</f>
        <v>1999</v>
      </c>
    </row>
    <row r="2850" spans="1:16" x14ac:dyDescent="0.25">
      <c r="A2850" t="s">
        <v>2063</v>
      </c>
      <c r="B2850" t="s">
        <v>24</v>
      </c>
      <c r="C2850" t="s">
        <v>12</v>
      </c>
      <c r="E2850">
        <f t="shared" si="176"/>
        <v>11</v>
      </c>
      <c r="F2850">
        <f t="shared" si="177"/>
        <v>7</v>
      </c>
      <c r="G2850" s="8">
        <f t="shared" si="178"/>
        <v>44753</v>
      </c>
      <c r="H2850">
        <f t="shared" si="179"/>
        <v>2022</v>
      </c>
      <c r="I2850" s="1">
        <v>44753.821527777778</v>
      </c>
      <c r="J2850" s="2">
        <v>44753</v>
      </c>
      <c r="K2850" t="s">
        <v>13</v>
      </c>
      <c r="L2850">
        <v>2022</v>
      </c>
      <c r="N2850" s="11" t="s">
        <v>15</v>
      </c>
      <c r="O2850" s="11">
        <f>IF(Table1[[#This Row],[Currency  Code]]="USD",Table1[[#This Row],[Product Amount with GST]]*80,Table1[[#This Row],[Product Amount with GST]])</f>
        <v>2022</v>
      </c>
    </row>
    <row r="2851" spans="1:16" x14ac:dyDescent="0.25">
      <c r="A2851" t="s">
        <v>2129</v>
      </c>
      <c r="B2851" t="s">
        <v>20</v>
      </c>
      <c r="C2851" t="s">
        <v>12</v>
      </c>
      <c r="E2851">
        <f t="shared" si="176"/>
        <v>11</v>
      </c>
      <c r="F2851">
        <f t="shared" si="177"/>
        <v>7</v>
      </c>
      <c r="G2851" s="8">
        <f t="shared" si="178"/>
        <v>44753</v>
      </c>
      <c r="H2851">
        <f t="shared" si="179"/>
        <v>2022</v>
      </c>
      <c r="I2851" s="1">
        <v>44753.802777777775</v>
      </c>
      <c r="J2851" s="2">
        <v>44753</v>
      </c>
      <c r="K2851" t="s">
        <v>13</v>
      </c>
      <c r="L2851">
        <v>1999</v>
      </c>
      <c r="N2851" s="11" t="s">
        <v>15</v>
      </c>
      <c r="O2851" s="11">
        <f>IF(Table1[[#This Row],[Currency  Code]]="USD",Table1[[#This Row],[Product Amount with GST]]*80,Table1[[#This Row],[Product Amount with GST]])</f>
        <v>1999</v>
      </c>
    </row>
    <row r="2852" spans="1:16" x14ac:dyDescent="0.25">
      <c r="A2852" t="s">
        <v>2122</v>
      </c>
      <c r="B2852" t="s">
        <v>24</v>
      </c>
      <c r="C2852" t="s">
        <v>12</v>
      </c>
      <c r="E2852">
        <f t="shared" si="176"/>
        <v>11</v>
      </c>
      <c r="F2852">
        <f t="shared" si="177"/>
        <v>7</v>
      </c>
      <c r="G2852" s="8">
        <f t="shared" si="178"/>
        <v>44753</v>
      </c>
      <c r="H2852">
        <f t="shared" si="179"/>
        <v>2022</v>
      </c>
      <c r="I2852" s="1">
        <v>44753.765277777777</v>
      </c>
      <c r="J2852" s="2">
        <v>44753</v>
      </c>
      <c r="K2852" t="s">
        <v>13</v>
      </c>
      <c r="L2852">
        <v>2022</v>
      </c>
      <c r="N2852" s="11" t="s">
        <v>15</v>
      </c>
      <c r="O2852" s="11">
        <f>IF(Table1[[#This Row],[Currency  Code]]="USD",Table1[[#This Row],[Product Amount with GST]]*80,Table1[[#This Row],[Product Amount with GST]])</f>
        <v>2022</v>
      </c>
    </row>
    <row r="2853" spans="1:16" x14ac:dyDescent="0.25">
      <c r="A2853" t="s">
        <v>1820</v>
      </c>
      <c r="B2853" t="s">
        <v>1710</v>
      </c>
      <c r="C2853" t="s">
        <v>12</v>
      </c>
      <c r="E2853">
        <f t="shared" si="176"/>
        <v>11</v>
      </c>
      <c r="F2853">
        <f t="shared" si="177"/>
        <v>7</v>
      </c>
      <c r="G2853" s="8">
        <f t="shared" si="178"/>
        <v>44753</v>
      </c>
      <c r="H2853">
        <f t="shared" si="179"/>
        <v>2022</v>
      </c>
      <c r="I2853" s="1">
        <v>44753.734027777777</v>
      </c>
      <c r="J2853" s="2">
        <v>44753</v>
      </c>
      <c r="K2853" t="s">
        <v>13</v>
      </c>
      <c r="L2853">
        <v>499</v>
      </c>
      <c r="N2853" s="11" t="s">
        <v>15</v>
      </c>
      <c r="O2853" s="11">
        <f>IF(Table1[[#This Row],[Currency  Code]]="USD",Table1[[#This Row],[Product Amount with GST]]*80,Table1[[#This Row],[Product Amount with GST]])</f>
        <v>499</v>
      </c>
    </row>
    <row r="2854" spans="1:16" x14ac:dyDescent="0.25">
      <c r="A2854" t="s">
        <v>2130</v>
      </c>
      <c r="B2854" t="s">
        <v>169</v>
      </c>
      <c r="C2854" t="s">
        <v>12</v>
      </c>
      <c r="E2854">
        <f t="shared" si="176"/>
        <v>11</v>
      </c>
      <c r="F2854">
        <f t="shared" si="177"/>
        <v>7</v>
      </c>
      <c r="G2854" s="8">
        <f t="shared" si="178"/>
        <v>44753</v>
      </c>
      <c r="H2854">
        <f t="shared" si="179"/>
        <v>2022</v>
      </c>
      <c r="I2854" s="1">
        <v>44753.677083333336</v>
      </c>
      <c r="J2854" s="2">
        <v>44753</v>
      </c>
      <c r="K2854" t="s">
        <v>43</v>
      </c>
      <c r="L2854">
        <v>1499</v>
      </c>
      <c r="N2854" s="11" t="s">
        <v>15</v>
      </c>
      <c r="O2854" s="11">
        <f>IF(Table1[[#This Row],[Currency  Code]]="USD",Table1[[#This Row],[Product Amount with GST]]*80,Table1[[#This Row],[Product Amount with GST]])</f>
        <v>1499</v>
      </c>
    </row>
    <row r="2855" spans="1:16" x14ac:dyDescent="0.25">
      <c r="A2855" t="s">
        <v>2131</v>
      </c>
      <c r="B2855" t="s">
        <v>20</v>
      </c>
      <c r="C2855" t="s">
        <v>12</v>
      </c>
      <c r="E2855">
        <f t="shared" si="176"/>
        <v>11</v>
      </c>
      <c r="F2855">
        <f t="shared" si="177"/>
        <v>7</v>
      </c>
      <c r="G2855" s="8">
        <f t="shared" si="178"/>
        <v>44753</v>
      </c>
      <c r="H2855">
        <f t="shared" si="179"/>
        <v>2022</v>
      </c>
      <c r="I2855" s="1">
        <v>44753.65</v>
      </c>
      <c r="J2855" s="2">
        <v>44753</v>
      </c>
      <c r="K2855" t="s">
        <v>72</v>
      </c>
      <c r="L2855">
        <v>1999</v>
      </c>
      <c r="N2855" s="11" t="s">
        <v>15</v>
      </c>
      <c r="O2855" s="11">
        <f>IF(Table1[[#This Row],[Currency  Code]]="USD",Table1[[#This Row],[Product Amount with GST]]*80,Table1[[#This Row],[Product Amount with GST]])</f>
        <v>1999</v>
      </c>
    </row>
    <row r="2856" spans="1:16" x14ac:dyDescent="0.25">
      <c r="A2856" t="s">
        <v>2132</v>
      </c>
      <c r="B2856" t="s">
        <v>42</v>
      </c>
      <c r="C2856" t="s">
        <v>12</v>
      </c>
      <c r="E2856">
        <f t="shared" si="176"/>
        <v>11</v>
      </c>
      <c r="F2856">
        <f t="shared" si="177"/>
        <v>7</v>
      </c>
      <c r="G2856" s="8">
        <f t="shared" si="178"/>
        <v>44753</v>
      </c>
      <c r="H2856">
        <f t="shared" si="179"/>
        <v>2022</v>
      </c>
      <c r="I2856" s="1">
        <v>44753.647916666669</v>
      </c>
      <c r="J2856" s="2">
        <v>44753</v>
      </c>
      <c r="K2856" t="s">
        <v>13</v>
      </c>
      <c r="L2856">
        <v>1499</v>
      </c>
      <c r="N2856" s="11" t="s">
        <v>15</v>
      </c>
      <c r="O2856" s="11">
        <f>IF(Table1[[#This Row],[Currency  Code]]="USD",Table1[[#This Row],[Product Amount with GST]]*80,Table1[[#This Row],[Product Amount with GST]])</f>
        <v>1499</v>
      </c>
    </row>
    <row r="2857" spans="1:16" x14ac:dyDescent="0.25">
      <c r="A2857" t="s">
        <v>2133</v>
      </c>
      <c r="B2857" t="s">
        <v>17</v>
      </c>
      <c r="C2857" t="s">
        <v>48</v>
      </c>
      <c r="E2857">
        <f t="shared" si="176"/>
        <v>11</v>
      </c>
      <c r="F2857">
        <f t="shared" si="177"/>
        <v>7</v>
      </c>
      <c r="G2857" s="8">
        <f t="shared" si="178"/>
        <v>44753</v>
      </c>
      <c r="H2857">
        <f t="shared" si="179"/>
        <v>2022</v>
      </c>
      <c r="I2857" s="1">
        <v>44753.620833333334</v>
      </c>
      <c r="J2857" s="2">
        <v>44753</v>
      </c>
      <c r="K2857" t="s">
        <v>13</v>
      </c>
      <c r="L2857">
        <v>999</v>
      </c>
      <c r="M2857" t="s">
        <v>53</v>
      </c>
      <c r="N2857" s="11" t="s">
        <v>15</v>
      </c>
      <c r="O2857" s="11">
        <f>IF(Table1[[#This Row],[Currency  Code]]="USD",Table1[[#This Row],[Product Amount with GST]]*80,Table1[[#This Row],[Product Amount with GST]])</f>
        <v>999</v>
      </c>
      <c r="P2857" t="s">
        <v>50</v>
      </c>
    </row>
    <row r="2858" spans="1:16" x14ac:dyDescent="0.25">
      <c r="A2858" t="s">
        <v>2133</v>
      </c>
      <c r="B2858" t="s">
        <v>52</v>
      </c>
      <c r="C2858" t="s">
        <v>12</v>
      </c>
      <c r="E2858">
        <f t="shared" si="176"/>
        <v>11</v>
      </c>
      <c r="F2858">
        <f t="shared" si="177"/>
        <v>7</v>
      </c>
      <c r="G2858" s="8">
        <f t="shared" si="178"/>
        <v>44753</v>
      </c>
      <c r="H2858">
        <f t="shared" si="179"/>
        <v>2022</v>
      </c>
      <c r="I2858" s="1">
        <v>44753.618055555555</v>
      </c>
      <c r="J2858" s="2">
        <v>44753</v>
      </c>
      <c r="K2858" t="s">
        <v>13</v>
      </c>
      <c r="L2858">
        <v>999</v>
      </c>
      <c r="N2858" s="11" t="s">
        <v>15</v>
      </c>
      <c r="O2858" s="11">
        <f>IF(Table1[[#This Row],[Currency  Code]]="USD",Table1[[#This Row],[Product Amount with GST]]*80,Table1[[#This Row],[Product Amount with GST]])</f>
        <v>999</v>
      </c>
    </row>
    <row r="2859" spans="1:16" x14ac:dyDescent="0.25">
      <c r="A2859" t="s">
        <v>2134</v>
      </c>
      <c r="B2859" t="s">
        <v>20</v>
      </c>
      <c r="C2859" t="s">
        <v>12</v>
      </c>
      <c r="E2859">
        <f t="shared" si="176"/>
        <v>11</v>
      </c>
      <c r="F2859">
        <f t="shared" si="177"/>
        <v>7</v>
      </c>
      <c r="G2859" s="8">
        <f t="shared" si="178"/>
        <v>44753</v>
      </c>
      <c r="H2859">
        <f t="shared" si="179"/>
        <v>2022</v>
      </c>
      <c r="I2859" s="1">
        <v>44753.609027777777</v>
      </c>
      <c r="J2859" s="2">
        <v>44753</v>
      </c>
      <c r="K2859" t="s">
        <v>13</v>
      </c>
      <c r="L2859">
        <v>1999</v>
      </c>
      <c r="N2859" s="11" t="s">
        <v>15</v>
      </c>
      <c r="O2859" s="11">
        <f>IF(Table1[[#This Row],[Currency  Code]]="USD",Table1[[#This Row],[Product Amount with GST]]*80,Table1[[#This Row],[Product Amount with GST]])</f>
        <v>1999</v>
      </c>
    </row>
    <row r="2860" spans="1:16" x14ac:dyDescent="0.25">
      <c r="A2860" t="s">
        <v>2135</v>
      </c>
      <c r="B2860" t="s">
        <v>11</v>
      </c>
      <c r="C2860" t="s">
        <v>12</v>
      </c>
      <c r="E2860">
        <f t="shared" si="176"/>
        <v>11</v>
      </c>
      <c r="F2860">
        <f t="shared" si="177"/>
        <v>7</v>
      </c>
      <c r="G2860" s="8">
        <f t="shared" si="178"/>
        <v>44753</v>
      </c>
      <c r="H2860">
        <f t="shared" si="179"/>
        <v>2022</v>
      </c>
      <c r="I2860" s="1">
        <v>44753.601388888892</v>
      </c>
      <c r="J2860" s="2">
        <v>44753</v>
      </c>
      <c r="K2860" t="s">
        <v>13</v>
      </c>
      <c r="L2860">
        <v>399</v>
      </c>
      <c r="N2860" s="11" t="s">
        <v>29</v>
      </c>
      <c r="O2860" s="11">
        <f>IF(Table1[[#This Row],[Currency  Code]]="USD",Table1[[#This Row],[Product Amount with GST]]*80,Table1[[#This Row],[Product Amount with GST]])</f>
        <v>31920</v>
      </c>
    </row>
    <row r="2861" spans="1:16" x14ac:dyDescent="0.25">
      <c r="A2861" t="s">
        <v>2136</v>
      </c>
      <c r="B2861" t="s">
        <v>52</v>
      </c>
      <c r="C2861" t="s">
        <v>48</v>
      </c>
      <c r="E2861">
        <f t="shared" si="176"/>
        <v>11</v>
      </c>
      <c r="F2861">
        <f t="shared" si="177"/>
        <v>7</v>
      </c>
      <c r="G2861" s="8">
        <f t="shared" si="178"/>
        <v>44753</v>
      </c>
      <c r="H2861">
        <f t="shared" si="179"/>
        <v>2022</v>
      </c>
      <c r="I2861" s="1">
        <v>44753.599999999999</v>
      </c>
      <c r="J2861" s="2">
        <v>44753</v>
      </c>
      <c r="K2861" t="s">
        <v>13</v>
      </c>
      <c r="L2861">
        <v>999</v>
      </c>
      <c r="M2861" t="s">
        <v>218</v>
      </c>
      <c r="N2861" s="11" t="s">
        <v>15</v>
      </c>
      <c r="O2861" s="11">
        <f>IF(Table1[[#This Row],[Currency  Code]]="USD",Table1[[#This Row],[Product Amount with GST]]*80,Table1[[#This Row],[Product Amount with GST]])</f>
        <v>999</v>
      </c>
      <c r="P2861" t="s">
        <v>50</v>
      </c>
    </row>
    <row r="2862" spans="1:16" x14ac:dyDescent="0.25">
      <c r="A2862" t="s">
        <v>2137</v>
      </c>
      <c r="B2862" t="s">
        <v>24</v>
      </c>
      <c r="C2862" t="s">
        <v>12</v>
      </c>
      <c r="E2862">
        <f t="shared" si="176"/>
        <v>11</v>
      </c>
      <c r="F2862">
        <f t="shared" si="177"/>
        <v>7</v>
      </c>
      <c r="G2862" s="8">
        <f t="shared" si="178"/>
        <v>44753</v>
      </c>
      <c r="H2862">
        <f t="shared" si="179"/>
        <v>2022</v>
      </c>
      <c r="I2862" s="1">
        <v>44753.588888888888</v>
      </c>
      <c r="J2862" s="2">
        <v>44753</v>
      </c>
      <c r="K2862" t="s">
        <v>13</v>
      </c>
      <c r="L2862">
        <v>2022</v>
      </c>
      <c r="N2862" s="11" t="s">
        <v>15</v>
      </c>
      <c r="O2862" s="11">
        <f>IF(Table1[[#This Row],[Currency  Code]]="USD",Table1[[#This Row],[Product Amount with GST]]*80,Table1[[#This Row],[Product Amount with GST]])</f>
        <v>2022</v>
      </c>
    </row>
    <row r="2863" spans="1:16" x14ac:dyDescent="0.25">
      <c r="A2863" t="s">
        <v>2121</v>
      </c>
      <c r="B2863" t="s">
        <v>27</v>
      </c>
      <c r="C2863" t="s">
        <v>48</v>
      </c>
      <c r="E2863">
        <f t="shared" si="176"/>
        <v>11</v>
      </c>
      <c r="F2863">
        <f t="shared" si="177"/>
        <v>7</v>
      </c>
      <c r="G2863" s="8">
        <f t="shared" si="178"/>
        <v>44753</v>
      </c>
      <c r="H2863">
        <f t="shared" si="179"/>
        <v>2022</v>
      </c>
      <c r="I2863" s="1">
        <v>44753.779861111114</v>
      </c>
      <c r="J2863" s="2">
        <v>44753</v>
      </c>
      <c r="K2863" t="s">
        <v>13</v>
      </c>
      <c r="L2863">
        <v>1999</v>
      </c>
      <c r="M2863" t="s">
        <v>218</v>
      </c>
      <c r="N2863" s="11" t="s">
        <v>15</v>
      </c>
      <c r="O2863" s="11">
        <f>IF(Table1[[#This Row],[Currency  Code]]="USD",Table1[[#This Row],[Product Amount with GST]]*80,Table1[[#This Row],[Product Amount with GST]])</f>
        <v>1999</v>
      </c>
      <c r="P2863" t="s">
        <v>50</v>
      </c>
    </row>
    <row r="2864" spans="1:16" x14ac:dyDescent="0.25">
      <c r="A2864" t="s">
        <v>2121</v>
      </c>
      <c r="B2864" t="s">
        <v>27</v>
      </c>
      <c r="C2864" t="s">
        <v>12</v>
      </c>
      <c r="E2864">
        <f t="shared" si="176"/>
        <v>11</v>
      </c>
      <c r="F2864">
        <f t="shared" si="177"/>
        <v>7</v>
      </c>
      <c r="G2864" s="8">
        <f t="shared" si="178"/>
        <v>44753</v>
      </c>
      <c r="H2864">
        <f t="shared" si="179"/>
        <v>2022</v>
      </c>
      <c r="I2864" s="1">
        <v>44753.774305555555</v>
      </c>
      <c r="J2864" s="2">
        <v>44753</v>
      </c>
      <c r="K2864" t="s">
        <v>13</v>
      </c>
      <c r="L2864">
        <v>1999</v>
      </c>
      <c r="N2864" s="11" t="s">
        <v>15</v>
      </c>
      <c r="O2864" s="11">
        <f>IF(Table1[[#This Row],[Currency  Code]]="USD",Table1[[#This Row],[Product Amount with GST]]*80,Table1[[#This Row],[Product Amount with GST]])</f>
        <v>1999</v>
      </c>
    </row>
    <row r="2865" spans="1:16" x14ac:dyDescent="0.25">
      <c r="A2865" t="s">
        <v>2117</v>
      </c>
      <c r="B2865" t="s">
        <v>24</v>
      </c>
      <c r="C2865" t="s">
        <v>12</v>
      </c>
      <c r="E2865">
        <f t="shared" si="176"/>
        <v>11</v>
      </c>
      <c r="F2865">
        <f t="shared" si="177"/>
        <v>7</v>
      </c>
      <c r="G2865" s="8">
        <f t="shared" si="178"/>
        <v>44753</v>
      </c>
      <c r="H2865">
        <f t="shared" si="179"/>
        <v>2022</v>
      </c>
      <c r="I2865" s="1">
        <v>44753.761111111111</v>
      </c>
      <c r="J2865" s="2">
        <v>44753</v>
      </c>
      <c r="K2865" t="s">
        <v>13</v>
      </c>
      <c r="L2865">
        <v>2022</v>
      </c>
      <c r="N2865" s="11" t="s">
        <v>15</v>
      </c>
      <c r="O2865" s="11">
        <f>IF(Table1[[#This Row],[Currency  Code]]="USD",Table1[[#This Row],[Product Amount with GST]]*80,Table1[[#This Row],[Product Amount with GST]])</f>
        <v>2022</v>
      </c>
    </row>
    <row r="2866" spans="1:16" x14ac:dyDescent="0.25">
      <c r="A2866" t="s">
        <v>1999</v>
      </c>
      <c r="B2866" t="s">
        <v>918</v>
      </c>
      <c r="C2866" t="s">
        <v>12</v>
      </c>
      <c r="E2866">
        <f t="shared" si="176"/>
        <v>11</v>
      </c>
      <c r="F2866">
        <f t="shared" si="177"/>
        <v>7</v>
      </c>
      <c r="G2866" s="8">
        <f t="shared" si="178"/>
        <v>44753</v>
      </c>
      <c r="H2866">
        <f t="shared" si="179"/>
        <v>2022</v>
      </c>
      <c r="I2866" s="1">
        <v>44753.757638888892</v>
      </c>
      <c r="J2866" s="2">
        <v>44753</v>
      </c>
      <c r="K2866" t="s">
        <v>13</v>
      </c>
      <c r="L2866">
        <v>990</v>
      </c>
      <c r="N2866" s="11" t="s">
        <v>15</v>
      </c>
      <c r="O2866" s="11">
        <f>IF(Table1[[#This Row],[Currency  Code]]="USD",Table1[[#This Row],[Product Amount with GST]]*80,Table1[[#This Row],[Product Amount with GST]])</f>
        <v>990</v>
      </c>
    </row>
    <row r="2867" spans="1:16" x14ac:dyDescent="0.25">
      <c r="A2867" t="s">
        <v>1820</v>
      </c>
      <c r="B2867" t="s">
        <v>27</v>
      </c>
      <c r="C2867" t="s">
        <v>12</v>
      </c>
      <c r="E2867">
        <f t="shared" si="176"/>
        <v>11</v>
      </c>
      <c r="F2867">
        <f t="shared" si="177"/>
        <v>7</v>
      </c>
      <c r="G2867" s="8">
        <f t="shared" si="178"/>
        <v>44753</v>
      </c>
      <c r="H2867">
        <f t="shared" si="179"/>
        <v>2022</v>
      </c>
      <c r="I2867" s="1">
        <v>44753.728472222225</v>
      </c>
      <c r="J2867" s="2">
        <v>44753</v>
      </c>
      <c r="K2867" t="s">
        <v>13</v>
      </c>
      <c r="L2867">
        <v>1999</v>
      </c>
      <c r="N2867" s="11" t="s">
        <v>15</v>
      </c>
      <c r="O2867" s="11">
        <f>IF(Table1[[#This Row],[Currency  Code]]="USD",Table1[[#This Row],[Product Amount with GST]]*80,Table1[[#This Row],[Product Amount with GST]])</f>
        <v>1999</v>
      </c>
    </row>
    <row r="2868" spans="1:16" x14ac:dyDescent="0.25">
      <c r="A2868" t="s">
        <v>2138</v>
      </c>
      <c r="B2868" t="s">
        <v>20</v>
      </c>
      <c r="C2868" t="s">
        <v>12</v>
      </c>
      <c r="E2868">
        <f t="shared" si="176"/>
        <v>11</v>
      </c>
      <c r="F2868">
        <f t="shared" si="177"/>
        <v>7</v>
      </c>
      <c r="G2868" s="8">
        <f t="shared" si="178"/>
        <v>44753</v>
      </c>
      <c r="H2868">
        <f t="shared" si="179"/>
        <v>2022</v>
      </c>
      <c r="I2868" s="1">
        <v>44753.725694444445</v>
      </c>
      <c r="J2868" s="2">
        <v>44753</v>
      </c>
      <c r="K2868" t="s">
        <v>13</v>
      </c>
      <c r="L2868">
        <v>1999</v>
      </c>
      <c r="N2868" s="11" t="s">
        <v>15</v>
      </c>
      <c r="O2868" s="11">
        <f>IF(Table1[[#This Row],[Currency  Code]]="USD",Table1[[#This Row],[Product Amount with GST]]*80,Table1[[#This Row],[Product Amount with GST]])</f>
        <v>1999</v>
      </c>
    </row>
    <row r="2869" spans="1:16" x14ac:dyDescent="0.25">
      <c r="A2869" t="s">
        <v>2139</v>
      </c>
      <c r="B2869" t="s">
        <v>27</v>
      </c>
      <c r="C2869" t="s">
        <v>48</v>
      </c>
      <c r="E2869">
        <f t="shared" si="176"/>
        <v>11</v>
      </c>
      <c r="F2869">
        <f t="shared" si="177"/>
        <v>7</v>
      </c>
      <c r="G2869" s="8">
        <f t="shared" si="178"/>
        <v>44753</v>
      </c>
      <c r="H2869">
        <f t="shared" si="179"/>
        <v>2022</v>
      </c>
      <c r="I2869" s="1">
        <v>44753.710416666669</v>
      </c>
      <c r="J2869" s="2">
        <v>44753</v>
      </c>
      <c r="K2869" t="s">
        <v>13</v>
      </c>
      <c r="L2869">
        <v>1999</v>
      </c>
      <c r="M2869" t="s">
        <v>53</v>
      </c>
      <c r="N2869" s="11" t="s">
        <v>15</v>
      </c>
      <c r="O2869" s="11">
        <f>IF(Table1[[#This Row],[Currency  Code]]="USD",Table1[[#This Row],[Product Amount with GST]]*80,Table1[[#This Row],[Product Amount with GST]])</f>
        <v>1999</v>
      </c>
      <c r="P2869" t="s">
        <v>50</v>
      </c>
    </row>
    <row r="2870" spans="1:16" x14ac:dyDescent="0.25">
      <c r="A2870" t="s">
        <v>2140</v>
      </c>
      <c r="B2870" t="s">
        <v>24</v>
      </c>
      <c r="C2870" t="s">
        <v>12</v>
      </c>
      <c r="E2870">
        <f t="shared" si="176"/>
        <v>11</v>
      </c>
      <c r="F2870">
        <f t="shared" si="177"/>
        <v>7</v>
      </c>
      <c r="G2870" s="8">
        <f t="shared" si="178"/>
        <v>44753</v>
      </c>
      <c r="H2870">
        <f t="shared" si="179"/>
        <v>2022</v>
      </c>
      <c r="I2870" s="1">
        <v>44753.667361111111</v>
      </c>
      <c r="J2870" s="2">
        <v>44753</v>
      </c>
      <c r="K2870" t="s">
        <v>13</v>
      </c>
      <c r="L2870">
        <v>2022</v>
      </c>
      <c r="N2870" s="11" t="s">
        <v>15</v>
      </c>
      <c r="O2870" s="11">
        <f>IF(Table1[[#This Row],[Currency  Code]]="USD",Table1[[#This Row],[Product Amount with GST]]*80,Table1[[#This Row],[Product Amount with GST]])</f>
        <v>2022</v>
      </c>
    </row>
    <row r="2871" spans="1:16" x14ac:dyDescent="0.25">
      <c r="A2871" t="s">
        <v>2141</v>
      </c>
      <c r="B2871" t="s">
        <v>24</v>
      </c>
      <c r="C2871" t="s">
        <v>12</v>
      </c>
      <c r="E2871">
        <f t="shared" si="176"/>
        <v>11</v>
      </c>
      <c r="F2871">
        <f t="shared" si="177"/>
        <v>7</v>
      </c>
      <c r="G2871" s="8">
        <f t="shared" si="178"/>
        <v>44753</v>
      </c>
      <c r="H2871">
        <f t="shared" si="179"/>
        <v>2022</v>
      </c>
      <c r="I2871" s="1">
        <v>44753.666666666664</v>
      </c>
      <c r="J2871" s="2">
        <v>44753</v>
      </c>
      <c r="K2871" t="s">
        <v>13</v>
      </c>
      <c r="L2871">
        <v>2022</v>
      </c>
      <c r="N2871" s="11" t="s">
        <v>15</v>
      </c>
      <c r="O2871" s="11">
        <f>IF(Table1[[#This Row],[Currency  Code]]="USD",Table1[[#This Row],[Product Amount with GST]]*80,Table1[[#This Row],[Product Amount with GST]])</f>
        <v>2022</v>
      </c>
    </row>
    <row r="2872" spans="1:16" x14ac:dyDescent="0.25">
      <c r="A2872" t="s">
        <v>2131</v>
      </c>
      <c r="B2872" t="s">
        <v>20</v>
      </c>
      <c r="C2872" t="s">
        <v>12</v>
      </c>
      <c r="E2872">
        <f t="shared" si="176"/>
        <v>11</v>
      </c>
      <c r="F2872">
        <f t="shared" si="177"/>
        <v>7</v>
      </c>
      <c r="G2872" s="8">
        <f t="shared" si="178"/>
        <v>44753</v>
      </c>
      <c r="H2872">
        <f t="shared" si="179"/>
        <v>2022</v>
      </c>
      <c r="I2872" s="1">
        <v>44753.650694444441</v>
      </c>
      <c r="J2872" s="2">
        <v>44753</v>
      </c>
      <c r="K2872" t="s">
        <v>72</v>
      </c>
      <c r="L2872">
        <v>1999</v>
      </c>
      <c r="N2872" s="11" t="s">
        <v>15</v>
      </c>
      <c r="O2872" s="11">
        <f>IF(Table1[[#This Row],[Currency  Code]]="USD",Table1[[#This Row],[Product Amount with GST]]*80,Table1[[#This Row],[Product Amount with GST]])</f>
        <v>1999</v>
      </c>
    </row>
    <row r="2873" spans="1:16" x14ac:dyDescent="0.25">
      <c r="A2873" t="s">
        <v>2142</v>
      </c>
      <c r="B2873" t="s">
        <v>24</v>
      </c>
      <c r="C2873" t="s">
        <v>48</v>
      </c>
      <c r="E2873">
        <f t="shared" si="176"/>
        <v>11</v>
      </c>
      <c r="F2873">
        <f t="shared" si="177"/>
        <v>7</v>
      </c>
      <c r="G2873" s="8">
        <f t="shared" si="178"/>
        <v>44753</v>
      </c>
      <c r="H2873">
        <f t="shared" si="179"/>
        <v>2022</v>
      </c>
      <c r="I2873" s="1">
        <v>44753.65</v>
      </c>
      <c r="J2873" s="2">
        <v>44753</v>
      </c>
      <c r="K2873" t="s">
        <v>13</v>
      </c>
      <c r="L2873">
        <v>2022</v>
      </c>
      <c r="M2873" t="s">
        <v>53</v>
      </c>
      <c r="N2873" s="11" t="s">
        <v>15</v>
      </c>
      <c r="O2873" s="11">
        <f>IF(Table1[[#This Row],[Currency  Code]]="USD",Table1[[#This Row],[Product Amount with GST]]*80,Table1[[#This Row],[Product Amount with GST]])</f>
        <v>2022</v>
      </c>
      <c r="P2873" t="s">
        <v>50</v>
      </c>
    </row>
    <row r="2874" spans="1:16" x14ac:dyDescent="0.25">
      <c r="A2874" t="s">
        <v>2143</v>
      </c>
      <c r="B2874" t="s">
        <v>17</v>
      </c>
      <c r="C2874" t="s">
        <v>12</v>
      </c>
      <c r="E2874">
        <f t="shared" si="176"/>
        <v>11</v>
      </c>
      <c r="F2874">
        <f t="shared" si="177"/>
        <v>7</v>
      </c>
      <c r="G2874" s="8">
        <f t="shared" si="178"/>
        <v>44753</v>
      </c>
      <c r="H2874">
        <f t="shared" si="179"/>
        <v>2022</v>
      </c>
      <c r="I2874" s="1">
        <v>44753.638888888891</v>
      </c>
      <c r="J2874" s="2">
        <v>44753</v>
      </c>
      <c r="K2874" t="s">
        <v>13</v>
      </c>
      <c r="L2874">
        <v>999</v>
      </c>
      <c r="N2874" s="11" t="s">
        <v>15</v>
      </c>
      <c r="O2874" s="11">
        <f>IF(Table1[[#This Row],[Currency  Code]]="USD",Table1[[#This Row],[Product Amount with GST]]*80,Table1[[#This Row],[Product Amount with GST]])</f>
        <v>999</v>
      </c>
    </row>
    <row r="2875" spans="1:16" x14ac:dyDescent="0.25">
      <c r="A2875" t="s">
        <v>2144</v>
      </c>
      <c r="B2875" t="s">
        <v>47</v>
      </c>
      <c r="C2875" t="s">
        <v>48</v>
      </c>
      <c r="E2875">
        <f t="shared" si="176"/>
        <v>11</v>
      </c>
      <c r="F2875">
        <f t="shared" si="177"/>
        <v>7</v>
      </c>
      <c r="G2875" s="8">
        <f t="shared" si="178"/>
        <v>44753</v>
      </c>
      <c r="H2875">
        <f t="shared" si="179"/>
        <v>2022</v>
      </c>
      <c r="I2875" s="1">
        <v>44753.627083333333</v>
      </c>
      <c r="J2875" s="2">
        <v>44753</v>
      </c>
      <c r="K2875" t="s">
        <v>13</v>
      </c>
      <c r="L2875">
        <v>999</v>
      </c>
      <c r="M2875" t="s">
        <v>53</v>
      </c>
      <c r="N2875" s="11" t="s">
        <v>15</v>
      </c>
      <c r="O2875" s="11">
        <f>IF(Table1[[#This Row],[Currency  Code]]="USD",Table1[[#This Row],[Product Amount with GST]]*80,Table1[[#This Row],[Product Amount with GST]])</f>
        <v>999</v>
      </c>
      <c r="P2875" t="s">
        <v>50</v>
      </c>
    </row>
    <row r="2876" spans="1:16" x14ac:dyDescent="0.25">
      <c r="A2876" t="s">
        <v>2136</v>
      </c>
      <c r="B2876" t="s">
        <v>52</v>
      </c>
      <c r="C2876" t="s">
        <v>12</v>
      </c>
      <c r="E2876">
        <f t="shared" si="176"/>
        <v>11</v>
      </c>
      <c r="F2876">
        <f t="shared" si="177"/>
        <v>7</v>
      </c>
      <c r="G2876" s="8">
        <f t="shared" si="178"/>
        <v>44753</v>
      </c>
      <c r="H2876">
        <f t="shared" si="179"/>
        <v>2022</v>
      </c>
      <c r="I2876" s="1">
        <v>44753.598611111112</v>
      </c>
      <c r="J2876" s="2">
        <v>44753</v>
      </c>
      <c r="K2876" t="s">
        <v>13</v>
      </c>
      <c r="L2876">
        <v>999</v>
      </c>
      <c r="N2876" s="11" t="s">
        <v>15</v>
      </c>
      <c r="O2876" s="11">
        <f>IF(Table1[[#This Row],[Currency  Code]]="USD",Table1[[#This Row],[Product Amount with GST]]*80,Table1[[#This Row],[Product Amount with GST]])</f>
        <v>999</v>
      </c>
    </row>
    <row r="2877" spans="1:16" x14ac:dyDescent="0.25">
      <c r="A2877" t="s">
        <v>1156</v>
      </c>
      <c r="B2877" t="s">
        <v>52</v>
      </c>
      <c r="C2877" t="s">
        <v>12</v>
      </c>
      <c r="E2877">
        <f t="shared" si="176"/>
        <v>11</v>
      </c>
      <c r="F2877">
        <f t="shared" si="177"/>
        <v>7</v>
      </c>
      <c r="G2877" s="8">
        <f t="shared" si="178"/>
        <v>44753</v>
      </c>
      <c r="H2877">
        <f t="shared" si="179"/>
        <v>2022</v>
      </c>
      <c r="I2877" s="1">
        <v>44753.59652777778</v>
      </c>
      <c r="J2877" s="2">
        <v>44753</v>
      </c>
      <c r="K2877" t="s">
        <v>13</v>
      </c>
      <c r="L2877">
        <v>999</v>
      </c>
      <c r="N2877" s="11" t="s">
        <v>29</v>
      </c>
      <c r="O2877" s="11">
        <f>IF(Table1[[#This Row],[Currency  Code]]="USD",Table1[[#This Row],[Product Amount with GST]]*80,Table1[[#This Row],[Product Amount with GST]])</f>
        <v>79920</v>
      </c>
    </row>
    <row r="2878" spans="1:16" x14ac:dyDescent="0.25">
      <c r="A2878" t="s">
        <v>2145</v>
      </c>
      <c r="B2878" t="s">
        <v>20</v>
      </c>
      <c r="C2878" t="s">
        <v>48</v>
      </c>
      <c r="E2878">
        <f t="shared" si="176"/>
        <v>11</v>
      </c>
      <c r="F2878">
        <f t="shared" si="177"/>
        <v>7</v>
      </c>
      <c r="G2878" s="8">
        <f t="shared" si="178"/>
        <v>44753</v>
      </c>
      <c r="H2878">
        <f t="shared" si="179"/>
        <v>2022</v>
      </c>
      <c r="I2878" s="1">
        <v>44753.589583333334</v>
      </c>
      <c r="J2878" s="2">
        <v>44753</v>
      </c>
      <c r="K2878" t="s">
        <v>13</v>
      </c>
      <c r="L2878">
        <v>1999</v>
      </c>
      <c r="M2878" t="s">
        <v>53</v>
      </c>
      <c r="N2878" s="11" t="s">
        <v>15</v>
      </c>
      <c r="O2878" s="11">
        <f>IF(Table1[[#This Row],[Currency  Code]]="USD",Table1[[#This Row],[Product Amount with GST]]*80,Table1[[#This Row],[Product Amount with GST]])</f>
        <v>1999</v>
      </c>
      <c r="P2878" t="s">
        <v>50</v>
      </c>
    </row>
    <row r="2879" spans="1:16" x14ac:dyDescent="0.25">
      <c r="A2879" t="s">
        <v>2146</v>
      </c>
      <c r="B2879" t="s">
        <v>17</v>
      </c>
      <c r="C2879" t="s">
        <v>12</v>
      </c>
      <c r="E2879">
        <f t="shared" si="176"/>
        <v>11</v>
      </c>
      <c r="F2879">
        <f t="shared" si="177"/>
        <v>7</v>
      </c>
      <c r="G2879" s="8">
        <f t="shared" si="178"/>
        <v>44753</v>
      </c>
      <c r="H2879">
        <f t="shared" si="179"/>
        <v>2022</v>
      </c>
      <c r="I2879" s="1">
        <v>44753.571527777778</v>
      </c>
      <c r="J2879" s="2">
        <v>44753</v>
      </c>
      <c r="K2879" t="s">
        <v>13</v>
      </c>
      <c r="L2879">
        <v>999</v>
      </c>
      <c r="N2879" s="11" t="s">
        <v>15</v>
      </c>
      <c r="O2879" s="11">
        <f>IF(Table1[[#This Row],[Currency  Code]]="USD",Table1[[#This Row],[Product Amount with GST]]*80,Table1[[#This Row],[Product Amount with GST]])</f>
        <v>999</v>
      </c>
    </row>
    <row r="2880" spans="1:16" x14ac:dyDescent="0.25">
      <c r="A2880" t="s">
        <v>2147</v>
      </c>
      <c r="B2880" t="s">
        <v>968</v>
      </c>
      <c r="C2880" t="s">
        <v>12</v>
      </c>
      <c r="E2880">
        <f t="shared" si="176"/>
        <v>11</v>
      </c>
      <c r="F2880">
        <f t="shared" si="177"/>
        <v>7</v>
      </c>
      <c r="G2880" s="8">
        <f t="shared" si="178"/>
        <v>44753</v>
      </c>
      <c r="H2880">
        <f t="shared" si="179"/>
        <v>2022</v>
      </c>
      <c r="I2880" s="1">
        <v>44753.674305555556</v>
      </c>
      <c r="J2880" s="2">
        <v>44753</v>
      </c>
      <c r="K2880" t="s">
        <v>13</v>
      </c>
      <c r="L2880">
        <v>2022</v>
      </c>
      <c r="N2880" s="11" t="s">
        <v>15</v>
      </c>
      <c r="O2880" s="11">
        <f>IF(Table1[[#This Row],[Currency  Code]]="USD",Table1[[#This Row],[Product Amount with GST]]*80,Table1[[#This Row],[Product Amount with GST]])</f>
        <v>2022</v>
      </c>
    </row>
    <row r="2881" spans="1:16" x14ac:dyDescent="0.25">
      <c r="A2881" t="s">
        <v>2032</v>
      </c>
      <c r="B2881" t="s">
        <v>918</v>
      </c>
      <c r="C2881" t="s">
        <v>12</v>
      </c>
      <c r="E2881">
        <f t="shared" si="176"/>
        <v>11</v>
      </c>
      <c r="F2881">
        <f t="shared" si="177"/>
        <v>7</v>
      </c>
      <c r="G2881" s="8">
        <f t="shared" si="178"/>
        <v>44753</v>
      </c>
      <c r="H2881">
        <f t="shared" si="179"/>
        <v>2022</v>
      </c>
      <c r="I2881" s="1">
        <v>44753.65625</v>
      </c>
      <c r="J2881" s="2">
        <v>44753</v>
      </c>
      <c r="K2881" t="s">
        <v>13</v>
      </c>
      <c r="L2881">
        <v>990</v>
      </c>
      <c r="N2881" s="11" t="s">
        <v>15</v>
      </c>
      <c r="O2881" s="11">
        <f>IF(Table1[[#This Row],[Currency  Code]]="USD",Table1[[#This Row],[Product Amount with GST]]*80,Table1[[#This Row],[Product Amount with GST]])</f>
        <v>990</v>
      </c>
    </row>
    <row r="2882" spans="1:16" x14ac:dyDescent="0.25">
      <c r="A2882" t="s">
        <v>2131</v>
      </c>
      <c r="B2882" t="s">
        <v>20</v>
      </c>
      <c r="C2882" t="s">
        <v>48</v>
      </c>
      <c r="E2882">
        <f t="shared" ref="E2882:E2945" si="180">DAY(I2882)</f>
        <v>11</v>
      </c>
      <c r="F2882">
        <f t="shared" ref="F2882:F2945" si="181">MONTH(I2882)</f>
        <v>7</v>
      </c>
      <c r="G2882" s="8">
        <f t="shared" ref="G2882:G2945" si="182">DATE(H2883,F2882,E2882)</f>
        <v>44753</v>
      </c>
      <c r="H2882">
        <f t="shared" ref="H2882:H2945" si="183">YEAR(I2882)</f>
        <v>2022</v>
      </c>
      <c r="I2882" s="1">
        <v>44753.654166666667</v>
      </c>
      <c r="J2882" s="2">
        <v>44753</v>
      </c>
      <c r="K2882" t="s">
        <v>72</v>
      </c>
      <c r="L2882">
        <v>1999</v>
      </c>
      <c r="M2882" t="s">
        <v>53</v>
      </c>
      <c r="N2882" s="11" t="s">
        <v>15</v>
      </c>
      <c r="O2882" s="11">
        <f>IF(Table1[[#This Row],[Currency  Code]]="USD",Table1[[#This Row],[Product Amount with GST]]*80,Table1[[#This Row],[Product Amount with GST]])</f>
        <v>1999</v>
      </c>
      <c r="P2882" t="s">
        <v>50</v>
      </c>
    </row>
    <row r="2883" spans="1:16" x14ac:dyDescent="0.25">
      <c r="A2883" t="s">
        <v>2131</v>
      </c>
      <c r="B2883" t="s">
        <v>20</v>
      </c>
      <c r="C2883" t="s">
        <v>12</v>
      </c>
      <c r="E2883">
        <f t="shared" si="180"/>
        <v>11</v>
      </c>
      <c r="F2883">
        <f t="shared" si="181"/>
        <v>7</v>
      </c>
      <c r="G2883" s="8">
        <f t="shared" si="182"/>
        <v>44753</v>
      </c>
      <c r="H2883">
        <f t="shared" si="183"/>
        <v>2022</v>
      </c>
      <c r="I2883" s="1">
        <v>44753.649305555555</v>
      </c>
      <c r="J2883" s="2">
        <v>44753</v>
      </c>
      <c r="K2883" t="s">
        <v>72</v>
      </c>
      <c r="L2883">
        <v>1999</v>
      </c>
      <c r="N2883" s="11" t="s">
        <v>15</v>
      </c>
      <c r="O2883" s="11">
        <f>IF(Table1[[#This Row],[Currency  Code]]="USD",Table1[[#This Row],[Product Amount with GST]]*80,Table1[[#This Row],[Product Amount with GST]])</f>
        <v>1999</v>
      </c>
    </row>
    <row r="2884" spans="1:16" x14ac:dyDescent="0.25">
      <c r="A2884" t="s">
        <v>2131</v>
      </c>
      <c r="B2884" t="s">
        <v>20</v>
      </c>
      <c r="C2884" t="s">
        <v>12</v>
      </c>
      <c r="E2884">
        <f t="shared" si="180"/>
        <v>11</v>
      </c>
      <c r="F2884">
        <f t="shared" si="181"/>
        <v>7</v>
      </c>
      <c r="G2884" s="8">
        <f t="shared" si="182"/>
        <v>44753</v>
      </c>
      <c r="H2884">
        <f t="shared" si="183"/>
        <v>2022</v>
      </c>
      <c r="I2884" s="1">
        <v>44753.635416666664</v>
      </c>
      <c r="J2884" s="2">
        <v>44753</v>
      </c>
      <c r="K2884" t="s">
        <v>72</v>
      </c>
      <c r="L2884">
        <v>1999</v>
      </c>
      <c r="N2884" s="11" t="s">
        <v>15</v>
      </c>
      <c r="O2884" s="11">
        <f>IF(Table1[[#This Row],[Currency  Code]]="USD",Table1[[#This Row],[Product Amount with GST]]*80,Table1[[#This Row],[Product Amount with GST]])</f>
        <v>1999</v>
      </c>
    </row>
    <row r="2885" spans="1:16" x14ac:dyDescent="0.25">
      <c r="A2885" t="s">
        <v>2148</v>
      </c>
      <c r="B2885" t="s">
        <v>24</v>
      </c>
      <c r="C2885" t="s">
        <v>12</v>
      </c>
      <c r="E2885">
        <f t="shared" si="180"/>
        <v>11</v>
      </c>
      <c r="F2885">
        <f t="shared" si="181"/>
        <v>7</v>
      </c>
      <c r="G2885" s="8">
        <f t="shared" si="182"/>
        <v>44753</v>
      </c>
      <c r="H2885">
        <f t="shared" si="183"/>
        <v>2022</v>
      </c>
      <c r="I2885" s="1">
        <v>44753.631944444445</v>
      </c>
      <c r="J2885" s="2">
        <v>44753</v>
      </c>
      <c r="K2885" t="s">
        <v>13</v>
      </c>
      <c r="L2885">
        <v>2022</v>
      </c>
      <c r="N2885" s="11" t="s">
        <v>15</v>
      </c>
      <c r="O2885" s="11">
        <f>IF(Table1[[#This Row],[Currency  Code]]="USD",Table1[[#This Row],[Product Amount with GST]]*80,Table1[[#This Row],[Product Amount with GST]])</f>
        <v>2022</v>
      </c>
    </row>
    <row r="2886" spans="1:16" x14ac:dyDescent="0.25">
      <c r="A2886" t="s">
        <v>2149</v>
      </c>
      <c r="B2886" t="s">
        <v>27</v>
      </c>
      <c r="C2886" t="s">
        <v>12</v>
      </c>
      <c r="E2886">
        <f t="shared" si="180"/>
        <v>11</v>
      </c>
      <c r="F2886">
        <f t="shared" si="181"/>
        <v>7</v>
      </c>
      <c r="G2886" s="8">
        <f t="shared" si="182"/>
        <v>44753</v>
      </c>
      <c r="H2886">
        <f t="shared" si="183"/>
        <v>2022</v>
      </c>
      <c r="I2886" s="1">
        <v>44753.623611111114</v>
      </c>
      <c r="J2886" s="2">
        <v>44753</v>
      </c>
      <c r="K2886" t="s">
        <v>13</v>
      </c>
      <c r="L2886">
        <v>1999</v>
      </c>
      <c r="N2886" s="11" t="s">
        <v>15</v>
      </c>
      <c r="O2886" s="11">
        <f>IF(Table1[[#This Row],[Currency  Code]]="USD",Table1[[#This Row],[Product Amount with GST]]*80,Table1[[#This Row],[Product Amount with GST]])</f>
        <v>1999</v>
      </c>
    </row>
    <row r="2887" spans="1:16" x14ac:dyDescent="0.25">
      <c r="A2887" t="s">
        <v>2133</v>
      </c>
      <c r="B2887" t="s">
        <v>52</v>
      </c>
      <c r="C2887" t="s">
        <v>12</v>
      </c>
      <c r="E2887">
        <f t="shared" si="180"/>
        <v>11</v>
      </c>
      <c r="F2887">
        <f t="shared" si="181"/>
        <v>7</v>
      </c>
      <c r="G2887" s="8">
        <f t="shared" si="182"/>
        <v>44753</v>
      </c>
      <c r="H2887">
        <f t="shared" si="183"/>
        <v>2022</v>
      </c>
      <c r="I2887" s="1">
        <v>44753.618750000001</v>
      </c>
      <c r="J2887" s="2">
        <v>44753</v>
      </c>
      <c r="K2887" t="s">
        <v>13</v>
      </c>
      <c r="L2887">
        <v>999</v>
      </c>
      <c r="N2887" s="11" t="s">
        <v>15</v>
      </c>
      <c r="O2887" s="11">
        <f>IF(Table1[[#This Row],[Currency  Code]]="USD",Table1[[#This Row],[Product Amount with GST]]*80,Table1[[#This Row],[Product Amount with GST]])</f>
        <v>999</v>
      </c>
    </row>
    <row r="2888" spans="1:16" x14ac:dyDescent="0.25">
      <c r="A2888" t="s">
        <v>2150</v>
      </c>
      <c r="B2888" t="s">
        <v>1710</v>
      </c>
      <c r="C2888" t="s">
        <v>12</v>
      </c>
      <c r="E2888">
        <f t="shared" si="180"/>
        <v>11</v>
      </c>
      <c r="F2888">
        <f t="shared" si="181"/>
        <v>7</v>
      </c>
      <c r="G2888" s="8">
        <f t="shared" si="182"/>
        <v>44753</v>
      </c>
      <c r="H2888">
        <f t="shared" si="183"/>
        <v>2022</v>
      </c>
      <c r="I2888" s="1">
        <v>44753.598611111112</v>
      </c>
      <c r="J2888" s="2">
        <v>44753</v>
      </c>
      <c r="K2888" t="s">
        <v>13</v>
      </c>
      <c r="L2888">
        <v>499</v>
      </c>
      <c r="N2888" s="11" t="s">
        <v>15</v>
      </c>
      <c r="O2888" s="11">
        <f>IF(Table1[[#This Row],[Currency  Code]]="USD",Table1[[#This Row],[Product Amount with GST]]*80,Table1[[#This Row],[Product Amount with GST]])</f>
        <v>499</v>
      </c>
    </row>
    <row r="2889" spans="1:16" x14ac:dyDescent="0.25">
      <c r="A2889" t="s">
        <v>2136</v>
      </c>
      <c r="B2889" t="s">
        <v>52</v>
      </c>
      <c r="C2889" t="s">
        <v>12</v>
      </c>
      <c r="E2889">
        <f t="shared" si="180"/>
        <v>11</v>
      </c>
      <c r="F2889">
        <f t="shared" si="181"/>
        <v>7</v>
      </c>
      <c r="G2889" s="8">
        <f t="shared" si="182"/>
        <v>44753</v>
      </c>
      <c r="H2889">
        <f t="shared" si="183"/>
        <v>2022</v>
      </c>
      <c r="I2889" s="1">
        <v>44753.59375</v>
      </c>
      <c r="J2889" s="2">
        <v>44753</v>
      </c>
      <c r="K2889" t="s">
        <v>13</v>
      </c>
      <c r="L2889">
        <v>999</v>
      </c>
      <c r="N2889" s="11" t="s">
        <v>15</v>
      </c>
      <c r="O2889" s="11">
        <f>IF(Table1[[#This Row],[Currency  Code]]="USD",Table1[[#This Row],[Product Amount with GST]]*80,Table1[[#This Row],[Product Amount with GST]])</f>
        <v>999</v>
      </c>
    </row>
    <row r="2890" spans="1:16" x14ac:dyDescent="0.25">
      <c r="A2890" t="s">
        <v>2151</v>
      </c>
      <c r="B2890" t="s">
        <v>27</v>
      </c>
      <c r="C2890" t="s">
        <v>12</v>
      </c>
      <c r="E2890">
        <f t="shared" si="180"/>
        <v>11</v>
      </c>
      <c r="F2890">
        <f t="shared" si="181"/>
        <v>7</v>
      </c>
      <c r="G2890" s="8">
        <f t="shared" si="182"/>
        <v>44753</v>
      </c>
      <c r="H2890">
        <f t="shared" si="183"/>
        <v>2022</v>
      </c>
      <c r="I2890" s="1">
        <v>44753.59097222222</v>
      </c>
      <c r="J2890" s="2">
        <v>44753</v>
      </c>
      <c r="K2890" t="s">
        <v>13</v>
      </c>
      <c r="L2890">
        <v>1999</v>
      </c>
      <c r="N2890" s="11" t="s">
        <v>15</v>
      </c>
      <c r="O2890" s="11">
        <f>IF(Table1[[#This Row],[Currency  Code]]="USD",Table1[[#This Row],[Product Amount with GST]]*80,Table1[[#This Row],[Product Amount with GST]])</f>
        <v>1999</v>
      </c>
    </row>
    <row r="2891" spans="1:16" x14ac:dyDescent="0.25">
      <c r="A2891" t="s">
        <v>2152</v>
      </c>
      <c r="B2891" t="s">
        <v>24</v>
      </c>
      <c r="C2891" t="s">
        <v>12</v>
      </c>
      <c r="E2891">
        <f t="shared" si="180"/>
        <v>11</v>
      </c>
      <c r="F2891">
        <f t="shared" si="181"/>
        <v>7</v>
      </c>
      <c r="G2891" s="8">
        <f t="shared" si="182"/>
        <v>44753</v>
      </c>
      <c r="H2891">
        <f t="shared" si="183"/>
        <v>2022</v>
      </c>
      <c r="I2891" s="1">
        <v>44753.578472222223</v>
      </c>
      <c r="J2891" s="2">
        <v>44753</v>
      </c>
      <c r="K2891" t="s">
        <v>13</v>
      </c>
      <c r="L2891">
        <v>2022</v>
      </c>
      <c r="N2891" s="11" t="s">
        <v>15</v>
      </c>
      <c r="O2891" s="11">
        <f>IF(Table1[[#This Row],[Currency  Code]]="USD",Table1[[#This Row],[Product Amount with GST]]*80,Table1[[#This Row],[Product Amount with GST]])</f>
        <v>2022</v>
      </c>
    </row>
    <row r="2892" spans="1:16" x14ac:dyDescent="0.25">
      <c r="A2892" t="s">
        <v>2146</v>
      </c>
      <c r="B2892" t="s">
        <v>17</v>
      </c>
      <c r="C2892" t="s">
        <v>48</v>
      </c>
      <c r="E2892">
        <f t="shared" si="180"/>
        <v>11</v>
      </c>
      <c r="F2892">
        <f t="shared" si="181"/>
        <v>7</v>
      </c>
      <c r="G2892" s="8">
        <f t="shared" si="182"/>
        <v>44753</v>
      </c>
      <c r="H2892">
        <f t="shared" si="183"/>
        <v>2022</v>
      </c>
      <c r="I2892" s="1">
        <v>44753.576388888891</v>
      </c>
      <c r="J2892" s="2">
        <v>44753</v>
      </c>
      <c r="K2892" t="s">
        <v>13</v>
      </c>
      <c r="L2892">
        <v>999</v>
      </c>
      <c r="M2892" t="s">
        <v>53</v>
      </c>
      <c r="N2892" s="11" t="s">
        <v>15</v>
      </c>
      <c r="O2892" s="11">
        <f>IF(Table1[[#This Row],[Currency  Code]]="USD",Table1[[#This Row],[Product Amount with GST]]*80,Table1[[#This Row],[Product Amount with GST]])</f>
        <v>999</v>
      </c>
      <c r="P2892" t="s">
        <v>50</v>
      </c>
    </row>
    <row r="2893" spans="1:16" x14ac:dyDescent="0.25">
      <c r="A2893" t="s">
        <v>2139</v>
      </c>
      <c r="B2893" t="s">
        <v>27</v>
      </c>
      <c r="C2893" t="s">
        <v>12</v>
      </c>
      <c r="E2893">
        <f t="shared" si="180"/>
        <v>11</v>
      </c>
      <c r="F2893">
        <f t="shared" si="181"/>
        <v>7</v>
      </c>
      <c r="G2893" s="8">
        <f t="shared" si="182"/>
        <v>44753</v>
      </c>
      <c r="H2893">
        <f t="shared" si="183"/>
        <v>2022</v>
      </c>
      <c r="I2893" s="1">
        <v>44753.564583333333</v>
      </c>
      <c r="J2893" s="2">
        <v>44753</v>
      </c>
      <c r="K2893" t="s">
        <v>13</v>
      </c>
      <c r="L2893">
        <v>1999</v>
      </c>
      <c r="N2893" s="11" t="s">
        <v>15</v>
      </c>
      <c r="O2893" s="11">
        <f>IF(Table1[[#This Row],[Currency  Code]]="USD",Table1[[#This Row],[Product Amount with GST]]*80,Table1[[#This Row],[Product Amount with GST]])</f>
        <v>1999</v>
      </c>
    </row>
    <row r="2894" spans="1:16" x14ac:dyDescent="0.25">
      <c r="A2894" t="s">
        <v>2153</v>
      </c>
      <c r="B2894" t="s">
        <v>24</v>
      </c>
      <c r="C2894" t="s">
        <v>12</v>
      </c>
      <c r="E2894">
        <f t="shared" si="180"/>
        <v>11</v>
      </c>
      <c r="F2894">
        <f t="shared" si="181"/>
        <v>7</v>
      </c>
      <c r="G2894" s="8">
        <f t="shared" si="182"/>
        <v>44753</v>
      </c>
      <c r="H2894">
        <f t="shared" si="183"/>
        <v>2022</v>
      </c>
      <c r="I2894" s="1">
        <v>44753.522916666669</v>
      </c>
      <c r="J2894" s="2">
        <v>44753</v>
      </c>
      <c r="K2894" t="s">
        <v>13</v>
      </c>
      <c r="L2894">
        <v>2022</v>
      </c>
      <c r="N2894" s="11" t="s">
        <v>15</v>
      </c>
      <c r="O2894" s="11">
        <f>IF(Table1[[#This Row],[Currency  Code]]="USD",Table1[[#This Row],[Product Amount with GST]]*80,Table1[[#This Row],[Product Amount with GST]])</f>
        <v>2022</v>
      </c>
    </row>
    <row r="2895" spans="1:16" x14ac:dyDescent="0.25">
      <c r="A2895" t="s">
        <v>2154</v>
      </c>
      <c r="B2895" t="s">
        <v>24</v>
      </c>
      <c r="C2895" t="s">
        <v>12</v>
      </c>
      <c r="E2895">
        <f t="shared" si="180"/>
        <v>11</v>
      </c>
      <c r="F2895">
        <f t="shared" si="181"/>
        <v>7</v>
      </c>
      <c r="G2895" s="8">
        <f t="shared" si="182"/>
        <v>44753</v>
      </c>
      <c r="H2895">
        <f t="shared" si="183"/>
        <v>2022</v>
      </c>
      <c r="I2895" s="1">
        <v>44753.484027777777</v>
      </c>
      <c r="J2895" s="2">
        <v>44753</v>
      </c>
      <c r="K2895" t="s">
        <v>13</v>
      </c>
      <c r="L2895">
        <v>2022</v>
      </c>
      <c r="N2895" s="11" t="s">
        <v>15</v>
      </c>
      <c r="O2895" s="11">
        <f>IF(Table1[[#This Row],[Currency  Code]]="USD",Table1[[#This Row],[Product Amount with GST]]*80,Table1[[#This Row],[Product Amount with GST]])</f>
        <v>2022</v>
      </c>
    </row>
    <row r="2896" spans="1:16" x14ac:dyDescent="0.25">
      <c r="A2896" t="s">
        <v>2155</v>
      </c>
      <c r="B2896" t="s">
        <v>119</v>
      </c>
      <c r="C2896" t="s">
        <v>12</v>
      </c>
      <c r="E2896">
        <f t="shared" si="180"/>
        <v>11</v>
      </c>
      <c r="F2896">
        <f t="shared" si="181"/>
        <v>7</v>
      </c>
      <c r="G2896" s="8">
        <f t="shared" si="182"/>
        <v>44753</v>
      </c>
      <c r="H2896">
        <f t="shared" si="183"/>
        <v>2022</v>
      </c>
      <c r="I2896" s="1">
        <v>44753.478472222225</v>
      </c>
      <c r="J2896" s="2">
        <v>44753</v>
      </c>
      <c r="K2896" t="s">
        <v>13</v>
      </c>
      <c r="L2896">
        <v>2999</v>
      </c>
      <c r="N2896" s="11" t="s">
        <v>15</v>
      </c>
      <c r="O2896" s="11">
        <f>IF(Table1[[#This Row],[Currency  Code]]="USD",Table1[[#This Row],[Product Amount with GST]]*80,Table1[[#This Row],[Product Amount with GST]])</f>
        <v>2999</v>
      </c>
    </row>
    <row r="2897" spans="1:16" x14ac:dyDescent="0.25">
      <c r="A2897" t="s">
        <v>2156</v>
      </c>
      <c r="B2897" t="s">
        <v>27</v>
      </c>
      <c r="C2897" t="s">
        <v>12</v>
      </c>
      <c r="E2897">
        <f t="shared" si="180"/>
        <v>11</v>
      </c>
      <c r="F2897">
        <f t="shared" si="181"/>
        <v>7</v>
      </c>
      <c r="G2897" s="8">
        <f t="shared" si="182"/>
        <v>44753</v>
      </c>
      <c r="H2897">
        <f t="shared" si="183"/>
        <v>2022</v>
      </c>
      <c r="I2897" s="1">
        <v>44753.476388888892</v>
      </c>
      <c r="J2897" s="2">
        <v>44753</v>
      </c>
      <c r="K2897" t="s">
        <v>13</v>
      </c>
      <c r="L2897">
        <v>1999</v>
      </c>
      <c r="N2897" s="11" t="s">
        <v>15</v>
      </c>
      <c r="O2897" s="11">
        <f>IF(Table1[[#This Row],[Currency  Code]]="USD",Table1[[#This Row],[Product Amount with GST]]*80,Table1[[#This Row],[Product Amount with GST]])</f>
        <v>1999</v>
      </c>
    </row>
    <row r="2898" spans="1:16" x14ac:dyDescent="0.25">
      <c r="A2898" t="s">
        <v>2157</v>
      </c>
      <c r="B2898" t="s">
        <v>11</v>
      </c>
      <c r="C2898" t="s">
        <v>48</v>
      </c>
      <c r="D2898" t="s">
        <v>6121</v>
      </c>
      <c r="E2898">
        <f t="shared" si="180"/>
        <v>11</v>
      </c>
      <c r="F2898">
        <f t="shared" si="181"/>
        <v>7</v>
      </c>
      <c r="G2898" s="8">
        <f t="shared" si="182"/>
        <v>44753</v>
      </c>
      <c r="H2898">
        <f t="shared" si="183"/>
        <v>2022</v>
      </c>
      <c r="I2898" s="1">
        <v>44753.474999999999</v>
      </c>
      <c r="J2898" s="2">
        <v>44753</v>
      </c>
      <c r="K2898" t="s">
        <v>13</v>
      </c>
      <c r="L2898">
        <v>2999</v>
      </c>
      <c r="M2898" t="s">
        <v>91</v>
      </c>
      <c r="N2898" s="11" t="s">
        <v>15</v>
      </c>
      <c r="O2898" s="11">
        <f>IF(Table1[[#This Row],[Currency  Code]]="USD",Table1[[#This Row],[Product Amount with GST]]*80,Table1[[#This Row],[Product Amount with GST]])</f>
        <v>2999</v>
      </c>
      <c r="P2898" t="s">
        <v>50</v>
      </c>
    </row>
    <row r="2899" spans="1:16" x14ac:dyDescent="0.25">
      <c r="A2899" t="s">
        <v>2158</v>
      </c>
      <c r="B2899" t="s">
        <v>27</v>
      </c>
      <c r="C2899" t="s">
        <v>12</v>
      </c>
      <c r="E2899">
        <f t="shared" si="180"/>
        <v>11</v>
      </c>
      <c r="F2899">
        <f t="shared" si="181"/>
        <v>7</v>
      </c>
      <c r="G2899" s="8">
        <f t="shared" si="182"/>
        <v>44753</v>
      </c>
      <c r="H2899">
        <f t="shared" si="183"/>
        <v>2022</v>
      </c>
      <c r="I2899" s="1">
        <v>44753.572916666664</v>
      </c>
      <c r="J2899" s="2">
        <v>44753</v>
      </c>
      <c r="K2899" t="s">
        <v>13</v>
      </c>
      <c r="L2899">
        <v>1999</v>
      </c>
      <c r="N2899" s="11" t="s">
        <v>15</v>
      </c>
      <c r="O2899" s="11">
        <f>IF(Table1[[#This Row],[Currency  Code]]="USD",Table1[[#This Row],[Product Amount with GST]]*80,Table1[[#This Row],[Product Amount with GST]])</f>
        <v>1999</v>
      </c>
    </row>
    <row r="2900" spans="1:16" x14ac:dyDescent="0.25">
      <c r="A2900" t="s">
        <v>2159</v>
      </c>
      <c r="B2900" t="s">
        <v>1710</v>
      </c>
      <c r="C2900" t="s">
        <v>12</v>
      </c>
      <c r="E2900">
        <f t="shared" si="180"/>
        <v>11</v>
      </c>
      <c r="F2900">
        <f t="shared" si="181"/>
        <v>7</v>
      </c>
      <c r="G2900" s="8">
        <f t="shared" si="182"/>
        <v>44753</v>
      </c>
      <c r="H2900">
        <f t="shared" si="183"/>
        <v>2022</v>
      </c>
      <c r="I2900" s="1">
        <v>44753.551388888889</v>
      </c>
      <c r="J2900" s="2">
        <v>44753</v>
      </c>
      <c r="K2900" t="s">
        <v>13</v>
      </c>
      <c r="L2900">
        <v>499</v>
      </c>
      <c r="N2900" s="11" t="s">
        <v>15</v>
      </c>
      <c r="O2900" s="11">
        <f>IF(Table1[[#This Row],[Currency  Code]]="USD",Table1[[#This Row],[Product Amount with GST]]*80,Table1[[#This Row],[Product Amount with GST]])</f>
        <v>499</v>
      </c>
    </row>
    <row r="2901" spans="1:16" x14ac:dyDescent="0.25">
      <c r="A2901" t="s">
        <v>2160</v>
      </c>
      <c r="B2901" t="s">
        <v>20</v>
      </c>
      <c r="C2901" t="s">
        <v>48</v>
      </c>
      <c r="E2901">
        <f t="shared" si="180"/>
        <v>11</v>
      </c>
      <c r="F2901">
        <f t="shared" si="181"/>
        <v>7</v>
      </c>
      <c r="G2901" s="8">
        <f t="shared" si="182"/>
        <v>44753</v>
      </c>
      <c r="H2901">
        <f t="shared" si="183"/>
        <v>2022</v>
      </c>
      <c r="I2901" s="1">
        <v>44753.52847222222</v>
      </c>
      <c r="J2901" s="2">
        <v>44753</v>
      </c>
      <c r="K2901" t="s">
        <v>13</v>
      </c>
      <c r="L2901">
        <v>1999</v>
      </c>
      <c r="M2901" t="s">
        <v>218</v>
      </c>
      <c r="N2901" s="11" t="s">
        <v>15</v>
      </c>
      <c r="O2901" s="11">
        <f>IF(Table1[[#This Row],[Currency  Code]]="USD",Table1[[#This Row],[Product Amount with GST]]*80,Table1[[#This Row],[Product Amount with GST]])</f>
        <v>1999</v>
      </c>
      <c r="P2901" t="s">
        <v>50</v>
      </c>
    </row>
    <row r="2902" spans="1:16" x14ac:dyDescent="0.25">
      <c r="A2902" t="s">
        <v>2161</v>
      </c>
      <c r="B2902" t="s">
        <v>52</v>
      </c>
      <c r="C2902" t="s">
        <v>12</v>
      </c>
      <c r="E2902">
        <f t="shared" si="180"/>
        <v>11</v>
      </c>
      <c r="F2902">
        <f t="shared" si="181"/>
        <v>7</v>
      </c>
      <c r="G2902" s="8">
        <f t="shared" si="182"/>
        <v>44753</v>
      </c>
      <c r="H2902">
        <f t="shared" si="183"/>
        <v>2022</v>
      </c>
      <c r="I2902" s="1">
        <v>44753.52847222222</v>
      </c>
      <c r="J2902" s="2">
        <v>44753</v>
      </c>
      <c r="K2902" t="s">
        <v>13</v>
      </c>
      <c r="L2902">
        <v>999</v>
      </c>
      <c r="N2902" s="11" t="s">
        <v>15</v>
      </c>
      <c r="O2902" s="11">
        <f>IF(Table1[[#This Row],[Currency  Code]]="USD",Table1[[#This Row],[Product Amount with GST]]*80,Table1[[#This Row],[Product Amount with GST]])</f>
        <v>999</v>
      </c>
    </row>
    <row r="2903" spans="1:16" x14ac:dyDescent="0.25">
      <c r="A2903" t="s">
        <v>2162</v>
      </c>
      <c r="B2903" t="s">
        <v>918</v>
      </c>
      <c r="C2903" t="s">
        <v>12</v>
      </c>
      <c r="E2903">
        <f t="shared" si="180"/>
        <v>11</v>
      </c>
      <c r="F2903">
        <f t="shared" si="181"/>
        <v>7</v>
      </c>
      <c r="G2903" s="8">
        <f t="shared" si="182"/>
        <v>44753</v>
      </c>
      <c r="H2903">
        <f t="shared" si="183"/>
        <v>2022</v>
      </c>
      <c r="I2903" s="1">
        <v>44753.511111111111</v>
      </c>
      <c r="J2903" s="2">
        <v>44753</v>
      </c>
      <c r="K2903" t="s">
        <v>13</v>
      </c>
      <c r="L2903">
        <v>990</v>
      </c>
      <c r="N2903" s="11" t="s">
        <v>15</v>
      </c>
      <c r="O2903" s="11">
        <f>IF(Table1[[#This Row],[Currency  Code]]="USD",Table1[[#This Row],[Product Amount with GST]]*80,Table1[[#This Row],[Product Amount with GST]])</f>
        <v>990</v>
      </c>
    </row>
    <row r="2904" spans="1:16" x14ac:dyDescent="0.25">
      <c r="A2904" t="s">
        <v>2162</v>
      </c>
      <c r="B2904" t="s">
        <v>116</v>
      </c>
      <c r="C2904" t="s">
        <v>12</v>
      </c>
      <c r="E2904">
        <f t="shared" si="180"/>
        <v>11</v>
      </c>
      <c r="F2904">
        <f t="shared" si="181"/>
        <v>7</v>
      </c>
      <c r="G2904" s="8">
        <f t="shared" si="182"/>
        <v>44753</v>
      </c>
      <c r="H2904">
        <f t="shared" si="183"/>
        <v>2022</v>
      </c>
      <c r="I2904" s="1">
        <v>44753.506944444445</v>
      </c>
      <c r="J2904" s="2">
        <v>44753</v>
      </c>
      <c r="K2904" t="s">
        <v>13</v>
      </c>
      <c r="L2904">
        <v>1999</v>
      </c>
      <c r="N2904" s="11" t="s">
        <v>15</v>
      </c>
      <c r="O2904" s="11">
        <f>IF(Table1[[#This Row],[Currency  Code]]="USD",Table1[[#This Row],[Product Amount with GST]]*80,Table1[[#This Row],[Product Amount with GST]])</f>
        <v>1999</v>
      </c>
    </row>
    <row r="2905" spans="1:16" x14ac:dyDescent="0.25">
      <c r="A2905" t="s">
        <v>2163</v>
      </c>
      <c r="B2905" t="s">
        <v>20</v>
      </c>
      <c r="C2905" t="s">
        <v>12</v>
      </c>
      <c r="E2905">
        <f t="shared" si="180"/>
        <v>11</v>
      </c>
      <c r="F2905">
        <f t="shared" si="181"/>
        <v>7</v>
      </c>
      <c r="G2905" s="8">
        <f t="shared" si="182"/>
        <v>44753</v>
      </c>
      <c r="H2905">
        <f t="shared" si="183"/>
        <v>2022</v>
      </c>
      <c r="I2905" s="1">
        <v>44753.48333333333</v>
      </c>
      <c r="J2905" s="2">
        <v>44753</v>
      </c>
      <c r="K2905" t="s">
        <v>13</v>
      </c>
      <c r="L2905">
        <v>1999</v>
      </c>
      <c r="N2905" s="11" t="s">
        <v>15</v>
      </c>
      <c r="O2905" s="11">
        <f>IF(Table1[[#This Row],[Currency  Code]]="USD",Table1[[#This Row],[Product Amount with GST]]*80,Table1[[#This Row],[Product Amount with GST]])</f>
        <v>1999</v>
      </c>
    </row>
    <row r="2906" spans="1:16" x14ac:dyDescent="0.25">
      <c r="A2906" t="s">
        <v>2164</v>
      </c>
      <c r="B2906" t="s">
        <v>47</v>
      </c>
      <c r="C2906" t="s">
        <v>12</v>
      </c>
      <c r="E2906">
        <f t="shared" si="180"/>
        <v>11</v>
      </c>
      <c r="F2906">
        <f t="shared" si="181"/>
        <v>7</v>
      </c>
      <c r="G2906" s="8">
        <f t="shared" si="182"/>
        <v>44753</v>
      </c>
      <c r="H2906">
        <f t="shared" si="183"/>
        <v>2022</v>
      </c>
      <c r="I2906" s="1">
        <v>44753.463888888888</v>
      </c>
      <c r="J2906" s="2">
        <v>44753</v>
      </c>
      <c r="K2906" t="s">
        <v>13</v>
      </c>
      <c r="L2906">
        <v>999</v>
      </c>
      <c r="N2906" s="11" t="s">
        <v>15</v>
      </c>
      <c r="O2906" s="11">
        <f>IF(Table1[[#This Row],[Currency  Code]]="USD",Table1[[#This Row],[Product Amount with GST]]*80,Table1[[#This Row],[Product Amount with GST]])</f>
        <v>999</v>
      </c>
    </row>
    <row r="2907" spans="1:16" x14ac:dyDescent="0.25">
      <c r="A2907" t="s">
        <v>2165</v>
      </c>
      <c r="B2907" t="s">
        <v>104</v>
      </c>
      <c r="C2907" t="s">
        <v>12</v>
      </c>
      <c r="E2907">
        <f t="shared" si="180"/>
        <v>11</v>
      </c>
      <c r="F2907">
        <f t="shared" si="181"/>
        <v>7</v>
      </c>
      <c r="G2907" s="8">
        <f t="shared" si="182"/>
        <v>44753</v>
      </c>
      <c r="H2907">
        <f t="shared" si="183"/>
        <v>2022</v>
      </c>
      <c r="I2907" s="1">
        <v>44753.42291666667</v>
      </c>
      <c r="J2907" s="2">
        <v>44753</v>
      </c>
      <c r="K2907" t="s">
        <v>13</v>
      </c>
      <c r="L2907">
        <v>1999</v>
      </c>
      <c r="N2907" s="11" t="s">
        <v>15</v>
      </c>
      <c r="O2907" s="11">
        <f>IF(Table1[[#This Row],[Currency  Code]]="USD",Table1[[#This Row],[Product Amount with GST]]*80,Table1[[#This Row],[Product Amount with GST]])</f>
        <v>1999</v>
      </c>
    </row>
    <row r="2908" spans="1:16" x14ac:dyDescent="0.25">
      <c r="A2908" t="s">
        <v>2166</v>
      </c>
      <c r="B2908" t="s">
        <v>17</v>
      </c>
      <c r="C2908" t="s">
        <v>48</v>
      </c>
      <c r="E2908">
        <f t="shared" si="180"/>
        <v>11</v>
      </c>
      <c r="F2908">
        <f t="shared" si="181"/>
        <v>7</v>
      </c>
      <c r="G2908" s="8">
        <f t="shared" si="182"/>
        <v>44753</v>
      </c>
      <c r="H2908">
        <f t="shared" si="183"/>
        <v>2022</v>
      </c>
      <c r="I2908" s="1">
        <v>44753.411111111112</v>
      </c>
      <c r="J2908" s="2">
        <v>44753</v>
      </c>
      <c r="K2908" t="s">
        <v>13</v>
      </c>
      <c r="L2908">
        <v>999</v>
      </c>
      <c r="M2908" t="s">
        <v>53</v>
      </c>
      <c r="N2908" s="11" t="s">
        <v>15</v>
      </c>
      <c r="O2908" s="11">
        <f>IF(Table1[[#This Row],[Currency  Code]]="USD",Table1[[#This Row],[Product Amount with GST]]*80,Table1[[#This Row],[Product Amount with GST]])</f>
        <v>999</v>
      </c>
      <c r="P2908" t="s">
        <v>50</v>
      </c>
    </row>
    <row r="2909" spans="1:16" x14ac:dyDescent="0.25">
      <c r="A2909" t="s">
        <v>1615</v>
      </c>
      <c r="B2909" t="s">
        <v>20</v>
      </c>
      <c r="C2909" t="s">
        <v>12</v>
      </c>
      <c r="E2909">
        <f t="shared" si="180"/>
        <v>11</v>
      </c>
      <c r="F2909">
        <f t="shared" si="181"/>
        <v>7</v>
      </c>
      <c r="G2909" s="8">
        <f t="shared" si="182"/>
        <v>44753</v>
      </c>
      <c r="H2909">
        <f t="shared" si="183"/>
        <v>2022</v>
      </c>
      <c r="I2909" s="1">
        <v>44753.409722222219</v>
      </c>
      <c r="J2909" s="2">
        <v>44753</v>
      </c>
      <c r="K2909" t="s">
        <v>13</v>
      </c>
      <c r="L2909">
        <v>1999</v>
      </c>
      <c r="N2909" s="11" t="s">
        <v>15</v>
      </c>
      <c r="O2909" s="11">
        <f>IF(Table1[[#This Row],[Currency  Code]]="USD",Table1[[#This Row],[Product Amount with GST]]*80,Table1[[#This Row],[Product Amount with GST]])</f>
        <v>1999</v>
      </c>
    </row>
    <row r="2910" spans="1:16" x14ac:dyDescent="0.25">
      <c r="A2910" t="s">
        <v>1445</v>
      </c>
      <c r="B2910" t="s">
        <v>24</v>
      </c>
      <c r="C2910" t="s">
        <v>12</v>
      </c>
      <c r="E2910">
        <f t="shared" si="180"/>
        <v>11</v>
      </c>
      <c r="F2910">
        <f t="shared" si="181"/>
        <v>7</v>
      </c>
      <c r="G2910" s="8">
        <f t="shared" si="182"/>
        <v>44753</v>
      </c>
      <c r="H2910">
        <f t="shared" si="183"/>
        <v>2022</v>
      </c>
      <c r="I2910" s="1">
        <v>44753.407638888886</v>
      </c>
      <c r="J2910" s="2">
        <v>44753</v>
      </c>
      <c r="K2910" t="s">
        <v>13</v>
      </c>
      <c r="L2910">
        <v>2022</v>
      </c>
      <c r="N2910" s="11" t="s">
        <v>15</v>
      </c>
      <c r="O2910" s="11">
        <f>IF(Table1[[#This Row],[Currency  Code]]="USD",Table1[[#This Row],[Product Amount with GST]]*80,Table1[[#This Row],[Product Amount with GST]])</f>
        <v>2022</v>
      </c>
    </row>
    <row r="2911" spans="1:16" x14ac:dyDescent="0.25">
      <c r="A2911" t="s">
        <v>2167</v>
      </c>
      <c r="B2911" t="s">
        <v>24</v>
      </c>
      <c r="C2911" t="s">
        <v>48</v>
      </c>
      <c r="E2911">
        <f t="shared" si="180"/>
        <v>11</v>
      </c>
      <c r="F2911">
        <f t="shared" si="181"/>
        <v>7</v>
      </c>
      <c r="G2911" s="8">
        <f t="shared" si="182"/>
        <v>44753</v>
      </c>
      <c r="H2911">
        <f t="shared" si="183"/>
        <v>2022</v>
      </c>
      <c r="I2911" s="1">
        <v>44753.379861111112</v>
      </c>
      <c r="J2911" s="2">
        <v>44753</v>
      </c>
      <c r="K2911" t="s">
        <v>13</v>
      </c>
      <c r="L2911">
        <v>2022</v>
      </c>
      <c r="M2911" t="s">
        <v>218</v>
      </c>
      <c r="N2911" s="11" t="s">
        <v>15</v>
      </c>
      <c r="O2911" s="11">
        <f>IF(Table1[[#This Row],[Currency  Code]]="USD",Table1[[#This Row],[Product Amount with GST]]*80,Table1[[#This Row],[Product Amount with GST]])</f>
        <v>2022</v>
      </c>
      <c r="P2911" t="s">
        <v>50</v>
      </c>
    </row>
    <row r="2912" spans="1:16" x14ac:dyDescent="0.25">
      <c r="A2912" t="s">
        <v>2168</v>
      </c>
      <c r="B2912" t="s">
        <v>1710</v>
      </c>
      <c r="C2912" t="s">
        <v>12</v>
      </c>
      <c r="E2912">
        <f t="shared" si="180"/>
        <v>11</v>
      </c>
      <c r="F2912">
        <f t="shared" si="181"/>
        <v>7</v>
      </c>
      <c r="G2912" s="8">
        <f t="shared" si="182"/>
        <v>44753</v>
      </c>
      <c r="H2912">
        <f t="shared" si="183"/>
        <v>2022</v>
      </c>
      <c r="I2912" s="1">
        <v>44753.377083333333</v>
      </c>
      <c r="J2912" s="2">
        <v>44753</v>
      </c>
      <c r="K2912" t="s">
        <v>13</v>
      </c>
      <c r="L2912">
        <v>499</v>
      </c>
      <c r="N2912" s="11" t="s">
        <v>15</v>
      </c>
      <c r="O2912" s="11">
        <f>IF(Table1[[#This Row],[Currency  Code]]="USD",Table1[[#This Row],[Product Amount with GST]]*80,Table1[[#This Row],[Product Amount with GST]])</f>
        <v>499</v>
      </c>
    </row>
    <row r="2913" spans="1:16" x14ac:dyDescent="0.25">
      <c r="A2913" t="s">
        <v>2169</v>
      </c>
      <c r="B2913" t="s">
        <v>20</v>
      </c>
      <c r="C2913" t="s">
        <v>12</v>
      </c>
      <c r="E2913">
        <f t="shared" si="180"/>
        <v>11</v>
      </c>
      <c r="F2913">
        <f t="shared" si="181"/>
        <v>7</v>
      </c>
      <c r="G2913" s="8">
        <f t="shared" si="182"/>
        <v>44753</v>
      </c>
      <c r="H2913">
        <f t="shared" si="183"/>
        <v>2022</v>
      </c>
      <c r="I2913" s="1">
        <v>44753.374305555553</v>
      </c>
      <c r="J2913" s="2">
        <v>44753</v>
      </c>
      <c r="K2913" t="s">
        <v>13</v>
      </c>
      <c r="L2913">
        <v>1999</v>
      </c>
      <c r="N2913" s="11" t="s">
        <v>15</v>
      </c>
      <c r="O2913" s="11">
        <f>IF(Table1[[#This Row],[Currency  Code]]="USD",Table1[[#This Row],[Product Amount with GST]]*80,Table1[[#This Row],[Product Amount with GST]])</f>
        <v>1999</v>
      </c>
    </row>
    <row r="2914" spans="1:16" x14ac:dyDescent="0.25">
      <c r="A2914" t="s">
        <v>2170</v>
      </c>
      <c r="B2914" t="s">
        <v>24</v>
      </c>
      <c r="C2914" t="s">
        <v>12</v>
      </c>
      <c r="E2914">
        <f t="shared" si="180"/>
        <v>11</v>
      </c>
      <c r="F2914">
        <f t="shared" si="181"/>
        <v>7</v>
      </c>
      <c r="G2914" s="8">
        <f t="shared" si="182"/>
        <v>44753</v>
      </c>
      <c r="H2914">
        <f t="shared" si="183"/>
        <v>2022</v>
      </c>
      <c r="I2914" s="1">
        <v>44753.507638888892</v>
      </c>
      <c r="J2914" s="2">
        <v>44753</v>
      </c>
      <c r="K2914" t="s">
        <v>13</v>
      </c>
      <c r="L2914">
        <v>2022</v>
      </c>
      <c r="N2914" s="11" t="s">
        <v>15</v>
      </c>
      <c r="O2914" s="11">
        <f>IF(Table1[[#This Row],[Currency  Code]]="USD",Table1[[#This Row],[Product Amount with GST]]*80,Table1[[#This Row],[Product Amount with GST]])</f>
        <v>2022</v>
      </c>
    </row>
    <row r="2915" spans="1:16" x14ac:dyDescent="0.25">
      <c r="A2915" t="s">
        <v>2171</v>
      </c>
      <c r="B2915" t="s">
        <v>24</v>
      </c>
      <c r="C2915" t="s">
        <v>12</v>
      </c>
      <c r="E2915">
        <f t="shared" si="180"/>
        <v>11</v>
      </c>
      <c r="F2915">
        <f t="shared" si="181"/>
        <v>7</v>
      </c>
      <c r="G2915" s="8">
        <f t="shared" si="182"/>
        <v>44753</v>
      </c>
      <c r="H2915">
        <f t="shared" si="183"/>
        <v>2022</v>
      </c>
      <c r="I2915" s="1">
        <v>44753.480555555558</v>
      </c>
      <c r="J2915" s="2">
        <v>44753</v>
      </c>
      <c r="K2915" t="s">
        <v>13</v>
      </c>
      <c r="L2915">
        <v>2022</v>
      </c>
      <c r="N2915" s="11" t="s">
        <v>15</v>
      </c>
      <c r="O2915" s="11">
        <f>IF(Table1[[#This Row],[Currency  Code]]="USD",Table1[[#This Row],[Product Amount with GST]]*80,Table1[[#This Row],[Product Amount with GST]])</f>
        <v>2022</v>
      </c>
    </row>
    <row r="2916" spans="1:16" x14ac:dyDescent="0.25">
      <c r="A2916" t="s">
        <v>2156</v>
      </c>
      <c r="B2916" t="s">
        <v>27</v>
      </c>
      <c r="C2916" t="s">
        <v>12</v>
      </c>
      <c r="E2916">
        <f t="shared" si="180"/>
        <v>11</v>
      </c>
      <c r="F2916">
        <f t="shared" si="181"/>
        <v>7</v>
      </c>
      <c r="G2916" s="8">
        <f t="shared" si="182"/>
        <v>44753</v>
      </c>
      <c r="H2916">
        <f t="shared" si="183"/>
        <v>2022</v>
      </c>
      <c r="I2916" s="1">
        <v>44753.47152777778</v>
      </c>
      <c r="J2916" s="2">
        <v>44753</v>
      </c>
      <c r="K2916" t="s">
        <v>13</v>
      </c>
      <c r="L2916">
        <v>1999</v>
      </c>
      <c r="N2916" s="11" t="s">
        <v>15</v>
      </c>
      <c r="O2916" s="11">
        <f>IF(Table1[[#This Row],[Currency  Code]]="USD",Table1[[#This Row],[Product Amount with GST]]*80,Table1[[#This Row],[Product Amount with GST]])</f>
        <v>1999</v>
      </c>
    </row>
    <row r="2917" spans="1:16" x14ac:dyDescent="0.25">
      <c r="A2917" t="s">
        <v>2164</v>
      </c>
      <c r="B2917" t="s">
        <v>17</v>
      </c>
      <c r="C2917" t="s">
        <v>48</v>
      </c>
      <c r="E2917">
        <f t="shared" si="180"/>
        <v>11</v>
      </c>
      <c r="F2917">
        <f t="shared" si="181"/>
        <v>7</v>
      </c>
      <c r="G2917" s="8">
        <f t="shared" si="182"/>
        <v>44753</v>
      </c>
      <c r="H2917">
        <f t="shared" si="183"/>
        <v>2022</v>
      </c>
      <c r="I2917" s="1">
        <v>44753.464583333334</v>
      </c>
      <c r="J2917" s="2">
        <v>44753</v>
      </c>
      <c r="K2917" t="s">
        <v>13</v>
      </c>
      <c r="L2917">
        <v>999</v>
      </c>
      <c r="M2917" t="s">
        <v>53</v>
      </c>
      <c r="N2917" s="11" t="s">
        <v>15</v>
      </c>
      <c r="O2917" s="11">
        <f>IF(Table1[[#This Row],[Currency  Code]]="USD",Table1[[#This Row],[Product Amount with GST]]*80,Table1[[#This Row],[Product Amount with GST]])</f>
        <v>999</v>
      </c>
      <c r="P2917" t="s">
        <v>50</v>
      </c>
    </row>
    <row r="2918" spans="1:16" x14ac:dyDescent="0.25">
      <c r="A2918" t="s">
        <v>2172</v>
      </c>
      <c r="B2918" t="s">
        <v>20</v>
      </c>
      <c r="C2918" t="s">
        <v>12</v>
      </c>
      <c r="E2918">
        <f t="shared" si="180"/>
        <v>11</v>
      </c>
      <c r="F2918">
        <f t="shared" si="181"/>
        <v>7</v>
      </c>
      <c r="G2918" s="8">
        <f t="shared" si="182"/>
        <v>44753</v>
      </c>
      <c r="H2918">
        <f t="shared" si="183"/>
        <v>2022</v>
      </c>
      <c r="I2918" s="1">
        <v>44753.456250000003</v>
      </c>
      <c r="J2918" s="2">
        <v>44753</v>
      </c>
      <c r="K2918" t="s">
        <v>13</v>
      </c>
      <c r="L2918">
        <v>1999</v>
      </c>
      <c r="N2918" s="11" t="s">
        <v>15</v>
      </c>
      <c r="O2918" s="11">
        <f>IF(Table1[[#This Row],[Currency  Code]]="USD",Table1[[#This Row],[Product Amount with GST]]*80,Table1[[#This Row],[Product Amount with GST]])</f>
        <v>1999</v>
      </c>
    </row>
    <row r="2919" spans="1:16" x14ac:dyDescent="0.25">
      <c r="A2919" t="s">
        <v>2172</v>
      </c>
      <c r="B2919" t="s">
        <v>20</v>
      </c>
      <c r="C2919" t="s">
        <v>12</v>
      </c>
      <c r="E2919">
        <f t="shared" si="180"/>
        <v>11</v>
      </c>
      <c r="F2919">
        <f t="shared" si="181"/>
        <v>7</v>
      </c>
      <c r="G2919" s="8">
        <f t="shared" si="182"/>
        <v>44753</v>
      </c>
      <c r="H2919">
        <f t="shared" si="183"/>
        <v>2022</v>
      </c>
      <c r="I2919" s="1">
        <v>44753.342361111114</v>
      </c>
      <c r="J2919" s="2">
        <v>44753</v>
      </c>
      <c r="K2919" t="s">
        <v>13</v>
      </c>
      <c r="L2919">
        <v>1999</v>
      </c>
      <c r="N2919" s="11" t="s">
        <v>15</v>
      </c>
      <c r="O2919" s="11">
        <f>IF(Table1[[#This Row],[Currency  Code]]="USD",Table1[[#This Row],[Product Amount with GST]]*80,Table1[[#This Row],[Product Amount with GST]])</f>
        <v>1999</v>
      </c>
    </row>
    <row r="2920" spans="1:16" x14ac:dyDescent="0.25">
      <c r="A2920" t="s">
        <v>2173</v>
      </c>
      <c r="B2920" t="s">
        <v>104</v>
      </c>
      <c r="C2920" t="s">
        <v>12</v>
      </c>
      <c r="E2920">
        <f t="shared" si="180"/>
        <v>11</v>
      </c>
      <c r="F2920">
        <f t="shared" si="181"/>
        <v>7</v>
      </c>
      <c r="G2920" s="8">
        <f t="shared" si="182"/>
        <v>44753</v>
      </c>
      <c r="H2920">
        <f t="shared" si="183"/>
        <v>2022</v>
      </c>
      <c r="I2920" s="1">
        <v>44753.304166666669</v>
      </c>
      <c r="J2920" s="2">
        <v>44753</v>
      </c>
      <c r="K2920" t="s">
        <v>13</v>
      </c>
      <c r="L2920">
        <v>1999</v>
      </c>
      <c r="N2920" s="11" t="s">
        <v>15</v>
      </c>
      <c r="O2920" s="11">
        <f>IF(Table1[[#This Row],[Currency  Code]]="USD",Table1[[#This Row],[Product Amount with GST]]*80,Table1[[#This Row],[Product Amount with GST]])</f>
        <v>1999</v>
      </c>
    </row>
    <row r="2921" spans="1:16" x14ac:dyDescent="0.25">
      <c r="A2921" t="s">
        <v>2174</v>
      </c>
      <c r="B2921" t="s">
        <v>173</v>
      </c>
      <c r="C2921" t="s">
        <v>12</v>
      </c>
      <c r="E2921">
        <f t="shared" si="180"/>
        <v>11</v>
      </c>
      <c r="F2921">
        <f t="shared" si="181"/>
        <v>7</v>
      </c>
      <c r="G2921" s="8">
        <f t="shared" si="182"/>
        <v>44753</v>
      </c>
      <c r="H2921">
        <f t="shared" si="183"/>
        <v>2022</v>
      </c>
      <c r="I2921" s="1">
        <v>44753.286111111112</v>
      </c>
      <c r="J2921" s="2">
        <v>44753</v>
      </c>
      <c r="K2921" t="s">
        <v>112</v>
      </c>
      <c r="L2921">
        <v>999</v>
      </c>
      <c r="N2921" s="11" t="s">
        <v>15</v>
      </c>
      <c r="O2921" s="11">
        <f>IF(Table1[[#This Row],[Currency  Code]]="USD",Table1[[#This Row],[Product Amount with GST]]*80,Table1[[#This Row],[Product Amount with GST]])</f>
        <v>999</v>
      </c>
    </row>
    <row r="2922" spans="1:16" x14ac:dyDescent="0.25">
      <c r="A2922" t="s">
        <v>2175</v>
      </c>
      <c r="B2922" t="s">
        <v>68</v>
      </c>
      <c r="C2922" t="s">
        <v>48</v>
      </c>
      <c r="E2922">
        <f t="shared" si="180"/>
        <v>11</v>
      </c>
      <c r="F2922">
        <f t="shared" si="181"/>
        <v>7</v>
      </c>
      <c r="G2922" s="8">
        <f t="shared" si="182"/>
        <v>44753</v>
      </c>
      <c r="H2922">
        <f t="shared" si="183"/>
        <v>2022</v>
      </c>
      <c r="I2922" s="1">
        <v>44753.461111111108</v>
      </c>
      <c r="J2922" s="2">
        <v>44753</v>
      </c>
      <c r="K2922" t="s">
        <v>13</v>
      </c>
      <c r="L2922">
        <v>999</v>
      </c>
      <c r="M2922" t="s">
        <v>53</v>
      </c>
      <c r="N2922" s="11" t="s">
        <v>15</v>
      </c>
      <c r="O2922" s="11">
        <f>IF(Table1[[#This Row],[Currency  Code]]="USD",Table1[[#This Row],[Product Amount with GST]]*80,Table1[[#This Row],[Product Amount with GST]])</f>
        <v>999</v>
      </c>
      <c r="P2922" t="s">
        <v>50</v>
      </c>
    </row>
    <row r="2923" spans="1:16" x14ac:dyDescent="0.25">
      <c r="A2923" t="s">
        <v>2176</v>
      </c>
      <c r="B2923" t="s">
        <v>20</v>
      </c>
      <c r="C2923" t="s">
        <v>12</v>
      </c>
      <c r="E2923">
        <f t="shared" si="180"/>
        <v>11</v>
      </c>
      <c r="F2923">
        <f t="shared" si="181"/>
        <v>7</v>
      </c>
      <c r="G2923" s="8">
        <f t="shared" si="182"/>
        <v>44753</v>
      </c>
      <c r="H2923">
        <f t="shared" si="183"/>
        <v>2022</v>
      </c>
      <c r="I2923" s="1">
        <v>44753.451388888891</v>
      </c>
      <c r="J2923" s="2">
        <v>44753</v>
      </c>
      <c r="K2923" t="s">
        <v>13</v>
      </c>
      <c r="L2923">
        <v>1999</v>
      </c>
      <c r="N2923" s="11" t="s">
        <v>15</v>
      </c>
      <c r="O2923" s="11">
        <f>IF(Table1[[#This Row],[Currency  Code]]="USD",Table1[[#This Row],[Product Amount with GST]]*80,Table1[[#This Row],[Product Amount with GST]])</f>
        <v>1999</v>
      </c>
    </row>
    <row r="2924" spans="1:16" x14ac:dyDescent="0.25">
      <c r="A2924" t="s">
        <v>2177</v>
      </c>
      <c r="B2924" t="s">
        <v>444</v>
      </c>
      <c r="C2924" t="s">
        <v>12</v>
      </c>
      <c r="E2924">
        <f t="shared" si="180"/>
        <v>11</v>
      </c>
      <c r="F2924">
        <f t="shared" si="181"/>
        <v>7</v>
      </c>
      <c r="G2924" s="8">
        <f t="shared" si="182"/>
        <v>44753</v>
      </c>
      <c r="H2924">
        <f t="shared" si="183"/>
        <v>2022</v>
      </c>
      <c r="I2924" s="1">
        <v>44753.434027777781</v>
      </c>
      <c r="J2924" s="2">
        <v>44753</v>
      </c>
      <c r="K2924" t="s">
        <v>72</v>
      </c>
      <c r="L2924">
        <v>399</v>
      </c>
      <c r="N2924" s="11" t="s">
        <v>15</v>
      </c>
      <c r="O2924" s="11">
        <f>IF(Table1[[#This Row],[Currency  Code]]="USD",Table1[[#This Row],[Product Amount with GST]]*80,Table1[[#This Row],[Product Amount with GST]])</f>
        <v>399</v>
      </c>
    </row>
    <row r="2925" spans="1:16" x14ac:dyDescent="0.25">
      <c r="A2925" t="s">
        <v>2076</v>
      </c>
      <c r="B2925" t="s">
        <v>1710</v>
      </c>
      <c r="C2925" t="s">
        <v>12</v>
      </c>
      <c r="E2925">
        <f t="shared" si="180"/>
        <v>11</v>
      </c>
      <c r="F2925">
        <f t="shared" si="181"/>
        <v>7</v>
      </c>
      <c r="G2925" s="8">
        <f t="shared" si="182"/>
        <v>44753</v>
      </c>
      <c r="H2925">
        <f t="shared" si="183"/>
        <v>2022</v>
      </c>
      <c r="I2925" s="1">
        <v>44753.42083333333</v>
      </c>
      <c r="J2925" s="2">
        <v>44753</v>
      </c>
      <c r="K2925" t="s">
        <v>13</v>
      </c>
      <c r="L2925">
        <v>499</v>
      </c>
      <c r="N2925" s="11" t="s">
        <v>15</v>
      </c>
      <c r="O2925" s="11">
        <f>IF(Table1[[#This Row],[Currency  Code]]="USD",Table1[[#This Row],[Product Amount with GST]]*80,Table1[[#This Row],[Product Amount with GST]])</f>
        <v>499</v>
      </c>
    </row>
    <row r="2926" spans="1:16" x14ac:dyDescent="0.25">
      <c r="A2926" t="s">
        <v>2178</v>
      </c>
      <c r="B2926" t="s">
        <v>24</v>
      </c>
      <c r="C2926" t="s">
        <v>12</v>
      </c>
      <c r="E2926">
        <f t="shared" si="180"/>
        <v>11</v>
      </c>
      <c r="F2926">
        <f t="shared" si="181"/>
        <v>7</v>
      </c>
      <c r="G2926" s="8">
        <f t="shared" si="182"/>
        <v>44753</v>
      </c>
      <c r="H2926">
        <f t="shared" si="183"/>
        <v>2022</v>
      </c>
      <c r="I2926" s="1">
        <v>44753.398611111108</v>
      </c>
      <c r="J2926" s="2">
        <v>44753</v>
      </c>
      <c r="K2926" t="s">
        <v>13</v>
      </c>
      <c r="L2926">
        <v>2022</v>
      </c>
      <c r="N2926" s="11" t="s">
        <v>15</v>
      </c>
      <c r="O2926" s="11">
        <f>IF(Table1[[#This Row],[Currency  Code]]="USD",Table1[[#This Row],[Product Amount with GST]]*80,Table1[[#This Row],[Product Amount with GST]])</f>
        <v>2022</v>
      </c>
    </row>
    <row r="2927" spans="1:16" x14ac:dyDescent="0.25">
      <c r="A2927" t="s">
        <v>2179</v>
      </c>
      <c r="B2927" t="s">
        <v>402</v>
      </c>
      <c r="C2927" t="s">
        <v>12</v>
      </c>
      <c r="E2927">
        <f t="shared" si="180"/>
        <v>11</v>
      </c>
      <c r="F2927">
        <f t="shared" si="181"/>
        <v>7</v>
      </c>
      <c r="G2927" s="8">
        <f t="shared" si="182"/>
        <v>44753</v>
      </c>
      <c r="H2927">
        <f t="shared" si="183"/>
        <v>2022</v>
      </c>
      <c r="I2927" s="1">
        <v>44753.380555555559</v>
      </c>
      <c r="J2927" s="2">
        <v>44753</v>
      </c>
      <c r="K2927" t="s">
        <v>43</v>
      </c>
      <c r="L2927">
        <v>1000</v>
      </c>
      <c r="N2927" s="11" t="s">
        <v>15</v>
      </c>
      <c r="O2927" s="11">
        <f>IF(Table1[[#This Row],[Currency  Code]]="USD",Table1[[#This Row],[Product Amount with GST]]*80,Table1[[#This Row],[Product Amount with GST]])</f>
        <v>1000</v>
      </c>
    </row>
    <row r="2928" spans="1:16" x14ac:dyDescent="0.25">
      <c r="A2928" t="s">
        <v>2172</v>
      </c>
      <c r="B2928" t="s">
        <v>20</v>
      </c>
      <c r="C2928" t="s">
        <v>48</v>
      </c>
      <c r="E2928">
        <f t="shared" si="180"/>
        <v>11</v>
      </c>
      <c r="F2928">
        <f t="shared" si="181"/>
        <v>7</v>
      </c>
      <c r="G2928" s="8">
        <f t="shared" si="182"/>
        <v>44753</v>
      </c>
      <c r="H2928">
        <f t="shared" si="183"/>
        <v>2022</v>
      </c>
      <c r="I2928" s="1">
        <v>44753.37222222222</v>
      </c>
      <c r="J2928" s="2">
        <v>44753</v>
      </c>
      <c r="K2928" t="s">
        <v>13</v>
      </c>
      <c r="L2928">
        <v>1999</v>
      </c>
      <c r="M2928" t="s">
        <v>218</v>
      </c>
      <c r="N2928" s="11" t="s">
        <v>15</v>
      </c>
      <c r="O2928" s="11">
        <f>IF(Table1[[#This Row],[Currency  Code]]="USD",Table1[[#This Row],[Product Amount with GST]]*80,Table1[[#This Row],[Product Amount with GST]])</f>
        <v>1999</v>
      </c>
      <c r="P2928" t="s">
        <v>50</v>
      </c>
    </row>
    <row r="2929" spans="1:16" x14ac:dyDescent="0.25">
      <c r="A2929" t="s">
        <v>2180</v>
      </c>
      <c r="B2929" t="s">
        <v>17</v>
      </c>
      <c r="C2929" t="s">
        <v>48</v>
      </c>
      <c r="E2929">
        <f t="shared" si="180"/>
        <v>11</v>
      </c>
      <c r="F2929">
        <f t="shared" si="181"/>
        <v>7</v>
      </c>
      <c r="G2929" s="8">
        <f t="shared" si="182"/>
        <v>44753</v>
      </c>
      <c r="H2929">
        <f t="shared" si="183"/>
        <v>2022</v>
      </c>
      <c r="I2929" s="1">
        <v>44753.338194444441</v>
      </c>
      <c r="J2929" s="2">
        <v>44753</v>
      </c>
      <c r="K2929" t="s">
        <v>13</v>
      </c>
      <c r="L2929">
        <v>999</v>
      </c>
      <c r="M2929" t="s">
        <v>53</v>
      </c>
      <c r="N2929" s="11" t="s">
        <v>15</v>
      </c>
      <c r="O2929" s="11">
        <f>IF(Table1[[#This Row],[Currency  Code]]="USD",Table1[[#This Row],[Product Amount with GST]]*80,Table1[[#This Row],[Product Amount with GST]])</f>
        <v>999</v>
      </c>
      <c r="P2929" t="s">
        <v>50</v>
      </c>
    </row>
    <row r="2930" spans="1:16" x14ac:dyDescent="0.25">
      <c r="A2930" t="s">
        <v>2181</v>
      </c>
      <c r="B2930" t="s">
        <v>24</v>
      </c>
      <c r="C2930" t="s">
        <v>12</v>
      </c>
      <c r="E2930">
        <f t="shared" si="180"/>
        <v>11</v>
      </c>
      <c r="F2930">
        <f t="shared" si="181"/>
        <v>7</v>
      </c>
      <c r="G2930" s="8">
        <f t="shared" si="182"/>
        <v>44753</v>
      </c>
      <c r="H2930">
        <f t="shared" si="183"/>
        <v>2022</v>
      </c>
      <c r="I2930" s="1">
        <v>44753.259722222225</v>
      </c>
      <c r="J2930" s="2">
        <v>44753</v>
      </c>
      <c r="K2930" t="s">
        <v>13</v>
      </c>
      <c r="L2930">
        <v>2022</v>
      </c>
      <c r="N2930" s="11" t="s">
        <v>15</v>
      </c>
      <c r="O2930" s="11">
        <f>IF(Table1[[#This Row],[Currency  Code]]="USD",Table1[[#This Row],[Product Amount with GST]]*80,Table1[[#This Row],[Product Amount with GST]])</f>
        <v>2022</v>
      </c>
    </row>
    <row r="2931" spans="1:16" x14ac:dyDescent="0.25">
      <c r="A2931" t="s">
        <v>2182</v>
      </c>
      <c r="B2931" t="s">
        <v>1710</v>
      </c>
      <c r="C2931" t="s">
        <v>12</v>
      </c>
      <c r="E2931">
        <f t="shared" si="180"/>
        <v>11</v>
      </c>
      <c r="F2931">
        <f t="shared" si="181"/>
        <v>7</v>
      </c>
      <c r="G2931" s="8">
        <f t="shared" si="182"/>
        <v>44753</v>
      </c>
      <c r="H2931">
        <f t="shared" si="183"/>
        <v>2022</v>
      </c>
      <c r="I2931" s="1">
        <v>44753.200694444444</v>
      </c>
      <c r="J2931" s="2">
        <v>44752</v>
      </c>
      <c r="K2931" t="s">
        <v>13</v>
      </c>
      <c r="L2931">
        <v>499</v>
      </c>
      <c r="N2931" s="11" t="s">
        <v>15</v>
      </c>
      <c r="O2931" s="11">
        <f>IF(Table1[[#This Row],[Currency  Code]]="USD",Table1[[#This Row],[Product Amount with GST]]*80,Table1[[#This Row],[Product Amount with GST]])</f>
        <v>499</v>
      </c>
    </row>
    <row r="2932" spans="1:16" x14ac:dyDescent="0.25">
      <c r="A2932" t="s">
        <v>2183</v>
      </c>
      <c r="B2932" t="s">
        <v>47</v>
      </c>
      <c r="C2932" t="s">
        <v>48</v>
      </c>
      <c r="E2932">
        <f t="shared" si="180"/>
        <v>11</v>
      </c>
      <c r="F2932">
        <f t="shared" si="181"/>
        <v>7</v>
      </c>
      <c r="G2932" s="8">
        <f t="shared" si="182"/>
        <v>44753</v>
      </c>
      <c r="H2932">
        <f t="shared" si="183"/>
        <v>2022</v>
      </c>
      <c r="I2932" s="1">
        <v>44753.194444444445</v>
      </c>
      <c r="J2932" s="2">
        <v>44752</v>
      </c>
      <c r="K2932" t="s">
        <v>13</v>
      </c>
      <c r="L2932">
        <v>999</v>
      </c>
      <c r="M2932" t="s">
        <v>53</v>
      </c>
      <c r="N2932" s="11" t="s">
        <v>15</v>
      </c>
      <c r="O2932" s="11">
        <f>IF(Table1[[#This Row],[Currency  Code]]="USD",Table1[[#This Row],[Product Amount with GST]]*80,Table1[[#This Row],[Product Amount with GST]])</f>
        <v>999</v>
      </c>
      <c r="P2932" t="s">
        <v>50</v>
      </c>
    </row>
    <row r="2933" spans="1:16" x14ac:dyDescent="0.25">
      <c r="A2933" t="s">
        <v>2184</v>
      </c>
      <c r="B2933" t="s">
        <v>47</v>
      </c>
      <c r="C2933" t="s">
        <v>12</v>
      </c>
      <c r="E2933">
        <f t="shared" si="180"/>
        <v>11</v>
      </c>
      <c r="F2933">
        <f t="shared" si="181"/>
        <v>7</v>
      </c>
      <c r="G2933" s="8">
        <f t="shared" si="182"/>
        <v>44753</v>
      </c>
      <c r="H2933">
        <f t="shared" si="183"/>
        <v>2022</v>
      </c>
      <c r="I2933" s="1">
        <v>44753.076388888891</v>
      </c>
      <c r="J2933" s="2">
        <v>44752</v>
      </c>
      <c r="K2933" t="s">
        <v>13</v>
      </c>
      <c r="L2933">
        <v>999</v>
      </c>
      <c r="N2933" s="11" t="s">
        <v>15</v>
      </c>
      <c r="O2933" s="11">
        <f>IF(Table1[[#This Row],[Currency  Code]]="USD",Table1[[#This Row],[Product Amount with GST]]*80,Table1[[#This Row],[Product Amount with GST]])</f>
        <v>999</v>
      </c>
    </row>
    <row r="2934" spans="1:16" x14ac:dyDescent="0.25">
      <c r="A2934" t="s">
        <v>2185</v>
      </c>
      <c r="B2934" t="s">
        <v>47</v>
      </c>
      <c r="C2934" t="s">
        <v>12</v>
      </c>
      <c r="E2934">
        <f t="shared" si="180"/>
        <v>11</v>
      </c>
      <c r="F2934">
        <f t="shared" si="181"/>
        <v>7</v>
      </c>
      <c r="G2934" s="8">
        <f t="shared" si="182"/>
        <v>44753</v>
      </c>
      <c r="H2934">
        <f t="shared" si="183"/>
        <v>2022</v>
      </c>
      <c r="I2934" s="1">
        <v>44753.055555555555</v>
      </c>
      <c r="J2934" s="2">
        <v>44752</v>
      </c>
      <c r="K2934" t="s">
        <v>13</v>
      </c>
      <c r="L2934">
        <v>999</v>
      </c>
      <c r="N2934" s="11" t="s">
        <v>15</v>
      </c>
      <c r="O2934" s="11">
        <f>IF(Table1[[#This Row],[Currency  Code]]="USD",Table1[[#This Row],[Product Amount with GST]]*80,Table1[[#This Row],[Product Amount with GST]])</f>
        <v>999</v>
      </c>
    </row>
    <row r="2935" spans="1:16" x14ac:dyDescent="0.25">
      <c r="A2935" t="s">
        <v>2186</v>
      </c>
      <c r="B2935" t="s">
        <v>20</v>
      </c>
      <c r="C2935" t="s">
        <v>12</v>
      </c>
      <c r="E2935">
        <f t="shared" si="180"/>
        <v>11</v>
      </c>
      <c r="F2935">
        <f t="shared" si="181"/>
        <v>7</v>
      </c>
      <c r="G2935" s="8">
        <f t="shared" si="182"/>
        <v>44753</v>
      </c>
      <c r="H2935">
        <f t="shared" si="183"/>
        <v>2022</v>
      </c>
      <c r="I2935" s="1">
        <v>44753.031944444447</v>
      </c>
      <c r="J2935" s="2">
        <v>44752</v>
      </c>
      <c r="K2935" t="s">
        <v>13</v>
      </c>
      <c r="L2935">
        <v>1999</v>
      </c>
      <c r="N2935" s="11" t="s">
        <v>15</v>
      </c>
      <c r="O2935" s="11">
        <f>IF(Table1[[#This Row],[Currency  Code]]="USD",Table1[[#This Row],[Product Amount with GST]]*80,Table1[[#This Row],[Product Amount with GST]])</f>
        <v>1999</v>
      </c>
    </row>
    <row r="2936" spans="1:16" x14ac:dyDescent="0.25">
      <c r="A2936" t="s">
        <v>2187</v>
      </c>
      <c r="B2936" t="s">
        <v>47</v>
      </c>
      <c r="C2936" t="s">
        <v>12</v>
      </c>
      <c r="E2936">
        <f t="shared" si="180"/>
        <v>10</v>
      </c>
      <c r="F2936">
        <f t="shared" si="181"/>
        <v>7</v>
      </c>
      <c r="G2936" s="8">
        <f t="shared" si="182"/>
        <v>44752</v>
      </c>
      <c r="H2936">
        <f t="shared" si="183"/>
        <v>2022</v>
      </c>
      <c r="I2936" s="1">
        <v>44752.977083333331</v>
      </c>
      <c r="J2936" s="2">
        <v>44752</v>
      </c>
      <c r="K2936" t="s">
        <v>13</v>
      </c>
      <c r="L2936">
        <v>999</v>
      </c>
      <c r="N2936" s="11" t="s">
        <v>15</v>
      </c>
      <c r="O2936" s="11">
        <f>IF(Table1[[#This Row],[Currency  Code]]="USD",Table1[[#This Row],[Product Amount with GST]]*80,Table1[[#This Row],[Product Amount with GST]])</f>
        <v>999</v>
      </c>
    </row>
    <row r="2937" spans="1:16" x14ac:dyDescent="0.25">
      <c r="A2937" t="s">
        <v>2188</v>
      </c>
      <c r="B2937" t="s">
        <v>362</v>
      </c>
      <c r="C2937" t="s">
        <v>12</v>
      </c>
      <c r="E2937">
        <f t="shared" si="180"/>
        <v>10</v>
      </c>
      <c r="F2937">
        <f t="shared" si="181"/>
        <v>7</v>
      </c>
      <c r="G2937" s="8">
        <f t="shared" si="182"/>
        <v>44752</v>
      </c>
      <c r="H2937">
        <f t="shared" si="183"/>
        <v>2022</v>
      </c>
      <c r="I2937" s="1">
        <v>44752.959722222222</v>
      </c>
      <c r="J2937" s="2">
        <v>44752</v>
      </c>
      <c r="K2937" t="s">
        <v>13</v>
      </c>
      <c r="L2937">
        <v>39</v>
      </c>
      <c r="N2937" s="11" t="s">
        <v>29</v>
      </c>
      <c r="O2937" s="11">
        <f>IF(Table1[[#This Row],[Currency  Code]]="USD",Table1[[#This Row],[Product Amount with GST]]*80,Table1[[#This Row],[Product Amount with GST]])</f>
        <v>3120</v>
      </c>
    </row>
    <row r="2938" spans="1:16" x14ac:dyDescent="0.25">
      <c r="A2938" t="s">
        <v>2189</v>
      </c>
      <c r="B2938" t="s">
        <v>11</v>
      </c>
      <c r="C2938" t="s">
        <v>12</v>
      </c>
      <c r="E2938">
        <f t="shared" si="180"/>
        <v>11</v>
      </c>
      <c r="F2938">
        <f t="shared" si="181"/>
        <v>7</v>
      </c>
      <c r="G2938" s="8">
        <f t="shared" si="182"/>
        <v>44753</v>
      </c>
      <c r="H2938">
        <f t="shared" si="183"/>
        <v>2022</v>
      </c>
      <c r="I2938" s="1">
        <v>44753.35</v>
      </c>
      <c r="J2938" s="2">
        <v>44753</v>
      </c>
      <c r="K2938" t="s">
        <v>72</v>
      </c>
      <c r="L2938">
        <v>3999</v>
      </c>
      <c r="N2938" s="11" t="s">
        <v>15</v>
      </c>
      <c r="O2938" s="11">
        <f>IF(Table1[[#This Row],[Currency  Code]]="USD",Table1[[#This Row],[Product Amount with GST]]*80,Table1[[#This Row],[Product Amount with GST]])</f>
        <v>3999</v>
      </c>
    </row>
    <row r="2939" spans="1:16" x14ac:dyDescent="0.25">
      <c r="A2939" t="s">
        <v>2190</v>
      </c>
      <c r="B2939" t="s">
        <v>24</v>
      </c>
      <c r="C2939" t="s">
        <v>12</v>
      </c>
      <c r="E2939">
        <f t="shared" si="180"/>
        <v>11</v>
      </c>
      <c r="F2939">
        <f t="shared" si="181"/>
        <v>7</v>
      </c>
      <c r="G2939" s="8">
        <f t="shared" si="182"/>
        <v>44753</v>
      </c>
      <c r="H2939">
        <f t="shared" si="183"/>
        <v>2022</v>
      </c>
      <c r="I2939" s="1">
        <v>44753.34375</v>
      </c>
      <c r="J2939" s="2">
        <v>44753</v>
      </c>
      <c r="K2939" t="s">
        <v>13</v>
      </c>
      <c r="L2939">
        <v>2022</v>
      </c>
      <c r="N2939" s="11" t="s">
        <v>15</v>
      </c>
      <c r="O2939" s="11">
        <f>IF(Table1[[#This Row],[Currency  Code]]="USD",Table1[[#This Row],[Product Amount with GST]]*80,Table1[[#This Row],[Product Amount with GST]])</f>
        <v>2022</v>
      </c>
    </row>
    <row r="2940" spans="1:16" x14ac:dyDescent="0.25">
      <c r="A2940" t="s">
        <v>2191</v>
      </c>
      <c r="B2940" t="s">
        <v>24</v>
      </c>
      <c r="C2940" t="s">
        <v>12</v>
      </c>
      <c r="E2940">
        <f t="shared" si="180"/>
        <v>11</v>
      </c>
      <c r="F2940">
        <f t="shared" si="181"/>
        <v>7</v>
      </c>
      <c r="G2940" s="8">
        <f t="shared" si="182"/>
        <v>44753</v>
      </c>
      <c r="H2940">
        <f t="shared" si="183"/>
        <v>2022</v>
      </c>
      <c r="I2940" s="1">
        <v>44753.336111111108</v>
      </c>
      <c r="J2940" s="2">
        <v>44753</v>
      </c>
      <c r="K2940" t="s">
        <v>13</v>
      </c>
      <c r="L2940">
        <v>2022</v>
      </c>
      <c r="N2940" s="11" t="s">
        <v>15</v>
      </c>
      <c r="O2940" s="11">
        <f>IF(Table1[[#This Row],[Currency  Code]]="USD",Table1[[#This Row],[Product Amount with GST]]*80,Table1[[#This Row],[Product Amount with GST]])</f>
        <v>2022</v>
      </c>
    </row>
    <row r="2941" spans="1:16" x14ac:dyDescent="0.25">
      <c r="A2941" t="s">
        <v>746</v>
      </c>
      <c r="B2941" t="s">
        <v>42</v>
      </c>
      <c r="C2941" t="s">
        <v>12</v>
      </c>
      <c r="E2941">
        <f t="shared" si="180"/>
        <v>11</v>
      </c>
      <c r="F2941">
        <f t="shared" si="181"/>
        <v>7</v>
      </c>
      <c r="G2941" s="8">
        <f t="shared" si="182"/>
        <v>44753</v>
      </c>
      <c r="H2941">
        <f t="shared" si="183"/>
        <v>2022</v>
      </c>
      <c r="I2941" s="1">
        <v>44753.268055555556</v>
      </c>
      <c r="J2941" s="2">
        <v>44753</v>
      </c>
      <c r="K2941" t="s">
        <v>13</v>
      </c>
      <c r="L2941">
        <v>1499</v>
      </c>
      <c r="N2941" s="11" t="s">
        <v>15</v>
      </c>
      <c r="O2941" s="11">
        <f>IF(Table1[[#This Row],[Currency  Code]]="USD",Table1[[#This Row],[Product Amount with GST]]*80,Table1[[#This Row],[Product Amount with GST]])</f>
        <v>1499</v>
      </c>
    </row>
    <row r="2942" spans="1:16" x14ac:dyDescent="0.25">
      <c r="A2942" t="s">
        <v>2176</v>
      </c>
      <c r="B2942" t="s">
        <v>20</v>
      </c>
      <c r="C2942" t="s">
        <v>12</v>
      </c>
      <c r="E2942">
        <f t="shared" si="180"/>
        <v>11</v>
      </c>
      <c r="F2942">
        <f t="shared" si="181"/>
        <v>7</v>
      </c>
      <c r="G2942" s="8">
        <f t="shared" si="182"/>
        <v>44753</v>
      </c>
      <c r="H2942">
        <f t="shared" si="183"/>
        <v>2022</v>
      </c>
      <c r="I2942" s="1">
        <v>44753.050694444442</v>
      </c>
      <c r="J2942" s="2">
        <v>44752</v>
      </c>
      <c r="K2942" t="s">
        <v>13</v>
      </c>
      <c r="L2942">
        <v>1999</v>
      </c>
      <c r="N2942" s="11" t="s">
        <v>15</v>
      </c>
      <c r="O2942" s="11">
        <f>IF(Table1[[#This Row],[Currency  Code]]="USD",Table1[[#This Row],[Product Amount with GST]]*80,Table1[[#This Row],[Product Amount with GST]])</f>
        <v>1999</v>
      </c>
    </row>
    <row r="2943" spans="1:16" x14ac:dyDescent="0.25">
      <c r="A2943" t="s">
        <v>2192</v>
      </c>
      <c r="B2943" t="s">
        <v>20</v>
      </c>
      <c r="C2943" t="s">
        <v>12</v>
      </c>
      <c r="E2943">
        <f t="shared" si="180"/>
        <v>10</v>
      </c>
      <c r="F2943">
        <f t="shared" si="181"/>
        <v>7</v>
      </c>
      <c r="G2943" s="8">
        <f t="shared" si="182"/>
        <v>44752</v>
      </c>
      <c r="H2943">
        <f t="shared" si="183"/>
        <v>2022</v>
      </c>
      <c r="I2943" s="1">
        <v>44752.978472222225</v>
      </c>
      <c r="J2943" s="2">
        <v>44752</v>
      </c>
      <c r="K2943" t="s">
        <v>13</v>
      </c>
      <c r="L2943">
        <v>1999</v>
      </c>
      <c r="N2943" s="11" t="s">
        <v>15</v>
      </c>
      <c r="O2943" s="11">
        <f>IF(Table1[[#This Row],[Currency  Code]]="USD",Table1[[#This Row],[Product Amount with GST]]*80,Table1[[#This Row],[Product Amount with GST]])</f>
        <v>1999</v>
      </c>
    </row>
    <row r="2944" spans="1:16" x14ac:dyDescent="0.25">
      <c r="A2944" t="s">
        <v>2193</v>
      </c>
      <c r="B2944" t="s">
        <v>17</v>
      </c>
      <c r="C2944" t="s">
        <v>12</v>
      </c>
      <c r="E2944">
        <f t="shared" si="180"/>
        <v>10</v>
      </c>
      <c r="F2944">
        <f t="shared" si="181"/>
        <v>7</v>
      </c>
      <c r="G2944" s="8">
        <f t="shared" si="182"/>
        <v>44752</v>
      </c>
      <c r="H2944">
        <f t="shared" si="183"/>
        <v>2022</v>
      </c>
      <c r="I2944" s="1">
        <v>44752.977777777778</v>
      </c>
      <c r="J2944" s="2">
        <v>44752</v>
      </c>
      <c r="K2944" t="s">
        <v>13</v>
      </c>
      <c r="L2944">
        <v>999</v>
      </c>
      <c r="N2944" s="11" t="s">
        <v>15</v>
      </c>
      <c r="O2944" s="11">
        <f>IF(Table1[[#This Row],[Currency  Code]]="USD",Table1[[#This Row],[Product Amount with GST]]*80,Table1[[#This Row],[Product Amount with GST]])</f>
        <v>999</v>
      </c>
    </row>
    <row r="2945" spans="1:16" x14ac:dyDescent="0.25">
      <c r="A2945" t="s">
        <v>1833</v>
      </c>
      <c r="B2945" t="s">
        <v>20</v>
      </c>
      <c r="C2945" t="s">
        <v>12</v>
      </c>
      <c r="E2945">
        <f t="shared" si="180"/>
        <v>10</v>
      </c>
      <c r="F2945">
        <f t="shared" si="181"/>
        <v>7</v>
      </c>
      <c r="G2945" s="8">
        <f t="shared" si="182"/>
        <v>44752</v>
      </c>
      <c r="H2945">
        <f t="shared" si="183"/>
        <v>2022</v>
      </c>
      <c r="I2945" s="1">
        <v>44752.959027777775</v>
      </c>
      <c r="J2945" s="2">
        <v>44752</v>
      </c>
      <c r="K2945" t="s">
        <v>13</v>
      </c>
      <c r="L2945">
        <v>1999</v>
      </c>
      <c r="N2945" s="11" t="s">
        <v>15</v>
      </c>
      <c r="O2945" s="11">
        <f>IF(Table1[[#This Row],[Currency  Code]]="USD",Table1[[#This Row],[Product Amount with GST]]*80,Table1[[#This Row],[Product Amount with GST]])</f>
        <v>1999</v>
      </c>
    </row>
    <row r="2946" spans="1:16" x14ac:dyDescent="0.25">
      <c r="A2946" t="s">
        <v>2194</v>
      </c>
      <c r="B2946" t="s">
        <v>24</v>
      </c>
      <c r="C2946" t="s">
        <v>12</v>
      </c>
      <c r="E2946">
        <f t="shared" ref="E2946:E3009" si="184">DAY(I2946)</f>
        <v>10</v>
      </c>
      <c r="F2946">
        <f t="shared" ref="F2946:F3009" si="185">MONTH(I2946)</f>
        <v>7</v>
      </c>
      <c r="G2946" s="8">
        <f t="shared" ref="G2946:G3009" si="186">DATE(H2947,F2946,E2946)</f>
        <v>44752</v>
      </c>
      <c r="H2946">
        <f t="shared" ref="H2946:H3009" si="187">YEAR(I2946)</f>
        <v>2022</v>
      </c>
      <c r="I2946" s="1">
        <v>44752.945833333331</v>
      </c>
      <c r="J2946" s="2">
        <v>44752</v>
      </c>
      <c r="K2946" t="s">
        <v>13</v>
      </c>
      <c r="L2946">
        <v>2022</v>
      </c>
      <c r="N2946" s="11" t="s">
        <v>15</v>
      </c>
      <c r="O2946" s="11">
        <f>IF(Table1[[#This Row],[Currency  Code]]="USD",Table1[[#This Row],[Product Amount with GST]]*80,Table1[[#This Row],[Product Amount with GST]])</f>
        <v>2022</v>
      </c>
    </row>
    <row r="2947" spans="1:16" x14ac:dyDescent="0.25">
      <c r="A2947" t="s">
        <v>1615</v>
      </c>
      <c r="B2947" t="s">
        <v>20</v>
      </c>
      <c r="C2947" t="s">
        <v>12</v>
      </c>
      <c r="E2947">
        <f t="shared" si="184"/>
        <v>10</v>
      </c>
      <c r="F2947">
        <f t="shared" si="185"/>
        <v>7</v>
      </c>
      <c r="G2947" s="8">
        <f t="shared" si="186"/>
        <v>44752</v>
      </c>
      <c r="H2947">
        <f t="shared" si="187"/>
        <v>2022</v>
      </c>
      <c r="I2947" s="1">
        <v>44752.933333333334</v>
      </c>
      <c r="J2947" s="2">
        <v>44752</v>
      </c>
      <c r="K2947" t="s">
        <v>13</v>
      </c>
      <c r="L2947">
        <v>1999</v>
      </c>
      <c r="N2947" s="11" t="s">
        <v>15</v>
      </c>
      <c r="O2947" s="11">
        <f>IF(Table1[[#This Row],[Currency  Code]]="USD",Table1[[#This Row],[Product Amount with GST]]*80,Table1[[#This Row],[Product Amount with GST]])</f>
        <v>1999</v>
      </c>
    </row>
    <row r="2948" spans="1:16" x14ac:dyDescent="0.25">
      <c r="A2948" t="s">
        <v>2195</v>
      </c>
      <c r="B2948" t="s">
        <v>17</v>
      </c>
      <c r="C2948" t="s">
        <v>48</v>
      </c>
      <c r="E2948">
        <f t="shared" si="184"/>
        <v>10</v>
      </c>
      <c r="F2948">
        <f t="shared" si="185"/>
        <v>7</v>
      </c>
      <c r="G2948" s="8">
        <f t="shared" si="186"/>
        <v>44752</v>
      </c>
      <c r="H2948">
        <f t="shared" si="187"/>
        <v>2022</v>
      </c>
      <c r="I2948" s="1">
        <v>44752.916666666664</v>
      </c>
      <c r="J2948" s="2">
        <v>44752</v>
      </c>
      <c r="K2948" t="s">
        <v>13</v>
      </c>
      <c r="L2948">
        <v>999</v>
      </c>
      <c r="M2948" t="s">
        <v>49</v>
      </c>
      <c r="N2948" s="11" t="s">
        <v>15</v>
      </c>
      <c r="O2948" s="11">
        <f>IF(Table1[[#This Row],[Currency  Code]]="USD",Table1[[#This Row],[Product Amount with GST]]*80,Table1[[#This Row],[Product Amount with GST]])</f>
        <v>999</v>
      </c>
      <c r="P2948" t="s">
        <v>50</v>
      </c>
    </row>
    <row r="2949" spans="1:16" x14ac:dyDescent="0.25">
      <c r="A2949" t="s">
        <v>2196</v>
      </c>
      <c r="B2949" t="s">
        <v>1710</v>
      </c>
      <c r="C2949" t="s">
        <v>12</v>
      </c>
      <c r="E2949">
        <f t="shared" si="184"/>
        <v>10</v>
      </c>
      <c r="F2949">
        <f t="shared" si="185"/>
        <v>7</v>
      </c>
      <c r="G2949" s="8">
        <f t="shared" si="186"/>
        <v>44752</v>
      </c>
      <c r="H2949">
        <f t="shared" si="187"/>
        <v>2022</v>
      </c>
      <c r="I2949" s="1">
        <v>44752.915972222225</v>
      </c>
      <c r="J2949" s="2">
        <v>44752</v>
      </c>
      <c r="K2949" t="s">
        <v>13</v>
      </c>
      <c r="L2949">
        <v>499</v>
      </c>
      <c r="N2949" s="11" t="s">
        <v>15</v>
      </c>
      <c r="O2949" s="11">
        <f>IF(Table1[[#This Row],[Currency  Code]]="USD",Table1[[#This Row],[Product Amount with GST]]*80,Table1[[#This Row],[Product Amount with GST]])</f>
        <v>499</v>
      </c>
    </row>
    <row r="2950" spans="1:16" x14ac:dyDescent="0.25">
      <c r="A2950" t="s">
        <v>2197</v>
      </c>
      <c r="B2950" t="s">
        <v>24</v>
      </c>
      <c r="C2950" t="s">
        <v>12</v>
      </c>
      <c r="E2950">
        <f t="shared" si="184"/>
        <v>10</v>
      </c>
      <c r="F2950">
        <f t="shared" si="185"/>
        <v>7</v>
      </c>
      <c r="G2950" s="8">
        <f t="shared" si="186"/>
        <v>44752</v>
      </c>
      <c r="H2950">
        <f t="shared" si="187"/>
        <v>2022</v>
      </c>
      <c r="I2950" s="1">
        <v>44752.915277777778</v>
      </c>
      <c r="J2950" s="2">
        <v>44752</v>
      </c>
      <c r="K2950" t="s">
        <v>13</v>
      </c>
      <c r="L2950">
        <v>2022</v>
      </c>
      <c r="N2950" s="11" t="s">
        <v>15</v>
      </c>
      <c r="O2950" s="11">
        <f>IF(Table1[[#This Row],[Currency  Code]]="USD",Table1[[#This Row],[Product Amount with GST]]*80,Table1[[#This Row],[Product Amount with GST]])</f>
        <v>2022</v>
      </c>
    </row>
    <row r="2951" spans="1:16" x14ac:dyDescent="0.25">
      <c r="A2951" t="s">
        <v>2198</v>
      </c>
      <c r="B2951" t="s">
        <v>1000</v>
      </c>
      <c r="C2951" t="s">
        <v>12</v>
      </c>
      <c r="E2951">
        <f t="shared" si="184"/>
        <v>10</v>
      </c>
      <c r="F2951">
        <f t="shared" si="185"/>
        <v>7</v>
      </c>
      <c r="G2951" s="8">
        <f t="shared" si="186"/>
        <v>44752</v>
      </c>
      <c r="H2951">
        <f t="shared" si="187"/>
        <v>2022</v>
      </c>
      <c r="I2951" s="1">
        <v>44752.895138888889</v>
      </c>
      <c r="J2951" s="2">
        <v>44752</v>
      </c>
      <c r="K2951" t="s">
        <v>13</v>
      </c>
      <c r="L2951">
        <v>1499</v>
      </c>
      <c r="N2951" s="11" t="s">
        <v>15</v>
      </c>
      <c r="O2951" s="11">
        <f>IF(Table1[[#This Row],[Currency  Code]]="USD",Table1[[#This Row],[Product Amount with GST]]*80,Table1[[#This Row],[Product Amount with GST]])</f>
        <v>1499</v>
      </c>
    </row>
    <row r="2952" spans="1:16" x14ac:dyDescent="0.25">
      <c r="A2952" t="s">
        <v>2199</v>
      </c>
      <c r="B2952" t="s">
        <v>27</v>
      </c>
      <c r="C2952" t="s">
        <v>12</v>
      </c>
      <c r="E2952">
        <f t="shared" si="184"/>
        <v>10</v>
      </c>
      <c r="F2952">
        <f t="shared" si="185"/>
        <v>7</v>
      </c>
      <c r="G2952" s="8">
        <f t="shared" si="186"/>
        <v>44752</v>
      </c>
      <c r="H2952">
        <f t="shared" si="187"/>
        <v>2022</v>
      </c>
      <c r="I2952" s="1">
        <v>44752.878472222219</v>
      </c>
      <c r="J2952" s="2">
        <v>44752</v>
      </c>
      <c r="K2952" t="s">
        <v>13</v>
      </c>
      <c r="L2952">
        <v>1999</v>
      </c>
      <c r="N2952" s="11" t="s">
        <v>15</v>
      </c>
      <c r="O2952" s="11">
        <f>IF(Table1[[#This Row],[Currency  Code]]="USD",Table1[[#This Row],[Product Amount with GST]]*80,Table1[[#This Row],[Product Amount with GST]])</f>
        <v>1999</v>
      </c>
    </row>
    <row r="2953" spans="1:16" x14ac:dyDescent="0.25">
      <c r="A2953" t="s">
        <v>2200</v>
      </c>
      <c r="B2953" t="s">
        <v>42</v>
      </c>
      <c r="C2953" t="s">
        <v>12</v>
      </c>
      <c r="E2953">
        <f t="shared" si="184"/>
        <v>10</v>
      </c>
      <c r="F2953">
        <f t="shared" si="185"/>
        <v>7</v>
      </c>
      <c r="G2953" s="8">
        <f t="shared" si="186"/>
        <v>44752</v>
      </c>
      <c r="H2953">
        <f t="shared" si="187"/>
        <v>2022</v>
      </c>
      <c r="I2953" s="1">
        <v>44752.878472222219</v>
      </c>
      <c r="J2953" s="2">
        <v>44752</v>
      </c>
      <c r="K2953" t="s">
        <v>43</v>
      </c>
      <c r="L2953">
        <v>1499</v>
      </c>
      <c r="N2953" s="11" t="s">
        <v>15</v>
      </c>
      <c r="O2953" s="11">
        <f>IF(Table1[[#This Row],[Currency  Code]]="USD",Table1[[#This Row],[Product Amount with GST]]*80,Table1[[#This Row],[Product Amount with GST]])</f>
        <v>1499</v>
      </c>
    </row>
    <row r="2954" spans="1:16" x14ac:dyDescent="0.25">
      <c r="A2954" t="s">
        <v>2201</v>
      </c>
      <c r="B2954" t="s">
        <v>27</v>
      </c>
      <c r="C2954" t="s">
        <v>12</v>
      </c>
      <c r="E2954">
        <f t="shared" si="184"/>
        <v>10</v>
      </c>
      <c r="F2954">
        <f t="shared" si="185"/>
        <v>7</v>
      </c>
      <c r="G2954" s="8">
        <f t="shared" si="186"/>
        <v>44752</v>
      </c>
      <c r="H2954">
        <f t="shared" si="187"/>
        <v>2022</v>
      </c>
      <c r="I2954" s="1">
        <v>44752.847222222219</v>
      </c>
      <c r="J2954" s="2">
        <v>44752</v>
      </c>
      <c r="K2954" t="s">
        <v>13</v>
      </c>
      <c r="L2954">
        <v>1999</v>
      </c>
      <c r="N2954" s="11" t="s">
        <v>15</v>
      </c>
      <c r="O2954" s="11">
        <f>IF(Table1[[#This Row],[Currency  Code]]="USD",Table1[[#This Row],[Product Amount with GST]]*80,Table1[[#This Row],[Product Amount with GST]])</f>
        <v>1999</v>
      </c>
    </row>
    <row r="2955" spans="1:16" x14ac:dyDescent="0.25">
      <c r="A2955" t="s">
        <v>2202</v>
      </c>
      <c r="B2955" t="s">
        <v>42</v>
      </c>
      <c r="C2955" t="s">
        <v>12</v>
      </c>
      <c r="E2955">
        <f t="shared" si="184"/>
        <v>10</v>
      </c>
      <c r="F2955">
        <f t="shared" si="185"/>
        <v>7</v>
      </c>
      <c r="G2955" s="8">
        <f t="shared" si="186"/>
        <v>44752</v>
      </c>
      <c r="H2955">
        <f t="shared" si="187"/>
        <v>2022</v>
      </c>
      <c r="I2955" s="1">
        <v>44752.831250000003</v>
      </c>
      <c r="J2955" s="2">
        <v>44752</v>
      </c>
      <c r="K2955" t="s">
        <v>43</v>
      </c>
      <c r="L2955">
        <v>1499</v>
      </c>
      <c r="N2955" s="11" t="s">
        <v>15</v>
      </c>
      <c r="O2955" s="11">
        <f>IF(Table1[[#This Row],[Currency  Code]]="USD",Table1[[#This Row],[Product Amount with GST]]*80,Table1[[#This Row],[Product Amount with GST]])</f>
        <v>1499</v>
      </c>
    </row>
    <row r="2956" spans="1:16" x14ac:dyDescent="0.25">
      <c r="A2956" t="s">
        <v>2203</v>
      </c>
      <c r="B2956" t="s">
        <v>20</v>
      </c>
      <c r="C2956" t="s">
        <v>12</v>
      </c>
      <c r="E2956">
        <f t="shared" si="184"/>
        <v>10</v>
      </c>
      <c r="F2956">
        <f t="shared" si="185"/>
        <v>7</v>
      </c>
      <c r="G2956" s="8">
        <f t="shared" si="186"/>
        <v>44752</v>
      </c>
      <c r="H2956">
        <f t="shared" si="187"/>
        <v>2022</v>
      </c>
      <c r="I2956" s="1">
        <v>44752.811111111114</v>
      </c>
      <c r="J2956" s="2">
        <v>44752</v>
      </c>
      <c r="K2956" t="s">
        <v>13</v>
      </c>
      <c r="L2956">
        <v>1999</v>
      </c>
      <c r="N2956" s="11" t="s">
        <v>15</v>
      </c>
      <c r="O2956" s="11">
        <f>IF(Table1[[#This Row],[Currency  Code]]="USD",Table1[[#This Row],[Product Amount with GST]]*80,Table1[[#This Row],[Product Amount with GST]])</f>
        <v>1999</v>
      </c>
    </row>
    <row r="2957" spans="1:16" x14ac:dyDescent="0.25">
      <c r="A2957" t="s">
        <v>2203</v>
      </c>
      <c r="B2957" t="s">
        <v>20</v>
      </c>
      <c r="C2957" t="s">
        <v>12</v>
      </c>
      <c r="E2957">
        <f t="shared" si="184"/>
        <v>10</v>
      </c>
      <c r="F2957">
        <f t="shared" si="185"/>
        <v>7</v>
      </c>
      <c r="G2957" s="8">
        <f t="shared" si="186"/>
        <v>44752</v>
      </c>
      <c r="H2957">
        <f t="shared" si="187"/>
        <v>2022</v>
      </c>
      <c r="I2957" s="1">
        <v>44752.808333333334</v>
      </c>
      <c r="J2957" s="2">
        <v>44752</v>
      </c>
      <c r="K2957" t="s">
        <v>13</v>
      </c>
      <c r="L2957">
        <v>1999</v>
      </c>
      <c r="N2957" s="11" t="s">
        <v>15</v>
      </c>
      <c r="O2957" s="11">
        <f>IF(Table1[[#This Row],[Currency  Code]]="USD",Table1[[#This Row],[Product Amount with GST]]*80,Table1[[#This Row],[Product Amount with GST]])</f>
        <v>1999</v>
      </c>
    </row>
    <row r="2958" spans="1:16" x14ac:dyDescent="0.25">
      <c r="A2958" t="s">
        <v>2204</v>
      </c>
      <c r="B2958" t="s">
        <v>11</v>
      </c>
      <c r="C2958" t="s">
        <v>48</v>
      </c>
      <c r="D2958" t="s">
        <v>6121</v>
      </c>
      <c r="E2958">
        <f t="shared" si="184"/>
        <v>10</v>
      </c>
      <c r="F2958">
        <f t="shared" si="185"/>
        <v>7</v>
      </c>
      <c r="G2958" s="8">
        <f t="shared" si="186"/>
        <v>44752</v>
      </c>
      <c r="H2958">
        <f t="shared" si="187"/>
        <v>2022</v>
      </c>
      <c r="I2958" s="1">
        <v>44752.972916666666</v>
      </c>
      <c r="J2958" s="2">
        <v>44752</v>
      </c>
      <c r="K2958" t="s">
        <v>13</v>
      </c>
      <c r="L2958">
        <v>2999</v>
      </c>
      <c r="M2958" t="s">
        <v>53</v>
      </c>
      <c r="N2958" s="11" t="s">
        <v>15</v>
      </c>
      <c r="O2958" s="11">
        <f>IF(Table1[[#This Row],[Currency  Code]]="USD",Table1[[#This Row],[Product Amount with GST]]*80,Table1[[#This Row],[Product Amount with GST]])</f>
        <v>2999</v>
      </c>
      <c r="P2958" t="s">
        <v>50</v>
      </c>
    </row>
    <row r="2959" spans="1:16" x14ac:dyDescent="0.25">
      <c r="A2959" t="s">
        <v>2205</v>
      </c>
      <c r="B2959" t="s">
        <v>20</v>
      </c>
      <c r="C2959" t="s">
        <v>12</v>
      </c>
      <c r="E2959">
        <f t="shared" si="184"/>
        <v>10</v>
      </c>
      <c r="F2959">
        <f t="shared" si="185"/>
        <v>7</v>
      </c>
      <c r="G2959" s="8">
        <f t="shared" si="186"/>
        <v>44752</v>
      </c>
      <c r="H2959">
        <f t="shared" si="187"/>
        <v>2022</v>
      </c>
      <c r="I2959" s="1">
        <v>44752.972916666666</v>
      </c>
      <c r="J2959" s="2">
        <v>44752</v>
      </c>
      <c r="K2959" t="s">
        <v>13</v>
      </c>
      <c r="L2959">
        <v>1999</v>
      </c>
      <c r="N2959" s="11" t="s">
        <v>15</v>
      </c>
      <c r="O2959" s="11">
        <f>IF(Table1[[#This Row],[Currency  Code]]="USD",Table1[[#This Row],[Product Amount with GST]]*80,Table1[[#This Row],[Product Amount with GST]])</f>
        <v>1999</v>
      </c>
    </row>
    <row r="2960" spans="1:16" x14ac:dyDescent="0.25">
      <c r="A2960" t="s">
        <v>2196</v>
      </c>
      <c r="B2960" t="s">
        <v>1710</v>
      </c>
      <c r="C2960" t="s">
        <v>12</v>
      </c>
      <c r="E2960">
        <f t="shared" si="184"/>
        <v>10</v>
      </c>
      <c r="F2960">
        <f t="shared" si="185"/>
        <v>7</v>
      </c>
      <c r="G2960" s="8">
        <f t="shared" si="186"/>
        <v>44752</v>
      </c>
      <c r="H2960">
        <f t="shared" si="187"/>
        <v>2022</v>
      </c>
      <c r="I2960" s="1">
        <v>44752.915277777778</v>
      </c>
      <c r="J2960" s="2">
        <v>44752</v>
      </c>
      <c r="K2960" t="s">
        <v>13</v>
      </c>
      <c r="L2960">
        <v>499</v>
      </c>
      <c r="N2960" s="11" t="s">
        <v>15</v>
      </c>
      <c r="O2960" s="11">
        <f>IF(Table1[[#This Row],[Currency  Code]]="USD",Table1[[#This Row],[Product Amount with GST]]*80,Table1[[#This Row],[Product Amount with GST]])</f>
        <v>499</v>
      </c>
    </row>
    <row r="2961" spans="1:16" x14ac:dyDescent="0.25">
      <c r="A2961" t="s">
        <v>1076</v>
      </c>
      <c r="B2961" t="s">
        <v>20</v>
      </c>
      <c r="C2961" t="s">
        <v>12</v>
      </c>
      <c r="E2961">
        <f t="shared" si="184"/>
        <v>10</v>
      </c>
      <c r="F2961">
        <f t="shared" si="185"/>
        <v>7</v>
      </c>
      <c r="G2961" s="8">
        <f t="shared" si="186"/>
        <v>44752</v>
      </c>
      <c r="H2961">
        <f t="shared" si="187"/>
        <v>2022</v>
      </c>
      <c r="I2961" s="1">
        <v>44752.902083333334</v>
      </c>
      <c r="J2961" s="2">
        <v>44752</v>
      </c>
      <c r="K2961" t="s">
        <v>13</v>
      </c>
      <c r="L2961">
        <v>1999</v>
      </c>
      <c r="N2961" s="11" t="s">
        <v>15</v>
      </c>
      <c r="O2961" s="11">
        <f>IF(Table1[[#This Row],[Currency  Code]]="USD",Table1[[#This Row],[Product Amount with GST]]*80,Table1[[#This Row],[Product Amount with GST]])</f>
        <v>1999</v>
      </c>
    </row>
    <row r="2962" spans="1:16" x14ac:dyDescent="0.25">
      <c r="A2962" t="s">
        <v>2206</v>
      </c>
      <c r="B2962" t="s">
        <v>24</v>
      </c>
      <c r="C2962" t="s">
        <v>48</v>
      </c>
      <c r="E2962">
        <f t="shared" si="184"/>
        <v>10</v>
      </c>
      <c r="F2962">
        <f t="shared" si="185"/>
        <v>7</v>
      </c>
      <c r="G2962" s="8">
        <f t="shared" si="186"/>
        <v>44752</v>
      </c>
      <c r="H2962">
        <f t="shared" si="187"/>
        <v>2022</v>
      </c>
      <c r="I2962" s="1">
        <v>44752.887499999997</v>
      </c>
      <c r="J2962" s="2">
        <v>44752</v>
      </c>
      <c r="K2962" t="s">
        <v>13</v>
      </c>
      <c r="L2962">
        <v>2022</v>
      </c>
      <c r="M2962" t="s">
        <v>53</v>
      </c>
      <c r="N2962" s="11" t="s">
        <v>15</v>
      </c>
      <c r="O2962" s="11">
        <f>IF(Table1[[#This Row],[Currency  Code]]="USD",Table1[[#This Row],[Product Amount with GST]]*80,Table1[[#This Row],[Product Amount with GST]])</f>
        <v>2022</v>
      </c>
      <c r="P2962" t="s">
        <v>50</v>
      </c>
    </row>
    <row r="2963" spans="1:16" x14ac:dyDescent="0.25">
      <c r="A2963" t="s">
        <v>1257</v>
      </c>
      <c r="B2963" t="s">
        <v>65</v>
      </c>
      <c r="C2963" t="s">
        <v>12</v>
      </c>
      <c r="D2963" t="s">
        <v>6146</v>
      </c>
      <c r="E2963">
        <f t="shared" si="184"/>
        <v>10</v>
      </c>
      <c r="F2963">
        <f t="shared" si="185"/>
        <v>7</v>
      </c>
      <c r="G2963" s="8">
        <f t="shared" si="186"/>
        <v>44752</v>
      </c>
      <c r="H2963">
        <f t="shared" si="187"/>
        <v>2022</v>
      </c>
      <c r="I2963" s="1">
        <v>44752.877083333333</v>
      </c>
      <c r="J2963" s="2">
        <v>44752</v>
      </c>
      <c r="K2963" t="s">
        <v>13</v>
      </c>
      <c r="L2963">
        <v>1499</v>
      </c>
      <c r="N2963" s="11" t="s">
        <v>15</v>
      </c>
      <c r="O2963" s="11">
        <f>IF(Table1[[#This Row],[Currency  Code]]="USD",Table1[[#This Row],[Product Amount with GST]]*80,Table1[[#This Row],[Product Amount with GST]])</f>
        <v>1499</v>
      </c>
    </row>
    <row r="2964" spans="1:16" x14ac:dyDescent="0.25">
      <c r="A2964" t="s">
        <v>1076</v>
      </c>
      <c r="B2964" t="s">
        <v>20</v>
      </c>
      <c r="C2964" t="s">
        <v>12</v>
      </c>
      <c r="E2964">
        <f t="shared" si="184"/>
        <v>10</v>
      </c>
      <c r="F2964">
        <f t="shared" si="185"/>
        <v>7</v>
      </c>
      <c r="G2964" s="8">
        <f t="shared" si="186"/>
        <v>44752</v>
      </c>
      <c r="H2964">
        <f t="shared" si="187"/>
        <v>2022</v>
      </c>
      <c r="I2964" s="1">
        <v>44752.856944444444</v>
      </c>
      <c r="J2964" s="2">
        <v>44752</v>
      </c>
      <c r="K2964" t="s">
        <v>13</v>
      </c>
      <c r="L2964">
        <v>1999</v>
      </c>
      <c r="N2964" s="11" t="s">
        <v>15</v>
      </c>
      <c r="O2964" s="11">
        <f>IF(Table1[[#This Row],[Currency  Code]]="USD",Table1[[#This Row],[Product Amount with GST]]*80,Table1[[#This Row],[Product Amount with GST]])</f>
        <v>1999</v>
      </c>
    </row>
    <row r="2965" spans="1:16" x14ac:dyDescent="0.25">
      <c r="A2965" t="s">
        <v>2207</v>
      </c>
      <c r="B2965" t="s">
        <v>24</v>
      </c>
      <c r="C2965" t="s">
        <v>12</v>
      </c>
      <c r="E2965">
        <f t="shared" si="184"/>
        <v>10</v>
      </c>
      <c r="F2965">
        <f t="shared" si="185"/>
        <v>7</v>
      </c>
      <c r="G2965" s="8">
        <f t="shared" si="186"/>
        <v>44752</v>
      </c>
      <c r="H2965">
        <f t="shared" si="187"/>
        <v>2022</v>
      </c>
      <c r="I2965" s="1">
        <v>44752.839583333334</v>
      </c>
      <c r="J2965" s="2">
        <v>44752</v>
      </c>
      <c r="K2965" t="s">
        <v>13</v>
      </c>
      <c r="L2965">
        <v>2022</v>
      </c>
      <c r="N2965" s="11" t="s">
        <v>15</v>
      </c>
      <c r="O2965" s="11">
        <f>IF(Table1[[#This Row],[Currency  Code]]="USD",Table1[[#This Row],[Product Amount with GST]]*80,Table1[[#This Row],[Product Amount with GST]])</f>
        <v>2022</v>
      </c>
    </row>
    <row r="2966" spans="1:16" x14ac:dyDescent="0.25">
      <c r="A2966" t="s">
        <v>2208</v>
      </c>
      <c r="B2966" t="s">
        <v>17</v>
      </c>
      <c r="C2966" t="s">
        <v>48</v>
      </c>
      <c r="E2966">
        <f t="shared" si="184"/>
        <v>10</v>
      </c>
      <c r="F2966">
        <f t="shared" si="185"/>
        <v>7</v>
      </c>
      <c r="G2966" s="8">
        <f t="shared" si="186"/>
        <v>44752</v>
      </c>
      <c r="H2966">
        <f t="shared" si="187"/>
        <v>2022</v>
      </c>
      <c r="I2966" s="1">
        <v>44752.834027777775</v>
      </c>
      <c r="J2966" s="2">
        <v>44752</v>
      </c>
      <c r="K2966" t="s">
        <v>13</v>
      </c>
      <c r="L2966">
        <v>999</v>
      </c>
      <c r="M2966" t="s">
        <v>53</v>
      </c>
      <c r="N2966" s="11" t="s">
        <v>15</v>
      </c>
      <c r="O2966" s="11">
        <f>IF(Table1[[#This Row],[Currency  Code]]="USD",Table1[[#This Row],[Product Amount with GST]]*80,Table1[[#This Row],[Product Amount with GST]])</f>
        <v>999</v>
      </c>
      <c r="P2966" t="s">
        <v>50</v>
      </c>
    </row>
    <row r="2967" spans="1:16" x14ac:dyDescent="0.25">
      <c r="A2967" t="s">
        <v>2209</v>
      </c>
      <c r="B2967" t="s">
        <v>42</v>
      </c>
      <c r="C2967" t="s">
        <v>12</v>
      </c>
      <c r="E2967">
        <f t="shared" si="184"/>
        <v>10</v>
      </c>
      <c r="F2967">
        <f t="shared" si="185"/>
        <v>7</v>
      </c>
      <c r="G2967" s="8">
        <f t="shared" si="186"/>
        <v>44752</v>
      </c>
      <c r="H2967">
        <f t="shared" si="187"/>
        <v>2022</v>
      </c>
      <c r="I2967" s="1">
        <v>44752.830555555556</v>
      </c>
      <c r="J2967" s="2">
        <v>44752</v>
      </c>
      <c r="K2967" t="s">
        <v>43</v>
      </c>
      <c r="L2967">
        <v>1499</v>
      </c>
      <c r="N2967" s="11" t="s">
        <v>15</v>
      </c>
      <c r="O2967" s="11">
        <f>IF(Table1[[#This Row],[Currency  Code]]="USD",Table1[[#This Row],[Product Amount with GST]]*80,Table1[[#This Row],[Product Amount with GST]])</f>
        <v>1499</v>
      </c>
    </row>
    <row r="2968" spans="1:16" x14ac:dyDescent="0.25">
      <c r="A2968" t="s">
        <v>2210</v>
      </c>
      <c r="B2968" t="s">
        <v>47</v>
      </c>
      <c r="C2968" t="s">
        <v>48</v>
      </c>
      <c r="E2968">
        <f t="shared" si="184"/>
        <v>10</v>
      </c>
      <c r="F2968">
        <f t="shared" si="185"/>
        <v>7</v>
      </c>
      <c r="G2968" s="8">
        <f t="shared" si="186"/>
        <v>44752</v>
      </c>
      <c r="H2968">
        <f t="shared" si="187"/>
        <v>2022</v>
      </c>
      <c r="I2968" s="1">
        <v>44752.821527777778</v>
      </c>
      <c r="J2968" s="2">
        <v>44752</v>
      </c>
      <c r="K2968" t="s">
        <v>13</v>
      </c>
      <c r="L2968">
        <v>999</v>
      </c>
      <c r="M2968" t="s">
        <v>53</v>
      </c>
      <c r="N2968" s="11" t="s">
        <v>15</v>
      </c>
      <c r="O2968" s="11">
        <f>IF(Table1[[#This Row],[Currency  Code]]="USD",Table1[[#This Row],[Product Amount with GST]]*80,Table1[[#This Row],[Product Amount with GST]])</f>
        <v>999</v>
      </c>
      <c r="P2968" t="s">
        <v>50</v>
      </c>
    </row>
    <row r="2969" spans="1:16" x14ac:dyDescent="0.25">
      <c r="A2969" t="s">
        <v>2203</v>
      </c>
      <c r="B2969" t="s">
        <v>20</v>
      </c>
      <c r="C2969" t="s">
        <v>12</v>
      </c>
      <c r="E2969">
        <f t="shared" si="184"/>
        <v>10</v>
      </c>
      <c r="F2969">
        <f t="shared" si="185"/>
        <v>7</v>
      </c>
      <c r="G2969" s="8">
        <f t="shared" si="186"/>
        <v>44752</v>
      </c>
      <c r="H2969">
        <f t="shared" si="187"/>
        <v>2022</v>
      </c>
      <c r="I2969" s="1">
        <v>44752.810416666667</v>
      </c>
      <c r="J2969" s="2">
        <v>44752</v>
      </c>
      <c r="K2969" t="s">
        <v>13</v>
      </c>
      <c r="L2969">
        <v>1999</v>
      </c>
      <c r="N2969" s="11" t="s">
        <v>15</v>
      </c>
      <c r="O2969" s="11">
        <f>IF(Table1[[#This Row],[Currency  Code]]="USD",Table1[[#This Row],[Product Amount with GST]]*80,Table1[[#This Row],[Product Amount with GST]])</f>
        <v>1999</v>
      </c>
    </row>
    <row r="2970" spans="1:16" x14ac:dyDescent="0.25">
      <c r="A2970" t="s">
        <v>2211</v>
      </c>
      <c r="B2970" t="s">
        <v>27</v>
      </c>
      <c r="C2970" t="s">
        <v>12</v>
      </c>
      <c r="E2970">
        <f t="shared" si="184"/>
        <v>10</v>
      </c>
      <c r="F2970">
        <f t="shared" si="185"/>
        <v>7</v>
      </c>
      <c r="G2970" s="8">
        <f t="shared" si="186"/>
        <v>44752</v>
      </c>
      <c r="H2970">
        <f t="shared" si="187"/>
        <v>2022</v>
      </c>
      <c r="I2970" s="1">
        <v>44752.804166666669</v>
      </c>
      <c r="J2970" s="2">
        <v>44752</v>
      </c>
      <c r="K2970" t="s">
        <v>13</v>
      </c>
      <c r="L2970">
        <v>1999</v>
      </c>
      <c r="N2970" s="11" t="s">
        <v>15</v>
      </c>
      <c r="O2970" s="11">
        <f>IF(Table1[[#This Row],[Currency  Code]]="USD",Table1[[#This Row],[Product Amount with GST]]*80,Table1[[#This Row],[Product Amount with GST]])</f>
        <v>1999</v>
      </c>
    </row>
    <row r="2971" spans="1:16" x14ac:dyDescent="0.25">
      <c r="A2971" t="s">
        <v>2212</v>
      </c>
      <c r="B2971" t="s">
        <v>24</v>
      </c>
      <c r="C2971" t="s">
        <v>12</v>
      </c>
      <c r="E2971">
        <f t="shared" si="184"/>
        <v>10</v>
      </c>
      <c r="F2971">
        <f t="shared" si="185"/>
        <v>7</v>
      </c>
      <c r="G2971" s="8">
        <f t="shared" si="186"/>
        <v>44752</v>
      </c>
      <c r="H2971">
        <f t="shared" si="187"/>
        <v>2022</v>
      </c>
      <c r="I2971" s="1">
        <v>44752.794444444444</v>
      </c>
      <c r="J2971" s="2">
        <v>44752</v>
      </c>
      <c r="K2971" t="s">
        <v>13</v>
      </c>
      <c r="L2971">
        <v>2022</v>
      </c>
      <c r="N2971" s="11" t="s">
        <v>15</v>
      </c>
      <c r="O2971" s="11">
        <f>IF(Table1[[#This Row],[Currency  Code]]="USD",Table1[[#This Row],[Product Amount with GST]]*80,Table1[[#This Row],[Product Amount with GST]])</f>
        <v>2022</v>
      </c>
    </row>
    <row r="2972" spans="1:16" x14ac:dyDescent="0.25">
      <c r="A2972" t="s">
        <v>2213</v>
      </c>
      <c r="B2972" t="s">
        <v>20</v>
      </c>
      <c r="C2972" t="s">
        <v>12</v>
      </c>
      <c r="E2972">
        <f t="shared" si="184"/>
        <v>10</v>
      </c>
      <c r="F2972">
        <f t="shared" si="185"/>
        <v>7</v>
      </c>
      <c r="G2972" s="8">
        <f t="shared" si="186"/>
        <v>44752</v>
      </c>
      <c r="H2972">
        <f t="shared" si="187"/>
        <v>2022</v>
      </c>
      <c r="I2972" s="1">
        <v>44752.792361111111</v>
      </c>
      <c r="J2972" s="2">
        <v>44752</v>
      </c>
      <c r="K2972" t="s">
        <v>13</v>
      </c>
      <c r="L2972">
        <v>1999</v>
      </c>
      <c r="N2972" s="11" t="s">
        <v>15</v>
      </c>
      <c r="O2972" s="11">
        <f>IF(Table1[[#This Row],[Currency  Code]]="USD",Table1[[#This Row],[Product Amount with GST]]*80,Table1[[#This Row],[Product Amount with GST]])</f>
        <v>1999</v>
      </c>
    </row>
    <row r="2973" spans="1:16" x14ac:dyDescent="0.25">
      <c r="A2973" t="s">
        <v>2214</v>
      </c>
      <c r="B2973" t="s">
        <v>24</v>
      </c>
      <c r="C2973" t="s">
        <v>12</v>
      </c>
      <c r="E2973">
        <f t="shared" si="184"/>
        <v>10</v>
      </c>
      <c r="F2973">
        <f t="shared" si="185"/>
        <v>7</v>
      </c>
      <c r="G2973" s="8">
        <f t="shared" si="186"/>
        <v>44752</v>
      </c>
      <c r="H2973">
        <f t="shared" si="187"/>
        <v>2022</v>
      </c>
      <c r="I2973" s="1">
        <v>44752.787499999999</v>
      </c>
      <c r="J2973" s="2">
        <v>44752</v>
      </c>
      <c r="K2973" t="s">
        <v>13</v>
      </c>
      <c r="L2973">
        <v>2022</v>
      </c>
      <c r="N2973" s="11" t="s">
        <v>15</v>
      </c>
      <c r="O2973" s="11">
        <f>IF(Table1[[#This Row],[Currency  Code]]="USD",Table1[[#This Row],[Product Amount with GST]]*80,Table1[[#This Row],[Product Amount with GST]])</f>
        <v>2022</v>
      </c>
    </row>
    <row r="2974" spans="1:16" x14ac:dyDescent="0.25">
      <c r="A2974" t="s">
        <v>2215</v>
      </c>
      <c r="B2974" t="s">
        <v>918</v>
      </c>
      <c r="C2974" t="s">
        <v>48</v>
      </c>
      <c r="E2974">
        <f t="shared" si="184"/>
        <v>10</v>
      </c>
      <c r="F2974">
        <f t="shared" si="185"/>
        <v>7</v>
      </c>
      <c r="G2974" s="8">
        <f t="shared" si="186"/>
        <v>44752</v>
      </c>
      <c r="H2974">
        <f t="shared" si="187"/>
        <v>2022</v>
      </c>
      <c r="I2974" s="1">
        <v>44752.781944444447</v>
      </c>
      <c r="J2974" s="2">
        <v>44752</v>
      </c>
      <c r="K2974" t="s">
        <v>13</v>
      </c>
      <c r="L2974">
        <v>990</v>
      </c>
      <c r="M2974" t="s">
        <v>53</v>
      </c>
      <c r="N2974" s="11" t="s">
        <v>15</v>
      </c>
      <c r="O2974" s="11">
        <f>IF(Table1[[#This Row],[Currency  Code]]="USD",Table1[[#This Row],[Product Amount with GST]]*80,Table1[[#This Row],[Product Amount with GST]])</f>
        <v>990</v>
      </c>
      <c r="P2974" t="s">
        <v>50</v>
      </c>
    </row>
    <row r="2975" spans="1:16" x14ac:dyDescent="0.25">
      <c r="A2975" t="s">
        <v>2213</v>
      </c>
      <c r="B2975" t="s">
        <v>20</v>
      </c>
      <c r="C2975" t="s">
        <v>12</v>
      </c>
      <c r="E2975">
        <f t="shared" si="184"/>
        <v>10</v>
      </c>
      <c r="F2975">
        <f t="shared" si="185"/>
        <v>7</v>
      </c>
      <c r="G2975" s="8">
        <f t="shared" si="186"/>
        <v>44752</v>
      </c>
      <c r="H2975">
        <f t="shared" si="187"/>
        <v>2022</v>
      </c>
      <c r="I2975" s="1">
        <v>44752.78125</v>
      </c>
      <c r="J2975" s="2">
        <v>44752</v>
      </c>
      <c r="K2975" t="s">
        <v>13</v>
      </c>
      <c r="L2975">
        <v>1999</v>
      </c>
      <c r="N2975" s="11" t="s">
        <v>15</v>
      </c>
      <c r="O2975" s="11">
        <f>IF(Table1[[#This Row],[Currency  Code]]="USD",Table1[[#This Row],[Product Amount with GST]]*80,Table1[[#This Row],[Product Amount with GST]])</f>
        <v>1999</v>
      </c>
    </row>
    <row r="2976" spans="1:16" x14ac:dyDescent="0.25">
      <c r="A2976" t="s">
        <v>2216</v>
      </c>
      <c r="B2976" t="s">
        <v>1710</v>
      </c>
      <c r="C2976" t="s">
        <v>12</v>
      </c>
      <c r="E2976">
        <f t="shared" si="184"/>
        <v>10</v>
      </c>
      <c r="F2976">
        <f t="shared" si="185"/>
        <v>7</v>
      </c>
      <c r="G2976" s="8">
        <f t="shared" si="186"/>
        <v>44752</v>
      </c>
      <c r="H2976">
        <f t="shared" si="187"/>
        <v>2022</v>
      </c>
      <c r="I2976" s="1">
        <v>44752.951388888891</v>
      </c>
      <c r="J2976" s="2">
        <v>44752</v>
      </c>
      <c r="K2976" t="s">
        <v>13</v>
      </c>
      <c r="L2976">
        <v>499</v>
      </c>
      <c r="N2976" s="11" t="s">
        <v>15</v>
      </c>
      <c r="O2976" s="11">
        <f>IF(Table1[[#This Row],[Currency  Code]]="USD",Table1[[#This Row],[Product Amount with GST]]*80,Table1[[#This Row],[Product Amount with GST]])</f>
        <v>499</v>
      </c>
    </row>
    <row r="2977" spans="1:16" x14ac:dyDescent="0.25">
      <c r="A2977" t="s">
        <v>2217</v>
      </c>
      <c r="B2977" t="s">
        <v>1710</v>
      </c>
      <c r="C2977" t="s">
        <v>12</v>
      </c>
      <c r="E2977">
        <f t="shared" si="184"/>
        <v>10</v>
      </c>
      <c r="F2977">
        <f t="shared" si="185"/>
        <v>7</v>
      </c>
      <c r="G2977" s="8">
        <f t="shared" si="186"/>
        <v>44752</v>
      </c>
      <c r="H2977">
        <f t="shared" si="187"/>
        <v>2022</v>
      </c>
      <c r="I2977" s="1">
        <v>44752.938888888886</v>
      </c>
      <c r="J2977" s="2">
        <v>44752</v>
      </c>
      <c r="K2977" t="s">
        <v>13</v>
      </c>
      <c r="L2977">
        <v>499</v>
      </c>
      <c r="N2977" s="11" t="s">
        <v>15</v>
      </c>
      <c r="O2977" s="11">
        <f>IF(Table1[[#This Row],[Currency  Code]]="USD",Table1[[#This Row],[Product Amount with GST]]*80,Table1[[#This Row],[Product Amount with GST]])</f>
        <v>499</v>
      </c>
    </row>
    <row r="2978" spans="1:16" x14ac:dyDescent="0.25">
      <c r="A2978" t="s">
        <v>2218</v>
      </c>
      <c r="B2978" t="s">
        <v>20</v>
      </c>
      <c r="C2978" t="s">
        <v>12</v>
      </c>
      <c r="E2978">
        <f t="shared" si="184"/>
        <v>10</v>
      </c>
      <c r="F2978">
        <f t="shared" si="185"/>
        <v>7</v>
      </c>
      <c r="G2978" s="8">
        <f t="shared" si="186"/>
        <v>44752</v>
      </c>
      <c r="H2978">
        <f t="shared" si="187"/>
        <v>2022</v>
      </c>
      <c r="I2978" s="1">
        <v>44752.918055555558</v>
      </c>
      <c r="J2978" s="2">
        <v>44752</v>
      </c>
      <c r="K2978" t="s">
        <v>13</v>
      </c>
      <c r="L2978">
        <v>1999</v>
      </c>
      <c r="N2978" s="11" t="s">
        <v>15</v>
      </c>
      <c r="O2978" s="11">
        <f>IF(Table1[[#This Row],[Currency  Code]]="USD",Table1[[#This Row],[Product Amount with GST]]*80,Table1[[#This Row],[Product Amount with GST]])</f>
        <v>1999</v>
      </c>
    </row>
    <row r="2979" spans="1:16" x14ac:dyDescent="0.25">
      <c r="A2979" t="s">
        <v>2219</v>
      </c>
      <c r="B2979" t="s">
        <v>24</v>
      </c>
      <c r="C2979" t="s">
        <v>48</v>
      </c>
      <c r="E2979">
        <f t="shared" si="184"/>
        <v>10</v>
      </c>
      <c r="F2979">
        <f t="shared" si="185"/>
        <v>7</v>
      </c>
      <c r="G2979" s="8">
        <f t="shared" si="186"/>
        <v>44752</v>
      </c>
      <c r="H2979">
        <f t="shared" si="187"/>
        <v>2022</v>
      </c>
      <c r="I2979" s="1">
        <v>44752.915277777778</v>
      </c>
      <c r="J2979" s="2">
        <v>44752</v>
      </c>
      <c r="K2979" t="s">
        <v>13</v>
      </c>
      <c r="L2979">
        <v>2022</v>
      </c>
      <c r="M2979" t="s">
        <v>53</v>
      </c>
      <c r="N2979" s="11" t="s">
        <v>15</v>
      </c>
      <c r="O2979" s="11">
        <f>IF(Table1[[#This Row],[Currency  Code]]="USD",Table1[[#This Row],[Product Amount with GST]]*80,Table1[[#This Row],[Product Amount with GST]])</f>
        <v>2022</v>
      </c>
      <c r="P2979" t="s">
        <v>50</v>
      </c>
    </row>
    <row r="2980" spans="1:16" x14ac:dyDescent="0.25">
      <c r="A2980" t="s">
        <v>2220</v>
      </c>
      <c r="B2980" t="s">
        <v>42</v>
      </c>
      <c r="C2980" t="s">
        <v>12</v>
      </c>
      <c r="E2980">
        <f t="shared" si="184"/>
        <v>10</v>
      </c>
      <c r="F2980">
        <f t="shared" si="185"/>
        <v>7</v>
      </c>
      <c r="G2980" s="8">
        <f t="shared" si="186"/>
        <v>44752</v>
      </c>
      <c r="H2980">
        <f t="shared" si="187"/>
        <v>2022</v>
      </c>
      <c r="I2980" s="1">
        <v>44752.886111111111</v>
      </c>
      <c r="J2980" s="2">
        <v>44752</v>
      </c>
      <c r="K2980" t="s">
        <v>43</v>
      </c>
      <c r="L2980">
        <v>1499</v>
      </c>
      <c r="N2980" s="11" t="s">
        <v>15</v>
      </c>
      <c r="O2980" s="11">
        <f>IF(Table1[[#This Row],[Currency  Code]]="USD",Table1[[#This Row],[Product Amount with GST]]*80,Table1[[#This Row],[Product Amount with GST]])</f>
        <v>1499</v>
      </c>
    </row>
    <row r="2981" spans="1:16" x14ac:dyDescent="0.25">
      <c r="A2981" t="s">
        <v>2117</v>
      </c>
      <c r="B2981" t="s">
        <v>24</v>
      </c>
      <c r="C2981" t="s">
        <v>12</v>
      </c>
      <c r="E2981">
        <f t="shared" si="184"/>
        <v>10</v>
      </c>
      <c r="F2981">
        <f t="shared" si="185"/>
        <v>7</v>
      </c>
      <c r="G2981" s="8">
        <f t="shared" si="186"/>
        <v>44752</v>
      </c>
      <c r="H2981">
        <f t="shared" si="187"/>
        <v>2022</v>
      </c>
      <c r="I2981" s="1">
        <v>44752.868055555555</v>
      </c>
      <c r="J2981" s="2">
        <v>44752</v>
      </c>
      <c r="K2981" t="s">
        <v>13</v>
      </c>
      <c r="L2981">
        <v>2022</v>
      </c>
      <c r="N2981" s="11" t="s">
        <v>15</v>
      </c>
      <c r="O2981" s="11">
        <f>IF(Table1[[#This Row],[Currency  Code]]="USD",Table1[[#This Row],[Product Amount with GST]]*80,Table1[[#This Row],[Product Amount with GST]])</f>
        <v>2022</v>
      </c>
    </row>
    <row r="2982" spans="1:16" x14ac:dyDescent="0.25">
      <c r="A2982" t="s">
        <v>2221</v>
      </c>
      <c r="B2982" t="s">
        <v>20</v>
      </c>
      <c r="C2982" t="s">
        <v>48</v>
      </c>
      <c r="E2982">
        <f t="shared" si="184"/>
        <v>10</v>
      </c>
      <c r="F2982">
        <f t="shared" si="185"/>
        <v>7</v>
      </c>
      <c r="G2982" s="8">
        <f t="shared" si="186"/>
        <v>44752</v>
      </c>
      <c r="H2982">
        <f t="shared" si="187"/>
        <v>2022</v>
      </c>
      <c r="I2982" s="1">
        <v>44752.855555555558</v>
      </c>
      <c r="J2982" s="2">
        <v>44752</v>
      </c>
      <c r="K2982" t="s">
        <v>13</v>
      </c>
      <c r="L2982">
        <v>1999</v>
      </c>
      <c r="M2982" t="s">
        <v>53</v>
      </c>
      <c r="N2982" s="11" t="s">
        <v>15</v>
      </c>
      <c r="O2982" s="11">
        <f>IF(Table1[[#This Row],[Currency  Code]]="USD",Table1[[#This Row],[Product Amount with GST]]*80,Table1[[#This Row],[Product Amount with GST]])</f>
        <v>1999</v>
      </c>
      <c r="P2982" t="s">
        <v>50</v>
      </c>
    </row>
    <row r="2983" spans="1:16" x14ac:dyDescent="0.25">
      <c r="A2983" t="s">
        <v>2222</v>
      </c>
      <c r="B2983" t="s">
        <v>47</v>
      </c>
      <c r="C2983" t="s">
        <v>12</v>
      </c>
      <c r="E2983">
        <f t="shared" si="184"/>
        <v>10</v>
      </c>
      <c r="F2983">
        <f t="shared" si="185"/>
        <v>7</v>
      </c>
      <c r="G2983" s="8">
        <f t="shared" si="186"/>
        <v>44752</v>
      </c>
      <c r="H2983">
        <f t="shared" si="187"/>
        <v>2022</v>
      </c>
      <c r="I2983" s="1">
        <v>44752.836805555555</v>
      </c>
      <c r="J2983" s="2">
        <v>44752</v>
      </c>
      <c r="K2983" t="s">
        <v>13</v>
      </c>
      <c r="L2983">
        <v>999</v>
      </c>
      <c r="N2983" s="11" t="s">
        <v>15</v>
      </c>
      <c r="O2983" s="11">
        <f>IF(Table1[[#This Row],[Currency  Code]]="USD",Table1[[#This Row],[Product Amount with GST]]*80,Table1[[#This Row],[Product Amount with GST]])</f>
        <v>999</v>
      </c>
    </row>
    <row r="2984" spans="1:16" x14ac:dyDescent="0.25">
      <c r="A2984" t="s">
        <v>2210</v>
      </c>
      <c r="B2984" t="s">
        <v>47</v>
      </c>
      <c r="C2984" t="s">
        <v>12</v>
      </c>
      <c r="E2984">
        <f t="shared" si="184"/>
        <v>10</v>
      </c>
      <c r="F2984">
        <f t="shared" si="185"/>
        <v>7</v>
      </c>
      <c r="G2984" s="8">
        <f t="shared" si="186"/>
        <v>44752</v>
      </c>
      <c r="H2984">
        <f t="shared" si="187"/>
        <v>2022</v>
      </c>
      <c r="I2984" s="1">
        <v>44752.826388888891</v>
      </c>
      <c r="J2984" s="2">
        <v>44752</v>
      </c>
      <c r="K2984" t="s">
        <v>13</v>
      </c>
      <c r="L2984">
        <v>999</v>
      </c>
      <c r="N2984" s="11" t="s">
        <v>15</v>
      </c>
      <c r="O2984" s="11">
        <f>IF(Table1[[#This Row],[Currency  Code]]="USD",Table1[[#This Row],[Product Amount with GST]]*80,Table1[[#This Row],[Product Amount with GST]])</f>
        <v>999</v>
      </c>
    </row>
    <row r="2985" spans="1:16" x14ac:dyDescent="0.25">
      <c r="A2985" t="s">
        <v>1076</v>
      </c>
      <c r="B2985" t="s">
        <v>20</v>
      </c>
      <c r="C2985" t="s">
        <v>12</v>
      </c>
      <c r="E2985">
        <f t="shared" si="184"/>
        <v>10</v>
      </c>
      <c r="F2985">
        <f t="shared" si="185"/>
        <v>7</v>
      </c>
      <c r="G2985" s="8">
        <f t="shared" si="186"/>
        <v>44752</v>
      </c>
      <c r="H2985">
        <f t="shared" si="187"/>
        <v>2022</v>
      </c>
      <c r="I2985" s="1">
        <v>44752.818055555559</v>
      </c>
      <c r="J2985" s="2">
        <v>44752</v>
      </c>
      <c r="K2985" t="s">
        <v>13</v>
      </c>
      <c r="L2985">
        <v>1999</v>
      </c>
      <c r="N2985" s="11" t="s">
        <v>15</v>
      </c>
      <c r="O2985" s="11">
        <f>IF(Table1[[#This Row],[Currency  Code]]="USD",Table1[[#This Row],[Product Amount with GST]]*80,Table1[[#This Row],[Product Amount with GST]])</f>
        <v>1999</v>
      </c>
    </row>
    <row r="2986" spans="1:16" x14ac:dyDescent="0.25">
      <c r="A2986" t="s">
        <v>2203</v>
      </c>
      <c r="B2986" t="s">
        <v>20</v>
      </c>
      <c r="C2986" t="s">
        <v>12</v>
      </c>
      <c r="E2986">
        <f t="shared" si="184"/>
        <v>10</v>
      </c>
      <c r="F2986">
        <f t="shared" si="185"/>
        <v>7</v>
      </c>
      <c r="G2986" s="8">
        <f t="shared" si="186"/>
        <v>44752</v>
      </c>
      <c r="H2986">
        <f t="shared" si="187"/>
        <v>2022</v>
      </c>
      <c r="I2986" s="1">
        <v>44752.80972222222</v>
      </c>
      <c r="J2986" s="2">
        <v>44752</v>
      </c>
      <c r="K2986" t="s">
        <v>13</v>
      </c>
      <c r="L2986">
        <v>1999</v>
      </c>
      <c r="N2986" s="11" t="s">
        <v>15</v>
      </c>
      <c r="O2986" s="11">
        <f>IF(Table1[[#This Row],[Currency  Code]]="USD",Table1[[#This Row],[Product Amount with GST]]*80,Table1[[#This Row],[Product Amount with GST]])</f>
        <v>1999</v>
      </c>
    </row>
    <row r="2987" spans="1:16" x14ac:dyDescent="0.25">
      <c r="A2987" t="s">
        <v>2211</v>
      </c>
      <c r="B2987" t="s">
        <v>27</v>
      </c>
      <c r="C2987" t="s">
        <v>48</v>
      </c>
      <c r="E2987">
        <f t="shared" si="184"/>
        <v>10</v>
      </c>
      <c r="F2987">
        <f t="shared" si="185"/>
        <v>7</v>
      </c>
      <c r="G2987" s="8">
        <f t="shared" si="186"/>
        <v>44752</v>
      </c>
      <c r="H2987">
        <f t="shared" si="187"/>
        <v>2022</v>
      </c>
      <c r="I2987" s="1">
        <v>44752.807638888888</v>
      </c>
      <c r="J2987" s="2">
        <v>44752</v>
      </c>
      <c r="K2987" t="s">
        <v>13</v>
      </c>
      <c r="L2987">
        <v>1999</v>
      </c>
      <c r="M2987" t="s">
        <v>53</v>
      </c>
      <c r="N2987" s="11" t="s">
        <v>15</v>
      </c>
      <c r="O2987" s="11">
        <f>IF(Table1[[#This Row],[Currency  Code]]="USD",Table1[[#This Row],[Product Amount with GST]]*80,Table1[[#This Row],[Product Amount with GST]])</f>
        <v>1999</v>
      </c>
      <c r="P2987" t="s">
        <v>50</v>
      </c>
    </row>
    <row r="2988" spans="1:16" x14ac:dyDescent="0.25">
      <c r="A2988" t="s">
        <v>2223</v>
      </c>
      <c r="B2988" t="s">
        <v>1131</v>
      </c>
      <c r="C2988" t="s">
        <v>48</v>
      </c>
      <c r="D2988" t="s">
        <v>6121</v>
      </c>
      <c r="E2988">
        <f t="shared" si="184"/>
        <v>10</v>
      </c>
      <c r="F2988">
        <f t="shared" si="185"/>
        <v>7</v>
      </c>
      <c r="G2988" s="8">
        <f t="shared" si="186"/>
        <v>44752</v>
      </c>
      <c r="H2988">
        <f t="shared" si="187"/>
        <v>2022</v>
      </c>
      <c r="I2988" s="1">
        <v>44752.806944444441</v>
      </c>
      <c r="J2988" s="2">
        <v>44752</v>
      </c>
      <c r="K2988" t="s">
        <v>13</v>
      </c>
      <c r="L2988">
        <v>749</v>
      </c>
      <c r="M2988" t="s">
        <v>53</v>
      </c>
      <c r="N2988" s="11" t="s">
        <v>15</v>
      </c>
      <c r="O2988" s="11">
        <f>IF(Table1[[#This Row],[Currency  Code]]="USD",Table1[[#This Row],[Product Amount with GST]]*80,Table1[[#This Row],[Product Amount with GST]])</f>
        <v>749</v>
      </c>
      <c r="P2988" t="s">
        <v>50</v>
      </c>
    </row>
    <row r="2989" spans="1:16" x14ac:dyDescent="0.25">
      <c r="A2989" t="s">
        <v>2211</v>
      </c>
      <c r="B2989" t="s">
        <v>27</v>
      </c>
      <c r="C2989" t="s">
        <v>12</v>
      </c>
      <c r="E2989">
        <f t="shared" si="184"/>
        <v>10</v>
      </c>
      <c r="F2989">
        <f t="shared" si="185"/>
        <v>7</v>
      </c>
      <c r="G2989" s="8">
        <f t="shared" si="186"/>
        <v>44752</v>
      </c>
      <c r="H2989">
        <f t="shared" si="187"/>
        <v>2022</v>
      </c>
      <c r="I2989" s="1">
        <v>44752.805555555555</v>
      </c>
      <c r="J2989" s="2">
        <v>44752</v>
      </c>
      <c r="K2989" t="s">
        <v>13</v>
      </c>
      <c r="L2989">
        <v>1999</v>
      </c>
      <c r="N2989" s="11" t="s">
        <v>15</v>
      </c>
      <c r="O2989" s="11">
        <f>IF(Table1[[#This Row],[Currency  Code]]="USD",Table1[[#This Row],[Product Amount with GST]]*80,Table1[[#This Row],[Product Amount with GST]])</f>
        <v>1999</v>
      </c>
    </row>
    <row r="2990" spans="1:16" x14ac:dyDescent="0.25">
      <c r="A2990" t="s">
        <v>2224</v>
      </c>
      <c r="B2990" t="s">
        <v>47</v>
      </c>
      <c r="C2990" t="s">
        <v>12</v>
      </c>
      <c r="E2990">
        <f t="shared" si="184"/>
        <v>10</v>
      </c>
      <c r="F2990">
        <f t="shared" si="185"/>
        <v>7</v>
      </c>
      <c r="G2990" s="8">
        <f t="shared" si="186"/>
        <v>44752</v>
      </c>
      <c r="H2990">
        <f t="shared" si="187"/>
        <v>2022</v>
      </c>
      <c r="I2990" s="1">
        <v>44752.802083333336</v>
      </c>
      <c r="J2990" s="2">
        <v>44752</v>
      </c>
      <c r="K2990" t="s">
        <v>13</v>
      </c>
      <c r="L2990">
        <v>999</v>
      </c>
      <c r="N2990" s="11" t="s">
        <v>15</v>
      </c>
      <c r="O2990" s="11">
        <f>IF(Table1[[#This Row],[Currency  Code]]="USD",Table1[[#This Row],[Product Amount with GST]]*80,Table1[[#This Row],[Product Amount with GST]])</f>
        <v>999</v>
      </c>
    </row>
    <row r="2991" spans="1:16" x14ac:dyDescent="0.25">
      <c r="A2991" t="s">
        <v>2225</v>
      </c>
      <c r="B2991" t="s">
        <v>918</v>
      </c>
      <c r="C2991" t="s">
        <v>12</v>
      </c>
      <c r="E2991">
        <f t="shared" si="184"/>
        <v>10</v>
      </c>
      <c r="F2991">
        <f t="shared" si="185"/>
        <v>7</v>
      </c>
      <c r="G2991" s="8">
        <f t="shared" si="186"/>
        <v>44752</v>
      </c>
      <c r="H2991">
        <f t="shared" si="187"/>
        <v>2022</v>
      </c>
      <c r="I2991" s="1">
        <v>44752.760416666664</v>
      </c>
      <c r="J2991" s="2">
        <v>44752</v>
      </c>
      <c r="K2991" t="s">
        <v>13</v>
      </c>
      <c r="L2991">
        <v>990</v>
      </c>
      <c r="N2991" s="11" t="s">
        <v>15</v>
      </c>
      <c r="O2991" s="11">
        <f>IF(Table1[[#This Row],[Currency  Code]]="USD",Table1[[#This Row],[Product Amount with GST]]*80,Table1[[#This Row],[Product Amount with GST]])</f>
        <v>990</v>
      </c>
    </row>
    <row r="2992" spans="1:16" x14ac:dyDescent="0.25">
      <c r="A2992" t="s">
        <v>2226</v>
      </c>
      <c r="B2992" t="s">
        <v>116</v>
      </c>
      <c r="C2992" t="s">
        <v>12</v>
      </c>
      <c r="E2992">
        <f t="shared" si="184"/>
        <v>10</v>
      </c>
      <c r="F2992">
        <f t="shared" si="185"/>
        <v>7</v>
      </c>
      <c r="G2992" s="8">
        <f t="shared" si="186"/>
        <v>44752</v>
      </c>
      <c r="H2992">
        <f t="shared" si="187"/>
        <v>2022</v>
      </c>
      <c r="I2992" s="1">
        <v>44752.759722222225</v>
      </c>
      <c r="J2992" s="2">
        <v>44752</v>
      </c>
      <c r="K2992" t="s">
        <v>13</v>
      </c>
      <c r="L2992">
        <v>1999</v>
      </c>
      <c r="N2992" s="11" t="s">
        <v>15</v>
      </c>
      <c r="O2992" s="11">
        <f>IF(Table1[[#This Row],[Currency  Code]]="USD",Table1[[#This Row],[Product Amount with GST]]*80,Table1[[#This Row],[Product Amount with GST]])</f>
        <v>1999</v>
      </c>
    </row>
    <row r="2993" spans="1:16" x14ac:dyDescent="0.25">
      <c r="A2993" t="s">
        <v>2227</v>
      </c>
      <c r="B2993" t="s">
        <v>65</v>
      </c>
      <c r="C2993" t="s">
        <v>12</v>
      </c>
      <c r="E2993">
        <f t="shared" si="184"/>
        <v>10</v>
      </c>
      <c r="F2993">
        <f t="shared" si="185"/>
        <v>7</v>
      </c>
      <c r="G2993" s="8">
        <f t="shared" si="186"/>
        <v>44752</v>
      </c>
      <c r="H2993">
        <f t="shared" si="187"/>
        <v>2022</v>
      </c>
      <c r="I2993" s="1">
        <v>44752.744444444441</v>
      </c>
      <c r="J2993" s="2">
        <v>44752</v>
      </c>
      <c r="K2993" t="s">
        <v>13</v>
      </c>
      <c r="L2993">
        <v>1499</v>
      </c>
      <c r="N2993" s="11" t="s">
        <v>15</v>
      </c>
      <c r="O2993" s="11">
        <f>IF(Table1[[#This Row],[Currency  Code]]="USD",Table1[[#This Row],[Product Amount with GST]]*80,Table1[[#This Row],[Product Amount with GST]])</f>
        <v>1499</v>
      </c>
    </row>
    <row r="2994" spans="1:16" x14ac:dyDescent="0.25">
      <c r="A2994" t="s">
        <v>2228</v>
      </c>
      <c r="B2994" t="s">
        <v>24</v>
      </c>
      <c r="C2994" t="s">
        <v>12</v>
      </c>
      <c r="E2994">
        <f t="shared" si="184"/>
        <v>10</v>
      </c>
      <c r="F2994">
        <f t="shared" si="185"/>
        <v>7</v>
      </c>
      <c r="G2994" s="8">
        <f t="shared" si="186"/>
        <v>44752</v>
      </c>
      <c r="H2994">
        <f t="shared" si="187"/>
        <v>2022</v>
      </c>
      <c r="I2994" s="1">
        <v>44752.736111111109</v>
      </c>
      <c r="J2994" s="2">
        <v>44752</v>
      </c>
      <c r="K2994" t="s">
        <v>13</v>
      </c>
      <c r="L2994">
        <v>2022</v>
      </c>
      <c r="N2994" s="11" t="s">
        <v>15</v>
      </c>
      <c r="O2994" s="11">
        <f>IF(Table1[[#This Row],[Currency  Code]]="USD",Table1[[#This Row],[Product Amount with GST]]*80,Table1[[#This Row],[Product Amount with GST]])</f>
        <v>2022</v>
      </c>
    </row>
    <row r="2995" spans="1:16" x14ac:dyDescent="0.25">
      <c r="A2995" t="s">
        <v>2131</v>
      </c>
      <c r="B2995" t="s">
        <v>20</v>
      </c>
      <c r="C2995" t="s">
        <v>12</v>
      </c>
      <c r="E2995">
        <f t="shared" si="184"/>
        <v>10</v>
      </c>
      <c r="F2995">
        <f t="shared" si="185"/>
        <v>7</v>
      </c>
      <c r="G2995" s="8">
        <f t="shared" si="186"/>
        <v>44752</v>
      </c>
      <c r="H2995">
        <f t="shared" si="187"/>
        <v>2022</v>
      </c>
      <c r="I2995" s="1">
        <v>44752.740972222222</v>
      </c>
      <c r="J2995" s="2">
        <v>44752</v>
      </c>
      <c r="K2995" t="s">
        <v>13</v>
      </c>
      <c r="L2995">
        <v>1999</v>
      </c>
      <c r="N2995" s="11" t="s">
        <v>15</v>
      </c>
      <c r="O2995" s="11">
        <f>IF(Table1[[#This Row],[Currency  Code]]="USD",Table1[[#This Row],[Product Amount with GST]]*80,Table1[[#This Row],[Product Amount with GST]])</f>
        <v>1999</v>
      </c>
    </row>
    <row r="2996" spans="1:16" x14ac:dyDescent="0.25">
      <c r="A2996" t="s">
        <v>2229</v>
      </c>
      <c r="B2996" t="s">
        <v>1710</v>
      </c>
      <c r="C2996" t="s">
        <v>12</v>
      </c>
      <c r="E2996">
        <f t="shared" si="184"/>
        <v>10</v>
      </c>
      <c r="F2996">
        <f t="shared" si="185"/>
        <v>7</v>
      </c>
      <c r="G2996" s="8">
        <f t="shared" si="186"/>
        <v>44752</v>
      </c>
      <c r="H2996">
        <f t="shared" si="187"/>
        <v>2022</v>
      </c>
      <c r="I2996" s="1">
        <v>44752.737500000003</v>
      </c>
      <c r="J2996" s="2">
        <v>44752</v>
      </c>
      <c r="K2996" t="s">
        <v>13</v>
      </c>
      <c r="L2996">
        <v>499</v>
      </c>
      <c r="N2996" s="11" t="s">
        <v>15</v>
      </c>
      <c r="O2996" s="11">
        <f>IF(Table1[[#This Row],[Currency  Code]]="USD",Table1[[#This Row],[Product Amount with GST]]*80,Table1[[#This Row],[Product Amount with GST]])</f>
        <v>499</v>
      </c>
    </row>
    <row r="2997" spans="1:16" x14ac:dyDescent="0.25">
      <c r="A2997" t="s">
        <v>2230</v>
      </c>
      <c r="B2997" t="s">
        <v>17</v>
      </c>
      <c r="C2997" t="s">
        <v>12</v>
      </c>
      <c r="E2997">
        <f t="shared" si="184"/>
        <v>10</v>
      </c>
      <c r="F2997">
        <f t="shared" si="185"/>
        <v>7</v>
      </c>
      <c r="G2997" s="8">
        <f t="shared" si="186"/>
        <v>44752</v>
      </c>
      <c r="H2997">
        <f t="shared" si="187"/>
        <v>2022</v>
      </c>
      <c r="I2997" s="1">
        <v>44752.720833333333</v>
      </c>
      <c r="J2997" s="2">
        <v>44752</v>
      </c>
      <c r="K2997" t="s">
        <v>13</v>
      </c>
      <c r="L2997">
        <v>999</v>
      </c>
      <c r="N2997" s="11" t="s">
        <v>15</v>
      </c>
      <c r="O2997" s="11">
        <f>IF(Table1[[#This Row],[Currency  Code]]="USD",Table1[[#This Row],[Product Amount with GST]]*80,Table1[[#This Row],[Product Amount with GST]])</f>
        <v>999</v>
      </c>
    </row>
    <row r="2998" spans="1:16" x14ac:dyDescent="0.25">
      <c r="A2998" t="s">
        <v>2231</v>
      </c>
      <c r="B2998" t="s">
        <v>68</v>
      </c>
      <c r="C2998" t="s">
        <v>48</v>
      </c>
      <c r="E2998">
        <f t="shared" si="184"/>
        <v>10</v>
      </c>
      <c r="F2998">
        <f t="shared" si="185"/>
        <v>7</v>
      </c>
      <c r="G2998" s="8">
        <f t="shared" si="186"/>
        <v>44752</v>
      </c>
      <c r="H2998">
        <f t="shared" si="187"/>
        <v>2022</v>
      </c>
      <c r="I2998" s="1">
        <v>44752.712500000001</v>
      </c>
      <c r="J2998" s="2">
        <v>44752</v>
      </c>
      <c r="K2998" t="s">
        <v>13</v>
      </c>
      <c r="L2998">
        <v>999</v>
      </c>
      <c r="M2998" t="s">
        <v>53</v>
      </c>
      <c r="N2998" s="11" t="s">
        <v>15</v>
      </c>
      <c r="O2998" s="11">
        <f>IF(Table1[[#This Row],[Currency  Code]]="USD",Table1[[#This Row],[Product Amount with GST]]*80,Table1[[#This Row],[Product Amount with GST]])</f>
        <v>999</v>
      </c>
      <c r="P2998" t="s">
        <v>50</v>
      </c>
    </row>
    <row r="2999" spans="1:16" x14ac:dyDescent="0.25">
      <c r="A2999" t="s">
        <v>2232</v>
      </c>
      <c r="B2999" t="s">
        <v>659</v>
      </c>
      <c r="C2999" t="s">
        <v>48</v>
      </c>
      <c r="E2999">
        <f t="shared" si="184"/>
        <v>10</v>
      </c>
      <c r="F2999">
        <f t="shared" si="185"/>
        <v>7</v>
      </c>
      <c r="G2999" s="8">
        <f t="shared" si="186"/>
        <v>44752</v>
      </c>
      <c r="H2999">
        <f t="shared" si="187"/>
        <v>2022</v>
      </c>
      <c r="I2999" s="1">
        <v>44752.679166666669</v>
      </c>
      <c r="J2999" s="2">
        <v>44752</v>
      </c>
      <c r="K2999" t="s">
        <v>13</v>
      </c>
      <c r="L2999">
        <v>1499</v>
      </c>
      <c r="M2999" t="s">
        <v>53</v>
      </c>
      <c r="N2999" s="11" t="s">
        <v>15</v>
      </c>
      <c r="O2999" s="11">
        <f>IF(Table1[[#This Row],[Currency  Code]]="USD",Table1[[#This Row],[Product Amount with GST]]*80,Table1[[#This Row],[Product Amount with GST]])</f>
        <v>1499</v>
      </c>
      <c r="P2999" t="s">
        <v>50</v>
      </c>
    </row>
    <row r="3000" spans="1:16" x14ac:dyDescent="0.25">
      <c r="A3000" t="s">
        <v>2233</v>
      </c>
      <c r="B3000" t="s">
        <v>17</v>
      </c>
      <c r="C3000" t="s">
        <v>48</v>
      </c>
      <c r="E3000">
        <f t="shared" si="184"/>
        <v>10</v>
      </c>
      <c r="F3000">
        <f t="shared" si="185"/>
        <v>7</v>
      </c>
      <c r="G3000" s="8">
        <f t="shared" si="186"/>
        <v>44752</v>
      </c>
      <c r="H3000">
        <f t="shared" si="187"/>
        <v>2022</v>
      </c>
      <c r="I3000" s="1">
        <v>44752.679166666669</v>
      </c>
      <c r="J3000" s="2">
        <v>44752</v>
      </c>
      <c r="K3000" t="s">
        <v>13</v>
      </c>
      <c r="L3000">
        <v>999</v>
      </c>
      <c r="M3000" t="s">
        <v>53</v>
      </c>
      <c r="N3000" s="11" t="s">
        <v>15</v>
      </c>
      <c r="O3000" s="11">
        <f>IF(Table1[[#This Row],[Currency  Code]]="USD",Table1[[#This Row],[Product Amount with GST]]*80,Table1[[#This Row],[Product Amount with GST]])</f>
        <v>999</v>
      </c>
      <c r="P3000" t="s">
        <v>50</v>
      </c>
    </row>
    <row r="3001" spans="1:16" x14ac:dyDescent="0.25">
      <c r="A3001" t="s">
        <v>2233</v>
      </c>
      <c r="B3001" t="s">
        <v>47</v>
      </c>
      <c r="C3001" t="s">
        <v>12</v>
      </c>
      <c r="E3001">
        <f t="shared" si="184"/>
        <v>10</v>
      </c>
      <c r="F3001">
        <f t="shared" si="185"/>
        <v>7</v>
      </c>
      <c r="G3001" s="8">
        <f t="shared" si="186"/>
        <v>44752</v>
      </c>
      <c r="H3001">
        <f t="shared" si="187"/>
        <v>2022</v>
      </c>
      <c r="I3001" s="1">
        <v>44752.676388888889</v>
      </c>
      <c r="J3001" s="2">
        <v>44752</v>
      </c>
      <c r="K3001" t="s">
        <v>13</v>
      </c>
      <c r="L3001">
        <v>999</v>
      </c>
      <c r="N3001" s="11" t="s">
        <v>15</v>
      </c>
      <c r="O3001" s="11">
        <f>IF(Table1[[#This Row],[Currency  Code]]="USD",Table1[[#This Row],[Product Amount with GST]]*80,Table1[[#This Row],[Product Amount with GST]])</f>
        <v>999</v>
      </c>
    </row>
    <row r="3002" spans="1:16" x14ac:dyDescent="0.25">
      <c r="A3002" t="s">
        <v>2234</v>
      </c>
      <c r="B3002" t="s">
        <v>47</v>
      </c>
      <c r="C3002" t="s">
        <v>12</v>
      </c>
      <c r="E3002">
        <f t="shared" si="184"/>
        <v>10</v>
      </c>
      <c r="F3002">
        <f t="shared" si="185"/>
        <v>7</v>
      </c>
      <c r="G3002" s="8">
        <f t="shared" si="186"/>
        <v>44752</v>
      </c>
      <c r="H3002">
        <f t="shared" si="187"/>
        <v>2022</v>
      </c>
      <c r="I3002" s="1">
        <v>44752.665972222225</v>
      </c>
      <c r="J3002" s="2">
        <v>44752</v>
      </c>
      <c r="K3002" t="s">
        <v>13</v>
      </c>
      <c r="L3002">
        <v>999</v>
      </c>
      <c r="N3002" s="11" t="s">
        <v>15</v>
      </c>
      <c r="O3002" s="11">
        <f>IF(Table1[[#This Row],[Currency  Code]]="USD",Table1[[#This Row],[Product Amount with GST]]*80,Table1[[#This Row],[Product Amount with GST]])</f>
        <v>999</v>
      </c>
    </row>
    <row r="3003" spans="1:16" x14ac:dyDescent="0.25">
      <c r="A3003" t="s">
        <v>2235</v>
      </c>
      <c r="B3003" t="s">
        <v>20</v>
      </c>
      <c r="C3003" t="s">
        <v>12</v>
      </c>
      <c r="E3003">
        <f t="shared" si="184"/>
        <v>10</v>
      </c>
      <c r="F3003">
        <f t="shared" si="185"/>
        <v>7</v>
      </c>
      <c r="G3003" s="8">
        <f t="shared" si="186"/>
        <v>44752</v>
      </c>
      <c r="H3003">
        <f t="shared" si="187"/>
        <v>2022</v>
      </c>
      <c r="I3003" s="1">
        <v>44752.597222222219</v>
      </c>
      <c r="J3003" s="2">
        <v>44752</v>
      </c>
      <c r="K3003" t="s">
        <v>13</v>
      </c>
      <c r="L3003">
        <v>1999</v>
      </c>
      <c r="N3003" s="11" t="s">
        <v>15</v>
      </c>
      <c r="O3003" s="11">
        <f>IF(Table1[[#This Row],[Currency  Code]]="USD",Table1[[#This Row],[Product Amount with GST]]*80,Table1[[#This Row],[Product Amount with GST]])</f>
        <v>1999</v>
      </c>
    </row>
    <row r="3004" spans="1:16" x14ac:dyDescent="0.25">
      <c r="A3004" t="s">
        <v>2236</v>
      </c>
      <c r="B3004" t="s">
        <v>47</v>
      </c>
      <c r="C3004" t="s">
        <v>48</v>
      </c>
      <c r="E3004">
        <f t="shared" si="184"/>
        <v>10</v>
      </c>
      <c r="F3004">
        <f t="shared" si="185"/>
        <v>7</v>
      </c>
      <c r="G3004" s="8">
        <f t="shared" si="186"/>
        <v>44752</v>
      </c>
      <c r="H3004">
        <f t="shared" si="187"/>
        <v>2022</v>
      </c>
      <c r="I3004" s="1">
        <v>44752.595833333333</v>
      </c>
      <c r="J3004" s="2">
        <v>44752</v>
      </c>
      <c r="K3004" t="s">
        <v>13</v>
      </c>
      <c r="L3004">
        <v>999</v>
      </c>
      <c r="M3004" t="s">
        <v>53</v>
      </c>
      <c r="N3004" s="11" t="s">
        <v>15</v>
      </c>
      <c r="O3004" s="11">
        <f>IF(Table1[[#This Row],[Currency  Code]]="USD",Table1[[#This Row],[Product Amount with GST]]*80,Table1[[#This Row],[Product Amount with GST]])</f>
        <v>999</v>
      </c>
      <c r="P3004" t="s">
        <v>50</v>
      </c>
    </row>
    <row r="3005" spans="1:16" x14ac:dyDescent="0.25">
      <c r="A3005" t="s">
        <v>2237</v>
      </c>
      <c r="B3005" t="s">
        <v>24</v>
      </c>
      <c r="C3005" t="s">
        <v>12</v>
      </c>
      <c r="E3005">
        <f t="shared" si="184"/>
        <v>10</v>
      </c>
      <c r="F3005">
        <f t="shared" si="185"/>
        <v>7</v>
      </c>
      <c r="G3005" s="8">
        <f t="shared" si="186"/>
        <v>44752</v>
      </c>
      <c r="H3005">
        <f t="shared" si="187"/>
        <v>2022</v>
      </c>
      <c r="I3005" s="1">
        <v>44752.55972222222</v>
      </c>
      <c r="J3005" s="2">
        <v>44752</v>
      </c>
      <c r="K3005" t="s">
        <v>13</v>
      </c>
      <c r="L3005">
        <v>2022</v>
      </c>
      <c r="N3005" s="11" t="s">
        <v>15</v>
      </c>
      <c r="O3005" s="11">
        <f>IF(Table1[[#This Row],[Currency  Code]]="USD",Table1[[#This Row],[Product Amount with GST]]*80,Table1[[#This Row],[Product Amount with GST]])</f>
        <v>2022</v>
      </c>
    </row>
    <row r="3006" spans="1:16" x14ac:dyDescent="0.25">
      <c r="A3006" t="s">
        <v>2238</v>
      </c>
      <c r="B3006" t="s">
        <v>27</v>
      </c>
      <c r="C3006" t="s">
        <v>12</v>
      </c>
      <c r="E3006">
        <f t="shared" si="184"/>
        <v>10</v>
      </c>
      <c r="F3006">
        <f t="shared" si="185"/>
        <v>7</v>
      </c>
      <c r="G3006" s="8">
        <f t="shared" si="186"/>
        <v>44752</v>
      </c>
      <c r="H3006">
        <f t="shared" si="187"/>
        <v>2022</v>
      </c>
      <c r="I3006" s="1">
        <v>44752.54583333333</v>
      </c>
      <c r="J3006" s="2">
        <v>44752</v>
      </c>
      <c r="K3006" t="s">
        <v>13</v>
      </c>
      <c r="L3006">
        <v>1999</v>
      </c>
      <c r="N3006" s="11" t="s">
        <v>15</v>
      </c>
      <c r="O3006" s="11">
        <f>IF(Table1[[#This Row],[Currency  Code]]="USD",Table1[[#This Row],[Product Amount with GST]]*80,Table1[[#This Row],[Product Amount with GST]])</f>
        <v>1999</v>
      </c>
    </row>
    <row r="3007" spans="1:16" x14ac:dyDescent="0.25">
      <c r="A3007" t="s">
        <v>2239</v>
      </c>
      <c r="B3007" t="s">
        <v>27</v>
      </c>
      <c r="C3007" t="s">
        <v>12</v>
      </c>
      <c r="E3007">
        <f t="shared" si="184"/>
        <v>10</v>
      </c>
      <c r="F3007">
        <f t="shared" si="185"/>
        <v>7</v>
      </c>
      <c r="G3007" s="8">
        <f t="shared" si="186"/>
        <v>44752</v>
      </c>
      <c r="H3007">
        <f t="shared" si="187"/>
        <v>2022</v>
      </c>
      <c r="I3007" s="1">
        <v>44752.714583333334</v>
      </c>
      <c r="J3007" s="2">
        <v>44752</v>
      </c>
      <c r="K3007" t="s">
        <v>13</v>
      </c>
      <c r="L3007">
        <v>1999</v>
      </c>
      <c r="N3007" s="11" t="s">
        <v>15</v>
      </c>
      <c r="O3007" s="11">
        <f>IF(Table1[[#This Row],[Currency  Code]]="USD",Table1[[#This Row],[Product Amount with GST]]*80,Table1[[#This Row],[Product Amount with GST]])</f>
        <v>1999</v>
      </c>
    </row>
    <row r="3008" spans="1:16" x14ac:dyDescent="0.25">
      <c r="A3008" t="s">
        <v>2240</v>
      </c>
      <c r="B3008" t="s">
        <v>17</v>
      </c>
      <c r="C3008" t="s">
        <v>12</v>
      </c>
      <c r="E3008">
        <f t="shared" si="184"/>
        <v>10</v>
      </c>
      <c r="F3008">
        <f t="shared" si="185"/>
        <v>7</v>
      </c>
      <c r="G3008" s="8">
        <f t="shared" si="186"/>
        <v>44752</v>
      </c>
      <c r="H3008">
        <f t="shared" si="187"/>
        <v>2022</v>
      </c>
      <c r="I3008" s="1">
        <v>44752.703472222223</v>
      </c>
      <c r="J3008" s="2">
        <v>44752</v>
      </c>
      <c r="K3008" t="s">
        <v>13</v>
      </c>
      <c r="L3008">
        <v>999</v>
      </c>
      <c r="N3008" s="11" t="s">
        <v>15</v>
      </c>
      <c r="O3008" s="11">
        <f>IF(Table1[[#This Row],[Currency  Code]]="USD",Table1[[#This Row],[Product Amount with GST]]*80,Table1[[#This Row],[Product Amount with GST]])</f>
        <v>999</v>
      </c>
    </row>
    <row r="3009" spans="1:15" x14ac:dyDescent="0.25">
      <c r="A3009" t="s">
        <v>2239</v>
      </c>
      <c r="B3009" t="s">
        <v>27</v>
      </c>
      <c r="C3009" t="s">
        <v>12</v>
      </c>
      <c r="E3009">
        <f t="shared" si="184"/>
        <v>10</v>
      </c>
      <c r="F3009">
        <f t="shared" si="185"/>
        <v>7</v>
      </c>
      <c r="G3009" s="8">
        <f t="shared" si="186"/>
        <v>44752</v>
      </c>
      <c r="H3009">
        <f t="shared" si="187"/>
        <v>2022</v>
      </c>
      <c r="I3009" s="1">
        <v>44752.689583333333</v>
      </c>
      <c r="J3009" s="2">
        <v>44752</v>
      </c>
      <c r="K3009" t="s">
        <v>13</v>
      </c>
      <c r="L3009">
        <v>1999</v>
      </c>
      <c r="N3009" s="11" t="s">
        <v>15</v>
      </c>
      <c r="O3009" s="11">
        <f>IF(Table1[[#This Row],[Currency  Code]]="USD",Table1[[#This Row],[Product Amount with GST]]*80,Table1[[#This Row],[Product Amount with GST]])</f>
        <v>1999</v>
      </c>
    </row>
    <row r="3010" spans="1:15" x14ac:dyDescent="0.25">
      <c r="A3010" t="s">
        <v>2233</v>
      </c>
      <c r="B3010" t="s">
        <v>17</v>
      </c>
      <c r="C3010" t="s">
        <v>12</v>
      </c>
      <c r="E3010">
        <f t="shared" ref="E3010:E3073" si="188">DAY(I3010)</f>
        <v>10</v>
      </c>
      <c r="F3010">
        <f t="shared" ref="F3010:F3073" si="189">MONTH(I3010)</f>
        <v>7</v>
      </c>
      <c r="G3010" s="8">
        <f t="shared" ref="G3010:G3073" si="190">DATE(H3011,F3010,E3010)</f>
        <v>44752</v>
      </c>
      <c r="H3010">
        <f t="shared" ref="H3010:H3073" si="191">YEAR(I3010)</f>
        <v>2022</v>
      </c>
      <c r="I3010" s="1">
        <v>44752.678472222222</v>
      </c>
      <c r="J3010" s="2">
        <v>44752</v>
      </c>
      <c r="K3010" t="s">
        <v>13</v>
      </c>
      <c r="L3010">
        <v>999</v>
      </c>
      <c r="N3010" s="11" t="s">
        <v>15</v>
      </c>
      <c r="O3010" s="11">
        <f>IF(Table1[[#This Row],[Currency  Code]]="USD",Table1[[#This Row],[Product Amount with GST]]*80,Table1[[#This Row],[Product Amount with GST]])</f>
        <v>999</v>
      </c>
    </row>
    <row r="3011" spans="1:15" x14ac:dyDescent="0.25">
      <c r="A3011" t="s">
        <v>2241</v>
      </c>
      <c r="B3011" t="s">
        <v>11</v>
      </c>
      <c r="C3011" t="s">
        <v>12</v>
      </c>
      <c r="E3011">
        <f t="shared" si="188"/>
        <v>10</v>
      </c>
      <c r="F3011">
        <f t="shared" si="189"/>
        <v>7</v>
      </c>
      <c r="G3011" s="8">
        <f t="shared" si="190"/>
        <v>44752</v>
      </c>
      <c r="H3011">
        <f t="shared" si="191"/>
        <v>2022</v>
      </c>
      <c r="I3011" s="1">
        <v>44752.625694444447</v>
      </c>
      <c r="J3011" s="2">
        <v>44752</v>
      </c>
      <c r="K3011" t="s">
        <v>112</v>
      </c>
      <c r="L3011">
        <v>3999</v>
      </c>
      <c r="N3011" s="11" t="s">
        <v>15</v>
      </c>
      <c r="O3011" s="11">
        <f>IF(Table1[[#This Row],[Currency  Code]]="USD",Table1[[#This Row],[Product Amount with GST]]*80,Table1[[#This Row],[Product Amount with GST]])</f>
        <v>3999</v>
      </c>
    </row>
    <row r="3012" spans="1:15" x14ac:dyDescent="0.25">
      <c r="A3012" t="s">
        <v>2242</v>
      </c>
      <c r="B3012" t="s">
        <v>20</v>
      </c>
      <c r="C3012" t="s">
        <v>12</v>
      </c>
      <c r="E3012">
        <f t="shared" si="188"/>
        <v>10</v>
      </c>
      <c r="F3012">
        <f t="shared" si="189"/>
        <v>7</v>
      </c>
      <c r="G3012" s="8">
        <f t="shared" si="190"/>
        <v>44752</v>
      </c>
      <c r="H3012">
        <f t="shared" si="191"/>
        <v>2022</v>
      </c>
      <c r="I3012" s="1">
        <v>44752.591666666667</v>
      </c>
      <c r="J3012" s="2">
        <v>44752</v>
      </c>
      <c r="K3012" t="s">
        <v>13</v>
      </c>
      <c r="L3012">
        <v>1999</v>
      </c>
      <c r="N3012" s="11" t="s">
        <v>15</v>
      </c>
      <c r="O3012" s="11">
        <f>IF(Table1[[#This Row],[Currency  Code]]="USD",Table1[[#This Row],[Product Amount with GST]]*80,Table1[[#This Row],[Product Amount with GST]])</f>
        <v>1999</v>
      </c>
    </row>
    <row r="3013" spans="1:15" x14ac:dyDescent="0.25">
      <c r="A3013" t="s">
        <v>2243</v>
      </c>
      <c r="B3013" t="s">
        <v>27</v>
      </c>
      <c r="C3013" t="s">
        <v>12</v>
      </c>
      <c r="E3013">
        <f t="shared" si="188"/>
        <v>10</v>
      </c>
      <c r="F3013">
        <f t="shared" si="189"/>
        <v>7</v>
      </c>
      <c r="G3013" s="8">
        <f t="shared" si="190"/>
        <v>44752</v>
      </c>
      <c r="H3013">
        <f t="shared" si="191"/>
        <v>2022</v>
      </c>
      <c r="I3013" s="1">
        <v>44752.583333333336</v>
      </c>
      <c r="J3013" s="2">
        <v>44752</v>
      </c>
      <c r="K3013" t="s">
        <v>13</v>
      </c>
      <c r="L3013">
        <v>1999</v>
      </c>
      <c r="N3013" s="11" t="s">
        <v>15</v>
      </c>
      <c r="O3013" s="11">
        <f>IF(Table1[[#This Row],[Currency  Code]]="USD",Table1[[#This Row],[Product Amount with GST]]*80,Table1[[#This Row],[Product Amount with GST]])</f>
        <v>1999</v>
      </c>
    </row>
    <row r="3014" spans="1:15" x14ac:dyDescent="0.25">
      <c r="A3014" t="s">
        <v>2244</v>
      </c>
      <c r="B3014" t="s">
        <v>17</v>
      </c>
      <c r="C3014" t="s">
        <v>12</v>
      </c>
      <c r="E3014">
        <f t="shared" si="188"/>
        <v>10</v>
      </c>
      <c r="F3014">
        <f t="shared" si="189"/>
        <v>7</v>
      </c>
      <c r="G3014" s="8">
        <f t="shared" si="190"/>
        <v>44752</v>
      </c>
      <c r="H3014">
        <f t="shared" si="191"/>
        <v>2022</v>
      </c>
      <c r="I3014" s="1">
        <v>44752.568055555559</v>
      </c>
      <c r="J3014" s="2">
        <v>44752</v>
      </c>
      <c r="K3014" t="s">
        <v>13</v>
      </c>
      <c r="L3014">
        <v>999</v>
      </c>
      <c r="N3014" s="11" t="s">
        <v>15</v>
      </c>
      <c r="O3014" s="11">
        <f>IF(Table1[[#This Row],[Currency  Code]]="USD",Table1[[#This Row],[Product Amount with GST]]*80,Table1[[#This Row],[Product Amount with GST]])</f>
        <v>999</v>
      </c>
    </row>
    <row r="3015" spans="1:15" x14ac:dyDescent="0.25">
      <c r="A3015" t="s">
        <v>2245</v>
      </c>
      <c r="B3015" t="s">
        <v>42</v>
      </c>
      <c r="C3015" t="s">
        <v>12</v>
      </c>
      <c r="E3015">
        <f t="shared" si="188"/>
        <v>10</v>
      </c>
      <c r="F3015">
        <f t="shared" si="189"/>
        <v>7</v>
      </c>
      <c r="G3015" s="8">
        <f t="shared" si="190"/>
        <v>44752</v>
      </c>
      <c r="H3015">
        <f t="shared" si="191"/>
        <v>2022</v>
      </c>
      <c r="I3015" s="1">
        <v>44752.536805555559</v>
      </c>
      <c r="J3015" s="2">
        <v>44752</v>
      </c>
      <c r="K3015" t="s">
        <v>13</v>
      </c>
      <c r="L3015">
        <v>1499</v>
      </c>
      <c r="N3015" s="11" t="s">
        <v>15</v>
      </c>
      <c r="O3015" s="11">
        <f>IF(Table1[[#This Row],[Currency  Code]]="USD",Table1[[#This Row],[Product Amount with GST]]*80,Table1[[#This Row],[Product Amount with GST]])</f>
        <v>1499</v>
      </c>
    </row>
    <row r="3016" spans="1:15" x14ac:dyDescent="0.25">
      <c r="A3016" t="s">
        <v>2131</v>
      </c>
      <c r="B3016" t="s">
        <v>20</v>
      </c>
      <c r="C3016" t="s">
        <v>12</v>
      </c>
      <c r="E3016">
        <f t="shared" si="188"/>
        <v>10</v>
      </c>
      <c r="F3016">
        <f t="shared" si="189"/>
        <v>7</v>
      </c>
      <c r="G3016" s="8">
        <f t="shared" si="190"/>
        <v>44752</v>
      </c>
      <c r="H3016">
        <f t="shared" si="191"/>
        <v>2022</v>
      </c>
      <c r="I3016" s="1">
        <v>44752.534722222219</v>
      </c>
      <c r="J3016" s="2">
        <v>44752</v>
      </c>
      <c r="K3016" t="s">
        <v>13</v>
      </c>
      <c r="L3016">
        <v>1999</v>
      </c>
      <c r="N3016" s="11" t="s">
        <v>15</v>
      </c>
      <c r="O3016" s="11">
        <f>IF(Table1[[#This Row],[Currency  Code]]="USD",Table1[[#This Row],[Product Amount with GST]]*80,Table1[[#This Row],[Product Amount with GST]])</f>
        <v>1999</v>
      </c>
    </row>
    <row r="3017" spans="1:15" x14ac:dyDescent="0.25">
      <c r="A3017" t="s">
        <v>2246</v>
      </c>
      <c r="B3017" t="s">
        <v>11</v>
      </c>
      <c r="C3017" t="s">
        <v>12</v>
      </c>
      <c r="D3017" t="s">
        <v>6121</v>
      </c>
      <c r="E3017">
        <f t="shared" si="188"/>
        <v>10</v>
      </c>
      <c r="F3017">
        <f t="shared" si="189"/>
        <v>7</v>
      </c>
      <c r="G3017" s="8">
        <f t="shared" si="190"/>
        <v>44752</v>
      </c>
      <c r="H3017">
        <f t="shared" si="191"/>
        <v>2022</v>
      </c>
      <c r="I3017" s="1">
        <v>44752.522916666669</v>
      </c>
      <c r="J3017" s="2">
        <v>44752</v>
      </c>
      <c r="K3017" t="s">
        <v>112</v>
      </c>
      <c r="L3017">
        <v>2999</v>
      </c>
      <c r="N3017" s="11" t="s">
        <v>15</v>
      </c>
      <c r="O3017" s="11">
        <f>IF(Table1[[#This Row],[Currency  Code]]="USD",Table1[[#This Row],[Product Amount with GST]]*80,Table1[[#This Row],[Product Amount with GST]])</f>
        <v>2999</v>
      </c>
    </row>
    <row r="3018" spans="1:15" x14ac:dyDescent="0.25">
      <c r="A3018" t="s">
        <v>2247</v>
      </c>
      <c r="B3018" t="s">
        <v>20</v>
      </c>
      <c r="C3018" t="s">
        <v>12</v>
      </c>
      <c r="E3018">
        <f t="shared" si="188"/>
        <v>10</v>
      </c>
      <c r="F3018">
        <f t="shared" si="189"/>
        <v>7</v>
      </c>
      <c r="G3018" s="8">
        <f t="shared" si="190"/>
        <v>44752</v>
      </c>
      <c r="H3018">
        <f t="shared" si="191"/>
        <v>2022</v>
      </c>
      <c r="I3018" s="1">
        <v>44752.489583333336</v>
      </c>
      <c r="J3018" s="2">
        <v>44752</v>
      </c>
      <c r="K3018" t="s">
        <v>13</v>
      </c>
      <c r="L3018">
        <v>1999</v>
      </c>
      <c r="N3018" s="11" t="s">
        <v>15</v>
      </c>
      <c r="O3018" s="11">
        <f>IF(Table1[[#This Row],[Currency  Code]]="USD",Table1[[#This Row],[Product Amount with GST]]*80,Table1[[#This Row],[Product Amount with GST]])</f>
        <v>1999</v>
      </c>
    </row>
    <row r="3019" spans="1:15" x14ac:dyDescent="0.25">
      <c r="A3019" t="s">
        <v>2248</v>
      </c>
      <c r="B3019" t="s">
        <v>42</v>
      </c>
      <c r="C3019" t="s">
        <v>12</v>
      </c>
      <c r="E3019">
        <f t="shared" si="188"/>
        <v>10</v>
      </c>
      <c r="F3019">
        <f t="shared" si="189"/>
        <v>7</v>
      </c>
      <c r="G3019" s="8">
        <f t="shared" si="190"/>
        <v>44752</v>
      </c>
      <c r="H3019">
        <f t="shared" si="191"/>
        <v>2022</v>
      </c>
      <c r="I3019" s="1">
        <v>44752.745138888888</v>
      </c>
      <c r="J3019" s="2">
        <v>44752</v>
      </c>
      <c r="K3019" t="s">
        <v>13</v>
      </c>
      <c r="L3019">
        <v>1499</v>
      </c>
      <c r="N3019" s="11" t="s">
        <v>15</v>
      </c>
      <c r="O3019" s="11">
        <f>IF(Table1[[#This Row],[Currency  Code]]="USD",Table1[[#This Row],[Product Amount with GST]]*80,Table1[[#This Row],[Product Amount with GST]])</f>
        <v>1499</v>
      </c>
    </row>
    <row r="3020" spans="1:15" x14ac:dyDescent="0.25">
      <c r="A3020" t="s">
        <v>2249</v>
      </c>
      <c r="B3020" t="s">
        <v>918</v>
      </c>
      <c r="C3020" t="s">
        <v>12</v>
      </c>
      <c r="E3020">
        <f t="shared" si="188"/>
        <v>10</v>
      </c>
      <c r="F3020">
        <f t="shared" si="189"/>
        <v>7</v>
      </c>
      <c r="G3020" s="8">
        <f t="shared" si="190"/>
        <v>44752</v>
      </c>
      <c r="H3020">
        <f t="shared" si="191"/>
        <v>2022</v>
      </c>
      <c r="I3020" s="1">
        <v>44752.708333333336</v>
      </c>
      <c r="J3020" s="2">
        <v>44752</v>
      </c>
      <c r="K3020" t="s">
        <v>13</v>
      </c>
      <c r="L3020">
        <v>990</v>
      </c>
      <c r="N3020" s="11" t="s">
        <v>15</v>
      </c>
      <c r="O3020" s="11">
        <f>IF(Table1[[#This Row],[Currency  Code]]="USD",Table1[[#This Row],[Product Amount with GST]]*80,Table1[[#This Row],[Product Amount with GST]])</f>
        <v>990</v>
      </c>
    </row>
    <row r="3021" spans="1:15" x14ac:dyDescent="0.25">
      <c r="A3021" t="s">
        <v>1414</v>
      </c>
      <c r="B3021" t="s">
        <v>24</v>
      </c>
      <c r="C3021" t="s">
        <v>12</v>
      </c>
      <c r="E3021">
        <f t="shared" si="188"/>
        <v>10</v>
      </c>
      <c r="F3021">
        <f t="shared" si="189"/>
        <v>7</v>
      </c>
      <c r="G3021" s="8">
        <f t="shared" si="190"/>
        <v>44752</v>
      </c>
      <c r="H3021">
        <f t="shared" si="191"/>
        <v>2022</v>
      </c>
      <c r="I3021" s="1">
        <v>44752.707638888889</v>
      </c>
      <c r="J3021" s="2">
        <v>44752</v>
      </c>
      <c r="K3021" t="s">
        <v>13</v>
      </c>
      <c r="L3021">
        <v>2022</v>
      </c>
      <c r="N3021" s="11" t="s">
        <v>15</v>
      </c>
      <c r="O3021" s="11">
        <f>IF(Table1[[#This Row],[Currency  Code]]="USD",Table1[[#This Row],[Product Amount with GST]]*80,Table1[[#This Row],[Product Amount with GST]])</f>
        <v>2022</v>
      </c>
    </row>
    <row r="3022" spans="1:15" x14ac:dyDescent="0.25">
      <c r="A3022" t="s">
        <v>1592</v>
      </c>
      <c r="B3022" t="s">
        <v>11</v>
      </c>
      <c r="C3022" t="s">
        <v>12</v>
      </c>
      <c r="D3022" t="s">
        <v>6121</v>
      </c>
      <c r="E3022">
        <f t="shared" si="188"/>
        <v>10</v>
      </c>
      <c r="F3022">
        <f t="shared" si="189"/>
        <v>7</v>
      </c>
      <c r="G3022" s="8">
        <f t="shared" si="190"/>
        <v>44752</v>
      </c>
      <c r="H3022">
        <f t="shared" si="191"/>
        <v>2022</v>
      </c>
      <c r="I3022" s="1">
        <v>44752.697916666664</v>
      </c>
      <c r="J3022" s="2">
        <v>44752</v>
      </c>
      <c r="K3022" t="s">
        <v>13</v>
      </c>
      <c r="L3022">
        <v>2999</v>
      </c>
      <c r="N3022" s="11" t="s">
        <v>15</v>
      </c>
      <c r="O3022" s="11">
        <f>IF(Table1[[#This Row],[Currency  Code]]="USD",Table1[[#This Row],[Product Amount with GST]]*80,Table1[[#This Row],[Product Amount with GST]])</f>
        <v>2999</v>
      </c>
    </row>
    <row r="3023" spans="1:15" x14ac:dyDescent="0.25">
      <c r="A3023" t="s">
        <v>2232</v>
      </c>
      <c r="B3023" t="s">
        <v>659</v>
      </c>
      <c r="C3023" t="s">
        <v>12</v>
      </c>
      <c r="E3023">
        <f t="shared" si="188"/>
        <v>10</v>
      </c>
      <c r="F3023">
        <f t="shared" si="189"/>
        <v>7</v>
      </c>
      <c r="G3023" s="8">
        <f t="shared" si="190"/>
        <v>44752</v>
      </c>
      <c r="H3023">
        <f t="shared" si="191"/>
        <v>2022</v>
      </c>
      <c r="I3023" s="1">
        <v>44752.68472222222</v>
      </c>
      <c r="J3023" s="2">
        <v>44752</v>
      </c>
      <c r="K3023" t="s">
        <v>13</v>
      </c>
      <c r="L3023">
        <v>1499</v>
      </c>
      <c r="N3023" s="11" t="s">
        <v>15</v>
      </c>
      <c r="O3023" s="11">
        <f>IF(Table1[[#This Row],[Currency  Code]]="USD",Table1[[#This Row],[Product Amount with GST]]*80,Table1[[#This Row],[Product Amount with GST]])</f>
        <v>1499</v>
      </c>
    </row>
    <row r="3024" spans="1:15" x14ac:dyDescent="0.25">
      <c r="A3024" t="s">
        <v>2250</v>
      </c>
      <c r="B3024" t="s">
        <v>47</v>
      </c>
      <c r="C3024" t="s">
        <v>12</v>
      </c>
      <c r="E3024">
        <f t="shared" si="188"/>
        <v>10</v>
      </c>
      <c r="F3024">
        <f t="shared" si="189"/>
        <v>7</v>
      </c>
      <c r="G3024" s="8">
        <f t="shared" si="190"/>
        <v>44752</v>
      </c>
      <c r="H3024">
        <f t="shared" si="191"/>
        <v>2022</v>
      </c>
      <c r="I3024" s="1">
        <v>44752.681944444441</v>
      </c>
      <c r="J3024" s="2">
        <v>44752</v>
      </c>
      <c r="K3024" t="s">
        <v>13</v>
      </c>
      <c r="L3024">
        <v>999</v>
      </c>
      <c r="N3024" s="11" t="s">
        <v>15</v>
      </c>
      <c r="O3024" s="11">
        <f>IF(Table1[[#This Row],[Currency  Code]]="USD",Table1[[#This Row],[Product Amount with GST]]*80,Table1[[#This Row],[Product Amount with GST]])</f>
        <v>999</v>
      </c>
    </row>
    <row r="3025" spans="1:16" x14ac:dyDescent="0.25">
      <c r="A3025" t="s">
        <v>664</v>
      </c>
      <c r="B3025" t="s">
        <v>24</v>
      </c>
      <c r="C3025" t="s">
        <v>12</v>
      </c>
      <c r="E3025">
        <f t="shared" si="188"/>
        <v>10</v>
      </c>
      <c r="F3025">
        <f t="shared" si="189"/>
        <v>7</v>
      </c>
      <c r="G3025" s="8">
        <f t="shared" si="190"/>
        <v>44752</v>
      </c>
      <c r="H3025">
        <f t="shared" si="191"/>
        <v>2022</v>
      </c>
      <c r="I3025" s="1">
        <v>44752.678472222222</v>
      </c>
      <c r="J3025" s="2">
        <v>44752</v>
      </c>
      <c r="K3025" t="s">
        <v>13</v>
      </c>
      <c r="L3025">
        <v>2022</v>
      </c>
      <c r="N3025" s="11" t="s">
        <v>15</v>
      </c>
      <c r="O3025" s="11">
        <f>IF(Table1[[#This Row],[Currency  Code]]="USD",Table1[[#This Row],[Product Amount with GST]]*80,Table1[[#This Row],[Product Amount with GST]])</f>
        <v>2022</v>
      </c>
    </row>
    <row r="3026" spans="1:16" x14ac:dyDescent="0.25">
      <c r="A3026" t="s">
        <v>2251</v>
      </c>
      <c r="B3026" t="s">
        <v>24</v>
      </c>
      <c r="C3026" t="s">
        <v>12</v>
      </c>
      <c r="E3026">
        <f t="shared" si="188"/>
        <v>10</v>
      </c>
      <c r="F3026">
        <f t="shared" si="189"/>
        <v>7</v>
      </c>
      <c r="G3026" s="8">
        <f t="shared" si="190"/>
        <v>44752</v>
      </c>
      <c r="H3026">
        <f t="shared" si="191"/>
        <v>2022</v>
      </c>
      <c r="I3026" s="1">
        <v>44752.595833333333</v>
      </c>
      <c r="J3026" s="2">
        <v>44752</v>
      </c>
      <c r="K3026" t="s">
        <v>13</v>
      </c>
      <c r="L3026">
        <v>2022</v>
      </c>
      <c r="N3026" s="11" t="s">
        <v>15</v>
      </c>
      <c r="O3026" s="11">
        <f>IF(Table1[[#This Row],[Currency  Code]]="USD",Table1[[#This Row],[Product Amount with GST]]*80,Table1[[#This Row],[Product Amount with GST]])</f>
        <v>2022</v>
      </c>
    </row>
    <row r="3027" spans="1:16" x14ac:dyDescent="0.25">
      <c r="A3027" t="s">
        <v>2243</v>
      </c>
      <c r="B3027" t="s">
        <v>27</v>
      </c>
      <c r="C3027" t="s">
        <v>12</v>
      </c>
      <c r="E3027">
        <f t="shared" si="188"/>
        <v>10</v>
      </c>
      <c r="F3027">
        <f t="shared" si="189"/>
        <v>7</v>
      </c>
      <c r="G3027" s="8">
        <f t="shared" si="190"/>
        <v>44752</v>
      </c>
      <c r="H3027">
        <f t="shared" si="191"/>
        <v>2022</v>
      </c>
      <c r="I3027" s="1">
        <v>44752.582638888889</v>
      </c>
      <c r="J3027" s="2">
        <v>44752</v>
      </c>
      <c r="K3027" t="s">
        <v>13</v>
      </c>
      <c r="L3027">
        <v>1999</v>
      </c>
      <c r="N3027" s="11" t="s">
        <v>15</v>
      </c>
      <c r="O3027" s="11">
        <f>IF(Table1[[#This Row],[Currency  Code]]="USD",Table1[[#This Row],[Product Amount with GST]]*80,Table1[[#This Row],[Product Amount with GST]])</f>
        <v>1999</v>
      </c>
    </row>
    <row r="3028" spans="1:16" x14ac:dyDescent="0.25">
      <c r="A3028" t="s">
        <v>2245</v>
      </c>
      <c r="B3028" t="s">
        <v>42</v>
      </c>
      <c r="C3028" t="s">
        <v>12</v>
      </c>
      <c r="E3028">
        <f t="shared" si="188"/>
        <v>10</v>
      </c>
      <c r="F3028">
        <f t="shared" si="189"/>
        <v>7</v>
      </c>
      <c r="G3028" s="8">
        <f t="shared" si="190"/>
        <v>44752</v>
      </c>
      <c r="H3028">
        <f t="shared" si="191"/>
        <v>2022</v>
      </c>
      <c r="I3028" s="1">
        <v>44752.537499999999</v>
      </c>
      <c r="J3028" s="2">
        <v>44752</v>
      </c>
      <c r="K3028" t="s">
        <v>13</v>
      </c>
      <c r="L3028">
        <v>1499</v>
      </c>
      <c r="N3028" s="11" t="s">
        <v>15</v>
      </c>
      <c r="O3028" s="11">
        <f>IF(Table1[[#This Row],[Currency  Code]]="USD",Table1[[#This Row],[Product Amount with GST]]*80,Table1[[#This Row],[Product Amount with GST]])</f>
        <v>1499</v>
      </c>
    </row>
    <row r="3029" spans="1:16" x14ac:dyDescent="0.25">
      <c r="A3029" t="s">
        <v>2252</v>
      </c>
      <c r="B3029" t="s">
        <v>20</v>
      </c>
      <c r="C3029" t="s">
        <v>12</v>
      </c>
      <c r="E3029">
        <f t="shared" si="188"/>
        <v>10</v>
      </c>
      <c r="F3029">
        <f t="shared" si="189"/>
        <v>7</v>
      </c>
      <c r="G3029" s="8">
        <f t="shared" si="190"/>
        <v>44752</v>
      </c>
      <c r="H3029">
        <f t="shared" si="191"/>
        <v>2022</v>
      </c>
      <c r="I3029" s="1">
        <v>44752.511805555558</v>
      </c>
      <c r="J3029" s="2">
        <v>44752</v>
      </c>
      <c r="K3029" t="s">
        <v>13</v>
      </c>
      <c r="L3029">
        <v>1999</v>
      </c>
      <c r="N3029" s="11" t="s">
        <v>15</v>
      </c>
      <c r="O3029" s="11">
        <f>IF(Table1[[#This Row],[Currency  Code]]="USD",Table1[[#This Row],[Product Amount with GST]]*80,Table1[[#This Row],[Product Amount with GST]])</f>
        <v>1999</v>
      </c>
    </row>
    <row r="3030" spans="1:16" x14ac:dyDescent="0.25">
      <c r="A3030" t="s">
        <v>2253</v>
      </c>
      <c r="B3030" t="s">
        <v>47</v>
      </c>
      <c r="C3030" t="s">
        <v>12</v>
      </c>
      <c r="E3030">
        <f t="shared" si="188"/>
        <v>10</v>
      </c>
      <c r="F3030">
        <f t="shared" si="189"/>
        <v>7</v>
      </c>
      <c r="G3030" s="8">
        <f t="shared" si="190"/>
        <v>44752</v>
      </c>
      <c r="H3030">
        <f t="shared" si="191"/>
        <v>2022</v>
      </c>
      <c r="I3030" s="1">
        <v>44752.460416666669</v>
      </c>
      <c r="J3030" s="2">
        <v>44752</v>
      </c>
      <c r="K3030" t="s">
        <v>13</v>
      </c>
      <c r="L3030">
        <v>999</v>
      </c>
      <c r="N3030" s="11" t="s">
        <v>15</v>
      </c>
      <c r="O3030" s="11">
        <f>IF(Table1[[#This Row],[Currency  Code]]="USD",Table1[[#This Row],[Product Amount with GST]]*80,Table1[[#This Row],[Product Amount with GST]])</f>
        <v>999</v>
      </c>
    </row>
    <row r="3031" spans="1:16" x14ac:dyDescent="0.25">
      <c r="A3031" t="s">
        <v>2254</v>
      </c>
      <c r="B3031" t="s">
        <v>11</v>
      </c>
      <c r="C3031" t="s">
        <v>12</v>
      </c>
      <c r="E3031">
        <f t="shared" si="188"/>
        <v>10</v>
      </c>
      <c r="F3031">
        <f t="shared" si="189"/>
        <v>7</v>
      </c>
      <c r="G3031" s="8">
        <f t="shared" si="190"/>
        <v>44752</v>
      </c>
      <c r="H3031">
        <f t="shared" si="191"/>
        <v>2022</v>
      </c>
      <c r="I3031" s="1">
        <v>44752.457638888889</v>
      </c>
      <c r="J3031" s="2">
        <v>44752</v>
      </c>
      <c r="K3031" t="s">
        <v>112</v>
      </c>
      <c r="L3031">
        <v>3999</v>
      </c>
      <c r="N3031" s="11" t="s">
        <v>15</v>
      </c>
      <c r="O3031" s="11">
        <f>IF(Table1[[#This Row],[Currency  Code]]="USD",Table1[[#This Row],[Product Amount with GST]]*80,Table1[[#This Row],[Product Amount with GST]])</f>
        <v>3999</v>
      </c>
    </row>
    <row r="3032" spans="1:16" x14ac:dyDescent="0.25">
      <c r="A3032" t="s">
        <v>2255</v>
      </c>
      <c r="B3032" t="s">
        <v>119</v>
      </c>
      <c r="C3032" t="s">
        <v>12</v>
      </c>
      <c r="E3032">
        <f t="shared" si="188"/>
        <v>10</v>
      </c>
      <c r="F3032">
        <f t="shared" si="189"/>
        <v>7</v>
      </c>
      <c r="G3032" s="8">
        <f t="shared" si="190"/>
        <v>44752</v>
      </c>
      <c r="H3032">
        <f t="shared" si="191"/>
        <v>2022</v>
      </c>
      <c r="I3032" s="1">
        <v>44752.428472222222</v>
      </c>
      <c r="J3032" s="2">
        <v>44752</v>
      </c>
      <c r="K3032" t="s">
        <v>13</v>
      </c>
      <c r="L3032">
        <v>2999</v>
      </c>
      <c r="N3032" s="11" t="s">
        <v>15</v>
      </c>
      <c r="O3032" s="11">
        <f>IF(Table1[[#This Row],[Currency  Code]]="USD",Table1[[#This Row],[Product Amount with GST]]*80,Table1[[#This Row],[Product Amount with GST]])</f>
        <v>2999</v>
      </c>
    </row>
    <row r="3033" spans="1:16" x14ac:dyDescent="0.25">
      <c r="A3033" t="s">
        <v>2256</v>
      </c>
      <c r="B3033" t="s">
        <v>2257</v>
      </c>
      <c r="C3033" t="s">
        <v>12</v>
      </c>
      <c r="E3033">
        <f t="shared" si="188"/>
        <v>10</v>
      </c>
      <c r="F3033">
        <f t="shared" si="189"/>
        <v>7</v>
      </c>
      <c r="G3033" s="8">
        <f t="shared" si="190"/>
        <v>44752</v>
      </c>
      <c r="H3033">
        <f t="shared" si="191"/>
        <v>2022</v>
      </c>
      <c r="I3033" s="1">
        <v>44752.422222222223</v>
      </c>
      <c r="J3033" s="2">
        <v>44752</v>
      </c>
      <c r="K3033" t="s">
        <v>13</v>
      </c>
      <c r="L3033">
        <v>1499</v>
      </c>
      <c r="N3033" s="11" t="s">
        <v>15</v>
      </c>
      <c r="O3033" s="11">
        <f>IF(Table1[[#This Row],[Currency  Code]]="USD",Table1[[#This Row],[Product Amount with GST]]*80,Table1[[#This Row],[Product Amount with GST]])</f>
        <v>1499</v>
      </c>
    </row>
    <row r="3034" spans="1:16" x14ac:dyDescent="0.25">
      <c r="A3034" t="s">
        <v>2258</v>
      </c>
      <c r="B3034" t="s">
        <v>1710</v>
      </c>
      <c r="C3034" t="s">
        <v>12</v>
      </c>
      <c r="E3034">
        <f t="shared" si="188"/>
        <v>10</v>
      </c>
      <c r="F3034">
        <f t="shared" si="189"/>
        <v>7</v>
      </c>
      <c r="G3034" s="8">
        <f t="shared" si="190"/>
        <v>44752</v>
      </c>
      <c r="H3034">
        <f t="shared" si="191"/>
        <v>2022</v>
      </c>
      <c r="I3034" s="1">
        <v>44752.419444444444</v>
      </c>
      <c r="J3034" s="2">
        <v>44752</v>
      </c>
      <c r="K3034" t="s">
        <v>13</v>
      </c>
      <c r="L3034">
        <v>499</v>
      </c>
      <c r="N3034" s="11" t="s">
        <v>15</v>
      </c>
      <c r="O3034" s="11">
        <f>IF(Table1[[#This Row],[Currency  Code]]="USD",Table1[[#This Row],[Product Amount with GST]]*80,Table1[[#This Row],[Product Amount with GST]])</f>
        <v>499</v>
      </c>
    </row>
    <row r="3035" spans="1:16" x14ac:dyDescent="0.25">
      <c r="A3035" t="s">
        <v>2259</v>
      </c>
      <c r="B3035" t="s">
        <v>11</v>
      </c>
      <c r="C3035" t="s">
        <v>12</v>
      </c>
      <c r="E3035">
        <f t="shared" si="188"/>
        <v>10</v>
      </c>
      <c r="F3035">
        <f t="shared" si="189"/>
        <v>7</v>
      </c>
      <c r="G3035" s="8">
        <f t="shared" si="190"/>
        <v>44752</v>
      </c>
      <c r="H3035">
        <f t="shared" si="191"/>
        <v>2022</v>
      </c>
      <c r="I3035" s="1">
        <v>44752.40902777778</v>
      </c>
      <c r="J3035" s="2">
        <v>44752</v>
      </c>
      <c r="K3035" t="s">
        <v>112</v>
      </c>
      <c r="L3035">
        <v>3999</v>
      </c>
      <c r="N3035" s="11" t="s">
        <v>15</v>
      </c>
      <c r="O3035" s="11">
        <f>IF(Table1[[#This Row],[Currency  Code]]="USD",Table1[[#This Row],[Product Amount with GST]]*80,Table1[[#This Row],[Product Amount with GST]])</f>
        <v>3999</v>
      </c>
    </row>
    <row r="3036" spans="1:16" x14ac:dyDescent="0.25">
      <c r="A3036" t="s">
        <v>2260</v>
      </c>
      <c r="B3036" t="s">
        <v>65</v>
      </c>
      <c r="C3036" t="s">
        <v>12</v>
      </c>
      <c r="E3036">
        <f t="shared" si="188"/>
        <v>10</v>
      </c>
      <c r="F3036">
        <f t="shared" si="189"/>
        <v>7</v>
      </c>
      <c r="G3036" s="8">
        <f t="shared" si="190"/>
        <v>44752</v>
      </c>
      <c r="H3036">
        <f t="shared" si="191"/>
        <v>2022</v>
      </c>
      <c r="I3036" s="1">
        <v>44752.408333333333</v>
      </c>
      <c r="J3036" s="2">
        <v>44752</v>
      </c>
      <c r="K3036" t="s">
        <v>13</v>
      </c>
      <c r="L3036">
        <v>1499</v>
      </c>
      <c r="N3036" s="11" t="s">
        <v>15</v>
      </c>
      <c r="O3036" s="11">
        <f>IF(Table1[[#This Row],[Currency  Code]]="USD",Table1[[#This Row],[Product Amount with GST]]*80,Table1[[#This Row],[Product Amount with GST]])</f>
        <v>1499</v>
      </c>
    </row>
    <row r="3037" spans="1:16" x14ac:dyDescent="0.25">
      <c r="A3037" t="s">
        <v>2260</v>
      </c>
      <c r="B3037" t="s">
        <v>65</v>
      </c>
      <c r="C3037" t="s">
        <v>12</v>
      </c>
      <c r="E3037">
        <f t="shared" si="188"/>
        <v>10</v>
      </c>
      <c r="F3037">
        <f t="shared" si="189"/>
        <v>7</v>
      </c>
      <c r="G3037" s="8">
        <f t="shared" si="190"/>
        <v>44752</v>
      </c>
      <c r="H3037">
        <f t="shared" si="191"/>
        <v>2022</v>
      </c>
      <c r="I3037" s="1">
        <v>44752.407638888886</v>
      </c>
      <c r="J3037" s="2">
        <v>44752</v>
      </c>
      <c r="K3037" t="s">
        <v>13</v>
      </c>
      <c r="L3037">
        <v>1499</v>
      </c>
      <c r="N3037" s="11" t="s">
        <v>15</v>
      </c>
      <c r="O3037" s="11">
        <f>IF(Table1[[#This Row],[Currency  Code]]="USD",Table1[[#This Row],[Product Amount with GST]]*80,Table1[[#This Row],[Product Amount with GST]])</f>
        <v>1499</v>
      </c>
    </row>
    <row r="3038" spans="1:16" x14ac:dyDescent="0.25">
      <c r="A3038" t="s">
        <v>2261</v>
      </c>
      <c r="B3038" t="s">
        <v>24</v>
      </c>
      <c r="C3038" t="s">
        <v>48</v>
      </c>
      <c r="E3038">
        <f t="shared" si="188"/>
        <v>10</v>
      </c>
      <c r="F3038">
        <f t="shared" si="189"/>
        <v>7</v>
      </c>
      <c r="G3038" s="8">
        <f t="shared" si="190"/>
        <v>44752</v>
      </c>
      <c r="H3038">
        <f t="shared" si="191"/>
        <v>2022</v>
      </c>
      <c r="I3038" s="1">
        <v>44752.395138888889</v>
      </c>
      <c r="J3038" s="2">
        <v>44752</v>
      </c>
      <c r="K3038" t="s">
        <v>13</v>
      </c>
      <c r="L3038">
        <v>2022</v>
      </c>
      <c r="M3038" t="s">
        <v>53</v>
      </c>
      <c r="N3038" s="11" t="s">
        <v>15</v>
      </c>
      <c r="O3038" s="11">
        <f>IF(Table1[[#This Row],[Currency  Code]]="USD",Table1[[#This Row],[Product Amount with GST]]*80,Table1[[#This Row],[Product Amount with GST]])</f>
        <v>2022</v>
      </c>
      <c r="P3038" t="s">
        <v>50</v>
      </c>
    </row>
    <row r="3039" spans="1:16" x14ac:dyDescent="0.25">
      <c r="A3039" t="s">
        <v>2262</v>
      </c>
      <c r="B3039" t="s">
        <v>47</v>
      </c>
      <c r="C3039" t="s">
        <v>48</v>
      </c>
      <c r="E3039">
        <f t="shared" si="188"/>
        <v>10</v>
      </c>
      <c r="F3039">
        <f t="shared" si="189"/>
        <v>7</v>
      </c>
      <c r="G3039" s="8">
        <f t="shared" si="190"/>
        <v>44752</v>
      </c>
      <c r="H3039">
        <f t="shared" si="191"/>
        <v>2022</v>
      </c>
      <c r="I3039" s="1">
        <v>44752.148611111108</v>
      </c>
      <c r="J3039" s="2">
        <v>44751</v>
      </c>
      <c r="K3039" t="s">
        <v>13</v>
      </c>
      <c r="L3039">
        <v>999</v>
      </c>
      <c r="M3039" t="s">
        <v>53</v>
      </c>
      <c r="N3039" s="11" t="s">
        <v>15</v>
      </c>
      <c r="O3039" s="11">
        <f>IF(Table1[[#This Row],[Currency  Code]]="USD",Table1[[#This Row],[Product Amount with GST]]*80,Table1[[#This Row],[Product Amount with GST]])</f>
        <v>999</v>
      </c>
      <c r="P3039" t="s">
        <v>50</v>
      </c>
    </row>
    <row r="3040" spans="1:16" x14ac:dyDescent="0.25">
      <c r="A3040" t="s">
        <v>2263</v>
      </c>
      <c r="B3040" t="s">
        <v>1710</v>
      </c>
      <c r="C3040" t="s">
        <v>12</v>
      </c>
      <c r="E3040">
        <f t="shared" si="188"/>
        <v>10</v>
      </c>
      <c r="F3040">
        <f t="shared" si="189"/>
        <v>7</v>
      </c>
      <c r="G3040" s="8">
        <f t="shared" si="190"/>
        <v>44752</v>
      </c>
      <c r="H3040">
        <f t="shared" si="191"/>
        <v>2022</v>
      </c>
      <c r="I3040" s="1">
        <v>44752.112500000003</v>
      </c>
      <c r="J3040" s="2">
        <v>44751</v>
      </c>
      <c r="K3040" t="s">
        <v>13</v>
      </c>
      <c r="L3040">
        <v>499</v>
      </c>
      <c r="N3040" s="11" t="s">
        <v>15</v>
      </c>
      <c r="O3040" s="11">
        <f>IF(Table1[[#This Row],[Currency  Code]]="USD",Table1[[#This Row],[Product Amount with GST]]*80,Table1[[#This Row],[Product Amount with GST]])</f>
        <v>499</v>
      </c>
    </row>
    <row r="3041" spans="1:16" x14ac:dyDescent="0.25">
      <c r="A3041" t="s">
        <v>1259</v>
      </c>
      <c r="B3041" t="s">
        <v>1710</v>
      </c>
      <c r="C3041" t="s">
        <v>12</v>
      </c>
      <c r="E3041">
        <f t="shared" si="188"/>
        <v>10</v>
      </c>
      <c r="F3041">
        <f t="shared" si="189"/>
        <v>7</v>
      </c>
      <c r="G3041" s="8">
        <f t="shared" si="190"/>
        <v>44752</v>
      </c>
      <c r="H3041">
        <f t="shared" si="191"/>
        <v>2022</v>
      </c>
      <c r="I3041" s="1">
        <v>44752.013888888891</v>
      </c>
      <c r="J3041" s="2">
        <v>44751</v>
      </c>
      <c r="K3041" t="s">
        <v>13</v>
      </c>
      <c r="L3041">
        <v>499</v>
      </c>
      <c r="N3041" s="11" t="s">
        <v>15</v>
      </c>
      <c r="O3041" s="11">
        <f>IF(Table1[[#This Row],[Currency  Code]]="USD",Table1[[#This Row],[Product Amount with GST]]*80,Table1[[#This Row],[Product Amount with GST]])</f>
        <v>499</v>
      </c>
    </row>
    <row r="3042" spans="1:16" x14ac:dyDescent="0.25">
      <c r="A3042" t="s">
        <v>2264</v>
      </c>
      <c r="B3042" t="s">
        <v>20</v>
      </c>
      <c r="C3042" t="s">
        <v>12</v>
      </c>
      <c r="E3042">
        <f t="shared" si="188"/>
        <v>9</v>
      </c>
      <c r="F3042">
        <f t="shared" si="189"/>
        <v>7</v>
      </c>
      <c r="G3042" s="8">
        <f t="shared" si="190"/>
        <v>44751</v>
      </c>
      <c r="H3042">
        <f t="shared" si="191"/>
        <v>2022</v>
      </c>
      <c r="I3042" s="1">
        <v>44751.995138888888</v>
      </c>
      <c r="J3042" s="2">
        <v>44751</v>
      </c>
      <c r="K3042" t="s">
        <v>13</v>
      </c>
      <c r="L3042">
        <v>1999</v>
      </c>
      <c r="N3042" s="11" t="s">
        <v>15</v>
      </c>
      <c r="O3042" s="11">
        <f>IF(Table1[[#This Row],[Currency  Code]]="USD",Table1[[#This Row],[Product Amount with GST]]*80,Table1[[#This Row],[Product Amount with GST]])</f>
        <v>1999</v>
      </c>
    </row>
    <row r="3043" spans="1:16" x14ac:dyDescent="0.25">
      <c r="A3043" t="s">
        <v>2246</v>
      </c>
      <c r="B3043" t="s">
        <v>52</v>
      </c>
      <c r="C3043" t="s">
        <v>675</v>
      </c>
      <c r="E3043">
        <f t="shared" si="188"/>
        <v>9</v>
      </c>
      <c r="F3043">
        <f t="shared" si="189"/>
        <v>7</v>
      </c>
      <c r="G3043" s="8">
        <f t="shared" si="190"/>
        <v>44751</v>
      </c>
      <c r="H3043">
        <f t="shared" si="191"/>
        <v>2022</v>
      </c>
      <c r="I3043" s="1">
        <v>44751.982638888891</v>
      </c>
      <c r="J3043" s="2">
        <v>44758</v>
      </c>
      <c r="K3043" t="s">
        <v>13</v>
      </c>
      <c r="L3043">
        <v>999</v>
      </c>
      <c r="M3043" t="s">
        <v>53</v>
      </c>
      <c r="N3043" s="11" t="s">
        <v>15</v>
      </c>
      <c r="O3043" s="11">
        <f>IF(Table1[[#This Row],[Currency  Code]]="USD",Table1[[#This Row],[Product Amount with GST]]*80,Table1[[#This Row],[Product Amount with GST]])</f>
        <v>999</v>
      </c>
      <c r="P3043" t="s">
        <v>50</v>
      </c>
    </row>
    <row r="3044" spans="1:16" x14ac:dyDescent="0.25">
      <c r="A3044" t="s">
        <v>2265</v>
      </c>
      <c r="B3044" t="s">
        <v>1710</v>
      </c>
      <c r="C3044" t="s">
        <v>12</v>
      </c>
      <c r="E3044">
        <f t="shared" si="188"/>
        <v>9</v>
      </c>
      <c r="F3044">
        <f t="shared" si="189"/>
        <v>7</v>
      </c>
      <c r="G3044" s="8">
        <f t="shared" si="190"/>
        <v>44751</v>
      </c>
      <c r="H3044">
        <f t="shared" si="191"/>
        <v>2022</v>
      </c>
      <c r="I3044" s="1">
        <v>44751.972916666666</v>
      </c>
      <c r="J3044" s="2">
        <v>44751</v>
      </c>
      <c r="K3044" t="s">
        <v>13</v>
      </c>
      <c r="L3044">
        <v>499</v>
      </c>
      <c r="N3044" s="11" t="s">
        <v>15</v>
      </c>
      <c r="O3044" s="11">
        <f>IF(Table1[[#This Row],[Currency  Code]]="USD",Table1[[#This Row],[Product Amount with GST]]*80,Table1[[#This Row],[Product Amount with GST]])</f>
        <v>499</v>
      </c>
    </row>
    <row r="3045" spans="1:16" x14ac:dyDescent="0.25">
      <c r="A3045" t="s">
        <v>2266</v>
      </c>
      <c r="B3045" t="s">
        <v>143</v>
      </c>
      <c r="C3045" t="s">
        <v>12</v>
      </c>
      <c r="E3045">
        <f t="shared" si="188"/>
        <v>10</v>
      </c>
      <c r="F3045">
        <f t="shared" si="189"/>
        <v>7</v>
      </c>
      <c r="G3045" s="8">
        <f t="shared" si="190"/>
        <v>44752</v>
      </c>
      <c r="H3045">
        <f t="shared" si="191"/>
        <v>2022</v>
      </c>
      <c r="I3045" s="1">
        <v>44752.456250000003</v>
      </c>
      <c r="J3045" s="2">
        <v>44752</v>
      </c>
      <c r="K3045" t="s">
        <v>13</v>
      </c>
      <c r="L3045">
        <v>1499</v>
      </c>
      <c r="N3045" s="11" t="s">
        <v>15</v>
      </c>
      <c r="O3045" s="11">
        <f>IF(Table1[[#This Row],[Currency  Code]]="USD",Table1[[#This Row],[Product Amount with GST]]*80,Table1[[#This Row],[Product Amount with GST]])</f>
        <v>1499</v>
      </c>
    </row>
    <row r="3046" spans="1:16" x14ac:dyDescent="0.25">
      <c r="A3046" t="s">
        <v>2267</v>
      </c>
      <c r="B3046" t="s">
        <v>1710</v>
      </c>
      <c r="C3046" t="s">
        <v>12</v>
      </c>
      <c r="E3046">
        <f t="shared" si="188"/>
        <v>10</v>
      </c>
      <c r="F3046">
        <f t="shared" si="189"/>
        <v>7</v>
      </c>
      <c r="G3046" s="8">
        <f t="shared" si="190"/>
        <v>44752</v>
      </c>
      <c r="H3046">
        <f t="shared" si="191"/>
        <v>2022</v>
      </c>
      <c r="I3046" s="1">
        <v>44752.409722222219</v>
      </c>
      <c r="J3046" s="2">
        <v>44752</v>
      </c>
      <c r="K3046" t="s">
        <v>13</v>
      </c>
      <c r="L3046">
        <v>499</v>
      </c>
      <c r="N3046" s="11" t="s">
        <v>15</v>
      </c>
      <c r="O3046" s="11">
        <f>IF(Table1[[#This Row],[Currency  Code]]="USD",Table1[[#This Row],[Product Amount with GST]]*80,Table1[[#This Row],[Product Amount with GST]])</f>
        <v>499</v>
      </c>
    </row>
    <row r="3047" spans="1:16" x14ac:dyDescent="0.25">
      <c r="A3047" t="s">
        <v>2260</v>
      </c>
      <c r="B3047" t="s">
        <v>659</v>
      </c>
      <c r="C3047" t="s">
        <v>12</v>
      </c>
      <c r="E3047">
        <f t="shared" si="188"/>
        <v>10</v>
      </c>
      <c r="F3047">
        <f t="shared" si="189"/>
        <v>7</v>
      </c>
      <c r="G3047" s="8">
        <f t="shared" si="190"/>
        <v>44752</v>
      </c>
      <c r="H3047">
        <f t="shared" si="191"/>
        <v>2022</v>
      </c>
      <c r="I3047" s="1">
        <v>44752.408333333333</v>
      </c>
      <c r="J3047" s="2">
        <v>44752</v>
      </c>
      <c r="K3047" t="s">
        <v>13</v>
      </c>
      <c r="L3047">
        <v>1499</v>
      </c>
      <c r="N3047" s="11" t="s">
        <v>15</v>
      </c>
      <c r="O3047" s="11">
        <f>IF(Table1[[#This Row],[Currency  Code]]="USD",Table1[[#This Row],[Product Amount with GST]]*80,Table1[[#This Row],[Product Amount with GST]])</f>
        <v>1499</v>
      </c>
    </row>
    <row r="3048" spans="1:16" x14ac:dyDescent="0.25">
      <c r="A3048" t="s">
        <v>2260</v>
      </c>
      <c r="B3048" t="s">
        <v>65</v>
      </c>
      <c r="C3048" t="s">
        <v>12</v>
      </c>
      <c r="E3048">
        <f t="shared" si="188"/>
        <v>10</v>
      </c>
      <c r="F3048">
        <f t="shared" si="189"/>
        <v>7</v>
      </c>
      <c r="G3048" s="8">
        <f t="shared" si="190"/>
        <v>44752</v>
      </c>
      <c r="H3048">
        <f t="shared" si="191"/>
        <v>2022</v>
      </c>
      <c r="I3048" s="1">
        <v>44752.406944444447</v>
      </c>
      <c r="J3048" s="2">
        <v>44752</v>
      </c>
      <c r="K3048" t="s">
        <v>13</v>
      </c>
      <c r="L3048">
        <v>1499</v>
      </c>
      <c r="N3048" s="11" t="s">
        <v>15</v>
      </c>
      <c r="O3048" s="11">
        <f>IF(Table1[[#This Row],[Currency  Code]]="USD",Table1[[#This Row],[Product Amount with GST]]*80,Table1[[#This Row],[Product Amount with GST]])</f>
        <v>1499</v>
      </c>
    </row>
    <row r="3049" spans="1:16" x14ac:dyDescent="0.25">
      <c r="A3049" t="s">
        <v>2260</v>
      </c>
      <c r="B3049" t="s">
        <v>65</v>
      </c>
      <c r="C3049" t="s">
        <v>12</v>
      </c>
      <c r="E3049">
        <f t="shared" si="188"/>
        <v>10</v>
      </c>
      <c r="F3049">
        <f t="shared" si="189"/>
        <v>7</v>
      </c>
      <c r="G3049" s="8">
        <f t="shared" si="190"/>
        <v>44752</v>
      </c>
      <c r="H3049">
        <f t="shared" si="191"/>
        <v>2022</v>
      </c>
      <c r="I3049" s="1">
        <v>44752.40625</v>
      </c>
      <c r="J3049" s="2">
        <v>44752</v>
      </c>
      <c r="K3049" t="s">
        <v>13</v>
      </c>
      <c r="L3049">
        <v>49</v>
      </c>
      <c r="N3049" s="11" t="s">
        <v>29</v>
      </c>
      <c r="O3049" s="11">
        <f>IF(Table1[[#This Row],[Currency  Code]]="USD",Table1[[#This Row],[Product Amount with GST]]*80,Table1[[#This Row],[Product Amount with GST]])</f>
        <v>3920</v>
      </c>
    </row>
    <row r="3050" spans="1:16" x14ac:dyDescent="0.25">
      <c r="A3050" t="s">
        <v>2260</v>
      </c>
      <c r="B3050" t="s">
        <v>65</v>
      </c>
      <c r="C3050" t="s">
        <v>12</v>
      </c>
      <c r="E3050">
        <f t="shared" si="188"/>
        <v>10</v>
      </c>
      <c r="F3050">
        <f t="shared" si="189"/>
        <v>7</v>
      </c>
      <c r="G3050" s="8">
        <f t="shared" si="190"/>
        <v>44752</v>
      </c>
      <c r="H3050">
        <f t="shared" si="191"/>
        <v>2022</v>
      </c>
      <c r="I3050" s="1">
        <v>44752.405555555553</v>
      </c>
      <c r="J3050" s="2">
        <v>44752</v>
      </c>
      <c r="K3050" t="s">
        <v>13</v>
      </c>
      <c r="L3050">
        <v>49</v>
      </c>
      <c r="N3050" s="11" t="s">
        <v>29</v>
      </c>
      <c r="O3050" s="11">
        <f>IF(Table1[[#This Row],[Currency  Code]]="USD",Table1[[#This Row],[Product Amount with GST]]*80,Table1[[#This Row],[Product Amount with GST]])</f>
        <v>3920</v>
      </c>
    </row>
    <row r="3051" spans="1:16" x14ac:dyDescent="0.25">
      <c r="A3051" t="s">
        <v>2268</v>
      </c>
      <c r="B3051" t="s">
        <v>1710</v>
      </c>
      <c r="C3051" t="s">
        <v>12</v>
      </c>
      <c r="E3051">
        <f t="shared" si="188"/>
        <v>10</v>
      </c>
      <c r="F3051">
        <f t="shared" si="189"/>
        <v>7</v>
      </c>
      <c r="G3051" s="8">
        <f t="shared" si="190"/>
        <v>44752</v>
      </c>
      <c r="H3051">
        <f t="shared" si="191"/>
        <v>2022</v>
      </c>
      <c r="I3051" s="1">
        <v>44752.387499999997</v>
      </c>
      <c r="J3051" s="2">
        <v>44752</v>
      </c>
      <c r="K3051" t="s">
        <v>13</v>
      </c>
      <c r="L3051">
        <v>499</v>
      </c>
      <c r="N3051" s="11" t="s">
        <v>15</v>
      </c>
      <c r="O3051" s="11">
        <f>IF(Table1[[#This Row],[Currency  Code]]="USD",Table1[[#This Row],[Product Amount with GST]]*80,Table1[[#This Row],[Product Amount with GST]])</f>
        <v>499</v>
      </c>
    </row>
    <row r="3052" spans="1:16" x14ac:dyDescent="0.25">
      <c r="A3052" t="s">
        <v>2269</v>
      </c>
      <c r="B3052" t="s">
        <v>20</v>
      </c>
      <c r="C3052" t="s">
        <v>12</v>
      </c>
      <c r="E3052">
        <f t="shared" si="188"/>
        <v>10</v>
      </c>
      <c r="F3052">
        <f t="shared" si="189"/>
        <v>7</v>
      </c>
      <c r="G3052" s="8">
        <f t="shared" si="190"/>
        <v>44752</v>
      </c>
      <c r="H3052">
        <f t="shared" si="191"/>
        <v>2022</v>
      </c>
      <c r="I3052" s="1">
        <v>44752.359027777777</v>
      </c>
      <c r="J3052" s="2">
        <v>44752</v>
      </c>
      <c r="K3052" t="s">
        <v>13</v>
      </c>
      <c r="L3052">
        <v>149</v>
      </c>
      <c r="N3052" s="11" t="s">
        <v>29</v>
      </c>
      <c r="O3052" s="11">
        <f>IF(Table1[[#This Row],[Currency  Code]]="USD",Table1[[#This Row],[Product Amount with GST]]*80,Table1[[#This Row],[Product Amount with GST]])</f>
        <v>11920</v>
      </c>
    </row>
    <row r="3053" spans="1:16" x14ac:dyDescent="0.25">
      <c r="A3053" t="s">
        <v>2270</v>
      </c>
      <c r="B3053" t="s">
        <v>11</v>
      </c>
      <c r="C3053" t="s">
        <v>12</v>
      </c>
      <c r="E3053">
        <f t="shared" si="188"/>
        <v>10</v>
      </c>
      <c r="F3053">
        <f t="shared" si="189"/>
        <v>7</v>
      </c>
      <c r="G3053" s="8">
        <f t="shared" si="190"/>
        <v>44752</v>
      </c>
      <c r="H3053">
        <f t="shared" si="191"/>
        <v>2022</v>
      </c>
      <c r="I3053" s="1">
        <v>44752.31527777778</v>
      </c>
      <c r="J3053" s="2">
        <v>44752</v>
      </c>
      <c r="K3053" t="s">
        <v>72</v>
      </c>
      <c r="L3053">
        <v>3999</v>
      </c>
      <c r="N3053" s="11" t="s">
        <v>15</v>
      </c>
      <c r="O3053" s="11">
        <f>IF(Table1[[#This Row],[Currency  Code]]="USD",Table1[[#This Row],[Product Amount with GST]]*80,Table1[[#This Row],[Product Amount with GST]])</f>
        <v>3999</v>
      </c>
    </row>
    <row r="3054" spans="1:16" x14ac:dyDescent="0.25">
      <c r="A3054" t="s">
        <v>2271</v>
      </c>
      <c r="B3054" t="s">
        <v>42</v>
      </c>
      <c r="C3054" t="s">
        <v>12</v>
      </c>
      <c r="E3054">
        <f t="shared" si="188"/>
        <v>10</v>
      </c>
      <c r="F3054">
        <f t="shared" si="189"/>
        <v>7</v>
      </c>
      <c r="G3054" s="8">
        <f t="shared" si="190"/>
        <v>44752</v>
      </c>
      <c r="H3054">
        <f t="shared" si="191"/>
        <v>2022</v>
      </c>
      <c r="I3054" s="1">
        <v>44752.184027777781</v>
      </c>
      <c r="J3054" s="2">
        <v>44751</v>
      </c>
      <c r="K3054" t="s">
        <v>13</v>
      </c>
      <c r="L3054">
        <v>59</v>
      </c>
      <c r="N3054" s="11" t="s">
        <v>29</v>
      </c>
      <c r="O3054" s="11">
        <f>IF(Table1[[#This Row],[Currency  Code]]="USD",Table1[[#This Row],[Product Amount with GST]]*80,Table1[[#This Row],[Product Amount with GST]])</f>
        <v>4720</v>
      </c>
    </row>
    <row r="3055" spans="1:16" x14ac:dyDescent="0.25">
      <c r="A3055" t="s">
        <v>2272</v>
      </c>
      <c r="B3055" t="s">
        <v>11</v>
      </c>
      <c r="C3055" t="s">
        <v>48</v>
      </c>
      <c r="D3055" t="s">
        <v>6121</v>
      </c>
      <c r="E3055">
        <f t="shared" si="188"/>
        <v>9</v>
      </c>
      <c r="F3055">
        <f t="shared" si="189"/>
        <v>7</v>
      </c>
      <c r="G3055" s="8">
        <f t="shared" si="190"/>
        <v>44751</v>
      </c>
      <c r="H3055">
        <f t="shared" si="191"/>
        <v>2022</v>
      </c>
      <c r="I3055" s="1">
        <v>44751.988888888889</v>
      </c>
      <c r="J3055" s="2">
        <v>44751</v>
      </c>
      <c r="K3055" t="s">
        <v>13</v>
      </c>
      <c r="L3055">
        <v>2999</v>
      </c>
      <c r="M3055" t="s">
        <v>135</v>
      </c>
      <c r="N3055" s="11" t="s">
        <v>15</v>
      </c>
      <c r="O3055" s="11">
        <f>IF(Table1[[#This Row],[Currency  Code]]="USD",Table1[[#This Row],[Product Amount with GST]]*80,Table1[[#This Row],[Product Amount with GST]])</f>
        <v>2999</v>
      </c>
      <c r="P3055" t="s">
        <v>1201</v>
      </c>
    </row>
    <row r="3056" spans="1:16" x14ac:dyDescent="0.25">
      <c r="A3056" t="s">
        <v>2265</v>
      </c>
      <c r="B3056" t="s">
        <v>1710</v>
      </c>
      <c r="C3056" t="s">
        <v>12</v>
      </c>
      <c r="E3056">
        <f t="shared" si="188"/>
        <v>9</v>
      </c>
      <c r="F3056">
        <f t="shared" si="189"/>
        <v>7</v>
      </c>
      <c r="G3056" s="8">
        <f t="shared" si="190"/>
        <v>44751</v>
      </c>
      <c r="H3056">
        <f t="shared" si="191"/>
        <v>2022</v>
      </c>
      <c r="I3056" s="1">
        <v>44751.973611111112</v>
      </c>
      <c r="J3056" s="2">
        <v>44751</v>
      </c>
      <c r="K3056" t="s">
        <v>13</v>
      </c>
      <c r="L3056">
        <v>499</v>
      </c>
      <c r="N3056" s="11" t="s">
        <v>15</v>
      </c>
      <c r="O3056" s="11">
        <f>IF(Table1[[#This Row],[Currency  Code]]="USD",Table1[[#This Row],[Product Amount with GST]]*80,Table1[[#This Row],[Product Amount with GST]])</f>
        <v>499</v>
      </c>
    </row>
    <row r="3057" spans="1:16" x14ac:dyDescent="0.25">
      <c r="A3057" t="s">
        <v>643</v>
      </c>
      <c r="B3057" t="s">
        <v>24</v>
      </c>
      <c r="C3057" t="s">
        <v>12</v>
      </c>
      <c r="E3057">
        <f t="shared" si="188"/>
        <v>9</v>
      </c>
      <c r="F3057">
        <f t="shared" si="189"/>
        <v>7</v>
      </c>
      <c r="G3057" s="8">
        <f t="shared" si="190"/>
        <v>44751</v>
      </c>
      <c r="H3057">
        <f t="shared" si="191"/>
        <v>2022</v>
      </c>
      <c r="I3057" s="1">
        <v>44751.956250000003</v>
      </c>
      <c r="J3057" s="2">
        <v>44751</v>
      </c>
      <c r="K3057" t="s">
        <v>13</v>
      </c>
      <c r="L3057">
        <v>2022</v>
      </c>
      <c r="N3057" s="11" t="s">
        <v>15</v>
      </c>
      <c r="O3057" s="11">
        <f>IF(Table1[[#This Row],[Currency  Code]]="USD",Table1[[#This Row],[Product Amount with GST]]*80,Table1[[#This Row],[Product Amount with GST]])</f>
        <v>2022</v>
      </c>
    </row>
    <row r="3058" spans="1:16" x14ac:dyDescent="0.25">
      <c r="A3058" t="s">
        <v>1859</v>
      </c>
      <c r="B3058" t="s">
        <v>27</v>
      </c>
      <c r="C3058" t="s">
        <v>12</v>
      </c>
      <c r="E3058">
        <f t="shared" si="188"/>
        <v>9</v>
      </c>
      <c r="F3058">
        <f t="shared" si="189"/>
        <v>7</v>
      </c>
      <c r="G3058" s="8">
        <f t="shared" si="190"/>
        <v>44751</v>
      </c>
      <c r="H3058">
        <f t="shared" si="191"/>
        <v>2022</v>
      </c>
      <c r="I3058" s="1">
        <v>44751.955555555556</v>
      </c>
      <c r="J3058" s="2">
        <v>44751</v>
      </c>
      <c r="K3058" t="s">
        <v>13</v>
      </c>
      <c r="L3058">
        <v>1999</v>
      </c>
      <c r="N3058" s="11" t="s">
        <v>15</v>
      </c>
      <c r="O3058" s="11">
        <f>IF(Table1[[#This Row],[Currency  Code]]="USD",Table1[[#This Row],[Product Amount with GST]]*80,Table1[[#This Row],[Product Amount with GST]])</f>
        <v>1999</v>
      </c>
    </row>
    <row r="3059" spans="1:16" x14ac:dyDescent="0.25">
      <c r="A3059" t="s">
        <v>2273</v>
      </c>
      <c r="B3059" t="s">
        <v>24</v>
      </c>
      <c r="C3059" t="s">
        <v>12</v>
      </c>
      <c r="E3059">
        <f t="shared" si="188"/>
        <v>9</v>
      </c>
      <c r="F3059">
        <f t="shared" si="189"/>
        <v>7</v>
      </c>
      <c r="G3059" s="8">
        <f t="shared" si="190"/>
        <v>44751</v>
      </c>
      <c r="H3059">
        <f t="shared" si="191"/>
        <v>2022</v>
      </c>
      <c r="I3059" s="1">
        <v>44751.955555555556</v>
      </c>
      <c r="J3059" s="2">
        <v>44751</v>
      </c>
      <c r="K3059" t="s">
        <v>13</v>
      </c>
      <c r="L3059">
        <v>2022</v>
      </c>
      <c r="N3059" s="11" t="s">
        <v>15</v>
      </c>
      <c r="O3059" s="11">
        <f>IF(Table1[[#This Row],[Currency  Code]]="USD",Table1[[#This Row],[Product Amount with GST]]*80,Table1[[#This Row],[Product Amount with GST]])</f>
        <v>2022</v>
      </c>
    </row>
    <row r="3060" spans="1:16" x14ac:dyDescent="0.25">
      <c r="A3060" t="s">
        <v>2274</v>
      </c>
      <c r="B3060" t="s">
        <v>1710</v>
      </c>
      <c r="C3060" t="s">
        <v>12</v>
      </c>
      <c r="E3060">
        <f t="shared" si="188"/>
        <v>9</v>
      </c>
      <c r="F3060">
        <f t="shared" si="189"/>
        <v>7</v>
      </c>
      <c r="G3060" s="8">
        <f t="shared" si="190"/>
        <v>44751</v>
      </c>
      <c r="H3060">
        <f t="shared" si="191"/>
        <v>2022</v>
      </c>
      <c r="I3060" s="1">
        <v>44751.954861111109</v>
      </c>
      <c r="J3060" s="2">
        <v>44751</v>
      </c>
      <c r="K3060" t="s">
        <v>13</v>
      </c>
      <c r="L3060">
        <v>499</v>
      </c>
      <c r="N3060" s="11" t="s">
        <v>15</v>
      </c>
      <c r="O3060" s="11">
        <f>IF(Table1[[#This Row],[Currency  Code]]="USD",Table1[[#This Row],[Product Amount with GST]]*80,Table1[[#This Row],[Product Amount with GST]])</f>
        <v>499</v>
      </c>
    </row>
    <row r="3061" spans="1:16" x14ac:dyDescent="0.25">
      <c r="A3061" t="s">
        <v>2275</v>
      </c>
      <c r="B3061" t="s">
        <v>24</v>
      </c>
      <c r="C3061" t="s">
        <v>12</v>
      </c>
      <c r="E3061">
        <f t="shared" si="188"/>
        <v>10</v>
      </c>
      <c r="F3061">
        <f t="shared" si="189"/>
        <v>7</v>
      </c>
      <c r="G3061" s="8">
        <f t="shared" si="190"/>
        <v>44752</v>
      </c>
      <c r="H3061">
        <f t="shared" si="191"/>
        <v>2022</v>
      </c>
      <c r="I3061" s="1">
        <v>44752.445138888892</v>
      </c>
      <c r="J3061" s="2">
        <v>44752</v>
      </c>
      <c r="K3061" t="s">
        <v>13</v>
      </c>
      <c r="L3061">
        <v>2022</v>
      </c>
      <c r="N3061" s="11" t="s">
        <v>15</v>
      </c>
      <c r="O3061" s="11">
        <f>IF(Table1[[#This Row],[Currency  Code]]="USD",Table1[[#This Row],[Product Amount with GST]]*80,Table1[[#This Row],[Product Amount with GST]])</f>
        <v>2022</v>
      </c>
    </row>
    <row r="3062" spans="1:16" x14ac:dyDescent="0.25">
      <c r="A3062" t="s">
        <v>2260</v>
      </c>
      <c r="B3062" t="s">
        <v>65</v>
      </c>
      <c r="C3062" t="s">
        <v>12</v>
      </c>
      <c r="E3062">
        <f t="shared" si="188"/>
        <v>10</v>
      </c>
      <c r="F3062">
        <f t="shared" si="189"/>
        <v>7</v>
      </c>
      <c r="G3062" s="8">
        <f t="shared" si="190"/>
        <v>44752</v>
      </c>
      <c r="H3062">
        <f t="shared" si="191"/>
        <v>2022</v>
      </c>
      <c r="I3062" s="1">
        <v>44752.412499999999</v>
      </c>
      <c r="J3062" s="2">
        <v>44752</v>
      </c>
      <c r="K3062" t="s">
        <v>13</v>
      </c>
      <c r="L3062">
        <v>1499</v>
      </c>
      <c r="N3062" s="11" t="s">
        <v>15</v>
      </c>
      <c r="O3062" s="11">
        <f>IF(Table1[[#This Row],[Currency  Code]]="USD",Table1[[#This Row],[Product Amount with GST]]*80,Table1[[#This Row],[Product Amount with GST]])</f>
        <v>1499</v>
      </c>
    </row>
    <row r="3063" spans="1:16" x14ac:dyDescent="0.25">
      <c r="A3063" t="s">
        <v>2260</v>
      </c>
      <c r="B3063" t="s">
        <v>65</v>
      </c>
      <c r="C3063" t="s">
        <v>12</v>
      </c>
      <c r="E3063">
        <f t="shared" si="188"/>
        <v>10</v>
      </c>
      <c r="F3063">
        <f t="shared" si="189"/>
        <v>7</v>
      </c>
      <c r="G3063" s="8">
        <f t="shared" si="190"/>
        <v>44752</v>
      </c>
      <c r="H3063">
        <f t="shared" si="191"/>
        <v>2022</v>
      </c>
      <c r="I3063" s="1">
        <v>44752.40625</v>
      </c>
      <c r="J3063" s="2">
        <v>44752</v>
      </c>
      <c r="K3063" t="s">
        <v>13</v>
      </c>
      <c r="L3063">
        <v>1499</v>
      </c>
      <c r="N3063" s="11" t="s">
        <v>15</v>
      </c>
      <c r="O3063" s="11">
        <f>IF(Table1[[#This Row],[Currency  Code]]="USD",Table1[[#This Row],[Product Amount with GST]]*80,Table1[[#This Row],[Product Amount with GST]])</f>
        <v>1499</v>
      </c>
    </row>
    <row r="3064" spans="1:16" x14ac:dyDescent="0.25">
      <c r="A3064" t="s">
        <v>2269</v>
      </c>
      <c r="B3064" t="s">
        <v>42</v>
      </c>
      <c r="C3064" t="s">
        <v>12</v>
      </c>
      <c r="E3064">
        <f t="shared" si="188"/>
        <v>10</v>
      </c>
      <c r="F3064">
        <f t="shared" si="189"/>
        <v>7</v>
      </c>
      <c r="G3064" s="8">
        <f t="shared" si="190"/>
        <v>44752</v>
      </c>
      <c r="H3064">
        <f t="shared" si="191"/>
        <v>2022</v>
      </c>
      <c r="I3064" s="1">
        <v>44752.370138888888</v>
      </c>
      <c r="J3064" s="2">
        <v>44752</v>
      </c>
      <c r="K3064" t="s">
        <v>43</v>
      </c>
      <c r="L3064">
        <v>59</v>
      </c>
      <c r="N3064" s="11" t="s">
        <v>29</v>
      </c>
      <c r="O3064" s="11">
        <f>IF(Table1[[#This Row],[Currency  Code]]="USD",Table1[[#This Row],[Product Amount with GST]]*80,Table1[[#This Row],[Product Amount with GST]])</f>
        <v>4720</v>
      </c>
    </row>
    <row r="3065" spans="1:16" x14ac:dyDescent="0.25">
      <c r="A3065" t="s">
        <v>2269</v>
      </c>
      <c r="B3065" t="s">
        <v>20</v>
      </c>
      <c r="C3065" t="s">
        <v>12</v>
      </c>
      <c r="E3065">
        <f t="shared" si="188"/>
        <v>10</v>
      </c>
      <c r="F3065">
        <f t="shared" si="189"/>
        <v>7</v>
      </c>
      <c r="G3065" s="8">
        <f t="shared" si="190"/>
        <v>44752</v>
      </c>
      <c r="H3065">
        <f t="shared" si="191"/>
        <v>2022</v>
      </c>
      <c r="I3065" s="1">
        <v>44752.357638888891</v>
      </c>
      <c r="J3065" s="2">
        <v>44752</v>
      </c>
      <c r="K3065" t="s">
        <v>13</v>
      </c>
      <c r="L3065">
        <v>149</v>
      </c>
      <c r="N3065" s="11" t="s">
        <v>29</v>
      </c>
      <c r="O3065" s="11">
        <f>IF(Table1[[#This Row],[Currency  Code]]="USD",Table1[[#This Row],[Product Amount with GST]]*80,Table1[[#This Row],[Product Amount with GST]])</f>
        <v>11920</v>
      </c>
    </row>
    <row r="3066" spans="1:16" x14ac:dyDescent="0.25">
      <c r="A3066" t="s">
        <v>2276</v>
      </c>
      <c r="B3066" t="s">
        <v>42</v>
      </c>
      <c r="C3066" t="s">
        <v>12</v>
      </c>
      <c r="E3066">
        <f t="shared" si="188"/>
        <v>10</v>
      </c>
      <c r="F3066">
        <f t="shared" si="189"/>
        <v>7</v>
      </c>
      <c r="G3066" s="8">
        <f t="shared" si="190"/>
        <v>44752</v>
      </c>
      <c r="H3066">
        <f t="shared" si="191"/>
        <v>2022</v>
      </c>
      <c r="I3066" s="1">
        <v>44752.334722222222</v>
      </c>
      <c r="J3066" s="2">
        <v>44752</v>
      </c>
      <c r="K3066" t="s">
        <v>43</v>
      </c>
      <c r="L3066">
        <v>1499</v>
      </c>
      <c r="N3066" s="11" t="s">
        <v>15</v>
      </c>
      <c r="O3066" s="11">
        <f>IF(Table1[[#This Row],[Currency  Code]]="USD",Table1[[#This Row],[Product Amount with GST]]*80,Table1[[#This Row],[Product Amount with GST]])</f>
        <v>1499</v>
      </c>
    </row>
    <row r="3067" spans="1:16" x14ac:dyDescent="0.25">
      <c r="A3067" t="s">
        <v>2277</v>
      </c>
      <c r="B3067" t="s">
        <v>24</v>
      </c>
      <c r="C3067" t="s">
        <v>12</v>
      </c>
      <c r="E3067">
        <f t="shared" si="188"/>
        <v>10</v>
      </c>
      <c r="F3067">
        <f t="shared" si="189"/>
        <v>7</v>
      </c>
      <c r="G3067" s="8">
        <f t="shared" si="190"/>
        <v>44752</v>
      </c>
      <c r="H3067">
        <f t="shared" si="191"/>
        <v>2022</v>
      </c>
      <c r="I3067" s="1">
        <v>44752.29791666667</v>
      </c>
      <c r="J3067" s="2">
        <v>44752</v>
      </c>
      <c r="K3067" t="s">
        <v>13</v>
      </c>
      <c r="L3067">
        <v>2022</v>
      </c>
      <c r="N3067" s="11" t="s">
        <v>15</v>
      </c>
      <c r="O3067" s="11">
        <f>IF(Table1[[#This Row],[Currency  Code]]="USD",Table1[[#This Row],[Product Amount with GST]]*80,Table1[[#This Row],[Product Amount with GST]])</f>
        <v>2022</v>
      </c>
    </row>
    <row r="3068" spans="1:16" x14ac:dyDescent="0.25">
      <c r="A3068" t="s">
        <v>2278</v>
      </c>
      <c r="B3068" t="s">
        <v>11</v>
      </c>
      <c r="C3068" t="s">
        <v>48</v>
      </c>
      <c r="D3068" t="s">
        <v>6121</v>
      </c>
      <c r="E3068">
        <f t="shared" si="188"/>
        <v>10</v>
      </c>
      <c r="F3068">
        <f t="shared" si="189"/>
        <v>7</v>
      </c>
      <c r="G3068" s="8">
        <f t="shared" si="190"/>
        <v>44752</v>
      </c>
      <c r="H3068">
        <f t="shared" si="191"/>
        <v>2022</v>
      </c>
      <c r="I3068" s="1">
        <v>44752.275000000001</v>
      </c>
      <c r="J3068" s="2">
        <v>44752</v>
      </c>
      <c r="K3068" t="s">
        <v>13</v>
      </c>
      <c r="L3068">
        <v>2999</v>
      </c>
      <c r="M3068" t="s">
        <v>53</v>
      </c>
      <c r="N3068" s="11" t="s">
        <v>15</v>
      </c>
      <c r="O3068" s="11">
        <f>IF(Table1[[#This Row],[Currency  Code]]="USD",Table1[[#This Row],[Product Amount with GST]]*80,Table1[[#This Row],[Product Amount with GST]])</f>
        <v>2999</v>
      </c>
      <c r="P3068" t="s">
        <v>50</v>
      </c>
    </row>
    <row r="3069" spans="1:16" x14ac:dyDescent="0.25">
      <c r="A3069" t="s">
        <v>2279</v>
      </c>
      <c r="B3069" t="s">
        <v>764</v>
      </c>
      <c r="C3069" t="s">
        <v>12</v>
      </c>
      <c r="E3069">
        <f t="shared" si="188"/>
        <v>10</v>
      </c>
      <c r="F3069">
        <f t="shared" si="189"/>
        <v>7</v>
      </c>
      <c r="G3069" s="8">
        <f t="shared" si="190"/>
        <v>44752</v>
      </c>
      <c r="H3069">
        <f t="shared" si="191"/>
        <v>2022</v>
      </c>
      <c r="I3069" s="1">
        <v>44752.135416666664</v>
      </c>
      <c r="J3069" s="2">
        <v>44751</v>
      </c>
      <c r="K3069" t="s">
        <v>13</v>
      </c>
      <c r="L3069">
        <v>2519</v>
      </c>
      <c r="N3069" s="11" t="s">
        <v>15</v>
      </c>
      <c r="O3069" s="11">
        <f>IF(Table1[[#This Row],[Currency  Code]]="USD",Table1[[#This Row],[Product Amount with GST]]*80,Table1[[#This Row],[Product Amount with GST]])</f>
        <v>2519</v>
      </c>
    </row>
    <row r="3070" spans="1:16" x14ac:dyDescent="0.25">
      <c r="A3070" t="s">
        <v>2280</v>
      </c>
      <c r="B3070" t="s">
        <v>42</v>
      </c>
      <c r="C3070" t="s">
        <v>12</v>
      </c>
      <c r="E3070">
        <f t="shared" si="188"/>
        <v>10</v>
      </c>
      <c r="F3070">
        <f t="shared" si="189"/>
        <v>7</v>
      </c>
      <c r="G3070" s="8">
        <f t="shared" si="190"/>
        <v>44752</v>
      </c>
      <c r="H3070">
        <f t="shared" si="191"/>
        <v>2022</v>
      </c>
      <c r="I3070" s="1">
        <v>44752.080555555556</v>
      </c>
      <c r="J3070" s="2">
        <v>44751</v>
      </c>
      <c r="K3070" t="s">
        <v>13</v>
      </c>
      <c r="L3070">
        <v>1499</v>
      </c>
      <c r="N3070" s="11" t="s">
        <v>15</v>
      </c>
      <c r="O3070" s="11">
        <f>IF(Table1[[#This Row],[Currency  Code]]="USD",Table1[[#This Row],[Product Amount with GST]]*80,Table1[[#This Row],[Product Amount with GST]])</f>
        <v>1499</v>
      </c>
    </row>
    <row r="3071" spans="1:16" x14ac:dyDescent="0.25">
      <c r="A3071" t="s">
        <v>2281</v>
      </c>
      <c r="B3071" t="s">
        <v>1710</v>
      </c>
      <c r="C3071" t="s">
        <v>12</v>
      </c>
      <c r="E3071">
        <f t="shared" si="188"/>
        <v>10</v>
      </c>
      <c r="F3071">
        <f t="shared" si="189"/>
        <v>7</v>
      </c>
      <c r="G3071" s="8">
        <f t="shared" si="190"/>
        <v>44752</v>
      </c>
      <c r="H3071">
        <f t="shared" si="191"/>
        <v>2022</v>
      </c>
      <c r="I3071" s="1">
        <v>44752.02847222222</v>
      </c>
      <c r="J3071" s="2">
        <v>44751</v>
      </c>
      <c r="K3071" t="s">
        <v>13</v>
      </c>
      <c r="L3071">
        <v>499</v>
      </c>
      <c r="N3071" s="11" t="s">
        <v>15</v>
      </c>
      <c r="O3071" s="11">
        <f>IF(Table1[[#This Row],[Currency  Code]]="USD",Table1[[#This Row],[Product Amount with GST]]*80,Table1[[#This Row],[Product Amount with GST]])</f>
        <v>499</v>
      </c>
    </row>
    <row r="3072" spans="1:16" x14ac:dyDescent="0.25">
      <c r="A3072" t="s">
        <v>2282</v>
      </c>
      <c r="B3072" t="s">
        <v>20</v>
      </c>
      <c r="C3072" t="s">
        <v>12</v>
      </c>
      <c r="E3072">
        <f t="shared" si="188"/>
        <v>9</v>
      </c>
      <c r="F3072">
        <f t="shared" si="189"/>
        <v>7</v>
      </c>
      <c r="G3072" s="8">
        <f t="shared" si="190"/>
        <v>44751</v>
      </c>
      <c r="H3072">
        <f t="shared" si="191"/>
        <v>2022</v>
      </c>
      <c r="I3072" s="1">
        <v>44751.988194444442</v>
      </c>
      <c r="J3072" s="2">
        <v>44751</v>
      </c>
      <c r="K3072" t="s">
        <v>13</v>
      </c>
      <c r="L3072">
        <v>1999</v>
      </c>
      <c r="N3072" s="11" t="s">
        <v>15</v>
      </c>
      <c r="O3072" s="11">
        <f>IF(Table1[[#This Row],[Currency  Code]]="USD",Table1[[#This Row],[Product Amount with GST]]*80,Table1[[#This Row],[Product Amount with GST]])</f>
        <v>1999</v>
      </c>
    </row>
    <row r="3073" spans="1:16" x14ac:dyDescent="0.25">
      <c r="A3073" t="s">
        <v>2272</v>
      </c>
      <c r="B3073" t="s">
        <v>11</v>
      </c>
      <c r="C3073" t="s">
        <v>12</v>
      </c>
      <c r="E3073">
        <f t="shared" si="188"/>
        <v>9</v>
      </c>
      <c r="F3073">
        <f t="shared" si="189"/>
        <v>7</v>
      </c>
      <c r="G3073" s="8">
        <f t="shared" si="190"/>
        <v>44751</v>
      </c>
      <c r="H3073">
        <f t="shared" si="191"/>
        <v>2022</v>
      </c>
      <c r="I3073" s="1">
        <v>44751.988194444442</v>
      </c>
      <c r="J3073" s="2">
        <v>44751</v>
      </c>
      <c r="K3073" t="s">
        <v>13</v>
      </c>
      <c r="L3073">
        <v>3999</v>
      </c>
      <c r="N3073" s="11" t="s">
        <v>15</v>
      </c>
      <c r="O3073" s="11">
        <f>IF(Table1[[#This Row],[Currency  Code]]="USD",Table1[[#This Row],[Product Amount with GST]]*80,Table1[[#This Row],[Product Amount with GST]])</f>
        <v>3999</v>
      </c>
    </row>
    <row r="3074" spans="1:16" x14ac:dyDescent="0.25">
      <c r="A3074" t="s">
        <v>2272</v>
      </c>
      <c r="B3074" t="s">
        <v>11</v>
      </c>
      <c r="C3074" t="s">
        <v>12</v>
      </c>
      <c r="E3074">
        <f t="shared" ref="E3074:E3137" si="192">DAY(I3074)</f>
        <v>9</v>
      </c>
      <c r="F3074">
        <f t="shared" ref="F3074:F3137" si="193">MONTH(I3074)</f>
        <v>7</v>
      </c>
      <c r="G3074" s="8">
        <f t="shared" ref="G3074:G3137" si="194">DATE(H3075,F3074,E3074)</f>
        <v>44751</v>
      </c>
      <c r="H3074">
        <f t="shared" ref="H3074:H3137" si="195">YEAR(I3074)</f>
        <v>2022</v>
      </c>
      <c r="I3074" s="1">
        <v>44751.986805555556</v>
      </c>
      <c r="J3074" s="2">
        <v>44751</v>
      </c>
      <c r="K3074" t="s">
        <v>13</v>
      </c>
      <c r="L3074">
        <v>3999</v>
      </c>
      <c r="N3074" s="11" t="s">
        <v>15</v>
      </c>
      <c r="O3074" s="11">
        <f>IF(Table1[[#This Row],[Currency  Code]]="USD",Table1[[#This Row],[Product Amount with GST]]*80,Table1[[#This Row],[Product Amount with GST]])</f>
        <v>3999</v>
      </c>
    </row>
    <row r="3075" spans="1:16" x14ac:dyDescent="0.25">
      <c r="A3075" t="s">
        <v>2274</v>
      </c>
      <c r="B3075" t="s">
        <v>1710</v>
      </c>
      <c r="C3075" t="s">
        <v>48</v>
      </c>
      <c r="E3075">
        <f t="shared" si="192"/>
        <v>9</v>
      </c>
      <c r="F3075">
        <f t="shared" si="193"/>
        <v>7</v>
      </c>
      <c r="G3075" s="8">
        <f t="shared" si="194"/>
        <v>44751</v>
      </c>
      <c r="H3075">
        <f t="shared" si="195"/>
        <v>2022</v>
      </c>
      <c r="I3075" s="1">
        <v>44751.981944444444</v>
      </c>
      <c r="J3075" s="2">
        <v>44751</v>
      </c>
      <c r="K3075" t="s">
        <v>13</v>
      </c>
      <c r="L3075">
        <v>499</v>
      </c>
      <c r="M3075" t="s">
        <v>218</v>
      </c>
      <c r="N3075" s="11" t="s">
        <v>15</v>
      </c>
      <c r="O3075" s="11">
        <f>IF(Table1[[#This Row],[Currency  Code]]="USD",Table1[[#This Row],[Product Amount with GST]]*80,Table1[[#This Row],[Product Amount with GST]])</f>
        <v>499</v>
      </c>
      <c r="P3075" t="s">
        <v>50</v>
      </c>
    </row>
    <row r="3076" spans="1:16" x14ac:dyDescent="0.25">
      <c r="A3076" t="s">
        <v>2283</v>
      </c>
      <c r="B3076" t="s">
        <v>24</v>
      </c>
      <c r="C3076" t="s">
        <v>12</v>
      </c>
      <c r="E3076">
        <f t="shared" si="192"/>
        <v>9</v>
      </c>
      <c r="F3076">
        <f t="shared" si="193"/>
        <v>7</v>
      </c>
      <c r="G3076" s="8">
        <f t="shared" si="194"/>
        <v>44751</v>
      </c>
      <c r="H3076">
        <f t="shared" si="195"/>
        <v>2022</v>
      </c>
      <c r="I3076" s="1">
        <v>44751.957638888889</v>
      </c>
      <c r="J3076" s="2">
        <v>44751</v>
      </c>
      <c r="K3076" t="s">
        <v>13</v>
      </c>
      <c r="L3076">
        <v>2022</v>
      </c>
      <c r="N3076" s="11" t="s">
        <v>15</v>
      </c>
      <c r="O3076" s="11">
        <f>IF(Table1[[#This Row],[Currency  Code]]="USD",Table1[[#This Row],[Product Amount with GST]]*80,Table1[[#This Row],[Product Amount with GST]])</f>
        <v>2022</v>
      </c>
    </row>
    <row r="3077" spans="1:16" x14ac:dyDescent="0.25">
      <c r="A3077" t="s">
        <v>2284</v>
      </c>
      <c r="B3077" t="s">
        <v>918</v>
      </c>
      <c r="C3077" t="s">
        <v>12</v>
      </c>
      <c r="E3077">
        <f t="shared" si="192"/>
        <v>9</v>
      </c>
      <c r="F3077">
        <f t="shared" si="193"/>
        <v>7</v>
      </c>
      <c r="G3077" s="8">
        <f t="shared" si="194"/>
        <v>44751</v>
      </c>
      <c r="H3077">
        <f t="shared" si="195"/>
        <v>2022</v>
      </c>
      <c r="I3077" s="1">
        <v>44751.961111111108</v>
      </c>
      <c r="J3077" s="2">
        <v>44751</v>
      </c>
      <c r="K3077" t="s">
        <v>13</v>
      </c>
      <c r="L3077">
        <v>990</v>
      </c>
      <c r="N3077" s="11" t="s">
        <v>15</v>
      </c>
      <c r="O3077" s="11">
        <f>IF(Table1[[#This Row],[Currency  Code]]="USD",Table1[[#This Row],[Product Amount with GST]]*80,Table1[[#This Row],[Product Amount with GST]])</f>
        <v>990</v>
      </c>
    </row>
    <row r="3078" spans="1:16" x14ac:dyDescent="0.25">
      <c r="A3078" t="s">
        <v>2285</v>
      </c>
      <c r="B3078" t="s">
        <v>925</v>
      </c>
      <c r="C3078" t="s">
        <v>12</v>
      </c>
      <c r="E3078">
        <f t="shared" si="192"/>
        <v>9</v>
      </c>
      <c r="F3078">
        <f t="shared" si="193"/>
        <v>7</v>
      </c>
      <c r="G3078" s="8">
        <f t="shared" si="194"/>
        <v>44751</v>
      </c>
      <c r="H3078">
        <f t="shared" si="195"/>
        <v>2022</v>
      </c>
      <c r="I3078" s="1">
        <v>44751.88958333333</v>
      </c>
      <c r="J3078" s="2">
        <v>44751</v>
      </c>
      <c r="K3078" t="s">
        <v>13</v>
      </c>
      <c r="L3078">
        <v>1513</v>
      </c>
      <c r="N3078" s="11" t="s">
        <v>15</v>
      </c>
      <c r="O3078" s="11">
        <f>IF(Table1[[#This Row],[Currency  Code]]="USD",Table1[[#This Row],[Product Amount with GST]]*80,Table1[[#This Row],[Product Amount with GST]])</f>
        <v>1513</v>
      </c>
    </row>
    <row r="3079" spans="1:16" x14ac:dyDescent="0.25">
      <c r="A3079" t="s">
        <v>2286</v>
      </c>
      <c r="B3079" t="s">
        <v>402</v>
      </c>
      <c r="C3079" t="s">
        <v>12</v>
      </c>
      <c r="E3079">
        <f t="shared" si="192"/>
        <v>9</v>
      </c>
      <c r="F3079">
        <f t="shared" si="193"/>
        <v>7</v>
      </c>
      <c r="G3079" s="8">
        <f t="shared" si="194"/>
        <v>44751</v>
      </c>
      <c r="H3079">
        <f t="shared" si="195"/>
        <v>2022</v>
      </c>
      <c r="I3079" s="1">
        <v>44751.886805555558</v>
      </c>
      <c r="J3079" s="2">
        <v>44751</v>
      </c>
      <c r="K3079" t="s">
        <v>43</v>
      </c>
      <c r="L3079">
        <v>1000</v>
      </c>
      <c r="N3079" s="11" t="s">
        <v>15</v>
      </c>
      <c r="O3079" s="11">
        <f>IF(Table1[[#This Row],[Currency  Code]]="USD",Table1[[#This Row],[Product Amount with GST]]*80,Table1[[#This Row],[Product Amount with GST]])</f>
        <v>1000</v>
      </c>
    </row>
    <row r="3080" spans="1:16" x14ac:dyDescent="0.25">
      <c r="A3080" t="s">
        <v>2287</v>
      </c>
      <c r="B3080" t="s">
        <v>20</v>
      </c>
      <c r="C3080" t="s">
        <v>12</v>
      </c>
      <c r="E3080">
        <f t="shared" si="192"/>
        <v>9</v>
      </c>
      <c r="F3080">
        <f t="shared" si="193"/>
        <v>7</v>
      </c>
      <c r="G3080" s="8">
        <f t="shared" si="194"/>
        <v>44751</v>
      </c>
      <c r="H3080">
        <f t="shared" si="195"/>
        <v>2022</v>
      </c>
      <c r="I3080" s="1">
        <v>44751.863888888889</v>
      </c>
      <c r="J3080" s="2">
        <v>44751</v>
      </c>
      <c r="K3080" t="s">
        <v>13</v>
      </c>
      <c r="L3080">
        <v>1999</v>
      </c>
      <c r="N3080" s="11" t="s">
        <v>15</v>
      </c>
      <c r="O3080" s="11">
        <f>IF(Table1[[#This Row],[Currency  Code]]="USD",Table1[[#This Row],[Product Amount with GST]]*80,Table1[[#This Row],[Product Amount with GST]])</f>
        <v>1999</v>
      </c>
    </row>
    <row r="3081" spans="1:16" x14ac:dyDescent="0.25">
      <c r="A3081" t="s">
        <v>2288</v>
      </c>
      <c r="B3081" t="s">
        <v>47</v>
      </c>
      <c r="C3081" t="s">
        <v>12</v>
      </c>
      <c r="E3081">
        <f t="shared" si="192"/>
        <v>9</v>
      </c>
      <c r="F3081">
        <f t="shared" si="193"/>
        <v>7</v>
      </c>
      <c r="G3081" s="8">
        <f t="shared" si="194"/>
        <v>44751</v>
      </c>
      <c r="H3081">
        <f t="shared" si="195"/>
        <v>2022</v>
      </c>
      <c r="I3081" s="1">
        <v>44751.84652777778</v>
      </c>
      <c r="J3081" s="2">
        <v>44751</v>
      </c>
      <c r="K3081" t="s">
        <v>13</v>
      </c>
      <c r="L3081">
        <v>999</v>
      </c>
      <c r="N3081" s="11" t="s">
        <v>15</v>
      </c>
      <c r="O3081" s="11">
        <f>IF(Table1[[#This Row],[Currency  Code]]="USD",Table1[[#This Row],[Product Amount with GST]]*80,Table1[[#This Row],[Product Amount with GST]])</f>
        <v>999</v>
      </c>
    </row>
    <row r="3082" spans="1:16" x14ac:dyDescent="0.25">
      <c r="A3082" t="s">
        <v>2289</v>
      </c>
      <c r="B3082" t="s">
        <v>52</v>
      </c>
      <c r="C3082" t="s">
        <v>48</v>
      </c>
      <c r="E3082">
        <f t="shared" si="192"/>
        <v>9</v>
      </c>
      <c r="F3082">
        <f t="shared" si="193"/>
        <v>7</v>
      </c>
      <c r="G3082" s="8">
        <f t="shared" si="194"/>
        <v>44751</v>
      </c>
      <c r="H3082">
        <f t="shared" si="195"/>
        <v>2022</v>
      </c>
      <c r="I3082" s="1">
        <v>44751.813888888886</v>
      </c>
      <c r="J3082" s="2">
        <v>44751</v>
      </c>
      <c r="K3082" t="s">
        <v>13</v>
      </c>
      <c r="L3082">
        <v>999</v>
      </c>
      <c r="M3082" t="s">
        <v>53</v>
      </c>
      <c r="N3082" s="11" t="s">
        <v>15</v>
      </c>
      <c r="O3082" s="11">
        <f>IF(Table1[[#This Row],[Currency  Code]]="USD",Table1[[#This Row],[Product Amount with GST]]*80,Table1[[#This Row],[Product Amount with GST]])</f>
        <v>999</v>
      </c>
      <c r="P3082" t="s">
        <v>50</v>
      </c>
    </row>
    <row r="3083" spans="1:16" x14ac:dyDescent="0.25">
      <c r="A3083" t="s">
        <v>2290</v>
      </c>
      <c r="B3083" t="s">
        <v>52</v>
      </c>
      <c r="C3083" t="s">
        <v>48</v>
      </c>
      <c r="E3083">
        <f t="shared" si="192"/>
        <v>9</v>
      </c>
      <c r="F3083">
        <f t="shared" si="193"/>
        <v>7</v>
      </c>
      <c r="G3083" s="8">
        <f t="shared" si="194"/>
        <v>44751</v>
      </c>
      <c r="H3083">
        <f t="shared" si="195"/>
        <v>2022</v>
      </c>
      <c r="I3083" s="1">
        <v>44751.811111111114</v>
      </c>
      <c r="J3083" s="2">
        <v>44751</v>
      </c>
      <c r="K3083" t="s">
        <v>13</v>
      </c>
      <c r="L3083">
        <v>999</v>
      </c>
      <c r="M3083" t="s">
        <v>218</v>
      </c>
      <c r="N3083" s="11" t="s">
        <v>15</v>
      </c>
      <c r="O3083" s="11">
        <f>IF(Table1[[#This Row],[Currency  Code]]="USD",Table1[[#This Row],[Product Amount with GST]]*80,Table1[[#This Row],[Product Amount with GST]])</f>
        <v>999</v>
      </c>
      <c r="P3083" t="s">
        <v>50</v>
      </c>
    </row>
    <row r="3084" spans="1:16" x14ac:dyDescent="0.25">
      <c r="A3084" t="s">
        <v>2291</v>
      </c>
      <c r="B3084" t="s">
        <v>47</v>
      </c>
      <c r="C3084" t="s">
        <v>12</v>
      </c>
      <c r="E3084">
        <f t="shared" si="192"/>
        <v>9</v>
      </c>
      <c r="F3084">
        <f t="shared" si="193"/>
        <v>7</v>
      </c>
      <c r="G3084" s="8">
        <f t="shared" si="194"/>
        <v>44751</v>
      </c>
      <c r="H3084">
        <f t="shared" si="195"/>
        <v>2022</v>
      </c>
      <c r="I3084" s="1">
        <v>44751.800694444442</v>
      </c>
      <c r="J3084" s="2">
        <v>44751</v>
      </c>
      <c r="K3084" t="s">
        <v>13</v>
      </c>
      <c r="L3084">
        <v>999</v>
      </c>
      <c r="N3084" s="11" t="s">
        <v>15</v>
      </c>
      <c r="O3084" s="11">
        <f>IF(Table1[[#This Row],[Currency  Code]]="USD",Table1[[#This Row],[Product Amount with GST]]*80,Table1[[#This Row],[Product Amount with GST]])</f>
        <v>999</v>
      </c>
    </row>
    <row r="3085" spans="1:16" x14ac:dyDescent="0.25">
      <c r="A3085" t="s">
        <v>2292</v>
      </c>
      <c r="B3085" t="s">
        <v>47</v>
      </c>
      <c r="C3085" t="s">
        <v>48</v>
      </c>
      <c r="E3085">
        <f t="shared" si="192"/>
        <v>9</v>
      </c>
      <c r="F3085">
        <f t="shared" si="193"/>
        <v>7</v>
      </c>
      <c r="G3085" s="8">
        <f t="shared" si="194"/>
        <v>44751</v>
      </c>
      <c r="H3085">
        <f t="shared" si="195"/>
        <v>2022</v>
      </c>
      <c r="I3085" s="1">
        <v>44751.788888888892</v>
      </c>
      <c r="J3085" s="2">
        <v>44751</v>
      </c>
      <c r="K3085" t="s">
        <v>13</v>
      </c>
      <c r="L3085">
        <v>999</v>
      </c>
      <c r="M3085" t="s">
        <v>53</v>
      </c>
      <c r="N3085" s="11" t="s">
        <v>15</v>
      </c>
      <c r="O3085" s="11">
        <f>IF(Table1[[#This Row],[Currency  Code]]="USD",Table1[[#This Row],[Product Amount with GST]]*80,Table1[[#This Row],[Product Amount with GST]])</f>
        <v>999</v>
      </c>
      <c r="P3085" t="s">
        <v>50</v>
      </c>
    </row>
    <row r="3086" spans="1:16" x14ac:dyDescent="0.25">
      <c r="A3086" t="s">
        <v>2293</v>
      </c>
      <c r="B3086" t="s">
        <v>47</v>
      </c>
      <c r="C3086" t="s">
        <v>12</v>
      </c>
      <c r="E3086">
        <f t="shared" si="192"/>
        <v>9</v>
      </c>
      <c r="F3086">
        <f t="shared" si="193"/>
        <v>7</v>
      </c>
      <c r="G3086" s="8">
        <f t="shared" si="194"/>
        <v>44751</v>
      </c>
      <c r="H3086">
        <f t="shared" si="195"/>
        <v>2022</v>
      </c>
      <c r="I3086" s="1">
        <v>44751.781944444447</v>
      </c>
      <c r="J3086" s="2">
        <v>44751</v>
      </c>
      <c r="K3086" t="s">
        <v>13</v>
      </c>
      <c r="L3086">
        <v>999</v>
      </c>
      <c r="N3086" s="11" t="s">
        <v>15</v>
      </c>
      <c r="O3086" s="11">
        <f>IF(Table1[[#This Row],[Currency  Code]]="USD",Table1[[#This Row],[Product Amount with GST]]*80,Table1[[#This Row],[Product Amount with GST]])</f>
        <v>999</v>
      </c>
    </row>
    <row r="3087" spans="1:16" x14ac:dyDescent="0.25">
      <c r="A3087" t="s">
        <v>2294</v>
      </c>
      <c r="B3087" t="s">
        <v>47</v>
      </c>
      <c r="C3087" t="s">
        <v>12</v>
      </c>
      <c r="E3087">
        <f t="shared" si="192"/>
        <v>9</v>
      </c>
      <c r="F3087">
        <f t="shared" si="193"/>
        <v>7</v>
      </c>
      <c r="G3087" s="8">
        <f t="shared" si="194"/>
        <v>44751</v>
      </c>
      <c r="H3087">
        <f t="shared" si="195"/>
        <v>2022</v>
      </c>
      <c r="I3087" s="1">
        <v>44751.738888888889</v>
      </c>
      <c r="J3087" s="2">
        <v>44751</v>
      </c>
      <c r="K3087" t="s">
        <v>13</v>
      </c>
      <c r="L3087">
        <v>999</v>
      </c>
      <c r="N3087" s="11" t="s">
        <v>15</v>
      </c>
      <c r="O3087" s="11">
        <f>IF(Table1[[#This Row],[Currency  Code]]="USD",Table1[[#This Row],[Product Amount with GST]]*80,Table1[[#This Row],[Product Amount with GST]])</f>
        <v>999</v>
      </c>
    </row>
    <row r="3088" spans="1:16" x14ac:dyDescent="0.25">
      <c r="A3088" t="s">
        <v>2274</v>
      </c>
      <c r="B3088" t="s">
        <v>1710</v>
      </c>
      <c r="C3088" t="s">
        <v>12</v>
      </c>
      <c r="E3088">
        <f t="shared" si="192"/>
        <v>9</v>
      </c>
      <c r="F3088">
        <f t="shared" si="193"/>
        <v>7</v>
      </c>
      <c r="G3088" s="8">
        <f t="shared" si="194"/>
        <v>44751</v>
      </c>
      <c r="H3088">
        <f t="shared" si="195"/>
        <v>2022</v>
      </c>
      <c r="I3088" s="1">
        <v>44751.950694444444</v>
      </c>
      <c r="J3088" s="2">
        <v>44751</v>
      </c>
      <c r="K3088" t="s">
        <v>13</v>
      </c>
      <c r="L3088">
        <v>499</v>
      </c>
      <c r="N3088" s="11" t="s">
        <v>15</v>
      </c>
      <c r="O3088" s="11">
        <f>IF(Table1[[#This Row],[Currency  Code]]="USD",Table1[[#This Row],[Product Amount with GST]]*80,Table1[[#This Row],[Product Amount with GST]])</f>
        <v>499</v>
      </c>
    </row>
    <row r="3089" spans="1:16" x14ac:dyDescent="0.25">
      <c r="A3089" t="s">
        <v>1999</v>
      </c>
      <c r="B3089" t="s">
        <v>27</v>
      </c>
      <c r="C3089" t="s">
        <v>675</v>
      </c>
      <c r="E3089">
        <f t="shared" si="192"/>
        <v>9</v>
      </c>
      <c r="F3089">
        <f t="shared" si="193"/>
        <v>7</v>
      </c>
      <c r="G3089" s="8">
        <f t="shared" si="194"/>
        <v>44751</v>
      </c>
      <c r="H3089">
        <f t="shared" si="195"/>
        <v>2022</v>
      </c>
      <c r="I3089" s="1">
        <v>44751.929861111108</v>
      </c>
      <c r="J3089" s="2">
        <v>44751</v>
      </c>
      <c r="K3089" t="s">
        <v>13</v>
      </c>
      <c r="L3089">
        <v>1999</v>
      </c>
      <c r="M3089" t="s">
        <v>135</v>
      </c>
      <c r="N3089" s="11" t="s">
        <v>15</v>
      </c>
      <c r="O3089" s="11">
        <f>IF(Table1[[#This Row],[Currency  Code]]="USD",Table1[[#This Row],[Product Amount with GST]]*80,Table1[[#This Row],[Product Amount with GST]])</f>
        <v>1999</v>
      </c>
      <c r="P3089" t="s">
        <v>1252</v>
      </c>
    </row>
    <row r="3090" spans="1:16" x14ac:dyDescent="0.25">
      <c r="A3090" t="s">
        <v>2295</v>
      </c>
      <c r="B3090" t="s">
        <v>24</v>
      </c>
      <c r="C3090" t="s">
        <v>48</v>
      </c>
      <c r="E3090">
        <f t="shared" si="192"/>
        <v>9</v>
      </c>
      <c r="F3090">
        <f t="shared" si="193"/>
        <v>7</v>
      </c>
      <c r="G3090" s="8">
        <f t="shared" si="194"/>
        <v>44751</v>
      </c>
      <c r="H3090">
        <f t="shared" si="195"/>
        <v>2022</v>
      </c>
      <c r="I3090" s="1">
        <v>44751.912499999999</v>
      </c>
      <c r="J3090" s="2">
        <v>44751</v>
      </c>
      <c r="K3090" t="s">
        <v>13</v>
      </c>
      <c r="L3090">
        <v>2022</v>
      </c>
      <c r="M3090" t="s">
        <v>53</v>
      </c>
      <c r="N3090" s="11" t="s">
        <v>15</v>
      </c>
      <c r="O3090" s="11">
        <f>IF(Table1[[#This Row],[Currency  Code]]="USD",Table1[[#This Row],[Product Amount with GST]]*80,Table1[[#This Row],[Product Amount with GST]])</f>
        <v>2022</v>
      </c>
      <c r="P3090" t="s">
        <v>50</v>
      </c>
    </row>
    <row r="3091" spans="1:16" x14ac:dyDescent="0.25">
      <c r="A3091" t="s">
        <v>2274</v>
      </c>
      <c r="B3091" t="s">
        <v>1710</v>
      </c>
      <c r="C3091" t="s">
        <v>12</v>
      </c>
      <c r="E3091">
        <f t="shared" si="192"/>
        <v>9</v>
      </c>
      <c r="F3091">
        <f t="shared" si="193"/>
        <v>7</v>
      </c>
      <c r="G3091" s="8">
        <f t="shared" si="194"/>
        <v>44751</v>
      </c>
      <c r="H3091">
        <f t="shared" si="195"/>
        <v>2022</v>
      </c>
      <c r="I3091" s="1">
        <v>44751.895138888889</v>
      </c>
      <c r="J3091" s="2">
        <v>44751</v>
      </c>
      <c r="K3091" t="s">
        <v>13</v>
      </c>
      <c r="L3091">
        <v>499</v>
      </c>
      <c r="N3091" s="11" t="s">
        <v>15</v>
      </c>
      <c r="O3091" s="11">
        <f>IF(Table1[[#This Row],[Currency  Code]]="USD",Table1[[#This Row],[Product Amount with GST]]*80,Table1[[#This Row],[Product Amount with GST]])</f>
        <v>499</v>
      </c>
    </row>
    <row r="3092" spans="1:16" x14ac:dyDescent="0.25">
      <c r="A3092" t="s">
        <v>2274</v>
      </c>
      <c r="B3092" t="s">
        <v>1710</v>
      </c>
      <c r="C3092" t="s">
        <v>12</v>
      </c>
      <c r="E3092">
        <f t="shared" si="192"/>
        <v>9</v>
      </c>
      <c r="F3092">
        <f t="shared" si="193"/>
        <v>7</v>
      </c>
      <c r="G3092" s="8">
        <f t="shared" si="194"/>
        <v>44751</v>
      </c>
      <c r="H3092">
        <f t="shared" si="195"/>
        <v>2022</v>
      </c>
      <c r="I3092" s="1">
        <v>44751.893055555556</v>
      </c>
      <c r="J3092" s="2">
        <v>44751</v>
      </c>
      <c r="K3092" t="s">
        <v>13</v>
      </c>
      <c r="L3092">
        <v>499</v>
      </c>
      <c r="N3092" s="11" t="s">
        <v>15</v>
      </c>
      <c r="O3092" s="11">
        <f>IF(Table1[[#This Row],[Currency  Code]]="USD",Table1[[#This Row],[Product Amount with GST]]*80,Table1[[#This Row],[Product Amount with GST]])</f>
        <v>499</v>
      </c>
    </row>
    <row r="3093" spans="1:16" x14ac:dyDescent="0.25">
      <c r="A3093" t="s">
        <v>2296</v>
      </c>
      <c r="B3093" t="s">
        <v>20</v>
      </c>
      <c r="C3093" t="s">
        <v>12</v>
      </c>
      <c r="E3093">
        <f t="shared" si="192"/>
        <v>9</v>
      </c>
      <c r="F3093">
        <f t="shared" si="193"/>
        <v>7</v>
      </c>
      <c r="G3093" s="8">
        <f t="shared" si="194"/>
        <v>44751</v>
      </c>
      <c r="H3093">
        <f t="shared" si="195"/>
        <v>2022</v>
      </c>
      <c r="I3093" s="1">
        <v>44751.890277777777</v>
      </c>
      <c r="J3093" s="2">
        <v>44751</v>
      </c>
      <c r="K3093" t="s">
        <v>13</v>
      </c>
      <c r="L3093">
        <v>1999</v>
      </c>
      <c r="N3093" s="11" t="s">
        <v>15</v>
      </c>
      <c r="O3093" s="11">
        <f>IF(Table1[[#This Row],[Currency  Code]]="USD",Table1[[#This Row],[Product Amount with GST]]*80,Table1[[#This Row],[Product Amount with GST]])</f>
        <v>1999</v>
      </c>
    </row>
    <row r="3094" spans="1:16" x14ac:dyDescent="0.25">
      <c r="A3094" t="s">
        <v>2297</v>
      </c>
      <c r="B3094" t="s">
        <v>42</v>
      </c>
      <c r="C3094" t="s">
        <v>12</v>
      </c>
      <c r="E3094">
        <f t="shared" si="192"/>
        <v>9</v>
      </c>
      <c r="F3094">
        <f t="shared" si="193"/>
        <v>7</v>
      </c>
      <c r="G3094" s="8">
        <f t="shared" si="194"/>
        <v>44751</v>
      </c>
      <c r="H3094">
        <f t="shared" si="195"/>
        <v>2022</v>
      </c>
      <c r="I3094" s="1">
        <v>44751.879861111112</v>
      </c>
      <c r="J3094" s="2">
        <v>44751</v>
      </c>
      <c r="K3094" t="s">
        <v>43</v>
      </c>
      <c r="L3094">
        <v>1499</v>
      </c>
      <c r="N3094" s="11" t="s">
        <v>15</v>
      </c>
      <c r="O3094" s="11">
        <f>IF(Table1[[#This Row],[Currency  Code]]="USD",Table1[[#This Row],[Product Amount with GST]]*80,Table1[[#This Row],[Product Amount with GST]])</f>
        <v>1499</v>
      </c>
    </row>
    <row r="3095" spans="1:16" x14ac:dyDescent="0.25">
      <c r="A3095" t="s">
        <v>1317</v>
      </c>
      <c r="B3095" t="s">
        <v>160</v>
      </c>
      <c r="C3095" t="s">
        <v>12</v>
      </c>
      <c r="E3095">
        <f t="shared" si="192"/>
        <v>9</v>
      </c>
      <c r="F3095">
        <f t="shared" si="193"/>
        <v>7</v>
      </c>
      <c r="G3095" s="8">
        <f t="shared" si="194"/>
        <v>44751</v>
      </c>
      <c r="H3095">
        <f t="shared" si="195"/>
        <v>2022</v>
      </c>
      <c r="I3095" s="1">
        <v>44751.869444444441</v>
      </c>
      <c r="J3095" s="2">
        <v>44751</v>
      </c>
      <c r="K3095" t="s">
        <v>13</v>
      </c>
      <c r="L3095">
        <v>666</v>
      </c>
      <c r="N3095" s="11" t="s">
        <v>15</v>
      </c>
      <c r="O3095" s="11">
        <f>IF(Table1[[#This Row],[Currency  Code]]="USD",Table1[[#This Row],[Product Amount with GST]]*80,Table1[[#This Row],[Product Amount with GST]])</f>
        <v>666</v>
      </c>
    </row>
    <row r="3096" spans="1:16" x14ac:dyDescent="0.25">
      <c r="A3096" t="s">
        <v>2298</v>
      </c>
      <c r="B3096" t="s">
        <v>918</v>
      </c>
      <c r="C3096" t="s">
        <v>12</v>
      </c>
      <c r="E3096">
        <f t="shared" si="192"/>
        <v>9</v>
      </c>
      <c r="F3096">
        <f t="shared" si="193"/>
        <v>7</v>
      </c>
      <c r="G3096" s="8">
        <f t="shared" si="194"/>
        <v>44751</v>
      </c>
      <c r="H3096">
        <f t="shared" si="195"/>
        <v>2022</v>
      </c>
      <c r="I3096" s="1">
        <v>44751.862500000003</v>
      </c>
      <c r="J3096" s="2">
        <v>44751</v>
      </c>
      <c r="K3096" t="s">
        <v>13</v>
      </c>
      <c r="L3096">
        <v>990</v>
      </c>
      <c r="N3096" s="11" t="s">
        <v>15</v>
      </c>
      <c r="O3096" s="11">
        <f>IF(Table1[[#This Row],[Currency  Code]]="USD",Table1[[#This Row],[Product Amount with GST]]*80,Table1[[#This Row],[Product Amount with GST]])</f>
        <v>990</v>
      </c>
    </row>
    <row r="3097" spans="1:16" x14ac:dyDescent="0.25">
      <c r="A3097" t="s">
        <v>2299</v>
      </c>
      <c r="B3097" t="s">
        <v>116</v>
      </c>
      <c r="C3097" t="s">
        <v>12</v>
      </c>
      <c r="E3097">
        <f t="shared" si="192"/>
        <v>9</v>
      </c>
      <c r="F3097">
        <f t="shared" si="193"/>
        <v>7</v>
      </c>
      <c r="G3097" s="8">
        <f t="shared" si="194"/>
        <v>44751</v>
      </c>
      <c r="H3097">
        <f t="shared" si="195"/>
        <v>2022</v>
      </c>
      <c r="I3097" s="1">
        <v>44751.859722222223</v>
      </c>
      <c r="J3097" s="2">
        <v>44751</v>
      </c>
      <c r="K3097" t="s">
        <v>13</v>
      </c>
      <c r="L3097">
        <v>1999</v>
      </c>
      <c r="N3097" s="11" t="s">
        <v>15</v>
      </c>
      <c r="O3097" s="11">
        <f>IF(Table1[[#This Row],[Currency  Code]]="USD",Table1[[#This Row],[Product Amount with GST]]*80,Table1[[#This Row],[Product Amount with GST]])</f>
        <v>1999</v>
      </c>
    </row>
    <row r="3098" spans="1:16" x14ac:dyDescent="0.25">
      <c r="A3098" t="s">
        <v>2300</v>
      </c>
      <c r="B3098" t="s">
        <v>918</v>
      </c>
      <c r="C3098" t="s">
        <v>12</v>
      </c>
      <c r="E3098">
        <f t="shared" si="192"/>
        <v>9</v>
      </c>
      <c r="F3098">
        <f t="shared" si="193"/>
        <v>7</v>
      </c>
      <c r="G3098" s="8">
        <f t="shared" si="194"/>
        <v>44751</v>
      </c>
      <c r="H3098">
        <f t="shared" si="195"/>
        <v>2022</v>
      </c>
      <c r="I3098" s="1">
        <v>44751.859027777777</v>
      </c>
      <c r="J3098" s="2">
        <v>44751</v>
      </c>
      <c r="K3098" t="s">
        <v>13</v>
      </c>
      <c r="L3098">
        <v>990</v>
      </c>
      <c r="N3098" s="11" t="s">
        <v>15</v>
      </c>
      <c r="O3098" s="11">
        <f>IF(Table1[[#This Row],[Currency  Code]]="USD",Table1[[#This Row],[Product Amount with GST]]*80,Table1[[#This Row],[Product Amount with GST]])</f>
        <v>990</v>
      </c>
    </row>
    <row r="3099" spans="1:16" x14ac:dyDescent="0.25">
      <c r="A3099" t="s">
        <v>2301</v>
      </c>
      <c r="B3099" t="s">
        <v>24</v>
      </c>
      <c r="C3099" t="s">
        <v>48</v>
      </c>
      <c r="E3099">
        <f t="shared" si="192"/>
        <v>9</v>
      </c>
      <c r="F3099">
        <f t="shared" si="193"/>
        <v>7</v>
      </c>
      <c r="G3099" s="8">
        <f t="shared" si="194"/>
        <v>44751</v>
      </c>
      <c r="H3099">
        <f t="shared" si="195"/>
        <v>2022</v>
      </c>
      <c r="I3099" s="1">
        <v>44751.854861111111</v>
      </c>
      <c r="J3099" s="2">
        <v>44751</v>
      </c>
      <c r="K3099" t="s">
        <v>13</v>
      </c>
      <c r="L3099">
        <v>2022</v>
      </c>
      <c r="M3099" t="s">
        <v>135</v>
      </c>
      <c r="N3099" s="11" t="s">
        <v>15</v>
      </c>
      <c r="O3099" s="11">
        <f>IF(Table1[[#This Row],[Currency  Code]]="USD",Table1[[#This Row],[Product Amount with GST]]*80,Table1[[#This Row],[Product Amount with GST]])</f>
        <v>2022</v>
      </c>
      <c r="P3099" t="s">
        <v>136</v>
      </c>
    </row>
    <row r="3100" spans="1:16" x14ac:dyDescent="0.25">
      <c r="A3100" t="s">
        <v>2302</v>
      </c>
      <c r="B3100" t="s">
        <v>24</v>
      </c>
      <c r="C3100" t="s">
        <v>12</v>
      </c>
      <c r="E3100">
        <f t="shared" si="192"/>
        <v>9</v>
      </c>
      <c r="F3100">
        <f t="shared" si="193"/>
        <v>7</v>
      </c>
      <c r="G3100" s="8">
        <f t="shared" si="194"/>
        <v>44751</v>
      </c>
      <c r="H3100">
        <f t="shared" si="195"/>
        <v>2022</v>
      </c>
      <c r="I3100" s="1">
        <v>44751.838194444441</v>
      </c>
      <c r="J3100" s="2">
        <v>44751</v>
      </c>
      <c r="K3100" t="s">
        <v>13</v>
      </c>
      <c r="L3100">
        <v>2022</v>
      </c>
      <c r="N3100" s="11" t="s">
        <v>15</v>
      </c>
      <c r="O3100" s="11">
        <f>IF(Table1[[#This Row],[Currency  Code]]="USD",Table1[[#This Row],[Product Amount with GST]]*80,Table1[[#This Row],[Product Amount with GST]])</f>
        <v>2022</v>
      </c>
    </row>
    <row r="3101" spans="1:16" x14ac:dyDescent="0.25">
      <c r="A3101" t="s">
        <v>2303</v>
      </c>
      <c r="B3101" t="s">
        <v>24</v>
      </c>
      <c r="C3101" t="s">
        <v>12</v>
      </c>
      <c r="E3101">
        <f t="shared" si="192"/>
        <v>9</v>
      </c>
      <c r="F3101">
        <f t="shared" si="193"/>
        <v>7</v>
      </c>
      <c r="G3101" s="8">
        <f t="shared" si="194"/>
        <v>44751</v>
      </c>
      <c r="H3101">
        <f t="shared" si="195"/>
        <v>2022</v>
      </c>
      <c r="I3101" s="1">
        <v>44751.824999999997</v>
      </c>
      <c r="J3101" s="2">
        <v>44751</v>
      </c>
      <c r="K3101" t="s">
        <v>13</v>
      </c>
      <c r="L3101">
        <v>2022</v>
      </c>
      <c r="N3101" s="11" t="s">
        <v>15</v>
      </c>
      <c r="O3101" s="11">
        <f>IF(Table1[[#This Row],[Currency  Code]]="USD",Table1[[#This Row],[Product Amount with GST]]*80,Table1[[#This Row],[Product Amount with GST]])</f>
        <v>2022</v>
      </c>
    </row>
    <row r="3102" spans="1:16" x14ac:dyDescent="0.25">
      <c r="A3102" t="s">
        <v>2304</v>
      </c>
      <c r="B3102" t="s">
        <v>1710</v>
      </c>
      <c r="C3102" t="s">
        <v>12</v>
      </c>
      <c r="E3102">
        <f t="shared" si="192"/>
        <v>9</v>
      </c>
      <c r="F3102">
        <f t="shared" si="193"/>
        <v>7</v>
      </c>
      <c r="G3102" s="8">
        <f t="shared" si="194"/>
        <v>44751</v>
      </c>
      <c r="H3102">
        <f t="shared" si="195"/>
        <v>2022</v>
      </c>
      <c r="I3102" s="1">
        <v>44751.823611111111</v>
      </c>
      <c r="J3102" s="2">
        <v>44751</v>
      </c>
      <c r="K3102" t="s">
        <v>13</v>
      </c>
      <c r="L3102">
        <v>499</v>
      </c>
      <c r="N3102" s="11" t="s">
        <v>15</v>
      </c>
      <c r="O3102" s="11">
        <f>IF(Table1[[#This Row],[Currency  Code]]="USD",Table1[[#This Row],[Product Amount with GST]]*80,Table1[[#This Row],[Product Amount with GST]])</f>
        <v>499</v>
      </c>
    </row>
    <row r="3103" spans="1:16" x14ac:dyDescent="0.25">
      <c r="A3103" t="s">
        <v>2305</v>
      </c>
      <c r="B3103" t="s">
        <v>24</v>
      </c>
      <c r="C3103" t="s">
        <v>12</v>
      </c>
      <c r="E3103">
        <f t="shared" si="192"/>
        <v>9</v>
      </c>
      <c r="F3103">
        <f t="shared" si="193"/>
        <v>7</v>
      </c>
      <c r="G3103" s="8">
        <f t="shared" si="194"/>
        <v>44751</v>
      </c>
      <c r="H3103">
        <f t="shared" si="195"/>
        <v>2022</v>
      </c>
      <c r="I3103" s="1">
        <v>44751.81527777778</v>
      </c>
      <c r="J3103" s="2">
        <v>44751</v>
      </c>
      <c r="K3103" t="s">
        <v>13</v>
      </c>
      <c r="L3103">
        <v>2022</v>
      </c>
      <c r="N3103" s="11" t="s">
        <v>15</v>
      </c>
      <c r="O3103" s="11">
        <f>IF(Table1[[#This Row],[Currency  Code]]="USD",Table1[[#This Row],[Product Amount with GST]]*80,Table1[[#This Row],[Product Amount with GST]])</f>
        <v>2022</v>
      </c>
    </row>
    <row r="3104" spans="1:16" x14ac:dyDescent="0.25">
      <c r="A3104" t="s">
        <v>2306</v>
      </c>
      <c r="B3104" t="s">
        <v>17</v>
      </c>
      <c r="C3104" t="s">
        <v>12</v>
      </c>
      <c r="E3104">
        <f t="shared" si="192"/>
        <v>9</v>
      </c>
      <c r="F3104">
        <f t="shared" si="193"/>
        <v>7</v>
      </c>
      <c r="G3104" s="8">
        <f t="shared" si="194"/>
        <v>44751</v>
      </c>
      <c r="H3104">
        <f t="shared" si="195"/>
        <v>2022</v>
      </c>
      <c r="I3104" s="1">
        <v>44751.786111111112</v>
      </c>
      <c r="J3104" s="2">
        <v>44751</v>
      </c>
      <c r="K3104" t="s">
        <v>13</v>
      </c>
      <c r="L3104">
        <v>999</v>
      </c>
      <c r="N3104" s="11" t="s">
        <v>15</v>
      </c>
      <c r="O3104" s="11">
        <f>IF(Table1[[#This Row],[Currency  Code]]="USD",Table1[[#This Row],[Product Amount with GST]]*80,Table1[[#This Row],[Product Amount with GST]])</f>
        <v>999</v>
      </c>
    </row>
    <row r="3105" spans="1:16" x14ac:dyDescent="0.25">
      <c r="A3105" t="s">
        <v>2307</v>
      </c>
      <c r="B3105" t="s">
        <v>11</v>
      </c>
      <c r="C3105" t="s">
        <v>12</v>
      </c>
      <c r="E3105">
        <f t="shared" si="192"/>
        <v>9</v>
      </c>
      <c r="F3105">
        <f t="shared" si="193"/>
        <v>7</v>
      </c>
      <c r="G3105" s="8">
        <f t="shared" si="194"/>
        <v>44751</v>
      </c>
      <c r="H3105">
        <f t="shared" si="195"/>
        <v>2022</v>
      </c>
      <c r="I3105" s="1">
        <v>44751.772916666669</v>
      </c>
      <c r="J3105" s="2">
        <v>44751</v>
      </c>
      <c r="K3105" t="s">
        <v>112</v>
      </c>
      <c r="L3105">
        <v>3999</v>
      </c>
      <c r="N3105" s="11" t="s">
        <v>15</v>
      </c>
      <c r="O3105" s="11">
        <f>IF(Table1[[#This Row],[Currency  Code]]="USD",Table1[[#This Row],[Product Amount with GST]]*80,Table1[[#This Row],[Product Amount with GST]])</f>
        <v>3999</v>
      </c>
    </row>
    <row r="3106" spans="1:16" x14ac:dyDescent="0.25">
      <c r="A3106" t="s">
        <v>2308</v>
      </c>
      <c r="B3106" t="s">
        <v>116</v>
      </c>
      <c r="C3106" t="s">
        <v>12</v>
      </c>
      <c r="E3106">
        <f t="shared" si="192"/>
        <v>9</v>
      </c>
      <c r="F3106">
        <f t="shared" si="193"/>
        <v>7</v>
      </c>
      <c r="G3106" s="8">
        <f t="shared" si="194"/>
        <v>44751</v>
      </c>
      <c r="H3106">
        <f t="shared" si="195"/>
        <v>2022</v>
      </c>
      <c r="I3106" s="1">
        <v>44751.730555555558</v>
      </c>
      <c r="J3106" s="2">
        <v>44751</v>
      </c>
      <c r="K3106" t="s">
        <v>13</v>
      </c>
      <c r="L3106">
        <v>1999</v>
      </c>
      <c r="N3106" s="11" t="s">
        <v>15</v>
      </c>
      <c r="O3106" s="11">
        <f>IF(Table1[[#This Row],[Currency  Code]]="USD",Table1[[#This Row],[Product Amount with GST]]*80,Table1[[#This Row],[Product Amount with GST]])</f>
        <v>1999</v>
      </c>
    </row>
    <row r="3107" spans="1:16" x14ac:dyDescent="0.25">
      <c r="A3107" t="s">
        <v>2309</v>
      </c>
      <c r="B3107" t="s">
        <v>47</v>
      </c>
      <c r="C3107" t="s">
        <v>12</v>
      </c>
      <c r="E3107">
        <f t="shared" si="192"/>
        <v>9</v>
      </c>
      <c r="F3107">
        <f t="shared" si="193"/>
        <v>7</v>
      </c>
      <c r="G3107" s="8">
        <f t="shared" si="194"/>
        <v>44751</v>
      </c>
      <c r="H3107">
        <f t="shared" si="195"/>
        <v>2022</v>
      </c>
      <c r="I3107" s="1">
        <v>44751.728472222225</v>
      </c>
      <c r="J3107" s="2">
        <v>44751</v>
      </c>
      <c r="K3107" t="s">
        <v>13</v>
      </c>
      <c r="L3107">
        <v>999</v>
      </c>
      <c r="N3107" s="11" t="s">
        <v>15</v>
      </c>
      <c r="O3107" s="11">
        <f>IF(Table1[[#This Row],[Currency  Code]]="USD",Table1[[#This Row],[Product Amount with GST]]*80,Table1[[#This Row],[Product Amount with GST]])</f>
        <v>999</v>
      </c>
    </row>
    <row r="3108" spans="1:16" x14ac:dyDescent="0.25">
      <c r="A3108" t="s">
        <v>2310</v>
      </c>
      <c r="B3108" t="s">
        <v>918</v>
      </c>
      <c r="C3108" t="s">
        <v>12</v>
      </c>
      <c r="E3108">
        <f t="shared" si="192"/>
        <v>9</v>
      </c>
      <c r="F3108">
        <f t="shared" si="193"/>
        <v>7</v>
      </c>
      <c r="G3108" s="8">
        <f t="shared" si="194"/>
        <v>44751</v>
      </c>
      <c r="H3108">
        <f t="shared" si="195"/>
        <v>2022</v>
      </c>
      <c r="I3108" s="1">
        <v>44751.707638888889</v>
      </c>
      <c r="J3108" s="2">
        <v>44751</v>
      </c>
      <c r="K3108" t="s">
        <v>13</v>
      </c>
      <c r="L3108">
        <v>990</v>
      </c>
      <c r="N3108" s="11" t="s">
        <v>15</v>
      </c>
      <c r="O3108" s="11">
        <f>IF(Table1[[#This Row],[Currency  Code]]="USD",Table1[[#This Row],[Product Amount with GST]]*80,Table1[[#This Row],[Product Amount with GST]])</f>
        <v>990</v>
      </c>
    </row>
    <row r="3109" spans="1:16" x14ac:dyDescent="0.25">
      <c r="A3109" t="s">
        <v>2311</v>
      </c>
      <c r="B3109" t="s">
        <v>169</v>
      </c>
      <c r="C3109" t="s">
        <v>12</v>
      </c>
      <c r="E3109">
        <f t="shared" si="192"/>
        <v>9</v>
      </c>
      <c r="F3109">
        <f t="shared" si="193"/>
        <v>7</v>
      </c>
      <c r="G3109" s="8">
        <f t="shared" si="194"/>
        <v>44751</v>
      </c>
      <c r="H3109">
        <f t="shared" si="195"/>
        <v>2022</v>
      </c>
      <c r="I3109" s="1">
        <v>44751.920138888891</v>
      </c>
      <c r="J3109" s="2">
        <v>44751</v>
      </c>
      <c r="K3109" t="s">
        <v>13</v>
      </c>
      <c r="L3109">
        <v>1499</v>
      </c>
      <c r="N3109" s="11" t="s">
        <v>15</v>
      </c>
      <c r="O3109" s="11">
        <f>IF(Table1[[#This Row],[Currency  Code]]="USD",Table1[[#This Row],[Product Amount with GST]]*80,Table1[[#This Row],[Product Amount with GST]])</f>
        <v>1499</v>
      </c>
    </row>
    <row r="3110" spans="1:16" x14ac:dyDescent="0.25">
      <c r="A3110" t="s">
        <v>2312</v>
      </c>
      <c r="B3110" t="s">
        <v>42</v>
      </c>
      <c r="C3110" t="s">
        <v>12</v>
      </c>
      <c r="E3110">
        <f t="shared" si="192"/>
        <v>9</v>
      </c>
      <c r="F3110">
        <f t="shared" si="193"/>
        <v>7</v>
      </c>
      <c r="G3110" s="8">
        <f t="shared" si="194"/>
        <v>44751</v>
      </c>
      <c r="H3110">
        <f t="shared" si="195"/>
        <v>2022</v>
      </c>
      <c r="I3110" s="1">
        <v>44751.915277777778</v>
      </c>
      <c r="J3110" s="2">
        <v>44751</v>
      </c>
      <c r="K3110" t="s">
        <v>13</v>
      </c>
      <c r="L3110">
        <v>1499</v>
      </c>
      <c r="N3110" s="11" t="s">
        <v>15</v>
      </c>
      <c r="O3110" s="11">
        <f>IF(Table1[[#This Row],[Currency  Code]]="USD",Table1[[#This Row],[Product Amount with GST]]*80,Table1[[#This Row],[Product Amount with GST]])</f>
        <v>1499</v>
      </c>
    </row>
    <row r="3111" spans="1:16" x14ac:dyDescent="0.25">
      <c r="A3111" t="s">
        <v>2313</v>
      </c>
      <c r="B3111" t="s">
        <v>11</v>
      </c>
      <c r="C3111" t="s">
        <v>12</v>
      </c>
      <c r="E3111">
        <f t="shared" si="192"/>
        <v>9</v>
      </c>
      <c r="F3111">
        <f t="shared" si="193"/>
        <v>7</v>
      </c>
      <c r="G3111" s="8">
        <f t="shared" si="194"/>
        <v>44751</v>
      </c>
      <c r="H3111">
        <f t="shared" si="195"/>
        <v>2022</v>
      </c>
      <c r="I3111" s="1">
        <v>44751.913888888892</v>
      </c>
      <c r="J3111" s="2">
        <v>44751</v>
      </c>
      <c r="K3111" t="s">
        <v>13</v>
      </c>
      <c r="L3111">
        <v>3999</v>
      </c>
      <c r="N3111" s="11" t="s">
        <v>15</v>
      </c>
      <c r="O3111" s="11">
        <f>IF(Table1[[#This Row],[Currency  Code]]="USD",Table1[[#This Row],[Product Amount with GST]]*80,Table1[[#This Row],[Product Amount with GST]])</f>
        <v>3999</v>
      </c>
    </row>
    <row r="3112" spans="1:16" x14ac:dyDescent="0.25">
      <c r="A3112" t="s">
        <v>2314</v>
      </c>
      <c r="B3112" t="s">
        <v>20</v>
      </c>
      <c r="C3112" t="s">
        <v>12</v>
      </c>
      <c r="E3112">
        <f t="shared" si="192"/>
        <v>9</v>
      </c>
      <c r="F3112">
        <f t="shared" si="193"/>
        <v>7</v>
      </c>
      <c r="G3112" s="8">
        <f t="shared" si="194"/>
        <v>44751</v>
      </c>
      <c r="H3112">
        <f t="shared" si="195"/>
        <v>2022</v>
      </c>
      <c r="I3112" s="1">
        <v>44751.901388888888</v>
      </c>
      <c r="J3112" s="2">
        <v>44751</v>
      </c>
      <c r="K3112" t="s">
        <v>13</v>
      </c>
      <c r="L3112">
        <v>1999</v>
      </c>
      <c r="N3112" s="11" t="s">
        <v>15</v>
      </c>
      <c r="O3112" s="11">
        <f>IF(Table1[[#This Row],[Currency  Code]]="USD",Table1[[#This Row],[Product Amount with GST]]*80,Table1[[#This Row],[Product Amount with GST]])</f>
        <v>1999</v>
      </c>
    </row>
    <row r="3113" spans="1:16" x14ac:dyDescent="0.25">
      <c r="A3113" t="s">
        <v>2285</v>
      </c>
      <c r="B3113" t="s">
        <v>925</v>
      </c>
      <c r="C3113" t="s">
        <v>48</v>
      </c>
      <c r="E3113">
        <f t="shared" si="192"/>
        <v>9</v>
      </c>
      <c r="F3113">
        <f t="shared" si="193"/>
        <v>7</v>
      </c>
      <c r="G3113" s="8">
        <f t="shared" si="194"/>
        <v>44751</v>
      </c>
      <c r="H3113">
        <f t="shared" si="195"/>
        <v>2022</v>
      </c>
      <c r="I3113" s="1">
        <v>44751.892361111109</v>
      </c>
      <c r="J3113" s="2">
        <v>44751</v>
      </c>
      <c r="K3113" t="s">
        <v>13</v>
      </c>
      <c r="L3113">
        <v>1513</v>
      </c>
      <c r="M3113" t="s">
        <v>218</v>
      </c>
      <c r="N3113" s="11" t="s">
        <v>15</v>
      </c>
      <c r="O3113" s="11">
        <f>IF(Table1[[#This Row],[Currency  Code]]="USD",Table1[[#This Row],[Product Amount with GST]]*80,Table1[[#This Row],[Product Amount with GST]])</f>
        <v>1513</v>
      </c>
      <c r="P3113" t="s">
        <v>50</v>
      </c>
    </row>
    <row r="3114" spans="1:16" x14ac:dyDescent="0.25">
      <c r="A3114" t="s">
        <v>2315</v>
      </c>
      <c r="B3114" t="s">
        <v>27</v>
      </c>
      <c r="C3114" t="s">
        <v>12</v>
      </c>
      <c r="E3114">
        <f t="shared" si="192"/>
        <v>9</v>
      </c>
      <c r="F3114">
        <f t="shared" si="193"/>
        <v>7</v>
      </c>
      <c r="G3114" s="8">
        <f t="shared" si="194"/>
        <v>44751</v>
      </c>
      <c r="H3114">
        <f t="shared" si="195"/>
        <v>2022</v>
      </c>
      <c r="I3114" s="1">
        <v>44751.890972222223</v>
      </c>
      <c r="J3114" s="2">
        <v>44751</v>
      </c>
      <c r="K3114" t="s">
        <v>13</v>
      </c>
      <c r="L3114">
        <v>1999</v>
      </c>
      <c r="N3114" s="11" t="s">
        <v>15</v>
      </c>
      <c r="O3114" s="11">
        <f>IF(Table1[[#This Row],[Currency  Code]]="USD",Table1[[#This Row],[Product Amount with GST]]*80,Table1[[#This Row],[Product Amount with GST]])</f>
        <v>1999</v>
      </c>
    </row>
    <row r="3115" spans="1:16" x14ac:dyDescent="0.25">
      <c r="A3115" t="s">
        <v>2298</v>
      </c>
      <c r="B3115" t="s">
        <v>918</v>
      </c>
      <c r="C3115" t="s">
        <v>12</v>
      </c>
      <c r="E3115">
        <f t="shared" si="192"/>
        <v>9</v>
      </c>
      <c r="F3115">
        <f t="shared" si="193"/>
        <v>7</v>
      </c>
      <c r="G3115" s="8">
        <f t="shared" si="194"/>
        <v>44751</v>
      </c>
      <c r="H3115">
        <f t="shared" si="195"/>
        <v>2022</v>
      </c>
      <c r="I3115" s="1">
        <v>44751.863194444442</v>
      </c>
      <c r="J3115" s="2">
        <v>44751</v>
      </c>
      <c r="K3115" t="s">
        <v>13</v>
      </c>
      <c r="L3115">
        <v>990</v>
      </c>
      <c r="N3115" s="11" t="s">
        <v>15</v>
      </c>
      <c r="O3115" s="11">
        <f>IF(Table1[[#This Row],[Currency  Code]]="USD",Table1[[#This Row],[Product Amount with GST]]*80,Table1[[#This Row],[Product Amount with GST]])</f>
        <v>990</v>
      </c>
    </row>
    <row r="3116" spans="1:16" x14ac:dyDescent="0.25">
      <c r="A3116" t="s">
        <v>2316</v>
      </c>
      <c r="B3116" t="s">
        <v>20</v>
      </c>
      <c r="C3116" t="s">
        <v>12</v>
      </c>
      <c r="E3116">
        <f t="shared" si="192"/>
        <v>9</v>
      </c>
      <c r="F3116">
        <f t="shared" si="193"/>
        <v>7</v>
      </c>
      <c r="G3116" s="8">
        <f t="shared" si="194"/>
        <v>44751</v>
      </c>
      <c r="H3116">
        <f t="shared" si="195"/>
        <v>2022</v>
      </c>
      <c r="I3116" s="1">
        <v>44751.838194444441</v>
      </c>
      <c r="J3116" s="2">
        <v>44751</v>
      </c>
      <c r="K3116" t="s">
        <v>13</v>
      </c>
      <c r="L3116">
        <v>1999</v>
      </c>
      <c r="N3116" s="11" t="s">
        <v>15</v>
      </c>
      <c r="O3116" s="11">
        <f>IF(Table1[[#This Row],[Currency  Code]]="USD",Table1[[#This Row],[Product Amount with GST]]*80,Table1[[#This Row],[Product Amount with GST]])</f>
        <v>1999</v>
      </c>
    </row>
    <row r="3117" spans="1:16" x14ac:dyDescent="0.25">
      <c r="A3117" t="s">
        <v>2317</v>
      </c>
      <c r="B3117" t="s">
        <v>11</v>
      </c>
      <c r="C3117" t="s">
        <v>12</v>
      </c>
      <c r="E3117">
        <f t="shared" si="192"/>
        <v>9</v>
      </c>
      <c r="F3117">
        <f t="shared" si="193"/>
        <v>7</v>
      </c>
      <c r="G3117" s="8">
        <f t="shared" si="194"/>
        <v>44751</v>
      </c>
      <c r="H3117">
        <f t="shared" si="195"/>
        <v>2022</v>
      </c>
      <c r="I3117" s="1">
        <v>44751.834027777775</v>
      </c>
      <c r="J3117" s="2">
        <v>44751</v>
      </c>
      <c r="K3117" t="s">
        <v>112</v>
      </c>
      <c r="L3117">
        <v>3999</v>
      </c>
      <c r="N3117" s="11" t="s">
        <v>15</v>
      </c>
      <c r="O3117" s="11">
        <f>IF(Table1[[#This Row],[Currency  Code]]="USD",Table1[[#This Row],[Product Amount with GST]]*80,Table1[[#This Row],[Product Amount with GST]])</f>
        <v>3999</v>
      </c>
    </row>
    <row r="3118" spans="1:16" x14ac:dyDescent="0.25">
      <c r="A3118" t="s">
        <v>2289</v>
      </c>
      <c r="B3118" t="s">
        <v>52</v>
      </c>
      <c r="C3118" t="s">
        <v>12</v>
      </c>
      <c r="E3118">
        <f t="shared" si="192"/>
        <v>9</v>
      </c>
      <c r="F3118">
        <f t="shared" si="193"/>
        <v>7</v>
      </c>
      <c r="G3118" s="8">
        <f t="shared" si="194"/>
        <v>44751</v>
      </c>
      <c r="H3118">
        <f t="shared" si="195"/>
        <v>2022</v>
      </c>
      <c r="I3118" s="1">
        <v>44751.8125</v>
      </c>
      <c r="J3118" s="2">
        <v>44751</v>
      </c>
      <c r="K3118" t="s">
        <v>13</v>
      </c>
      <c r="L3118">
        <v>999</v>
      </c>
      <c r="N3118" s="11" t="s">
        <v>15</v>
      </c>
      <c r="O3118" s="11">
        <f>IF(Table1[[#This Row],[Currency  Code]]="USD",Table1[[#This Row],[Product Amount with GST]]*80,Table1[[#This Row],[Product Amount with GST]])</f>
        <v>999</v>
      </c>
    </row>
    <row r="3119" spans="1:16" x14ac:dyDescent="0.25">
      <c r="A3119" t="s">
        <v>2318</v>
      </c>
      <c r="B3119" t="s">
        <v>491</v>
      </c>
      <c r="C3119" t="s">
        <v>12</v>
      </c>
      <c r="E3119">
        <f t="shared" si="192"/>
        <v>9</v>
      </c>
      <c r="F3119">
        <f t="shared" si="193"/>
        <v>7</v>
      </c>
      <c r="G3119" s="8">
        <f t="shared" si="194"/>
        <v>44751</v>
      </c>
      <c r="H3119">
        <f t="shared" si="195"/>
        <v>2022</v>
      </c>
      <c r="I3119" s="1">
        <v>44751.776388888888</v>
      </c>
      <c r="J3119" s="2">
        <v>44751</v>
      </c>
      <c r="K3119" t="s">
        <v>13</v>
      </c>
      <c r="L3119">
        <v>1208</v>
      </c>
      <c r="N3119" s="11" t="s">
        <v>15</v>
      </c>
      <c r="O3119" s="11">
        <f>IF(Table1[[#This Row],[Currency  Code]]="USD",Table1[[#This Row],[Product Amount with GST]]*80,Table1[[#This Row],[Product Amount with GST]])</f>
        <v>1208</v>
      </c>
    </row>
    <row r="3120" spans="1:16" x14ac:dyDescent="0.25">
      <c r="A3120" t="s">
        <v>2319</v>
      </c>
      <c r="B3120" t="s">
        <v>1710</v>
      </c>
      <c r="C3120" t="s">
        <v>12</v>
      </c>
      <c r="E3120">
        <f t="shared" si="192"/>
        <v>9</v>
      </c>
      <c r="F3120">
        <f t="shared" si="193"/>
        <v>7</v>
      </c>
      <c r="G3120" s="8">
        <f t="shared" si="194"/>
        <v>44751</v>
      </c>
      <c r="H3120">
        <f t="shared" si="195"/>
        <v>2022</v>
      </c>
      <c r="I3120" s="1">
        <v>44751.759722222225</v>
      </c>
      <c r="J3120" s="2">
        <v>44751</v>
      </c>
      <c r="K3120" t="s">
        <v>13</v>
      </c>
      <c r="L3120">
        <v>499</v>
      </c>
      <c r="N3120" s="11" t="s">
        <v>15</v>
      </c>
      <c r="O3120" s="11">
        <f>IF(Table1[[#This Row],[Currency  Code]]="USD",Table1[[#This Row],[Product Amount with GST]]*80,Table1[[#This Row],[Product Amount with GST]])</f>
        <v>499</v>
      </c>
    </row>
    <row r="3121" spans="1:16" x14ac:dyDescent="0.25">
      <c r="A3121" t="s">
        <v>2319</v>
      </c>
      <c r="B3121" t="s">
        <v>1710</v>
      </c>
      <c r="C3121" t="s">
        <v>12</v>
      </c>
      <c r="E3121">
        <f t="shared" si="192"/>
        <v>9</v>
      </c>
      <c r="F3121">
        <f t="shared" si="193"/>
        <v>7</v>
      </c>
      <c r="G3121" s="8">
        <f t="shared" si="194"/>
        <v>44751</v>
      </c>
      <c r="H3121">
        <f t="shared" si="195"/>
        <v>2022</v>
      </c>
      <c r="I3121" s="1">
        <v>44751.759027777778</v>
      </c>
      <c r="J3121" s="2">
        <v>44751</v>
      </c>
      <c r="K3121" t="s">
        <v>13</v>
      </c>
      <c r="L3121">
        <v>499</v>
      </c>
      <c r="N3121" s="11" t="s">
        <v>15</v>
      </c>
      <c r="O3121" s="11">
        <f>IF(Table1[[#This Row],[Currency  Code]]="USD",Table1[[#This Row],[Product Amount with GST]]*80,Table1[[#This Row],[Product Amount with GST]])</f>
        <v>499</v>
      </c>
    </row>
    <row r="3122" spans="1:16" x14ac:dyDescent="0.25">
      <c r="A3122" t="s">
        <v>2320</v>
      </c>
      <c r="B3122" t="s">
        <v>991</v>
      </c>
      <c r="C3122" t="s">
        <v>12</v>
      </c>
      <c r="E3122">
        <f t="shared" si="192"/>
        <v>9</v>
      </c>
      <c r="F3122">
        <f t="shared" si="193"/>
        <v>7</v>
      </c>
      <c r="G3122" s="8">
        <f t="shared" si="194"/>
        <v>44751</v>
      </c>
      <c r="H3122">
        <f t="shared" si="195"/>
        <v>2022</v>
      </c>
      <c r="I3122" s="1">
        <v>44751.734722222223</v>
      </c>
      <c r="J3122" s="2">
        <v>44751</v>
      </c>
      <c r="K3122" t="s">
        <v>13</v>
      </c>
      <c r="L3122">
        <v>1999</v>
      </c>
      <c r="N3122" s="11" t="s">
        <v>15</v>
      </c>
      <c r="O3122" s="11">
        <f>IF(Table1[[#This Row],[Currency  Code]]="USD",Table1[[#This Row],[Product Amount with GST]]*80,Table1[[#This Row],[Product Amount with GST]])</f>
        <v>1999</v>
      </c>
    </row>
    <row r="3123" spans="1:16" x14ac:dyDescent="0.25">
      <c r="A3123" t="s">
        <v>2308</v>
      </c>
      <c r="B3123" t="s">
        <v>116</v>
      </c>
      <c r="C3123" t="s">
        <v>12</v>
      </c>
      <c r="E3123">
        <f t="shared" si="192"/>
        <v>9</v>
      </c>
      <c r="F3123">
        <f t="shared" si="193"/>
        <v>7</v>
      </c>
      <c r="G3123" s="8">
        <f t="shared" si="194"/>
        <v>44751</v>
      </c>
      <c r="H3123">
        <f t="shared" si="195"/>
        <v>2022</v>
      </c>
      <c r="I3123" s="1">
        <v>44751.717361111114</v>
      </c>
      <c r="J3123" s="2">
        <v>44751</v>
      </c>
      <c r="K3123" t="s">
        <v>13</v>
      </c>
      <c r="L3123">
        <v>1999</v>
      </c>
      <c r="N3123" s="11" t="s">
        <v>15</v>
      </c>
      <c r="O3123" s="11">
        <f>IF(Table1[[#This Row],[Currency  Code]]="USD",Table1[[#This Row],[Product Amount with GST]]*80,Table1[[#This Row],[Product Amount with GST]])</f>
        <v>1999</v>
      </c>
    </row>
    <row r="3124" spans="1:16" x14ac:dyDescent="0.25">
      <c r="A3124" t="s">
        <v>2321</v>
      </c>
      <c r="B3124" t="s">
        <v>918</v>
      </c>
      <c r="C3124" t="s">
        <v>12</v>
      </c>
      <c r="E3124">
        <f t="shared" si="192"/>
        <v>9</v>
      </c>
      <c r="F3124">
        <f t="shared" si="193"/>
        <v>7</v>
      </c>
      <c r="G3124" s="8">
        <f t="shared" si="194"/>
        <v>44751</v>
      </c>
      <c r="H3124">
        <f t="shared" si="195"/>
        <v>2022</v>
      </c>
      <c r="I3124" s="1">
        <v>44751.661111111112</v>
      </c>
      <c r="J3124" s="2">
        <v>44751</v>
      </c>
      <c r="K3124" t="s">
        <v>13</v>
      </c>
      <c r="L3124">
        <v>990</v>
      </c>
      <c r="N3124" s="11" t="s">
        <v>15</v>
      </c>
      <c r="O3124" s="11">
        <f>IF(Table1[[#This Row],[Currency  Code]]="USD",Table1[[#This Row],[Product Amount with GST]]*80,Table1[[#This Row],[Product Amount with GST]])</f>
        <v>990</v>
      </c>
    </row>
    <row r="3125" spans="1:16" x14ac:dyDescent="0.25">
      <c r="A3125" t="s">
        <v>2322</v>
      </c>
      <c r="B3125" t="s">
        <v>35</v>
      </c>
      <c r="C3125" t="s">
        <v>48</v>
      </c>
      <c r="E3125">
        <f t="shared" si="192"/>
        <v>9</v>
      </c>
      <c r="F3125">
        <f t="shared" si="193"/>
        <v>7</v>
      </c>
      <c r="G3125" s="8">
        <f t="shared" si="194"/>
        <v>44751</v>
      </c>
      <c r="H3125">
        <f t="shared" si="195"/>
        <v>2022</v>
      </c>
      <c r="I3125" s="1">
        <v>44751.65</v>
      </c>
      <c r="J3125" s="2">
        <v>44751</v>
      </c>
      <c r="K3125" t="s">
        <v>13</v>
      </c>
      <c r="L3125">
        <v>899</v>
      </c>
      <c r="M3125" t="s">
        <v>53</v>
      </c>
      <c r="N3125" s="11" t="s">
        <v>15</v>
      </c>
      <c r="O3125" s="11">
        <f>IF(Table1[[#This Row],[Currency  Code]]="USD",Table1[[#This Row],[Product Amount with GST]]*80,Table1[[#This Row],[Product Amount with GST]])</f>
        <v>899</v>
      </c>
      <c r="P3125" t="s">
        <v>50</v>
      </c>
    </row>
    <row r="3126" spans="1:16" x14ac:dyDescent="0.25">
      <c r="A3126" t="s">
        <v>2323</v>
      </c>
      <c r="B3126" t="s">
        <v>1710</v>
      </c>
      <c r="C3126" t="s">
        <v>12</v>
      </c>
      <c r="E3126">
        <f t="shared" si="192"/>
        <v>9</v>
      </c>
      <c r="F3126">
        <f t="shared" si="193"/>
        <v>7</v>
      </c>
      <c r="G3126" s="8">
        <f t="shared" si="194"/>
        <v>44751</v>
      </c>
      <c r="H3126">
        <f t="shared" si="195"/>
        <v>2022</v>
      </c>
      <c r="I3126" s="1">
        <v>44751.607638888891</v>
      </c>
      <c r="J3126" s="2">
        <v>44751</v>
      </c>
      <c r="K3126" t="s">
        <v>13</v>
      </c>
      <c r="L3126">
        <v>499</v>
      </c>
      <c r="N3126" s="11" t="s">
        <v>15</v>
      </c>
      <c r="O3126" s="11">
        <f>IF(Table1[[#This Row],[Currency  Code]]="USD",Table1[[#This Row],[Product Amount with GST]]*80,Table1[[#This Row],[Product Amount with GST]])</f>
        <v>499</v>
      </c>
    </row>
    <row r="3127" spans="1:16" x14ac:dyDescent="0.25">
      <c r="A3127" t="s">
        <v>1156</v>
      </c>
      <c r="B3127" t="s">
        <v>52</v>
      </c>
      <c r="C3127" t="s">
        <v>12</v>
      </c>
      <c r="E3127">
        <f t="shared" si="192"/>
        <v>9</v>
      </c>
      <c r="F3127">
        <f t="shared" si="193"/>
        <v>7</v>
      </c>
      <c r="G3127" s="8">
        <f t="shared" si="194"/>
        <v>44751</v>
      </c>
      <c r="H3127">
        <f t="shared" si="195"/>
        <v>2022</v>
      </c>
      <c r="I3127" s="1">
        <v>44751.585416666669</v>
      </c>
      <c r="J3127" s="2">
        <v>44751</v>
      </c>
      <c r="K3127" t="s">
        <v>13</v>
      </c>
      <c r="L3127">
        <v>999</v>
      </c>
      <c r="N3127" s="11" t="s">
        <v>29</v>
      </c>
      <c r="O3127" s="11">
        <f>IF(Table1[[#This Row],[Currency  Code]]="USD",Table1[[#This Row],[Product Amount with GST]]*80,Table1[[#This Row],[Product Amount with GST]])</f>
        <v>79920</v>
      </c>
    </row>
    <row r="3128" spans="1:16" x14ac:dyDescent="0.25">
      <c r="A3128" t="s">
        <v>2324</v>
      </c>
      <c r="B3128" t="s">
        <v>27</v>
      </c>
      <c r="C3128" t="s">
        <v>12</v>
      </c>
      <c r="E3128">
        <f t="shared" si="192"/>
        <v>9</v>
      </c>
      <c r="F3128">
        <f t="shared" si="193"/>
        <v>7</v>
      </c>
      <c r="G3128" s="8">
        <f t="shared" si="194"/>
        <v>44751</v>
      </c>
      <c r="H3128">
        <f t="shared" si="195"/>
        <v>2022</v>
      </c>
      <c r="I3128" s="1">
        <v>44751.581944444442</v>
      </c>
      <c r="J3128" s="2">
        <v>44751</v>
      </c>
      <c r="K3128" t="s">
        <v>13</v>
      </c>
      <c r="L3128">
        <v>1999</v>
      </c>
      <c r="N3128" s="11" t="s">
        <v>15</v>
      </c>
      <c r="O3128" s="11">
        <f>IF(Table1[[#This Row],[Currency  Code]]="USD",Table1[[#This Row],[Product Amount with GST]]*80,Table1[[#This Row],[Product Amount with GST]])</f>
        <v>1999</v>
      </c>
    </row>
    <row r="3129" spans="1:16" x14ac:dyDescent="0.25">
      <c r="A3129" t="s">
        <v>2325</v>
      </c>
      <c r="B3129" t="s">
        <v>20</v>
      </c>
      <c r="C3129" t="s">
        <v>12</v>
      </c>
      <c r="E3129">
        <f t="shared" si="192"/>
        <v>9</v>
      </c>
      <c r="F3129">
        <f t="shared" si="193"/>
        <v>7</v>
      </c>
      <c r="G3129" s="8">
        <f t="shared" si="194"/>
        <v>44751</v>
      </c>
      <c r="H3129">
        <f t="shared" si="195"/>
        <v>2022</v>
      </c>
      <c r="I3129" s="1">
        <v>44751.57916666667</v>
      </c>
      <c r="J3129" s="2">
        <v>44751</v>
      </c>
      <c r="K3129" t="s">
        <v>13</v>
      </c>
      <c r="L3129">
        <v>1999</v>
      </c>
      <c r="N3129" s="11" t="s">
        <v>15</v>
      </c>
      <c r="O3129" s="11">
        <f>IF(Table1[[#This Row],[Currency  Code]]="USD",Table1[[#This Row],[Product Amount with GST]]*80,Table1[[#This Row],[Product Amount with GST]])</f>
        <v>1999</v>
      </c>
    </row>
    <row r="3130" spans="1:16" x14ac:dyDescent="0.25">
      <c r="A3130" t="s">
        <v>2326</v>
      </c>
      <c r="B3130" t="s">
        <v>24</v>
      </c>
      <c r="C3130" t="s">
        <v>12</v>
      </c>
      <c r="E3130">
        <f t="shared" si="192"/>
        <v>9</v>
      </c>
      <c r="F3130">
        <f t="shared" si="193"/>
        <v>7</v>
      </c>
      <c r="G3130" s="8">
        <f t="shared" si="194"/>
        <v>44751</v>
      </c>
      <c r="H3130">
        <f t="shared" si="195"/>
        <v>2022</v>
      </c>
      <c r="I3130" s="1">
        <v>44751.543749999997</v>
      </c>
      <c r="J3130" s="2">
        <v>44751</v>
      </c>
      <c r="K3130" t="s">
        <v>13</v>
      </c>
      <c r="L3130">
        <v>2022</v>
      </c>
      <c r="N3130" s="11" t="s">
        <v>15</v>
      </c>
      <c r="O3130" s="11">
        <f>IF(Table1[[#This Row],[Currency  Code]]="USD",Table1[[#This Row],[Product Amount with GST]]*80,Table1[[#This Row],[Product Amount with GST]])</f>
        <v>2022</v>
      </c>
    </row>
    <row r="3131" spans="1:16" x14ac:dyDescent="0.25">
      <c r="A3131" t="s">
        <v>2327</v>
      </c>
      <c r="B3131" t="s">
        <v>42</v>
      </c>
      <c r="C3131" t="s">
        <v>12</v>
      </c>
      <c r="E3131">
        <f t="shared" si="192"/>
        <v>9</v>
      </c>
      <c r="F3131">
        <f t="shared" si="193"/>
        <v>7</v>
      </c>
      <c r="G3131" s="8">
        <f t="shared" si="194"/>
        <v>44751</v>
      </c>
      <c r="H3131">
        <f t="shared" si="195"/>
        <v>2022</v>
      </c>
      <c r="I3131" s="1">
        <v>44751.526388888888</v>
      </c>
      <c r="J3131" s="2">
        <v>44751</v>
      </c>
      <c r="K3131" t="s">
        <v>13</v>
      </c>
      <c r="L3131">
        <v>1499</v>
      </c>
      <c r="N3131" s="11" t="s">
        <v>15</v>
      </c>
      <c r="O3131" s="11">
        <f>IF(Table1[[#This Row],[Currency  Code]]="USD",Table1[[#This Row],[Product Amount with GST]]*80,Table1[[#This Row],[Product Amount with GST]])</f>
        <v>1499</v>
      </c>
    </row>
    <row r="3132" spans="1:16" x14ac:dyDescent="0.25">
      <c r="A3132" t="s">
        <v>2328</v>
      </c>
      <c r="B3132" t="s">
        <v>42</v>
      </c>
      <c r="C3132" t="s">
        <v>12</v>
      </c>
      <c r="E3132">
        <f t="shared" si="192"/>
        <v>9</v>
      </c>
      <c r="F3132">
        <f t="shared" si="193"/>
        <v>7</v>
      </c>
      <c r="G3132" s="8">
        <f t="shared" si="194"/>
        <v>44751</v>
      </c>
      <c r="H3132">
        <f t="shared" si="195"/>
        <v>2022</v>
      </c>
      <c r="I3132" s="1">
        <v>44751.509027777778</v>
      </c>
      <c r="J3132" s="2">
        <v>44751</v>
      </c>
      <c r="K3132" t="s">
        <v>43</v>
      </c>
      <c r="L3132">
        <v>1499</v>
      </c>
      <c r="N3132" s="11" t="s">
        <v>15</v>
      </c>
      <c r="O3132" s="11">
        <f>IF(Table1[[#This Row],[Currency  Code]]="USD",Table1[[#This Row],[Product Amount with GST]]*80,Table1[[#This Row],[Product Amount with GST]])</f>
        <v>1499</v>
      </c>
    </row>
    <row r="3133" spans="1:16" x14ac:dyDescent="0.25">
      <c r="A3133" t="s">
        <v>2329</v>
      </c>
      <c r="B3133" t="s">
        <v>11</v>
      </c>
      <c r="C3133" t="s">
        <v>12</v>
      </c>
      <c r="E3133">
        <f t="shared" si="192"/>
        <v>9</v>
      </c>
      <c r="F3133">
        <f t="shared" si="193"/>
        <v>7</v>
      </c>
      <c r="G3133" s="8">
        <f t="shared" si="194"/>
        <v>44751</v>
      </c>
      <c r="H3133">
        <f t="shared" si="195"/>
        <v>2022</v>
      </c>
      <c r="I3133" s="1">
        <v>44751.490277777775</v>
      </c>
      <c r="J3133" s="2">
        <v>44751</v>
      </c>
      <c r="K3133" t="s">
        <v>13</v>
      </c>
      <c r="L3133">
        <v>3999</v>
      </c>
      <c r="N3133" s="11" t="s">
        <v>15</v>
      </c>
      <c r="O3133" s="11">
        <f>IF(Table1[[#This Row],[Currency  Code]]="USD",Table1[[#This Row],[Product Amount with GST]]*80,Table1[[#This Row],[Product Amount with GST]])</f>
        <v>3999</v>
      </c>
    </row>
    <row r="3134" spans="1:16" x14ac:dyDescent="0.25">
      <c r="A3134" t="s">
        <v>2330</v>
      </c>
      <c r="B3134" t="s">
        <v>27</v>
      </c>
      <c r="C3134" t="s">
        <v>12</v>
      </c>
      <c r="E3134">
        <f t="shared" si="192"/>
        <v>9</v>
      </c>
      <c r="F3134">
        <f t="shared" si="193"/>
        <v>7</v>
      </c>
      <c r="G3134" s="8">
        <f t="shared" si="194"/>
        <v>44751</v>
      </c>
      <c r="H3134">
        <f t="shared" si="195"/>
        <v>2022</v>
      </c>
      <c r="I3134" s="1">
        <v>44751.473611111112</v>
      </c>
      <c r="J3134" s="2">
        <v>44751</v>
      </c>
      <c r="K3134" t="s">
        <v>13</v>
      </c>
      <c r="L3134">
        <v>149</v>
      </c>
      <c r="N3134" s="11" t="s">
        <v>29</v>
      </c>
      <c r="O3134" s="11">
        <f>IF(Table1[[#This Row],[Currency  Code]]="USD",Table1[[#This Row],[Product Amount with GST]]*80,Table1[[#This Row],[Product Amount with GST]])</f>
        <v>11920</v>
      </c>
    </row>
    <row r="3135" spans="1:16" x14ac:dyDescent="0.25">
      <c r="A3135" t="s">
        <v>2328</v>
      </c>
      <c r="B3135" t="s">
        <v>659</v>
      </c>
      <c r="C3135" t="s">
        <v>12</v>
      </c>
      <c r="E3135">
        <f t="shared" si="192"/>
        <v>9</v>
      </c>
      <c r="F3135">
        <f t="shared" si="193"/>
        <v>7</v>
      </c>
      <c r="G3135" s="8">
        <f t="shared" si="194"/>
        <v>44751</v>
      </c>
      <c r="H3135">
        <f t="shared" si="195"/>
        <v>2022</v>
      </c>
      <c r="I3135" s="1">
        <v>44751.472222222219</v>
      </c>
      <c r="J3135" s="2">
        <v>44751</v>
      </c>
      <c r="K3135" t="s">
        <v>43</v>
      </c>
      <c r="L3135">
        <v>1499</v>
      </c>
      <c r="N3135" s="11" t="s">
        <v>15</v>
      </c>
      <c r="O3135" s="11">
        <f>IF(Table1[[#This Row],[Currency  Code]]="USD",Table1[[#This Row],[Product Amount with GST]]*80,Table1[[#This Row],[Product Amount with GST]])</f>
        <v>1499</v>
      </c>
    </row>
    <row r="3136" spans="1:16" x14ac:dyDescent="0.25">
      <c r="A3136" t="s">
        <v>2322</v>
      </c>
      <c r="B3136" t="s">
        <v>35</v>
      </c>
      <c r="C3136" t="s">
        <v>12</v>
      </c>
      <c r="E3136">
        <f t="shared" si="192"/>
        <v>9</v>
      </c>
      <c r="F3136">
        <f t="shared" si="193"/>
        <v>7</v>
      </c>
      <c r="G3136" s="8">
        <f t="shared" si="194"/>
        <v>44751</v>
      </c>
      <c r="H3136">
        <f t="shared" si="195"/>
        <v>2022</v>
      </c>
      <c r="I3136" s="1">
        <v>44751.640277777777</v>
      </c>
      <c r="J3136" s="2">
        <v>44751</v>
      </c>
      <c r="K3136" t="s">
        <v>13</v>
      </c>
      <c r="L3136">
        <v>899</v>
      </c>
      <c r="N3136" s="11" t="s">
        <v>15</v>
      </c>
      <c r="O3136" s="11">
        <f>IF(Table1[[#This Row],[Currency  Code]]="USD",Table1[[#This Row],[Product Amount with GST]]*80,Table1[[#This Row],[Product Amount with GST]])</f>
        <v>899</v>
      </c>
    </row>
    <row r="3137" spans="1:15" x14ac:dyDescent="0.25">
      <c r="A3137" t="s">
        <v>2331</v>
      </c>
      <c r="B3137" t="s">
        <v>17</v>
      </c>
      <c r="C3137" t="s">
        <v>12</v>
      </c>
      <c r="E3137">
        <f t="shared" si="192"/>
        <v>9</v>
      </c>
      <c r="F3137">
        <f t="shared" si="193"/>
        <v>7</v>
      </c>
      <c r="G3137" s="8">
        <f t="shared" si="194"/>
        <v>44751</v>
      </c>
      <c r="H3137">
        <f t="shared" si="195"/>
        <v>2022</v>
      </c>
      <c r="I3137" s="1">
        <v>44751.628472222219</v>
      </c>
      <c r="J3137" s="2">
        <v>44751</v>
      </c>
      <c r="K3137" t="s">
        <v>13</v>
      </c>
      <c r="L3137">
        <v>999</v>
      </c>
      <c r="N3137" s="11" t="s">
        <v>15</v>
      </c>
      <c r="O3137" s="11">
        <f>IF(Table1[[#This Row],[Currency  Code]]="USD",Table1[[#This Row],[Product Amount with GST]]*80,Table1[[#This Row],[Product Amount with GST]])</f>
        <v>999</v>
      </c>
    </row>
    <row r="3138" spans="1:15" x14ac:dyDescent="0.25">
      <c r="A3138" t="s">
        <v>2324</v>
      </c>
      <c r="B3138" t="s">
        <v>918</v>
      </c>
      <c r="C3138" t="s">
        <v>12</v>
      </c>
      <c r="E3138">
        <f t="shared" ref="E3138:E3201" si="196">DAY(I3138)</f>
        <v>9</v>
      </c>
      <c r="F3138">
        <f t="shared" ref="F3138:F3201" si="197">MONTH(I3138)</f>
        <v>7</v>
      </c>
      <c r="G3138" s="8">
        <f t="shared" ref="G3138:G3201" si="198">DATE(H3139,F3138,E3138)</f>
        <v>44751</v>
      </c>
      <c r="H3138">
        <f t="shared" ref="H3138:H3201" si="199">YEAR(I3138)</f>
        <v>2022</v>
      </c>
      <c r="I3138" s="1">
        <v>44751.623611111114</v>
      </c>
      <c r="J3138" s="2">
        <v>44751</v>
      </c>
      <c r="K3138" t="s">
        <v>13</v>
      </c>
      <c r="L3138">
        <v>990</v>
      </c>
      <c r="N3138" s="11" t="s">
        <v>15</v>
      </c>
      <c r="O3138" s="11">
        <f>IF(Table1[[#This Row],[Currency  Code]]="USD",Table1[[#This Row],[Product Amount with GST]]*80,Table1[[#This Row],[Product Amount with GST]])</f>
        <v>990</v>
      </c>
    </row>
    <row r="3139" spans="1:15" x14ac:dyDescent="0.25">
      <c r="A3139" t="s">
        <v>2332</v>
      </c>
      <c r="B3139" t="s">
        <v>24</v>
      </c>
      <c r="C3139" t="s">
        <v>12</v>
      </c>
      <c r="E3139">
        <f t="shared" si="196"/>
        <v>9</v>
      </c>
      <c r="F3139">
        <f t="shared" si="197"/>
        <v>7</v>
      </c>
      <c r="G3139" s="8">
        <f t="shared" si="198"/>
        <v>44751</v>
      </c>
      <c r="H3139">
        <f t="shared" si="199"/>
        <v>2022</v>
      </c>
      <c r="I3139" s="1">
        <v>44751.613194444442</v>
      </c>
      <c r="J3139" s="2">
        <v>44751</v>
      </c>
      <c r="K3139" t="s">
        <v>13</v>
      </c>
      <c r="L3139">
        <v>2022</v>
      </c>
      <c r="N3139" s="11" t="s">
        <v>15</v>
      </c>
      <c r="O3139" s="11">
        <f>IF(Table1[[#This Row],[Currency  Code]]="USD",Table1[[#This Row],[Product Amount with GST]]*80,Table1[[#This Row],[Product Amount with GST]])</f>
        <v>2022</v>
      </c>
    </row>
    <row r="3140" spans="1:15" x14ac:dyDescent="0.25">
      <c r="A3140" t="s">
        <v>2333</v>
      </c>
      <c r="B3140" t="s">
        <v>1710</v>
      </c>
      <c r="C3140" t="s">
        <v>12</v>
      </c>
      <c r="E3140">
        <f t="shared" si="196"/>
        <v>9</v>
      </c>
      <c r="F3140">
        <f t="shared" si="197"/>
        <v>7</v>
      </c>
      <c r="G3140" s="8">
        <f t="shared" si="198"/>
        <v>44751</v>
      </c>
      <c r="H3140">
        <f t="shared" si="199"/>
        <v>2022</v>
      </c>
      <c r="I3140" s="1">
        <v>44751.61041666667</v>
      </c>
      <c r="J3140" s="2">
        <v>44751</v>
      </c>
      <c r="K3140" t="s">
        <v>13</v>
      </c>
      <c r="L3140">
        <v>499</v>
      </c>
      <c r="N3140" s="11" t="s">
        <v>15</v>
      </c>
      <c r="O3140" s="11">
        <f>IF(Table1[[#This Row],[Currency  Code]]="USD",Table1[[#This Row],[Product Amount with GST]]*80,Table1[[#This Row],[Product Amount with GST]])</f>
        <v>499</v>
      </c>
    </row>
    <row r="3141" spans="1:15" x14ac:dyDescent="0.25">
      <c r="A3141" t="s">
        <v>2324</v>
      </c>
      <c r="B3141" t="s">
        <v>27</v>
      </c>
      <c r="C3141" t="s">
        <v>12</v>
      </c>
      <c r="E3141">
        <f t="shared" si="196"/>
        <v>9</v>
      </c>
      <c r="F3141">
        <f t="shared" si="197"/>
        <v>7</v>
      </c>
      <c r="G3141" s="8">
        <f t="shared" si="198"/>
        <v>44751</v>
      </c>
      <c r="H3141">
        <f t="shared" si="199"/>
        <v>2022</v>
      </c>
      <c r="I3141" s="1">
        <v>44751.603472222225</v>
      </c>
      <c r="J3141" s="2">
        <v>44751</v>
      </c>
      <c r="K3141" t="s">
        <v>13</v>
      </c>
      <c r="L3141">
        <v>1999</v>
      </c>
      <c r="N3141" s="11" t="s">
        <v>15</v>
      </c>
      <c r="O3141" s="11">
        <f>IF(Table1[[#This Row],[Currency  Code]]="USD",Table1[[#This Row],[Product Amount with GST]]*80,Table1[[#This Row],[Product Amount with GST]])</f>
        <v>1999</v>
      </c>
    </row>
    <row r="3142" spans="1:15" x14ac:dyDescent="0.25">
      <c r="A3142" t="s">
        <v>2334</v>
      </c>
      <c r="B3142" t="s">
        <v>918</v>
      </c>
      <c r="C3142" t="s">
        <v>12</v>
      </c>
      <c r="E3142">
        <f t="shared" si="196"/>
        <v>9</v>
      </c>
      <c r="F3142">
        <f t="shared" si="197"/>
        <v>7</v>
      </c>
      <c r="G3142" s="8">
        <f t="shared" si="198"/>
        <v>44751</v>
      </c>
      <c r="H3142">
        <f t="shared" si="199"/>
        <v>2022</v>
      </c>
      <c r="I3142" s="1">
        <v>44751.591666666667</v>
      </c>
      <c r="J3142" s="2">
        <v>44751</v>
      </c>
      <c r="K3142" t="s">
        <v>13</v>
      </c>
      <c r="L3142">
        <v>990</v>
      </c>
      <c r="N3142" s="11" t="s">
        <v>15</v>
      </c>
      <c r="O3142" s="11">
        <f>IF(Table1[[#This Row],[Currency  Code]]="USD",Table1[[#This Row],[Product Amount with GST]]*80,Table1[[#This Row],[Product Amount with GST]])</f>
        <v>990</v>
      </c>
    </row>
    <row r="3143" spans="1:15" x14ac:dyDescent="0.25">
      <c r="A3143" t="s">
        <v>1156</v>
      </c>
      <c r="B3143" t="s">
        <v>179</v>
      </c>
      <c r="C3143" t="s">
        <v>12</v>
      </c>
      <c r="E3143">
        <f t="shared" si="196"/>
        <v>9</v>
      </c>
      <c r="F3143">
        <f t="shared" si="197"/>
        <v>7</v>
      </c>
      <c r="G3143" s="8">
        <f t="shared" si="198"/>
        <v>44751</v>
      </c>
      <c r="H3143">
        <f t="shared" si="199"/>
        <v>2022</v>
      </c>
      <c r="I3143" s="1">
        <v>44751.588888888888</v>
      </c>
      <c r="J3143" s="2">
        <v>44751</v>
      </c>
      <c r="K3143" t="s">
        <v>13</v>
      </c>
      <c r="L3143">
        <v>49</v>
      </c>
      <c r="N3143" s="11" t="s">
        <v>29</v>
      </c>
      <c r="O3143" s="11">
        <f>IF(Table1[[#This Row],[Currency  Code]]="USD",Table1[[#This Row],[Product Amount with GST]]*80,Table1[[#This Row],[Product Amount with GST]])</f>
        <v>3920</v>
      </c>
    </row>
    <row r="3144" spans="1:15" x14ac:dyDescent="0.25">
      <c r="A3144" t="s">
        <v>2182</v>
      </c>
      <c r="B3144" t="s">
        <v>160</v>
      </c>
      <c r="C3144" t="s">
        <v>12</v>
      </c>
      <c r="E3144">
        <f t="shared" si="196"/>
        <v>9</v>
      </c>
      <c r="F3144">
        <f t="shared" si="197"/>
        <v>7</v>
      </c>
      <c r="G3144" s="8">
        <f t="shared" si="198"/>
        <v>44751</v>
      </c>
      <c r="H3144">
        <f t="shared" si="199"/>
        <v>2022</v>
      </c>
      <c r="I3144" s="1">
        <v>44751.578472222223</v>
      </c>
      <c r="J3144" s="2">
        <v>44751</v>
      </c>
      <c r="K3144" t="s">
        <v>13</v>
      </c>
      <c r="L3144">
        <v>666</v>
      </c>
      <c r="N3144" s="11" t="s">
        <v>15</v>
      </c>
      <c r="O3144" s="11">
        <f>IF(Table1[[#This Row],[Currency  Code]]="USD",Table1[[#This Row],[Product Amount with GST]]*80,Table1[[#This Row],[Product Amount with GST]])</f>
        <v>666</v>
      </c>
    </row>
    <row r="3145" spans="1:15" x14ac:dyDescent="0.25">
      <c r="A3145" t="s">
        <v>2324</v>
      </c>
      <c r="B3145" t="s">
        <v>27</v>
      </c>
      <c r="C3145" t="s">
        <v>12</v>
      </c>
      <c r="E3145">
        <f t="shared" si="196"/>
        <v>9</v>
      </c>
      <c r="F3145">
        <f t="shared" si="197"/>
        <v>7</v>
      </c>
      <c r="G3145" s="8">
        <f t="shared" si="198"/>
        <v>44751</v>
      </c>
      <c r="H3145">
        <f t="shared" si="199"/>
        <v>2022</v>
      </c>
      <c r="I3145" s="1">
        <v>44751.57708333333</v>
      </c>
      <c r="J3145" s="2">
        <v>44751</v>
      </c>
      <c r="K3145" t="s">
        <v>13</v>
      </c>
      <c r="L3145">
        <v>1999</v>
      </c>
      <c r="N3145" s="11" t="s">
        <v>15</v>
      </c>
      <c r="O3145" s="11">
        <f>IF(Table1[[#This Row],[Currency  Code]]="USD",Table1[[#This Row],[Product Amount with GST]]*80,Table1[[#This Row],[Product Amount with GST]])</f>
        <v>1999</v>
      </c>
    </row>
    <row r="3146" spans="1:15" x14ac:dyDescent="0.25">
      <c r="A3146" t="s">
        <v>2335</v>
      </c>
      <c r="B3146" t="s">
        <v>659</v>
      </c>
      <c r="C3146" t="s">
        <v>12</v>
      </c>
      <c r="E3146">
        <f t="shared" si="196"/>
        <v>9</v>
      </c>
      <c r="F3146">
        <f t="shared" si="197"/>
        <v>7</v>
      </c>
      <c r="G3146" s="8">
        <f t="shared" si="198"/>
        <v>44751</v>
      </c>
      <c r="H3146">
        <f t="shared" si="199"/>
        <v>2022</v>
      </c>
      <c r="I3146" s="1">
        <v>44751.537499999999</v>
      </c>
      <c r="J3146" s="2">
        <v>44751</v>
      </c>
      <c r="K3146" t="s">
        <v>13</v>
      </c>
      <c r="L3146">
        <v>1499</v>
      </c>
      <c r="N3146" s="11" t="s">
        <v>15</v>
      </c>
      <c r="O3146" s="11">
        <f>IF(Table1[[#This Row],[Currency  Code]]="USD",Table1[[#This Row],[Product Amount with GST]]*80,Table1[[#This Row],[Product Amount with GST]])</f>
        <v>1499</v>
      </c>
    </row>
    <row r="3147" spans="1:15" x14ac:dyDescent="0.25">
      <c r="A3147" t="s">
        <v>2327</v>
      </c>
      <c r="B3147" t="s">
        <v>42</v>
      </c>
      <c r="C3147" t="s">
        <v>12</v>
      </c>
      <c r="E3147">
        <f t="shared" si="196"/>
        <v>9</v>
      </c>
      <c r="F3147">
        <f t="shared" si="197"/>
        <v>7</v>
      </c>
      <c r="G3147" s="8">
        <f t="shared" si="198"/>
        <v>44751</v>
      </c>
      <c r="H3147">
        <f t="shared" si="199"/>
        <v>2022</v>
      </c>
      <c r="I3147" s="1">
        <v>44751.527083333334</v>
      </c>
      <c r="J3147" s="2">
        <v>44751</v>
      </c>
      <c r="K3147" t="s">
        <v>13</v>
      </c>
      <c r="L3147">
        <v>1499</v>
      </c>
      <c r="N3147" s="11" t="s">
        <v>15</v>
      </c>
      <c r="O3147" s="11">
        <f>IF(Table1[[#This Row],[Currency  Code]]="USD",Table1[[#This Row],[Product Amount with GST]]*80,Table1[[#This Row],[Product Amount with GST]])</f>
        <v>1499</v>
      </c>
    </row>
    <row r="3148" spans="1:15" x14ac:dyDescent="0.25">
      <c r="A3148" t="s">
        <v>2336</v>
      </c>
      <c r="B3148" t="s">
        <v>11</v>
      </c>
      <c r="C3148" t="s">
        <v>12</v>
      </c>
      <c r="E3148">
        <f t="shared" si="196"/>
        <v>9</v>
      </c>
      <c r="F3148">
        <f t="shared" si="197"/>
        <v>7</v>
      </c>
      <c r="G3148" s="8">
        <f t="shared" si="198"/>
        <v>44751</v>
      </c>
      <c r="H3148">
        <f t="shared" si="199"/>
        <v>2022</v>
      </c>
      <c r="I3148" s="1">
        <v>44751.497916666667</v>
      </c>
      <c r="J3148" s="2">
        <v>44751</v>
      </c>
      <c r="K3148" t="s">
        <v>72</v>
      </c>
      <c r="L3148">
        <v>3999</v>
      </c>
      <c r="N3148" s="11" t="s">
        <v>15</v>
      </c>
      <c r="O3148" s="11">
        <f>IF(Table1[[#This Row],[Currency  Code]]="USD",Table1[[#This Row],[Product Amount with GST]]*80,Table1[[#This Row],[Product Amount with GST]])</f>
        <v>3999</v>
      </c>
    </row>
    <row r="3149" spans="1:15" x14ac:dyDescent="0.25">
      <c r="A3149" t="s">
        <v>2337</v>
      </c>
      <c r="B3149" t="s">
        <v>47</v>
      </c>
      <c r="C3149" t="s">
        <v>12</v>
      </c>
      <c r="E3149">
        <f t="shared" si="196"/>
        <v>9</v>
      </c>
      <c r="F3149">
        <f t="shared" si="197"/>
        <v>7</v>
      </c>
      <c r="G3149" s="8">
        <f t="shared" si="198"/>
        <v>44751</v>
      </c>
      <c r="H3149">
        <f t="shared" si="199"/>
        <v>2022</v>
      </c>
      <c r="I3149" s="1">
        <v>44751.493750000001</v>
      </c>
      <c r="J3149" s="2">
        <v>44751</v>
      </c>
      <c r="K3149" t="s">
        <v>13</v>
      </c>
      <c r="L3149">
        <v>999</v>
      </c>
      <c r="N3149" s="11" t="s">
        <v>15</v>
      </c>
      <c r="O3149" s="11">
        <f>IF(Table1[[#This Row],[Currency  Code]]="USD",Table1[[#This Row],[Product Amount with GST]]*80,Table1[[#This Row],[Product Amount with GST]])</f>
        <v>999</v>
      </c>
    </row>
    <row r="3150" spans="1:15" x14ac:dyDescent="0.25">
      <c r="A3150" t="s">
        <v>2338</v>
      </c>
      <c r="B3150" t="s">
        <v>11</v>
      </c>
      <c r="C3150" t="s">
        <v>12</v>
      </c>
      <c r="D3150" t="s">
        <v>6121</v>
      </c>
      <c r="E3150">
        <f t="shared" si="196"/>
        <v>9</v>
      </c>
      <c r="F3150">
        <f t="shared" si="197"/>
        <v>7</v>
      </c>
      <c r="G3150" s="8">
        <f t="shared" si="198"/>
        <v>44751</v>
      </c>
      <c r="H3150">
        <f t="shared" si="199"/>
        <v>2022</v>
      </c>
      <c r="I3150" s="1">
        <v>44751.488888888889</v>
      </c>
      <c r="J3150" s="2">
        <v>44751</v>
      </c>
      <c r="K3150" t="s">
        <v>112</v>
      </c>
      <c r="L3150">
        <v>2999</v>
      </c>
      <c r="N3150" s="11" t="s">
        <v>15</v>
      </c>
      <c r="O3150" s="11">
        <f>IF(Table1[[#This Row],[Currency  Code]]="USD",Table1[[#This Row],[Product Amount with GST]]*80,Table1[[#This Row],[Product Amount with GST]])</f>
        <v>2999</v>
      </c>
    </row>
    <row r="3151" spans="1:15" x14ac:dyDescent="0.25">
      <c r="A3151" t="s">
        <v>2339</v>
      </c>
      <c r="B3151" t="s">
        <v>24</v>
      </c>
      <c r="C3151" t="s">
        <v>12</v>
      </c>
      <c r="E3151">
        <f t="shared" si="196"/>
        <v>9</v>
      </c>
      <c r="F3151">
        <f t="shared" si="197"/>
        <v>7</v>
      </c>
      <c r="G3151" s="8">
        <f t="shared" si="198"/>
        <v>44751</v>
      </c>
      <c r="H3151">
        <f t="shared" si="199"/>
        <v>2022</v>
      </c>
      <c r="I3151" s="1">
        <v>44751.479861111111</v>
      </c>
      <c r="J3151" s="2">
        <v>44751</v>
      </c>
      <c r="K3151" t="s">
        <v>13</v>
      </c>
      <c r="L3151">
        <v>2022</v>
      </c>
      <c r="N3151" s="11" t="s">
        <v>15</v>
      </c>
      <c r="O3151" s="11">
        <f>IF(Table1[[#This Row],[Currency  Code]]="USD",Table1[[#This Row],[Product Amount with GST]]*80,Table1[[#This Row],[Product Amount with GST]])</f>
        <v>2022</v>
      </c>
    </row>
    <row r="3152" spans="1:15" x14ac:dyDescent="0.25">
      <c r="A3152" t="s">
        <v>2340</v>
      </c>
      <c r="B3152" t="s">
        <v>27</v>
      </c>
      <c r="C3152" t="s">
        <v>12</v>
      </c>
      <c r="E3152">
        <f t="shared" si="196"/>
        <v>9</v>
      </c>
      <c r="F3152">
        <f t="shared" si="197"/>
        <v>7</v>
      </c>
      <c r="G3152" s="8">
        <f t="shared" si="198"/>
        <v>44751</v>
      </c>
      <c r="H3152">
        <f t="shared" si="199"/>
        <v>2022</v>
      </c>
      <c r="I3152" s="1">
        <v>44751.581250000003</v>
      </c>
      <c r="J3152" s="2">
        <v>44751</v>
      </c>
      <c r="K3152" t="s">
        <v>13</v>
      </c>
      <c r="L3152">
        <v>1999</v>
      </c>
      <c r="N3152" s="11" t="s">
        <v>15</v>
      </c>
      <c r="O3152" s="11">
        <f>IF(Table1[[#This Row],[Currency  Code]]="USD",Table1[[#This Row],[Product Amount with GST]]*80,Table1[[#This Row],[Product Amount with GST]])</f>
        <v>1999</v>
      </c>
    </row>
    <row r="3153" spans="1:16" x14ac:dyDescent="0.25">
      <c r="A3153" t="s">
        <v>1156</v>
      </c>
      <c r="B3153" t="s">
        <v>52</v>
      </c>
      <c r="C3153" t="s">
        <v>12</v>
      </c>
      <c r="E3153">
        <f t="shared" si="196"/>
        <v>9</v>
      </c>
      <c r="F3153">
        <f t="shared" si="197"/>
        <v>7</v>
      </c>
      <c r="G3153" s="8">
        <f t="shared" si="198"/>
        <v>44751</v>
      </c>
      <c r="H3153">
        <f t="shared" si="199"/>
        <v>2022</v>
      </c>
      <c r="I3153" s="1">
        <v>44751.574305555558</v>
      </c>
      <c r="J3153" s="2">
        <v>44751</v>
      </c>
      <c r="K3153" t="s">
        <v>13</v>
      </c>
      <c r="L3153">
        <v>999</v>
      </c>
      <c r="N3153" s="11" t="s">
        <v>29</v>
      </c>
      <c r="O3153" s="11">
        <f>IF(Table1[[#This Row],[Currency  Code]]="USD",Table1[[#This Row],[Product Amount with GST]]*80,Table1[[#This Row],[Product Amount with GST]])</f>
        <v>79920</v>
      </c>
    </row>
    <row r="3154" spans="1:16" x14ac:dyDescent="0.25">
      <c r="A3154" t="s">
        <v>2341</v>
      </c>
      <c r="B3154" t="s">
        <v>304</v>
      </c>
      <c r="C3154" t="s">
        <v>12</v>
      </c>
      <c r="E3154">
        <f t="shared" si="196"/>
        <v>9</v>
      </c>
      <c r="F3154">
        <f t="shared" si="197"/>
        <v>7</v>
      </c>
      <c r="G3154" s="8">
        <f t="shared" si="198"/>
        <v>44751</v>
      </c>
      <c r="H3154">
        <f t="shared" si="199"/>
        <v>2022</v>
      </c>
      <c r="I3154" s="1">
        <v>44751.561805555553</v>
      </c>
      <c r="J3154" s="2">
        <v>44751</v>
      </c>
      <c r="K3154" t="s">
        <v>13</v>
      </c>
      <c r="L3154">
        <v>1499</v>
      </c>
      <c r="N3154" s="11" t="s">
        <v>15</v>
      </c>
      <c r="O3154" s="11">
        <f>IF(Table1[[#This Row],[Currency  Code]]="USD",Table1[[#This Row],[Product Amount with GST]]*80,Table1[[#This Row],[Product Amount with GST]])</f>
        <v>1499</v>
      </c>
    </row>
    <row r="3155" spans="1:16" x14ac:dyDescent="0.25">
      <c r="A3155" t="s">
        <v>2338</v>
      </c>
      <c r="B3155" t="s">
        <v>11</v>
      </c>
      <c r="C3155" t="s">
        <v>48</v>
      </c>
      <c r="D3155" t="s">
        <v>6121</v>
      </c>
      <c r="E3155">
        <f t="shared" si="196"/>
        <v>9</v>
      </c>
      <c r="F3155">
        <f t="shared" si="197"/>
        <v>7</v>
      </c>
      <c r="G3155" s="8">
        <f t="shared" si="198"/>
        <v>44751</v>
      </c>
      <c r="H3155">
        <f t="shared" si="199"/>
        <v>2022</v>
      </c>
      <c r="I3155" s="1">
        <v>44751.504166666666</v>
      </c>
      <c r="J3155" s="2">
        <v>44751</v>
      </c>
      <c r="K3155" t="s">
        <v>112</v>
      </c>
      <c r="L3155">
        <v>2999</v>
      </c>
      <c r="M3155" t="s">
        <v>53</v>
      </c>
      <c r="N3155" s="11" t="s">
        <v>15</v>
      </c>
      <c r="O3155" s="11">
        <f>IF(Table1[[#This Row],[Currency  Code]]="USD",Table1[[#This Row],[Product Amount with GST]]*80,Table1[[#This Row],[Product Amount with GST]])</f>
        <v>2999</v>
      </c>
      <c r="P3155" t="s">
        <v>50</v>
      </c>
    </row>
    <row r="3156" spans="1:16" x14ac:dyDescent="0.25">
      <c r="A3156" t="s">
        <v>2342</v>
      </c>
      <c r="B3156" t="s">
        <v>1690</v>
      </c>
      <c r="C3156" t="s">
        <v>12</v>
      </c>
      <c r="D3156" t="s">
        <v>6156</v>
      </c>
      <c r="E3156">
        <f t="shared" si="196"/>
        <v>9</v>
      </c>
      <c r="F3156">
        <f t="shared" si="197"/>
        <v>7</v>
      </c>
      <c r="G3156" s="8">
        <f t="shared" si="198"/>
        <v>44751</v>
      </c>
      <c r="H3156">
        <f t="shared" si="199"/>
        <v>2022</v>
      </c>
      <c r="I3156" s="1">
        <v>44751.463194444441</v>
      </c>
      <c r="J3156" s="2">
        <v>44751</v>
      </c>
      <c r="K3156" t="s">
        <v>43</v>
      </c>
      <c r="L3156">
        <v>1499</v>
      </c>
      <c r="N3156" s="11" t="s">
        <v>15</v>
      </c>
      <c r="O3156" s="11">
        <f>IF(Table1[[#This Row],[Currency  Code]]="USD",Table1[[#This Row],[Product Amount with GST]]*80,Table1[[#This Row],[Product Amount with GST]])</f>
        <v>1499</v>
      </c>
    </row>
    <row r="3157" spans="1:16" x14ac:dyDescent="0.25">
      <c r="A3157" t="s">
        <v>2343</v>
      </c>
      <c r="B3157" t="s">
        <v>42</v>
      </c>
      <c r="C3157" t="s">
        <v>12</v>
      </c>
      <c r="E3157">
        <f t="shared" si="196"/>
        <v>9</v>
      </c>
      <c r="F3157">
        <f t="shared" si="197"/>
        <v>7</v>
      </c>
      <c r="G3157" s="8">
        <f t="shared" si="198"/>
        <v>44751</v>
      </c>
      <c r="H3157">
        <f t="shared" si="199"/>
        <v>2022</v>
      </c>
      <c r="I3157" s="1">
        <v>44751.450694444444</v>
      </c>
      <c r="J3157" s="2">
        <v>44751</v>
      </c>
      <c r="K3157" t="s">
        <v>43</v>
      </c>
      <c r="L3157">
        <v>1499</v>
      </c>
      <c r="N3157" s="11" t="s">
        <v>15</v>
      </c>
      <c r="O3157" s="11">
        <f>IF(Table1[[#This Row],[Currency  Code]]="USD",Table1[[#This Row],[Product Amount with GST]]*80,Table1[[#This Row],[Product Amount with GST]])</f>
        <v>1499</v>
      </c>
    </row>
    <row r="3158" spans="1:16" x14ac:dyDescent="0.25">
      <c r="A3158" t="s">
        <v>2344</v>
      </c>
      <c r="B3158" t="s">
        <v>24</v>
      </c>
      <c r="C3158" t="s">
        <v>12</v>
      </c>
      <c r="E3158">
        <f t="shared" si="196"/>
        <v>9</v>
      </c>
      <c r="F3158">
        <f t="shared" si="197"/>
        <v>7</v>
      </c>
      <c r="G3158" s="8">
        <f t="shared" si="198"/>
        <v>44751</v>
      </c>
      <c r="H3158">
        <f t="shared" si="199"/>
        <v>2022</v>
      </c>
      <c r="I3158" s="1">
        <v>44751.450694444444</v>
      </c>
      <c r="J3158" s="2">
        <v>44751</v>
      </c>
      <c r="K3158" t="s">
        <v>13</v>
      </c>
      <c r="L3158">
        <v>2022</v>
      </c>
      <c r="N3158" s="11" t="s">
        <v>15</v>
      </c>
      <c r="O3158" s="11">
        <f>IF(Table1[[#This Row],[Currency  Code]]="USD",Table1[[#This Row],[Product Amount with GST]]*80,Table1[[#This Row],[Product Amount with GST]])</f>
        <v>2022</v>
      </c>
    </row>
    <row r="3159" spans="1:16" x14ac:dyDescent="0.25">
      <c r="A3159" t="s">
        <v>2345</v>
      </c>
      <c r="B3159" t="s">
        <v>24</v>
      </c>
      <c r="C3159" t="s">
        <v>12</v>
      </c>
      <c r="E3159">
        <f t="shared" si="196"/>
        <v>9</v>
      </c>
      <c r="F3159">
        <f t="shared" si="197"/>
        <v>7</v>
      </c>
      <c r="G3159" s="8">
        <f t="shared" si="198"/>
        <v>44751</v>
      </c>
      <c r="H3159">
        <f t="shared" si="199"/>
        <v>2022</v>
      </c>
      <c r="I3159" s="1">
        <v>44751.426388888889</v>
      </c>
      <c r="J3159" s="2">
        <v>44751</v>
      </c>
      <c r="K3159" t="s">
        <v>13</v>
      </c>
      <c r="L3159">
        <v>2022</v>
      </c>
      <c r="N3159" s="11" t="s">
        <v>15</v>
      </c>
      <c r="O3159" s="11">
        <f>IF(Table1[[#This Row],[Currency  Code]]="USD",Table1[[#This Row],[Product Amount with GST]]*80,Table1[[#This Row],[Product Amount with GST]])</f>
        <v>2022</v>
      </c>
    </row>
    <row r="3160" spans="1:16" x14ac:dyDescent="0.25">
      <c r="A3160" t="s">
        <v>2346</v>
      </c>
      <c r="B3160" t="s">
        <v>17</v>
      </c>
      <c r="C3160" t="s">
        <v>12</v>
      </c>
      <c r="E3160">
        <f t="shared" si="196"/>
        <v>9</v>
      </c>
      <c r="F3160">
        <f t="shared" si="197"/>
        <v>7</v>
      </c>
      <c r="G3160" s="8">
        <f t="shared" si="198"/>
        <v>44751</v>
      </c>
      <c r="H3160">
        <f t="shared" si="199"/>
        <v>2022</v>
      </c>
      <c r="I3160" s="1">
        <v>44751.413888888892</v>
      </c>
      <c r="J3160" s="2">
        <v>44751</v>
      </c>
      <c r="K3160" t="s">
        <v>13</v>
      </c>
      <c r="L3160">
        <v>999</v>
      </c>
      <c r="N3160" s="11" t="s">
        <v>15</v>
      </c>
      <c r="O3160" s="11">
        <f>IF(Table1[[#This Row],[Currency  Code]]="USD",Table1[[#This Row],[Product Amount with GST]]*80,Table1[[#This Row],[Product Amount with GST]])</f>
        <v>999</v>
      </c>
    </row>
    <row r="3161" spans="1:16" x14ac:dyDescent="0.25">
      <c r="A3161" t="s">
        <v>2347</v>
      </c>
      <c r="B3161" t="s">
        <v>116</v>
      </c>
      <c r="C3161" t="s">
        <v>12</v>
      </c>
      <c r="E3161">
        <f t="shared" si="196"/>
        <v>9</v>
      </c>
      <c r="F3161">
        <f t="shared" si="197"/>
        <v>7</v>
      </c>
      <c r="G3161" s="8">
        <f t="shared" si="198"/>
        <v>44751</v>
      </c>
      <c r="H3161">
        <f t="shared" si="199"/>
        <v>2022</v>
      </c>
      <c r="I3161" s="1">
        <v>44751.394444444442</v>
      </c>
      <c r="J3161" s="2">
        <v>44751</v>
      </c>
      <c r="K3161" t="s">
        <v>13</v>
      </c>
      <c r="L3161">
        <v>1999</v>
      </c>
      <c r="N3161" s="11" t="s">
        <v>15</v>
      </c>
      <c r="O3161" s="11">
        <f>IF(Table1[[#This Row],[Currency  Code]]="USD",Table1[[#This Row],[Product Amount with GST]]*80,Table1[[#This Row],[Product Amount with GST]])</f>
        <v>1999</v>
      </c>
    </row>
    <row r="3162" spans="1:16" x14ac:dyDescent="0.25">
      <c r="A3162" t="s">
        <v>2348</v>
      </c>
      <c r="B3162" t="s">
        <v>491</v>
      </c>
      <c r="C3162" t="s">
        <v>12</v>
      </c>
      <c r="E3162">
        <f t="shared" si="196"/>
        <v>9</v>
      </c>
      <c r="F3162">
        <f t="shared" si="197"/>
        <v>7</v>
      </c>
      <c r="G3162" s="8">
        <f t="shared" si="198"/>
        <v>44751</v>
      </c>
      <c r="H3162">
        <f t="shared" si="199"/>
        <v>2022</v>
      </c>
      <c r="I3162" s="1">
        <v>44751.368750000001</v>
      </c>
      <c r="J3162" s="2">
        <v>44751</v>
      </c>
      <c r="K3162" t="s">
        <v>112</v>
      </c>
      <c r="L3162">
        <v>49</v>
      </c>
      <c r="N3162" s="11" t="s">
        <v>29</v>
      </c>
      <c r="O3162" s="11">
        <f>IF(Table1[[#This Row],[Currency  Code]]="USD",Table1[[#This Row],[Product Amount with GST]]*80,Table1[[#This Row],[Product Amount with GST]])</f>
        <v>3920</v>
      </c>
    </row>
    <row r="3163" spans="1:16" x14ac:dyDescent="0.25">
      <c r="A3163" t="s">
        <v>2349</v>
      </c>
      <c r="B3163" t="s">
        <v>24</v>
      </c>
      <c r="C3163" t="s">
        <v>12</v>
      </c>
      <c r="E3163">
        <f t="shared" si="196"/>
        <v>9</v>
      </c>
      <c r="F3163">
        <f t="shared" si="197"/>
        <v>7</v>
      </c>
      <c r="G3163" s="8">
        <f t="shared" si="198"/>
        <v>44751</v>
      </c>
      <c r="H3163">
        <f t="shared" si="199"/>
        <v>2022</v>
      </c>
      <c r="I3163" s="1">
        <v>44751.347916666666</v>
      </c>
      <c r="J3163" s="2">
        <v>44751</v>
      </c>
      <c r="K3163" t="s">
        <v>13</v>
      </c>
      <c r="L3163">
        <v>2022</v>
      </c>
      <c r="N3163" s="11" t="s">
        <v>15</v>
      </c>
      <c r="O3163" s="11">
        <f>IF(Table1[[#This Row],[Currency  Code]]="USD",Table1[[#This Row],[Product Amount with GST]]*80,Table1[[#This Row],[Product Amount with GST]])</f>
        <v>2022</v>
      </c>
    </row>
    <row r="3164" spans="1:16" x14ac:dyDescent="0.25">
      <c r="A3164" t="s">
        <v>2350</v>
      </c>
      <c r="B3164" t="s">
        <v>24</v>
      </c>
      <c r="C3164" t="s">
        <v>12</v>
      </c>
      <c r="E3164">
        <f t="shared" si="196"/>
        <v>9</v>
      </c>
      <c r="F3164">
        <f t="shared" si="197"/>
        <v>7</v>
      </c>
      <c r="G3164" s="8">
        <f t="shared" si="198"/>
        <v>44751</v>
      </c>
      <c r="H3164">
        <f t="shared" si="199"/>
        <v>2022</v>
      </c>
      <c r="I3164" s="1">
        <v>44751.336111111108</v>
      </c>
      <c r="J3164" s="2">
        <v>44751</v>
      </c>
      <c r="K3164" t="s">
        <v>13</v>
      </c>
      <c r="L3164">
        <v>2022</v>
      </c>
      <c r="N3164" s="11" t="s">
        <v>15</v>
      </c>
      <c r="O3164" s="11">
        <f>IF(Table1[[#This Row],[Currency  Code]]="USD",Table1[[#This Row],[Product Amount with GST]]*80,Table1[[#This Row],[Product Amount with GST]])</f>
        <v>2022</v>
      </c>
    </row>
    <row r="3165" spans="1:16" x14ac:dyDescent="0.25">
      <c r="A3165" t="s">
        <v>2351</v>
      </c>
      <c r="B3165" t="s">
        <v>27</v>
      </c>
      <c r="C3165" t="s">
        <v>12</v>
      </c>
      <c r="E3165">
        <f t="shared" si="196"/>
        <v>9</v>
      </c>
      <c r="F3165">
        <f t="shared" si="197"/>
        <v>7</v>
      </c>
      <c r="G3165" s="8">
        <f t="shared" si="198"/>
        <v>44751</v>
      </c>
      <c r="H3165">
        <f t="shared" si="199"/>
        <v>2022</v>
      </c>
      <c r="I3165" s="1">
        <v>44751.227777777778</v>
      </c>
      <c r="J3165" s="2">
        <v>44750</v>
      </c>
      <c r="K3165" t="s">
        <v>13</v>
      </c>
      <c r="L3165">
        <v>1999</v>
      </c>
      <c r="N3165" s="11" t="s">
        <v>15</v>
      </c>
      <c r="O3165" s="11">
        <f>IF(Table1[[#This Row],[Currency  Code]]="USD",Table1[[#This Row],[Product Amount with GST]]*80,Table1[[#This Row],[Product Amount with GST]])</f>
        <v>1999</v>
      </c>
    </row>
    <row r="3166" spans="1:16" x14ac:dyDescent="0.25">
      <c r="A3166" t="s">
        <v>1156</v>
      </c>
      <c r="B3166" t="s">
        <v>52</v>
      </c>
      <c r="C3166" t="s">
        <v>12</v>
      </c>
      <c r="E3166">
        <f t="shared" si="196"/>
        <v>9</v>
      </c>
      <c r="F3166">
        <f t="shared" si="197"/>
        <v>7</v>
      </c>
      <c r="G3166" s="8">
        <f t="shared" si="198"/>
        <v>44751</v>
      </c>
      <c r="H3166">
        <f t="shared" si="199"/>
        <v>2022</v>
      </c>
      <c r="I3166" s="1">
        <v>44751.177777777775</v>
      </c>
      <c r="J3166" s="2">
        <v>44750</v>
      </c>
      <c r="K3166" t="s">
        <v>13</v>
      </c>
      <c r="L3166">
        <v>999</v>
      </c>
      <c r="N3166" s="11" t="s">
        <v>29</v>
      </c>
      <c r="O3166" s="11">
        <f>IF(Table1[[#This Row],[Currency  Code]]="USD",Table1[[#This Row],[Product Amount with GST]]*80,Table1[[#This Row],[Product Amount with GST]])</f>
        <v>79920</v>
      </c>
    </row>
    <row r="3167" spans="1:16" x14ac:dyDescent="0.25">
      <c r="A3167" t="s">
        <v>1156</v>
      </c>
      <c r="B3167" t="s">
        <v>52</v>
      </c>
      <c r="C3167" t="s">
        <v>12</v>
      </c>
      <c r="E3167">
        <f t="shared" si="196"/>
        <v>9</v>
      </c>
      <c r="F3167">
        <f t="shared" si="197"/>
        <v>7</v>
      </c>
      <c r="G3167" s="8">
        <f t="shared" si="198"/>
        <v>44751</v>
      </c>
      <c r="H3167">
        <f t="shared" si="199"/>
        <v>2022</v>
      </c>
      <c r="I3167" s="1">
        <v>44751.172222222223</v>
      </c>
      <c r="J3167" s="2">
        <v>44750</v>
      </c>
      <c r="K3167" t="s">
        <v>13</v>
      </c>
      <c r="L3167">
        <v>999</v>
      </c>
      <c r="N3167" s="11" t="s">
        <v>29</v>
      </c>
      <c r="O3167" s="11">
        <f>IF(Table1[[#This Row],[Currency  Code]]="USD",Table1[[#This Row],[Product Amount with GST]]*80,Table1[[#This Row],[Product Amount with GST]])</f>
        <v>79920</v>
      </c>
    </row>
    <row r="3168" spans="1:16" x14ac:dyDescent="0.25">
      <c r="A3168" t="s">
        <v>1156</v>
      </c>
      <c r="B3168" t="s">
        <v>52</v>
      </c>
      <c r="C3168" t="s">
        <v>12</v>
      </c>
      <c r="E3168">
        <f t="shared" si="196"/>
        <v>9</v>
      </c>
      <c r="F3168">
        <f t="shared" si="197"/>
        <v>7</v>
      </c>
      <c r="G3168" s="8">
        <f t="shared" si="198"/>
        <v>44751</v>
      </c>
      <c r="H3168">
        <f t="shared" si="199"/>
        <v>2022</v>
      </c>
      <c r="I3168" s="1">
        <v>44751.169444444444</v>
      </c>
      <c r="J3168" s="2">
        <v>44750</v>
      </c>
      <c r="K3168" t="s">
        <v>13</v>
      </c>
      <c r="L3168">
        <v>999</v>
      </c>
      <c r="N3168" s="11" t="s">
        <v>29</v>
      </c>
      <c r="O3168" s="11">
        <f>IF(Table1[[#This Row],[Currency  Code]]="USD",Table1[[#This Row],[Product Amount with GST]]*80,Table1[[#This Row],[Product Amount with GST]])</f>
        <v>79920</v>
      </c>
    </row>
    <row r="3169" spans="1:16" x14ac:dyDescent="0.25">
      <c r="A3169" t="s">
        <v>1156</v>
      </c>
      <c r="B3169" t="s">
        <v>52</v>
      </c>
      <c r="C3169" t="s">
        <v>12</v>
      </c>
      <c r="E3169">
        <f t="shared" si="196"/>
        <v>9</v>
      </c>
      <c r="F3169">
        <f t="shared" si="197"/>
        <v>7</v>
      </c>
      <c r="G3169" s="8">
        <f t="shared" si="198"/>
        <v>44751</v>
      </c>
      <c r="H3169">
        <f t="shared" si="199"/>
        <v>2022</v>
      </c>
      <c r="I3169" s="1">
        <v>44751.167361111111</v>
      </c>
      <c r="J3169" s="2">
        <v>44750</v>
      </c>
      <c r="K3169" t="s">
        <v>13</v>
      </c>
      <c r="L3169">
        <v>999</v>
      </c>
      <c r="N3169" s="11" t="s">
        <v>29</v>
      </c>
      <c r="O3169" s="11">
        <f>IF(Table1[[#This Row],[Currency  Code]]="USD",Table1[[#This Row],[Product Amount with GST]]*80,Table1[[#This Row],[Product Amount with GST]])</f>
        <v>79920</v>
      </c>
    </row>
    <row r="3170" spans="1:16" x14ac:dyDescent="0.25">
      <c r="A3170" t="s">
        <v>2352</v>
      </c>
      <c r="B3170" t="s">
        <v>27</v>
      </c>
      <c r="C3170" t="s">
        <v>12</v>
      </c>
      <c r="E3170">
        <f t="shared" si="196"/>
        <v>9</v>
      </c>
      <c r="F3170">
        <f t="shared" si="197"/>
        <v>7</v>
      </c>
      <c r="G3170" s="8">
        <f t="shared" si="198"/>
        <v>44751</v>
      </c>
      <c r="H3170">
        <f t="shared" si="199"/>
        <v>2022</v>
      </c>
      <c r="I3170" s="1">
        <v>44751.076388888891</v>
      </c>
      <c r="J3170" s="2">
        <v>44750</v>
      </c>
      <c r="K3170" t="s">
        <v>13</v>
      </c>
      <c r="L3170">
        <v>1999</v>
      </c>
      <c r="N3170" s="11" t="s">
        <v>15</v>
      </c>
      <c r="O3170" s="11">
        <f>IF(Table1[[#This Row],[Currency  Code]]="USD",Table1[[#This Row],[Product Amount with GST]]*80,Table1[[#This Row],[Product Amount with GST]])</f>
        <v>1999</v>
      </c>
    </row>
    <row r="3171" spans="1:16" x14ac:dyDescent="0.25">
      <c r="A3171" t="s">
        <v>2353</v>
      </c>
      <c r="B3171" t="s">
        <v>27</v>
      </c>
      <c r="C3171" t="s">
        <v>12</v>
      </c>
      <c r="E3171">
        <f t="shared" si="196"/>
        <v>9</v>
      </c>
      <c r="F3171">
        <f t="shared" si="197"/>
        <v>7</v>
      </c>
      <c r="G3171" s="8">
        <f t="shared" si="198"/>
        <v>44751</v>
      </c>
      <c r="H3171">
        <f t="shared" si="199"/>
        <v>2022</v>
      </c>
      <c r="I3171" s="1">
        <v>44751.03402777778</v>
      </c>
      <c r="J3171" s="2">
        <v>44750</v>
      </c>
      <c r="K3171" t="s">
        <v>13</v>
      </c>
      <c r="L3171">
        <v>149</v>
      </c>
      <c r="N3171" s="11" t="s">
        <v>29</v>
      </c>
      <c r="O3171" s="11">
        <f>IF(Table1[[#This Row],[Currency  Code]]="USD",Table1[[#This Row],[Product Amount with GST]]*80,Table1[[#This Row],[Product Amount with GST]])</f>
        <v>11920</v>
      </c>
    </row>
    <row r="3172" spans="1:16" x14ac:dyDescent="0.25">
      <c r="A3172" t="s">
        <v>2354</v>
      </c>
      <c r="B3172" t="s">
        <v>47</v>
      </c>
      <c r="C3172" t="s">
        <v>12</v>
      </c>
      <c r="E3172">
        <f t="shared" si="196"/>
        <v>9</v>
      </c>
      <c r="F3172">
        <f t="shared" si="197"/>
        <v>7</v>
      </c>
      <c r="G3172" s="8">
        <f t="shared" si="198"/>
        <v>44751</v>
      </c>
      <c r="H3172">
        <f t="shared" si="199"/>
        <v>2022</v>
      </c>
      <c r="I3172" s="1">
        <v>44751.03125</v>
      </c>
      <c r="J3172" s="2">
        <v>44750</v>
      </c>
      <c r="K3172" t="s">
        <v>13</v>
      </c>
      <c r="L3172">
        <v>999</v>
      </c>
      <c r="N3172" s="11" t="s">
        <v>15</v>
      </c>
      <c r="O3172" s="11">
        <f>IF(Table1[[#This Row],[Currency  Code]]="USD",Table1[[#This Row],[Product Amount with GST]]*80,Table1[[#This Row],[Product Amount with GST]])</f>
        <v>999</v>
      </c>
    </row>
    <row r="3173" spans="1:16" x14ac:dyDescent="0.25">
      <c r="A3173" t="s">
        <v>2355</v>
      </c>
      <c r="B3173" t="s">
        <v>236</v>
      </c>
      <c r="C3173" t="s">
        <v>48</v>
      </c>
      <c r="E3173">
        <f t="shared" si="196"/>
        <v>8</v>
      </c>
      <c r="F3173">
        <f t="shared" si="197"/>
        <v>7</v>
      </c>
      <c r="G3173" s="8">
        <f t="shared" si="198"/>
        <v>44750</v>
      </c>
      <c r="H3173">
        <f t="shared" si="199"/>
        <v>2022</v>
      </c>
      <c r="I3173" s="1">
        <v>44750.984722222223</v>
      </c>
      <c r="J3173" s="2">
        <v>44750</v>
      </c>
      <c r="K3173" t="s">
        <v>13</v>
      </c>
      <c r="L3173">
        <v>1499</v>
      </c>
      <c r="M3173" t="s">
        <v>218</v>
      </c>
      <c r="N3173" s="11" t="s">
        <v>15</v>
      </c>
      <c r="O3173" s="11">
        <f>IF(Table1[[#This Row],[Currency  Code]]="USD",Table1[[#This Row],[Product Amount with GST]]*80,Table1[[#This Row],[Product Amount with GST]])</f>
        <v>1499</v>
      </c>
      <c r="P3173" t="s">
        <v>50</v>
      </c>
    </row>
    <row r="3174" spans="1:16" x14ac:dyDescent="0.25">
      <c r="A3174" t="s">
        <v>2355</v>
      </c>
      <c r="B3174" t="s">
        <v>42</v>
      </c>
      <c r="C3174" t="s">
        <v>12</v>
      </c>
      <c r="E3174">
        <f t="shared" si="196"/>
        <v>8</v>
      </c>
      <c r="F3174">
        <f t="shared" si="197"/>
        <v>7</v>
      </c>
      <c r="G3174" s="8">
        <f t="shared" si="198"/>
        <v>44750</v>
      </c>
      <c r="H3174">
        <f t="shared" si="199"/>
        <v>2022</v>
      </c>
      <c r="I3174" s="1">
        <v>44750.978472222225</v>
      </c>
      <c r="J3174" s="2">
        <v>44750</v>
      </c>
      <c r="K3174" t="s">
        <v>13</v>
      </c>
      <c r="L3174">
        <v>1499</v>
      </c>
      <c r="N3174" s="11" t="s">
        <v>15</v>
      </c>
      <c r="O3174" s="11">
        <f>IF(Table1[[#This Row],[Currency  Code]]="USD",Table1[[#This Row],[Product Amount with GST]]*80,Table1[[#This Row],[Product Amount with GST]])</f>
        <v>1499</v>
      </c>
    </row>
    <row r="3175" spans="1:16" x14ac:dyDescent="0.25">
      <c r="A3175" t="s">
        <v>2356</v>
      </c>
      <c r="B3175" t="s">
        <v>20</v>
      </c>
      <c r="C3175" t="s">
        <v>12</v>
      </c>
      <c r="E3175">
        <f t="shared" si="196"/>
        <v>9</v>
      </c>
      <c r="F3175">
        <f t="shared" si="197"/>
        <v>7</v>
      </c>
      <c r="G3175" s="8">
        <f t="shared" si="198"/>
        <v>44751</v>
      </c>
      <c r="H3175">
        <f t="shared" si="199"/>
        <v>2022</v>
      </c>
      <c r="I3175" s="1">
        <v>44751.441666666666</v>
      </c>
      <c r="J3175" s="2">
        <v>44751</v>
      </c>
      <c r="K3175" t="s">
        <v>13</v>
      </c>
      <c r="L3175">
        <v>1999</v>
      </c>
      <c r="N3175" s="11" t="s">
        <v>15</v>
      </c>
      <c r="O3175" s="11">
        <f>IF(Table1[[#This Row],[Currency  Code]]="USD",Table1[[#This Row],[Product Amount with GST]]*80,Table1[[#This Row],[Product Amount with GST]])</f>
        <v>1999</v>
      </c>
    </row>
    <row r="3176" spans="1:16" x14ac:dyDescent="0.25">
      <c r="A3176" t="s">
        <v>2357</v>
      </c>
      <c r="B3176" t="s">
        <v>42</v>
      </c>
      <c r="C3176" t="s">
        <v>12</v>
      </c>
      <c r="E3176">
        <f t="shared" si="196"/>
        <v>9</v>
      </c>
      <c r="F3176">
        <f t="shared" si="197"/>
        <v>7</v>
      </c>
      <c r="G3176" s="8">
        <f t="shared" si="198"/>
        <v>44751</v>
      </c>
      <c r="H3176">
        <f t="shared" si="199"/>
        <v>2022</v>
      </c>
      <c r="I3176" s="1">
        <v>44751.379861111112</v>
      </c>
      <c r="J3176" s="2">
        <v>44751</v>
      </c>
      <c r="K3176" t="s">
        <v>43</v>
      </c>
      <c r="L3176">
        <v>1499</v>
      </c>
      <c r="N3176" s="11" t="s">
        <v>15</v>
      </c>
      <c r="O3176" s="11">
        <f>IF(Table1[[#This Row],[Currency  Code]]="USD",Table1[[#This Row],[Product Amount with GST]]*80,Table1[[#This Row],[Product Amount with GST]])</f>
        <v>1499</v>
      </c>
    </row>
    <row r="3177" spans="1:16" x14ac:dyDescent="0.25">
      <c r="A3177" t="s">
        <v>2358</v>
      </c>
      <c r="B3177" t="s">
        <v>24</v>
      </c>
      <c r="C3177" t="s">
        <v>12</v>
      </c>
      <c r="E3177">
        <f t="shared" si="196"/>
        <v>9</v>
      </c>
      <c r="F3177">
        <f t="shared" si="197"/>
        <v>7</v>
      </c>
      <c r="G3177" s="8">
        <f t="shared" si="198"/>
        <v>44751</v>
      </c>
      <c r="H3177">
        <f t="shared" si="199"/>
        <v>2022</v>
      </c>
      <c r="I3177" s="1">
        <v>44751.34097222222</v>
      </c>
      <c r="J3177" s="2">
        <v>44751</v>
      </c>
      <c r="K3177" t="s">
        <v>13</v>
      </c>
      <c r="L3177">
        <v>2022</v>
      </c>
      <c r="N3177" s="11" t="s">
        <v>15</v>
      </c>
      <c r="O3177" s="11">
        <f>IF(Table1[[#This Row],[Currency  Code]]="USD",Table1[[#This Row],[Product Amount with GST]]*80,Table1[[#This Row],[Product Amount with GST]])</f>
        <v>2022</v>
      </c>
    </row>
    <row r="3178" spans="1:16" x14ac:dyDescent="0.25">
      <c r="A3178" t="s">
        <v>2035</v>
      </c>
      <c r="B3178" t="s">
        <v>11</v>
      </c>
      <c r="C3178" t="s">
        <v>12</v>
      </c>
      <c r="E3178">
        <f t="shared" si="196"/>
        <v>9</v>
      </c>
      <c r="F3178">
        <f t="shared" si="197"/>
        <v>7</v>
      </c>
      <c r="G3178" s="8">
        <f t="shared" si="198"/>
        <v>44751</v>
      </c>
      <c r="H3178">
        <f t="shared" si="199"/>
        <v>2022</v>
      </c>
      <c r="I3178" s="1">
        <v>44751.300694444442</v>
      </c>
      <c r="J3178" s="2">
        <v>44751</v>
      </c>
      <c r="K3178" t="s">
        <v>72</v>
      </c>
      <c r="L3178">
        <v>3999</v>
      </c>
      <c r="N3178" s="11" t="s">
        <v>15</v>
      </c>
      <c r="O3178" s="11">
        <f>IF(Table1[[#This Row],[Currency  Code]]="USD",Table1[[#This Row],[Product Amount with GST]]*80,Table1[[#This Row],[Product Amount with GST]])</f>
        <v>3999</v>
      </c>
    </row>
    <row r="3179" spans="1:16" x14ac:dyDescent="0.25">
      <c r="A3179" t="s">
        <v>1156</v>
      </c>
      <c r="B3179" t="s">
        <v>52</v>
      </c>
      <c r="C3179" t="s">
        <v>12</v>
      </c>
      <c r="E3179">
        <f t="shared" si="196"/>
        <v>9</v>
      </c>
      <c r="F3179">
        <f t="shared" si="197"/>
        <v>7</v>
      </c>
      <c r="G3179" s="8">
        <f t="shared" si="198"/>
        <v>44751</v>
      </c>
      <c r="H3179">
        <f t="shared" si="199"/>
        <v>2022</v>
      </c>
      <c r="I3179" s="1">
        <v>44751.192361111112</v>
      </c>
      <c r="J3179" s="2">
        <v>44750</v>
      </c>
      <c r="K3179" t="s">
        <v>13</v>
      </c>
      <c r="L3179">
        <v>999</v>
      </c>
      <c r="N3179" s="11" t="s">
        <v>29</v>
      </c>
      <c r="O3179" s="11">
        <f>IF(Table1[[#This Row],[Currency  Code]]="USD",Table1[[#This Row],[Product Amount with GST]]*80,Table1[[#This Row],[Product Amount with GST]])</f>
        <v>79920</v>
      </c>
    </row>
    <row r="3180" spans="1:16" x14ac:dyDescent="0.25">
      <c r="A3180" t="s">
        <v>2359</v>
      </c>
      <c r="B3180" t="s">
        <v>42</v>
      </c>
      <c r="C3180" t="s">
        <v>12</v>
      </c>
      <c r="E3180">
        <f t="shared" si="196"/>
        <v>9</v>
      </c>
      <c r="F3180">
        <f t="shared" si="197"/>
        <v>7</v>
      </c>
      <c r="G3180" s="8">
        <f t="shared" si="198"/>
        <v>44751</v>
      </c>
      <c r="H3180">
        <f t="shared" si="199"/>
        <v>2022</v>
      </c>
      <c r="I3180" s="1">
        <v>44751.182638888888</v>
      </c>
      <c r="J3180" s="2">
        <v>44750</v>
      </c>
      <c r="K3180" t="s">
        <v>13</v>
      </c>
      <c r="L3180">
        <v>1499</v>
      </c>
      <c r="N3180" s="11" t="s">
        <v>15</v>
      </c>
      <c r="O3180" s="11">
        <f>IF(Table1[[#This Row],[Currency  Code]]="USD",Table1[[#This Row],[Product Amount with GST]]*80,Table1[[#This Row],[Product Amount with GST]])</f>
        <v>1499</v>
      </c>
    </row>
    <row r="3181" spans="1:16" x14ac:dyDescent="0.25">
      <c r="A3181" t="s">
        <v>1156</v>
      </c>
      <c r="B3181" t="s">
        <v>52</v>
      </c>
      <c r="C3181" t="s">
        <v>12</v>
      </c>
      <c r="E3181">
        <f t="shared" si="196"/>
        <v>9</v>
      </c>
      <c r="F3181">
        <f t="shared" si="197"/>
        <v>7</v>
      </c>
      <c r="G3181" s="8">
        <f t="shared" si="198"/>
        <v>44751</v>
      </c>
      <c r="H3181">
        <f t="shared" si="199"/>
        <v>2022</v>
      </c>
      <c r="I3181" s="1">
        <v>44751.174305555556</v>
      </c>
      <c r="J3181" s="2">
        <v>44750</v>
      </c>
      <c r="K3181" t="s">
        <v>13</v>
      </c>
      <c r="L3181">
        <v>999</v>
      </c>
      <c r="N3181" s="11" t="s">
        <v>29</v>
      </c>
      <c r="O3181" s="11">
        <f>IF(Table1[[#This Row],[Currency  Code]]="USD",Table1[[#This Row],[Product Amount with GST]]*80,Table1[[#This Row],[Product Amount with GST]])</f>
        <v>79920</v>
      </c>
    </row>
    <row r="3182" spans="1:16" x14ac:dyDescent="0.25">
      <c r="A3182" t="s">
        <v>1156</v>
      </c>
      <c r="B3182" t="s">
        <v>52</v>
      </c>
      <c r="C3182" t="s">
        <v>12</v>
      </c>
      <c r="E3182">
        <f t="shared" si="196"/>
        <v>9</v>
      </c>
      <c r="F3182">
        <f t="shared" si="197"/>
        <v>7</v>
      </c>
      <c r="G3182" s="8">
        <f t="shared" si="198"/>
        <v>44751</v>
      </c>
      <c r="H3182">
        <f t="shared" si="199"/>
        <v>2022</v>
      </c>
      <c r="I3182" s="1">
        <v>44751.17083333333</v>
      </c>
      <c r="J3182" s="2">
        <v>44750</v>
      </c>
      <c r="K3182" t="s">
        <v>13</v>
      </c>
      <c r="L3182">
        <v>999</v>
      </c>
      <c r="N3182" s="11" t="s">
        <v>29</v>
      </c>
      <c r="O3182" s="11">
        <f>IF(Table1[[#This Row],[Currency  Code]]="USD",Table1[[#This Row],[Product Amount with GST]]*80,Table1[[#This Row],[Product Amount with GST]])</f>
        <v>79920</v>
      </c>
    </row>
    <row r="3183" spans="1:16" x14ac:dyDescent="0.25">
      <c r="A3183" t="s">
        <v>1156</v>
      </c>
      <c r="B3183" t="s">
        <v>52</v>
      </c>
      <c r="C3183" t="s">
        <v>12</v>
      </c>
      <c r="E3183">
        <f t="shared" si="196"/>
        <v>9</v>
      </c>
      <c r="F3183">
        <f t="shared" si="197"/>
        <v>7</v>
      </c>
      <c r="G3183" s="8">
        <f t="shared" si="198"/>
        <v>44751</v>
      </c>
      <c r="H3183">
        <f t="shared" si="199"/>
        <v>2022</v>
      </c>
      <c r="I3183" s="1">
        <v>44751.170138888891</v>
      </c>
      <c r="J3183" s="2">
        <v>44750</v>
      </c>
      <c r="K3183" t="s">
        <v>13</v>
      </c>
      <c r="L3183">
        <v>999</v>
      </c>
      <c r="N3183" s="11" t="s">
        <v>29</v>
      </c>
      <c r="O3183" s="11">
        <f>IF(Table1[[#This Row],[Currency  Code]]="USD",Table1[[#This Row],[Product Amount with GST]]*80,Table1[[#This Row],[Product Amount with GST]])</f>
        <v>79920</v>
      </c>
    </row>
    <row r="3184" spans="1:16" x14ac:dyDescent="0.25">
      <c r="A3184" t="s">
        <v>2355</v>
      </c>
      <c r="B3184" t="s">
        <v>42</v>
      </c>
      <c r="C3184" t="s">
        <v>12</v>
      </c>
      <c r="E3184">
        <f t="shared" si="196"/>
        <v>8</v>
      </c>
      <c r="F3184">
        <f t="shared" si="197"/>
        <v>7</v>
      </c>
      <c r="G3184" s="8">
        <f t="shared" si="198"/>
        <v>44750</v>
      </c>
      <c r="H3184">
        <f t="shared" si="199"/>
        <v>2022</v>
      </c>
      <c r="I3184" s="1">
        <v>44750.981944444444</v>
      </c>
      <c r="J3184" s="2">
        <v>44750</v>
      </c>
      <c r="K3184" t="s">
        <v>13</v>
      </c>
      <c r="L3184">
        <v>1499</v>
      </c>
      <c r="N3184" s="11" t="s">
        <v>15</v>
      </c>
      <c r="O3184" s="11">
        <f>IF(Table1[[#This Row],[Currency  Code]]="USD",Table1[[#This Row],[Product Amount with GST]]*80,Table1[[#This Row],[Product Amount with GST]])</f>
        <v>1499</v>
      </c>
    </row>
    <row r="3185" spans="1:16" x14ac:dyDescent="0.25">
      <c r="A3185" t="s">
        <v>2360</v>
      </c>
      <c r="B3185" t="s">
        <v>1710</v>
      </c>
      <c r="C3185" t="s">
        <v>12</v>
      </c>
      <c r="E3185">
        <f t="shared" si="196"/>
        <v>8</v>
      </c>
      <c r="F3185">
        <f t="shared" si="197"/>
        <v>7</v>
      </c>
      <c r="G3185" s="8">
        <f t="shared" si="198"/>
        <v>44750</v>
      </c>
      <c r="H3185">
        <f t="shared" si="199"/>
        <v>2022</v>
      </c>
      <c r="I3185" s="1">
        <v>44750.974999999999</v>
      </c>
      <c r="J3185" s="2">
        <v>44750</v>
      </c>
      <c r="K3185" t="s">
        <v>13</v>
      </c>
      <c r="L3185">
        <v>499</v>
      </c>
      <c r="N3185" s="11" t="s">
        <v>15</v>
      </c>
      <c r="O3185" s="11">
        <f>IF(Table1[[#This Row],[Currency  Code]]="USD",Table1[[#This Row],[Product Amount with GST]]*80,Table1[[#This Row],[Product Amount with GST]])</f>
        <v>499</v>
      </c>
    </row>
    <row r="3186" spans="1:16" x14ac:dyDescent="0.25">
      <c r="A3186" t="s">
        <v>2355</v>
      </c>
      <c r="B3186" t="s">
        <v>42</v>
      </c>
      <c r="C3186" t="s">
        <v>48</v>
      </c>
      <c r="E3186">
        <f t="shared" si="196"/>
        <v>8</v>
      </c>
      <c r="F3186">
        <f t="shared" si="197"/>
        <v>7</v>
      </c>
      <c r="G3186" s="8">
        <f t="shared" si="198"/>
        <v>44750</v>
      </c>
      <c r="H3186">
        <f t="shared" si="199"/>
        <v>2022</v>
      </c>
      <c r="I3186" s="1">
        <v>44750.972222222219</v>
      </c>
      <c r="J3186" s="2">
        <v>44750</v>
      </c>
      <c r="K3186" t="s">
        <v>13</v>
      </c>
      <c r="L3186">
        <v>1499</v>
      </c>
      <c r="M3186" t="s">
        <v>218</v>
      </c>
      <c r="N3186" s="11" t="s">
        <v>15</v>
      </c>
      <c r="O3186" s="11">
        <f>IF(Table1[[#This Row],[Currency  Code]]="USD",Table1[[#This Row],[Product Amount with GST]]*80,Table1[[#This Row],[Product Amount with GST]])</f>
        <v>1499</v>
      </c>
      <c r="P3186" t="s">
        <v>50</v>
      </c>
    </row>
    <row r="3187" spans="1:16" x14ac:dyDescent="0.25">
      <c r="A3187" t="s">
        <v>2328</v>
      </c>
      <c r="B3187" t="s">
        <v>659</v>
      </c>
      <c r="C3187" t="s">
        <v>12</v>
      </c>
      <c r="E3187">
        <f t="shared" si="196"/>
        <v>9</v>
      </c>
      <c r="F3187">
        <f t="shared" si="197"/>
        <v>7</v>
      </c>
      <c r="G3187" s="8">
        <f t="shared" si="198"/>
        <v>44751</v>
      </c>
      <c r="H3187">
        <f t="shared" si="199"/>
        <v>2022</v>
      </c>
      <c r="I3187" s="1">
        <v>44751.469444444447</v>
      </c>
      <c r="J3187" s="2">
        <v>44751</v>
      </c>
      <c r="K3187" t="s">
        <v>43</v>
      </c>
      <c r="L3187">
        <v>1499</v>
      </c>
      <c r="N3187" s="11" t="s">
        <v>15</v>
      </c>
      <c r="O3187" s="11">
        <f>IF(Table1[[#This Row],[Currency  Code]]="USD",Table1[[#This Row],[Product Amount with GST]]*80,Table1[[#This Row],[Product Amount with GST]])</f>
        <v>1499</v>
      </c>
    </row>
    <row r="3188" spans="1:16" x14ac:dyDescent="0.25">
      <c r="A3188" t="s">
        <v>1670</v>
      </c>
      <c r="B3188" t="s">
        <v>24</v>
      </c>
      <c r="C3188" t="s">
        <v>48</v>
      </c>
      <c r="E3188">
        <f t="shared" si="196"/>
        <v>9</v>
      </c>
      <c r="F3188">
        <f t="shared" si="197"/>
        <v>7</v>
      </c>
      <c r="G3188" s="8">
        <f t="shared" si="198"/>
        <v>44751</v>
      </c>
      <c r="H3188">
        <f t="shared" si="199"/>
        <v>2022</v>
      </c>
      <c r="I3188" s="1">
        <v>44751.419444444444</v>
      </c>
      <c r="J3188" s="2">
        <v>44751</v>
      </c>
      <c r="K3188" t="s">
        <v>13</v>
      </c>
      <c r="L3188">
        <v>2022</v>
      </c>
      <c r="M3188" t="s">
        <v>218</v>
      </c>
      <c r="N3188" s="11" t="s">
        <v>15</v>
      </c>
      <c r="O3188" s="11">
        <f>IF(Table1[[#This Row],[Currency  Code]]="USD",Table1[[#This Row],[Product Amount with GST]]*80,Table1[[#This Row],[Product Amount with GST]])</f>
        <v>2022</v>
      </c>
      <c r="P3188" t="s">
        <v>50</v>
      </c>
    </row>
    <row r="3189" spans="1:16" x14ac:dyDescent="0.25">
      <c r="A3189" t="s">
        <v>2361</v>
      </c>
      <c r="B3189" t="s">
        <v>47</v>
      </c>
      <c r="C3189" t="s">
        <v>12</v>
      </c>
      <c r="E3189">
        <f t="shared" si="196"/>
        <v>9</v>
      </c>
      <c r="F3189">
        <f t="shared" si="197"/>
        <v>7</v>
      </c>
      <c r="G3189" s="8">
        <f t="shared" si="198"/>
        <v>44751</v>
      </c>
      <c r="H3189">
        <f t="shared" si="199"/>
        <v>2022</v>
      </c>
      <c r="I3189" s="1">
        <v>44751.410416666666</v>
      </c>
      <c r="J3189" s="2">
        <v>44751</v>
      </c>
      <c r="K3189" t="s">
        <v>13</v>
      </c>
      <c r="L3189">
        <v>999</v>
      </c>
      <c r="N3189" s="11" t="s">
        <v>15</v>
      </c>
      <c r="O3189" s="11">
        <f>IF(Table1[[#This Row],[Currency  Code]]="USD",Table1[[#This Row],[Product Amount with GST]]*80,Table1[[#This Row],[Product Amount with GST]])</f>
        <v>999</v>
      </c>
    </row>
    <row r="3190" spans="1:16" x14ac:dyDescent="0.25">
      <c r="A3190" t="s">
        <v>2362</v>
      </c>
      <c r="B3190" t="s">
        <v>116</v>
      </c>
      <c r="C3190" t="s">
        <v>12</v>
      </c>
      <c r="E3190">
        <f t="shared" si="196"/>
        <v>9</v>
      </c>
      <c r="F3190">
        <f t="shared" si="197"/>
        <v>7</v>
      </c>
      <c r="G3190" s="8">
        <f t="shared" si="198"/>
        <v>44751</v>
      </c>
      <c r="H3190">
        <f t="shared" si="199"/>
        <v>2022</v>
      </c>
      <c r="I3190" s="1">
        <v>44751.338888888888</v>
      </c>
      <c r="J3190" s="2">
        <v>44751</v>
      </c>
      <c r="K3190" t="s">
        <v>13</v>
      </c>
      <c r="L3190">
        <v>1999</v>
      </c>
      <c r="N3190" s="11" t="s">
        <v>15</v>
      </c>
      <c r="O3190" s="11">
        <f>IF(Table1[[#This Row],[Currency  Code]]="USD",Table1[[#This Row],[Product Amount with GST]]*80,Table1[[#This Row],[Product Amount with GST]])</f>
        <v>1999</v>
      </c>
    </row>
    <row r="3191" spans="1:16" x14ac:dyDescent="0.25">
      <c r="A3191" t="s">
        <v>2363</v>
      </c>
      <c r="B3191" t="s">
        <v>116</v>
      </c>
      <c r="C3191" t="s">
        <v>12</v>
      </c>
      <c r="E3191">
        <f t="shared" si="196"/>
        <v>9</v>
      </c>
      <c r="F3191">
        <f t="shared" si="197"/>
        <v>7</v>
      </c>
      <c r="G3191" s="8">
        <f t="shared" si="198"/>
        <v>44751</v>
      </c>
      <c r="H3191">
        <f t="shared" si="199"/>
        <v>2022</v>
      </c>
      <c r="I3191" s="1">
        <v>44751.311805555553</v>
      </c>
      <c r="J3191" s="2">
        <v>44751</v>
      </c>
      <c r="K3191" t="s">
        <v>13</v>
      </c>
      <c r="L3191">
        <v>1999</v>
      </c>
      <c r="N3191" s="11" t="s">
        <v>15</v>
      </c>
      <c r="O3191" s="11">
        <f>IF(Table1[[#This Row],[Currency  Code]]="USD",Table1[[#This Row],[Product Amount with GST]]*80,Table1[[#This Row],[Product Amount with GST]])</f>
        <v>1999</v>
      </c>
    </row>
    <row r="3192" spans="1:16" x14ac:dyDescent="0.25">
      <c r="A3192" t="s">
        <v>2364</v>
      </c>
      <c r="B3192" t="s">
        <v>17</v>
      </c>
      <c r="C3192" t="s">
        <v>12</v>
      </c>
      <c r="E3192">
        <f t="shared" si="196"/>
        <v>9</v>
      </c>
      <c r="F3192">
        <f t="shared" si="197"/>
        <v>7</v>
      </c>
      <c r="G3192" s="8">
        <f t="shared" si="198"/>
        <v>44751</v>
      </c>
      <c r="H3192">
        <f t="shared" si="199"/>
        <v>2022</v>
      </c>
      <c r="I3192" s="1">
        <v>44751.306944444441</v>
      </c>
      <c r="J3192" s="2">
        <v>44751</v>
      </c>
      <c r="K3192" t="s">
        <v>13</v>
      </c>
      <c r="L3192">
        <v>999</v>
      </c>
      <c r="N3192" s="11" t="s">
        <v>15</v>
      </c>
      <c r="O3192" s="11">
        <f>IF(Table1[[#This Row],[Currency  Code]]="USD",Table1[[#This Row],[Product Amount with GST]]*80,Table1[[#This Row],[Product Amount with GST]])</f>
        <v>999</v>
      </c>
    </row>
    <row r="3193" spans="1:16" x14ac:dyDescent="0.25">
      <c r="A3193" t="s">
        <v>2365</v>
      </c>
      <c r="B3193" t="s">
        <v>24</v>
      </c>
      <c r="C3193" t="s">
        <v>12</v>
      </c>
      <c r="E3193">
        <f t="shared" si="196"/>
        <v>9</v>
      </c>
      <c r="F3193">
        <f t="shared" si="197"/>
        <v>7</v>
      </c>
      <c r="G3193" s="8">
        <f t="shared" si="198"/>
        <v>44751</v>
      </c>
      <c r="H3193">
        <f t="shared" si="199"/>
        <v>2022</v>
      </c>
      <c r="I3193" s="1">
        <v>44751.130555555559</v>
      </c>
      <c r="J3193" s="2">
        <v>44750</v>
      </c>
      <c r="K3193" t="s">
        <v>13</v>
      </c>
      <c r="L3193">
        <v>2022</v>
      </c>
      <c r="N3193" s="11" t="s">
        <v>15</v>
      </c>
      <c r="O3193" s="11">
        <f>IF(Table1[[#This Row],[Currency  Code]]="USD",Table1[[#This Row],[Product Amount with GST]]*80,Table1[[#This Row],[Product Amount with GST]])</f>
        <v>2022</v>
      </c>
    </row>
    <row r="3194" spans="1:16" x14ac:dyDescent="0.25">
      <c r="A3194" t="s">
        <v>2366</v>
      </c>
      <c r="B3194" t="s">
        <v>17</v>
      </c>
      <c r="C3194" t="s">
        <v>12</v>
      </c>
      <c r="E3194">
        <f t="shared" si="196"/>
        <v>9</v>
      </c>
      <c r="F3194">
        <f t="shared" si="197"/>
        <v>7</v>
      </c>
      <c r="G3194" s="8">
        <f t="shared" si="198"/>
        <v>44751</v>
      </c>
      <c r="H3194">
        <f t="shared" si="199"/>
        <v>2022</v>
      </c>
      <c r="I3194" s="1">
        <v>44751.075694444444</v>
      </c>
      <c r="J3194" s="2">
        <v>44750</v>
      </c>
      <c r="K3194" t="s">
        <v>13</v>
      </c>
      <c r="L3194">
        <v>999</v>
      </c>
      <c r="N3194" s="11" t="s">
        <v>15</v>
      </c>
      <c r="O3194" s="11">
        <f>IF(Table1[[#This Row],[Currency  Code]]="USD",Table1[[#This Row],[Product Amount with GST]]*80,Table1[[#This Row],[Product Amount with GST]])</f>
        <v>999</v>
      </c>
    </row>
    <row r="3195" spans="1:16" x14ac:dyDescent="0.25">
      <c r="A3195" t="s">
        <v>2367</v>
      </c>
      <c r="B3195" t="s">
        <v>42</v>
      </c>
      <c r="C3195" t="s">
        <v>12</v>
      </c>
      <c r="E3195">
        <f t="shared" si="196"/>
        <v>9</v>
      </c>
      <c r="F3195">
        <f t="shared" si="197"/>
        <v>7</v>
      </c>
      <c r="G3195" s="8">
        <f t="shared" si="198"/>
        <v>44751</v>
      </c>
      <c r="H3195">
        <f t="shared" si="199"/>
        <v>2022</v>
      </c>
      <c r="I3195" s="1">
        <v>44751.017361111109</v>
      </c>
      <c r="J3195" s="2">
        <v>44750</v>
      </c>
      <c r="K3195" t="s">
        <v>43</v>
      </c>
      <c r="L3195">
        <v>59</v>
      </c>
      <c r="N3195" s="11" t="s">
        <v>29</v>
      </c>
      <c r="O3195" s="11">
        <f>IF(Table1[[#This Row],[Currency  Code]]="USD",Table1[[#This Row],[Product Amount with GST]]*80,Table1[[#This Row],[Product Amount with GST]])</f>
        <v>4720</v>
      </c>
    </row>
    <row r="3196" spans="1:16" x14ac:dyDescent="0.25">
      <c r="A3196" t="s">
        <v>2355</v>
      </c>
      <c r="B3196" t="s">
        <v>42</v>
      </c>
      <c r="C3196" t="s">
        <v>12</v>
      </c>
      <c r="E3196">
        <f t="shared" si="196"/>
        <v>8</v>
      </c>
      <c r="F3196">
        <f t="shared" si="197"/>
        <v>7</v>
      </c>
      <c r="G3196" s="8">
        <f t="shared" si="198"/>
        <v>44750</v>
      </c>
      <c r="H3196">
        <f t="shared" si="199"/>
        <v>2022</v>
      </c>
      <c r="I3196" s="1">
        <v>44750.984027777777</v>
      </c>
      <c r="J3196" s="2">
        <v>44750</v>
      </c>
      <c r="K3196" t="s">
        <v>13</v>
      </c>
      <c r="L3196">
        <v>1499</v>
      </c>
      <c r="N3196" s="11" t="s">
        <v>15</v>
      </c>
      <c r="O3196" s="11">
        <f>IF(Table1[[#This Row],[Currency  Code]]="USD",Table1[[#This Row],[Product Amount with GST]]*80,Table1[[#This Row],[Product Amount with GST]])</f>
        <v>1499</v>
      </c>
    </row>
    <row r="3197" spans="1:16" x14ac:dyDescent="0.25">
      <c r="A3197" t="s">
        <v>2368</v>
      </c>
      <c r="B3197" t="s">
        <v>24</v>
      </c>
      <c r="C3197" t="s">
        <v>12</v>
      </c>
      <c r="E3197">
        <f t="shared" si="196"/>
        <v>8</v>
      </c>
      <c r="F3197">
        <f t="shared" si="197"/>
        <v>7</v>
      </c>
      <c r="G3197" s="8">
        <f t="shared" si="198"/>
        <v>44750</v>
      </c>
      <c r="H3197">
        <f t="shared" si="199"/>
        <v>2022</v>
      </c>
      <c r="I3197" s="1">
        <v>44750.938888888886</v>
      </c>
      <c r="J3197" s="2">
        <v>44750</v>
      </c>
      <c r="K3197" t="s">
        <v>13</v>
      </c>
      <c r="L3197">
        <v>2022</v>
      </c>
      <c r="N3197" s="11" t="s">
        <v>15</v>
      </c>
      <c r="O3197" s="11">
        <f>IF(Table1[[#This Row],[Currency  Code]]="USD",Table1[[#This Row],[Product Amount with GST]]*80,Table1[[#This Row],[Product Amount with GST]])</f>
        <v>2022</v>
      </c>
    </row>
    <row r="3198" spans="1:16" x14ac:dyDescent="0.25">
      <c r="A3198" t="s">
        <v>573</v>
      </c>
      <c r="B3198" t="s">
        <v>918</v>
      </c>
      <c r="C3198" t="s">
        <v>12</v>
      </c>
      <c r="E3198">
        <f t="shared" si="196"/>
        <v>8</v>
      </c>
      <c r="F3198">
        <f t="shared" si="197"/>
        <v>7</v>
      </c>
      <c r="G3198" s="8">
        <f t="shared" si="198"/>
        <v>44750</v>
      </c>
      <c r="H3198">
        <f t="shared" si="199"/>
        <v>2022</v>
      </c>
      <c r="I3198" s="1">
        <v>44750.938194444447</v>
      </c>
      <c r="J3198" s="2">
        <v>44750</v>
      </c>
      <c r="K3198" t="s">
        <v>13</v>
      </c>
      <c r="L3198">
        <v>990</v>
      </c>
      <c r="N3198" s="11" t="s">
        <v>15</v>
      </c>
      <c r="O3198" s="11">
        <f>IF(Table1[[#This Row],[Currency  Code]]="USD",Table1[[#This Row],[Product Amount with GST]]*80,Table1[[#This Row],[Product Amount with GST]])</f>
        <v>990</v>
      </c>
    </row>
    <row r="3199" spans="1:16" x14ac:dyDescent="0.25">
      <c r="A3199" t="s">
        <v>2369</v>
      </c>
      <c r="B3199" t="s">
        <v>47</v>
      </c>
      <c r="C3199" t="s">
        <v>12</v>
      </c>
      <c r="E3199">
        <f t="shared" si="196"/>
        <v>8</v>
      </c>
      <c r="F3199">
        <f t="shared" si="197"/>
        <v>7</v>
      </c>
      <c r="G3199" s="8">
        <f t="shared" si="198"/>
        <v>44750</v>
      </c>
      <c r="H3199">
        <f t="shared" si="199"/>
        <v>2022</v>
      </c>
      <c r="I3199" s="1">
        <v>44750.927083333336</v>
      </c>
      <c r="J3199" s="2">
        <v>44750</v>
      </c>
      <c r="K3199" t="s">
        <v>13</v>
      </c>
      <c r="L3199">
        <v>999</v>
      </c>
      <c r="N3199" s="11" t="s">
        <v>15</v>
      </c>
      <c r="O3199" s="11">
        <f>IF(Table1[[#This Row],[Currency  Code]]="USD",Table1[[#This Row],[Product Amount with GST]]*80,Table1[[#This Row],[Product Amount with GST]])</f>
        <v>999</v>
      </c>
    </row>
    <row r="3200" spans="1:16" x14ac:dyDescent="0.25">
      <c r="A3200" t="s">
        <v>573</v>
      </c>
      <c r="B3200" t="s">
        <v>20</v>
      </c>
      <c r="C3200" t="s">
        <v>12</v>
      </c>
      <c r="E3200">
        <f t="shared" si="196"/>
        <v>8</v>
      </c>
      <c r="F3200">
        <f t="shared" si="197"/>
        <v>7</v>
      </c>
      <c r="G3200" s="8">
        <f t="shared" si="198"/>
        <v>44750</v>
      </c>
      <c r="H3200">
        <f t="shared" si="199"/>
        <v>2022</v>
      </c>
      <c r="I3200" s="1">
        <v>44750.915972222225</v>
      </c>
      <c r="J3200" s="2">
        <v>44750</v>
      </c>
      <c r="K3200" t="s">
        <v>13</v>
      </c>
      <c r="L3200">
        <v>1999</v>
      </c>
      <c r="N3200" s="11" t="s">
        <v>15</v>
      </c>
      <c r="O3200" s="11">
        <f>IF(Table1[[#This Row],[Currency  Code]]="USD",Table1[[#This Row],[Product Amount with GST]]*80,Table1[[#This Row],[Product Amount with GST]])</f>
        <v>1999</v>
      </c>
    </row>
    <row r="3201" spans="1:16" x14ac:dyDescent="0.25">
      <c r="A3201" t="s">
        <v>2370</v>
      </c>
      <c r="B3201" t="s">
        <v>116</v>
      </c>
      <c r="C3201" t="s">
        <v>12</v>
      </c>
      <c r="E3201">
        <f t="shared" si="196"/>
        <v>8</v>
      </c>
      <c r="F3201">
        <f t="shared" si="197"/>
        <v>7</v>
      </c>
      <c r="G3201" s="8">
        <f t="shared" si="198"/>
        <v>44750</v>
      </c>
      <c r="H3201">
        <f t="shared" si="199"/>
        <v>2022</v>
      </c>
      <c r="I3201" s="1">
        <v>44750.895138888889</v>
      </c>
      <c r="J3201" s="2">
        <v>44750</v>
      </c>
      <c r="K3201" t="s">
        <v>13</v>
      </c>
      <c r="L3201">
        <v>1999</v>
      </c>
      <c r="N3201" s="11" t="s">
        <v>15</v>
      </c>
      <c r="O3201" s="11">
        <f>IF(Table1[[#This Row],[Currency  Code]]="USD",Table1[[#This Row],[Product Amount with GST]]*80,Table1[[#This Row],[Product Amount with GST]])</f>
        <v>1999</v>
      </c>
    </row>
    <row r="3202" spans="1:16" x14ac:dyDescent="0.25">
      <c r="A3202" t="s">
        <v>2371</v>
      </c>
      <c r="B3202" t="s">
        <v>17</v>
      </c>
      <c r="C3202" t="s">
        <v>12</v>
      </c>
      <c r="E3202">
        <f t="shared" ref="E3202:E3265" si="200">DAY(I3202)</f>
        <v>8</v>
      </c>
      <c r="F3202">
        <f t="shared" ref="F3202:F3265" si="201">MONTH(I3202)</f>
        <v>7</v>
      </c>
      <c r="G3202" s="8">
        <f t="shared" ref="G3202:G3265" si="202">DATE(H3203,F3202,E3202)</f>
        <v>44750</v>
      </c>
      <c r="H3202">
        <f t="shared" ref="H3202:H3265" si="203">YEAR(I3202)</f>
        <v>2022</v>
      </c>
      <c r="I3202" s="1">
        <v>44750.870833333334</v>
      </c>
      <c r="J3202" s="2">
        <v>44750</v>
      </c>
      <c r="K3202" t="s">
        <v>13</v>
      </c>
      <c r="L3202">
        <v>999</v>
      </c>
      <c r="N3202" s="11" t="s">
        <v>15</v>
      </c>
      <c r="O3202" s="11">
        <f>IF(Table1[[#This Row],[Currency  Code]]="USD",Table1[[#This Row],[Product Amount with GST]]*80,Table1[[#This Row],[Product Amount with GST]])</f>
        <v>999</v>
      </c>
    </row>
    <row r="3203" spans="1:16" x14ac:dyDescent="0.25">
      <c r="A3203" t="s">
        <v>2372</v>
      </c>
      <c r="B3203" t="s">
        <v>24</v>
      </c>
      <c r="C3203" t="s">
        <v>12</v>
      </c>
      <c r="E3203">
        <f t="shared" si="200"/>
        <v>8</v>
      </c>
      <c r="F3203">
        <f t="shared" si="201"/>
        <v>7</v>
      </c>
      <c r="G3203" s="8">
        <f t="shared" si="202"/>
        <v>44750</v>
      </c>
      <c r="H3203">
        <f t="shared" si="203"/>
        <v>2022</v>
      </c>
      <c r="I3203" s="1">
        <v>44750.842361111114</v>
      </c>
      <c r="J3203" s="2">
        <v>44750</v>
      </c>
      <c r="K3203" t="s">
        <v>13</v>
      </c>
      <c r="L3203">
        <v>2022</v>
      </c>
      <c r="N3203" s="11" t="s">
        <v>15</v>
      </c>
      <c r="O3203" s="11">
        <f>IF(Table1[[#This Row],[Currency  Code]]="USD",Table1[[#This Row],[Product Amount with GST]]*80,Table1[[#This Row],[Product Amount with GST]])</f>
        <v>2022</v>
      </c>
    </row>
    <row r="3204" spans="1:16" x14ac:dyDescent="0.25">
      <c r="A3204" t="s">
        <v>2373</v>
      </c>
      <c r="B3204" t="s">
        <v>20</v>
      </c>
      <c r="C3204" t="s">
        <v>12</v>
      </c>
      <c r="E3204">
        <f t="shared" si="200"/>
        <v>8</v>
      </c>
      <c r="F3204">
        <f t="shared" si="201"/>
        <v>7</v>
      </c>
      <c r="G3204" s="8">
        <f t="shared" si="202"/>
        <v>44750</v>
      </c>
      <c r="H3204">
        <f t="shared" si="203"/>
        <v>2022</v>
      </c>
      <c r="I3204" s="1">
        <v>44750.839583333334</v>
      </c>
      <c r="J3204" s="2">
        <v>44750</v>
      </c>
      <c r="K3204" t="s">
        <v>13</v>
      </c>
      <c r="L3204">
        <v>149</v>
      </c>
      <c r="N3204" s="11" t="s">
        <v>29</v>
      </c>
      <c r="O3204" s="11">
        <f>IF(Table1[[#This Row],[Currency  Code]]="USD",Table1[[#This Row],[Product Amount with GST]]*80,Table1[[#This Row],[Product Amount with GST]])</f>
        <v>11920</v>
      </c>
    </row>
    <row r="3205" spans="1:16" x14ac:dyDescent="0.25">
      <c r="A3205" t="s">
        <v>2374</v>
      </c>
      <c r="B3205" t="s">
        <v>24</v>
      </c>
      <c r="C3205" t="s">
        <v>12</v>
      </c>
      <c r="E3205">
        <f t="shared" si="200"/>
        <v>8</v>
      </c>
      <c r="F3205">
        <f t="shared" si="201"/>
        <v>7</v>
      </c>
      <c r="G3205" s="8">
        <f t="shared" si="202"/>
        <v>44750</v>
      </c>
      <c r="H3205">
        <f t="shared" si="203"/>
        <v>2022</v>
      </c>
      <c r="I3205" s="1">
        <v>44750.819444444445</v>
      </c>
      <c r="J3205" s="2">
        <v>44750</v>
      </c>
      <c r="K3205" t="s">
        <v>13</v>
      </c>
      <c r="L3205">
        <v>2022</v>
      </c>
      <c r="N3205" s="11" t="s">
        <v>15</v>
      </c>
      <c r="O3205" s="11">
        <f>IF(Table1[[#This Row],[Currency  Code]]="USD",Table1[[#This Row],[Product Amount with GST]]*80,Table1[[#This Row],[Product Amount with GST]])</f>
        <v>2022</v>
      </c>
    </row>
    <row r="3206" spans="1:16" x14ac:dyDescent="0.25">
      <c r="A3206" t="s">
        <v>2375</v>
      </c>
      <c r="B3206" t="s">
        <v>2376</v>
      </c>
      <c r="C3206" t="s">
        <v>48</v>
      </c>
      <c r="D3206" t="s">
        <v>6121</v>
      </c>
      <c r="E3206">
        <f t="shared" si="200"/>
        <v>8</v>
      </c>
      <c r="F3206">
        <f t="shared" si="201"/>
        <v>7</v>
      </c>
      <c r="G3206" s="8">
        <f t="shared" si="202"/>
        <v>44750</v>
      </c>
      <c r="H3206">
        <f t="shared" si="203"/>
        <v>2022</v>
      </c>
      <c r="I3206" s="1">
        <v>44750.806250000001</v>
      </c>
      <c r="J3206" s="2">
        <v>44750</v>
      </c>
      <c r="K3206" t="s">
        <v>112</v>
      </c>
      <c r="L3206">
        <v>449</v>
      </c>
      <c r="M3206" t="s">
        <v>53</v>
      </c>
      <c r="N3206" s="11" t="s">
        <v>15</v>
      </c>
      <c r="O3206" s="11">
        <f>IF(Table1[[#This Row],[Currency  Code]]="USD",Table1[[#This Row],[Product Amount with GST]]*80,Table1[[#This Row],[Product Amount with GST]])</f>
        <v>449</v>
      </c>
      <c r="P3206" t="s">
        <v>50</v>
      </c>
    </row>
    <row r="3207" spans="1:16" x14ac:dyDescent="0.25">
      <c r="A3207" t="s">
        <v>2377</v>
      </c>
      <c r="B3207" t="s">
        <v>116</v>
      </c>
      <c r="C3207" t="s">
        <v>12</v>
      </c>
      <c r="E3207">
        <f t="shared" si="200"/>
        <v>8</v>
      </c>
      <c r="F3207">
        <f t="shared" si="201"/>
        <v>7</v>
      </c>
      <c r="G3207" s="8">
        <f t="shared" si="202"/>
        <v>44750</v>
      </c>
      <c r="H3207">
        <f t="shared" si="203"/>
        <v>2022</v>
      </c>
      <c r="I3207" s="1">
        <v>44750.800694444442</v>
      </c>
      <c r="J3207" s="2">
        <v>44750</v>
      </c>
      <c r="K3207" t="s">
        <v>13</v>
      </c>
      <c r="L3207">
        <v>1999</v>
      </c>
      <c r="N3207" s="11" t="s">
        <v>15</v>
      </c>
      <c r="O3207" s="11">
        <f>IF(Table1[[#This Row],[Currency  Code]]="USD",Table1[[#This Row],[Product Amount with GST]]*80,Table1[[#This Row],[Product Amount with GST]])</f>
        <v>1999</v>
      </c>
    </row>
    <row r="3208" spans="1:16" x14ac:dyDescent="0.25">
      <c r="A3208" t="s">
        <v>2378</v>
      </c>
      <c r="B3208" t="s">
        <v>24</v>
      </c>
      <c r="C3208" t="s">
        <v>12</v>
      </c>
      <c r="E3208">
        <f t="shared" si="200"/>
        <v>8</v>
      </c>
      <c r="F3208">
        <f t="shared" si="201"/>
        <v>7</v>
      </c>
      <c r="G3208" s="8">
        <f t="shared" si="202"/>
        <v>44750</v>
      </c>
      <c r="H3208">
        <f t="shared" si="203"/>
        <v>2022</v>
      </c>
      <c r="I3208" s="1">
        <v>44750.786111111112</v>
      </c>
      <c r="J3208" s="2">
        <v>44750</v>
      </c>
      <c r="K3208" t="s">
        <v>13</v>
      </c>
      <c r="L3208">
        <v>2022</v>
      </c>
      <c r="N3208" s="11" t="s">
        <v>15</v>
      </c>
      <c r="O3208" s="11">
        <f>IF(Table1[[#This Row],[Currency  Code]]="USD",Table1[[#This Row],[Product Amount with GST]]*80,Table1[[#This Row],[Product Amount with GST]])</f>
        <v>2022</v>
      </c>
    </row>
    <row r="3209" spans="1:16" x14ac:dyDescent="0.25">
      <c r="A3209" t="s">
        <v>2379</v>
      </c>
      <c r="B3209" t="s">
        <v>24</v>
      </c>
      <c r="C3209" t="s">
        <v>12</v>
      </c>
      <c r="E3209">
        <f t="shared" si="200"/>
        <v>8</v>
      </c>
      <c r="F3209">
        <f t="shared" si="201"/>
        <v>7</v>
      </c>
      <c r="G3209" s="8">
        <f t="shared" si="202"/>
        <v>44750</v>
      </c>
      <c r="H3209">
        <f t="shared" si="203"/>
        <v>2022</v>
      </c>
      <c r="I3209" s="1">
        <v>44750.945138888892</v>
      </c>
      <c r="J3209" s="2">
        <v>44750</v>
      </c>
      <c r="K3209" t="s">
        <v>13</v>
      </c>
      <c r="L3209">
        <v>2022</v>
      </c>
      <c r="N3209" s="11" t="s">
        <v>15</v>
      </c>
      <c r="O3209" s="11">
        <f>IF(Table1[[#This Row],[Currency  Code]]="USD",Table1[[#This Row],[Product Amount with GST]]*80,Table1[[#This Row],[Product Amount with GST]])</f>
        <v>2022</v>
      </c>
    </row>
    <row r="3210" spans="1:16" x14ac:dyDescent="0.25">
      <c r="A3210" t="s">
        <v>2035</v>
      </c>
      <c r="B3210" t="s">
        <v>11</v>
      </c>
      <c r="C3210" t="s">
        <v>12</v>
      </c>
      <c r="E3210">
        <f t="shared" si="200"/>
        <v>8</v>
      </c>
      <c r="F3210">
        <f t="shared" si="201"/>
        <v>7</v>
      </c>
      <c r="G3210" s="8">
        <f t="shared" si="202"/>
        <v>44750</v>
      </c>
      <c r="H3210">
        <f t="shared" si="203"/>
        <v>2022</v>
      </c>
      <c r="I3210" s="1">
        <v>44750.94027777778</v>
      </c>
      <c r="J3210" s="2">
        <v>44750</v>
      </c>
      <c r="K3210" t="s">
        <v>72</v>
      </c>
      <c r="L3210">
        <v>3999</v>
      </c>
      <c r="N3210" s="11" t="s">
        <v>15</v>
      </c>
      <c r="O3210" s="11">
        <f>IF(Table1[[#This Row],[Currency  Code]]="USD",Table1[[#This Row],[Product Amount with GST]]*80,Table1[[#This Row],[Product Amount with GST]])</f>
        <v>3999</v>
      </c>
    </row>
    <row r="3211" spans="1:16" x14ac:dyDescent="0.25">
      <c r="A3211" t="s">
        <v>2035</v>
      </c>
      <c r="B3211" t="s">
        <v>11</v>
      </c>
      <c r="C3211" t="s">
        <v>12</v>
      </c>
      <c r="E3211">
        <f t="shared" si="200"/>
        <v>8</v>
      </c>
      <c r="F3211">
        <f t="shared" si="201"/>
        <v>7</v>
      </c>
      <c r="G3211" s="8">
        <f t="shared" si="202"/>
        <v>44750</v>
      </c>
      <c r="H3211">
        <f t="shared" si="203"/>
        <v>2022</v>
      </c>
      <c r="I3211" s="1">
        <v>44750.939583333333</v>
      </c>
      <c r="J3211" s="2">
        <v>44750</v>
      </c>
      <c r="K3211" t="s">
        <v>72</v>
      </c>
      <c r="L3211">
        <v>3999</v>
      </c>
      <c r="N3211" s="11" t="s">
        <v>15</v>
      </c>
      <c r="O3211" s="11">
        <f>IF(Table1[[#This Row],[Currency  Code]]="USD",Table1[[#This Row],[Product Amount with GST]]*80,Table1[[#This Row],[Product Amount with GST]])</f>
        <v>3999</v>
      </c>
    </row>
    <row r="3212" spans="1:16" x14ac:dyDescent="0.25">
      <c r="A3212" t="s">
        <v>2380</v>
      </c>
      <c r="B3212" t="s">
        <v>24</v>
      </c>
      <c r="C3212" t="s">
        <v>12</v>
      </c>
      <c r="E3212">
        <f t="shared" si="200"/>
        <v>8</v>
      </c>
      <c r="F3212">
        <f t="shared" si="201"/>
        <v>7</v>
      </c>
      <c r="G3212" s="8">
        <f t="shared" si="202"/>
        <v>44750</v>
      </c>
      <c r="H3212">
        <f t="shared" si="203"/>
        <v>2022</v>
      </c>
      <c r="I3212" s="1">
        <v>44750.922222222223</v>
      </c>
      <c r="J3212" s="2">
        <v>44750</v>
      </c>
      <c r="K3212" t="s">
        <v>13</v>
      </c>
      <c r="L3212">
        <v>2022</v>
      </c>
      <c r="N3212" s="11" t="s">
        <v>15</v>
      </c>
      <c r="O3212" s="11">
        <f>IF(Table1[[#This Row],[Currency  Code]]="USD",Table1[[#This Row],[Product Amount with GST]]*80,Table1[[#This Row],[Product Amount with GST]])</f>
        <v>2022</v>
      </c>
    </row>
    <row r="3213" spans="1:16" x14ac:dyDescent="0.25">
      <c r="A3213" t="s">
        <v>2381</v>
      </c>
      <c r="B3213" t="s">
        <v>20</v>
      </c>
      <c r="C3213" t="s">
        <v>12</v>
      </c>
      <c r="E3213">
        <f t="shared" si="200"/>
        <v>8</v>
      </c>
      <c r="F3213">
        <f t="shared" si="201"/>
        <v>7</v>
      </c>
      <c r="G3213" s="8">
        <f t="shared" si="202"/>
        <v>44750</v>
      </c>
      <c r="H3213">
        <f t="shared" si="203"/>
        <v>2022</v>
      </c>
      <c r="I3213" s="1">
        <v>44750.906944444447</v>
      </c>
      <c r="J3213" s="2">
        <v>44750</v>
      </c>
      <c r="K3213" t="s">
        <v>13</v>
      </c>
      <c r="L3213">
        <v>1999</v>
      </c>
      <c r="N3213" s="11" t="s">
        <v>15</v>
      </c>
      <c r="O3213" s="11">
        <f>IF(Table1[[#This Row],[Currency  Code]]="USD",Table1[[#This Row],[Product Amount with GST]]*80,Table1[[#This Row],[Product Amount with GST]])</f>
        <v>1999</v>
      </c>
    </row>
    <row r="3214" spans="1:16" x14ac:dyDescent="0.25">
      <c r="A3214" t="s">
        <v>573</v>
      </c>
      <c r="B3214" t="s">
        <v>20</v>
      </c>
      <c r="C3214" t="s">
        <v>12</v>
      </c>
      <c r="E3214">
        <f t="shared" si="200"/>
        <v>8</v>
      </c>
      <c r="F3214">
        <f t="shared" si="201"/>
        <v>7</v>
      </c>
      <c r="G3214" s="8">
        <f t="shared" si="202"/>
        <v>44750</v>
      </c>
      <c r="H3214">
        <f t="shared" si="203"/>
        <v>2022</v>
      </c>
      <c r="I3214" s="1">
        <v>44750.874305555553</v>
      </c>
      <c r="J3214" s="2">
        <v>44750</v>
      </c>
      <c r="K3214" t="s">
        <v>13</v>
      </c>
      <c r="L3214">
        <v>1999</v>
      </c>
      <c r="N3214" s="11" t="s">
        <v>15</v>
      </c>
      <c r="O3214" s="11">
        <f>IF(Table1[[#This Row],[Currency  Code]]="USD",Table1[[#This Row],[Product Amount with GST]]*80,Table1[[#This Row],[Product Amount with GST]])</f>
        <v>1999</v>
      </c>
    </row>
    <row r="3215" spans="1:16" x14ac:dyDescent="0.25">
      <c r="A3215" t="s">
        <v>206</v>
      </c>
      <c r="B3215" t="s">
        <v>1710</v>
      </c>
      <c r="C3215" t="s">
        <v>12</v>
      </c>
      <c r="E3215">
        <f t="shared" si="200"/>
        <v>8</v>
      </c>
      <c r="F3215">
        <f t="shared" si="201"/>
        <v>7</v>
      </c>
      <c r="G3215" s="8">
        <f t="shared" si="202"/>
        <v>44750</v>
      </c>
      <c r="H3215">
        <f t="shared" si="203"/>
        <v>2022</v>
      </c>
      <c r="I3215" s="1">
        <v>44750.872916666667</v>
      </c>
      <c r="J3215" s="2">
        <v>44750</v>
      </c>
      <c r="K3215" t="s">
        <v>13</v>
      </c>
      <c r="L3215">
        <v>499</v>
      </c>
      <c r="N3215" s="11" t="s">
        <v>15</v>
      </c>
      <c r="O3215" s="11">
        <f>IF(Table1[[#This Row],[Currency  Code]]="USD",Table1[[#This Row],[Product Amount with GST]]*80,Table1[[#This Row],[Product Amount with GST]])</f>
        <v>499</v>
      </c>
    </row>
    <row r="3216" spans="1:16" x14ac:dyDescent="0.25">
      <c r="A3216" t="s">
        <v>2373</v>
      </c>
      <c r="B3216" t="s">
        <v>27</v>
      </c>
      <c r="C3216" t="s">
        <v>48</v>
      </c>
      <c r="E3216">
        <f t="shared" si="200"/>
        <v>8</v>
      </c>
      <c r="F3216">
        <f t="shared" si="201"/>
        <v>7</v>
      </c>
      <c r="G3216" s="8">
        <f t="shared" si="202"/>
        <v>44750</v>
      </c>
      <c r="H3216">
        <f t="shared" si="203"/>
        <v>2022</v>
      </c>
      <c r="I3216" s="1">
        <v>44750.836111111108</v>
      </c>
      <c r="J3216" s="2">
        <v>44750</v>
      </c>
      <c r="K3216" t="s">
        <v>13</v>
      </c>
      <c r="L3216">
        <v>1999</v>
      </c>
      <c r="M3216" t="s">
        <v>53</v>
      </c>
      <c r="N3216" s="11" t="s">
        <v>15</v>
      </c>
      <c r="O3216" s="11">
        <f>IF(Table1[[#This Row],[Currency  Code]]="USD",Table1[[#This Row],[Product Amount with GST]]*80,Table1[[#This Row],[Product Amount with GST]])</f>
        <v>1999</v>
      </c>
      <c r="P3216" t="s">
        <v>50</v>
      </c>
    </row>
    <row r="3217" spans="1:16" x14ac:dyDescent="0.25">
      <c r="A3217" t="s">
        <v>2382</v>
      </c>
      <c r="B3217" t="s">
        <v>24</v>
      </c>
      <c r="C3217" t="s">
        <v>12</v>
      </c>
      <c r="E3217">
        <f t="shared" si="200"/>
        <v>8</v>
      </c>
      <c r="F3217">
        <f t="shared" si="201"/>
        <v>7</v>
      </c>
      <c r="G3217" s="8">
        <f t="shared" si="202"/>
        <v>44750</v>
      </c>
      <c r="H3217">
        <f t="shared" si="203"/>
        <v>2022</v>
      </c>
      <c r="I3217" s="1">
        <v>44750.811805555553</v>
      </c>
      <c r="J3217" s="2">
        <v>44750</v>
      </c>
      <c r="K3217" t="s">
        <v>13</v>
      </c>
      <c r="L3217">
        <v>2022</v>
      </c>
      <c r="N3217" s="11" t="s">
        <v>15</v>
      </c>
      <c r="O3217" s="11">
        <f>IF(Table1[[#This Row],[Currency  Code]]="USD",Table1[[#This Row],[Product Amount with GST]]*80,Table1[[#This Row],[Product Amount with GST]])</f>
        <v>2022</v>
      </c>
    </row>
    <row r="3218" spans="1:16" x14ac:dyDescent="0.25">
      <c r="A3218" t="s">
        <v>2383</v>
      </c>
      <c r="B3218" t="s">
        <v>52</v>
      </c>
      <c r="C3218" t="s">
        <v>48</v>
      </c>
      <c r="E3218">
        <f t="shared" si="200"/>
        <v>8</v>
      </c>
      <c r="F3218">
        <f t="shared" si="201"/>
        <v>7</v>
      </c>
      <c r="G3218" s="8">
        <f t="shared" si="202"/>
        <v>44750</v>
      </c>
      <c r="H3218">
        <f t="shared" si="203"/>
        <v>2022</v>
      </c>
      <c r="I3218" s="1">
        <v>44750.811805555553</v>
      </c>
      <c r="J3218" s="2">
        <v>44750</v>
      </c>
      <c r="K3218" t="s">
        <v>13</v>
      </c>
      <c r="L3218">
        <v>999</v>
      </c>
      <c r="M3218" t="s">
        <v>53</v>
      </c>
      <c r="N3218" s="11" t="s">
        <v>15</v>
      </c>
      <c r="O3218" s="11">
        <f>IF(Table1[[#This Row],[Currency  Code]]="USD",Table1[[#This Row],[Product Amount with GST]]*80,Table1[[#This Row],[Product Amount with GST]])</f>
        <v>999</v>
      </c>
      <c r="P3218" t="s">
        <v>50</v>
      </c>
    </row>
    <row r="3219" spans="1:16" x14ac:dyDescent="0.25">
      <c r="A3219" t="s">
        <v>2384</v>
      </c>
      <c r="B3219" t="s">
        <v>27</v>
      </c>
      <c r="C3219" t="s">
        <v>12</v>
      </c>
      <c r="E3219">
        <f t="shared" si="200"/>
        <v>8</v>
      </c>
      <c r="F3219">
        <f t="shared" si="201"/>
        <v>7</v>
      </c>
      <c r="G3219" s="8">
        <f t="shared" si="202"/>
        <v>44750</v>
      </c>
      <c r="H3219">
        <f t="shared" si="203"/>
        <v>2022</v>
      </c>
      <c r="I3219" s="1">
        <v>44750.783333333333</v>
      </c>
      <c r="J3219" s="2">
        <v>44750</v>
      </c>
      <c r="K3219" t="s">
        <v>13</v>
      </c>
      <c r="L3219">
        <v>1999</v>
      </c>
      <c r="N3219" s="11" t="s">
        <v>15</v>
      </c>
      <c r="O3219" s="11">
        <f>IF(Table1[[#This Row],[Currency  Code]]="USD",Table1[[#This Row],[Product Amount with GST]]*80,Table1[[#This Row],[Product Amount with GST]])</f>
        <v>1999</v>
      </c>
    </row>
    <row r="3220" spans="1:16" x14ac:dyDescent="0.25">
      <c r="A3220" t="s">
        <v>2385</v>
      </c>
      <c r="B3220" t="s">
        <v>1710</v>
      </c>
      <c r="C3220" t="s">
        <v>12</v>
      </c>
      <c r="E3220">
        <f t="shared" si="200"/>
        <v>8</v>
      </c>
      <c r="F3220">
        <f t="shared" si="201"/>
        <v>7</v>
      </c>
      <c r="G3220" s="8">
        <f t="shared" si="202"/>
        <v>44750</v>
      </c>
      <c r="H3220">
        <f t="shared" si="203"/>
        <v>2022</v>
      </c>
      <c r="I3220" s="1">
        <v>44750.775694444441</v>
      </c>
      <c r="J3220" s="2">
        <v>44750</v>
      </c>
      <c r="K3220" t="s">
        <v>13</v>
      </c>
      <c r="L3220">
        <v>499</v>
      </c>
      <c r="N3220" s="11" t="s">
        <v>15</v>
      </c>
      <c r="O3220" s="11">
        <f>IF(Table1[[#This Row],[Currency  Code]]="USD",Table1[[#This Row],[Product Amount with GST]]*80,Table1[[#This Row],[Product Amount with GST]])</f>
        <v>499</v>
      </c>
    </row>
    <row r="3221" spans="1:16" x14ac:dyDescent="0.25">
      <c r="A3221" t="s">
        <v>2367</v>
      </c>
      <c r="B3221" t="s">
        <v>42</v>
      </c>
      <c r="C3221" t="s">
        <v>12</v>
      </c>
      <c r="E3221">
        <f t="shared" si="200"/>
        <v>8</v>
      </c>
      <c r="F3221">
        <f t="shared" si="201"/>
        <v>7</v>
      </c>
      <c r="G3221" s="8">
        <f t="shared" si="202"/>
        <v>44750</v>
      </c>
      <c r="H3221">
        <f t="shared" si="203"/>
        <v>2022</v>
      </c>
      <c r="I3221" s="1">
        <v>44750.966666666667</v>
      </c>
      <c r="J3221" s="2">
        <v>44750</v>
      </c>
      <c r="K3221" t="s">
        <v>43</v>
      </c>
      <c r="L3221">
        <v>59</v>
      </c>
      <c r="N3221" s="11" t="s">
        <v>29</v>
      </c>
      <c r="O3221" s="11">
        <f>IF(Table1[[#This Row],[Currency  Code]]="USD",Table1[[#This Row],[Product Amount with GST]]*80,Table1[[#This Row],[Product Amount with GST]])</f>
        <v>4720</v>
      </c>
    </row>
    <row r="3222" spans="1:16" x14ac:dyDescent="0.25">
      <c r="A3222" t="s">
        <v>2386</v>
      </c>
      <c r="B3222" t="s">
        <v>20</v>
      </c>
      <c r="C3222" t="s">
        <v>12</v>
      </c>
      <c r="E3222">
        <f t="shared" si="200"/>
        <v>8</v>
      </c>
      <c r="F3222">
        <f t="shared" si="201"/>
        <v>7</v>
      </c>
      <c r="G3222" s="8">
        <f t="shared" si="202"/>
        <v>44750</v>
      </c>
      <c r="H3222">
        <f t="shared" si="203"/>
        <v>2022</v>
      </c>
      <c r="I3222" s="1">
        <v>44750.956250000003</v>
      </c>
      <c r="J3222" s="2">
        <v>44750</v>
      </c>
      <c r="K3222" t="s">
        <v>13</v>
      </c>
      <c r="L3222">
        <v>1999</v>
      </c>
      <c r="N3222" s="11" t="s">
        <v>15</v>
      </c>
      <c r="O3222" s="11">
        <f>IF(Table1[[#This Row],[Currency  Code]]="USD",Table1[[#This Row],[Product Amount with GST]]*80,Table1[[#This Row],[Product Amount with GST]])</f>
        <v>1999</v>
      </c>
    </row>
    <row r="3223" spans="1:16" x14ac:dyDescent="0.25">
      <c r="A3223" t="s">
        <v>2387</v>
      </c>
      <c r="B3223" t="s">
        <v>17</v>
      </c>
      <c r="C3223" t="s">
        <v>48</v>
      </c>
      <c r="E3223">
        <f t="shared" si="200"/>
        <v>8</v>
      </c>
      <c r="F3223">
        <f t="shared" si="201"/>
        <v>7</v>
      </c>
      <c r="G3223" s="8">
        <f t="shared" si="202"/>
        <v>44750</v>
      </c>
      <c r="H3223">
        <f t="shared" si="203"/>
        <v>2022</v>
      </c>
      <c r="I3223" s="1">
        <v>44750.940972222219</v>
      </c>
      <c r="J3223" s="2">
        <v>44750</v>
      </c>
      <c r="K3223" t="s">
        <v>13</v>
      </c>
      <c r="L3223">
        <v>999</v>
      </c>
      <c r="M3223" t="s">
        <v>53</v>
      </c>
      <c r="N3223" s="11" t="s">
        <v>15</v>
      </c>
      <c r="O3223" s="11">
        <f>IF(Table1[[#This Row],[Currency  Code]]="USD",Table1[[#This Row],[Product Amount with GST]]*80,Table1[[#This Row],[Product Amount with GST]])</f>
        <v>999</v>
      </c>
      <c r="P3223" t="s">
        <v>50</v>
      </c>
    </row>
    <row r="3224" spans="1:16" x14ac:dyDescent="0.25">
      <c r="A3224" t="s">
        <v>2035</v>
      </c>
      <c r="B3224" t="s">
        <v>11</v>
      </c>
      <c r="C3224" t="s">
        <v>12</v>
      </c>
      <c r="E3224">
        <f t="shared" si="200"/>
        <v>8</v>
      </c>
      <c r="F3224">
        <f t="shared" si="201"/>
        <v>7</v>
      </c>
      <c r="G3224" s="8">
        <f t="shared" si="202"/>
        <v>44750</v>
      </c>
      <c r="H3224">
        <f t="shared" si="203"/>
        <v>2022</v>
      </c>
      <c r="I3224" s="1">
        <v>44750.938888888886</v>
      </c>
      <c r="J3224" s="2">
        <v>44750</v>
      </c>
      <c r="K3224" t="s">
        <v>72</v>
      </c>
      <c r="L3224">
        <v>3999</v>
      </c>
      <c r="N3224" s="11" t="s">
        <v>15</v>
      </c>
      <c r="O3224" s="11">
        <f>IF(Table1[[#This Row],[Currency  Code]]="USD",Table1[[#This Row],[Product Amount with GST]]*80,Table1[[#This Row],[Product Amount with GST]])</f>
        <v>3999</v>
      </c>
    </row>
    <row r="3225" spans="1:16" x14ac:dyDescent="0.25">
      <c r="A3225" t="s">
        <v>2380</v>
      </c>
      <c r="B3225" t="s">
        <v>24</v>
      </c>
      <c r="C3225" t="s">
        <v>48</v>
      </c>
      <c r="E3225">
        <f t="shared" si="200"/>
        <v>8</v>
      </c>
      <c r="F3225">
        <f t="shared" si="201"/>
        <v>7</v>
      </c>
      <c r="G3225" s="8">
        <f t="shared" si="202"/>
        <v>44750</v>
      </c>
      <c r="H3225">
        <f t="shared" si="203"/>
        <v>2022</v>
      </c>
      <c r="I3225" s="1">
        <v>44750.927083333336</v>
      </c>
      <c r="J3225" s="2">
        <v>44750</v>
      </c>
      <c r="K3225" t="s">
        <v>13</v>
      </c>
      <c r="L3225">
        <v>2022</v>
      </c>
      <c r="M3225" t="s">
        <v>53</v>
      </c>
      <c r="N3225" s="11" t="s">
        <v>15</v>
      </c>
      <c r="O3225" s="11">
        <f>IF(Table1[[#This Row],[Currency  Code]]="USD",Table1[[#This Row],[Product Amount with GST]]*80,Table1[[#This Row],[Product Amount with GST]])</f>
        <v>2022</v>
      </c>
      <c r="P3225" t="s">
        <v>50</v>
      </c>
    </row>
    <row r="3226" spans="1:16" x14ac:dyDescent="0.25">
      <c r="A3226" t="s">
        <v>573</v>
      </c>
      <c r="B3226" t="s">
        <v>20</v>
      </c>
      <c r="C3226" t="s">
        <v>12</v>
      </c>
      <c r="E3226">
        <f t="shared" si="200"/>
        <v>8</v>
      </c>
      <c r="F3226">
        <f t="shared" si="201"/>
        <v>7</v>
      </c>
      <c r="G3226" s="8">
        <f t="shared" si="202"/>
        <v>44750</v>
      </c>
      <c r="H3226">
        <f t="shared" si="203"/>
        <v>2022</v>
      </c>
      <c r="I3226" s="1">
        <v>44750.923611111109</v>
      </c>
      <c r="J3226" s="2">
        <v>44750</v>
      </c>
      <c r="K3226" t="s">
        <v>13</v>
      </c>
      <c r="L3226">
        <v>1999</v>
      </c>
      <c r="N3226" s="11" t="s">
        <v>15</v>
      </c>
      <c r="O3226" s="11">
        <f>IF(Table1[[#This Row],[Currency  Code]]="USD",Table1[[#This Row],[Product Amount with GST]]*80,Table1[[#This Row],[Product Amount with GST]])</f>
        <v>1999</v>
      </c>
    </row>
    <row r="3227" spans="1:16" x14ac:dyDescent="0.25">
      <c r="A3227" t="s">
        <v>2388</v>
      </c>
      <c r="B3227" t="s">
        <v>24</v>
      </c>
      <c r="C3227" t="s">
        <v>12</v>
      </c>
      <c r="E3227">
        <f t="shared" si="200"/>
        <v>8</v>
      </c>
      <c r="F3227">
        <f t="shared" si="201"/>
        <v>7</v>
      </c>
      <c r="G3227" s="8">
        <f t="shared" si="202"/>
        <v>44750</v>
      </c>
      <c r="H3227">
        <f t="shared" si="203"/>
        <v>2022</v>
      </c>
      <c r="I3227" s="1">
        <v>44750.918055555558</v>
      </c>
      <c r="J3227" s="2">
        <v>44750</v>
      </c>
      <c r="K3227" t="s">
        <v>13</v>
      </c>
      <c r="L3227">
        <v>2022</v>
      </c>
      <c r="N3227" s="11" t="s">
        <v>15</v>
      </c>
      <c r="O3227" s="11">
        <f>IF(Table1[[#This Row],[Currency  Code]]="USD",Table1[[#This Row],[Product Amount with GST]]*80,Table1[[#This Row],[Product Amount with GST]])</f>
        <v>2022</v>
      </c>
    </row>
    <row r="3228" spans="1:16" x14ac:dyDescent="0.25">
      <c r="A3228" t="s">
        <v>2389</v>
      </c>
      <c r="B3228" t="s">
        <v>20</v>
      </c>
      <c r="C3228" t="s">
        <v>12</v>
      </c>
      <c r="E3228">
        <f t="shared" si="200"/>
        <v>8</v>
      </c>
      <c r="F3228">
        <f t="shared" si="201"/>
        <v>7</v>
      </c>
      <c r="G3228" s="8">
        <f t="shared" si="202"/>
        <v>44750</v>
      </c>
      <c r="H3228">
        <f t="shared" si="203"/>
        <v>2022</v>
      </c>
      <c r="I3228" s="1">
        <v>44750.915277777778</v>
      </c>
      <c r="J3228" s="2">
        <v>44750</v>
      </c>
      <c r="K3228" t="s">
        <v>13</v>
      </c>
      <c r="L3228">
        <v>1999</v>
      </c>
      <c r="N3228" s="11" t="s">
        <v>15</v>
      </c>
      <c r="O3228" s="11">
        <f>IF(Table1[[#This Row],[Currency  Code]]="USD",Table1[[#This Row],[Product Amount with GST]]*80,Table1[[#This Row],[Product Amount with GST]])</f>
        <v>1999</v>
      </c>
    </row>
    <row r="3229" spans="1:16" x14ac:dyDescent="0.25">
      <c r="A3229" t="s">
        <v>2390</v>
      </c>
      <c r="B3229" t="s">
        <v>20</v>
      </c>
      <c r="C3229" t="s">
        <v>48</v>
      </c>
      <c r="E3229">
        <f t="shared" si="200"/>
        <v>8</v>
      </c>
      <c r="F3229">
        <f t="shared" si="201"/>
        <v>7</v>
      </c>
      <c r="G3229" s="8">
        <f t="shared" si="202"/>
        <v>44750</v>
      </c>
      <c r="H3229">
        <f t="shared" si="203"/>
        <v>2022</v>
      </c>
      <c r="I3229" s="1">
        <v>44750.848611111112</v>
      </c>
      <c r="J3229" s="2">
        <v>44750</v>
      </c>
      <c r="K3229" t="s">
        <v>13</v>
      </c>
      <c r="L3229">
        <v>1999</v>
      </c>
      <c r="M3229" t="s">
        <v>53</v>
      </c>
      <c r="N3229" s="11" t="s">
        <v>15</v>
      </c>
      <c r="O3229" s="11">
        <f>IF(Table1[[#This Row],[Currency  Code]]="USD",Table1[[#This Row],[Product Amount with GST]]*80,Table1[[#This Row],[Product Amount with GST]])</f>
        <v>1999</v>
      </c>
      <c r="P3229" t="s">
        <v>50</v>
      </c>
    </row>
    <row r="3230" spans="1:16" x14ac:dyDescent="0.25">
      <c r="A3230" t="s">
        <v>2391</v>
      </c>
      <c r="B3230" t="s">
        <v>124</v>
      </c>
      <c r="C3230" t="s">
        <v>12</v>
      </c>
      <c r="E3230">
        <f t="shared" si="200"/>
        <v>8</v>
      </c>
      <c r="F3230">
        <f t="shared" si="201"/>
        <v>7</v>
      </c>
      <c r="G3230" s="8">
        <f t="shared" si="202"/>
        <v>44750</v>
      </c>
      <c r="H3230">
        <f t="shared" si="203"/>
        <v>2022</v>
      </c>
      <c r="I3230" s="1">
        <v>44750.834027777775</v>
      </c>
      <c r="J3230" s="2">
        <v>44750</v>
      </c>
      <c r="K3230" t="s">
        <v>13</v>
      </c>
      <c r="L3230">
        <v>1499</v>
      </c>
      <c r="N3230" s="11" t="s">
        <v>15</v>
      </c>
      <c r="O3230" s="11">
        <f>IF(Table1[[#This Row],[Currency  Code]]="USD",Table1[[#This Row],[Product Amount with GST]]*80,Table1[[#This Row],[Product Amount with GST]])</f>
        <v>1499</v>
      </c>
    </row>
    <row r="3231" spans="1:16" x14ac:dyDescent="0.25">
      <c r="A3231" t="s">
        <v>2375</v>
      </c>
      <c r="B3231" t="s">
        <v>2376</v>
      </c>
      <c r="C3231" t="s">
        <v>12</v>
      </c>
      <c r="E3231">
        <f t="shared" si="200"/>
        <v>8</v>
      </c>
      <c r="F3231">
        <f t="shared" si="201"/>
        <v>7</v>
      </c>
      <c r="G3231" s="8">
        <f t="shared" si="202"/>
        <v>44750</v>
      </c>
      <c r="H3231">
        <f t="shared" si="203"/>
        <v>2022</v>
      </c>
      <c r="I3231" s="1">
        <v>44750.824305555558</v>
      </c>
      <c r="J3231" s="2">
        <v>44750</v>
      </c>
      <c r="K3231" t="s">
        <v>13</v>
      </c>
      <c r="L3231">
        <v>599</v>
      </c>
      <c r="N3231" s="11" t="s">
        <v>15</v>
      </c>
      <c r="O3231" s="11">
        <f>IF(Table1[[#This Row],[Currency  Code]]="USD",Table1[[#This Row],[Product Amount with GST]]*80,Table1[[#This Row],[Product Amount with GST]])</f>
        <v>599</v>
      </c>
    </row>
    <row r="3232" spans="1:16" x14ac:dyDescent="0.25">
      <c r="A3232" t="s">
        <v>2393</v>
      </c>
      <c r="B3232" t="s">
        <v>24</v>
      </c>
      <c r="C3232" t="s">
        <v>12</v>
      </c>
      <c r="E3232">
        <f t="shared" si="200"/>
        <v>8</v>
      </c>
      <c r="F3232">
        <f t="shared" si="201"/>
        <v>7</v>
      </c>
      <c r="G3232" s="8">
        <f t="shared" si="202"/>
        <v>44750</v>
      </c>
      <c r="H3232">
        <f t="shared" si="203"/>
        <v>2022</v>
      </c>
      <c r="I3232" s="1">
        <v>44750.804861111108</v>
      </c>
      <c r="J3232" s="2">
        <v>44750</v>
      </c>
      <c r="K3232" t="s">
        <v>13</v>
      </c>
      <c r="L3232">
        <v>2022</v>
      </c>
      <c r="N3232" s="11" t="s">
        <v>15</v>
      </c>
      <c r="O3232" s="11">
        <f>IF(Table1[[#This Row],[Currency  Code]]="USD",Table1[[#This Row],[Product Amount with GST]]*80,Table1[[#This Row],[Product Amount with GST]])</f>
        <v>2022</v>
      </c>
    </row>
    <row r="3233" spans="1:16" x14ac:dyDescent="0.25">
      <c r="A3233" t="s">
        <v>2394</v>
      </c>
      <c r="B3233" t="s">
        <v>47</v>
      </c>
      <c r="C3233" t="s">
        <v>12</v>
      </c>
      <c r="E3233">
        <f t="shared" si="200"/>
        <v>8</v>
      </c>
      <c r="F3233">
        <f t="shared" si="201"/>
        <v>7</v>
      </c>
      <c r="G3233" s="8">
        <f t="shared" si="202"/>
        <v>44750</v>
      </c>
      <c r="H3233">
        <f t="shared" si="203"/>
        <v>2022</v>
      </c>
      <c r="I3233" s="1">
        <v>44750.804166666669</v>
      </c>
      <c r="J3233" s="2">
        <v>44750</v>
      </c>
      <c r="K3233" t="s">
        <v>13</v>
      </c>
      <c r="L3233">
        <v>999</v>
      </c>
      <c r="N3233" s="11" t="s">
        <v>15</v>
      </c>
      <c r="O3233" s="11">
        <f>IF(Table1[[#This Row],[Currency  Code]]="USD",Table1[[#This Row],[Product Amount with GST]]*80,Table1[[#This Row],[Product Amount with GST]])</f>
        <v>999</v>
      </c>
    </row>
    <row r="3234" spans="1:16" x14ac:dyDescent="0.25">
      <c r="A3234" t="s">
        <v>2395</v>
      </c>
      <c r="B3234" t="s">
        <v>11</v>
      </c>
      <c r="C3234" t="s">
        <v>12</v>
      </c>
      <c r="E3234">
        <f t="shared" si="200"/>
        <v>8</v>
      </c>
      <c r="F3234">
        <f t="shared" si="201"/>
        <v>7</v>
      </c>
      <c r="G3234" s="8">
        <f t="shared" si="202"/>
        <v>44750</v>
      </c>
      <c r="H3234">
        <f t="shared" si="203"/>
        <v>2022</v>
      </c>
      <c r="I3234" s="1">
        <v>44750.801388888889</v>
      </c>
      <c r="J3234" s="2">
        <v>44750</v>
      </c>
      <c r="K3234" t="s">
        <v>72</v>
      </c>
      <c r="L3234">
        <v>3999</v>
      </c>
      <c r="N3234" s="11" t="s">
        <v>15</v>
      </c>
      <c r="O3234" s="11">
        <f>IF(Table1[[#This Row],[Currency  Code]]="USD",Table1[[#This Row],[Product Amount with GST]]*80,Table1[[#This Row],[Product Amount with GST]])</f>
        <v>3999</v>
      </c>
    </row>
    <row r="3235" spans="1:16" x14ac:dyDescent="0.25">
      <c r="A3235" t="s">
        <v>2396</v>
      </c>
      <c r="B3235" t="s">
        <v>35</v>
      </c>
      <c r="C3235" t="s">
        <v>12</v>
      </c>
      <c r="E3235">
        <f t="shared" si="200"/>
        <v>8</v>
      </c>
      <c r="F3235">
        <f t="shared" si="201"/>
        <v>7</v>
      </c>
      <c r="G3235" s="8">
        <f t="shared" si="202"/>
        <v>44750</v>
      </c>
      <c r="H3235">
        <f t="shared" si="203"/>
        <v>2022</v>
      </c>
      <c r="I3235" s="1">
        <v>44750.796527777777</v>
      </c>
      <c r="J3235" s="2">
        <v>44750</v>
      </c>
      <c r="K3235" t="s">
        <v>13</v>
      </c>
      <c r="L3235">
        <v>899</v>
      </c>
      <c r="N3235" s="11" t="s">
        <v>15</v>
      </c>
      <c r="O3235" s="11">
        <f>IF(Table1[[#This Row],[Currency  Code]]="USD",Table1[[#This Row],[Product Amount with GST]]*80,Table1[[#This Row],[Product Amount with GST]])</f>
        <v>899</v>
      </c>
    </row>
    <row r="3236" spans="1:16" x14ac:dyDescent="0.25">
      <c r="A3236" t="s">
        <v>2397</v>
      </c>
      <c r="B3236" t="s">
        <v>42</v>
      </c>
      <c r="C3236" t="s">
        <v>12</v>
      </c>
      <c r="E3236">
        <f t="shared" si="200"/>
        <v>8</v>
      </c>
      <c r="F3236">
        <f t="shared" si="201"/>
        <v>7</v>
      </c>
      <c r="G3236" s="8">
        <f t="shared" si="202"/>
        <v>44750</v>
      </c>
      <c r="H3236">
        <f t="shared" si="203"/>
        <v>2022</v>
      </c>
      <c r="I3236" s="1">
        <v>44750.780555555553</v>
      </c>
      <c r="J3236" s="2">
        <v>44750</v>
      </c>
      <c r="K3236" t="s">
        <v>13</v>
      </c>
      <c r="L3236">
        <v>1499</v>
      </c>
      <c r="N3236" s="11" t="s">
        <v>15</v>
      </c>
      <c r="O3236" s="11">
        <f>IF(Table1[[#This Row],[Currency  Code]]="USD",Table1[[#This Row],[Product Amount with GST]]*80,Table1[[#This Row],[Product Amount with GST]])</f>
        <v>1499</v>
      </c>
    </row>
    <row r="3237" spans="1:16" x14ac:dyDescent="0.25">
      <c r="A3237" t="s">
        <v>2398</v>
      </c>
      <c r="B3237" t="s">
        <v>52</v>
      </c>
      <c r="C3237" t="s">
        <v>12</v>
      </c>
      <c r="E3237">
        <f t="shared" si="200"/>
        <v>8</v>
      </c>
      <c r="F3237">
        <f t="shared" si="201"/>
        <v>7</v>
      </c>
      <c r="G3237" s="8">
        <f t="shared" si="202"/>
        <v>44750</v>
      </c>
      <c r="H3237">
        <f t="shared" si="203"/>
        <v>2022</v>
      </c>
      <c r="I3237" s="1">
        <v>44750.765277777777</v>
      </c>
      <c r="J3237" s="2">
        <v>44750</v>
      </c>
      <c r="K3237" t="s">
        <v>13</v>
      </c>
      <c r="L3237">
        <v>999</v>
      </c>
      <c r="N3237" s="11" t="s">
        <v>15</v>
      </c>
      <c r="O3237" s="11">
        <f>IF(Table1[[#This Row],[Currency  Code]]="USD",Table1[[#This Row],[Product Amount with GST]]*80,Table1[[#This Row],[Product Amount with GST]])</f>
        <v>999</v>
      </c>
    </row>
    <row r="3238" spans="1:16" x14ac:dyDescent="0.25">
      <c r="A3238" t="s">
        <v>2399</v>
      </c>
      <c r="B3238" t="s">
        <v>918</v>
      </c>
      <c r="C3238" t="s">
        <v>12</v>
      </c>
      <c r="E3238">
        <f t="shared" si="200"/>
        <v>8</v>
      </c>
      <c r="F3238">
        <f t="shared" si="201"/>
        <v>7</v>
      </c>
      <c r="G3238" s="8">
        <f t="shared" si="202"/>
        <v>44750</v>
      </c>
      <c r="H3238">
        <f t="shared" si="203"/>
        <v>2022</v>
      </c>
      <c r="I3238" s="1">
        <v>44750.759722222225</v>
      </c>
      <c r="J3238" s="2">
        <v>44750</v>
      </c>
      <c r="K3238" t="s">
        <v>13</v>
      </c>
      <c r="L3238">
        <v>990</v>
      </c>
      <c r="N3238" s="11" t="s">
        <v>15</v>
      </c>
      <c r="O3238" s="11">
        <f>IF(Table1[[#This Row],[Currency  Code]]="USD",Table1[[#This Row],[Product Amount with GST]]*80,Table1[[#This Row],[Product Amount with GST]])</f>
        <v>990</v>
      </c>
    </row>
    <row r="3239" spans="1:16" x14ac:dyDescent="0.25">
      <c r="A3239" t="s">
        <v>2400</v>
      </c>
      <c r="B3239" t="s">
        <v>11</v>
      </c>
      <c r="C3239" t="s">
        <v>12</v>
      </c>
      <c r="E3239">
        <f t="shared" si="200"/>
        <v>8</v>
      </c>
      <c r="F3239">
        <f t="shared" si="201"/>
        <v>7</v>
      </c>
      <c r="G3239" s="8">
        <f t="shared" si="202"/>
        <v>44750</v>
      </c>
      <c r="H3239">
        <f t="shared" si="203"/>
        <v>2022</v>
      </c>
      <c r="I3239" s="1">
        <v>44750.71597222222</v>
      </c>
      <c r="J3239" s="2">
        <v>44750</v>
      </c>
      <c r="K3239" t="s">
        <v>72</v>
      </c>
      <c r="L3239">
        <v>3999</v>
      </c>
      <c r="N3239" s="11" t="s">
        <v>15</v>
      </c>
      <c r="O3239" s="11">
        <f>IF(Table1[[#This Row],[Currency  Code]]="USD",Table1[[#This Row],[Product Amount with GST]]*80,Table1[[#This Row],[Product Amount with GST]])</f>
        <v>3999</v>
      </c>
    </row>
    <row r="3240" spans="1:16" x14ac:dyDescent="0.25">
      <c r="A3240" t="s">
        <v>2401</v>
      </c>
      <c r="B3240" t="s">
        <v>17</v>
      </c>
      <c r="C3240" t="s">
        <v>12</v>
      </c>
      <c r="E3240">
        <f t="shared" si="200"/>
        <v>8</v>
      </c>
      <c r="F3240">
        <f t="shared" si="201"/>
        <v>7</v>
      </c>
      <c r="G3240" s="8">
        <f t="shared" si="202"/>
        <v>44750</v>
      </c>
      <c r="H3240">
        <f t="shared" si="203"/>
        <v>2022</v>
      </c>
      <c r="I3240" s="1">
        <v>44750.701388888891</v>
      </c>
      <c r="J3240" s="2">
        <v>44750</v>
      </c>
      <c r="K3240" t="s">
        <v>13</v>
      </c>
      <c r="L3240">
        <v>999</v>
      </c>
      <c r="N3240" s="11" t="s">
        <v>15</v>
      </c>
      <c r="O3240" s="11">
        <f>IF(Table1[[#This Row],[Currency  Code]]="USD",Table1[[#This Row],[Product Amount with GST]]*80,Table1[[#This Row],[Product Amount with GST]])</f>
        <v>999</v>
      </c>
    </row>
    <row r="3241" spans="1:16" x14ac:dyDescent="0.25">
      <c r="A3241" t="s">
        <v>2402</v>
      </c>
      <c r="B3241" t="s">
        <v>1710</v>
      </c>
      <c r="C3241" t="s">
        <v>12</v>
      </c>
      <c r="E3241">
        <f t="shared" si="200"/>
        <v>8</v>
      </c>
      <c r="F3241">
        <f t="shared" si="201"/>
        <v>7</v>
      </c>
      <c r="G3241" s="8">
        <f t="shared" si="202"/>
        <v>44750</v>
      </c>
      <c r="H3241">
        <f t="shared" si="203"/>
        <v>2022</v>
      </c>
      <c r="I3241" s="1">
        <v>44750.76458333333</v>
      </c>
      <c r="J3241" s="2">
        <v>44750</v>
      </c>
      <c r="K3241" t="s">
        <v>13</v>
      </c>
      <c r="L3241">
        <v>499</v>
      </c>
      <c r="N3241" s="11" t="s">
        <v>15</v>
      </c>
      <c r="O3241" s="11">
        <f>IF(Table1[[#This Row],[Currency  Code]]="USD",Table1[[#This Row],[Product Amount with GST]]*80,Table1[[#This Row],[Product Amount with GST]])</f>
        <v>499</v>
      </c>
    </row>
    <row r="3242" spans="1:16" x14ac:dyDescent="0.25">
      <c r="A3242" t="s">
        <v>2399</v>
      </c>
      <c r="B3242" t="s">
        <v>918</v>
      </c>
      <c r="C3242" t="s">
        <v>12</v>
      </c>
      <c r="E3242">
        <f t="shared" si="200"/>
        <v>8</v>
      </c>
      <c r="F3242">
        <f t="shared" si="201"/>
        <v>7</v>
      </c>
      <c r="G3242" s="8">
        <f t="shared" si="202"/>
        <v>44750</v>
      </c>
      <c r="H3242">
        <f t="shared" si="203"/>
        <v>2022</v>
      </c>
      <c r="I3242" s="1">
        <v>44750.757638888892</v>
      </c>
      <c r="J3242" s="2">
        <v>44750</v>
      </c>
      <c r="K3242" t="s">
        <v>13</v>
      </c>
      <c r="L3242">
        <v>990</v>
      </c>
      <c r="N3242" s="11" t="s">
        <v>15</v>
      </c>
      <c r="O3242" s="11">
        <f>IF(Table1[[#This Row],[Currency  Code]]="USD",Table1[[#This Row],[Product Amount with GST]]*80,Table1[[#This Row],[Product Amount with GST]])</f>
        <v>990</v>
      </c>
    </row>
    <row r="3243" spans="1:16" x14ac:dyDescent="0.25">
      <c r="A3243" t="s">
        <v>2403</v>
      </c>
      <c r="B3243" t="s">
        <v>20</v>
      </c>
      <c r="C3243" t="s">
        <v>12</v>
      </c>
      <c r="E3243">
        <f t="shared" si="200"/>
        <v>8</v>
      </c>
      <c r="F3243">
        <f t="shared" si="201"/>
        <v>7</v>
      </c>
      <c r="G3243" s="8">
        <f t="shared" si="202"/>
        <v>44750</v>
      </c>
      <c r="H3243">
        <f t="shared" si="203"/>
        <v>2022</v>
      </c>
      <c r="I3243" s="1">
        <v>44750.756944444445</v>
      </c>
      <c r="J3243" s="2">
        <v>44750</v>
      </c>
      <c r="K3243" t="s">
        <v>13</v>
      </c>
      <c r="L3243">
        <v>1999</v>
      </c>
      <c r="N3243" s="11" t="s">
        <v>15</v>
      </c>
      <c r="O3243" s="11">
        <f>IF(Table1[[#This Row],[Currency  Code]]="USD",Table1[[#This Row],[Product Amount with GST]]*80,Table1[[#This Row],[Product Amount with GST]])</f>
        <v>1999</v>
      </c>
    </row>
    <row r="3244" spans="1:16" x14ac:dyDescent="0.25">
      <c r="A3244" t="s">
        <v>2404</v>
      </c>
      <c r="B3244" t="s">
        <v>20</v>
      </c>
      <c r="C3244" t="s">
        <v>12</v>
      </c>
      <c r="E3244">
        <f t="shared" si="200"/>
        <v>8</v>
      </c>
      <c r="F3244">
        <f t="shared" si="201"/>
        <v>7</v>
      </c>
      <c r="G3244" s="8">
        <f t="shared" si="202"/>
        <v>44750</v>
      </c>
      <c r="H3244">
        <f t="shared" si="203"/>
        <v>2022</v>
      </c>
      <c r="I3244" s="1">
        <v>44750.769444444442</v>
      </c>
      <c r="J3244" s="2">
        <v>44750</v>
      </c>
      <c r="K3244" t="s">
        <v>13</v>
      </c>
      <c r="L3244">
        <v>1999</v>
      </c>
      <c r="N3244" s="11" t="s">
        <v>15</v>
      </c>
      <c r="O3244" s="11">
        <f>IF(Table1[[#This Row],[Currency  Code]]="USD",Table1[[#This Row],[Product Amount with GST]]*80,Table1[[#This Row],[Product Amount with GST]])</f>
        <v>1999</v>
      </c>
    </row>
    <row r="3245" spans="1:16" x14ac:dyDescent="0.25">
      <c r="A3245" t="s">
        <v>2405</v>
      </c>
      <c r="B3245" t="s">
        <v>11</v>
      </c>
      <c r="C3245" t="s">
        <v>12</v>
      </c>
      <c r="D3245" t="s">
        <v>6121</v>
      </c>
      <c r="E3245">
        <f t="shared" si="200"/>
        <v>8</v>
      </c>
      <c r="F3245">
        <f t="shared" si="201"/>
        <v>7</v>
      </c>
      <c r="G3245" s="8">
        <f t="shared" si="202"/>
        <v>44750</v>
      </c>
      <c r="H3245">
        <f t="shared" si="203"/>
        <v>2022</v>
      </c>
      <c r="I3245" s="1">
        <v>44750.751388888886</v>
      </c>
      <c r="J3245" s="2">
        <v>44750</v>
      </c>
      <c r="K3245" t="s">
        <v>13</v>
      </c>
      <c r="L3245">
        <v>2999</v>
      </c>
      <c r="N3245" s="11" t="s">
        <v>15</v>
      </c>
      <c r="O3245" s="11">
        <f>IF(Table1[[#This Row],[Currency  Code]]="USD",Table1[[#This Row],[Product Amount with GST]]*80,Table1[[#This Row],[Product Amount with GST]])</f>
        <v>2999</v>
      </c>
    </row>
    <row r="3246" spans="1:16" x14ac:dyDescent="0.25">
      <c r="A3246" t="s">
        <v>2406</v>
      </c>
      <c r="B3246" t="s">
        <v>1993</v>
      </c>
      <c r="C3246" t="s">
        <v>12</v>
      </c>
      <c r="E3246">
        <f t="shared" si="200"/>
        <v>8</v>
      </c>
      <c r="F3246">
        <f t="shared" si="201"/>
        <v>7</v>
      </c>
      <c r="G3246" s="8">
        <f t="shared" si="202"/>
        <v>44750</v>
      </c>
      <c r="H3246">
        <f t="shared" si="203"/>
        <v>2022</v>
      </c>
      <c r="I3246" s="1">
        <v>44750.736111111109</v>
      </c>
      <c r="J3246" s="2">
        <v>44750</v>
      </c>
      <c r="K3246" t="s">
        <v>13</v>
      </c>
      <c r="L3246">
        <v>15695</v>
      </c>
      <c r="N3246" s="11" t="s">
        <v>15</v>
      </c>
      <c r="O3246" s="11">
        <f>IF(Table1[[#This Row],[Currency  Code]]="USD",Table1[[#This Row],[Product Amount with GST]]*80,Table1[[#This Row],[Product Amount with GST]])</f>
        <v>15695</v>
      </c>
    </row>
    <row r="3247" spans="1:16" x14ac:dyDescent="0.25">
      <c r="A3247" t="s">
        <v>2401</v>
      </c>
      <c r="B3247" t="s">
        <v>17</v>
      </c>
      <c r="C3247" t="s">
        <v>48</v>
      </c>
      <c r="E3247">
        <f t="shared" si="200"/>
        <v>8</v>
      </c>
      <c r="F3247">
        <f t="shared" si="201"/>
        <v>7</v>
      </c>
      <c r="G3247" s="8">
        <f t="shared" si="202"/>
        <v>44750</v>
      </c>
      <c r="H3247">
        <f t="shared" si="203"/>
        <v>2022</v>
      </c>
      <c r="I3247" s="1">
        <v>44750.699305555558</v>
      </c>
      <c r="J3247" s="2">
        <v>44750</v>
      </c>
      <c r="K3247" t="s">
        <v>13</v>
      </c>
      <c r="L3247">
        <v>999</v>
      </c>
      <c r="M3247" t="s">
        <v>53</v>
      </c>
      <c r="N3247" s="11" t="s">
        <v>15</v>
      </c>
      <c r="O3247" s="11">
        <f>IF(Table1[[#This Row],[Currency  Code]]="USD",Table1[[#This Row],[Product Amount with GST]]*80,Table1[[#This Row],[Product Amount with GST]])</f>
        <v>999</v>
      </c>
      <c r="P3247" t="s">
        <v>50</v>
      </c>
    </row>
    <row r="3248" spans="1:16" x14ac:dyDescent="0.25">
      <c r="A3248" t="s">
        <v>2289</v>
      </c>
      <c r="B3248" t="s">
        <v>1131</v>
      </c>
      <c r="C3248" t="s">
        <v>12</v>
      </c>
      <c r="E3248">
        <f t="shared" si="200"/>
        <v>8</v>
      </c>
      <c r="F3248">
        <f t="shared" si="201"/>
        <v>7</v>
      </c>
      <c r="G3248" s="8">
        <f t="shared" si="202"/>
        <v>44750</v>
      </c>
      <c r="H3248">
        <f t="shared" si="203"/>
        <v>2022</v>
      </c>
      <c r="I3248" s="1">
        <v>44750.670138888891</v>
      </c>
      <c r="J3248" s="2">
        <v>44750</v>
      </c>
      <c r="K3248" t="s">
        <v>43</v>
      </c>
      <c r="L3248">
        <v>999</v>
      </c>
      <c r="N3248" s="11" t="s">
        <v>15</v>
      </c>
      <c r="O3248" s="11">
        <f>IF(Table1[[#This Row],[Currency  Code]]="USD",Table1[[#This Row],[Product Amount with GST]]*80,Table1[[#This Row],[Product Amount with GST]])</f>
        <v>999</v>
      </c>
    </row>
    <row r="3249" spans="1:16" x14ac:dyDescent="0.25">
      <c r="A3249" t="s">
        <v>2407</v>
      </c>
      <c r="B3249" t="s">
        <v>918</v>
      </c>
      <c r="C3249" t="s">
        <v>12</v>
      </c>
      <c r="E3249">
        <f t="shared" si="200"/>
        <v>8</v>
      </c>
      <c r="F3249">
        <f t="shared" si="201"/>
        <v>7</v>
      </c>
      <c r="G3249" s="8">
        <f t="shared" si="202"/>
        <v>44750</v>
      </c>
      <c r="H3249">
        <f t="shared" si="203"/>
        <v>2022</v>
      </c>
      <c r="I3249" s="1">
        <v>44750.650694444441</v>
      </c>
      <c r="J3249" s="2">
        <v>44750</v>
      </c>
      <c r="K3249" t="s">
        <v>13</v>
      </c>
      <c r="L3249">
        <v>990</v>
      </c>
      <c r="N3249" s="11" t="s">
        <v>15</v>
      </c>
      <c r="O3249" s="11">
        <f>IF(Table1[[#This Row],[Currency  Code]]="USD",Table1[[#This Row],[Product Amount with GST]]*80,Table1[[#This Row],[Product Amount with GST]])</f>
        <v>990</v>
      </c>
    </row>
    <row r="3250" spans="1:16" x14ac:dyDescent="0.25">
      <c r="A3250" t="s">
        <v>2383</v>
      </c>
      <c r="B3250" t="s">
        <v>1710</v>
      </c>
      <c r="C3250" t="s">
        <v>12</v>
      </c>
      <c r="E3250">
        <f t="shared" si="200"/>
        <v>8</v>
      </c>
      <c r="F3250">
        <f t="shared" si="201"/>
        <v>7</v>
      </c>
      <c r="G3250" s="8">
        <f t="shared" si="202"/>
        <v>44750</v>
      </c>
      <c r="H3250">
        <f t="shared" si="203"/>
        <v>2022</v>
      </c>
      <c r="I3250" s="1">
        <v>44750.654166666667</v>
      </c>
      <c r="J3250" s="2">
        <v>44750</v>
      </c>
      <c r="K3250" t="s">
        <v>13</v>
      </c>
      <c r="L3250">
        <v>499</v>
      </c>
      <c r="N3250" s="11" t="s">
        <v>15</v>
      </c>
      <c r="O3250" s="11">
        <f>IF(Table1[[#This Row],[Currency  Code]]="USD",Table1[[#This Row],[Product Amount with GST]]*80,Table1[[#This Row],[Product Amount with GST]])</f>
        <v>499</v>
      </c>
    </row>
    <row r="3251" spans="1:16" x14ac:dyDescent="0.25">
      <c r="A3251" t="s">
        <v>2408</v>
      </c>
      <c r="B3251" t="s">
        <v>1854</v>
      </c>
      <c r="C3251" t="s">
        <v>12</v>
      </c>
      <c r="E3251">
        <f t="shared" si="200"/>
        <v>8</v>
      </c>
      <c r="F3251">
        <f t="shared" si="201"/>
        <v>7</v>
      </c>
      <c r="G3251" s="8">
        <f t="shared" si="202"/>
        <v>44750</v>
      </c>
      <c r="H3251">
        <f t="shared" si="203"/>
        <v>2022</v>
      </c>
      <c r="I3251" s="1">
        <v>44750.645833333336</v>
      </c>
      <c r="J3251" s="2">
        <v>44750</v>
      </c>
      <c r="K3251" t="s">
        <v>13</v>
      </c>
      <c r="L3251">
        <v>2499</v>
      </c>
      <c r="N3251" s="11" t="s">
        <v>15</v>
      </c>
      <c r="O3251" s="11">
        <f>IF(Table1[[#This Row],[Currency  Code]]="USD",Table1[[#This Row],[Product Amount with GST]]*80,Table1[[#This Row],[Product Amount with GST]])</f>
        <v>2499</v>
      </c>
    </row>
    <row r="3252" spans="1:16" x14ac:dyDescent="0.25">
      <c r="A3252" t="s">
        <v>2409</v>
      </c>
      <c r="B3252" t="s">
        <v>52</v>
      </c>
      <c r="C3252" t="s">
        <v>48</v>
      </c>
      <c r="E3252">
        <f t="shared" si="200"/>
        <v>8</v>
      </c>
      <c r="F3252">
        <f t="shared" si="201"/>
        <v>7</v>
      </c>
      <c r="G3252" s="8">
        <f t="shared" si="202"/>
        <v>44750</v>
      </c>
      <c r="H3252">
        <f t="shared" si="203"/>
        <v>2022</v>
      </c>
      <c r="I3252" s="1">
        <v>44750.638888888891</v>
      </c>
      <c r="J3252" s="2">
        <v>44750</v>
      </c>
      <c r="K3252" t="s">
        <v>13</v>
      </c>
      <c r="L3252">
        <v>999</v>
      </c>
      <c r="M3252" t="s">
        <v>218</v>
      </c>
      <c r="N3252" s="11" t="s">
        <v>15</v>
      </c>
      <c r="O3252" s="11">
        <f>IF(Table1[[#This Row],[Currency  Code]]="USD",Table1[[#This Row],[Product Amount with GST]]*80,Table1[[#This Row],[Product Amount with GST]])</f>
        <v>999</v>
      </c>
      <c r="P3252" t="s">
        <v>50</v>
      </c>
    </row>
    <row r="3253" spans="1:16" x14ac:dyDescent="0.25">
      <c r="A3253" t="s">
        <v>730</v>
      </c>
      <c r="B3253" t="s">
        <v>20</v>
      </c>
      <c r="C3253" t="s">
        <v>12</v>
      </c>
      <c r="E3253">
        <f t="shared" si="200"/>
        <v>8</v>
      </c>
      <c r="F3253">
        <f t="shared" si="201"/>
        <v>7</v>
      </c>
      <c r="G3253" s="8">
        <f t="shared" si="202"/>
        <v>44750</v>
      </c>
      <c r="H3253">
        <f t="shared" si="203"/>
        <v>2022</v>
      </c>
      <c r="I3253" s="1">
        <v>44750.625</v>
      </c>
      <c r="J3253" s="2">
        <v>44750</v>
      </c>
      <c r="K3253" t="s">
        <v>13</v>
      </c>
      <c r="L3253">
        <v>1999</v>
      </c>
      <c r="N3253" s="11" t="s">
        <v>15</v>
      </c>
      <c r="O3253" s="11">
        <f>IF(Table1[[#This Row],[Currency  Code]]="USD",Table1[[#This Row],[Product Amount with GST]]*80,Table1[[#This Row],[Product Amount with GST]])</f>
        <v>1999</v>
      </c>
    </row>
    <row r="3254" spans="1:16" x14ac:dyDescent="0.25">
      <c r="A3254" t="s">
        <v>2410</v>
      </c>
      <c r="B3254" t="s">
        <v>11</v>
      </c>
      <c r="C3254" t="s">
        <v>12</v>
      </c>
      <c r="E3254">
        <f t="shared" si="200"/>
        <v>8</v>
      </c>
      <c r="F3254">
        <f t="shared" si="201"/>
        <v>7</v>
      </c>
      <c r="G3254" s="8">
        <f t="shared" si="202"/>
        <v>44750</v>
      </c>
      <c r="H3254">
        <f t="shared" si="203"/>
        <v>2022</v>
      </c>
      <c r="I3254" s="1">
        <v>44750.619444444441</v>
      </c>
      <c r="J3254" s="2">
        <v>44750</v>
      </c>
      <c r="K3254" t="s">
        <v>112</v>
      </c>
      <c r="L3254">
        <v>3999</v>
      </c>
      <c r="N3254" s="11" t="s">
        <v>15</v>
      </c>
      <c r="O3254" s="11">
        <f>IF(Table1[[#This Row],[Currency  Code]]="USD",Table1[[#This Row],[Product Amount with GST]]*80,Table1[[#This Row],[Product Amount with GST]])</f>
        <v>3999</v>
      </c>
    </row>
    <row r="3255" spans="1:16" x14ac:dyDescent="0.25">
      <c r="A3255" t="s">
        <v>2411</v>
      </c>
      <c r="B3255" t="s">
        <v>228</v>
      </c>
      <c r="C3255" t="s">
        <v>12</v>
      </c>
      <c r="E3255">
        <f t="shared" si="200"/>
        <v>8</v>
      </c>
      <c r="F3255">
        <f t="shared" si="201"/>
        <v>7</v>
      </c>
      <c r="G3255" s="8">
        <f t="shared" si="202"/>
        <v>44750</v>
      </c>
      <c r="H3255">
        <f t="shared" si="203"/>
        <v>2022</v>
      </c>
      <c r="I3255" s="1">
        <v>44750.607638888891</v>
      </c>
      <c r="J3255" s="2">
        <v>44750</v>
      </c>
      <c r="K3255" t="s">
        <v>13</v>
      </c>
      <c r="L3255">
        <v>2999</v>
      </c>
      <c r="N3255" s="11" t="s">
        <v>15</v>
      </c>
      <c r="O3255" s="11">
        <f>IF(Table1[[#This Row],[Currency  Code]]="USD",Table1[[#This Row],[Product Amount with GST]]*80,Table1[[#This Row],[Product Amount with GST]])</f>
        <v>2999</v>
      </c>
    </row>
    <row r="3256" spans="1:16" x14ac:dyDescent="0.25">
      <c r="A3256" t="s">
        <v>2412</v>
      </c>
      <c r="B3256" t="s">
        <v>47</v>
      </c>
      <c r="C3256" t="s">
        <v>48</v>
      </c>
      <c r="E3256">
        <f t="shared" si="200"/>
        <v>8</v>
      </c>
      <c r="F3256">
        <f t="shared" si="201"/>
        <v>7</v>
      </c>
      <c r="G3256" s="8">
        <f t="shared" si="202"/>
        <v>44750</v>
      </c>
      <c r="H3256">
        <f t="shared" si="203"/>
        <v>2022</v>
      </c>
      <c r="I3256" s="1">
        <v>44750.572222222225</v>
      </c>
      <c r="J3256" s="2">
        <v>44750</v>
      </c>
      <c r="K3256" t="s">
        <v>13</v>
      </c>
      <c r="L3256">
        <v>999</v>
      </c>
      <c r="M3256" t="s">
        <v>53</v>
      </c>
      <c r="N3256" s="11" t="s">
        <v>15</v>
      </c>
      <c r="O3256" s="11">
        <f>IF(Table1[[#This Row],[Currency  Code]]="USD",Table1[[#This Row],[Product Amount with GST]]*80,Table1[[#This Row],[Product Amount with GST]])</f>
        <v>999</v>
      </c>
      <c r="P3256" t="s">
        <v>50</v>
      </c>
    </row>
    <row r="3257" spans="1:16" x14ac:dyDescent="0.25">
      <c r="A3257" t="s">
        <v>2413</v>
      </c>
      <c r="B3257" t="s">
        <v>52</v>
      </c>
      <c r="C3257" t="s">
        <v>12</v>
      </c>
      <c r="E3257">
        <f t="shared" si="200"/>
        <v>8</v>
      </c>
      <c r="F3257">
        <f t="shared" si="201"/>
        <v>7</v>
      </c>
      <c r="G3257" s="8">
        <f t="shared" si="202"/>
        <v>44750</v>
      </c>
      <c r="H3257">
        <f t="shared" si="203"/>
        <v>2022</v>
      </c>
      <c r="I3257" s="1">
        <v>44750.519444444442</v>
      </c>
      <c r="J3257" s="2">
        <v>44750</v>
      </c>
      <c r="K3257" t="s">
        <v>13</v>
      </c>
      <c r="L3257">
        <v>999</v>
      </c>
      <c r="N3257" s="11" t="s">
        <v>15</v>
      </c>
      <c r="O3257" s="11">
        <f>IF(Table1[[#This Row],[Currency  Code]]="USD",Table1[[#This Row],[Product Amount with GST]]*80,Table1[[#This Row],[Product Amount with GST]])</f>
        <v>999</v>
      </c>
    </row>
    <row r="3258" spans="1:16" x14ac:dyDescent="0.25">
      <c r="A3258" t="s">
        <v>2414</v>
      </c>
      <c r="B3258" t="s">
        <v>918</v>
      </c>
      <c r="C3258" t="s">
        <v>12</v>
      </c>
      <c r="E3258">
        <f t="shared" si="200"/>
        <v>8</v>
      </c>
      <c r="F3258">
        <f t="shared" si="201"/>
        <v>7</v>
      </c>
      <c r="G3258" s="8">
        <f t="shared" si="202"/>
        <v>44750</v>
      </c>
      <c r="H3258">
        <f t="shared" si="203"/>
        <v>2022</v>
      </c>
      <c r="I3258" s="1">
        <v>44750.495138888888</v>
      </c>
      <c r="J3258" s="2">
        <v>44750</v>
      </c>
      <c r="K3258" t="s">
        <v>13</v>
      </c>
      <c r="L3258">
        <v>990</v>
      </c>
      <c r="N3258" s="11" t="s">
        <v>15</v>
      </c>
      <c r="O3258" s="11">
        <f>IF(Table1[[#This Row],[Currency  Code]]="USD",Table1[[#This Row],[Product Amount with GST]]*80,Table1[[#This Row],[Product Amount with GST]])</f>
        <v>990</v>
      </c>
    </row>
    <row r="3259" spans="1:16" x14ac:dyDescent="0.25">
      <c r="A3259" t="s">
        <v>2383</v>
      </c>
      <c r="B3259" t="s">
        <v>52</v>
      </c>
      <c r="C3259" t="s">
        <v>12</v>
      </c>
      <c r="E3259">
        <f t="shared" si="200"/>
        <v>8</v>
      </c>
      <c r="F3259">
        <f t="shared" si="201"/>
        <v>7</v>
      </c>
      <c r="G3259" s="8">
        <f t="shared" si="202"/>
        <v>44750</v>
      </c>
      <c r="H3259">
        <f t="shared" si="203"/>
        <v>2022</v>
      </c>
      <c r="I3259" s="1">
        <v>44750.668749999997</v>
      </c>
      <c r="J3259" s="2">
        <v>44750</v>
      </c>
      <c r="K3259" t="s">
        <v>13</v>
      </c>
      <c r="L3259">
        <v>999</v>
      </c>
      <c r="N3259" s="11" t="s">
        <v>15</v>
      </c>
      <c r="O3259" s="11">
        <f>IF(Table1[[#This Row],[Currency  Code]]="USD",Table1[[#This Row],[Product Amount with GST]]*80,Table1[[#This Row],[Product Amount with GST]])</f>
        <v>999</v>
      </c>
    </row>
    <row r="3260" spans="1:16" x14ac:dyDescent="0.25">
      <c r="A3260" t="s">
        <v>2383</v>
      </c>
      <c r="B3260" t="s">
        <v>1710</v>
      </c>
      <c r="C3260" t="s">
        <v>12</v>
      </c>
      <c r="E3260">
        <f t="shared" si="200"/>
        <v>8</v>
      </c>
      <c r="F3260">
        <f t="shared" si="201"/>
        <v>7</v>
      </c>
      <c r="G3260" s="8">
        <f t="shared" si="202"/>
        <v>44750</v>
      </c>
      <c r="H3260">
        <f t="shared" si="203"/>
        <v>2022</v>
      </c>
      <c r="I3260" s="1">
        <v>44750.65625</v>
      </c>
      <c r="J3260" s="2">
        <v>44750</v>
      </c>
      <c r="K3260" t="s">
        <v>13</v>
      </c>
      <c r="L3260">
        <v>499</v>
      </c>
      <c r="N3260" s="11" t="s">
        <v>15</v>
      </c>
      <c r="O3260" s="11">
        <f>IF(Table1[[#This Row],[Currency  Code]]="USD",Table1[[#This Row],[Product Amount with GST]]*80,Table1[[#This Row],[Product Amount with GST]])</f>
        <v>499</v>
      </c>
    </row>
    <row r="3261" spans="1:16" x14ac:dyDescent="0.25">
      <c r="A3261" t="s">
        <v>2409</v>
      </c>
      <c r="B3261" t="s">
        <v>52</v>
      </c>
      <c r="C3261" t="s">
        <v>12</v>
      </c>
      <c r="E3261">
        <f t="shared" si="200"/>
        <v>8</v>
      </c>
      <c r="F3261">
        <f t="shared" si="201"/>
        <v>7</v>
      </c>
      <c r="G3261" s="8">
        <f t="shared" si="202"/>
        <v>44750</v>
      </c>
      <c r="H3261">
        <f t="shared" si="203"/>
        <v>2022</v>
      </c>
      <c r="I3261" s="1">
        <v>44750.635416666664</v>
      </c>
      <c r="J3261" s="2">
        <v>44750</v>
      </c>
      <c r="K3261" t="s">
        <v>13</v>
      </c>
      <c r="L3261">
        <v>999</v>
      </c>
      <c r="N3261" s="11" t="s">
        <v>15</v>
      </c>
      <c r="O3261" s="11">
        <f>IF(Table1[[#This Row],[Currency  Code]]="USD",Table1[[#This Row],[Product Amount with GST]]*80,Table1[[#This Row],[Product Amount with GST]])</f>
        <v>999</v>
      </c>
    </row>
    <row r="3262" spans="1:16" x14ac:dyDescent="0.25">
      <c r="A3262" t="s">
        <v>2409</v>
      </c>
      <c r="B3262" t="s">
        <v>52</v>
      </c>
      <c r="C3262" t="s">
        <v>12</v>
      </c>
      <c r="E3262">
        <f t="shared" si="200"/>
        <v>8</v>
      </c>
      <c r="F3262">
        <f t="shared" si="201"/>
        <v>7</v>
      </c>
      <c r="G3262" s="8">
        <f t="shared" si="202"/>
        <v>44750</v>
      </c>
      <c r="H3262">
        <f t="shared" si="203"/>
        <v>2022</v>
      </c>
      <c r="I3262" s="1">
        <v>44750.631944444445</v>
      </c>
      <c r="J3262" s="2">
        <v>44750</v>
      </c>
      <c r="K3262" t="s">
        <v>13</v>
      </c>
      <c r="L3262">
        <v>999</v>
      </c>
      <c r="N3262" s="11" t="s">
        <v>15</v>
      </c>
      <c r="O3262" s="11">
        <f>IF(Table1[[#This Row],[Currency  Code]]="USD",Table1[[#This Row],[Product Amount with GST]]*80,Table1[[#This Row],[Product Amount with GST]])</f>
        <v>999</v>
      </c>
    </row>
    <row r="3263" spans="1:16" x14ac:dyDescent="0.25">
      <c r="A3263" t="s">
        <v>2388</v>
      </c>
      <c r="B3263" t="s">
        <v>24</v>
      </c>
      <c r="C3263" t="s">
        <v>12</v>
      </c>
      <c r="E3263">
        <f t="shared" si="200"/>
        <v>8</v>
      </c>
      <c r="F3263">
        <f t="shared" si="201"/>
        <v>7</v>
      </c>
      <c r="G3263" s="8">
        <f t="shared" si="202"/>
        <v>44750</v>
      </c>
      <c r="H3263">
        <f t="shared" si="203"/>
        <v>2022</v>
      </c>
      <c r="I3263" s="1">
        <v>44750.605555555558</v>
      </c>
      <c r="J3263" s="2">
        <v>44750</v>
      </c>
      <c r="K3263" t="s">
        <v>13</v>
      </c>
      <c r="L3263">
        <v>2022</v>
      </c>
      <c r="N3263" s="11" t="s">
        <v>15</v>
      </c>
      <c r="O3263" s="11">
        <f>IF(Table1[[#This Row],[Currency  Code]]="USD",Table1[[#This Row],[Product Amount with GST]]*80,Table1[[#This Row],[Product Amount with GST]])</f>
        <v>2022</v>
      </c>
    </row>
    <row r="3264" spans="1:16" x14ac:dyDescent="0.25">
      <c r="A3264" t="s">
        <v>730</v>
      </c>
      <c r="B3264" t="s">
        <v>20</v>
      </c>
      <c r="C3264" t="s">
        <v>12</v>
      </c>
      <c r="E3264">
        <f t="shared" si="200"/>
        <v>8</v>
      </c>
      <c r="F3264">
        <f t="shared" si="201"/>
        <v>7</v>
      </c>
      <c r="G3264" s="8">
        <f t="shared" si="202"/>
        <v>44750</v>
      </c>
      <c r="H3264">
        <f t="shared" si="203"/>
        <v>2022</v>
      </c>
      <c r="I3264" s="1">
        <v>44750.604861111111</v>
      </c>
      <c r="J3264" s="2">
        <v>44750</v>
      </c>
      <c r="K3264" t="s">
        <v>13</v>
      </c>
      <c r="L3264">
        <v>1999</v>
      </c>
      <c r="N3264" s="11" t="s">
        <v>15</v>
      </c>
      <c r="O3264" s="11">
        <f>IF(Table1[[#This Row],[Currency  Code]]="USD",Table1[[#This Row],[Product Amount with GST]]*80,Table1[[#This Row],[Product Amount with GST]])</f>
        <v>1999</v>
      </c>
    </row>
    <row r="3265" spans="1:16" x14ac:dyDescent="0.25">
      <c r="A3265" t="s">
        <v>2415</v>
      </c>
      <c r="B3265" t="s">
        <v>918</v>
      </c>
      <c r="C3265" t="s">
        <v>12</v>
      </c>
      <c r="E3265">
        <f t="shared" si="200"/>
        <v>8</v>
      </c>
      <c r="F3265">
        <f t="shared" si="201"/>
        <v>7</v>
      </c>
      <c r="G3265" s="8">
        <f t="shared" si="202"/>
        <v>44750</v>
      </c>
      <c r="H3265">
        <f t="shared" si="203"/>
        <v>2022</v>
      </c>
      <c r="I3265" s="1">
        <v>44750.600694444445</v>
      </c>
      <c r="J3265" s="2">
        <v>44750</v>
      </c>
      <c r="K3265" t="s">
        <v>13</v>
      </c>
      <c r="L3265">
        <v>990</v>
      </c>
      <c r="N3265" s="11" t="s">
        <v>15</v>
      </c>
      <c r="O3265" s="11">
        <f>IF(Table1[[#This Row],[Currency  Code]]="USD",Table1[[#This Row],[Product Amount with GST]]*80,Table1[[#This Row],[Product Amount with GST]])</f>
        <v>990</v>
      </c>
    </row>
    <row r="3266" spans="1:16" x14ac:dyDescent="0.25">
      <c r="A3266" t="s">
        <v>2114</v>
      </c>
      <c r="B3266" t="s">
        <v>1310</v>
      </c>
      <c r="C3266" t="s">
        <v>12</v>
      </c>
      <c r="E3266">
        <f t="shared" ref="E3266:E3329" si="204">DAY(I3266)</f>
        <v>8</v>
      </c>
      <c r="F3266">
        <f t="shared" ref="F3266:F3329" si="205">MONTH(I3266)</f>
        <v>7</v>
      </c>
      <c r="G3266" s="8">
        <f t="shared" ref="G3266:G3329" si="206">DATE(H3267,F3266,E3266)</f>
        <v>44750</v>
      </c>
      <c r="H3266">
        <f t="shared" ref="H3266:H3329" si="207">YEAR(I3266)</f>
        <v>2022</v>
      </c>
      <c r="I3266" s="1">
        <v>44750.567361111112</v>
      </c>
      <c r="J3266" s="2">
        <v>44750</v>
      </c>
      <c r="K3266" t="s">
        <v>43</v>
      </c>
      <c r="L3266">
        <v>1499</v>
      </c>
      <c r="N3266" s="11" t="s">
        <v>15</v>
      </c>
      <c r="O3266" s="11">
        <f>IF(Table1[[#This Row],[Currency  Code]]="USD",Table1[[#This Row],[Product Amount with GST]]*80,Table1[[#This Row],[Product Amount with GST]])</f>
        <v>1499</v>
      </c>
    </row>
    <row r="3267" spans="1:16" x14ac:dyDescent="0.25">
      <c r="A3267" t="s">
        <v>2416</v>
      </c>
      <c r="B3267" t="s">
        <v>1710</v>
      </c>
      <c r="C3267" t="s">
        <v>12</v>
      </c>
      <c r="E3267">
        <f t="shared" si="204"/>
        <v>8</v>
      </c>
      <c r="F3267">
        <f t="shared" si="205"/>
        <v>7</v>
      </c>
      <c r="G3267" s="8">
        <f t="shared" si="206"/>
        <v>44750</v>
      </c>
      <c r="H3267">
        <f t="shared" si="207"/>
        <v>2022</v>
      </c>
      <c r="I3267" s="1">
        <v>44750.55</v>
      </c>
      <c r="J3267" s="2">
        <v>44750</v>
      </c>
      <c r="K3267" t="s">
        <v>13</v>
      </c>
      <c r="L3267">
        <v>499</v>
      </c>
      <c r="N3267" s="11" t="s">
        <v>15</v>
      </c>
      <c r="O3267" s="11">
        <f>IF(Table1[[#This Row],[Currency  Code]]="USD",Table1[[#This Row],[Product Amount with GST]]*80,Table1[[#This Row],[Product Amount with GST]])</f>
        <v>499</v>
      </c>
    </row>
    <row r="3268" spans="1:16" x14ac:dyDescent="0.25">
      <c r="A3268" t="s">
        <v>2417</v>
      </c>
      <c r="B3268" t="s">
        <v>20</v>
      </c>
      <c r="C3268" t="s">
        <v>12</v>
      </c>
      <c r="E3268">
        <f t="shared" si="204"/>
        <v>8</v>
      </c>
      <c r="F3268">
        <f t="shared" si="205"/>
        <v>7</v>
      </c>
      <c r="G3268" s="8">
        <f t="shared" si="206"/>
        <v>44750</v>
      </c>
      <c r="H3268">
        <f t="shared" si="207"/>
        <v>2022</v>
      </c>
      <c r="I3268" s="1">
        <v>44750.496527777781</v>
      </c>
      <c r="J3268" s="2">
        <v>44750</v>
      </c>
      <c r="K3268" t="s">
        <v>13</v>
      </c>
      <c r="L3268">
        <v>1999</v>
      </c>
      <c r="N3268" s="11" t="s">
        <v>15</v>
      </c>
      <c r="O3268" s="11">
        <f>IF(Table1[[#This Row],[Currency  Code]]="USD",Table1[[#This Row],[Product Amount with GST]]*80,Table1[[#This Row],[Product Amount with GST]])</f>
        <v>1999</v>
      </c>
    </row>
    <row r="3269" spans="1:16" x14ac:dyDescent="0.25">
      <c r="A3269" t="s">
        <v>2418</v>
      </c>
      <c r="B3269" t="s">
        <v>47</v>
      </c>
      <c r="C3269" t="s">
        <v>48</v>
      </c>
      <c r="E3269">
        <f t="shared" si="204"/>
        <v>8</v>
      </c>
      <c r="F3269">
        <f t="shared" si="205"/>
        <v>7</v>
      </c>
      <c r="G3269" s="8">
        <f t="shared" si="206"/>
        <v>44750</v>
      </c>
      <c r="H3269">
        <f t="shared" si="207"/>
        <v>2022</v>
      </c>
      <c r="I3269" s="1">
        <v>44750.493750000001</v>
      </c>
      <c r="J3269" s="2">
        <v>44750</v>
      </c>
      <c r="K3269" t="s">
        <v>13</v>
      </c>
      <c r="L3269">
        <v>999</v>
      </c>
      <c r="M3269" t="s">
        <v>135</v>
      </c>
      <c r="N3269" s="11" t="s">
        <v>15</v>
      </c>
      <c r="O3269" s="11">
        <f>IF(Table1[[#This Row],[Currency  Code]]="USD",Table1[[#This Row],[Product Amount with GST]]*80,Table1[[#This Row],[Product Amount with GST]])</f>
        <v>999</v>
      </c>
      <c r="P3269" t="s">
        <v>1201</v>
      </c>
    </row>
    <row r="3270" spans="1:16" x14ac:dyDescent="0.25">
      <c r="A3270" t="s">
        <v>2414</v>
      </c>
      <c r="B3270" t="s">
        <v>1710</v>
      </c>
      <c r="C3270" t="s">
        <v>12</v>
      </c>
      <c r="E3270">
        <f t="shared" si="204"/>
        <v>8</v>
      </c>
      <c r="F3270">
        <f t="shared" si="205"/>
        <v>7</v>
      </c>
      <c r="G3270" s="8">
        <f t="shared" si="206"/>
        <v>44750</v>
      </c>
      <c r="H3270">
        <f t="shared" si="207"/>
        <v>2022</v>
      </c>
      <c r="I3270" s="1">
        <v>44750.486111111109</v>
      </c>
      <c r="J3270" s="2">
        <v>44750</v>
      </c>
      <c r="K3270" t="s">
        <v>13</v>
      </c>
      <c r="L3270">
        <v>499</v>
      </c>
      <c r="N3270" s="11" t="s">
        <v>15</v>
      </c>
      <c r="O3270" s="11">
        <f>IF(Table1[[#This Row],[Currency  Code]]="USD",Table1[[#This Row],[Product Amount with GST]]*80,Table1[[#This Row],[Product Amount with GST]])</f>
        <v>499</v>
      </c>
    </row>
    <row r="3271" spans="1:16" x14ac:dyDescent="0.25">
      <c r="A3271" t="s">
        <v>2419</v>
      </c>
      <c r="B3271" t="s">
        <v>38</v>
      </c>
      <c r="C3271" t="s">
        <v>12</v>
      </c>
      <c r="E3271">
        <f t="shared" si="204"/>
        <v>8</v>
      </c>
      <c r="F3271">
        <f t="shared" si="205"/>
        <v>7</v>
      </c>
      <c r="G3271" s="8">
        <f t="shared" si="206"/>
        <v>44750</v>
      </c>
      <c r="H3271">
        <f t="shared" si="207"/>
        <v>2022</v>
      </c>
      <c r="I3271" s="1">
        <v>44750.481944444444</v>
      </c>
      <c r="J3271" s="2">
        <v>44750</v>
      </c>
      <c r="K3271" t="s">
        <v>13</v>
      </c>
      <c r="L3271">
        <v>499</v>
      </c>
      <c r="N3271" s="11" t="s">
        <v>15</v>
      </c>
      <c r="O3271" s="11">
        <f>IF(Table1[[#This Row],[Currency  Code]]="USD",Table1[[#This Row],[Product Amount with GST]]*80,Table1[[#This Row],[Product Amount with GST]])</f>
        <v>499</v>
      </c>
    </row>
    <row r="3272" spans="1:16" x14ac:dyDescent="0.25">
      <c r="A3272" t="s">
        <v>2420</v>
      </c>
      <c r="B3272" t="s">
        <v>24</v>
      </c>
      <c r="C3272" t="s">
        <v>48</v>
      </c>
      <c r="E3272">
        <f t="shared" si="204"/>
        <v>8</v>
      </c>
      <c r="F3272">
        <f t="shared" si="205"/>
        <v>7</v>
      </c>
      <c r="G3272" s="8">
        <f t="shared" si="206"/>
        <v>44750</v>
      </c>
      <c r="H3272">
        <f t="shared" si="207"/>
        <v>2022</v>
      </c>
      <c r="I3272" s="1">
        <v>44750.479166666664</v>
      </c>
      <c r="J3272" s="2">
        <v>44750</v>
      </c>
      <c r="K3272" t="s">
        <v>13</v>
      </c>
      <c r="L3272">
        <v>2022</v>
      </c>
      <c r="M3272" t="s">
        <v>53</v>
      </c>
      <c r="N3272" s="11" t="s">
        <v>15</v>
      </c>
      <c r="O3272" s="11">
        <f>IF(Table1[[#This Row],[Currency  Code]]="USD",Table1[[#This Row],[Product Amount with GST]]*80,Table1[[#This Row],[Product Amount with GST]])</f>
        <v>2022</v>
      </c>
      <c r="P3272" t="s">
        <v>50</v>
      </c>
    </row>
    <row r="3273" spans="1:16" x14ac:dyDescent="0.25">
      <c r="A3273" t="s">
        <v>2421</v>
      </c>
      <c r="B3273" t="s">
        <v>1710</v>
      </c>
      <c r="C3273" t="s">
        <v>12</v>
      </c>
      <c r="E3273">
        <f t="shared" si="204"/>
        <v>8</v>
      </c>
      <c r="F3273">
        <f t="shared" si="205"/>
        <v>7</v>
      </c>
      <c r="G3273" s="8">
        <f t="shared" si="206"/>
        <v>44750</v>
      </c>
      <c r="H3273">
        <f t="shared" si="207"/>
        <v>2022</v>
      </c>
      <c r="I3273" s="1">
        <v>44750.474305555559</v>
      </c>
      <c r="J3273" s="2">
        <v>44750</v>
      </c>
      <c r="K3273" t="s">
        <v>13</v>
      </c>
      <c r="L3273">
        <v>499</v>
      </c>
      <c r="N3273" s="11" t="s">
        <v>15</v>
      </c>
      <c r="O3273" s="11">
        <f>IF(Table1[[#This Row],[Currency  Code]]="USD",Table1[[#This Row],[Product Amount with GST]]*80,Table1[[#This Row],[Product Amount with GST]])</f>
        <v>499</v>
      </c>
    </row>
    <row r="3274" spans="1:16" x14ac:dyDescent="0.25">
      <c r="A3274" t="s">
        <v>2422</v>
      </c>
      <c r="B3274" t="s">
        <v>362</v>
      </c>
      <c r="C3274" t="s">
        <v>48</v>
      </c>
      <c r="E3274">
        <f t="shared" si="204"/>
        <v>8</v>
      </c>
      <c r="F3274">
        <f t="shared" si="205"/>
        <v>7</v>
      </c>
      <c r="G3274" s="8">
        <f t="shared" si="206"/>
        <v>44750</v>
      </c>
      <c r="H3274">
        <f t="shared" si="207"/>
        <v>2022</v>
      </c>
      <c r="I3274" s="1">
        <v>44750.466666666667</v>
      </c>
      <c r="J3274" s="2">
        <v>44750</v>
      </c>
      <c r="K3274" t="s">
        <v>13</v>
      </c>
      <c r="L3274">
        <v>499</v>
      </c>
      <c r="M3274" t="s">
        <v>218</v>
      </c>
      <c r="N3274" s="11" t="s">
        <v>15</v>
      </c>
      <c r="O3274" s="11">
        <f>IF(Table1[[#This Row],[Currency  Code]]="USD",Table1[[#This Row],[Product Amount with GST]]*80,Table1[[#This Row],[Product Amount with GST]])</f>
        <v>499</v>
      </c>
      <c r="P3274" t="s">
        <v>50</v>
      </c>
    </row>
    <row r="3275" spans="1:16" x14ac:dyDescent="0.25">
      <c r="A3275" t="s">
        <v>2423</v>
      </c>
      <c r="B3275" t="s">
        <v>38</v>
      </c>
      <c r="C3275" t="s">
        <v>48</v>
      </c>
      <c r="E3275">
        <f t="shared" si="204"/>
        <v>8</v>
      </c>
      <c r="F3275">
        <f t="shared" si="205"/>
        <v>7</v>
      </c>
      <c r="G3275" s="8">
        <f t="shared" si="206"/>
        <v>44750</v>
      </c>
      <c r="H3275">
        <f t="shared" si="207"/>
        <v>2022</v>
      </c>
      <c r="I3275" s="1">
        <v>44750.461111111108</v>
      </c>
      <c r="J3275" s="2">
        <v>44750</v>
      </c>
      <c r="K3275" t="s">
        <v>13</v>
      </c>
      <c r="L3275">
        <v>499</v>
      </c>
      <c r="M3275" t="s">
        <v>53</v>
      </c>
      <c r="N3275" s="11" t="s">
        <v>15</v>
      </c>
      <c r="O3275" s="11">
        <f>IF(Table1[[#This Row],[Currency  Code]]="USD",Table1[[#This Row],[Product Amount with GST]]*80,Table1[[#This Row],[Product Amount with GST]])</f>
        <v>499</v>
      </c>
      <c r="P3275" t="s">
        <v>50</v>
      </c>
    </row>
    <row r="3276" spans="1:16" x14ac:dyDescent="0.25">
      <c r="A3276" t="s">
        <v>2424</v>
      </c>
      <c r="B3276" t="s">
        <v>20</v>
      </c>
      <c r="C3276" t="s">
        <v>12</v>
      </c>
      <c r="E3276">
        <f t="shared" si="204"/>
        <v>8</v>
      </c>
      <c r="F3276">
        <f t="shared" si="205"/>
        <v>7</v>
      </c>
      <c r="G3276" s="8">
        <f t="shared" si="206"/>
        <v>44750</v>
      </c>
      <c r="H3276">
        <f t="shared" si="207"/>
        <v>2022</v>
      </c>
      <c r="I3276" s="1">
        <v>44750.45416666667</v>
      </c>
      <c r="J3276" s="2">
        <v>44750</v>
      </c>
      <c r="K3276" t="s">
        <v>13</v>
      </c>
      <c r="L3276">
        <v>1999</v>
      </c>
      <c r="N3276" s="11" t="s">
        <v>15</v>
      </c>
      <c r="O3276" s="11">
        <f>IF(Table1[[#This Row],[Currency  Code]]="USD",Table1[[#This Row],[Product Amount with GST]]*80,Table1[[#This Row],[Product Amount with GST]])</f>
        <v>1999</v>
      </c>
    </row>
    <row r="3277" spans="1:16" x14ac:dyDescent="0.25">
      <c r="A3277" t="s">
        <v>2425</v>
      </c>
      <c r="B3277" t="s">
        <v>20</v>
      </c>
      <c r="C3277" t="s">
        <v>12</v>
      </c>
      <c r="E3277">
        <f t="shared" si="204"/>
        <v>8</v>
      </c>
      <c r="F3277">
        <f t="shared" si="205"/>
        <v>7</v>
      </c>
      <c r="G3277" s="8">
        <f t="shared" si="206"/>
        <v>44750</v>
      </c>
      <c r="H3277">
        <f t="shared" si="207"/>
        <v>2022</v>
      </c>
      <c r="I3277" s="1">
        <v>44750.62777777778</v>
      </c>
      <c r="J3277" s="2">
        <v>44750</v>
      </c>
      <c r="K3277" t="s">
        <v>13</v>
      </c>
      <c r="L3277">
        <v>1999</v>
      </c>
      <c r="N3277" s="11" t="s">
        <v>15</v>
      </c>
      <c r="O3277" s="11">
        <f>IF(Table1[[#This Row],[Currency  Code]]="USD",Table1[[#This Row],[Product Amount with GST]]*80,Table1[[#This Row],[Product Amount with GST]])</f>
        <v>1999</v>
      </c>
    </row>
    <row r="3278" spans="1:16" x14ac:dyDescent="0.25">
      <c r="A3278" t="s">
        <v>2426</v>
      </c>
      <c r="B3278" t="s">
        <v>2427</v>
      </c>
      <c r="C3278" t="s">
        <v>12</v>
      </c>
      <c r="E3278">
        <f t="shared" si="204"/>
        <v>8</v>
      </c>
      <c r="F3278">
        <f t="shared" si="205"/>
        <v>7</v>
      </c>
      <c r="G3278" s="8">
        <f t="shared" si="206"/>
        <v>44750</v>
      </c>
      <c r="H3278">
        <f t="shared" si="207"/>
        <v>2022</v>
      </c>
      <c r="I3278" s="1">
        <v>44750.620833333334</v>
      </c>
      <c r="J3278" s="2">
        <v>44750</v>
      </c>
      <c r="K3278" t="s">
        <v>13</v>
      </c>
      <c r="L3278">
        <v>989</v>
      </c>
      <c r="N3278" s="11" t="s">
        <v>15</v>
      </c>
      <c r="O3278" s="11">
        <f>IF(Table1[[#This Row],[Currency  Code]]="USD",Table1[[#This Row],[Product Amount with GST]]*80,Table1[[#This Row],[Product Amount with GST]])</f>
        <v>989</v>
      </c>
    </row>
    <row r="3279" spans="1:16" x14ac:dyDescent="0.25">
      <c r="A3279" t="s">
        <v>2428</v>
      </c>
      <c r="B3279" t="s">
        <v>20</v>
      </c>
      <c r="C3279" t="s">
        <v>12</v>
      </c>
      <c r="E3279">
        <f t="shared" si="204"/>
        <v>8</v>
      </c>
      <c r="F3279">
        <f t="shared" si="205"/>
        <v>7</v>
      </c>
      <c r="G3279" s="8">
        <f t="shared" si="206"/>
        <v>44750</v>
      </c>
      <c r="H3279">
        <f t="shared" si="207"/>
        <v>2022</v>
      </c>
      <c r="I3279" s="1">
        <v>44750.618055555555</v>
      </c>
      <c r="J3279" s="2">
        <v>44750</v>
      </c>
      <c r="K3279" t="s">
        <v>13</v>
      </c>
      <c r="L3279">
        <v>1999</v>
      </c>
      <c r="N3279" s="11" t="s">
        <v>15</v>
      </c>
      <c r="O3279" s="11">
        <f>IF(Table1[[#This Row],[Currency  Code]]="USD",Table1[[#This Row],[Product Amount with GST]]*80,Table1[[#This Row],[Product Amount with GST]])</f>
        <v>1999</v>
      </c>
    </row>
    <row r="3280" spans="1:16" x14ac:dyDescent="0.25">
      <c r="A3280" t="s">
        <v>2411</v>
      </c>
      <c r="B3280" t="s">
        <v>228</v>
      </c>
      <c r="C3280" t="s">
        <v>12</v>
      </c>
      <c r="E3280">
        <f t="shared" si="204"/>
        <v>8</v>
      </c>
      <c r="F3280">
        <f t="shared" si="205"/>
        <v>7</v>
      </c>
      <c r="G3280" s="8">
        <f t="shared" si="206"/>
        <v>44750</v>
      </c>
      <c r="H3280">
        <f t="shared" si="207"/>
        <v>2022</v>
      </c>
      <c r="I3280" s="1">
        <v>44750.606944444444</v>
      </c>
      <c r="J3280" s="2">
        <v>44750</v>
      </c>
      <c r="K3280" t="s">
        <v>13</v>
      </c>
      <c r="L3280">
        <v>2999</v>
      </c>
      <c r="N3280" s="11" t="s">
        <v>15</v>
      </c>
      <c r="O3280" s="11">
        <f>IF(Table1[[#This Row],[Currency  Code]]="USD",Table1[[#This Row],[Product Amount with GST]]*80,Table1[[#This Row],[Product Amount with GST]])</f>
        <v>2999</v>
      </c>
    </row>
    <row r="3281" spans="1:16" x14ac:dyDescent="0.25">
      <c r="A3281" t="s">
        <v>2429</v>
      </c>
      <c r="B3281" t="s">
        <v>47</v>
      </c>
      <c r="C3281" t="s">
        <v>48</v>
      </c>
      <c r="E3281">
        <f t="shared" si="204"/>
        <v>8</v>
      </c>
      <c r="F3281">
        <f t="shared" si="205"/>
        <v>7</v>
      </c>
      <c r="G3281" s="8">
        <f t="shared" si="206"/>
        <v>44750</v>
      </c>
      <c r="H3281">
        <f t="shared" si="207"/>
        <v>2022</v>
      </c>
      <c r="I3281" s="1">
        <v>44750.602083333331</v>
      </c>
      <c r="J3281" s="2">
        <v>44750</v>
      </c>
      <c r="K3281" t="s">
        <v>13</v>
      </c>
      <c r="L3281">
        <v>999</v>
      </c>
      <c r="M3281" t="s">
        <v>53</v>
      </c>
      <c r="N3281" s="11" t="s">
        <v>15</v>
      </c>
      <c r="O3281" s="11">
        <f>IF(Table1[[#This Row],[Currency  Code]]="USD",Table1[[#This Row],[Product Amount with GST]]*80,Table1[[#This Row],[Product Amount with GST]])</f>
        <v>999</v>
      </c>
      <c r="P3281" t="s">
        <v>50</v>
      </c>
    </row>
    <row r="3282" spans="1:16" x14ac:dyDescent="0.25">
      <c r="A3282" t="s">
        <v>2430</v>
      </c>
      <c r="B3282" t="s">
        <v>24</v>
      </c>
      <c r="C3282" t="s">
        <v>48</v>
      </c>
      <c r="E3282">
        <f t="shared" si="204"/>
        <v>8</v>
      </c>
      <c r="F3282">
        <f t="shared" si="205"/>
        <v>7</v>
      </c>
      <c r="G3282" s="8">
        <f t="shared" si="206"/>
        <v>44750</v>
      </c>
      <c r="H3282">
        <f t="shared" si="207"/>
        <v>2022</v>
      </c>
      <c r="I3282" s="1">
        <v>44750.583333333336</v>
      </c>
      <c r="J3282" s="2">
        <v>44750</v>
      </c>
      <c r="K3282" t="s">
        <v>13</v>
      </c>
      <c r="L3282">
        <v>2022</v>
      </c>
      <c r="M3282" t="s">
        <v>53</v>
      </c>
      <c r="N3282" s="11" t="s">
        <v>15</v>
      </c>
      <c r="O3282" s="11">
        <f>IF(Table1[[#This Row],[Currency  Code]]="USD",Table1[[#This Row],[Product Amount with GST]]*80,Table1[[#This Row],[Product Amount with GST]])</f>
        <v>2022</v>
      </c>
      <c r="P3282" t="s">
        <v>50</v>
      </c>
    </row>
    <row r="3283" spans="1:16" x14ac:dyDescent="0.25">
      <c r="A3283" t="s">
        <v>2431</v>
      </c>
      <c r="B3283" t="s">
        <v>1710</v>
      </c>
      <c r="C3283" t="s">
        <v>12</v>
      </c>
      <c r="E3283">
        <f t="shared" si="204"/>
        <v>8</v>
      </c>
      <c r="F3283">
        <f t="shared" si="205"/>
        <v>7</v>
      </c>
      <c r="G3283" s="8">
        <f t="shared" si="206"/>
        <v>44750</v>
      </c>
      <c r="H3283">
        <f t="shared" si="207"/>
        <v>2022</v>
      </c>
      <c r="I3283" s="1">
        <v>44750.550694444442</v>
      </c>
      <c r="J3283" s="2">
        <v>44750</v>
      </c>
      <c r="K3283" t="s">
        <v>13</v>
      </c>
      <c r="L3283">
        <v>499</v>
      </c>
      <c r="N3283" s="11" t="s">
        <v>15</v>
      </c>
      <c r="O3283" s="11">
        <f>IF(Table1[[#This Row],[Currency  Code]]="USD",Table1[[#This Row],[Product Amount with GST]]*80,Table1[[#This Row],[Product Amount with GST]])</f>
        <v>499</v>
      </c>
    </row>
    <row r="3284" spans="1:16" x14ac:dyDescent="0.25">
      <c r="A3284" t="s">
        <v>2432</v>
      </c>
      <c r="B3284" t="s">
        <v>670</v>
      </c>
      <c r="C3284" t="s">
        <v>12</v>
      </c>
      <c r="E3284">
        <f t="shared" si="204"/>
        <v>8</v>
      </c>
      <c r="F3284">
        <f t="shared" si="205"/>
        <v>7</v>
      </c>
      <c r="G3284" s="8">
        <f t="shared" si="206"/>
        <v>44750</v>
      </c>
      <c r="H3284">
        <f t="shared" si="207"/>
        <v>2022</v>
      </c>
      <c r="I3284" s="1">
        <v>44750.550694444442</v>
      </c>
      <c r="J3284" s="2">
        <v>44750</v>
      </c>
      <c r="K3284" t="s">
        <v>13</v>
      </c>
      <c r="L3284">
        <v>1799</v>
      </c>
      <c r="N3284" s="11" t="s">
        <v>15</v>
      </c>
      <c r="O3284" s="11">
        <f>IF(Table1[[#This Row],[Currency  Code]]="USD",Table1[[#This Row],[Product Amount with GST]]*80,Table1[[#This Row],[Product Amount with GST]])</f>
        <v>1799</v>
      </c>
    </row>
    <row r="3285" spans="1:16" x14ac:dyDescent="0.25">
      <c r="A3285" t="s">
        <v>2433</v>
      </c>
      <c r="B3285" t="s">
        <v>304</v>
      </c>
      <c r="C3285" t="s">
        <v>12</v>
      </c>
      <c r="E3285">
        <f t="shared" si="204"/>
        <v>8</v>
      </c>
      <c r="F3285">
        <f t="shared" si="205"/>
        <v>7</v>
      </c>
      <c r="G3285" s="8">
        <f t="shared" si="206"/>
        <v>44750</v>
      </c>
      <c r="H3285">
        <f t="shared" si="207"/>
        <v>2022</v>
      </c>
      <c r="I3285" s="1">
        <v>44750.53402777778</v>
      </c>
      <c r="J3285" s="2">
        <v>44750</v>
      </c>
      <c r="K3285" t="s">
        <v>112</v>
      </c>
      <c r="L3285">
        <v>1499</v>
      </c>
      <c r="N3285" s="11" t="s">
        <v>15</v>
      </c>
      <c r="O3285" s="11">
        <f>IF(Table1[[#This Row],[Currency  Code]]="USD",Table1[[#This Row],[Product Amount with GST]]*80,Table1[[#This Row],[Product Amount with GST]])</f>
        <v>1499</v>
      </c>
    </row>
    <row r="3286" spans="1:16" x14ac:dyDescent="0.25">
      <c r="A3286" t="s">
        <v>2434</v>
      </c>
      <c r="B3286" t="s">
        <v>20</v>
      </c>
      <c r="C3286" t="s">
        <v>12</v>
      </c>
      <c r="E3286">
        <f t="shared" si="204"/>
        <v>8</v>
      </c>
      <c r="F3286">
        <f t="shared" si="205"/>
        <v>7</v>
      </c>
      <c r="G3286" s="8">
        <f t="shared" si="206"/>
        <v>44750</v>
      </c>
      <c r="H3286">
        <f t="shared" si="207"/>
        <v>2022</v>
      </c>
      <c r="I3286" s="1">
        <v>44750.527777777781</v>
      </c>
      <c r="J3286" s="2">
        <v>44750</v>
      </c>
      <c r="K3286" t="s">
        <v>13</v>
      </c>
      <c r="L3286">
        <v>1999</v>
      </c>
      <c r="N3286" s="11" t="s">
        <v>15</v>
      </c>
      <c r="O3286" s="11">
        <f>IF(Table1[[#This Row],[Currency  Code]]="USD",Table1[[#This Row],[Product Amount with GST]]*80,Table1[[#This Row],[Product Amount with GST]])</f>
        <v>1999</v>
      </c>
    </row>
    <row r="3287" spans="1:16" x14ac:dyDescent="0.25">
      <c r="A3287" t="s">
        <v>2435</v>
      </c>
      <c r="B3287" t="s">
        <v>27</v>
      </c>
      <c r="C3287" t="s">
        <v>12</v>
      </c>
      <c r="E3287">
        <f t="shared" si="204"/>
        <v>8</v>
      </c>
      <c r="F3287">
        <f t="shared" si="205"/>
        <v>7</v>
      </c>
      <c r="G3287" s="8">
        <f t="shared" si="206"/>
        <v>44750</v>
      </c>
      <c r="H3287">
        <f t="shared" si="207"/>
        <v>2022</v>
      </c>
      <c r="I3287" s="1">
        <v>44750.484027777777</v>
      </c>
      <c r="J3287" s="2">
        <v>44750</v>
      </c>
      <c r="K3287" t="s">
        <v>13</v>
      </c>
      <c r="L3287">
        <v>1999</v>
      </c>
      <c r="N3287" s="11" t="s">
        <v>15</v>
      </c>
      <c r="O3287" s="11">
        <f>IF(Table1[[#This Row],[Currency  Code]]="USD",Table1[[#This Row],[Product Amount with GST]]*80,Table1[[#This Row],[Product Amount with GST]])</f>
        <v>1999</v>
      </c>
    </row>
    <row r="3288" spans="1:16" x14ac:dyDescent="0.25">
      <c r="A3288" t="s">
        <v>2436</v>
      </c>
      <c r="B3288" t="s">
        <v>11</v>
      </c>
      <c r="C3288" t="s">
        <v>48</v>
      </c>
      <c r="E3288">
        <f t="shared" si="204"/>
        <v>8</v>
      </c>
      <c r="F3288">
        <f t="shared" si="205"/>
        <v>7</v>
      </c>
      <c r="G3288" s="8">
        <f t="shared" si="206"/>
        <v>44750</v>
      </c>
      <c r="H3288">
        <f t="shared" si="207"/>
        <v>2022</v>
      </c>
      <c r="I3288" s="1">
        <v>44750.479166666664</v>
      </c>
      <c r="J3288" s="2">
        <v>44750</v>
      </c>
      <c r="K3288" t="s">
        <v>112</v>
      </c>
      <c r="L3288">
        <v>3999</v>
      </c>
      <c r="M3288" t="s">
        <v>53</v>
      </c>
      <c r="N3288" s="11" t="s">
        <v>15</v>
      </c>
      <c r="O3288" s="11">
        <f>IF(Table1[[#This Row],[Currency  Code]]="USD",Table1[[#This Row],[Product Amount with GST]]*80,Table1[[#This Row],[Product Amount with GST]])</f>
        <v>3999</v>
      </c>
      <c r="P3288" t="s">
        <v>50</v>
      </c>
    </row>
    <row r="3289" spans="1:16" x14ac:dyDescent="0.25">
      <c r="A3289" t="s">
        <v>2421</v>
      </c>
      <c r="B3289" t="s">
        <v>1710</v>
      </c>
      <c r="C3289" t="s">
        <v>12</v>
      </c>
      <c r="E3289">
        <f t="shared" si="204"/>
        <v>8</v>
      </c>
      <c r="F3289">
        <f t="shared" si="205"/>
        <v>7</v>
      </c>
      <c r="G3289" s="8">
        <f t="shared" si="206"/>
        <v>44750</v>
      </c>
      <c r="H3289">
        <f t="shared" si="207"/>
        <v>2022</v>
      </c>
      <c r="I3289" s="1">
        <v>44750.473611111112</v>
      </c>
      <c r="J3289" s="2">
        <v>44750</v>
      </c>
      <c r="K3289" t="s">
        <v>13</v>
      </c>
      <c r="L3289">
        <v>499</v>
      </c>
      <c r="N3289" s="11" t="s">
        <v>15</v>
      </c>
      <c r="O3289" s="11">
        <f>IF(Table1[[#This Row],[Currency  Code]]="USD",Table1[[#This Row],[Product Amount with GST]]*80,Table1[[#This Row],[Product Amount with GST]])</f>
        <v>499</v>
      </c>
    </row>
    <row r="3290" spans="1:16" x14ac:dyDescent="0.25">
      <c r="A3290" t="s">
        <v>2437</v>
      </c>
      <c r="B3290" t="s">
        <v>20</v>
      </c>
      <c r="C3290" t="s">
        <v>48</v>
      </c>
      <c r="E3290">
        <f t="shared" si="204"/>
        <v>8</v>
      </c>
      <c r="F3290">
        <f t="shared" si="205"/>
        <v>7</v>
      </c>
      <c r="G3290" s="8">
        <f t="shared" si="206"/>
        <v>44750</v>
      </c>
      <c r="H3290">
        <f t="shared" si="207"/>
        <v>2022</v>
      </c>
      <c r="I3290" s="1">
        <v>44750.459027777775</v>
      </c>
      <c r="J3290" s="2">
        <v>44750</v>
      </c>
      <c r="K3290" t="s">
        <v>13</v>
      </c>
      <c r="L3290">
        <v>1999</v>
      </c>
      <c r="M3290" t="s">
        <v>218</v>
      </c>
      <c r="N3290" s="11" t="s">
        <v>15</v>
      </c>
      <c r="O3290" s="11">
        <f>IF(Table1[[#This Row],[Currency  Code]]="USD",Table1[[#This Row],[Product Amount with GST]]*80,Table1[[#This Row],[Product Amount with GST]])</f>
        <v>1999</v>
      </c>
      <c r="P3290" t="s">
        <v>50</v>
      </c>
    </row>
    <row r="3291" spans="1:16" x14ac:dyDescent="0.25">
      <c r="A3291" t="s">
        <v>2438</v>
      </c>
      <c r="B3291" t="s">
        <v>11</v>
      </c>
      <c r="C3291" t="s">
        <v>12</v>
      </c>
      <c r="E3291">
        <f t="shared" si="204"/>
        <v>8</v>
      </c>
      <c r="F3291">
        <f t="shared" si="205"/>
        <v>7</v>
      </c>
      <c r="G3291" s="8">
        <f t="shared" si="206"/>
        <v>44750</v>
      </c>
      <c r="H3291">
        <f t="shared" si="207"/>
        <v>2022</v>
      </c>
      <c r="I3291" s="1">
        <v>44750.452777777777</v>
      </c>
      <c r="J3291" s="2">
        <v>44750</v>
      </c>
      <c r="K3291" t="s">
        <v>112</v>
      </c>
      <c r="L3291">
        <v>3999</v>
      </c>
      <c r="N3291" s="11" t="s">
        <v>15</v>
      </c>
      <c r="O3291" s="11">
        <f>IF(Table1[[#This Row],[Currency  Code]]="USD",Table1[[#This Row],[Product Amount with GST]]*80,Table1[[#This Row],[Product Amount with GST]])</f>
        <v>3999</v>
      </c>
    </row>
    <row r="3292" spans="1:16" x14ac:dyDescent="0.25">
      <c r="A3292" t="s">
        <v>2439</v>
      </c>
      <c r="B3292" t="s">
        <v>918</v>
      </c>
      <c r="C3292" t="s">
        <v>12</v>
      </c>
      <c r="E3292">
        <f t="shared" si="204"/>
        <v>8</v>
      </c>
      <c r="F3292">
        <f t="shared" si="205"/>
        <v>7</v>
      </c>
      <c r="G3292" s="8">
        <f t="shared" si="206"/>
        <v>44750</v>
      </c>
      <c r="H3292">
        <f t="shared" si="207"/>
        <v>2022</v>
      </c>
      <c r="I3292" s="1">
        <v>44750.44027777778</v>
      </c>
      <c r="J3292" s="2">
        <v>44750</v>
      </c>
      <c r="K3292" t="s">
        <v>13</v>
      </c>
      <c r="L3292">
        <v>990</v>
      </c>
      <c r="N3292" s="11" t="s">
        <v>15</v>
      </c>
      <c r="O3292" s="11">
        <f>IF(Table1[[#This Row],[Currency  Code]]="USD",Table1[[#This Row],[Product Amount with GST]]*80,Table1[[#This Row],[Product Amount with GST]])</f>
        <v>990</v>
      </c>
    </row>
    <row r="3293" spans="1:16" x14ac:dyDescent="0.25">
      <c r="A3293" t="s">
        <v>2439</v>
      </c>
      <c r="B3293" t="s">
        <v>918</v>
      </c>
      <c r="C3293" t="s">
        <v>12</v>
      </c>
      <c r="E3293">
        <f t="shared" si="204"/>
        <v>8</v>
      </c>
      <c r="F3293">
        <f t="shared" si="205"/>
        <v>7</v>
      </c>
      <c r="G3293" s="8">
        <f t="shared" si="206"/>
        <v>44750</v>
      </c>
      <c r="H3293">
        <f t="shared" si="207"/>
        <v>2022</v>
      </c>
      <c r="I3293" s="1">
        <v>44750.439583333333</v>
      </c>
      <c r="J3293" s="2">
        <v>44750</v>
      </c>
      <c r="K3293" t="s">
        <v>13</v>
      </c>
      <c r="L3293">
        <v>990</v>
      </c>
      <c r="N3293" s="11" t="s">
        <v>15</v>
      </c>
      <c r="O3293" s="11">
        <f>IF(Table1[[#This Row],[Currency  Code]]="USD",Table1[[#This Row],[Product Amount with GST]]*80,Table1[[#This Row],[Product Amount with GST]])</f>
        <v>990</v>
      </c>
    </row>
    <row r="3294" spans="1:16" x14ac:dyDescent="0.25">
      <c r="A3294" t="s">
        <v>2440</v>
      </c>
      <c r="B3294" t="s">
        <v>169</v>
      </c>
      <c r="C3294" t="s">
        <v>48</v>
      </c>
      <c r="D3294" t="s">
        <v>6157</v>
      </c>
      <c r="E3294">
        <f t="shared" si="204"/>
        <v>8</v>
      </c>
      <c r="F3294">
        <f t="shared" si="205"/>
        <v>7</v>
      </c>
      <c r="G3294" s="8">
        <f t="shared" si="206"/>
        <v>44750</v>
      </c>
      <c r="H3294">
        <f t="shared" si="207"/>
        <v>2022</v>
      </c>
      <c r="I3294" s="1">
        <v>44750.362500000003</v>
      </c>
      <c r="J3294" s="2">
        <v>44750</v>
      </c>
      <c r="K3294" t="s">
        <v>13</v>
      </c>
      <c r="L3294">
        <v>1349</v>
      </c>
      <c r="M3294" t="s">
        <v>53</v>
      </c>
      <c r="N3294" s="11" t="s">
        <v>15</v>
      </c>
      <c r="O3294" s="11">
        <f>IF(Table1[[#This Row],[Currency  Code]]="USD",Table1[[#This Row],[Product Amount with GST]]*80,Table1[[#This Row],[Product Amount with GST]])</f>
        <v>1349</v>
      </c>
      <c r="P3294" t="s">
        <v>50</v>
      </c>
    </row>
    <row r="3295" spans="1:16" x14ac:dyDescent="0.25">
      <c r="A3295" t="s">
        <v>2441</v>
      </c>
      <c r="B3295" t="s">
        <v>169</v>
      </c>
      <c r="C3295" t="s">
        <v>48</v>
      </c>
      <c r="E3295">
        <f t="shared" si="204"/>
        <v>8</v>
      </c>
      <c r="F3295">
        <f t="shared" si="205"/>
        <v>7</v>
      </c>
      <c r="G3295" s="8">
        <f t="shared" si="206"/>
        <v>44750</v>
      </c>
      <c r="H3295">
        <f t="shared" si="207"/>
        <v>2022</v>
      </c>
      <c r="I3295" s="1">
        <v>44750.361111111109</v>
      </c>
      <c r="J3295" s="2">
        <v>44750</v>
      </c>
      <c r="K3295" t="s">
        <v>13</v>
      </c>
      <c r="L3295">
        <v>1499</v>
      </c>
      <c r="M3295" t="s">
        <v>53</v>
      </c>
      <c r="N3295" s="11" t="s">
        <v>15</v>
      </c>
      <c r="O3295" s="11">
        <f>IF(Table1[[#This Row],[Currency  Code]]="USD",Table1[[#This Row],[Product Amount with GST]]*80,Table1[[#This Row],[Product Amount with GST]])</f>
        <v>1499</v>
      </c>
      <c r="P3295" t="s">
        <v>50</v>
      </c>
    </row>
    <row r="3296" spans="1:16" x14ac:dyDescent="0.25">
      <c r="A3296" t="s">
        <v>2440</v>
      </c>
      <c r="B3296" t="s">
        <v>169</v>
      </c>
      <c r="C3296" t="s">
        <v>12</v>
      </c>
      <c r="E3296">
        <f t="shared" si="204"/>
        <v>8</v>
      </c>
      <c r="F3296">
        <f t="shared" si="205"/>
        <v>7</v>
      </c>
      <c r="G3296" s="8">
        <f t="shared" si="206"/>
        <v>44750</v>
      </c>
      <c r="H3296">
        <f t="shared" si="207"/>
        <v>2022</v>
      </c>
      <c r="I3296" s="1">
        <v>44750.359027777777</v>
      </c>
      <c r="J3296" s="2">
        <v>44750</v>
      </c>
      <c r="K3296" t="s">
        <v>13</v>
      </c>
      <c r="L3296">
        <v>69</v>
      </c>
      <c r="N3296" s="11" t="s">
        <v>29</v>
      </c>
      <c r="O3296" s="11">
        <f>IF(Table1[[#This Row],[Currency  Code]]="USD",Table1[[#This Row],[Product Amount with GST]]*80,Table1[[#This Row],[Product Amount with GST]])</f>
        <v>5520</v>
      </c>
    </row>
    <row r="3297" spans="1:16" x14ac:dyDescent="0.25">
      <c r="A3297" t="s">
        <v>2442</v>
      </c>
      <c r="B3297" t="s">
        <v>17</v>
      </c>
      <c r="C3297" t="s">
        <v>12</v>
      </c>
      <c r="E3297">
        <f t="shared" si="204"/>
        <v>8</v>
      </c>
      <c r="F3297">
        <f t="shared" si="205"/>
        <v>7</v>
      </c>
      <c r="G3297" s="8">
        <f t="shared" si="206"/>
        <v>44750</v>
      </c>
      <c r="H3297">
        <f t="shared" si="207"/>
        <v>2022</v>
      </c>
      <c r="I3297" s="1">
        <v>44750.07708333333</v>
      </c>
      <c r="J3297" s="2">
        <v>44749</v>
      </c>
      <c r="K3297" t="s">
        <v>13</v>
      </c>
      <c r="L3297">
        <v>999</v>
      </c>
      <c r="N3297" s="11" t="s">
        <v>15</v>
      </c>
      <c r="O3297" s="11">
        <f>IF(Table1[[#This Row],[Currency  Code]]="USD",Table1[[#This Row],[Product Amount with GST]]*80,Table1[[#This Row],[Product Amount with GST]])</f>
        <v>999</v>
      </c>
    </row>
    <row r="3298" spans="1:16" x14ac:dyDescent="0.25">
      <c r="A3298" t="s">
        <v>983</v>
      </c>
      <c r="B3298" t="s">
        <v>24</v>
      </c>
      <c r="C3298" t="s">
        <v>12</v>
      </c>
      <c r="E3298">
        <f t="shared" si="204"/>
        <v>8</v>
      </c>
      <c r="F3298">
        <f t="shared" si="205"/>
        <v>7</v>
      </c>
      <c r="G3298" s="8">
        <f t="shared" si="206"/>
        <v>44750</v>
      </c>
      <c r="H3298">
        <f t="shared" si="207"/>
        <v>2022</v>
      </c>
      <c r="I3298" s="1">
        <v>44750.049305555556</v>
      </c>
      <c r="J3298" s="2">
        <v>44749</v>
      </c>
      <c r="K3298" t="s">
        <v>13</v>
      </c>
      <c r="L3298">
        <v>2022</v>
      </c>
      <c r="N3298" s="11" t="s">
        <v>15</v>
      </c>
      <c r="O3298" s="11">
        <f>IF(Table1[[#This Row],[Currency  Code]]="USD",Table1[[#This Row],[Product Amount with GST]]*80,Table1[[#This Row],[Product Amount with GST]])</f>
        <v>2022</v>
      </c>
    </row>
    <row r="3299" spans="1:16" x14ac:dyDescent="0.25">
      <c r="A3299" t="s">
        <v>2443</v>
      </c>
      <c r="B3299" t="s">
        <v>20</v>
      </c>
      <c r="C3299" t="s">
        <v>12</v>
      </c>
      <c r="E3299">
        <f t="shared" si="204"/>
        <v>7</v>
      </c>
      <c r="F3299">
        <f t="shared" si="205"/>
        <v>7</v>
      </c>
      <c r="G3299" s="8">
        <f t="shared" si="206"/>
        <v>44749</v>
      </c>
      <c r="H3299">
        <f t="shared" si="207"/>
        <v>2022</v>
      </c>
      <c r="I3299" s="1">
        <v>44749.981249999997</v>
      </c>
      <c r="J3299" s="2">
        <v>44749</v>
      </c>
      <c r="K3299" t="s">
        <v>13</v>
      </c>
      <c r="L3299">
        <v>1999</v>
      </c>
      <c r="N3299" s="11" t="s">
        <v>15</v>
      </c>
      <c r="O3299" s="11">
        <f>IF(Table1[[#This Row],[Currency  Code]]="USD",Table1[[#This Row],[Product Amount with GST]]*80,Table1[[#This Row],[Product Amount with GST]])</f>
        <v>1999</v>
      </c>
    </row>
    <row r="3300" spans="1:16" x14ac:dyDescent="0.25">
      <c r="A3300" t="s">
        <v>2444</v>
      </c>
      <c r="B3300" t="s">
        <v>1710</v>
      </c>
      <c r="C3300" t="s">
        <v>12</v>
      </c>
      <c r="E3300">
        <f t="shared" si="204"/>
        <v>7</v>
      </c>
      <c r="F3300">
        <f t="shared" si="205"/>
        <v>7</v>
      </c>
      <c r="G3300" s="8">
        <f t="shared" si="206"/>
        <v>44749</v>
      </c>
      <c r="H3300">
        <f t="shared" si="207"/>
        <v>2022</v>
      </c>
      <c r="I3300" s="1">
        <v>44749.977083333331</v>
      </c>
      <c r="J3300" s="2">
        <v>44749</v>
      </c>
      <c r="K3300" t="s">
        <v>13</v>
      </c>
      <c r="L3300">
        <v>499</v>
      </c>
      <c r="N3300" s="11" t="s">
        <v>15</v>
      </c>
      <c r="O3300" s="11">
        <f>IF(Table1[[#This Row],[Currency  Code]]="USD",Table1[[#This Row],[Product Amount with GST]]*80,Table1[[#This Row],[Product Amount with GST]])</f>
        <v>499</v>
      </c>
    </row>
    <row r="3301" spans="1:16" x14ac:dyDescent="0.25">
      <c r="A3301" t="s">
        <v>2445</v>
      </c>
      <c r="B3301" t="s">
        <v>1710</v>
      </c>
      <c r="C3301" t="s">
        <v>12</v>
      </c>
      <c r="E3301">
        <f t="shared" si="204"/>
        <v>7</v>
      </c>
      <c r="F3301">
        <f t="shared" si="205"/>
        <v>7</v>
      </c>
      <c r="G3301" s="8">
        <f t="shared" si="206"/>
        <v>44749</v>
      </c>
      <c r="H3301">
        <f t="shared" si="207"/>
        <v>2022</v>
      </c>
      <c r="I3301" s="1">
        <v>44749.967361111114</v>
      </c>
      <c r="J3301" s="2">
        <v>44749</v>
      </c>
      <c r="K3301" t="s">
        <v>13</v>
      </c>
      <c r="L3301">
        <v>499</v>
      </c>
      <c r="N3301" s="11" t="s">
        <v>15</v>
      </c>
      <c r="O3301" s="11">
        <f>IF(Table1[[#This Row],[Currency  Code]]="USD",Table1[[#This Row],[Product Amount with GST]]*80,Table1[[#This Row],[Product Amount with GST]])</f>
        <v>499</v>
      </c>
    </row>
    <row r="3302" spans="1:16" x14ac:dyDescent="0.25">
      <c r="A3302" t="s">
        <v>2445</v>
      </c>
      <c r="B3302" t="s">
        <v>1710</v>
      </c>
      <c r="C3302" t="s">
        <v>12</v>
      </c>
      <c r="E3302">
        <f t="shared" si="204"/>
        <v>7</v>
      </c>
      <c r="F3302">
        <f t="shared" si="205"/>
        <v>7</v>
      </c>
      <c r="G3302" s="8">
        <f t="shared" si="206"/>
        <v>44749</v>
      </c>
      <c r="H3302">
        <f t="shared" si="207"/>
        <v>2022</v>
      </c>
      <c r="I3302" s="1">
        <v>44749.966666666667</v>
      </c>
      <c r="J3302" s="2">
        <v>44749</v>
      </c>
      <c r="K3302" t="s">
        <v>13</v>
      </c>
      <c r="L3302">
        <v>499</v>
      </c>
      <c r="N3302" s="11" t="s">
        <v>15</v>
      </c>
      <c r="O3302" s="11">
        <f>IF(Table1[[#This Row],[Currency  Code]]="USD",Table1[[#This Row],[Product Amount with GST]]*80,Table1[[#This Row],[Product Amount with GST]])</f>
        <v>499</v>
      </c>
    </row>
    <row r="3303" spans="1:16" x14ac:dyDescent="0.25">
      <c r="A3303" t="s">
        <v>2446</v>
      </c>
      <c r="B3303" t="s">
        <v>11</v>
      </c>
      <c r="C3303" t="s">
        <v>48</v>
      </c>
      <c r="E3303">
        <f t="shared" si="204"/>
        <v>7</v>
      </c>
      <c r="F3303">
        <f t="shared" si="205"/>
        <v>7</v>
      </c>
      <c r="G3303" s="8">
        <f t="shared" si="206"/>
        <v>44749</v>
      </c>
      <c r="H3303">
        <f t="shared" si="207"/>
        <v>2022</v>
      </c>
      <c r="I3303" s="1">
        <v>44749.960416666669</v>
      </c>
      <c r="J3303" s="2">
        <v>44749</v>
      </c>
      <c r="K3303" t="s">
        <v>13</v>
      </c>
      <c r="L3303">
        <v>3999</v>
      </c>
      <c r="M3303" t="s">
        <v>53</v>
      </c>
      <c r="N3303" s="11" t="s">
        <v>15</v>
      </c>
      <c r="O3303" s="11">
        <f>IF(Table1[[#This Row],[Currency  Code]]="USD",Table1[[#This Row],[Product Amount with GST]]*80,Table1[[#This Row],[Product Amount with GST]])</f>
        <v>3999</v>
      </c>
      <c r="P3303" t="s">
        <v>50</v>
      </c>
    </row>
    <row r="3304" spans="1:16" x14ac:dyDescent="0.25">
      <c r="A3304" t="s">
        <v>2447</v>
      </c>
      <c r="B3304" t="s">
        <v>52</v>
      </c>
      <c r="C3304" t="s">
        <v>12</v>
      </c>
      <c r="E3304">
        <f t="shared" si="204"/>
        <v>8</v>
      </c>
      <c r="F3304">
        <f t="shared" si="205"/>
        <v>7</v>
      </c>
      <c r="G3304" s="8">
        <f t="shared" si="206"/>
        <v>44750</v>
      </c>
      <c r="H3304">
        <f t="shared" si="207"/>
        <v>2022</v>
      </c>
      <c r="I3304" s="1">
        <v>44750.443055555559</v>
      </c>
      <c r="J3304" s="2">
        <v>44750</v>
      </c>
      <c r="K3304" t="s">
        <v>13</v>
      </c>
      <c r="L3304">
        <v>999</v>
      </c>
      <c r="N3304" s="11" t="s">
        <v>15</v>
      </c>
      <c r="O3304" s="11">
        <f>IF(Table1[[#This Row],[Currency  Code]]="USD",Table1[[#This Row],[Product Amount with GST]]*80,Table1[[#This Row],[Product Amount with GST]])</f>
        <v>999</v>
      </c>
    </row>
    <row r="3305" spans="1:16" x14ac:dyDescent="0.25">
      <c r="A3305" t="s">
        <v>2448</v>
      </c>
      <c r="B3305" t="s">
        <v>24</v>
      </c>
      <c r="C3305" t="s">
        <v>12</v>
      </c>
      <c r="E3305">
        <f t="shared" si="204"/>
        <v>8</v>
      </c>
      <c r="F3305">
        <f t="shared" si="205"/>
        <v>7</v>
      </c>
      <c r="G3305" s="8">
        <f t="shared" si="206"/>
        <v>44750</v>
      </c>
      <c r="H3305">
        <f t="shared" si="207"/>
        <v>2022</v>
      </c>
      <c r="I3305" s="1">
        <v>44750.4375</v>
      </c>
      <c r="J3305" s="2">
        <v>44750</v>
      </c>
      <c r="K3305" t="s">
        <v>13</v>
      </c>
      <c r="L3305">
        <v>2022</v>
      </c>
      <c r="N3305" s="11" t="s">
        <v>15</v>
      </c>
      <c r="O3305" s="11">
        <f>IF(Table1[[#This Row],[Currency  Code]]="USD",Table1[[#This Row],[Product Amount with GST]]*80,Table1[[#This Row],[Product Amount with GST]])</f>
        <v>2022</v>
      </c>
    </row>
    <row r="3306" spans="1:16" x14ac:dyDescent="0.25">
      <c r="A3306" t="s">
        <v>2449</v>
      </c>
      <c r="B3306" t="s">
        <v>918</v>
      </c>
      <c r="C3306" t="s">
        <v>12</v>
      </c>
      <c r="E3306">
        <f t="shared" si="204"/>
        <v>8</v>
      </c>
      <c r="F3306">
        <f t="shared" si="205"/>
        <v>7</v>
      </c>
      <c r="G3306" s="8">
        <f t="shared" si="206"/>
        <v>44750</v>
      </c>
      <c r="H3306">
        <f t="shared" si="207"/>
        <v>2022</v>
      </c>
      <c r="I3306" s="1">
        <v>44750.404166666667</v>
      </c>
      <c r="J3306" s="2">
        <v>44750</v>
      </c>
      <c r="K3306" t="s">
        <v>13</v>
      </c>
      <c r="L3306">
        <v>990</v>
      </c>
      <c r="N3306" s="11" t="s">
        <v>15</v>
      </c>
      <c r="O3306" s="11">
        <f>IF(Table1[[#This Row],[Currency  Code]]="USD",Table1[[#This Row],[Product Amount with GST]]*80,Table1[[#This Row],[Product Amount with GST]])</f>
        <v>990</v>
      </c>
    </row>
    <row r="3307" spans="1:16" x14ac:dyDescent="0.25">
      <c r="A3307" t="s">
        <v>2181</v>
      </c>
      <c r="B3307" t="s">
        <v>17</v>
      </c>
      <c r="C3307" t="s">
        <v>48</v>
      </c>
      <c r="E3307">
        <f t="shared" si="204"/>
        <v>8</v>
      </c>
      <c r="F3307">
        <f t="shared" si="205"/>
        <v>7</v>
      </c>
      <c r="G3307" s="8">
        <f t="shared" si="206"/>
        <v>44750</v>
      </c>
      <c r="H3307">
        <f t="shared" si="207"/>
        <v>2022</v>
      </c>
      <c r="I3307" s="1">
        <v>44750.387499999997</v>
      </c>
      <c r="J3307" s="2">
        <v>44750</v>
      </c>
      <c r="K3307" t="s">
        <v>13</v>
      </c>
      <c r="L3307">
        <v>999</v>
      </c>
      <c r="M3307" t="s">
        <v>53</v>
      </c>
      <c r="N3307" s="11" t="s">
        <v>15</v>
      </c>
      <c r="O3307" s="11">
        <f>IF(Table1[[#This Row],[Currency  Code]]="USD",Table1[[#This Row],[Product Amount with GST]]*80,Table1[[#This Row],[Product Amount with GST]])</f>
        <v>999</v>
      </c>
      <c r="P3307" t="s">
        <v>50</v>
      </c>
    </row>
    <row r="3308" spans="1:16" x14ac:dyDescent="0.25">
      <c r="A3308" t="s">
        <v>2450</v>
      </c>
      <c r="B3308" t="s">
        <v>1710</v>
      </c>
      <c r="C3308" t="s">
        <v>12</v>
      </c>
      <c r="E3308">
        <f t="shared" si="204"/>
        <v>8</v>
      </c>
      <c r="F3308">
        <f t="shared" si="205"/>
        <v>7</v>
      </c>
      <c r="G3308" s="8">
        <f t="shared" si="206"/>
        <v>44750</v>
      </c>
      <c r="H3308">
        <f t="shared" si="207"/>
        <v>2022</v>
      </c>
      <c r="I3308" s="1">
        <v>44750.370138888888</v>
      </c>
      <c r="J3308" s="2">
        <v>44750</v>
      </c>
      <c r="K3308" t="s">
        <v>13</v>
      </c>
      <c r="L3308">
        <v>499</v>
      </c>
      <c r="N3308" s="11" t="s">
        <v>15</v>
      </c>
      <c r="O3308" s="11">
        <f>IF(Table1[[#This Row],[Currency  Code]]="USD",Table1[[#This Row],[Product Amount with GST]]*80,Table1[[#This Row],[Product Amount with GST]])</f>
        <v>499</v>
      </c>
    </row>
    <row r="3309" spans="1:16" x14ac:dyDescent="0.25">
      <c r="A3309" t="s">
        <v>2451</v>
      </c>
      <c r="B3309" t="s">
        <v>42</v>
      </c>
      <c r="C3309" t="s">
        <v>12</v>
      </c>
      <c r="E3309">
        <f t="shared" si="204"/>
        <v>8</v>
      </c>
      <c r="F3309">
        <f t="shared" si="205"/>
        <v>7</v>
      </c>
      <c r="G3309" s="8">
        <f t="shared" si="206"/>
        <v>44750</v>
      </c>
      <c r="H3309">
        <f t="shared" si="207"/>
        <v>2022</v>
      </c>
      <c r="I3309" s="1">
        <v>44750.365277777775</v>
      </c>
      <c r="J3309" s="2">
        <v>44750</v>
      </c>
      <c r="K3309" t="s">
        <v>13</v>
      </c>
      <c r="L3309">
        <v>1499</v>
      </c>
      <c r="N3309" s="11" t="s">
        <v>15</v>
      </c>
      <c r="O3309" s="11">
        <f>IF(Table1[[#This Row],[Currency  Code]]="USD",Table1[[#This Row],[Product Amount with GST]]*80,Table1[[#This Row],[Product Amount with GST]])</f>
        <v>1499</v>
      </c>
    </row>
    <row r="3310" spans="1:16" x14ac:dyDescent="0.25">
      <c r="A3310" t="s">
        <v>2440</v>
      </c>
      <c r="B3310" t="s">
        <v>169</v>
      </c>
      <c r="C3310" t="s">
        <v>12</v>
      </c>
      <c r="E3310">
        <f t="shared" si="204"/>
        <v>8</v>
      </c>
      <c r="F3310">
        <f t="shared" si="205"/>
        <v>7</v>
      </c>
      <c r="G3310" s="8">
        <f t="shared" si="206"/>
        <v>44750</v>
      </c>
      <c r="H3310">
        <f t="shared" si="207"/>
        <v>2022</v>
      </c>
      <c r="I3310" s="1">
        <v>44750.361111111109</v>
      </c>
      <c r="J3310" s="2">
        <v>44750</v>
      </c>
      <c r="K3310" t="s">
        <v>13</v>
      </c>
      <c r="L3310">
        <v>1499</v>
      </c>
      <c r="N3310" s="11" t="s">
        <v>15</v>
      </c>
      <c r="O3310" s="11">
        <f>IF(Table1[[#This Row],[Currency  Code]]="USD",Table1[[#This Row],[Product Amount with GST]]*80,Table1[[#This Row],[Product Amount with GST]])</f>
        <v>1499</v>
      </c>
    </row>
    <row r="3311" spans="1:16" x14ac:dyDescent="0.25">
      <c r="A3311" t="s">
        <v>1772</v>
      </c>
      <c r="B3311" t="s">
        <v>402</v>
      </c>
      <c r="C3311" t="s">
        <v>12</v>
      </c>
      <c r="E3311">
        <f t="shared" si="204"/>
        <v>8</v>
      </c>
      <c r="F3311">
        <f t="shared" si="205"/>
        <v>7</v>
      </c>
      <c r="G3311" s="8">
        <f t="shared" si="206"/>
        <v>44750</v>
      </c>
      <c r="H3311">
        <f t="shared" si="207"/>
        <v>2022</v>
      </c>
      <c r="I3311" s="1">
        <v>44750.35833333333</v>
      </c>
      <c r="J3311" s="2">
        <v>44750</v>
      </c>
      <c r="K3311" t="s">
        <v>13</v>
      </c>
      <c r="L3311">
        <v>1000</v>
      </c>
      <c r="N3311" s="11" t="s">
        <v>15</v>
      </c>
      <c r="O3311" s="11">
        <f>IF(Table1[[#This Row],[Currency  Code]]="USD",Table1[[#This Row],[Product Amount with GST]]*80,Table1[[#This Row],[Product Amount with GST]])</f>
        <v>1000</v>
      </c>
    </row>
    <row r="3312" spans="1:16" x14ac:dyDescent="0.25">
      <c r="A3312" t="s">
        <v>1772</v>
      </c>
      <c r="B3312" t="s">
        <v>402</v>
      </c>
      <c r="C3312" t="s">
        <v>12</v>
      </c>
      <c r="E3312">
        <f t="shared" si="204"/>
        <v>8</v>
      </c>
      <c r="F3312">
        <f t="shared" si="205"/>
        <v>7</v>
      </c>
      <c r="G3312" s="8">
        <f t="shared" si="206"/>
        <v>44750</v>
      </c>
      <c r="H3312">
        <f t="shared" si="207"/>
        <v>2022</v>
      </c>
      <c r="I3312" s="1">
        <v>44750.352777777778</v>
      </c>
      <c r="J3312" s="2">
        <v>44750</v>
      </c>
      <c r="K3312" t="s">
        <v>13</v>
      </c>
      <c r="L3312">
        <v>1000</v>
      </c>
      <c r="N3312" s="11" t="s">
        <v>15</v>
      </c>
      <c r="O3312" s="11">
        <f>IF(Table1[[#This Row],[Currency  Code]]="USD",Table1[[#This Row],[Product Amount with GST]]*80,Table1[[#This Row],[Product Amount with GST]])</f>
        <v>1000</v>
      </c>
    </row>
    <row r="3313" spans="1:16" x14ac:dyDescent="0.25">
      <c r="A3313" t="s">
        <v>1772</v>
      </c>
      <c r="B3313" t="s">
        <v>402</v>
      </c>
      <c r="C3313" t="s">
        <v>12</v>
      </c>
      <c r="E3313">
        <f t="shared" si="204"/>
        <v>8</v>
      </c>
      <c r="F3313">
        <f t="shared" si="205"/>
        <v>7</v>
      </c>
      <c r="G3313" s="8">
        <f t="shared" si="206"/>
        <v>44750</v>
      </c>
      <c r="H3313">
        <f t="shared" si="207"/>
        <v>2022</v>
      </c>
      <c r="I3313" s="1">
        <v>44750.350694444445</v>
      </c>
      <c r="J3313" s="2">
        <v>44750</v>
      </c>
      <c r="K3313" t="s">
        <v>13</v>
      </c>
      <c r="L3313">
        <v>1000</v>
      </c>
      <c r="N3313" s="11" t="s">
        <v>15</v>
      </c>
      <c r="O3313" s="11">
        <f>IF(Table1[[#This Row],[Currency  Code]]="USD",Table1[[#This Row],[Product Amount with GST]]*80,Table1[[#This Row],[Product Amount with GST]])</f>
        <v>1000</v>
      </c>
    </row>
    <row r="3314" spans="1:16" x14ac:dyDescent="0.25">
      <c r="A3314" t="s">
        <v>2452</v>
      </c>
      <c r="B3314" t="s">
        <v>24</v>
      </c>
      <c r="C3314" t="s">
        <v>12</v>
      </c>
      <c r="E3314">
        <f t="shared" si="204"/>
        <v>8</v>
      </c>
      <c r="F3314">
        <f t="shared" si="205"/>
        <v>7</v>
      </c>
      <c r="G3314" s="8">
        <f t="shared" si="206"/>
        <v>44750</v>
      </c>
      <c r="H3314">
        <f t="shared" si="207"/>
        <v>2022</v>
      </c>
      <c r="I3314" s="1">
        <v>44750.349305555559</v>
      </c>
      <c r="J3314" s="2">
        <v>44750</v>
      </c>
      <c r="K3314" t="s">
        <v>13</v>
      </c>
      <c r="L3314">
        <v>2022</v>
      </c>
      <c r="N3314" s="11" t="s">
        <v>15</v>
      </c>
      <c r="O3314" s="11">
        <f>IF(Table1[[#This Row],[Currency  Code]]="USD",Table1[[#This Row],[Product Amount with GST]]*80,Table1[[#This Row],[Product Amount with GST]])</f>
        <v>2022</v>
      </c>
    </row>
    <row r="3315" spans="1:16" x14ac:dyDescent="0.25">
      <c r="A3315" t="s">
        <v>2453</v>
      </c>
      <c r="B3315" t="s">
        <v>47</v>
      </c>
      <c r="C3315" t="s">
        <v>48</v>
      </c>
      <c r="E3315">
        <f t="shared" si="204"/>
        <v>8</v>
      </c>
      <c r="F3315">
        <f t="shared" si="205"/>
        <v>7</v>
      </c>
      <c r="G3315" s="8">
        <f t="shared" si="206"/>
        <v>44750</v>
      </c>
      <c r="H3315">
        <f t="shared" si="207"/>
        <v>2022</v>
      </c>
      <c r="I3315" s="1">
        <v>44750.332638888889</v>
      </c>
      <c r="J3315" s="2">
        <v>44750</v>
      </c>
      <c r="K3315" t="s">
        <v>13</v>
      </c>
      <c r="L3315">
        <v>999</v>
      </c>
      <c r="M3315" t="s">
        <v>218</v>
      </c>
      <c r="N3315" s="11" t="s">
        <v>15</v>
      </c>
      <c r="O3315" s="11">
        <f>IF(Table1[[#This Row],[Currency  Code]]="USD",Table1[[#This Row],[Product Amount with GST]]*80,Table1[[#This Row],[Product Amount with GST]])</f>
        <v>999</v>
      </c>
      <c r="P3315" t="s">
        <v>50</v>
      </c>
    </row>
    <row r="3316" spans="1:16" x14ac:dyDescent="0.25">
      <c r="A3316" t="s">
        <v>2454</v>
      </c>
      <c r="B3316" t="s">
        <v>17</v>
      </c>
      <c r="C3316" t="s">
        <v>12</v>
      </c>
      <c r="E3316">
        <f t="shared" si="204"/>
        <v>8</v>
      </c>
      <c r="F3316">
        <f t="shared" si="205"/>
        <v>7</v>
      </c>
      <c r="G3316" s="8">
        <f t="shared" si="206"/>
        <v>44750</v>
      </c>
      <c r="H3316">
        <f t="shared" si="207"/>
        <v>2022</v>
      </c>
      <c r="I3316" s="1">
        <v>44750.330555555556</v>
      </c>
      <c r="J3316" s="2">
        <v>44750</v>
      </c>
      <c r="K3316" t="s">
        <v>13</v>
      </c>
      <c r="L3316">
        <v>999</v>
      </c>
      <c r="N3316" s="11" t="s">
        <v>15</v>
      </c>
      <c r="O3316" s="11">
        <f>IF(Table1[[#This Row],[Currency  Code]]="USD",Table1[[#This Row],[Product Amount with GST]]*80,Table1[[#This Row],[Product Amount with GST]])</f>
        <v>999</v>
      </c>
    </row>
    <row r="3317" spans="1:16" x14ac:dyDescent="0.25">
      <c r="A3317" t="s">
        <v>2362</v>
      </c>
      <c r="B3317" t="s">
        <v>35</v>
      </c>
      <c r="C3317" t="s">
        <v>12</v>
      </c>
      <c r="E3317">
        <f t="shared" si="204"/>
        <v>8</v>
      </c>
      <c r="F3317">
        <f t="shared" si="205"/>
        <v>7</v>
      </c>
      <c r="G3317" s="8">
        <f t="shared" si="206"/>
        <v>44750</v>
      </c>
      <c r="H3317">
        <f t="shared" si="207"/>
        <v>2022</v>
      </c>
      <c r="I3317" s="1">
        <v>44750.320138888892</v>
      </c>
      <c r="J3317" s="2">
        <v>44750</v>
      </c>
      <c r="K3317" t="s">
        <v>13</v>
      </c>
      <c r="L3317">
        <v>899</v>
      </c>
      <c r="N3317" s="11" t="s">
        <v>15</v>
      </c>
      <c r="O3317" s="11">
        <f>IF(Table1[[#This Row],[Currency  Code]]="USD",Table1[[#This Row],[Product Amount with GST]]*80,Table1[[#This Row],[Product Amount with GST]])</f>
        <v>899</v>
      </c>
    </row>
    <row r="3318" spans="1:16" x14ac:dyDescent="0.25">
      <c r="A3318" t="s">
        <v>2455</v>
      </c>
      <c r="B3318" t="s">
        <v>11</v>
      </c>
      <c r="C3318" t="s">
        <v>12</v>
      </c>
      <c r="E3318">
        <f t="shared" si="204"/>
        <v>8</v>
      </c>
      <c r="F3318">
        <f t="shared" si="205"/>
        <v>7</v>
      </c>
      <c r="G3318" s="8">
        <f t="shared" si="206"/>
        <v>44750</v>
      </c>
      <c r="H3318">
        <f t="shared" si="207"/>
        <v>2022</v>
      </c>
      <c r="I3318" s="1">
        <v>44750.306944444441</v>
      </c>
      <c r="J3318" s="2">
        <v>44750</v>
      </c>
      <c r="K3318" t="s">
        <v>13</v>
      </c>
      <c r="L3318">
        <v>3999</v>
      </c>
      <c r="N3318" s="11" t="s">
        <v>15</v>
      </c>
      <c r="O3318" s="11">
        <f>IF(Table1[[#This Row],[Currency  Code]]="USD",Table1[[#This Row],[Product Amount with GST]]*80,Table1[[#This Row],[Product Amount with GST]])</f>
        <v>3999</v>
      </c>
    </row>
    <row r="3319" spans="1:16" x14ac:dyDescent="0.25">
      <c r="A3319" t="s">
        <v>2456</v>
      </c>
      <c r="B3319" t="s">
        <v>1710</v>
      </c>
      <c r="C3319" t="s">
        <v>12</v>
      </c>
      <c r="E3319">
        <f t="shared" si="204"/>
        <v>8</v>
      </c>
      <c r="F3319">
        <f t="shared" si="205"/>
        <v>7</v>
      </c>
      <c r="G3319" s="8">
        <f t="shared" si="206"/>
        <v>44750</v>
      </c>
      <c r="H3319">
        <f t="shared" si="207"/>
        <v>2022</v>
      </c>
      <c r="I3319" s="1">
        <v>44750.11041666667</v>
      </c>
      <c r="J3319" s="2">
        <v>44749</v>
      </c>
      <c r="K3319" t="s">
        <v>13</v>
      </c>
      <c r="L3319">
        <v>499</v>
      </c>
      <c r="N3319" s="11" t="s">
        <v>15</v>
      </c>
      <c r="O3319" s="11">
        <f>IF(Table1[[#This Row],[Currency  Code]]="USD",Table1[[#This Row],[Product Amount with GST]]*80,Table1[[#This Row],[Product Amount with GST]])</f>
        <v>499</v>
      </c>
    </row>
    <row r="3320" spans="1:16" x14ac:dyDescent="0.25">
      <c r="A3320" t="s">
        <v>2457</v>
      </c>
      <c r="B3320" t="s">
        <v>24</v>
      </c>
      <c r="C3320" t="s">
        <v>12</v>
      </c>
      <c r="E3320">
        <f t="shared" si="204"/>
        <v>8</v>
      </c>
      <c r="F3320">
        <f t="shared" si="205"/>
        <v>7</v>
      </c>
      <c r="G3320" s="8">
        <f t="shared" si="206"/>
        <v>44750</v>
      </c>
      <c r="H3320">
        <f t="shared" si="207"/>
        <v>2022</v>
      </c>
      <c r="I3320" s="1">
        <v>44750.05</v>
      </c>
      <c r="J3320" s="2">
        <v>44749</v>
      </c>
      <c r="K3320" t="s">
        <v>13</v>
      </c>
      <c r="L3320">
        <v>2022</v>
      </c>
      <c r="N3320" s="11" t="s">
        <v>15</v>
      </c>
      <c r="O3320" s="11">
        <f>IF(Table1[[#This Row],[Currency  Code]]="USD",Table1[[#This Row],[Product Amount with GST]]*80,Table1[[#This Row],[Product Amount with GST]])</f>
        <v>2022</v>
      </c>
    </row>
    <row r="3321" spans="1:16" x14ac:dyDescent="0.25">
      <c r="A3321" t="s">
        <v>2444</v>
      </c>
      <c r="B3321" t="s">
        <v>1710</v>
      </c>
      <c r="C3321" t="s">
        <v>12</v>
      </c>
      <c r="E3321">
        <f t="shared" si="204"/>
        <v>7</v>
      </c>
      <c r="F3321">
        <f t="shared" si="205"/>
        <v>7</v>
      </c>
      <c r="G3321" s="8">
        <f t="shared" si="206"/>
        <v>44749</v>
      </c>
      <c r="H3321">
        <f t="shared" si="207"/>
        <v>2022</v>
      </c>
      <c r="I3321" s="1">
        <v>44749.976388888892</v>
      </c>
      <c r="J3321" s="2">
        <v>44749</v>
      </c>
      <c r="K3321" t="s">
        <v>13</v>
      </c>
      <c r="L3321">
        <v>499</v>
      </c>
      <c r="N3321" s="11" t="s">
        <v>15</v>
      </c>
      <c r="O3321" s="11">
        <f>IF(Table1[[#This Row],[Currency  Code]]="USD",Table1[[#This Row],[Product Amount with GST]]*80,Table1[[#This Row],[Product Amount with GST]])</f>
        <v>499</v>
      </c>
    </row>
    <row r="3322" spans="1:16" x14ac:dyDescent="0.25">
      <c r="A3322" t="s">
        <v>221</v>
      </c>
      <c r="B3322" t="s">
        <v>2458</v>
      </c>
      <c r="C3322" t="s">
        <v>12</v>
      </c>
      <c r="E3322">
        <f t="shared" si="204"/>
        <v>7</v>
      </c>
      <c r="F3322">
        <f t="shared" si="205"/>
        <v>7</v>
      </c>
      <c r="G3322" s="8">
        <f t="shared" si="206"/>
        <v>44749</v>
      </c>
      <c r="H3322">
        <f t="shared" si="207"/>
        <v>2022</v>
      </c>
      <c r="I3322" s="1">
        <v>44749.97152777778</v>
      </c>
      <c r="J3322" s="2">
        <v>44749</v>
      </c>
      <c r="K3322" t="s">
        <v>13</v>
      </c>
      <c r="L3322">
        <v>999</v>
      </c>
      <c r="N3322" s="11" t="s">
        <v>15</v>
      </c>
      <c r="O3322" s="11">
        <f>IF(Table1[[#This Row],[Currency  Code]]="USD",Table1[[#This Row],[Product Amount with GST]]*80,Table1[[#This Row],[Product Amount with GST]])</f>
        <v>999</v>
      </c>
    </row>
    <row r="3323" spans="1:16" x14ac:dyDescent="0.25">
      <c r="A3323" t="s">
        <v>2445</v>
      </c>
      <c r="B3323" t="s">
        <v>1710</v>
      </c>
      <c r="C3323" t="s">
        <v>12</v>
      </c>
      <c r="E3323">
        <f t="shared" si="204"/>
        <v>7</v>
      </c>
      <c r="F3323">
        <f t="shared" si="205"/>
        <v>7</v>
      </c>
      <c r="G3323" s="8">
        <f t="shared" si="206"/>
        <v>44749</v>
      </c>
      <c r="H3323">
        <f t="shared" si="207"/>
        <v>2022</v>
      </c>
      <c r="I3323" s="1">
        <v>44749.970833333333</v>
      </c>
      <c r="J3323" s="2">
        <v>44749</v>
      </c>
      <c r="K3323" t="s">
        <v>13</v>
      </c>
      <c r="L3323">
        <v>499</v>
      </c>
      <c r="N3323" s="11" t="s">
        <v>15</v>
      </c>
      <c r="O3323" s="11">
        <f>IF(Table1[[#This Row],[Currency  Code]]="USD",Table1[[#This Row],[Product Amount with GST]]*80,Table1[[#This Row],[Product Amount with GST]])</f>
        <v>499</v>
      </c>
    </row>
    <row r="3324" spans="1:16" x14ac:dyDescent="0.25">
      <c r="A3324" t="s">
        <v>2459</v>
      </c>
      <c r="B3324" t="s">
        <v>24</v>
      </c>
      <c r="C3324" t="s">
        <v>12</v>
      </c>
      <c r="E3324">
        <f t="shared" si="204"/>
        <v>7</v>
      </c>
      <c r="F3324">
        <f t="shared" si="205"/>
        <v>7</v>
      </c>
      <c r="G3324" s="8">
        <f t="shared" si="206"/>
        <v>44749</v>
      </c>
      <c r="H3324">
        <f t="shared" si="207"/>
        <v>2022</v>
      </c>
      <c r="I3324" s="1">
        <v>44749.959722222222</v>
      </c>
      <c r="J3324" s="2">
        <v>44749</v>
      </c>
      <c r="K3324" t="s">
        <v>13</v>
      </c>
      <c r="L3324">
        <v>2022</v>
      </c>
      <c r="N3324" s="11" t="s">
        <v>15</v>
      </c>
      <c r="O3324" s="11">
        <f>IF(Table1[[#This Row],[Currency  Code]]="USD",Table1[[#This Row],[Product Amount with GST]]*80,Table1[[#This Row],[Product Amount with GST]])</f>
        <v>2022</v>
      </c>
    </row>
    <row r="3325" spans="1:16" x14ac:dyDescent="0.25">
      <c r="A3325" t="s">
        <v>2460</v>
      </c>
      <c r="B3325" t="s">
        <v>160</v>
      </c>
      <c r="C3325" t="s">
        <v>12</v>
      </c>
      <c r="E3325">
        <f t="shared" si="204"/>
        <v>8</v>
      </c>
      <c r="F3325">
        <f t="shared" si="205"/>
        <v>7</v>
      </c>
      <c r="G3325" s="8">
        <f t="shared" si="206"/>
        <v>44750</v>
      </c>
      <c r="H3325">
        <f t="shared" si="207"/>
        <v>2022</v>
      </c>
      <c r="I3325" s="1">
        <v>44750.435416666667</v>
      </c>
      <c r="J3325" s="2">
        <v>44750</v>
      </c>
      <c r="K3325" t="s">
        <v>13</v>
      </c>
      <c r="L3325">
        <v>666</v>
      </c>
      <c r="N3325" s="11" t="s">
        <v>15</v>
      </c>
      <c r="O3325" s="11">
        <f>IF(Table1[[#This Row],[Currency  Code]]="USD",Table1[[#This Row],[Product Amount with GST]]*80,Table1[[#This Row],[Product Amount with GST]])</f>
        <v>666</v>
      </c>
    </row>
    <row r="3326" spans="1:16" x14ac:dyDescent="0.25">
      <c r="A3326" t="s">
        <v>2461</v>
      </c>
      <c r="B3326" t="s">
        <v>20</v>
      </c>
      <c r="C3326" t="s">
        <v>48</v>
      </c>
      <c r="E3326">
        <f t="shared" si="204"/>
        <v>8</v>
      </c>
      <c r="F3326">
        <f t="shared" si="205"/>
        <v>7</v>
      </c>
      <c r="G3326" s="8">
        <f t="shared" si="206"/>
        <v>44750</v>
      </c>
      <c r="H3326">
        <f t="shared" si="207"/>
        <v>2022</v>
      </c>
      <c r="I3326" s="1">
        <v>44750.431250000001</v>
      </c>
      <c r="J3326" s="2">
        <v>44750</v>
      </c>
      <c r="K3326" t="s">
        <v>13</v>
      </c>
      <c r="L3326">
        <v>1999</v>
      </c>
      <c r="M3326" t="s">
        <v>53</v>
      </c>
      <c r="N3326" s="11" t="s">
        <v>15</v>
      </c>
      <c r="O3326" s="11">
        <f>IF(Table1[[#This Row],[Currency  Code]]="USD",Table1[[#This Row],[Product Amount with GST]]*80,Table1[[#This Row],[Product Amount with GST]])</f>
        <v>1999</v>
      </c>
      <c r="P3326" t="s">
        <v>50</v>
      </c>
    </row>
    <row r="3327" spans="1:16" x14ac:dyDescent="0.25">
      <c r="A3327" t="s">
        <v>2462</v>
      </c>
      <c r="B3327" t="s">
        <v>24</v>
      </c>
      <c r="C3327" t="s">
        <v>12</v>
      </c>
      <c r="E3327">
        <f t="shared" si="204"/>
        <v>8</v>
      </c>
      <c r="F3327">
        <f t="shared" si="205"/>
        <v>7</v>
      </c>
      <c r="G3327" s="8">
        <f t="shared" si="206"/>
        <v>44750</v>
      </c>
      <c r="H3327">
        <f t="shared" si="207"/>
        <v>2022</v>
      </c>
      <c r="I3327" s="1">
        <v>44750.418749999997</v>
      </c>
      <c r="J3327" s="2">
        <v>44750</v>
      </c>
      <c r="K3327" t="s">
        <v>13</v>
      </c>
      <c r="L3327">
        <v>2022</v>
      </c>
      <c r="N3327" s="11" t="s">
        <v>15</v>
      </c>
      <c r="O3327" s="11">
        <f>IF(Table1[[#This Row],[Currency  Code]]="USD",Table1[[#This Row],[Product Amount with GST]]*80,Table1[[#This Row],[Product Amount with GST]])</f>
        <v>2022</v>
      </c>
    </row>
    <row r="3328" spans="1:16" x14ac:dyDescent="0.25">
      <c r="A3328" t="s">
        <v>2463</v>
      </c>
      <c r="B3328" t="s">
        <v>20</v>
      </c>
      <c r="C3328" t="s">
        <v>12</v>
      </c>
      <c r="E3328">
        <f t="shared" si="204"/>
        <v>8</v>
      </c>
      <c r="F3328">
        <f t="shared" si="205"/>
        <v>7</v>
      </c>
      <c r="G3328" s="8">
        <f t="shared" si="206"/>
        <v>44750</v>
      </c>
      <c r="H3328">
        <f t="shared" si="207"/>
        <v>2022</v>
      </c>
      <c r="I3328" s="1">
        <v>44750.408333333333</v>
      </c>
      <c r="J3328" s="2">
        <v>44750</v>
      </c>
      <c r="K3328" t="s">
        <v>13</v>
      </c>
      <c r="L3328">
        <v>1999</v>
      </c>
      <c r="N3328" s="11" t="s">
        <v>15</v>
      </c>
      <c r="O3328" s="11">
        <f>IF(Table1[[#This Row],[Currency  Code]]="USD",Table1[[#This Row],[Product Amount with GST]]*80,Table1[[#This Row],[Product Amount with GST]])</f>
        <v>1999</v>
      </c>
    </row>
    <row r="3329" spans="1:16" x14ac:dyDescent="0.25">
      <c r="A3329" t="s">
        <v>2181</v>
      </c>
      <c r="B3329" t="s">
        <v>17</v>
      </c>
      <c r="C3329" t="s">
        <v>12</v>
      </c>
      <c r="E3329">
        <f t="shared" si="204"/>
        <v>8</v>
      </c>
      <c r="F3329">
        <f t="shared" si="205"/>
        <v>7</v>
      </c>
      <c r="G3329" s="8">
        <f t="shared" si="206"/>
        <v>44750</v>
      </c>
      <c r="H3329">
        <f t="shared" si="207"/>
        <v>2022</v>
      </c>
      <c r="I3329" s="1">
        <v>44750.386805555558</v>
      </c>
      <c r="J3329" s="2">
        <v>44750</v>
      </c>
      <c r="K3329" t="s">
        <v>13</v>
      </c>
      <c r="L3329">
        <v>999</v>
      </c>
      <c r="N3329" s="11" t="s">
        <v>15</v>
      </c>
      <c r="O3329" s="11">
        <f>IF(Table1[[#This Row],[Currency  Code]]="USD",Table1[[#This Row],[Product Amount with GST]]*80,Table1[[#This Row],[Product Amount with GST]])</f>
        <v>999</v>
      </c>
    </row>
    <row r="3330" spans="1:16" x14ac:dyDescent="0.25">
      <c r="A3330" t="s">
        <v>2464</v>
      </c>
      <c r="B3330" t="s">
        <v>20</v>
      </c>
      <c r="C3330" t="s">
        <v>48</v>
      </c>
      <c r="E3330">
        <f t="shared" ref="E3330:E3393" si="208">DAY(I3330)</f>
        <v>8</v>
      </c>
      <c r="F3330">
        <f t="shared" ref="F3330:F3393" si="209">MONTH(I3330)</f>
        <v>7</v>
      </c>
      <c r="G3330" s="8">
        <f t="shared" ref="G3330:G3393" si="210">DATE(H3331,F3330,E3330)</f>
        <v>44750</v>
      </c>
      <c r="H3330">
        <f t="shared" ref="H3330:H3393" si="211">YEAR(I3330)</f>
        <v>2022</v>
      </c>
      <c r="I3330" s="1">
        <v>44750.385416666664</v>
      </c>
      <c r="J3330" s="2">
        <v>44750</v>
      </c>
      <c r="K3330" t="s">
        <v>13</v>
      </c>
      <c r="L3330">
        <v>1999</v>
      </c>
      <c r="M3330" t="s">
        <v>53</v>
      </c>
      <c r="N3330" s="11" t="s">
        <v>15</v>
      </c>
      <c r="O3330" s="11">
        <f>IF(Table1[[#This Row],[Currency  Code]]="USD",Table1[[#This Row],[Product Amount with GST]]*80,Table1[[#This Row],[Product Amount with GST]])</f>
        <v>1999</v>
      </c>
      <c r="P3330" t="s">
        <v>50</v>
      </c>
    </row>
    <row r="3331" spans="1:16" x14ac:dyDescent="0.25">
      <c r="A3331" t="s">
        <v>2465</v>
      </c>
      <c r="B3331" t="s">
        <v>24</v>
      </c>
      <c r="C3331" t="s">
        <v>12</v>
      </c>
      <c r="E3331">
        <f t="shared" si="208"/>
        <v>8</v>
      </c>
      <c r="F3331">
        <f t="shared" si="209"/>
        <v>7</v>
      </c>
      <c r="G3331" s="8">
        <f t="shared" si="210"/>
        <v>44750</v>
      </c>
      <c r="H3331">
        <f t="shared" si="211"/>
        <v>2022</v>
      </c>
      <c r="I3331" s="1">
        <v>44750.384722222225</v>
      </c>
      <c r="J3331" s="2">
        <v>44750</v>
      </c>
      <c r="K3331" t="s">
        <v>13</v>
      </c>
      <c r="L3331">
        <v>2022</v>
      </c>
      <c r="N3331" s="11" t="s">
        <v>15</v>
      </c>
      <c r="O3331" s="11">
        <f>IF(Table1[[#This Row],[Currency  Code]]="USD",Table1[[#This Row],[Product Amount with GST]]*80,Table1[[#This Row],[Product Amount with GST]])</f>
        <v>2022</v>
      </c>
    </row>
    <row r="3332" spans="1:16" x14ac:dyDescent="0.25">
      <c r="A3332" t="s">
        <v>1597</v>
      </c>
      <c r="B3332" t="s">
        <v>1710</v>
      </c>
      <c r="C3332" t="s">
        <v>12</v>
      </c>
      <c r="E3332">
        <f t="shared" si="208"/>
        <v>8</v>
      </c>
      <c r="F3332">
        <f t="shared" si="209"/>
        <v>7</v>
      </c>
      <c r="G3332" s="8">
        <f t="shared" si="210"/>
        <v>44750</v>
      </c>
      <c r="H3332">
        <f t="shared" si="211"/>
        <v>2022</v>
      </c>
      <c r="I3332" s="1">
        <v>44750.334722222222</v>
      </c>
      <c r="J3332" s="2">
        <v>44750</v>
      </c>
      <c r="K3332" t="s">
        <v>13</v>
      </c>
      <c r="L3332">
        <v>499</v>
      </c>
      <c r="N3332" s="11" t="s">
        <v>15</v>
      </c>
      <c r="O3332" s="11">
        <f>IF(Table1[[#This Row],[Currency  Code]]="USD",Table1[[#This Row],[Product Amount with GST]]*80,Table1[[#This Row],[Product Amount with GST]])</f>
        <v>499</v>
      </c>
    </row>
    <row r="3333" spans="1:16" x14ac:dyDescent="0.25">
      <c r="A3333" t="s">
        <v>2449</v>
      </c>
      <c r="B3333" t="s">
        <v>918</v>
      </c>
      <c r="C3333" t="s">
        <v>12</v>
      </c>
      <c r="E3333">
        <f t="shared" si="208"/>
        <v>8</v>
      </c>
      <c r="F3333">
        <f t="shared" si="209"/>
        <v>7</v>
      </c>
      <c r="G3333" s="8">
        <f t="shared" si="210"/>
        <v>44750</v>
      </c>
      <c r="H3333">
        <f t="shared" si="211"/>
        <v>2022</v>
      </c>
      <c r="I3333" s="1">
        <v>44750.330555555556</v>
      </c>
      <c r="J3333" s="2">
        <v>44750</v>
      </c>
      <c r="K3333" t="s">
        <v>13</v>
      </c>
      <c r="L3333">
        <v>990</v>
      </c>
      <c r="N3333" s="11" t="s">
        <v>15</v>
      </c>
      <c r="O3333" s="11">
        <f>IF(Table1[[#This Row],[Currency  Code]]="USD",Table1[[#This Row],[Product Amount with GST]]*80,Table1[[#This Row],[Product Amount with GST]])</f>
        <v>990</v>
      </c>
    </row>
    <row r="3334" spans="1:16" x14ac:dyDescent="0.25">
      <c r="A3334" t="s">
        <v>2466</v>
      </c>
      <c r="B3334" t="s">
        <v>47</v>
      </c>
      <c r="C3334" t="s">
        <v>12</v>
      </c>
      <c r="E3334">
        <f t="shared" si="208"/>
        <v>8</v>
      </c>
      <c r="F3334">
        <f t="shared" si="209"/>
        <v>7</v>
      </c>
      <c r="G3334" s="8">
        <f t="shared" si="210"/>
        <v>44750</v>
      </c>
      <c r="H3334">
        <f t="shared" si="211"/>
        <v>2022</v>
      </c>
      <c r="I3334" s="1">
        <v>44750.23333333333</v>
      </c>
      <c r="J3334" s="2">
        <v>44750</v>
      </c>
      <c r="K3334" t="s">
        <v>13</v>
      </c>
      <c r="L3334">
        <v>999</v>
      </c>
      <c r="N3334" s="11" t="s">
        <v>15</v>
      </c>
      <c r="O3334" s="11">
        <f>IF(Table1[[#This Row],[Currency  Code]]="USD",Table1[[#This Row],[Product Amount with GST]]*80,Table1[[#This Row],[Product Amount with GST]])</f>
        <v>999</v>
      </c>
    </row>
    <row r="3335" spans="1:16" x14ac:dyDescent="0.25">
      <c r="A3335" t="s">
        <v>2467</v>
      </c>
      <c r="B3335" t="s">
        <v>1013</v>
      </c>
      <c r="C3335" t="s">
        <v>12</v>
      </c>
      <c r="E3335">
        <f t="shared" si="208"/>
        <v>8</v>
      </c>
      <c r="F3335">
        <f t="shared" si="209"/>
        <v>7</v>
      </c>
      <c r="G3335" s="8">
        <f t="shared" si="210"/>
        <v>44750</v>
      </c>
      <c r="H3335">
        <f t="shared" si="211"/>
        <v>2022</v>
      </c>
      <c r="I3335" s="1">
        <v>44750.201388888891</v>
      </c>
      <c r="J3335" s="2">
        <v>44749</v>
      </c>
      <c r="K3335" t="s">
        <v>13</v>
      </c>
      <c r="L3335">
        <v>59</v>
      </c>
      <c r="N3335" s="11" t="s">
        <v>29</v>
      </c>
      <c r="O3335" s="11">
        <f>IF(Table1[[#This Row],[Currency  Code]]="USD",Table1[[#This Row],[Product Amount with GST]]*80,Table1[[#This Row],[Product Amount with GST]])</f>
        <v>4720</v>
      </c>
    </row>
    <row r="3336" spans="1:16" x14ac:dyDescent="0.25">
      <c r="A3336" t="s">
        <v>983</v>
      </c>
      <c r="B3336" t="s">
        <v>116</v>
      </c>
      <c r="C3336" t="s">
        <v>12</v>
      </c>
      <c r="E3336">
        <f t="shared" si="208"/>
        <v>8</v>
      </c>
      <c r="F3336">
        <f t="shared" si="209"/>
        <v>7</v>
      </c>
      <c r="G3336" s="8">
        <f t="shared" si="210"/>
        <v>44750</v>
      </c>
      <c r="H3336">
        <f t="shared" si="211"/>
        <v>2022</v>
      </c>
      <c r="I3336" s="1">
        <v>44750.03402777778</v>
      </c>
      <c r="J3336" s="2">
        <v>44749</v>
      </c>
      <c r="K3336" t="s">
        <v>13</v>
      </c>
      <c r="L3336">
        <v>1999</v>
      </c>
      <c r="N3336" s="11" t="s">
        <v>15</v>
      </c>
      <c r="O3336" s="11">
        <f>IF(Table1[[#This Row],[Currency  Code]]="USD",Table1[[#This Row],[Product Amount with GST]]*80,Table1[[#This Row],[Product Amount with GST]])</f>
        <v>1999</v>
      </c>
    </row>
    <row r="3337" spans="1:16" x14ac:dyDescent="0.25">
      <c r="A3337" t="s">
        <v>2405</v>
      </c>
      <c r="B3337" t="s">
        <v>11</v>
      </c>
      <c r="C3337" t="s">
        <v>12</v>
      </c>
      <c r="D3337" t="s">
        <v>6121</v>
      </c>
      <c r="E3337">
        <f t="shared" si="208"/>
        <v>8</v>
      </c>
      <c r="F3337">
        <f t="shared" si="209"/>
        <v>7</v>
      </c>
      <c r="G3337" s="8">
        <f t="shared" si="210"/>
        <v>44750</v>
      </c>
      <c r="H3337">
        <f t="shared" si="211"/>
        <v>2022</v>
      </c>
      <c r="I3337" s="1">
        <v>44750.005555555559</v>
      </c>
      <c r="J3337" s="2">
        <v>44749</v>
      </c>
      <c r="K3337" t="s">
        <v>13</v>
      </c>
      <c r="L3337">
        <v>2999</v>
      </c>
      <c r="N3337" s="11" t="s">
        <v>15</v>
      </c>
      <c r="O3337" s="11">
        <f>IF(Table1[[#This Row],[Currency  Code]]="USD",Table1[[#This Row],[Product Amount with GST]]*80,Table1[[#This Row],[Product Amount with GST]])</f>
        <v>2999</v>
      </c>
    </row>
    <row r="3338" spans="1:16" x14ac:dyDescent="0.25">
      <c r="A3338" t="s">
        <v>2405</v>
      </c>
      <c r="B3338" t="s">
        <v>11</v>
      </c>
      <c r="C3338" t="s">
        <v>48</v>
      </c>
      <c r="D3338" t="s">
        <v>6121</v>
      </c>
      <c r="E3338">
        <f t="shared" si="208"/>
        <v>8</v>
      </c>
      <c r="F3338">
        <f t="shared" si="209"/>
        <v>7</v>
      </c>
      <c r="G3338" s="8">
        <f t="shared" si="210"/>
        <v>44750</v>
      </c>
      <c r="H3338">
        <f t="shared" si="211"/>
        <v>2022</v>
      </c>
      <c r="I3338" s="1">
        <v>44750.00277777778</v>
      </c>
      <c r="J3338" s="2">
        <v>44749</v>
      </c>
      <c r="K3338" t="s">
        <v>13</v>
      </c>
      <c r="L3338">
        <v>2999</v>
      </c>
      <c r="M3338" t="s">
        <v>53</v>
      </c>
      <c r="N3338" s="11" t="s">
        <v>15</v>
      </c>
      <c r="O3338" s="11">
        <f>IF(Table1[[#This Row],[Currency  Code]]="USD",Table1[[#This Row],[Product Amount with GST]]*80,Table1[[#This Row],[Product Amount with GST]])</f>
        <v>2999</v>
      </c>
      <c r="P3338" t="s">
        <v>50</v>
      </c>
    </row>
    <row r="3339" spans="1:16" x14ac:dyDescent="0.25">
      <c r="A3339" t="s">
        <v>2405</v>
      </c>
      <c r="B3339" t="s">
        <v>11</v>
      </c>
      <c r="C3339" t="s">
        <v>12</v>
      </c>
      <c r="E3339">
        <f t="shared" si="208"/>
        <v>8</v>
      </c>
      <c r="F3339">
        <f t="shared" si="209"/>
        <v>7</v>
      </c>
      <c r="G3339" s="8">
        <f t="shared" si="210"/>
        <v>44750</v>
      </c>
      <c r="H3339">
        <f t="shared" si="211"/>
        <v>2022</v>
      </c>
      <c r="I3339" s="1">
        <v>44750.00277777778</v>
      </c>
      <c r="J3339" s="2">
        <v>44749</v>
      </c>
      <c r="K3339" t="s">
        <v>13</v>
      </c>
      <c r="L3339">
        <v>3999</v>
      </c>
      <c r="N3339" s="11" t="s">
        <v>15</v>
      </c>
      <c r="O3339" s="11">
        <f>IF(Table1[[#This Row],[Currency  Code]]="USD",Table1[[#This Row],[Product Amount with GST]]*80,Table1[[#This Row],[Product Amount with GST]])</f>
        <v>3999</v>
      </c>
    </row>
    <row r="3340" spans="1:16" x14ac:dyDescent="0.25">
      <c r="A3340" t="s">
        <v>2468</v>
      </c>
      <c r="B3340" t="s">
        <v>11</v>
      </c>
      <c r="C3340" t="s">
        <v>12</v>
      </c>
      <c r="E3340">
        <f t="shared" si="208"/>
        <v>7</v>
      </c>
      <c r="F3340">
        <f t="shared" si="209"/>
        <v>7</v>
      </c>
      <c r="G3340" s="8">
        <f t="shared" si="210"/>
        <v>44749</v>
      </c>
      <c r="H3340">
        <f t="shared" si="211"/>
        <v>2022</v>
      </c>
      <c r="I3340" s="1">
        <v>44749.996527777781</v>
      </c>
      <c r="J3340" s="2">
        <v>44749</v>
      </c>
      <c r="K3340" t="s">
        <v>112</v>
      </c>
      <c r="L3340">
        <v>3999</v>
      </c>
      <c r="N3340" s="11" t="s">
        <v>15</v>
      </c>
      <c r="O3340" s="11">
        <f>IF(Table1[[#This Row],[Currency  Code]]="USD",Table1[[#This Row],[Product Amount with GST]]*80,Table1[[#This Row],[Product Amount with GST]])</f>
        <v>3999</v>
      </c>
    </row>
    <row r="3341" spans="1:16" x14ac:dyDescent="0.25">
      <c r="A3341" t="s">
        <v>2443</v>
      </c>
      <c r="B3341" t="s">
        <v>20</v>
      </c>
      <c r="C3341" t="s">
        <v>48</v>
      </c>
      <c r="E3341">
        <f t="shared" si="208"/>
        <v>7</v>
      </c>
      <c r="F3341">
        <f t="shared" si="209"/>
        <v>7</v>
      </c>
      <c r="G3341" s="8">
        <f t="shared" si="210"/>
        <v>44749</v>
      </c>
      <c r="H3341">
        <f t="shared" si="211"/>
        <v>2022</v>
      </c>
      <c r="I3341" s="1">
        <v>44749.990972222222</v>
      </c>
      <c r="J3341" s="2">
        <v>44749</v>
      </c>
      <c r="K3341" t="s">
        <v>13</v>
      </c>
      <c r="L3341">
        <v>1999</v>
      </c>
      <c r="M3341" t="s">
        <v>53</v>
      </c>
      <c r="N3341" s="11" t="s">
        <v>15</v>
      </c>
      <c r="O3341" s="11">
        <f>IF(Table1[[#This Row],[Currency  Code]]="USD",Table1[[#This Row],[Product Amount with GST]]*80,Table1[[#This Row],[Product Amount with GST]])</f>
        <v>1999</v>
      </c>
      <c r="P3341" t="s">
        <v>50</v>
      </c>
    </row>
    <row r="3342" spans="1:16" x14ac:dyDescent="0.25">
      <c r="A3342" t="s">
        <v>2445</v>
      </c>
      <c r="B3342" t="s">
        <v>1710</v>
      </c>
      <c r="C3342" t="s">
        <v>12</v>
      </c>
      <c r="E3342">
        <f t="shared" si="208"/>
        <v>7</v>
      </c>
      <c r="F3342">
        <f t="shared" si="209"/>
        <v>7</v>
      </c>
      <c r="G3342" s="8">
        <f t="shared" si="210"/>
        <v>44749</v>
      </c>
      <c r="H3342">
        <f t="shared" si="211"/>
        <v>2022</v>
      </c>
      <c r="I3342" s="1">
        <v>44749.968055555553</v>
      </c>
      <c r="J3342" s="2">
        <v>44749</v>
      </c>
      <c r="K3342" t="s">
        <v>13</v>
      </c>
      <c r="L3342">
        <v>499</v>
      </c>
      <c r="N3342" s="11" t="s">
        <v>15</v>
      </c>
      <c r="O3342" s="11">
        <f>IF(Table1[[#This Row],[Currency  Code]]="USD",Table1[[#This Row],[Product Amount with GST]]*80,Table1[[#This Row],[Product Amount with GST]])</f>
        <v>499</v>
      </c>
    </row>
    <row r="3343" spans="1:16" x14ac:dyDescent="0.25">
      <c r="A3343" t="s">
        <v>2469</v>
      </c>
      <c r="B3343" t="s">
        <v>1710</v>
      </c>
      <c r="C3343" t="s">
        <v>12</v>
      </c>
      <c r="E3343">
        <f t="shared" si="208"/>
        <v>7</v>
      </c>
      <c r="F3343">
        <f t="shared" si="209"/>
        <v>7</v>
      </c>
      <c r="G3343" s="8">
        <f t="shared" si="210"/>
        <v>44749</v>
      </c>
      <c r="H3343">
        <f t="shared" si="211"/>
        <v>2022</v>
      </c>
      <c r="I3343" s="1">
        <v>44749.954861111109</v>
      </c>
      <c r="J3343" s="2">
        <v>44749</v>
      </c>
      <c r="K3343" t="s">
        <v>13</v>
      </c>
      <c r="L3343">
        <v>499</v>
      </c>
      <c r="N3343" s="11" t="s">
        <v>15</v>
      </c>
      <c r="O3343" s="11">
        <f>IF(Table1[[#This Row],[Currency  Code]]="USD",Table1[[#This Row],[Product Amount with GST]]*80,Table1[[#This Row],[Product Amount with GST]])</f>
        <v>499</v>
      </c>
    </row>
    <row r="3344" spans="1:16" x14ac:dyDescent="0.25">
      <c r="A3344" t="s">
        <v>2470</v>
      </c>
      <c r="B3344" t="s">
        <v>918</v>
      </c>
      <c r="C3344" t="s">
        <v>48</v>
      </c>
      <c r="E3344">
        <f t="shared" si="208"/>
        <v>7</v>
      </c>
      <c r="F3344">
        <f t="shared" si="209"/>
        <v>7</v>
      </c>
      <c r="G3344" s="8">
        <f t="shared" si="210"/>
        <v>44749</v>
      </c>
      <c r="H3344">
        <f t="shared" si="211"/>
        <v>2022</v>
      </c>
      <c r="I3344" s="1">
        <v>44749.95</v>
      </c>
      <c r="J3344" s="2">
        <v>44749</v>
      </c>
      <c r="K3344" t="s">
        <v>13</v>
      </c>
      <c r="L3344">
        <v>990</v>
      </c>
      <c r="M3344" t="s">
        <v>53</v>
      </c>
      <c r="N3344" s="11" t="s">
        <v>15</v>
      </c>
      <c r="O3344" s="11">
        <f>IF(Table1[[#This Row],[Currency  Code]]="USD",Table1[[#This Row],[Product Amount with GST]]*80,Table1[[#This Row],[Product Amount with GST]])</f>
        <v>990</v>
      </c>
      <c r="P3344" t="s">
        <v>50</v>
      </c>
    </row>
    <row r="3345" spans="1:16" x14ac:dyDescent="0.25">
      <c r="A3345" t="s">
        <v>2470</v>
      </c>
      <c r="B3345" t="s">
        <v>918</v>
      </c>
      <c r="C3345" t="s">
        <v>12</v>
      </c>
      <c r="E3345">
        <f t="shared" si="208"/>
        <v>7</v>
      </c>
      <c r="F3345">
        <f t="shared" si="209"/>
        <v>7</v>
      </c>
      <c r="G3345" s="8">
        <f t="shared" si="210"/>
        <v>44749</v>
      </c>
      <c r="H3345">
        <f t="shared" si="211"/>
        <v>2022</v>
      </c>
      <c r="I3345" s="1">
        <v>44749.945138888892</v>
      </c>
      <c r="J3345" s="2">
        <v>44749</v>
      </c>
      <c r="K3345" t="s">
        <v>13</v>
      </c>
      <c r="L3345">
        <v>990</v>
      </c>
      <c r="N3345" s="11" t="s">
        <v>15</v>
      </c>
      <c r="O3345" s="11">
        <f>IF(Table1[[#This Row],[Currency  Code]]="USD",Table1[[#This Row],[Product Amount with GST]]*80,Table1[[#This Row],[Product Amount with GST]])</f>
        <v>990</v>
      </c>
    </row>
    <row r="3346" spans="1:16" x14ac:dyDescent="0.25">
      <c r="A3346" t="s">
        <v>2453</v>
      </c>
      <c r="B3346" t="s">
        <v>47</v>
      </c>
      <c r="C3346" t="s">
        <v>12</v>
      </c>
      <c r="E3346">
        <f t="shared" si="208"/>
        <v>7</v>
      </c>
      <c r="F3346">
        <f t="shared" si="209"/>
        <v>7</v>
      </c>
      <c r="G3346" s="8">
        <f t="shared" si="210"/>
        <v>44749</v>
      </c>
      <c r="H3346">
        <f t="shared" si="211"/>
        <v>2022</v>
      </c>
      <c r="I3346" s="1">
        <v>44749.934027777781</v>
      </c>
      <c r="J3346" s="2">
        <v>44749</v>
      </c>
      <c r="K3346" t="s">
        <v>13</v>
      </c>
      <c r="L3346">
        <v>999</v>
      </c>
      <c r="N3346" s="11" t="s">
        <v>15</v>
      </c>
      <c r="O3346" s="11">
        <f>IF(Table1[[#This Row],[Currency  Code]]="USD",Table1[[#This Row],[Product Amount with GST]]*80,Table1[[#This Row],[Product Amount with GST]])</f>
        <v>999</v>
      </c>
    </row>
    <row r="3347" spans="1:16" x14ac:dyDescent="0.25">
      <c r="A3347" t="s">
        <v>2471</v>
      </c>
      <c r="B3347" t="s">
        <v>507</v>
      </c>
      <c r="C3347" t="s">
        <v>12</v>
      </c>
      <c r="E3347">
        <f t="shared" si="208"/>
        <v>7</v>
      </c>
      <c r="F3347">
        <f t="shared" si="209"/>
        <v>7</v>
      </c>
      <c r="G3347" s="8">
        <f t="shared" si="210"/>
        <v>44749</v>
      </c>
      <c r="H3347">
        <f t="shared" si="211"/>
        <v>2022</v>
      </c>
      <c r="I3347" s="1">
        <v>44749.929861111108</v>
      </c>
      <c r="J3347" s="2">
        <v>44749</v>
      </c>
      <c r="K3347" t="s">
        <v>43</v>
      </c>
      <c r="L3347">
        <v>1499</v>
      </c>
      <c r="N3347" s="11" t="s">
        <v>15</v>
      </c>
      <c r="O3347" s="11">
        <f>IF(Table1[[#This Row],[Currency  Code]]="USD",Table1[[#This Row],[Product Amount with GST]]*80,Table1[[#This Row],[Product Amount with GST]])</f>
        <v>1499</v>
      </c>
    </row>
    <row r="3348" spans="1:16" x14ac:dyDescent="0.25">
      <c r="A3348" t="s">
        <v>1337</v>
      </c>
      <c r="B3348" t="s">
        <v>52</v>
      </c>
      <c r="C3348" t="s">
        <v>48</v>
      </c>
      <c r="E3348">
        <f t="shared" si="208"/>
        <v>7</v>
      </c>
      <c r="F3348">
        <f t="shared" si="209"/>
        <v>7</v>
      </c>
      <c r="G3348" s="8">
        <f t="shared" si="210"/>
        <v>44749</v>
      </c>
      <c r="H3348">
        <f t="shared" si="211"/>
        <v>2022</v>
      </c>
      <c r="I3348" s="1">
        <v>44749.925694444442</v>
      </c>
      <c r="J3348" s="2">
        <v>44749</v>
      </c>
      <c r="K3348" t="s">
        <v>13</v>
      </c>
      <c r="L3348">
        <v>999</v>
      </c>
      <c r="M3348" t="s">
        <v>53</v>
      </c>
      <c r="N3348" s="11" t="s">
        <v>15</v>
      </c>
      <c r="O3348" s="11">
        <f>IF(Table1[[#This Row],[Currency  Code]]="USD",Table1[[#This Row],[Product Amount with GST]]*80,Table1[[#This Row],[Product Amount with GST]])</f>
        <v>999</v>
      </c>
      <c r="P3348" t="s">
        <v>50</v>
      </c>
    </row>
    <row r="3349" spans="1:16" x14ac:dyDescent="0.25">
      <c r="A3349" t="s">
        <v>1337</v>
      </c>
      <c r="B3349" t="s">
        <v>169</v>
      </c>
      <c r="C3349" t="s">
        <v>12</v>
      </c>
      <c r="E3349">
        <f t="shared" si="208"/>
        <v>7</v>
      </c>
      <c r="F3349">
        <f t="shared" si="209"/>
        <v>7</v>
      </c>
      <c r="G3349" s="8">
        <f t="shared" si="210"/>
        <v>44749</v>
      </c>
      <c r="H3349">
        <f t="shared" si="211"/>
        <v>2022</v>
      </c>
      <c r="I3349" s="1">
        <v>44749.92083333333</v>
      </c>
      <c r="J3349" s="2">
        <v>44749</v>
      </c>
      <c r="K3349" t="s">
        <v>13</v>
      </c>
      <c r="L3349">
        <v>1499</v>
      </c>
      <c r="N3349" s="11" t="s">
        <v>15</v>
      </c>
      <c r="O3349" s="11">
        <f>IF(Table1[[#This Row],[Currency  Code]]="USD",Table1[[#This Row],[Product Amount with GST]]*80,Table1[[#This Row],[Product Amount with GST]])</f>
        <v>1499</v>
      </c>
    </row>
    <row r="3350" spans="1:16" x14ac:dyDescent="0.25">
      <c r="A3350" t="s">
        <v>2472</v>
      </c>
      <c r="B3350" t="s">
        <v>35</v>
      </c>
      <c r="C3350" t="s">
        <v>12</v>
      </c>
      <c r="E3350">
        <f t="shared" si="208"/>
        <v>7</v>
      </c>
      <c r="F3350">
        <f t="shared" si="209"/>
        <v>7</v>
      </c>
      <c r="G3350" s="8">
        <f t="shared" si="210"/>
        <v>44749</v>
      </c>
      <c r="H3350">
        <f t="shared" si="211"/>
        <v>2022</v>
      </c>
      <c r="I3350" s="1">
        <v>44749.915972222225</v>
      </c>
      <c r="J3350" s="2">
        <v>44749</v>
      </c>
      <c r="K3350" t="s">
        <v>13</v>
      </c>
      <c r="L3350">
        <v>899</v>
      </c>
      <c r="N3350" s="11" t="s">
        <v>15</v>
      </c>
      <c r="O3350" s="11">
        <f>IF(Table1[[#This Row],[Currency  Code]]="USD",Table1[[#This Row],[Product Amount with GST]]*80,Table1[[#This Row],[Product Amount with GST]])</f>
        <v>899</v>
      </c>
    </row>
    <row r="3351" spans="1:16" x14ac:dyDescent="0.25">
      <c r="A3351" t="s">
        <v>2473</v>
      </c>
      <c r="B3351" t="s">
        <v>24</v>
      </c>
      <c r="C3351" t="s">
        <v>48</v>
      </c>
      <c r="E3351">
        <f t="shared" si="208"/>
        <v>7</v>
      </c>
      <c r="F3351">
        <f t="shared" si="209"/>
        <v>7</v>
      </c>
      <c r="G3351" s="8">
        <f t="shared" si="210"/>
        <v>44749</v>
      </c>
      <c r="H3351">
        <f t="shared" si="211"/>
        <v>2022</v>
      </c>
      <c r="I3351" s="1">
        <v>44749.914583333331</v>
      </c>
      <c r="J3351" s="2">
        <v>44749</v>
      </c>
      <c r="K3351" t="s">
        <v>13</v>
      </c>
      <c r="L3351">
        <v>2022</v>
      </c>
      <c r="M3351" t="s">
        <v>53</v>
      </c>
      <c r="N3351" s="11" t="s">
        <v>15</v>
      </c>
      <c r="O3351" s="11">
        <f>IF(Table1[[#This Row],[Currency  Code]]="USD",Table1[[#This Row],[Product Amount with GST]]*80,Table1[[#This Row],[Product Amount with GST]])</f>
        <v>2022</v>
      </c>
      <c r="P3351" t="s">
        <v>50</v>
      </c>
    </row>
    <row r="3352" spans="1:16" x14ac:dyDescent="0.25">
      <c r="A3352" t="s">
        <v>2419</v>
      </c>
      <c r="B3352" t="s">
        <v>1883</v>
      </c>
      <c r="C3352" t="s">
        <v>48</v>
      </c>
      <c r="D3352" t="s">
        <v>6121</v>
      </c>
      <c r="E3352">
        <f t="shared" si="208"/>
        <v>7</v>
      </c>
      <c r="F3352">
        <f t="shared" si="209"/>
        <v>7</v>
      </c>
      <c r="G3352" s="8">
        <f t="shared" si="210"/>
        <v>44749</v>
      </c>
      <c r="H3352">
        <f t="shared" si="211"/>
        <v>2022</v>
      </c>
      <c r="I3352" s="1">
        <v>44749.90902777778</v>
      </c>
      <c r="J3352" s="2">
        <v>44749</v>
      </c>
      <c r="K3352" t="s">
        <v>112</v>
      </c>
      <c r="L3352">
        <v>749</v>
      </c>
      <c r="M3352" t="s">
        <v>53</v>
      </c>
      <c r="N3352" s="11" t="s">
        <v>15</v>
      </c>
      <c r="O3352" s="11">
        <f>IF(Table1[[#This Row],[Currency  Code]]="USD",Table1[[#This Row],[Product Amount with GST]]*80,Table1[[#This Row],[Product Amount with GST]])</f>
        <v>749</v>
      </c>
      <c r="P3352" t="s">
        <v>50</v>
      </c>
    </row>
    <row r="3353" spans="1:16" x14ac:dyDescent="0.25">
      <c r="A3353" t="s">
        <v>2474</v>
      </c>
      <c r="B3353" t="s">
        <v>11</v>
      </c>
      <c r="C3353" t="s">
        <v>12</v>
      </c>
      <c r="D3353" t="s">
        <v>6158</v>
      </c>
      <c r="E3353">
        <f t="shared" si="208"/>
        <v>7</v>
      </c>
      <c r="F3353">
        <f t="shared" si="209"/>
        <v>7</v>
      </c>
      <c r="G3353" s="8">
        <f t="shared" si="210"/>
        <v>44749</v>
      </c>
      <c r="H3353">
        <f t="shared" si="211"/>
        <v>2022</v>
      </c>
      <c r="I3353" s="1">
        <v>44749.901388888888</v>
      </c>
      <c r="J3353" s="2">
        <v>44749</v>
      </c>
      <c r="K3353" t="s">
        <v>72</v>
      </c>
      <c r="L3353">
        <v>2249</v>
      </c>
      <c r="N3353" s="11" t="s">
        <v>15</v>
      </c>
      <c r="O3353" s="11">
        <f>IF(Table1[[#This Row],[Currency  Code]]="USD",Table1[[#This Row],[Product Amount with GST]]*80,Table1[[#This Row],[Product Amount with GST]])</f>
        <v>2249</v>
      </c>
    </row>
    <row r="3354" spans="1:16" x14ac:dyDescent="0.25">
      <c r="A3354" t="s">
        <v>2475</v>
      </c>
      <c r="B3354" t="s">
        <v>17</v>
      </c>
      <c r="C3354" t="s">
        <v>12</v>
      </c>
      <c r="E3354">
        <f t="shared" si="208"/>
        <v>7</v>
      </c>
      <c r="F3354">
        <f t="shared" si="209"/>
        <v>7</v>
      </c>
      <c r="G3354" s="8">
        <f t="shared" si="210"/>
        <v>44749</v>
      </c>
      <c r="H3354">
        <f t="shared" si="211"/>
        <v>2022</v>
      </c>
      <c r="I3354" s="1">
        <v>44749.900694444441</v>
      </c>
      <c r="J3354" s="2">
        <v>44749</v>
      </c>
      <c r="K3354" t="s">
        <v>13</v>
      </c>
      <c r="L3354">
        <v>999</v>
      </c>
      <c r="N3354" s="11" t="s">
        <v>15</v>
      </c>
      <c r="O3354" s="11">
        <f>IF(Table1[[#This Row],[Currency  Code]]="USD",Table1[[#This Row],[Product Amount with GST]]*80,Table1[[#This Row],[Product Amount with GST]])</f>
        <v>999</v>
      </c>
    </row>
    <row r="3355" spans="1:16" x14ac:dyDescent="0.25">
      <c r="A3355" t="s">
        <v>2476</v>
      </c>
      <c r="B3355" t="s">
        <v>24</v>
      </c>
      <c r="C3355" t="s">
        <v>12</v>
      </c>
      <c r="E3355">
        <f t="shared" si="208"/>
        <v>7</v>
      </c>
      <c r="F3355">
        <f t="shared" si="209"/>
        <v>7</v>
      </c>
      <c r="G3355" s="8">
        <f t="shared" si="210"/>
        <v>44749</v>
      </c>
      <c r="H3355">
        <f t="shared" si="211"/>
        <v>2022</v>
      </c>
      <c r="I3355" s="1">
        <v>44749.899305555555</v>
      </c>
      <c r="J3355" s="2">
        <v>44749</v>
      </c>
      <c r="K3355" t="s">
        <v>13</v>
      </c>
      <c r="L3355">
        <v>2022</v>
      </c>
      <c r="N3355" s="11" t="s">
        <v>15</v>
      </c>
      <c r="O3355" s="11">
        <f>IF(Table1[[#This Row],[Currency  Code]]="USD",Table1[[#This Row],[Product Amount with GST]]*80,Table1[[#This Row],[Product Amount with GST]])</f>
        <v>2022</v>
      </c>
    </row>
    <row r="3356" spans="1:16" x14ac:dyDescent="0.25">
      <c r="A3356" t="s">
        <v>2477</v>
      </c>
      <c r="B3356" t="s">
        <v>11</v>
      </c>
      <c r="C3356" t="s">
        <v>12</v>
      </c>
      <c r="E3356">
        <f t="shared" si="208"/>
        <v>7</v>
      </c>
      <c r="F3356">
        <f t="shared" si="209"/>
        <v>7</v>
      </c>
      <c r="G3356" s="8">
        <f t="shared" si="210"/>
        <v>44749</v>
      </c>
      <c r="H3356">
        <f t="shared" si="211"/>
        <v>2022</v>
      </c>
      <c r="I3356" s="1">
        <v>44749.884027777778</v>
      </c>
      <c r="J3356" s="2">
        <v>44749</v>
      </c>
      <c r="K3356" t="s">
        <v>13</v>
      </c>
      <c r="L3356">
        <v>3999</v>
      </c>
      <c r="N3356" s="11" t="s">
        <v>15</v>
      </c>
      <c r="O3356" s="11">
        <f>IF(Table1[[#This Row],[Currency  Code]]="USD",Table1[[#This Row],[Product Amount with GST]]*80,Table1[[#This Row],[Product Amount with GST]])</f>
        <v>3999</v>
      </c>
    </row>
    <row r="3357" spans="1:16" x14ac:dyDescent="0.25">
      <c r="A3357" t="s">
        <v>2478</v>
      </c>
      <c r="B3357" t="s">
        <v>24</v>
      </c>
      <c r="C3357" t="s">
        <v>48</v>
      </c>
      <c r="E3357">
        <f t="shared" si="208"/>
        <v>7</v>
      </c>
      <c r="F3357">
        <f t="shared" si="209"/>
        <v>7</v>
      </c>
      <c r="G3357" s="8">
        <f t="shared" si="210"/>
        <v>44749</v>
      </c>
      <c r="H3357">
        <f t="shared" si="211"/>
        <v>2022</v>
      </c>
      <c r="I3357" s="1">
        <v>44749.884027777778</v>
      </c>
      <c r="J3357" s="2">
        <v>44749</v>
      </c>
      <c r="K3357" t="s">
        <v>13</v>
      </c>
      <c r="L3357">
        <v>2022</v>
      </c>
      <c r="M3357" t="s">
        <v>218</v>
      </c>
      <c r="N3357" s="11" t="s">
        <v>15</v>
      </c>
      <c r="O3357" s="11">
        <f>IF(Table1[[#This Row],[Currency  Code]]="USD",Table1[[#This Row],[Product Amount with GST]]*80,Table1[[#This Row],[Product Amount with GST]])</f>
        <v>2022</v>
      </c>
      <c r="P3357" t="s">
        <v>50</v>
      </c>
    </row>
    <row r="3358" spans="1:16" x14ac:dyDescent="0.25">
      <c r="A3358" t="s">
        <v>2477</v>
      </c>
      <c r="B3358" t="s">
        <v>11</v>
      </c>
      <c r="C3358" t="s">
        <v>48</v>
      </c>
      <c r="E3358">
        <f t="shared" si="208"/>
        <v>7</v>
      </c>
      <c r="F3358">
        <f t="shared" si="209"/>
        <v>7</v>
      </c>
      <c r="G3358" s="8">
        <f t="shared" si="210"/>
        <v>44749</v>
      </c>
      <c r="H3358">
        <f t="shared" si="211"/>
        <v>2022</v>
      </c>
      <c r="I3358" s="1">
        <v>44749.879166666666</v>
      </c>
      <c r="J3358" s="2">
        <v>44749</v>
      </c>
      <c r="K3358" t="s">
        <v>13</v>
      </c>
      <c r="L3358">
        <v>3999</v>
      </c>
      <c r="M3358" t="s">
        <v>53</v>
      </c>
      <c r="N3358" s="11" t="s">
        <v>15</v>
      </c>
      <c r="O3358" s="11">
        <f>IF(Table1[[#This Row],[Currency  Code]]="USD",Table1[[#This Row],[Product Amount with GST]]*80,Table1[[#This Row],[Product Amount with GST]])</f>
        <v>3999</v>
      </c>
      <c r="P3358" t="s">
        <v>50</v>
      </c>
    </row>
    <row r="3359" spans="1:16" x14ac:dyDescent="0.25">
      <c r="A3359" t="s">
        <v>2477</v>
      </c>
      <c r="B3359" t="s">
        <v>11</v>
      </c>
      <c r="C3359" t="s">
        <v>12</v>
      </c>
      <c r="E3359">
        <f t="shared" si="208"/>
        <v>7</v>
      </c>
      <c r="F3359">
        <f t="shared" si="209"/>
        <v>7</v>
      </c>
      <c r="G3359" s="8">
        <f t="shared" si="210"/>
        <v>44749</v>
      </c>
      <c r="H3359">
        <f t="shared" si="211"/>
        <v>2022</v>
      </c>
      <c r="I3359" s="1">
        <v>44749.868750000001</v>
      </c>
      <c r="J3359" s="2">
        <v>44749</v>
      </c>
      <c r="K3359" t="s">
        <v>13</v>
      </c>
      <c r="L3359">
        <v>3999</v>
      </c>
      <c r="N3359" s="11" t="s">
        <v>15</v>
      </c>
      <c r="O3359" s="11">
        <f>IF(Table1[[#This Row],[Currency  Code]]="USD",Table1[[#This Row],[Product Amount with GST]]*80,Table1[[#This Row],[Product Amount with GST]])</f>
        <v>3999</v>
      </c>
    </row>
    <row r="3360" spans="1:16" x14ac:dyDescent="0.25">
      <c r="A3360" t="s">
        <v>2479</v>
      </c>
      <c r="B3360" t="s">
        <v>20</v>
      </c>
      <c r="C3360" t="s">
        <v>12</v>
      </c>
      <c r="E3360">
        <f t="shared" si="208"/>
        <v>7</v>
      </c>
      <c r="F3360">
        <f t="shared" si="209"/>
        <v>7</v>
      </c>
      <c r="G3360" s="8">
        <f t="shared" si="210"/>
        <v>44749</v>
      </c>
      <c r="H3360">
        <f t="shared" si="211"/>
        <v>2022</v>
      </c>
      <c r="I3360" s="1">
        <v>44749.845833333333</v>
      </c>
      <c r="J3360" s="2">
        <v>44749</v>
      </c>
      <c r="K3360" t="s">
        <v>13</v>
      </c>
      <c r="L3360">
        <v>1999</v>
      </c>
      <c r="N3360" s="11" t="s">
        <v>15</v>
      </c>
      <c r="O3360" s="11">
        <f>IF(Table1[[#This Row],[Currency  Code]]="USD",Table1[[#This Row],[Product Amount with GST]]*80,Table1[[#This Row],[Product Amount with GST]])</f>
        <v>1999</v>
      </c>
    </row>
    <row r="3361" spans="1:16" x14ac:dyDescent="0.25">
      <c r="A3361" t="s">
        <v>2480</v>
      </c>
      <c r="B3361" t="s">
        <v>444</v>
      </c>
      <c r="C3361" t="s">
        <v>12</v>
      </c>
      <c r="E3361">
        <f t="shared" si="208"/>
        <v>7</v>
      </c>
      <c r="F3361">
        <f t="shared" si="209"/>
        <v>7</v>
      </c>
      <c r="G3361" s="8">
        <f t="shared" si="210"/>
        <v>44749</v>
      </c>
      <c r="H3361">
        <f t="shared" si="211"/>
        <v>2022</v>
      </c>
      <c r="I3361" s="1">
        <v>44749.827777777777</v>
      </c>
      <c r="J3361" s="2">
        <v>44749</v>
      </c>
      <c r="K3361" t="s">
        <v>72</v>
      </c>
      <c r="L3361">
        <v>399</v>
      </c>
      <c r="N3361" s="11" t="s">
        <v>15</v>
      </c>
      <c r="O3361" s="11">
        <f>IF(Table1[[#This Row],[Currency  Code]]="USD",Table1[[#This Row],[Product Amount with GST]]*80,Table1[[#This Row],[Product Amount with GST]])</f>
        <v>399</v>
      </c>
    </row>
    <row r="3362" spans="1:16" x14ac:dyDescent="0.25">
      <c r="A3362" t="s">
        <v>2481</v>
      </c>
      <c r="B3362" t="s">
        <v>11</v>
      </c>
      <c r="C3362" t="s">
        <v>12</v>
      </c>
      <c r="E3362">
        <f t="shared" si="208"/>
        <v>7</v>
      </c>
      <c r="F3362">
        <f t="shared" si="209"/>
        <v>7</v>
      </c>
      <c r="G3362" s="8">
        <f t="shared" si="210"/>
        <v>44749</v>
      </c>
      <c r="H3362">
        <f t="shared" si="211"/>
        <v>2022</v>
      </c>
      <c r="I3362" s="1">
        <v>44749.824305555558</v>
      </c>
      <c r="J3362" s="2">
        <v>44749</v>
      </c>
      <c r="K3362" t="s">
        <v>13</v>
      </c>
      <c r="L3362">
        <v>3999</v>
      </c>
      <c r="N3362" s="11" t="s">
        <v>15</v>
      </c>
      <c r="O3362" s="11">
        <f>IF(Table1[[#This Row],[Currency  Code]]="USD",Table1[[#This Row],[Product Amount with GST]]*80,Table1[[#This Row],[Product Amount with GST]])</f>
        <v>3999</v>
      </c>
    </row>
    <row r="3363" spans="1:16" x14ac:dyDescent="0.25">
      <c r="A3363" t="s">
        <v>395</v>
      </c>
      <c r="B3363" t="s">
        <v>2376</v>
      </c>
      <c r="C3363" t="s">
        <v>12</v>
      </c>
      <c r="E3363">
        <f t="shared" si="208"/>
        <v>7</v>
      </c>
      <c r="F3363">
        <f t="shared" si="209"/>
        <v>7</v>
      </c>
      <c r="G3363" s="8">
        <f t="shared" si="210"/>
        <v>44749</v>
      </c>
      <c r="H3363">
        <f t="shared" si="211"/>
        <v>2022</v>
      </c>
      <c r="I3363" s="1">
        <v>44749.824305555558</v>
      </c>
      <c r="J3363" s="2">
        <v>44749</v>
      </c>
      <c r="K3363" t="s">
        <v>13</v>
      </c>
      <c r="L3363">
        <v>599</v>
      </c>
      <c r="N3363" s="11" t="s">
        <v>15</v>
      </c>
      <c r="O3363" s="11">
        <f>IF(Table1[[#This Row],[Currency  Code]]="USD",Table1[[#This Row],[Product Amount with GST]]*80,Table1[[#This Row],[Product Amount with GST]])</f>
        <v>599</v>
      </c>
    </row>
    <row r="3364" spans="1:16" x14ac:dyDescent="0.25">
      <c r="A3364" t="s">
        <v>2482</v>
      </c>
      <c r="B3364" t="s">
        <v>17</v>
      </c>
      <c r="C3364" t="s">
        <v>12</v>
      </c>
      <c r="E3364">
        <f t="shared" si="208"/>
        <v>7</v>
      </c>
      <c r="F3364">
        <f t="shared" si="209"/>
        <v>7</v>
      </c>
      <c r="G3364" s="8">
        <f t="shared" si="210"/>
        <v>44749</v>
      </c>
      <c r="H3364">
        <f t="shared" si="211"/>
        <v>2022</v>
      </c>
      <c r="I3364" s="1">
        <v>44749.806944444441</v>
      </c>
      <c r="J3364" s="2">
        <v>44749</v>
      </c>
      <c r="K3364" t="s">
        <v>13</v>
      </c>
      <c r="L3364">
        <v>999</v>
      </c>
      <c r="N3364" s="11" t="s">
        <v>15</v>
      </c>
      <c r="O3364" s="11">
        <f>IF(Table1[[#This Row],[Currency  Code]]="USD",Table1[[#This Row],[Product Amount with GST]]*80,Table1[[#This Row],[Product Amount with GST]])</f>
        <v>999</v>
      </c>
    </row>
    <row r="3365" spans="1:16" x14ac:dyDescent="0.25">
      <c r="A3365" t="s">
        <v>2483</v>
      </c>
      <c r="B3365" t="s">
        <v>20</v>
      </c>
      <c r="C3365" t="s">
        <v>12</v>
      </c>
      <c r="E3365">
        <f t="shared" si="208"/>
        <v>7</v>
      </c>
      <c r="F3365">
        <f t="shared" si="209"/>
        <v>7</v>
      </c>
      <c r="G3365" s="8">
        <f t="shared" si="210"/>
        <v>44749</v>
      </c>
      <c r="H3365">
        <f t="shared" si="211"/>
        <v>2022</v>
      </c>
      <c r="I3365" s="1">
        <v>44749.79791666667</v>
      </c>
      <c r="J3365" s="2">
        <v>44749</v>
      </c>
      <c r="K3365" t="s">
        <v>13</v>
      </c>
      <c r="L3365">
        <v>1999</v>
      </c>
      <c r="N3365" s="11" t="s">
        <v>15</v>
      </c>
      <c r="O3365" s="11">
        <f>IF(Table1[[#This Row],[Currency  Code]]="USD",Table1[[#This Row],[Product Amount with GST]]*80,Table1[[#This Row],[Product Amount with GST]])</f>
        <v>1999</v>
      </c>
    </row>
    <row r="3366" spans="1:16" x14ac:dyDescent="0.25">
      <c r="A3366" t="s">
        <v>2483</v>
      </c>
      <c r="B3366" t="s">
        <v>20</v>
      </c>
      <c r="C3366" t="s">
        <v>12</v>
      </c>
      <c r="E3366">
        <f t="shared" si="208"/>
        <v>7</v>
      </c>
      <c r="F3366">
        <f t="shared" si="209"/>
        <v>7</v>
      </c>
      <c r="G3366" s="8">
        <f t="shared" si="210"/>
        <v>44749</v>
      </c>
      <c r="H3366">
        <f t="shared" si="211"/>
        <v>2022</v>
      </c>
      <c r="I3366" s="1">
        <v>44749.795138888891</v>
      </c>
      <c r="J3366" s="2">
        <v>44749</v>
      </c>
      <c r="K3366" t="s">
        <v>13</v>
      </c>
      <c r="L3366">
        <v>1999</v>
      </c>
      <c r="N3366" s="11" t="s">
        <v>15</v>
      </c>
      <c r="O3366" s="11">
        <f>IF(Table1[[#This Row],[Currency  Code]]="USD",Table1[[#This Row],[Product Amount with GST]]*80,Table1[[#This Row],[Product Amount with GST]])</f>
        <v>1999</v>
      </c>
    </row>
    <row r="3367" spans="1:16" x14ac:dyDescent="0.25">
      <c r="A3367" t="s">
        <v>2373</v>
      </c>
      <c r="B3367" t="s">
        <v>20</v>
      </c>
      <c r="C3367" t="s">
        <v>12</v>
      </c>
      <c r="E3367">
        <f t="shared" si="208"/>
        <v>7</v>
      </c>
      <c r="F3367">
        <f t="shared" si="209"/>
        <v>7</v>
      </c>
      <c r="G3367" s="8">
        <f t="shared" si="210"/>
        <v>44749</v>
      </c>
      <c r="H3367">
        <f t="shared" si="211"/>
        <v>2022</v>
      </c>
      <c r="I3367" s="1">
        <v>44749.935416666667</v>
      </c>
      <c r="J3367" s="2">
        <v>44749</v>
      </c>
      <c r="K3367" t="s">
        <v>13</v>
      </c>
      <c r="L3367">
        <v>149</v>
      </c>
      <c r="N3367" s="11" t="s">
        <v>29</v>
      </c>
      <c r="O3367" s="11">
        <f>IF(Table1[[#This Row],[Currency  Code]]="USD",Table1[[#This Row],[Product Amount with GST]]*80,Table1[[#This Row],[Product Amount with GST]])</f>
        <v>11920</v>
      </c>
    </row>
    <row r="3368" spans="1:16" x14ac:dyDescent="0.25">
      <c r="A3368" t="s">
        <v>2373</v>
      </c>
      <c r="B3368" t="s">
        <v>20</v>
      </c>
      <c r="C3368" t="s">
        <v>12</v>
      </c>
      <c r="E3368">
        <f t="shared" si="208"/>
        <v>7</v>
      </c>
      <c r="F3368">
        <f t="shared" si="209"/>
        <v>7</v>
      </c>
      <c r="G3368" s="8">
        <f t="shared" si="210"/>
        <v>44749</v>
      </c>
      <c r="H3368">
        <f t="shared" si="211"/>
        <v>2022</v>
      </c>
      <c r="I3368" s="1">
        <v>44749.933333333334</v>
      </c>
      <c r="J3368" s="2">
        <v>44749</v>
      </c>
      <c r="K3368" t="s">
        <v>13</v>
      </c>
      <c r="L3368">
        <v>149</v>
      </c>
      <c r="N3368" s="11" t="s">
        <v>29</v>
      </c>
      <c r="O3368" s="11">
        <f>IF(Table1[[#This Row],[Currency  Code]]="USD",Table1[[#This Row],[Product Amount with GST]]*80,Table1[[#This Row],[Product Amount with GST]])</f>
        <v>11920</v>
      </c>
    </row>
    <row r="3369" spans="1:16" x14ac:dyDescent="0.25">
      <c r="A3369" t="s">
        <v>2373</v>
      </c>
      <c r="B3369" t="s">
        <v>20</v>
      </c>
      <c r="C3369" t="s">
        <v>12</v>
      </c>
      <c r="E3369">
        <f t="shared" si="208"/>
        <v>7</v>
      </c>
      <c r="F3369">
        <f t="shared" si="209"/>
        <v>7</v>
      </c>
      <c r="G3369" s="8">
        <f t="shared" si="210"/>
        <v>44749</v>
      </c>
      <c r="H3369">
        <f t="shared" si="211"/>
        <v>2022</v>
      </c>
      <c r="I3369" s="1">
        <v>44749.931250000001</v>
      </c>
      <c r="J3369" s="2">
        <v>44749</v>
      </c>
      <c r="K3369" t="s">
        <v>13</v>
      </c>
      <c r="L3369">
        <v>149</v>
      </c>
      <c r="N3369" s="11" t="s">
        <v>29</v>
      </c>
      <c r="O3369" s="11">
        <f>IF(Table1[[#This Row],[Currency  Code]]="USD",Table1[[#This Row],[Product Amount with GST]]*80,Table1[[#This Row],[Product Amount with GST]])</f>
        <v>11920</v>
      </c>
    </row>
    <row r="3370" spans="1:16" x14ac:dyDescent="0.25">
      <c r="A3370" t="s">
        <v>2373</v>
      </c>
      <c r="B3370" t="s">
        <v>20</v>
      </c>
      <c r="C3370" t="s">
        <v>12</v>
      </c>
      <c r="E3370">
        <f t="shared" si="208"/>
        <v>7</v>
      </c>
      <c r="F3370">
        <f t="shared" si="209"/>
        <v>7</v>
      </c>
      <c r="G3370" s="8">
        <f t="shared" si="210"/>
        <v>44749</v>
      </c>
      <c r="H3370">
        <f t="shared" si="211"/>
        <v>2022</v>
      </c>
      <c r="I3370" s="1">
        <v>44749.930555555555</v>
      </c>
      <c r="J3370" s="2">
        <v>44749</v>
      </c>
      <c r="K3370" t="s">
        <v>13</v>
      </c>
      <c r="L3370">
        <v>149</v>
      </c>
      <c r="N3370" s="11" t="s">
        <v>29</v>
      </c>
      <c r="O3370" s="11">
        <f>IF(Table1[[#This Row],[Currency  Code]]="USD",Table1[[#This Row],[Product Amount with GST]]*80,Table1[[#This Row],[Product Amount with GST]])</f>
        <v>11920</v>
      </c>
    </row>
    <row r="3371" spans="1:16" x14ac:dyDescent="0.25">
      <c r="A3371" t="s">
        <v>2484</v>
      </c>
      <c r="B3371" t="s">
        <v>42</v>
      </c>
      <c r="C3371" t="s">
        <v>12</v>
      </c>
      <c r="E3371">
        <f t="shared" si="208"/>
        <v>7</v>
      </c>
      <c r="F3371">
        <f t="shared" si="209"/>
        <v>7</v>
      </c>
      <c r="G3371" s="8">
        <f t="shared" si="210"/>
        <v>44749</v>
      </c>
      <c r="H3371">
        <f t="shared" si="211"/>
        <v>2022</v>
      </c>
      <c r="I3371" s="1">
        <v>44749.904861111114</v>
      </c>
      <c r="J3371" s="2">
        <v>44749</v>
      </c>
      <c r="K3371" t="s">
        <v>43</v>
      </c>
      <c r="L3371">
        <v>1499</v>
      </c>
      <c r="N3371" s="11" t="s">
        <v>15</v>
      </c>
      <c r="O3371" s="11">
        <f>IF(Table1[[#This Row],[Currency  Code]]="USD",Table1[[#This Row],[Product Amount with GST]]*80,Table1[[#This Row],[Product Amount with GST]])</f>
        <v>1499</v>
      </c>
    </row>
    <row r="3372" spans="1:16" x14ac:dyDescent="0.25">
      <c r="A3372" t="s">
        <v>2475</v>
      </c>
      <c r="B3372" t="s">
        <v>17</v>
      </c>
      <c r="C3372" t="s">
        <v>12</v>
      </c>
      <c r="E3372">
        <f t="shared" si="208"/>
        <v>7</v>
      </c>
      <c r="F3372">
        <f t="shared" si="209"/>
        <v>7</v>
      </c>
      <c r="G3372" s="8">
        <f t="shared" si="210"/>
        <v>44749</v>
      </c>
      <c r="H3372">
        <f t="shared" si="211"/>
        <v>2022</v>
      </c>
      <c r="I3372" s="1">
        <v>44749.901388888888</v>
      </c>
      <c r="J3372" s="2">
        <v>44749</v>
      </c>
      <c r="K3372" t="s">
        <v>13</v>
      </c>
      <c r="L3372">
        <v>999</v>
      </c>
      <c r="N3372" s="11" t="s">
        <v>15</v>
      </c>
      <c r="O3372" s="11">
        <f>IF(Table1[[#This Row],[Currency  Code]]="USD",Table1[[#This Row],[Product Amount with GST]]*80,Table1[[#This Row],[Product Amount with GST]])</f>
        <v>999</v>
      </c>
    </row>
    <row r="3373" spans="1:16" x14ac:dyDescent="0.25">
      <c r="A3373" t="s">
        <v>2485</v>
      </c>
      <c r="B3373" t="s">
        <v>11</v>
      </c>
      <c r="C3373" t="s">
        <v>12</v>
      </c>
      <c r="D3373" t="s">
        <v>6159</v>
      </c>
      <c r="E3373">
        <f t="shared" si="208"/>
        <v>7</v>
      </c>
      <c r="F3373">
        <f t="shared" si="209"/>
        <v>7</v>
      </c>
      <c r="G3373" s="8">
        <f t="shared" si="210"/>
        <v>44749</v>
      </c>
      <c r="H3373">
        <f t="shared" si="211"/>
        <v>2022</v>
      </c>
      <c r="I3373" s="1">
        <v>44749.892361111109</v>
      </c>
      <c r="J3373" s="2">
        <v>44749</v>
      </c>
      <c r="K3373" t="s">
        <v>72</v>
      </c>
      <c r="L3373">
        <v>1499</v>
      </c>
      <c r="N3373" s="11" t="s">
        <v>15</v>
      </c>
      <c r="O3373" s="11">
        <f>IF(Table1[[#This Row],[Currency  Code]]="USD",Table1[[#This Row],[Product Amount with GST]]*80,Table1[[#This Row],[Product Amount with GST]])</f>
        <v>1499</v>
      </c>
    </row>
    <row r="3374" spans="1:16" x14ac:dyDescent="0.25">
      <c r="A3374" t="s">
        <v>2486</v>
      </c>
      <c r="B3374" t="s">
        <v>11</v>
      </c>
      <c r="C3374" t="s">
        <v>48</v>
      </c>
      <c r="E3374">
        <f t="shared" si="208"/>
        <v>7</v>
      </c>
      <c r="F3374">
        <f t="shared" si="209"/>
        <v>7</v>
      </c>
      <c r="G3374" s="8">
        <f t="shared" si="210"/>
        <v>44749</v>
      </c>
      <c r="H3374">
        <f t="shared" si="211"/>
        <v>2022</v>
      </c>
      <c r="I3374" s="1">
        <v>44749.888194444444</v>
      </c>
      <c r="J3374" s="2">
        <v>44749</v>
      </c>
      <c r="K3374" t="s">
        <v>13</v>
      </c>
      <c r="L3374">
        <v>3999</v>
      </c>
      <c r="M3374" t="s">
        <v>218</v>
      </c>
      <c r="N3374" s="11" t="s">
        <v>15</v>
      </c>
      <c r="O3374" s="11">
        <f>IF(Table1[[#This Row],[Currency  Code]]="USD",Table1[[#This Row],[Product Amount with GST]]*80,Table1[[#This Row],[Product Amount with GST]])</f>
        <v>3999</v>
      </c>
      <c r="P3374" t="s">
        <v>50</v>
      </c>
    </row>
    <row r="3375" spans="1:16" x14ac:dyDescent="0.25">
      <c r="A3375" t="s">
        <v>2487</v>
      </c>
      <c r="B3375" t="s">
        <v>17</v>
      </c>
      <c r="C3375" t="s">
        <v>12</v>
      </c>
      <c r="E3375">
        <f t="shared" si="208"/>
        <v>7</v>
      </c>
      <c r="F3375">
        <f t="shared" si="209"/>
        <v>7</v>
      </c>
      <c r="G3375" s="8">
        <f t="shared" si="210"/>
        <v>44749</v>
      </c>
      <c r="H3375">
        <f t="shared" si="211"/>
        <v>2022</v>
      </c>
      <c r="I3375" s="1">
        <v>44749.87777777778</v>
      </c>
      <c r="J3375" s="2">
        <v>44749</v>
      </c>
      <c r="K3375" t="s">
        <v>13</v>
      </c>
      <c r="L3375">
        <v>999</v>
      </c>
      <c r="N3375" s="11" t="s">
        <v>15</v>
      </c>
      <c r="O3375" s="11">
        <f>IF(Table1[[#This Row],[Currency  Code]]="USD",Table1[[#This Row],[Product Amount with GST]]*80,Table1[[#This Row],[Product Amount with GST]])</f>
        <v>999</v>
      </c>
    </row>
    <row r="3376" spans="1:16" x14ac:dyDescent="0.25">
      <c r="A3376" t="s">
        <v>2488</v>
      </c>
      <c r="B3376" t="s">
        <v>20</v>
      </c>
      <c r="C3376" t="s">
        <v>48</v>
      </c>
      <c r="E3376">
        <f t="shared" si="208"/>
        <v>7</v>
      </c>
      <c r="F3376">
        <f t="shared" si="209"/>
        <v>7</v>
      </c>
      <c r="G3376" s="8">
        <f t="shared" si="210"/>
        <v>44749</v>
      </c>
      <c r="H3376">
        <f t="shared" si="211"/>
        <v>2022</v>
      </c>
      <c r="I3376" s="1">
        <v>44749.85</v>
      </c>
      <c r="J3376" s="2">
        <v>44749</v>
      </c>
      <c r="K3376" t="s">
        <v>13</v>
      </c>
      <c r="L3376">
        <v>1999</v>
      </c>
      <c r="M3376" t="s">
        <v>53</v>
      </c>
      <c r="N3376" s="11" t="s">
        <v>15</v>
      </c>
      <c r="O3376" s="11">
        <f>IF(Table1[[#This Row],[Currency  Code]]="USD",Table1[[#This Row],[Product Amount with GST]]*80,Table1[[#This Row],[Product Amount with GST]])</f>
        <v>1999</v>
      </c>
      <c r="P3376" t="s">
        <v>50</v>
      </c>
    </row>
    <row r="3377" spans="1:16" x14ac:dyDescent="0.25">
      <c r="A3377" t="s">
        <v>2479</v>
      </c>
      <c r="B3377" t="s">
        <v>20</v>
      </c>
      <c r="C3377" t="s">
        <v>48</v>
      </c>
      <c r="E3377">
        <f t="shared" si="208"/>
        <v>7</v>
      </c>
      <c r="F3377">
        <f t="shared" si="209"/>
        <v>7</v>
      </c>
      <c r="G3377" s="8">
        <f t="shared" si="210"/>
        <v>44749</v>
      </c>
      <c r="H3377">
        <f t="shared" si="211"/>
        <v>2022</v>
      </c>
      <c r="I3377" s="1">
        <v>44749.84652777778</v>
      </c>
      <c r="J3377" s="2">
        <v>44749</v>
      </c>
      <c r="K3377" t="s">
        <v>13</v>
      </c>
      <c r="L3377">
        <v>1999</v>
      </c>
      <c r="M3377" t="s">
        <v>53</v>
      </c>
      <c r="N3377" s="11" t="s">
        <v>15</v>
      </c>
      <c r="O3377" s="11">
        <f>IF(Table1[[#This Row],[Currency  Code]]="USD",Table1[[#This Row],[Product Amount with GST]]*80,Table1[[#This Row],[Product Amount with GST]])</f>
        <v>1999</v>
      </c>
      <c r="P3377" t="s">
        <v>50</v>
      </c>
    </row>
    <row r="3378" spans="1:16" x14ac:dyDescent="0.25">
      <c r="A3378" t="s">
        <v>2489</v>
      </c>
      <c r="B3378" t="s">
        <v>20</v>
      </c>
      <c r="C3378" t="s">
        <v>12</v>
      </c>
      <c r="E3378">
        <f t="shared" si="208"/>
        <v>7</v>
      </c>
      <c r="F3378">
        <f t="shared" si="209"/>
        <v>7</v>
      </c>
      <c r="G3378" s="8">
        <f t="shared" si="210"/>
        <v>44749</v>
      </c>
      <c r="H3378">
        <f t="shared" si="211"/>
        <v>2022</v>
      </c>
      <c r="I3378" s="1">
        <v>44749.835416666669</v>
      </c>
      <c r="J3378" s="2">
        <v>44749</v>
      </c>
      <c r="K3378" t="s">
        <v>13</v>
      </c>
      <c r="L3378">
        <v>1999</v>
      </c>
      <c r="N3378" s="11" t="s">
        <v>15</v>
      </c>
      <c r="O3378" s="11">
        <f>IF(Table1[[#This Row],[Currency  Code]]="USD",Table1[[#This Row],[Product Amount with GST]]*80,Table1[[#This Row],[Product Amount with GST]])</f>
        <v>1999</v>
      </c>
    </row>
    <row r="3379" spans="1:16" x14ac:dyDescent="0.25">
      <c r="A3379" t="s">
        <v>2490</v>
      </c>
      <c r="B3379" t="s">
        <v>20</v>
      </c>
      <c r="C3379" t="s">
        <v>48</v>
      </c>
      <c r="E3379">
        <f t="shared" si="208"/>
        <v>7</v>
      </c>
      <c r="F3379">
        <f t="shared" si="209"/>
        <v>7</v>
      </c>
      <c r="G3379" s="8">
        <f t="shared" si="210"/>
        <v>44749</v>
      </c>
      <c r="H3379">
        <f t="shared" si="211"/>
        <v>2022</v>
      </c>
      <c r="I3379" s="1">
        <v>44749.834722222222</v>
      </c>
      <c r="J3379" s="2">
        <v>44749</v>
      </c>
      <c r="K3379" t="s">
        <v>13</v>
      </c>
      <c r="L3379">
        <v>1999</v>
      </c>
      <c r="M3379" t="s">
        <v>135</v>
      </c>
      <c r="N3379" s="11" t="s">
        <v>15</v>
      </c>
      <c r="O3379" s="11">
        <f>IF(Table1[[#This Row],[Currency  Code]]="USD",Table1[[#This Row],[Product Amount with GST]]*80,Table1[[#This Row],[Product Amount with GST]])</f>
        <v>1999</v>
      </c>
      <c r="P3379" t="s">
        <v>136</v>
      </c>
    </row>
    <row r="3380" spans="1:16" x14ac:dyDescent="0.25">
      <c r="A3380" t="s">
        <v>2481</v>
      </c>
      <c r="B3380" t="s">
        <v>11</v>
      </c>
      <c r="C3380" t="s">
        <v>12</v>
      </c>
      <c r="E3380">
        <f t="shared" si="208"/>
        <v>7</v>
      </c>
      <c r="F3380">
        <f t="shared" si="209"/>
        <v>7</v>
      </c>
      <c r="G3380" s="8">
        <f t="shared" si="210"/>
        <v>44749</v>
      </c>
      <c r="H3380">
        <f t="shared" si="211"/>
        <v>2022</v>
      </c>
      <c r="I3380" s="1">
        <v>44749.824999999997</v>
      </c>
      <c r="J3380" s="2">
        <v>44749</v>
      </c>
      <c r="K3380" t="s">
        <v>13</v>
      </c>
      <c r="L3380">
        <v>3999</v>
      </c>
      <c r="N3380" s="11" t="s">
        <v>15</v>
      </c>
      <c r="O3380" s="11">
        <f>IF(Table1[[#This Row],[Currency  Code]]="USD",Table1[[#This Row],[Product Amount with GST]]*80,Table1[[#This Row],[Product Amount with GST]])</f>
        <v>3999</v>
      </c>
    </row>
    <row r="3381" spans="1:16" x14ac:dyDescent="0.25">
      <c r="A3381" t="s">
        <v>2491</v>
      </c>
      <c r="B3381" t="s">
        <v>11</v>
      </c>
      <c r="C3381" t="s">
        <v>12</v>
      </c>
      <c r="E3381">
        <f t="shared" si="208"/>
        <v>7</v>
      </c>
      <c r="F3381">
        <f t="shared" si="209"/>
        <v>7</v>
      </c>
      <c r="G3381" s="8">
        <f t="shared" si="210"/>
        <v>44749</v>
      </c>
      <c r="H3381">
        <f t="shared" si="211"/>
        <v>2022</v>
      </c>
      <c r="I3381" s="1">
        <v>44749.822222222225</v>
      </c>
      <c r="J3381" s="2">
        <v>44749</v>
      </c>
      <c r="K3381" t="s">
        <v>13</v>
      </c>
      <c r="L3381">
        <v>3999</v>
      </c>
      <c r="N3381" s="11" t="s">
        <v>15</v>
      </c>
      <c r="O3381" s="11">
        <f>IF(Table1[[#This Row],[Currency  Code]]="USD",Table1[[#This Row],[Product Amount with GST]]*80,Table1[[#This Row],[Product Amount with GST]])</f>
        <v>3999</v>
      </c>
    </row>
    <row r="3382" spans="1:16" x14ac:dyDescent="0.25">
      <c r="A3382" t="s">
        <v>2477</v>
      </c>
      <c r="B3382" t="s">
        <v>11</v>
      </c>
      <c r="C3382" t="s">
        <v>12</v>
      </c>
      <c r="E3382">
        <f t="shared" si="208"/>
        <v>7</v>
      </c>
      <c r="F3382">
        <f t="shared" si="209"/>
        <v>7</v>
      </c>
      <c r="G3382" s="8">
        <f t="shared" si="210"/>
        <v>44749</v>
      </c>
      <c r="H3382">
        <f t="shared" si="211"/>
        <v>2022</v>
      </c>
      <c r="I3382" s="1">
        <v>44749.769444444442</v>
      </c>
      <c r="J3382" s="2">
        <v>44749</v>
      </c>
      <c r="K3382" t="s">
        <v>13</v>
      </c>
      <c r="L3382">
        <v>3999</v>
      </c>
      <c r="N3382" s="11" t="s">
        <v>15</v>
      </c>
      <c r="O3382" s="11">
        <f>IF(Table1[[#This Row],[Currency  Code]]="USD",Table1[[#This Row],[Product Amount with GST]]*80,Table1[[#This Row],[Product Amount with GST]])</f>
        <v>3999</v>
      </c>
    </row>
    <row r="3383" spans="1:16" x14ac:dyDescent="0.25">
      <c r="A3383" t="s">
        <v>2492</v>
      </c>
      <c r="B3383" t="s">
        <v>24</v>
      </c>
      <c r="C3383" t="s">
        <v>12</v>
      </c>
      <c r="E3383">
        <f t="shared" si="208"/>
        <v>7</v>
      </c>
      <c r="F3383">
        <f t="shared" si="209"/>
        <v>7</v>
      </c>
      <c r="G3383" s="8">
        <f t="shared" si="210"/>
        <v>44749</v>
      </c>
      <c r="H3383">
        <f t="shared" si="211"/>
        <v>2022</v>
      </c>
      <c r="I3383" s="1">
        <v>44749.76458333333</v>
      </c>
      <c r="J3383" s="2">
        <v>44749</v>
      </c>
      <c r="K3383" t="s">
        <v>13</v>
      </c>
      <c r="L3383">
        <v>2022</v>
      </c>
      <c r="N3383" s="11" t="s">
        <v>15</v>
      </c>
      <c r="O3383" s="11">
        <f>IF(Table1[[#This Row],[Currency  Code]]="USD",Table1[[#This Row],[Product Amount with GST]]*80,Table1[[#This Row],[Product Amount with GST]])</f>
        <v>2022</v>
      </c>
    </row>
    <row r="3384" spans="1:16" x14ac:dyDescent="0.25">
      <c r="A3384" t="s">
        <v>2493</v>
      </c>
      <c r="B3384" t="s">
        <v>99</v>
      </c>
      <c r="C3384" t="s">
        <v>12</v>
      </c>
      <c r="E3384">
        <f t="shared" si="208"/>
        <v>7</v>
      </c>
      <c r="F3384">
        <f t="shared" si="209"/>
        <v>7</v>
      </c>
      <c r="G3384" s="8">
        <f t="shared" si="210"/>
        <v>44749</v>
      </c>
      <c r="H3384">
        <f t="shared" si="211"/>
        <v>2022</v>
      </c>
      <c r="I3384" s="1">
        <v>44749.925000000003</v>
      </c>
      <c r="J3384" s="2">
        <v>44749</v>
      </c>
      <c r="K3384" t="s">
        <v>112</v>
      </c>
      <c r="L3384">
        <v>699</v>
      </c>
      <c r="N3384" s="11" t="s">
        <v>15</v>
      </c>
      <c r="O3384" s="11">
        <f>IF(Table1[[#This Row],[Currency  Code]]="USD",Table1[[#This Row],[Product Amount with GST]]*80,Table1[[#This Row],[Product Amount with GST]])</f>
        <v>699</v>
      </c>
    </row>
    <row r="3385" spans="1:16" x14ac:dyDescent="0.25">
      <c r="A3385" t="s">
        <v>361</v>
      </c>
      <c r="B3385" t="s">
        <v>42</v>
      </c>
      <c r="C3385" t="s">
        <v>12</v>
      </c>
      <c r="E3385">
        <f t="shared" si="208"/>
        <v>7</v>
      </c>
      <c r="F3385">
        <f t="shared" si="209"/>
        <v>7</v>
      </c>
      <c r="G3385" s="8">
        <f t="shared" si="210"/>
        <v>44749</v>
      </c>
      <c r="H3385">
        <f t="shared" si="211"/>
        <v>2022</v>
      </c>
      <c r="I3385" s="1">
        <v>44749.901388888888</v>
      </c>
      <c r="J3385" s="2">
        <v>44749</v>
      </c>
      <c r="K3385" t="s">
        <v>43</v>
      </c>
      <c r="L3385">
        <v>59</v>
      </c>
      <c r="N3385" s="11" t="s">
        <v>29</v>
      </c>
      <c r="O3385" s="11">
        <f>IF(Table1[[#This Row],[Currency  Code]]="USD",Table1[[#This Row],[Product Amount with GST]]*80,Table1[[#This Row],[Product Amount with GST]])</f>
        <v>4720</v>
      </c>
    </row>
    <row r="3386" spans="1:16" x14ac:dyDescent="0.25">
      <c r="A3386" t="s">
        <v>2494</v>
      </c>
      <c r="B3386" t="s">
        <v>47</v>
      </c>
      <c r="C3386" t="s">
        <v>12</v>
      </c>
      <c r="E3386">
        <f t="shared" si="208"/>
        <v>7</v>
      </c>
      <c r="F3386">
        <f t="shared" si="209"/>
        <v>7</v>
      </c>
      <c r="G3386" s="8">
        <f t="shared" si="210"/>
        <v>44749</v>
      </c>
      <c r="H3386">
        <f t="shared" si="211"/>
        <v>2022</v>
      </c>
      <c r="I3386" s="1">
        <v>44749.897222222222</v>
      </c>
      <c r="J3386" s="2">
        <v>44749</v>
      </c>
      <c r="K3386" t="s">
        <v>13</v>
      </c>
      <c r="L3386">
        <v>999</v>
      </c>
      <c r="N3386" s="11" t="s">
        <v>15</v>
      </c>
      <c r="O3386" s="11">
        <f>IF(Table1[[#This Row],[Currency  Code]]="USD",Table1[[#This Row],[Product Amount with GST]]*80,Table1[[#This Row],[Product Amount with GST]])</f>
        <v>999</v>
      </c>
    </row>
    <row r="3387" spans="1:16" x14ac:dyDescent="0.25">
      <c r="A3387" t="s">
        <v>2495</v>
      </c>
      <c r="B3387" t="s">
        <v>119</v>
      </c>
      <c r="C3387" t="s">
        <v>12</v>
      </c>
      <c r="E3387">
        <f t="shared" si="208"/>
        <v>7</v>
      </c>
      <c r="F3387">
        <f t="shared" si="209"/>
        <v>7</v>
      </c>
      <c r="G3387" s="8">
        <f t="shared" si="210"/>
        <v>44749</v>
      </c>
      <c r="H3387">
        <f t="shared" si="211"/>
        <v>2022</v>
      </c>
      <c r="I3387" s="1">
        <v>44749.88958333333</v>
      </c>
      <c r="J3387" s="2">
        <v>44749</v>
      </c>
      <c r="K3387" t="s">
        <v>13</v>
      </c>
      <c r="L3387">
        <v>2999</v>
      </c>
      <c r="N3387" s="11" t="s">
        <v>15</v>
      </c>
      <c r="O3387" s="11">
        <f>IF(Table1[[#This Row],[Currency  Code]]="USD",Table1[[#This Row],[Product Amount with GST]]*80,Table1[[#This Row],[Product Amount with GST]])</f>
        <v>2999</v>
      </c>
    </row>
    <row r="3388" spans="1:16" x14ac:dyDescent="0.25">
      <c r="A3388" t="s">
        <v>2496</v>
      </c>
      <c r="B3388" t="s">
        <v>659</v>
      </c>
      <c r="C3388" t="s">
        <v>12</v>
      </c>
      <c r="E3388">
        <f t="shared" si="208"/>
        <v>7</v>
      </c>
      <c r="F3388">
        <f t="shared" si="209"/>
        <v>7</v>
      </c>
      <c r="G3388" s="8">
        <f t="shared" si="210"/>
        <v>44749</v>
      </c>
      <c r="H3388">
        <f t="shared" si="211"/>
        <v>2022</v>
      </c>
      <c r="I3388" s="1">
        <v>44749.887499999997</v>
      </c>
      <c r="J3388" s="2">
        <v>44749</v>
      </c>
      <c r="K3388" t="s">
        <v>43</v>
      </c>
      <c r="L3388">
        <v>1499</v>
      </c>
      <c r="N3388" s="11" t="s">
        <v>15</v>
      </c>
      <c r="O3388" s="11">
        <f>IF(Table1[[#This Row],[Currency  Code]]="USD",Table1[[#This Row],[Product Amount with GST]]*80,Table1[[#This Row],[Product Amount with GST]])</f>
        <v>1499</v>
      </c>
    </row>
    <row r="3389" spans="1:16" x14ac:dyDescent="0.25">
      <c r="A3389" t="s">
        <v>2490</v>
      </c>
      <c r="B3389" t="s">
        <v>20</v>
      </c>
      <c r="C3389" t="s">
        <v>12</v>
      </c>
      <c r="E3389">
        <f t="shared" si="208"/>
        <v>7</v>
      </c>
      <c r="F3389">
        <f t="shared" si="209"/>
        <v>7</v>
      </c>
      <c r="G3389" s="8">
        <f t="shared" si="210"/>
        <v>44749</v>
      </c>
      <c r="H3389">
        <f t="shared" si="211"/>
        <v>2022</v>
      </c>
      <c r="I3389" s="1">
        <v>44749.834027777775</v>
      </c>
      <c r="J3389" s="2">
        <v>44749</v>
      </c>
      <c r="K3389" t="s">
        <v>13</v>
      </c>
      <c r="L3389">
        <v>1999</v>
      </c>
      <c r="N3389" s="11" t="s">
        <v>15</v>
      </c>
      <c r="O3389" s="11">
        <f>IF(Table1[[#This Row],[Currency  Code]]="USD",Table1[[#This Row],[Product Amount with GST]]*80,Table1[[#This Row],[Product Amount with GST]])</f>
        <v>1999</v>
      </c>
    </row>
    <row r="3390" spans="1:16" x14ac:dyDescent="0.25">
      <c r="A3390" t="s">
        <v>2497</v>
      </c>
      <c r="B3390" t="s">
        <v>169</v>
      </c>
      <c r="C3390" t="s">
        <v>12</v>
      </c>
      <c r="E3390">
        <f t="shared" si="208"/>
        <v>7</v>
      </c>
      <c r="F3390">
        <f t="shared" si="209"/>
        <v>7</v>
      </c>
      <c r="G3390" s="8">
        <f t="shared" si="210"/>
        <v>44749</v>
      </c>
      <c r="H3390">
        <f t="shared" si="211"/>
        <v>2022</v>
      </c>
      <c r="I3390" s="1">
        <v>44749.826388888891</v>
      </c>
      <c r="J3390" s="2">
        <v>44749</v>
      </c>
      <c r="K3390" t="s">
        <v>43</v>
      </c>
      <c r="L3390">
        <v>1499</v>
      </c>
      <c r="N3390" s="11" t="s">
        <v>15</v>
      </c>
      <c r="O3390" s="11">
        <f>IF(Table1[[#This Row],[Currency  Code]]="USD",Table1[[#This Row],[Product Amount with GST]]*80,Table1[[#This Row],[Product Amount with GST]])</f>
        <v>1499</v>
      </c>
    </row>
    <row r="3391" spans="1:16" x14ac:dyDescent="0.25">
      <c r="A3391" t="s">
        <v>395</v>
      </c>
      <c r="B3391" t="s">
        <v>11</v>
      </c>
      <c r="C3391" t="s">
        <v>12</v>
      </c>
      <c r="E3391">
        <f t="shared" si="208"/>
        <v>7</v>
      </c>
      <c r="F3391">
        <f t="shared" si="209"/>
        <v>7</v>
      </c>
      <c r="G3391" s="8">
        <f t="shared" si="210"/>
        <v>44749</v>
      </c>
      <c r="H3391">
        <f t="shared" si="211"/>
        <v>2022</v>
      </c>
      <c r="I3391" s="1">
        <v>44749.823611111111</v>
      </c>
      <c r="J3391" s="2">
        <v>44749</v>
      </c>
      <c r="K3391" t="s">
        <v>13</v>
      </c>
      <c r="L3391">
        <v>3999</v>
      </c>
      <c r="N3391" s="11" t="s">
        <v>15</v>
      </c>
      <c r="O3391" s="11">
        <f>IF(Table1[[#This Row],[Currency  Code]]="USD",Table1[[#This Row],[Product Amount with GST]]*80,Table1[[#This Row],[Product Amount with GST]])</f>
        <v>3999</v>
      </c>
    </row>
    <row r="3392" spans="1:16" x14ac:dyDescent="0.25">
      <c r="A3392" t="s">
        <v>2481</v>
      </c>
      <c r="B3392" t="s">
        <v>11</v>
      </c>
      <c r="C3392" t="s">
        <v>12</v>
      </c>
      <c r="E3392">
        <f t="shared" si="208"/>
        <v>7</v>
      </c>
      <c r="F3392">
        <f t="shared" si="209"/>
        <v>7</v>
      </c>
      <c r="G3392" s="8">
        <f t="shared" si="210"/>
        <v>44749</v>
      </c>
      <c r="H3392">
        <f t="shared" si="211"/>
        <v>2022</v>
      </c>
      <c r="I3392" s="1">
        <v>44749.811111111114</v>
      </c>
      <c r="J3392" s="2">
        <v>44749</v>
      </c>
      <c r="K3392" t="s">
        <v>13</v>
      </c>
      <c r="L3392">
        <v>3999</v>
      </c>
      <c r="N3392" s="11" t="s">
        <v>15</v>
      </c>
      <c r="O3392" s="11">
        <f>IF(Table1[[#This Row],[Currency  Code]]="USD",Table1[[#This Row],[Product Amount with GST]]*80,Table1[[#This Row],[Product Amount with GST]])</f>
        <v>3999</v>
      </c>
    </row>
    <row r="3393" spans="1:16" x14ac:dyDescent="0.25">
      <c r="A3393" t="s">
        <v>2481</v>
      </c>
      <c r="B3393" t="s">
        <v>11</v>
      </c>
      <c r="C3393" t="s">
        <v>48</v>
      </c>
      <c r="D3393" t="s">
        <v>6159</v>
      </c>
      <c r="E3393">
        <f t="shared" si="208"/>
        <v>7</v>
      </c>
      <c r="F3393">
        <f t="shared" si="209"/>
        <v>7</v>
      </c>
      <c r="G3393" s="8">
        <f t="shared" si="210"/>
        <v>44749</v>
      </c>
      <c r="H3393">
        <f t="shared" si="211"/>
        <v>2022</v>
      </c>
      <c r="I3393" s="1">
        <v>44749.808333333334</v>
      </c>
      <c r="J3393" s="2">
        <v>44749</v>
      </c>
      <c r="K3393" t="s">
        <v>13</v>
      </c>
      <c r="L3393">
        <v>1499</v>
      </c>
      <c r="M3393" t="s">
        <v>53</v>
      </c>
      <c r="N3393" s="11" t="s">
        <v>15</v>
      </c>
      <c r="O3393" s="11">
        <f>IF(Table1[[#This Row],[Currency  Code]]="USD",Table1[[#This Row],[Product Amount with GST]]*80,Table1[[#This Row],[Product Amount with GST]])</f>
        <v>1499</v>
      </c>
      <c r="P3393" t="s">
        <v>50</v>
      </c>
    </row>
    <row r="3394" spans="1:16" x14ac:dyDescent="0.25">
      <c r="A3394" t="s">
        <v>2498</v>
      </c>
      <c r="B3394" t="s">
        <v>17</v>
      </c>
      <c r="C3394" t="s">
        <v>12</v>
      </c>
      <c r="E3394">
        <f t="shared" ref="E3394:E3457" si="212">DAY(I3394)</f>
        <v>7</v>
      </c>
      <c r="F3394">
        <f t="shared" ref="F3394:F3457" si="213">MONTH(I3394)</f>
        <v>7</v>
      </c>
      <c r="G3394" s="8">
        <f t="shared" ref="G3394:G3457" si="214">DATE(H3395,F3394,E3394)</f>
        <v>44749</v>
      </c>
      <c r="H3394">
        <f t="shared" ref="H3394:H3457" si="215">YEAR(I3394)</f>
        <v>2022</v>
      </c>
      <c r="I3394" s="1">
        <v>44749.797222222223</v>
      </c>
      <c r="J3394" s="2">
        <v>44749</v>
      </c>
      <c r="K3394" t="s">
        <v>13</v>
      </c>
      <c r="L3394">
        <v>999</v>
      </c>
      <c r="N3394" s="11" t="s">
        <v>15</v>
      </c>
      <c r="O3394" s="11">
        <f>IF(Table1[[#This Row],[Currency  Code]]="USD",Table1[[#This Row],[Product Amount with GST]]*80,Table1[[#This Row],[Product Amount with GST]])</f>
        <v>999</v>
      </c>
    </row>
    <row r="3395" spans="1:16" x14ac:dyDescent="0.25">
      <c r="A3395" t="s">
        <v>2499</v>
      </c>
      <c r="B3395" t="s">
        <v>20</v>
      </c>
      <c r="C3395" t="s">
        <v>12</v>
      </c>
      <c r="E3395">
        <f t="shared" si="212"/>
        <v>7</v>
      </c>
      <c r="F3395">
        <f t="shared" si="213"/>
        <v>7</v>
      </c>
      <c r="G3395" s="8">
        <f t="shared" si="214"/>
        <v>44749</v>
      </c>
      <c r="H3395">
        <f t="shared" si="215"/>
        <v>2022</v>
      </c>
      <c r="I3395" s="1">
        <v>44749.753472222219</v>
      </c>
      <c r="J3395" s="2">
        <v>44749</v>
      </c>
      <c r="K3395" t="s">
        <v>13</v>
      </c>
      <c r="L3395">
        <v>1999</v>
      </c>
      <c r="N3395" s="11" t="s">
        <v>15</v>
      </c>
      <c r="O3395" s="11">
        <f>IF(Table1[[#This Row],[Currency  Code]]="USD",Table1[[#This Row],[Product Amount with GST]]*80,Table1[[#This Row],[Product Amount with GST]])</f>
        <v>1999</v>
      </c>
    </row>
    <row r="3396" spans="1:16" x14ac:dyDescent="0.25">
      <c r="A3396" t="s">
        <v>2500</v>
      </c>
      <c r="B3396" t="s">
        <v>52</v>
      </c>
      <c r="C3396" t="s">
        <v>12</v>
      </c>
      <c r="E3396">
        <f t="shared" si="212"/>
        <v>7</v>
      </c>
      <c r="F3396">
        <f t="shared" si="213"/>
        <v>7</v>
      </c>
      <c r="G3396" s="8">
        <f t="shared" si="214"/>
        <v>44749</v>
      </c>
      <c r="H3396">
        <f t="shared" si="215"/>
        <v>2022</v>
      </c>
      <c r="I3396" s="1">
        <v>44749.769444444442</v>
      </c>
      <c r="J3396" s="2">
        <v>44749</v>
      </c>
      <c r="K3396" t="s">
        <v>13</v>
      </c>
      <c r="L3396">
        <v>999</v>
      </c>
      <c r="N3396" s="11" t="s">
        <v>15</v>
      </c>
      <c r="O3396" s="11">
        <f>IF(Table1[[#This Row],[Currency  Code]]="USD",Table1[[#This Row],[Product Amount with GST]]*80,Table1[[#This Row],[Product Amount with GST]])</f>
        <v>999</v>
      </c>
    </row>
    <row r="3397" spans="1:16" x14ac:dyDescent="0.25">
      <c r="A3397" t="s">
        <v>2501</v>
      </c>
      <c r="B3397" t="s">
        <v>17</v>
      </c>
      <c r="C3397" t="s">
        <v>12</v>
      </c>
      <c r="E3397">
        <f t="shared" si="212"/>
        <v>7</v>
      </c>
      <c r="F3397">
        <f t="shared" si="213"/>
        <v>7</v>
      </c>
      <c r="G3397" s="8">
        <f t="shared" si="214"/>
        <v>44749</v>
      </c>
      <c r="H3397">
        <f t="shared" si="215"/>
        <v>2022</v>
      </c>
      <c r="I3397" s="1">
        <v>44749.713888888888</v>
      </c>
      <c r="J3397" s="2">
        <v>44749</v>
      </c>
      <c r="K3397" t="s">
        <v>13</v>
      </c>
      <c r="L3397">
        <v>999</v>
      </c>
      <c r="N3397" s="11" t="s">
        <v>15</v>
      </c>
      <c r="O3397" s="11">
        <f>IF(Table1[[#This Row],[Currency  Code]]="USD",Table1[[#This Row],[Product Amount with GST]]*80,Table1[[#This Row],[Product Amount with GST]])</f>
        <v>999</v>
      </c>
    </row>
    <row r="3398" spans="1:16" x14ac:dyDescent="0.25">
      <c r="A3398" t="s">
        <v>1597</v>
      </c>
      <c r="B3398" t="s">
        <v>52</v>
      </c>
      <c r="C3398" t="s">
        <v>12</v>
      </c>
      <c r="E3398">
        <f t="shared" si="212"/>
        <v>7</v>
      </c>
      <c r="F3398">
        <f t="shared" si="213"/>
        <v>7</v>
      </c>
      <c r="G3398" s="8">
        <f t="shared" si="214"/>
        <v>44749</v>
      </c>
      <c r="H3398">
        <f t="shared" si="215"/>
        <v>2022</v>
      </c>
      <c r="I3398" s="1">
        <v>44749.681944444441</v>
      </c>
      <c r="J3398" s="2">
        <v>44749</v>
      </c>
      <c r="K3398" t="s">
        <v>13</v>
      </c>
      <c r="L3398">
        <v>999</v>
      </c>
      <c r="N3398" s="11" t="s">
        <v>15</v>
      </c>
      <c r="O3398" s="11">
        <f>IF(Table1[[#This Row],[Currency  Code]]="USD",Table1[[#This Row],[Product Amount with GST]]*80,Table1[[#This Row],[Product Amount with GST]])</f>
        <v>999</v>
      </c>
    </row>
    <row r="3399" spans="1:16" x14ac:dyDescent="0.25">
      <c r="A3399" t="s">
        <v>2502</v>
      </c>
      <c r="B3399" t="s">
        <v>116</v>
      </c>
      <c r="C3399" t="s">
        <v>48</v>
      </c>
      <c r="E3399">
        <f t="shared" si="212"/>
        <v>7</v>
      </c>
      <c r="F3399">
        <f t="shared" si="213"/>
        <v>7</v>
      </c>
      <c r="G3399" s="8">
        <f t="shared" si="214"/>
        <v>44749</v>
      </c>
      <c r="H3399">
        <f t="shared" si="215"/>
        <v>2022</v>
      </c>
      <c r="I3399" s="1">
        <v>44749.662499999999</v>
      </c>
      <c r="J3399" s="2">
        <v>44749</v>
      </c>
      <c r="K3399" t="s">
        <v>13</v>
      </c>
      <c r="L3399">
        <v>1999</v>
      </c>
      <c r="M3399" t="s">
        <v>218</v>
      </c>
      <c r="N3399" s="11" t="s">
        <v>15</v>
      </c>
      <c r="O3399" s="11">
        <f>IF(Table1[[#This Row],[Currency  Code]]="USD",Table1[[#This Row],[Product Amount with GST]]*80,Table1[[#This Row],[Product Amount with GST]])</f>
        <v>1999</v>
      </c>
      <c r="P3399" t="s">
        <v>50</v>
      </c>
    </row>
    <row r="3400" spans="1:16" x14ac:dyDescent="0.25">
      <c r="A3400" t="s">
        <v>2502</v>
      </c>
      <c r="B3400" t="s">
        <v>116</v>
      </c>
      <c r="C3400" t="s">
        <v>12</v>
      </c>
      <c r="E3400">
        <f t="shared" si="212"/>
        <v>7</v>
      </c>
      <c r="F3400">
        <f t="shared" si="213"/>
        <v>7</v>
      </c>
      <c r="G3400" s="8">
        <f t="shared" si="214"/>
        <v>44749</v>
      </c>
      <c r="H3400">
        <f t="shared" si="215"/>
        <v>2022</v>
      </c>
      <c r="I3400" s="1">
        <v>44749.634027777778</v>
      </c>
      <c r="J3400" s="2">
        <v>44749</v>
      </c>
      <c r="K3400" t="s">
        <v>13</v>
      </c>
      <c r="L3400">
        <v>1999</v>
      </c>
      <c r="N3400" s="11" t="s">
        <v>15</v>
      </c>
      <c r="O3400" s="11">
        <f>IF(Table1[[#This Row],[Currency  Code]]="USD",Table1[[#This Row],[Product Amount with GST]]*80,Table1[[#This Row],[Product Amount with GST]])</f>
        <v>1999</v>
      </c>
    </row>
    <row r="3401" spans="1:16" x14ac:dyDescent="0.25">
      <c r="A3401" t="s">
        <v>2503</v>
      </c>
      <c r="B3401" t="s">
        <v>659</v>
      </c>
      <c r="C3401" t="s">
        <v>48</v>
      </c>
      <c r="E3401">
        <f t="shared" si="212"/>
        <v>7</v>
      </c>
      <c r="F3401">
        <f t="shared" si="213"/>
        <v>7</v>
      </c>
      <c r="G3401" s="8">
        <f t="shared" si="214"/>
        <v>44749</v>
      </c>
      <c r="H3401">
        <f t="shared" si="215"/>
        <v>2022</v>
      </c>
      <c r="I3401" s="1">
        <v>44749.614583333336</v>
      </c>
      <c r="J3401" s="2">
        <v>44749</v>
      </c>
      <c r="K3401" t="s">
        <v>13</v>
      </c>
      <c r="L3401">
        <v>1499</v>
      </c>
      <c r="M3401" t="s">
        <v>218</v>
      </c>
      <c r="N3401" s="11" t="s">
        <v>15</v>
      </c>
      <c r="O3401" s="11">
        <f>IF(Table1[[#This Row],[Currency  Code]]="USD",Table1[[#This Row],[Product Amount with GST]]*80,Table1[[#This Row],[Product Amount with GST]])</f>
        <v>1499</v>
      </c>
      <c r="P3401" t="s">
        <v>50</v>
      </c>
    </row>
    <row r="3402" spans="1:16" x14ac:dyDescent="0.25">
      <c r="A3402" t="s">
        <v>2503</v>
      </c>
      <c r="B3402" t="s">
        <v>659</v>
      </c>
      <c r="C3402" t="s">
        <v>12</v>
      </c>
      <c r="E3402">
        <f t="shared" si="212"/>
        <v>7</v>
      </c>
      <c r="F3402">
        <f t="shared" si="213"/>
        <v>7</v>
      </c>
      <c r="G3402" s="8">
        <f t="shared" si="214"/>
        <v>44749</v>
      </c>
      <c r="H3402">
        <f t="shared" si="215"/>
        <v>2022</v>
      </c>
      <c r="I3402" s="1">
        <v>44749.611111111109</v>
      </c>
      <c r="J3402" s="2">
        <v>44749</v>
      </c>
      <c r="K3402" t="s">
        <v>13</v>
      </c>
      <c r="L3402">
        <v>1499</v>
      </c>
      <c r="N3402" s="11" t="s">
        <v>15</v>
      </c>
      <c r="O3402" s="11">
        <f>IF(Table1[[#This Row],[Currency  Code]]="USD",Table1[[#This Row],[Product Amount with GST]]*80,Table1[[#This Row],[Product Amount with GST]])</f>
        <v>1499</v>
      </c>
    </row>
    <row r="3403" spans="1:16" x14ac:dyDescent="0.25">
      <c r="A3403" t="s">
        <v>2504</v>
      </c>
      <c r="B3403" t="s">
        <v>918</v>
      </c>
      <c r="C3403" t="s">
        <v>12</v>
      </c>
      <c r="E3403">
        <f t="shared" si="212"/>
        <v>7</v>
      </c>
      <c r="F3403">
        <f t="shared" si="213"/>
        <v>7</v>
      </c>
      <c r="G3403" s="8">
        <f t="shared" si="214"/>
        <v>44749</v>
      </c>
      <c r="H3403">
        <f t="shared" si="215"/>
        <v>2022</v>
      </c>
      <c r="I3403" s="1">
        <v>44749.595833333333</v>
      </c>
      <c r="J3403" s="2">
        <v>44749</v>
      </c>
      <c r="K3403" t="s">
        <v>13</v>
      </c>
      <c r="L3403">
        <v>990</v>
      </c>
      <c r="N3403" s="11" t="s">
        <v>15</v>
      </c>
      <c r="O3403" s="11">
        <f>IF(Table1[[#This Row],[Currency  Code]]="USD",Table1[[#This Row],[Product Amount with GST]]*80,Table1[[#This Row],[Product Amount with GST]])</f>
        <v>990</v>
      </c>
    </row>
    <row r="3404" spans="1:16" x14ac:dyDescent="0.25">
      <c r="A3404" t="s">
        <v>2505</v>
      </c>
      <c r="B3404" t="s">
        <v>42</v>
      </c>
      <c r="C3404" t="s">
        <v>12</v>
      </c>
      <c r="E3404">
        <f t="shared" si="212"/>
        <v>7</v>
      </c>
      <c r="F3404">
        <f t="shared" si="213"/>
        <v>7</v>
      </c>
      <c r="G3404" s="8">
        <f t="shared" si="214"/>
        <v>44749</v>
      </c>
      <c r="H3404">
        <f t="shared" si="215"/>
        <v>2022</v>
      </c>
      <c r="I3404" s="1">
        <v>44749.570138888892</v>
      </c>
      <c r="J3404" s="2">
        <v>44749</v>
      </c>
      <c r="K3404" t="s">
        <v>43</v>
      </c>
      <c r="L3404">
        <v>1499</v>
      </c>
      <c r="N3404" s="11" t="s">
        <v>15</v>
      </c>
      <c r="O3404" s="11">
        <f>IF(Table1[[#This Row],[Currency  Code]]="USD",Table1[[#This Row],[Product Amount with GST]]*80,Table1[[#This Row],[Product Amount with GST]])</f>
        <v>1499</v>
      </c>
    </row>
    <row r="3405" spans="1:16" x14ac:dyDescent="0.25">
      <c r="A3405" t="s">
        <v>2506</v>
      </c>
      <c r="B3405" t="s">
        <v>24</v>
      </c>
      <c r="C3405" t="s">
        <v>12</v>
      </c>
      <c r="E3405">
        <f t="shared" si="212"/>
        <v>7</v>
      </c>
      <c r="F3405">
        <f t="shared" si="213"/>
        <v>7</v>
      </c>
      <c r="G3405" s="8">
        <f t="shared" si="214"/>
        <v>44749</v>
      </c>
      <c r="H3405">
        <f t="shared" si="215"/>
        <v>2022</v>
      </c>
      <c r="I3405" s="1">
        <v>44749.558333333334</v>
      </c>
      <c r="J3405" s="2">
        <v>44749</v>
      </c>
      <c r="K3405" t="s">
        <v>13</v>
      </c>
      <c r="L3405">
        <v>2022</v>
      </c>
      <c r="N3405" s="11" t="s">
        <v>15</v>
      </c>
      <c r="O3405" s="11">
        <f>IF(Table1[[#This Row],[Currency  Code]]="USD",Table1[[#This Row],[Product Amount with GST]]*80,Table1[[#This Row],[Product Amount with GST]])</f>
        <v>2022</v>
      </c>
    </row>
    <row r="3406" spans="1:16" x14ac:dyDescent="0.25">
      <c r="A3406" t="s">
        <v>2507</v>
      </c>
      <c r="B3406" t="s">
        <v>24</v>
      </c>
      <c r="C3406" t="s">
        <v>12</v>
      </c>
      <c r="E3406">
        <f t="shared" si="212"/>
        <v>7</v>
      </c>
      <c r="F3406">
        <f t="shared" si="213"/>
        <v>7</v>
      </c>
      <c r="G3406" s="8">
        <f t="shared" si="214"/>
        <v>44749</v>
      </c>
      <c r="H3406">
        <f t="shared" si="215"/>
        <v>2022</v>
      </c>
      <c r="I3406" s="1">
        <v>44749.548611111109</v>
      </c>
      <c r="J3406" s="2">
        <v>44749</v>
      </c>
      <c r="K3406" t="s">
        <v>13</v>
      </c>
      <c r="L3406">
        <v>2022</v>
      </c>
      <c r="N3406" s="11" t="s">
        <v>15</v>
      </c>
      <c r="O3406" s="11">
        <f>IF(Table1[[#This Row],[Currency  Code]]="USD",Table1[[#This Row],[Product Amount with GST]]*80,Table1[[#This Row],[Product Amount with GST]])</f>
        <v>2022</v>
      </c>
    </row>
    <row r="3407" spans="1:16" x14ac:dyDescent="0.25">
      <c r="A3407" t="s">
        <v>1367</v>
      </c>
      <c r="B3407" t="s">
        <v>304</v>
      </c>
      <c r="C3407" t="s">
        <v>12</v>
      </c>
      <c r="E3407">
        <f t="shared" si="212"/>
        <v>7</v>
      </c>
      <c r="F3407">
        <f t="shared" si="213"/>
        <v>7</v>
      </c>
      <c r="G3407" s="8">
        <f t="shared" si="214"/>
        <v>44749</v>
      </c>
      <c r="H3407">
        <f t="shared" si="215"/>
        <v>2022</v>
      </c>
      <c r="I3407" s="1">
        <v>44749.536111111112</v>
      </c>
      <c r="J3407" s="2">
        <v>44749</v>
      </c>
      <c r="K3407" t="s">
        <v>13</v>
      </c>
      <c r="L3407">
        <v>1499</v>
      </c>
      <c r="N3407" s="11" t="s">
        <v>15</v>
      </c>
      <c r="O3407" s="11">
        <f>IF(Table1[[#This Row],[Currency  Code]]="USD",Table1[[#This Row],[Product Amount with GST]]*80,Table1[[#This Row],[Product Amount with GST]])</f>
        <v>1499</v>
      </c>
    </row>
    <row r="3408" spans="1:16" x14ac:dyDescent="0.25">
      <c r="A3408" t="s">
        <v>1597</v>
      </c>
      <c r="B3408" t="s">
        <v>52</v>
      </c>
      <c r="C3408" t="s">
        <v>48</v>
      </c>
      <c r="E3408">
        <f t="shared" si="212"/>
        <v>7</v>
      </c>
      <c r="F3408">
        <f t="shared" si="213"/>
        <v>7</v>
      </c>
      <c r="G3408" s="8">
        <f t="shared" si="214"/>
        <v>44749</v>
      </c>
      <c r="H3408">
        <f t="shared" si="215"/>
        <v>2022</v>
      </c>
      <c r="I3408" s="1">
        <v>44749.688888888886</v>
      </c>
      <c r="J3408" s="2">
        <v>44749</v>
      </c>
      <c r="K3408" t="s">
        <v>13</v>
      </c>
      <c r="L3408">
        <v>999</v>
      </c>
      <c r="M3408" t="s">
        <v>49</v>
      </c>
      <c r="N3408" s="11" t="s">
        <v>15</v>
      </c>
      <c r="O3408" s="11">
        <f>IF(Table1[[#This Row],[Currency  Code]]="USD",Table1[[#This Row],[Product Amount with GST]]*80,Table1[[#This Row],[Product Amount with GST]])</f>
        <v>999</v>
      </c>
      <c r="P3408" t="s">
        <v>50</v>
      </c>
    </row>
    <row r="3409" spans="1:16" x14ac:dyDescent="0.25">
      <c r="A3409" t="s">
        <v>1615</v>
      </c>
      <c r="B3409" t="s">
        <v>99</v>
      </c>
      <c r="C3409" t="s">
        <v>48</v>
      </c>
      <c r="E3409">
        <f t="shared" si="212"/>
        <v>7</v>
      </c>
      <c r="F3409">
        <f t="shared" si="213"/>
        <v>7</v>
      </c>
      <c r="G3409" s="8">
        <f t="shared" si="214"/>
        <v>44749</v>
      </c>
      <c r="H3409">
        <f t="shared" si="215"/>
        <v>2022</v>
      </c>
      <c r="I3409" s="1">
        <v>44749.675694444442</v>
      </c>
      <c r="J3409" s="2">
        <v>44749</v>
      </c>
      <c r="K3409" t="s">
        <v>13</v>
      </c>
      <c r="L3409">
        <v>699</v>
      </c>
      <c r="M3409" t="s">
        <v>53</v>
      </c>
      <c r="N3409" s="11" t="s">
        <v>15</v>
      </c>
      <c r="O3409" s="11">
        <f>IF(Table1[[#This Row],[Currency  Code]]="USD",Table1[[#This Row],[Product Amount with GST]]*80,Table1[[#This Row],[Product Amount with GST]])</f>
        <v>699</v>
      </c>
      <c r="P3409" t="s">
        <v>50</v>
      </c>
    </row>
    <row r="3410" spans="1:16" x14ac:dyDescent="0.25">
      <c r="A3410" t="s">
        <v>2508</v>
      </c>
      <c r="B3410" t="s">
        <v>24</v>
      </c>
      <c r="C3410" t="s">
        <v>12</v>
      </c>
      <c r="E3410">
        <f t="shared" si="212"/>
        <v>7</v>
      </c>
      <c r="F3410">
        <f t="shared" si="213"/>
        <v>7</v>
      </c>
      <c r="G3410" s="8">
        <f t="shared" si="214"/>
        <v>44749</v>
      </c>
      <c r="H3410">
        <f t="shared" si="215"/>
        <v>2022</v>
      </c>
      <c r="I3410" s="1">
        <v>44749.645138888889</v>
      </c>
      <c r="J3410" s="2">
        <v>44749</v>
      </c>
      <c r="K3410" t="s">
        <v>13</v>
      </c>
      <c r="L3410">
        <v>2022</v>
      </c>
      <c r="N3410" s="11" t="s">
        <v>15</v>
      </c>
      <c r="O3410" s="11">
        <f>IF(Table1[[#This Row],[Currency  Code]]="USD",Table1[[#This Row],[Product Amount with GST]]*80,Table1[[#This Row],[Product Amount with GST]])</f>
        <v>2022</v>
      </c>
    </row>
    <row r="3411" spans="1:16" x14ac:dyDescent="0.25">
      <c r="A3411" t="s">
        <v>2509</v>
      </c>
      <c r="B3411" t="s">
        <v>402</v>
      </c>
      <c r="C3411" t="s">
        <v>12</v>
      </c>
      <c r="E3411">
        <f t="shared" si="212"/>
        <v>7</v>
      </c>
      <c r="F3411">
        <f t="shared" si="213"/>
        <v>7</v>
      </c>
      <c r="G3411" s="8">
        <f t="shared" si="214"/>
        <v>44749</v>
      </c>
      <c r="H3411">
        <f t="shared" si="215"/>
        <v>2022</v>
      </c>
      <c r="I3411" s="1">
        <v>44749.637499999997</v>
      </c>
      <c r="J3411" s="2">
        <v>44749</v>
      </c>
      <c r="K3411" t="s">
        <v>43</v>
      </c>
      <c r="L3411">
        <v>1000</v>
      </c>
      <c r="N3411" s="11" t="s">
        <v>15</v>
      </c>
      <c r="O3411" s="11">
        <f>IF(Table1[[#This Row],[Currency  Code]]="USD",Table1[[#This Row],[Product Amount with GST]]*80,Table1[[#This Row],[Product Amount with GST]])</f>
        <v>1000</v>
      </c>
    </row>
    <row r="3412" spans="1:16" x14ac:dyDescent="0.25">
      <c r="A3412" t="s">
        <v>2433</v>
      </c>
      <c r="B3412" t="s">
        <v>1710</v>
      </c>
      <c r="C3412" t="s">
        <v>12</v>
      </c>
      <c r="E3412">
        <f t="shared" si="212"/>
        <v>7</v>
      </c>
      <c r="F3412">
        <f t="shared" si="213"/>
        <v>7</v>
      </c>
      <c r="G3412" s="8">
        <f t="shared" si="214"/>
        <v>44749</v>
      </c>
      <c r="H3412">
        <f t="shared" si="215"/>
        <v>2022</v>
      </c>
      <c r="I3412" s="1">
        <v>44749.618055555555</v>
      </c>
      <c r="J3412" s="2">
        <v>44749</v>
      </c>
      <c r="K3412" t="s">
        <v>13</v>
      </c>
      <c r="L3412">
        <v>499</v>
      </c>
      <c r="N3412" s="11" t="s">
        <v>15</v>
      </c>
      <c r="O3412" s="11">
        <f>IF(Table1[[#This Row],[Currency  Code]]="USD",Table1[[#This Row],[Product Amount with GST]]*80,Table1[[#This Row],[Product Amount with GST]])</f>
        <v>499</v>
      </c>
    </row>
    <row r="3413" spans="1:16" x14ac:dyDescent="0.25">
      <c r="A3413" t="s">
        <v>2433</v>
      </c>
      <c r="B3413" t="s">
        <v>1710</v>
      </c>
      <c r="C3413" t="s">
        <v>12</v>
      </c>
      <c r="E3413">
        <f t="shared" si="212"/>
        <v>7</v>
      </c>
      <c r="F3413">
        <f t="shared" si="213"/>
        <v>7</v>
      </c>
      <c r="G3413" s="8">
        <f t="shared" si="214"/>
        <v>44749</v>
      </c>
      <c r="H3413">
        <f t="shared" si="215"/>
        <v>2022</v>
      </c>
      <c r="I3413" s="1">
        <v>44749.601388888892</v>
      </c>
      <c r="J3413" s="2">
        <v>44749</v>
      </c>
      <c r="K3413" t="s">
        <v>13</v>
      </c>
      <c r="L3413">
        <v>499</v>
      </c>
      <c r="N3413" s="11" t="s">
        <v>15</v>
      </c>
      <c r="O3413" s="11">
        <f>IF(Table1[[#This Row],[Currency  Code]]="USD",Table1[[#This Row],[Product Amount with GST]]*80,Table1[[#This Row],[Product Amount with GST]])</f>
        <v>499</v>
      </c>
    </row>
    <row r="3414" spans="1:16" x14ac:dyDescent="0.25">
      <c r="A3414" t="s">
        <v>2510</v>
      </c>
      <c r="B3414" t="s">
        <v>24</v>
      </c>
      <c r="C3414" t="s">
        <v>12</v>
      </c>
      <c r="E3414">
        <f t="shared" si="212"/>
        <v>7</v>
      </c>
      <c r="F3414">
        <f t="shared" si="213"/>
        <v>7</v>
      </c>
      <c r="G3414" s="8">
        <f t="shared" si="214"/>
        <v>44749</v>
      </c>
      <c r="H3414">
        <f t="shared" si="215"/>
        <v>2022</v>
      </c>
      <c r="I3414" s="1">
        <v>44749.595138888886</v>
      </c>
      <c r="J3414" s="2">
        <v>44749</v>
      </c>
      <c r="K3414" t="s">
        <v>13</v>
      </c>
      <c r="L3414">
        <v>2022</v>
      </c>
      <c r="N3414" s="11" t="s">
        <v>15</v>
      </c>
      <c r="O3414" s="11">
        <f>IF(Table1[[#This Row],[Currency  Code]]="USD",Table1[[#This Row],[Product Amount with GST]]*80,Table1[[#This Row],[Product Amount with GST]])</f>
        <v>2022</v>
      </c>
    </row>
    <row r="3415" spans="1:16" x14ac:dyDescent="0.25">
      <c r="A3415" t="s">
        <v>2511</v>
      </c>
      <c r="B3415" t="s">
        <v>47</v>
      </c>
      <c r="C3415" t="s">
        <v>12</v>
      </c>
      <c r="E3415">
        <f t="shared" si="212"/>
        <v>7</v>
      </c>
      <c r="F3415">
        <f t="shared" si="213"/>
        <v>7</v>
      </c>
      <c r="G3415" s="8">
        <f t="shared" si="214"/>
        <v>44749</v>
      </c>
      <c r="H3415">
        <f t="shared" si="215"/>
        <v>2022</v>
      </c>
      <c r="I3415" s="1">
        <v>44749.578472222223</v>
      </c>
      <c r="J3415" s="2">
        <v>44749</v>
      </c>
      <c r="K3415" t="s">
        <v>13</v>
      </c>
      <c r="L3415">
        <v>999</v>
      </c>
      <c r="N3415" s="11" t="s">
        <v>15</v>
      </c>
      <c r="O3415" s="11">
        <f>IF(Table1[[#This Row],[Currency  Code]]="USD",Table1[[#This Row],[Product Amount with GST]]*80,Table1[[#This Row],[Product Amount with GST]])</f>
        <v>999</v>
      </c>
    </row>
    <row r="3416" spans="1:16" x14ac:dyDescent="0.25">
      <c r="A3416" t="s">
        <v>2512</v>
      </c>
      <c r="B3416" t="s">
        <v>20</v>
      </c>
      <c r="C3416" t="s">
        <v>48</v>
      </c>
      <c r="E3416">
        <f t="shared" si="212"/>
        <v>7</v>
      </c>
      <c r="F3416">
        <f t="shared" si="213"/>
        <v>7</v>
      </c>
      <c r="G3416" s="8">
        <f t="shared" si="214"/>
        <v>44749</v>
      </c>
      <c r="H3416">
        <f t="shared" si="215"/>
        <v>2022</v>
      </c>
      <c r="I3416" s="1">
        <v>44749.57708333333</v>
      </c>
      <c r="J3416" s="2">
        <v>44749</v>
      </c>
      <c r="K3416" t="s">
        <v>13</v>
      </c>
      <c r="L3416">
        <v>1999</v>
      </c>
      <c r="M3416" t="s">
        <v>91</v>
      </c>
      <c r="N3416" s="11" t="s">
        <v>15</v>
      </c>
      <c r="O3416" s="11">
        <f>IF(Table1[[#This Row],[Currency  Code]]="USD",Table1[[#This Row],[Product Amount with GST]]*80,Table1[[#This Row],[Product Amount with GST]])</f>
        <v>1999</v>
      </c>
      <c r="P3416" t="s">
        <v>50</v>
      </c>
    </row>
    <row r="3417" spans="1:16" x14ac:dyDescent="0.25">
      <c r="A3417" t="s">
        <v>2513</v>
      </c>
      <c r="B3417" t="s">
        <v>24</v>
      </c>
      <c r="C3417" t="s">
        <v>48</v>
      </c>
      <c r="E3417">
        <f t="shared" si="212"/>
        <v>7</v>
      </c>
      <c r="F3417">
        <f t="shared" si="213"/>
        <v>7</v>
      </c>
      <c r="G3417" s="8">
        <f t="shared" si="214"/>
        <v>44749</v>
      </c>
      <c r="H3417">
        <f t="shared" si="215"/>
        <v>2022</v>
      </c>
      <c r="I3417" s="1">
        <v>44749.568749999999</v>
      </c>
      <c r="J3417" s="2">
        <v>44749</v>
      </c>
      <c r="K3417" t="s">
        <v>13</v>
      </c>
      <c r="L3417">
        <v>2022</v>
      </c>
      <c r="M3417" t="s">
        <v>218</v>
      </c>
      <c r="N3417" s="11" t="s">
        <v>15</v>
      </c>
      <c r="O3417" s="11">
        <f>IF(Table1[[#This Row],[Currency  Code]]="USD",Table1[[#This Row],[Product Amount with GST]]*80,Table1[[#This Row],[Product Amount with GST]])</f>
        <v>2022</v>
      </c>
      <c r="P3417" t="s">
        <v>50</v>
      </c>
    </row>
    <row r="3418" spans="1:16" x14ac:dyDescent="0.25">
      <c r="A3418" t="s">
        <v>2514</v>
      </c>
      <c r="B3418" t="s">
        <v>42</v>
      </c>
      <c r="C3418" t="s">
        <v>12</v>
      </c>
      <c r="E3418">
        <f t="shared" si="212"/>
        <v>7</v>
      </c>
      <c r="F3418">
        <f t="shared" si="213"/>
        <v>7</v>
      </c>
      <c r="G3418" s="8">
        <f t="shared" si="214"/>
        <v>44749</v>
      </c>
      <c r="H3418">
        <f t="shared" si="215"/>
        <v>2022</v>
      </c>
      <c r="I3418" s="1">
        <v>44749.563888888886</v>
      </c>
      <c r="J3418" s="2">
        <v>44749</v>
      </c>
      <c r="K3418" t="s">
        <v>43</v>
      </c>
      <c r="L3418">
        <v>1499</v>
      </c>
      <c r="N3418" s="11" t="s">
        <v>15</v>
      </c>
      <c r="O3418" s="11">
        <f>IF(Table1[[#This Row],[Currency  Code]]="USD",Table1[[#This Row],[Product Amount with GST]]*80,Table1[[#This Row],[Product Amount with GST]])</f>
        <v>1499</v>
      </c>
    </row>
    <row r="3419" spans="1:16" x14ac:dyDescent="0.25">
      <c r="A3419" t="s">
        <v>2515</v>
      </c>
      <c r="B3419" t="s">
        <v>20</v>
      </c>
      <c r="C3419" t="s">
        <v>12</v>
      </c>
      <c r="E3419">
        <f t="shared" si="212"/>
        <v>7</v>
      </c>
      <c r="F3419">
        <f t="shared" si="213"/>
        <v>7</v>
      </c>
      <c r="G3419" s="8">
        <f t="shared" si="214"/>
        <v>44749</v>
      </c>
      <c r="H3419">
        <f t="shared" si="215"/>
        <v>2022</v>
      </c>
      <c r="I3419" s="1">
        <v>44749.552083333336</v>
      </c>
      <c r="J3419" s="2">
        <v>44749</v>
      </c>
      <c r="K3419" t="s">
        <v>13</v>
      </c>
      <c r="L3419">
        <v>1999</v>
      </c>
      <c r="N3419" s="11" t="s">
        <v>15</v>
      </c>
      <c r="O3419" s="11">
        <f>IF(Table1[[#This Row],[Currency  Code]]="USD",Table1[[#This Row],[Product Amount with GST]]*80,Table1[[#This Row],[Product Amount with GST]])</f>
        <v>1999</v>
      </c>
    </row>
    <row r="3420" spans="1:16" x14ac:dyDescent="0.25">
      <c r="A3420" t="s">
        <v>2516</v>
      </c>
      <c r="B3420" t="s">
        <v>757</v>
      </c>
      <c r="C3420" t="s">
        <v>48</v>
      </c>
      <c r="E3420">
        <f t="shared" si="212"/>
        <v>7</v>
      </c>
      <c r="F3420">
        <f t="shared" si="213"/>
        <v>7</v>
      </c>
      <c r="G3420" s="8">
        <f t="shared" si="214"/>
        <v>44749</v>
      </c>
      <c r="H3420">
        <f t="shared" si="215"/>
        <v>2022</v>
      </c>
      <c r="I3420" s="1">
        <v>44749.545138888891</v>
      </c>
      <c r="J3420" s="2">
        <v>44749</v>
      </c>
      <c r="K3420" t="s">
        <v>112</v>
      </c>
      <c r="L3420">
        <v>1799</v>
      </c>
      <c r="M3420" t="s">
        <v>53</v>
      </c>
      <c r="N3420" s="11" t="s">
        <v>15</v>
      </c>
      <c r="O3420" s="11">
        <f>IF(Table1[[#This Row],[Currency  Code]]="USD",Table1[[#This Row],[Product Amount with GST]]*80,Table1[[#This Row],[Product Amount with GST]])</f>
        <v>1799</v>
      </c>
      <c r="P3420" t="s">
        <v>50</v>
      </c>
    </row>
    <row r="3421" spans="1:16" x14ac:dyDescent="0.25">
      <c r="A3421" t="s">
        <v>1615</v>
      </c>
      <c r="B3421" t="s">
        <v>99</v>
      </c>
      <c r="C3421" t="s">
        <v>12</v>
      </c>
      <c r="E3421">
        <f t="shared" si="212"/>
        <v>7</v>
      </c>
      <c r="F3421">
        <f t="shared" si="213"/>
        <v>7</v>
      </c>
      <c r="G3421" s="8">
        <f t="shared" si="214"/>
        <v>44749</v>
      </c>
      <c r="H3421">
        <f t="shared" si="215"/>
        <v>2022</v>
      </c>
      <c r="I3421" s="1">
        <v>44749.675000000003</v>
      </c>
      <c r="J3421" s="2">
        <v>44749</v>
      </c>
      <c r="K3421" t="s">
        <v>13</v>
      </c>
      <c r="L3421">
        <v>699</v>
      </c>
      <c r="N3421" s="11" t="s">
        <v>15</v>
      </c>
      <c r="O3421" s="11">
        <f>IF(Table1[[#This Row],[Currency  Code]]="USD",Table1[[#This Row],[Product Amount with GST]]*80,Table1[[#This Row],[Product Amount with GST]])</f>
        <v>699</v>
      </c>
    </row>
    <row r="3422" spans="1:16" x14ac:dyDescent="0.25">
      <c r="A3422" t="s">
        <v>2517</v>
      </c>
      <c r="B3422" t="s">
        <v>236</v>
      </c>
      <c r="C3422" t="s">
        <v>12</v>
      </c>
      <c r="E3422">
        <f t="shared" si="212"/>
        <v>7</v>
      </c>
      <c r="F3422">
        <f t="shared" si="213"/>
        <v>7</v>
      </c>
      <c r="G3422" s="8">
        <f t="shared" si="214"/>
        <v>44749</v>
      </c>
      <c r="H3422">
        <f t="shared" si="215"/>
        <v>2022</v>
      </c>
      <c r="I3422" s="1">
        <v>44749.655555555553</v>
      </c>
      <c r="J3422" s="2">
        <v>44749</v>
      </c>
      <c r="K3422" t="s">
        <v>13</v>
      </c>
      <c r="L3422">
        <v>1499</v>
      </c>
      <c r="N3422" s="11" t="s">
        <v>15</v>
      </c>
      <c r="O3422" s="11">
        <f>IF(Table1[[#This Row],[Currency  Code]]="USD",Table1[[#This Row],[Product Amount with GST]]*80,Table1[[#This Row],[Product Amount with GST]])</f>
        <v>1499</v>
      </c>
    </row>
    <row r="3423" spans="1:16" x14ac:dyDescent="0.25">
      <c r="A3423" t="s">
        <v>2518</v>
      </c>
      <c r="B3423" t="s">
        <v>116</v>
      </c>
      <c r="C3423" t="s">
        <v>12</v>
      </c>
      <c r="E3423">
        <f t="shared" si="212"/>
        <v>7</v>
      </c>
      <c r="F3423">
        <f t="shared" si="213"/>
        <v>7</v>
      </c>
      <c r="G3423" s="8">
        <f t="shared" si="214"/>
        <v>44749</v>
      </c>
      <c r="H3423">
        <f t="shared" si="215"/>
        <v>2022</v>
      </c>
      <c r="I3423" s="1">
        <v>44749.65</v>
      </c>
      <c r="J3423" s="2">
        <v>44749</v>
      </c>
      <c r="K3423" t="s">
        <v>13</v>
      </c>
      <c r="L3423">
        <v>1999</v>
      </c>
      <c r="N3423" s="11" t="s">
        <v>15</v>
      </c>
      <c r="O3423" s="11">
        <f>IF(Table1[[#This Row],[Currency  Code]]="USD",Table1[[#This Row],[Product Amount with GST]]*80,Table1[[#This Row],[Product Amount with GST]])</f>
        <v>1999</v>
      </c>
    </row>
    <row r="3424" spans="1:16" x14ac:dyDescent="0.25">
      <c r="A3424" t="s">
        <v>2518</v>
      </c>
      <c r="B3424" t="s">
        <v>116</v>
      </c>
      <c r="C3424" t="s">
        <v>12</v>
      </c>
      <c r="E3424">
        <f t="shared" si="212"/>
        <v>7</v>
      </c>
      <c r="F3424">
        <f t="shared" si="213"/>
        <v>7</v>
      </c>
      <c r="G3424" s="8">
        <f t="shared" si="214"/>
        <v>44749</v>
      </c>
      <c r="H3424">
        <f t="shared" si="215"/>
        <v>2022</v>
      </c>
      <c r="I3424" s="1">
        <v>44749.649305555555</v>
      </c>
      <c r="J3424" s="2">
        <v>44749</v>
      </c>
      <c r="K3424" t="s">
        <v>13</v>
      </c>
      <c r="L3424">
        <v>1999</v>
      </c>
      <c r="N3424" s="11" t="s">
        <v>15</v>
      </c>
      <c r="O3424" s="11">
        <f>IF(Table1[[#This Row],[Currency  Code]]="USD",Table1[[#This Row],[Product Amount with GST]]*80,Table1[[#This Row],[Product Amount with GST]])</f>
        <v>1999</v>
      </c>
    </row>
    <row r="3425" spans="1:16" x14ac:dyDescent="0.25">
      <c r="A3425" t="s">
        <v>2519</v>
      </c>
      <c r="B3425" t="s">
        <v>42</v>
      </c>
      <c r="C3425" t="s">
        <v>12</v>
      </c>
      <c r="E3425">
        <f t="shared" si="212"/>
        <v>7</v>
      </c>
      <c r="F3425">
        <f t="shared" si="213"/>
        <v>7</v>
      </c>
      <c r="G3425" s="8">
        <f t="shared" si="214"/>
        <v>44749</v>
      </c>
      <c r="H3425">
        <f t="shared" si="215"/>
        <v>2022</v>
      </c>
      <c r="I3425" s="1">
        <v>44749.645138888889</v>
      </c>
      <c r="J3425" s="2">
        <v>44749</v>
      </c>
      <c r="K3425" t="s">
        <v>43</v>
      </c>
      <c r="L3425">
        <v>1499</v>
      </c>
      <c r="N3425" s="11" t="s">
        <v>15</v>
      </c>
      <c r="O3425" s="11">
        <f>IF(Table1[[#This Row],[Currency  Code]]="USD",Table1[[#This Row],[Product Amount with GST]]*80,Table1[[#This Row],[Product Amount with GST]])</f>
        <v>1499</v>
      </c>
    </row>
    <row r="3426" spans="1:16" x14ac:dyDescent="0.25">
      <c r="A3426" t="s">
        <v>2502</v>
      </c>
      <c r="B3426" t="s">
        <v>116</v>
      </c>
      <c r="C3426" t="s">
        <v>12</v>
      </c>
      <c r="E3426">
        <f t="shared" si="212"/>
        <v>7</v>
      </c>
      <c r="F3426">
        <f t="shared" si="213"/>
        <v>7</v>
      </c>
      <c r="G3426" s="8">
        <f t="shared" si="214"/>
        <v>44749</v>
      </c>
      <c r="H3426">
        <f t="shared" si="215"/>
        <v>2022</v>
      </c>
      <c r="I3426" s="1">
        <v>44749.638194444444</v>
      </c>
      <c r="J3426" s="2">
        <v>44749</v>
      </c>
      <c r="K3426" t="s">
        <v>13</v>
      </c>
      <c r="L3426">
        <v>1999</v>
      </c>
      <c r="N3426" s="11" t="s">
        <v>15</v>
      </c>
      <c r="O3426" s="11">
        <f>IF(Table1[[#This Row],[Currency  Code]]="USD",Table1[[#This Row],[Product Amount with GST]]*80,Table1[[#This Row],[Product Amount with GST]])</f>
        <v>1999</v>
      </c>
    </row>
    <row r="3427" spans="1:16" x14ac:dyDescent="0.25">
      <c r="A3427" t="s">
        <v>1489</v>
      </c>
      <c r="B3427" t="s">
        <v>236</v>
      </c>
      <c r="C3427" t="s">
        <v>12</v>
      </c>
      <c r="E3427">
        <f t="shared" si="212"/>
        <v>7</v>
      </c>
      <c r="F3427">
        <f t="shared" si="213"/>
        <v>7</v>
      </c>
      <c r="G3427" s="8">
        <f t="shared" si="214"/>
        <v>44749</v>
      </c>
      <c r="H3427">
        <f t="shared" si="215"/>
        <v>2022</v>
      </c>
      <c r="I3427" s="1">
        <v>44749.634722222225</v>
      </c>
      <c r="J3427" s="2">
        <v>44749</v>
      </c>
      <c r="K3427" t="s">
        <v>13</v>
      </c>
      <c r="L3427">
        <v>1499</v>
      </c>
      <c r="N3427" s="11" t="s">
        <v>15</v>
      </c>
      <c r="O3427" s="11">
        <f>IF(Table1[[#This Row],[Currency  Code]]="USD",Table1[[#This Row],[Product Amount with GST]]*80,Table1[[#This Row],[Product Amount with GST]])</f>
        <v>1499</v>
      </c>
    </row>
    <row r="3428" spans="1:16" x14ac:dyDescent="0.25">
      <c r="A3428" t="s">
        <v>1489</v>
      </c>
      <c r="B3428" t="s">
        <v>236</v>
      </c>
      <c r="C3428" t="s">
        <v>12</v>
      </c>
      <c r="E3428">
        <f t="shared" si="212"/>
        <v>7</v>
      </c>
      <c r="F3428">
        <f t="shared" si="213"/>
        <v>7</v>
      </c>
      <c r="G3428" s="8">
        <f t="shared" si="214"/>
        <v>44749</v>
      </c>
      <c r="H3428">
        <f t="shared" si="215"/>
        <v>2022</v>
      </c>
      <c r="I3428" s="1">
        <v>44749.634027777778</v>
      </c>
      <c r="J3428" s="2">
        <v>44749</v>
      </c>
      <c r="K3428" t="s">
        <v>13</v>
      </c>
      <c r="L3428">
        <v>1499</v>
      </c>
      <c r="N3428" s="11" t="s">
        <v>15</v>
      </c>
      <c r="O3428" s="11">
        <f>IF(Table1[[#This Row],[Currency  Code]]="USD",Table1[[#This Row],[Product Amount with GST]]*80,Table1[[#This Row],[Product Amount with GST]])</f>
        <v>1499</v>
      </c>
    </row>
    <row r="3429" spans="1:16" x14ac:dyDescent="0.25">
      <c r="A3429" t="s">
        <v>2520</v>
      </c>
      <c r="B3429" t="s">
        <v>42</v>
      </c>
      <c r="C3429" t="s">
        <v>12</v>
      </c>
      <c r="E3429">
        <f t="shared" si="212"/>
        <v>7</v>
      </c>
      <c r="F3429">
        <f t="shared" si="213"/>
        <v>7</v>
      </c>
      <c r="G3429" s="8">
        <f t="shared" si="214"/>
        <v>44749</v>
      </c>
      <c r="H3429">
        <f t="shared" si="215"/>
        <v>2022</v>
      </c>
      <c r="I3429" s="1">
        <v>44749.581250000003</v>
      </c>
      <c r="J3429" s="2">
        <v>44749</v>
      </c>
      <c r="K3429" t="s">
        <v>43</v>
      </c>
      <c r="L3429">
        <v>1499</v>
      </c>
      <c r="N3429" s="11" t="s">
        <v>15</v>
      </c>
      <c r="O3429" s="11">
        <f>IF(Table1[[#This Row],[Currency  Code]]="USD",Table1[[#This Row],[Product Amount with GST]]*80,Table1[[#This Row],[Product Amount with GST]])</f>
        <v>1499</v>
      </c>
    </row>
    <row r="3430" spans="1:16" x14ac:dyDescent="0.25">
      <c r="A3430" t="s">
        <v>2521</v>
      </c>
      <c r="B3430" t="s">
        <v>47</v>
      </c>
      <c r="C3430" t="s">
        <v>12</v>
      </c>
      <c r="E3430">
        <f t="shared" si="212"/>
        <v>7</v>
      </c>
      <c r="F3430">
        <f t="shared" si="213"/>
        <v>7</v>
      </c>
      <c r="G3430" s="8">
        <f t="shared" si="214"/>
        <v>44749</v>
      </c>
      <c r="H3430">
        <f t="shared" si="215"/>
        <v>2022</v>
      </c>
      <c r="I3430" s="1">
        <v>44749.581250000003</v>
      </c>
      <c r="J3430" s="2">
        <v>44749</v>
      </c>
      <c r="K3430" t="s">
        <v>13</v>
      </c>
      <c r="L3430">
        <v>999</v>
      </c>
      <c r="N3430" s="11" t="s">
        <v>15</v>
      </c>
      <c r="O3430" s="11">
        <f>IF(Table1[[#This Row],[Currency  Code]]="USD",Table1[[#This Row],[Product Amount with GST]]*80,Table1[[#This Row],[Product Amount with GST]])</f>
        <v>999</v>
      </c>
    </row>
    <row r="3431" spans="1:16" x14ac:dyDescent="0.25">
      <c r="A3431" t="s">
        <v>2522</v>
      </c>
      <c r="B3431" t="s">
        <v>24</v>
      </c>
      <c r="C3431" t="s">
        <v>48</v>
      </c>
      <c r="E3431">
        <f t="shared" si="212"/>
        <v>7</v>
      </c>
      <c r="F3431">
        <f t="shared" si="213"/>
        <v>7</v>
      </c>
      <c r="G3431" s="8">
        <f t="shared" si="214"/>
        <v>44749</v>
      </c>
      <c r="H3431">
        <f t="shared" si="215"/>
        <v>2022</v>
      </c>
      <c r="I3431" s="1">
        <v>44749.571527777778</v>
      </c>
      <c r="J3431" s="2">
        <v>44749</v>
      </c>
      <c r="K3431" t="s">
        <v>13</v>
      </c>
      <c r="L3431">
        <v>2022</v>
      </c>
      <c r="M3431" t="s">
        <v>218</v>
      </c>
      <c r="N3431" s="11" t="s">
        <v>15</v>
      </c>
      <c r="O3431" s="11">
        <f>IF(Table1[[#This Row],[Currency  Code]]="USD",Table1[[#This Row],[Product Amount with GST]]*80,Table1[[#This Row],[Product Amount with GST]])</f>
        <v>2022</v>
      </c>
      <c r="P3431" t="s">
        <v>50</v>
      </c>
    </row>
    <row r="3432" spans="1:16" x14ac:dyDescent="0.25">
      <c r="A3432" t="s">
        <v>2523</v>
      </c>
      <c r="B3432" t="s">
        <v>47</v>
      </c>
      <c r="C3432" t="s">
        <v>12</v>
      </c>
      <c r="E3432">
        <f t="shared" si="212"/>
        <v>7</v>
      </c>
      <c r="F3432">
        <f t="shared" si="213"/>
        <v>7</v>
      </c>
      <c r="G3432" s="8">
        <f t="shared" si="214"/>
        <v>44749</v>
      </c>
      <c r="H3432">
        <f t="shared" si="215"/>
        <v>2022</v>
      </c>
      <c r="I3432" s="1">
        <v>44749.571527777778</v>
      </c>
      <c r="J3432" s="2">
        <v>44749</v>
      </c>
      <c r="K3432" t="s">
        <v>13</v>
      </c>
      <c r="L3432">
        <v>999</v>
      </c>
      <c r="N3432" s="11" t="s">
        <v>15</v>
      </c>
      <c r="O3432" s="11">
        <f>IF(Table1[[#This Row],[Currency  Code]]="USD",Table1[[#This Row],[Product Amount with GST]]*80,Table1[[#This Row],[Product Amount with GST]])</f>
        <v>999</v>
      </c>
    </row>
    <row r="3433" spans="1:16" x14ac:dyDescent="0.25">
      <c r="A3433" t="s">
        <v>2524</v>
      </c>
      <c r="B3433" t="s">
        <v>24</v>
      </c>
      <c r="C3433" t="s">
        <v>12</v>
      </c>
      <c r="E3433">
        <f t="shared" si="212"/>
        <v>7</v>
      </c>
      <c r="F3433">
        <f t="shared" si="213"/>
        <v>7</v>
      </c>
      <c r="G3433" s="8">
        <f t="shared" si="214"/>
        <v>44749</v>
      </c>
      <c r="H3433">
        <f t="shared" si="215"/>
        <v>2022</v>
      </c>
      <c r="I3433" s="1">
        <v>44749.536111111112</v>
      </c>
      <c r="J3433" s="2">
        <v>44749</v>
      </c>
      <c r="K3433" t="s">
        <v>13</v>
      </c>
      <c r="L3433">
        <v>2022</v>
      </c>
      <c r="N3433" s="11" t="s">
        <v>15</v>
      </c>
      <c r="O3433" s="11">
        <f>IF(Table1[[#This Row],[Currency  Code]]="USD",Table1[[#This Row],[Product Amount with GST]]*80,Table1[[#This Row],[Product Amount with GST]])</f>
        <v>2022</v>
      </c>
    </row>
    <row r="3434" spans="1:16" x14ac:dyDescent="0.25">
      <c r="A3434" t="s">
        <v>2525</v>
      </c>
      <c r="B3434" t="s">
        <v>42</v>
      </c>
      <c r="C3434" t="s">
        <v>12</v>
      </c>
      <c r="D3434" t="s">
        <v>6160</v>
      </c>
      <c r="E3434">
        <f t="shared" si="212"/>
        <v>7</v>
      </c>
      <c r="F3434">
        <f t="shared" si="213"/>
        <v>7</v>
      </c>
      <c r="G3434" s="8">
        <f t="shared" si="214"/>
        <v>44749</v>
      </c>
      <c r="H3434">
        <f t="shared" si="215"/>
        <v>2022</v>
      </c>
      <c r="I3434" s="1">
        <v>44749.526388888888</v>
      </c>
      <c r="J3434" s="2">
        <v>44749</v>
      </c>
      <c r="K3434" t="s">
        <v>43</v>
      </c>
      <c r="L3434">
        <v>1499</v>
      </c>
      <c r="N3434" s="11" t="s">
        <v>15</v>
      </c>
      <c r="O3434" s="11">
        <f>IF(Table1[[#This Row],[Currency  Code]]="USD",Table1[[#This Row],[Product Amount with GST]]*80,Table1[[#This Row],[Product Amount with GST]])</f>
        <v>1499</v>
      </c>
    </row>
    <row r="3435" spans="1:16" x14ac:dyDescent="0.25">
      <c r="A3435" t="s">
        <v>2526</v>
      </c>
      <c r="B3435" t="s">
        <v>352</v>
      </c>
      <c r="C3435" t="s">
        <v>12</v>
      </c>
      <c r="E3435">
        <f t="shared" si="212"/>
        <v>7</v>
      </c>
      <c r="F3435">
        <f t="shared" si="213"/>
        <v>7</v>
      </c>
      <c r="G3435" s="8">
        <f t="shared" si="214"/>
        <v>44749</v>
      </c>
      <c r="H3435">
        <f t="shared" si="215"/>
        <v>2022</v>
      </c>
      <c r="I3435" s="1">
        <v>44749.515972222223</v>
      </c>
      <c r="J3435" s="2">
        <v>44749</v>
      </c>
      <c r="K3435" t="s">
        <v>43</v>
      </c>
      <c r="L3435">
        <v>999</v>
      </c>
      <c r="N3435" s="11" t="s">
        <v>15</v>
      </c>
      <c r="O3435" s="11">
        <f>IF(Table1[[#This Row],[Currency  Code]]="USD",Table1[[#This Row],[Product Amount with GST]]*80,Table1[[#This Row],[Product Amount with GST]])</f>
        <v>999</v>
      </c>
    </row>
    <row r="3436" spans="1:16" x14ac:dyDescent="0.25">
      <c r="A3436" t="s">
        <v>2527</v>
      </c>
      <c r="B3436" t="s">
        <v>160</v>
      </c>
      <c r="C3436" t="s">
        <v>12</v>
      </c>
      <c r="E3436">
        <f t="shared" si="212"/>
        <v>7</v>
      </c>
      <c r="F3436">
        <f t="shared" si="213"/>
        <v>7</v>
      </c>
      <c r="G3436" s="8">
        <f t="shared" si="214"/>
        <v>44749</v>
      </c>
      <c r="H3436">
        <f t="shared" si="215"/>
        <v>2022</v>
      </c>
      <c r="I3436" s="1">
        <v>44749.499305555553</v>
      </c>
      <c r="J3436" s="2">
        <v>44749</v>
      </c>
      <c r="K3436" t="s">
        <v>13</v>
      </c>
      <c r="L3436">
        <v>666</v>
      </c>
      <c r="N3436" s="11" t="s">
        <v>15</v>
      </c>
      <c r="O3436" s="11">
        <f>IF(Table1[[#This Row],[Currency  Code]]="USD",Table1[[#This Row],[Product Amount with GST]]*80,Table1[[#This Row],[Product Amount with GST]])</f>
        <v>666</v>
      </c>
    </row>
    <row r="3437" spans="1:16" x14ac:dyDescent="0.25">
      <c r="A3437" t="s">
        <v>2528</v>
      </c>
      <c r="B3437" t="s">
        <v>20</v>
      </c>
      <c r="C3437" t="s">
        <v>12</v>
      </c>
      <c r="E3437">
        <f t="shared" si="212"/>
        <v>7</v>
      </c>
      <c r="F3437">
        <f t="shared" si="213"/>
        <v>7</v>
      </c>
      <c r="G3437" s="8">
        <f t="shared" si="214"/>
        <v>44749</v>
      </c>
      <c r="H3437">
        <f t="shared" si="215"/>
        <v>2022</v>
      </c>
      <c r="I3437" s="1">
        <v>44749.499305555553</v>
      </c>
      <c r="J3437" s="2">
        <v>44749</v>
      </c>
      <c r="K3437" t="s">
        <v>13</v>
      </c>
      <c r="L3437">
        <v>1999</v>
      </c>
      <c r="N3437" s="11" t="s">
        <v>15</v>
      </c>
      <c r="O3437" s="11">
        <f>IF(Table1[[#This Row],[Currency  Code]]="USD",Table1[[#This Row],[Product Amount with GST]]*80,Table1[[#This Row],[Product Amount with GST]])</f>
        <v>1999</v>
      </c>
    </row>
    <row r="3438" spans="1:16" x14ac:dyDescent="0.25">
      <c r="A3438" t="s">
        <v>2529</v>
      </c>
      <c r="B3438" t="s">
        <v>17</v>
      </c>
      <c r="C3438" t="s">
        <v>12</v>
      </c>
      <c r="E3438">
        <f t="shared" si="212"/>
        <v>7</v>
      </c>
      <c r="F3438">
        <f t="shared" si="213"/>
        <v>7</v>
      </c>
      <c r="G3438" s="8">
        <f t="shared" si="214"/>
        <v>44749</v>
      </c>
      <c r="H3438">
        <f t="shared" si="215"/>
        <v>2022</v>
      </c>
      <c r="I3438" s="1">
        <v>44749.526388888888</v>
      </c>
      <c r="J3438" s="2">
        <v>44749</v>
      </c>
      <c r="K3438" t="s">
        <v>13</v>
      </c>
      <c r="L3438">
        <v>999</v>
      </c>
      <c r="N3438" s="11" t="s">
        <v>15</v>
      </c>
      <c r="O3438" s="11">
        <f>IF(Table1[[#This Row],[Currency  Code]]="USD",Table1[[#This Row],[Product Amount with GST]]*80,Table1[[#This Row],[Product Amount with GST]])</f>
        <v>999</v>
      </c>
    </row>
    <row r="3439" spans="1:16" x14ac:dyDescent="0.25">
      <c r="A3439" t="s">
        <v>2528</v>
      </c>
      <c r="B3439" t="s">
        <v>20</v>
      </c>
      <c r="C3439" t="s">
        <v>12</v>
      </c>
      <c r="E3439">
        <f t="shared" si="212"/>
        <v>7</v>
      </c>
      <c r="F3439">
        <f t="shared" si="213"/>
        <v>7</v>
      </c>
      <c r="G3439" s="8">
        <f t="shared" si="214"/>
        <v>44749</v>
      </c>
      <c r="H3439">
        <f t="shared" si="215"/>
        <v>2022</v>
      </c>
      <c r="I3439" s="1">
        <v>44749.521527777775</v>
      </c>
      <c r="J3439" s="2">
        <v>44749</v>
      </c>
      <c r="K3439" t="s">
        <v>13</v>
      </c>
      <c r="L3439">
        <v>1999</v>
      </c>
      <c r="N3439" s="11" t="s">
        <v>15</v>
      </c>
      <c r="O3439" s="11">
        <f>IF(Table1[[#This Row],[Currency  Code]]="USD",Table1[[#This Row],[Product Amount with GST]]*80,Table1[[#This Row],[Product Amount with GST]])</f>
        <v>1999</v>
      </c>
    </row>
    <row r="3440" spans="1:16" x14ac:dyDescent="0.25">
      <c r="A3440" t="s">
        <v>2530</v>
      </c>
      <c r="B3440" t="s">
        <v>1710</v>
      </c>
      <c r="C3440" t="s">
        <v>12</v>
      </c>
      <c r="E3440">
        <f t="shared" si="212"/>
        <v>7</v>
      </c>
      <c r="F3440">
        <f t="shared" si="213"/>
        <v>7</v>
      </c>
      <c r="G3440" s="8">
        <f t="shared" si="214"/>
        <v>44749</v>
      </c>
      <c r="H3440">
        <f t="shared" si="215"/>
        <v>2022</v>
      </c>
      <c r="I3440" s="1">
        <v>44749.517361111109</v>
      </c>
      <c r="J3440" s="2">
        <v>44749</v>
      </c>
      <c r="K3440" t="s">
        <v>13</v>
      </c>
      <c r="L3440">
        <v>499</v>
      </c>
      <c r="N3440" s="11" t="s">
        <v>15</v>
      </c>
      <c r="O3440" s="11">
        <f>IF(Table1[[#This Row],[Currency  Code]]="USD",Table1[[#This Row],[Product Amount with GST]]*80,Table1[[#This Row],[Product Amount with GST]])</f>
        <v>499</v>
      </c>
    </row>
    <row r="3441" spans="1:16" x14ac:dyDescent="0.25">
      <c r="A3441" t="s">
        <v>1597</v>
      </c>
      <c r="B3441" t="s">
        <v>169</v>
      </c>
      <c r="C3441" t="s">
        <v>12</v>
      </c>
      <c r="E3441">
        <f t="shared" si="212"/>
        <v>7</v>
      </c>
      <c r="F3441">
        <f t="shared" si="213"/>
        <v>7</v>
      </c>
      <c r="G3441" s="8">
        <f t="shared" si="214"/>
        <v>44749</v>
      </c>
      <c r="H3441">
        <f t="shared" si="215"/>
        <v>2022</v>
      </c>
      <c r="I3441" s="1">
        <v>44749.502083333333</v>
      </c>
      <c r="J3441" s="2">
        <v>44749</v>
      </c>
      <c r="K3441" t="s">
        <v>13</v>
      </c>
      <c r="L3441">
        <v>1499</v>
      </c>
      <c r="N3441" s="11" t="s">
        <v>15</v>
      </c>
      <c r="O3441" s="11">
        <f>IF(Table1[[#This Row],[Currency  Code]]="USD",Table1[[#This Row],[Product Amount with GST]]*80,Table1[[#This Row],[Product Amount with GST]])</f>
        <v>1499</v>
      </c>
    </row>
    <row r="3442" spans="1:16" x14ac:dyDescent="0.25">
      <c r="A3442" t="s">
        <v>2528</v>
      </c>
      <c r="B3442" t="s">
        <v>20</v>
      </c>
      <c r="C3442" t="s">
        <v>12</v>
      </c>
      <c r="E3442">
        <f t="shared" si="212"/>
        <v>7</v>
      </c>
      <c r="F3442">
        <f t="shared" si="213"/>
        <v>7</v>
      </c>
      <c r="G3442" s="8">
        <f t="shared" si="214"/>
        <v>44749</v>
      </c>
      <c r="H3442">
        <f t="shared" si="215"/>
        <v>2022</v>
      </c>
      <c r="I3442" s="1">
        <v>44749.497916666667</v>
      </c>
      <c r="J3442" s="2">
        <v>44749</v>
      </c>
      <c r="K3442" t="s">
        <v>13</v>
      </c>
      <c r="L3442">
        <v>1999</v>
      </c>
      <c r="N3442" s="11" t="s">
        <v>15</v>
      </c>
      <c r="O3442" s="11">
        <f>IF(Table1[[#This Row],[Currency  Code]]="USD",Table1[[#This Row],[Product Amount with GST]]*80,Table1[[#This Row],[Product Amount with GST]])</f>
        <v>1999</v>
      </c>
    </row>
    <row r="3443" spans="1:16" x14ac:dyDescent="0.25">
      <c r="A3443" t="s">
        <v>2531</v>
      </c>
      <c r="B3443" t="s">
        <v>47</v>
      </c>
      <c r="C3443" t="s">
        <v>12</v>
      </c>
      <c r="E3443">
        <f t="shared" si="212"/>
        <v>7</v>
      </c>
      <c r="F3443">
        <f t="shared" si="213"/>
        <v>7</v>
      </c>
      <c r="G3443" s="8">
        <f t="shared" si="214"/>
        <v>44749</v>
      </c>
      <c r="H3443">
        <f t="shared" si="215"/>
        <v>2022</v>
      </c>
      <c r="I3443" s="1">
        <v>44749.484027777777</v>
      </c>
      <c r="J3443" s="2">
        <v>44749</v>
      </c>
      <c r="K3443" t="s">
        <v>13</v>
      </c>
      <c r="L3443">
        <v>999</v>
      </c>
      <c r="N3443" s="11" t="s">
        <v>15</v>
      </c>
      <c r="O3443" s="11">
        <f>IF(Table1[[#This Row],[Currency  Code]]="USD",Table1[[#This Row],[Product Amount with GST]]*80,Table1[[#This Row],[Product Amount with GST]])</f>
        <v>999</v>
      </c>
    </row>
    <row r="3444" spans="1:16" x14ac:dyDescent="0.25">
      <c r="A3444" t="s">
        <v>2532</v>
      </c>
      <c r="B3444" t="s">
        <v>1710</v>
      </c>
      <c r="C3444" t="s">
        <v>12</v>
      </c>
      <c r="E3444">
        <f t="shared" si="212"/>
        <v>7</v>
      </c>
      <c r="F3444">
        <f t="shared" si="213"/>
        <v>7</v>
      </c>
      <c r="G3444" s="8">
        <f t="shared" si="214"/>
        <v>44749</v>
      </c>
      <c r="H3444">
        <f t="shared" si="215"/>
        <v>2022</v>
      </c>
      <c r="I3444" s="1">
        <v>44749.464583333334</v>
      </c>
      <c r="J3444" s="2">
        <v>44749</v>
      </c>
      <c r="K3444" t="s">
        <v>13</v>
      </c>
      <c r="L3444">
        <v>499</v>
      </c>
      <c r="N3444" s="11" t="s">
        <v>15</v>
      </c>
      <c r="O3444" s="11">
        <f>IF(Table1[[#This Row],[Currency  Code]]="USD",Table1[[#This Row],[Product Amount with GST]]*80,Table1[[#This Row],[Product Amount with GST]])</f>
        <v>499</v>
      </c>
    </row>
    <row r="3445" spans="1:16" x14ac:dyDescent="0.25">
      <c r="A3445" t="s">
        <v>2528</v>
      </c>
      <c r="B3445" t="s">
        <v>20</v>
      </c>
      <c r="C3445" t="s">
        <v>12</v>
      </c>
      <c r="E3445">
        <f t="shared" si="212"/>
        <v>7</v>
      </c>
      <c r="F3445">
        <f t="shared" si="213"/>
        <v>7</v>
      </c>
      <c r="G3445" s="8">
        <f t="shared" si="214"/>
        <v>44749</v>
      </c>
      <c r="H3445">
        <f t="shared" si="215"/>
        <v>2022</v>
      </c>
      <c r="I3445" s="1">
        <v>44749.49722222222</v>
      </c>
      <c r="J3445" s="2">
        <v>44749</v>
      </c>
      <c r="K3445" t="s">
        <v>13</v>
      </c>
      <c r="L3445">
        <v>1999</v>
      </c>
      <c r="N3445" s="11" t="s">
        <v>15</v>
      </c>
      <c r="O3445" s="11">
        <f>IF(Table1[[#This Row],[Currency  Code]]="USD",Table1[[#This Row],[Product Amount with GST]]*80,Table1[[#This Row],[Product Amount with GST]])</f>
        <v>1999</v>
      </c>
    </row>
    <row r="3446" spans="1:16" x14ac:dyDescent="0.25">
      <c r="A3446" t="s">
        <v>2533</v>
      </c>
      <c r="B3446" t="s">
        <v>24</v>
      </c>
      <c r="C3446" t="s">
        <v>12</v>
      </c>
      <c r="E3446">
        <f t="shared" si="212"/>
        <v>7</v>
      </c>
      <c r="F3446">
        <f t="shared" si="213"/>
        <v>7</v>
      </c>
      <c r="G3446" s="8">
        <f t="shared" si="214"/>
        <v>44749</v>
      </c>
      <c r="H3446">
        <f t="shared" si="215"/>
        <v>2022</v>
      </c>
      <c r="I3446" s="1">
        <v>44749.495833333334</v>
      </c>
      <c r="J3446" s="2">
        <v>44749</v>
      </c>
      <c r="K3446" t="s">
        <v>13</v>
      </c>
      <c r="L3446">
        <v>2022</v>
      </c>
      <c r="N3446" s="11" t="s">
        <v>15</v>
      </c>
      <c r="O3446" s="11">
        <f>IF(Table1[[#This Row],[Currency  Code]]="USD",Table1[[#This Row],[Product Amount with GST]]*80,Table1[[#This Row],[Product Amount with GST]])</f>
        <v>2022</v>
      </c>
    </row>
    <row r="3447" spans="1:16" x14ac:dyDescent="0.25">
      <c r="A3447" t="s">
        <v>2534</v>
      </c>
      <c r="B3447" t="s">
        <v>42</v>
      </c>
      <c r="C3447" t="s">
        <v>12</v>
      </c>
      <c r="E3447">
        <f t="shared" si="212"/>
        <v>7</v>
      </c>
      <c r="F3447">
        <f t="shared" si="213"/>
        <v>7</v>
      </c>
      <c r="G3447" s="8">
        <f t="shared" si="214"/>
        <v>44749</v>
      </c>
      <c r="H3447">
        <f t="shared" si="215"/>
        <v>2022</v>
      </c>
      <c r="I3447" s="1">
        <v>44749.482638888891</v>
      </c>
      <c r="J3447" s="2">
        <v>44749</v>
      </c>
      <c r="K3447" t="s">
        <v>43</v>
      </c>
      <c r="L3447">
        <v>1499</v>
      </c>
      <c r="N3447" s="11" t="s">
        <v>15</v>
      </c>
      <c r="O3447" s="11">
        <f>IF(Table1[[#This Row],[Currency  Code]]="USD",Table1[[#This Row],[Product Amount with GST]]*80,Table1[[#This Row],[Product Amount with GST]])</f>
        <v>1499</v>
      </c>
    </row>
    <row r="3448" spans="1:16" x14ac:dyDescent="0.25">
      <c r="A3448" t="s">
        <v>2534</v>
      </c>
      <c r="B3448" t="s">
        <v>42</v>
      </c>
      <c r="C3448" t="s">
        <v>12</v>
      </c>
      <c r="E3448">
        <f t="shared" si="212"/>
        <v>7</v>
      </c>
      <c r="F3448">
        <f t="shared" si="213"/>
        <v>7</v>
      </c>
      <c r="G3448" s="8">
        <f t="shared" si="214"/>
        <v>44749</v>
      </c>
      <c r="H3448">
        <f t="shared" si="215"/>
        <v>2022</v>
      </c>
      <c r="I3448" s="1">
        <v>44749.481249999997</v>
      </c>
      <c r="J3448" s="2">
        <v>44749</v>
      </c>
      <c r="K3448" t="s">
        <v>43</v>
      </c>
      <c r="L3448">
        <v>1499</v>
      </c>
      <c r="N3448" s="11" t="s">
        <v>15</v>
      </c>
      <c r="O3448" s="11">
        <f>IF(Table1[[#This Row],[Currency  Code]]="USD",Table1[[#This Row],[Product Amount with GST]]*80,Table1[[#This Row],[Product Amount with GST]])</f>
        <v>1499</v>
      </c>
    </row>
    <row r="3449" spans="1:16" x14ac:dyDescent="0.25">
      <c r="A3449" t="s">
        <v>2535</v>
      </c>
      <c r="B3449" t="s">
        <v>20</v>
      </c>
      <c r="C3449" t="s">
        <v>12</v>
      </c>
      <c r="E3449">
        <f t="shared" si="212"/>
        <v>7</v>
      </c>
      <c r="F3449">
        <f t="shared" si="213"/>
        <v>7</v>
      </c>
      <c r="G3449" s="8">
        <f t="shared" si="214"/>
        <v>44749</v>
      </c>
      <c r="H3449">
        <f t="shared" si="215"/>
        <v>2022</v>
      </c>
      <c r="I3449" s="1">
        <v>44749.470833333333</v>
      </c>
      <c r="J3449" s="2">
        <v>44749</v>
      </c>
      <c r="K3449" t="s">
        <v>13</v>
      </c>
      <c r="L3449">
        <v>1999</v>
      </c>
      <c r="N3449" s="11" t="s">
        <v>15</v>
      </c>
      <c r="O3449" s="11">
        <f>IF(Table1[[#This Row],[Currency  Code]]="USD",Table1[[#This Row],[Product Amount with GST]]*80,Table1[[#This Row],[Product Amount with GST]])</f>
        <v>1999</v>
      </c>
    </row>
    <row r="3450" spans="1:16" x14ac:dyDescent="0.25">
      <c r="A3450" t="s">
        <v>397</v>
      </c>
      <c r="B3450" t="s">
        <v>24</v>
      </c>
      <c r="C3450" t="s">
        <v>12</v>
      </c>
      <c r="E3450">
        <f t="shared" si="212"/>
        <v>7</v>
      </c>
      <c r="F3450">
        <f t="shared" si="213"/>
        <v>7</v>
      </c>
      <c r="G3450" s="8">
        <f t="shared" si="214"/>
        <v>44749</v>
      </c>
      <c r="H3450">
        <f t="shared" si="215"/>
        <v>2022</v>
      </c>
      <c r="I3450" s="1">
        <v>44749.465277777781</v>
      </c>
      <c r="J3450" s="2">
        <v>44749</v>
      </c>
      <c r="K3450" t="s">
        <v>13</v>
      </c>
      <c r="L3450">
        <v>2022</v>
      </c>
      <c r="N3450" s="11" t="s">
        <v>15</v>
      </c>
      <c r="O3450" s="11">
        <f>IF(Table1[[#This Row],[Currency  Code]]="USD",Table1[[#This Row],[Product Amount with GST]]*80,Table1[[#This Row],[Product Amount with GST]])</f>
        <v>2022</v>
      </c>
    </row>
    <row r="3451" spans="1:16" x14ac:dyDescent="0.25">
      <c r="A3451" t="s">
        <v>397</v>
      </c>
      <c r="B3451" t="s">
        <v>116</v>
      </c>
      <c r="C3451" t="s">
        <v>12</v>
      </c>
      <c r="E3451">
        <f t="shared" si="212"/>
        <v>7</v>
      </c>
      <c r="F3451">
        <f t="shared" si="213"/>
        <v>7</v>
      </c>
      <c r="G3451" s="8">
        <f t="shared" si="214"/>
        <v>44749</v>
      </c>
      <c r="H3451">
        <f t="shared" si="215"/>
        <v>2022</v>
      </c>
      <c r="I3451" s="1">
        <v>44749.463888888888</v>
      </c>
      <c r="J3451" s="2">
        <v>44749</v>
      </c>
      <c r="K3451" t="s">
        <v>13</v>
      </c>
      <c r="L3451">
        <v>1999</v>
      </c>
      <c r="N3451" s="11" t="s">
        <v>15</v>
      </c>
      <c r="O3451" s="11">
        <f>IF(Table1[[#This Row],[Currency  Code]]="USD",Table1[[#This Row],[Product Amount with GST]]*80,Table1[[#This Row],[Product Amount with GST]])</f>
        <v>1999</v>
      </c>
    </row>
    <row r="3452" spans="1:16" x14ac:dyDescent="0.25">
      <c r="A3452" t="s">
        <v>2536</v>
      </c>
      <c r="B3452" t="s">
        <v>17</v>
      </c>
      <c r="C3452" t="s">
        <v>12</v>
      </c>
      <c r="E3452">
        <f t="shared" si="212"/>
        <v>7</v>
      </c>
      <c r="F3452">
        <f t="shared" si="213"/>
        <v>7</v>
      </c>
      <c r="G3452" s="8">
        <f t="shared" si="214"/>
        <v>44749</v>
      </c>
      <c r="H3452">
        <f t="shared" si="215"/>
        <v>2022</v>
      </c>
      <c r="I3452" s="1">
        <v>44749.460416666669</v>
      </c>
      <c r="J3452" s="2">
        <v>44749</v>
      </c>
      <c r="K3452" t="s">
        <v>13</v>
      </c>
      <c r="L3452">
        <v>999</v>
      </c>
      <c r="N3452" s="11" t="s">
        <v>15</v>
      </c>
      <c r="O3452" s="11">
        <f>IF(Table1[[#This Row],[Currency  Code]]="USD",Table1[[#This Row],[Product Amount with GST]]*80,Table1[[#This Row],[Product Amount with GST]])</f>
        <v>999</v>
      </c>
    </row>
    <row r="3453" spans="1:16" x14ac:dyDescent="0.25">
      <c r="A3453" t="s">
        <v>2537</v>
      </c>
      <c r="B3453" t="s">
        <v>42</v>
      </c>
      <c r="C3453" t="s">
        <v>12</v>
      </c>
      <c r="E3453">
        <f t="shared" si="212"/>
        <v>7</v>
      </c>
      <c r="F3453">
        <f t="shared" si="213"/>
        <v>7</v>
      </c>
      <c r="G3453" s="8">
        <f t="shared" si="214"/>
        <v>44749</v>
      </c>
      <c r="H3453">
        <f t="shared" si="215"/>
        <v>2022</v>
      </c>
      <c r="I3453" s="1">
        <v>44749.456944444442</v>
      </c>
      <c r="J3453" s="2">
        <v>44749</v>
      </c>
      <c r="K3453" t="s">
        <v>43</v>
      </c>
      <c r="L3453">
        <v>59</v>
      </c>
      <c r="N3453" s="11" t="s">
        <v>29</v>
      </c>
      <c r="O3453" s="11">
        <f>IF(Table1[[#This Row],[Currency  Code]]="USD",Table1[[#This Row],[Product Amount with GST]]*80,Table1[[#This Row],[Product Amount with GST]])</f>
        <v>4720</v>
      </c>
    </row>
    <row r="3454" spans="1:16" x14ac:dyDescent="0.25">
      <c r="A3454" t="s">
        <v>2538</v>
      </c>
      <c r="B3454" t="s">
        <v>47</v>
      </c>
      <c r="C3454" t="s">
        <v>48</v>
      </c>
      <c r="E3454">
        <f t="shared" si="212"/>
        <v>7</v>
      </c>
      <c r="F3454">
        <f t="shared" si="213"/>
        <v>7</v>
      </c>
      <c r="G3454" s="8">
        <f t="shared" si="214"/>
        <v>44749</v>
      </c>
      <c r="H3454">
        <f t="shared" si="215"/>
        <v>2022</v>
      </c>
      <c r="I3454" s="1">
        <v>44749.439583333333</v>
      </c>
      <c r="J3454" s="2">
        <v>44749</v>
      </c>
      <c r="K3454" t="s">
        <v>13</v>
      </c>
      <c r="L3454">
        <v>999</v>
      </c>
      <c r="M3454" t="s">
        <v>53</v>
      </c>
      <c r="N3454" s="11" t="s">
        <v>15</v>
      </c>
      <c r="O3454" s="11">
        <f>IF(Table1[[#This Row],[Currency  Code]]="USD",Table1[[#This Row],[Product Amount with GST]]*80,Table1[[#This Row],[Product Amount with GST]])</f>
        <v>999</v>
      </c>
      <c r="P3454" t="s">
        <v>50</v>
      </c>
    </row>
    <row r="3455" spans="1:16" x14ac:dyDescent="0.25">
      <c r="A3455" t="s">
        <v>397</v>
      </c>
      <c r="B3455" t="s">
        <v>116</v>
      </c>
      <c r="C3455" t="s">
        <v>12</v>
      </c>
      <c r="E3455">
        <f t="shared" si="212"/>
        <v>7</v>
      </c>
      <c r="F3455">
        <f t="shared" si="213"/>
        <v>7</v>
      </c>
      <c r="G3455" s="8">
        <f t="shared" si="214"/>
        <v>44749</v>
      </c>
      <c r="H3455">
        <f t="shared" si="215"/>
        <v>2022</v>
      </c>
      <c r="I3455" s="1">
        <v>44749.462500000001</v>
      </c>
      <c r="J3455" s="2">
        <v>44749</v>
      </c>
      <c r="K3455" t="s">
        <v>13</v>
      </c>
      <c r="L3455">
        <v>1999</v>
      </c>
      <c r="N3455" s="11" t="s">
        <v>15</v>
      </c>
      <c r="O3455" s="11">
        <f>IF(Table1[[#This Row],[Currency  Code]]="USD",Table1[[#This Row],[Product Amount with GST]]*80,Table1[[#This Row],[Product Amount with GST]])</f>
        <v>1999</v>
      </c>
    </row>
    <row r="3456" spans="1:16" x14ac:dyDescent="0.25">
      <c r="A3456" t="s">
        <v>2539</v>
      </c>
      <c r="B3456" t="s">
        <v>42</v>
      </c>
      <c r="C3456" t="s">
        <v>12</v>
      </c>
      <c r="E3456">
        <f t="shared" si="212"/>
        <v>7</v>
      </c>
      <c r="F3456">
        <f t="shared" si="213"/>
        <v>7</v>
      </c>
      <c r="G3456" s="8">
        <f t="shared" si="214"/>
        <v>44749</v>
      </c>
      <c r="H3456">
        <f t="shared" si="215"/>
        <v>2022</v>
      </c>
      <c r="I3456" s="1">
        <v>44749.446527777778</v>
      </c>
      <c r="J3456" s="2">
        <v>44749</v>
      </c>
      <c r="K3456" t="s">
        <v>13</v>
      </c>
      <c r="L3456">
        <v>1499</v>
      </c>
      <c r="N3456" s="11" t="s">
        <v>15</v>
      </c>
      <c r="O3456" s="11">
        <f>IF(Table1[[#This Row],[Currency  Code]]="USD",Table1[[#This Row],[Product Amount with GST]]*80,Table1[[#This Row],[Product Amount with GST]])</f>
        <v>1499</v>
      </c>
    </row>
    <row r="3457" spans="1:16" x14ac:dyDescent="0.25">
      <c r="A3457" t="s">
        <v>2540</v>
      </c>
      <c r="B3457" t="s">
        <v>20</v>
      </c>
      <c r="C3457" t="s">
        <v>12</v>
      </c>
      <c r="E3457">
        <f t="shared" si="212"/>
        <v>7</v>
      </c>
      <c r="F3457">
        <f t="shared" si="213"/>
        <v>7</v>
      </c>
      <c r="G3457" s="8">
        <f t="shared" si="214"/>
        <v>44749</v>
      </c>
      <c r="H3457">
        <f t="shared" si="215"/>
        <v>2022</v>
      </c>
      <c r="I3457" s="1">
        <v>44749.436805555553</v>
      </c>
      <c r="J3457" s="2">
        <v>44749</v>
      </c>
      <c r="K3457" t="s">
        <v>13</v>
      </c>
      <c r="L3457">
        <v>1999</v>
      </c>
      <c r="N3457" s="11" t="s">
        <v>15</v>
      </c>
      <c r="O3457" s="11">
        <f>IF(Table1[[#This Row],[Currency  Code]]="USD",Table1[[#This Row],[Product Amount with GST]]*80,Table1[[#This Row],[Product Amount with GST]])</f>
        <v>1999</v>
      </c>
    </row>
    <row r="3458" spans="1:16" x14ac:dyDescent="0.25">
      <c r="A3458" t="s">
        <v>967</v>
      </c>
      <c r="B3458" t="s">
        <v>11</v>
      </c>
      <c r="C3458" t="s">
        <v>12</v>
      </c>
      <c r="E3458">
        <f t="shared" ref="E3458:E3521" si="216">DAY(I3458)</f>
        <v>7</v>
      </c>
      <c r="F3458">
        <f t="shared" ref="F3458:F3521" si="217">MONTH(I3458)</f>
        <v>7</v>
      </c>
      <c r="G3458" s="8">
        <f t="shared" ref="G3458:G3521" si="218">DATE(H3459,F3458,E3458)</f>
        <v>44749</v>
      </c>
      <c r="H3458">
        <f t="shared" ref="H3458:H3521" si="219">YEAR(I3458)</f>
        <v>2022</v>
      </c>
      <c r="I3458" s="1">
        <v>44749.414583333331</v>
      </c>
      <c r="J3458" s="2">
        <v>44749</v>
      </c>
      <c r="K3458" t="s">
        <v>72</v>
      </c>
      <c r="L3458">
        <v>3999</v>
      </c>
      <c r="N3458" s="11" t="s">
        <v>15</v>
      </c>
      <c r="O3458" s="11">
        <f>IF(Table1[[#This Row],[Currency  Code]]="USD",Table1[[#This Row],[Product Amount with GST]]*80,Table1[[#This Row],[Product Amount with GST]])</f>
        <v>3999</v>
      </c>
    </row>
    <row r="3459" spans="1:16" x14ac:dyDescent="0.25">
      <c r="A3459" t="s">
        <v>2541</v>
      </c>
      <c r="B3459" t="s">
        <v>11</v>
      </c>
      <c r="C3459" t="s">
        <v>12</v>
      </c>
      <c r="E3459">
        <f t="shared" si="216"/>
        <v>7</v>
      </c>
      <c r="F3459">
        <f t="shared" si="217"/>
        <v>7</v>
      </c>
      <c r="G3459" s="8">
        <f t="shared" si="218"/>
        <v>44749</v>
      </c>
      <c r="H3459">
        <f t="shared" si="219"/>
        <v>2022</v>
      </c>
      <c r="I3459" s="1">
        <v>44749.409722222219</v>
      </c>
      <c r="J3459" s="2">
        <v>44749</v>
      </c>
      <c r="K3459" t="s">
        <v>72</v>
      </c>
      <c r="L3459">
        <v>3999</v>
      </c>
      <c r="N3459" s="11" t="s">
        <v>15</v>
      </c>
      <c r="O3459" s="11">
        <f>IF(Table1[[#This Row],[Currency  Code]]="USD",Table1[[#This Row],[Product Amount with GST]]*80,Table1[[#This Row],[Product Amount with GST]])</f>
        <v>3999</v>
      </c>
    </row>
    <row r="3460" spans="1:16" x14ac:dyDescent="0.25">
      <c r="A3460" t="s">
        <v>2541</v>
      </c>
      <c r="B3460" t="s">
        <v>11</v>
      </c>
      <c r="C3460" t="s">
        <v>12</v>
      </c>
      <c r="E3460">
        <f t="shared" si="216"/>
        <v>7</v>
      </c>
      <c r="F3460">
        <f t="shared" si="217"/>
        <v>7</v>
      </c>
      <c r="G3460" s="8">
        <f t="shared" si="218"/>
        <v>44749</v>
      </c>
      <c r="H3460">
        <f t="shared" si="219"/>
        <v>2022</v>
      </c>
      <c r="I3460" s="1">
        <v>44749.40902777778</v>
      </c>
      <c r="J3460" s="2">
        <v>44749</v>
      </c>
      <c r="K3460" t="s">
        <v>72</v>
      </c>
      <c r="L3460">
        <v>3999</v>
      </c>
      <c r="N3460" s="11" t="s">
        <v>15</v>
      </c>
      <c r="O3460" s="11">
        <f>IF(Table1[[#This Row],[Currency  Code]]="USD",Table1[[#This Row],[Product Amount with GST]]*80,Table1[[#This Row],[Product Amount with GST]])</f>
        <v>3999</v>
      </c>
    </row>
    <row r="3461" spans="1:16" x14ac:dyDescent="0.25">
      <c r="A3461" t="s">
        <v>2542</v>
      </c>
      <c r="B3461" t="s">
        <v>47</v>
      </c>
      <c r="C3461" t="s">
        <v>12</v>
      </c>
      <c r="E3461">
        <f t="shared" si="216"/>
        <v>7</v>
      </c>
      <c r="F3461">
        <f t="shared" si="217"/>
        <v>7</v>
      </c>
      <c r="G3461" s="8">
        <f t="shared" si="218"/>
        <v>44749</v>
      </c>
      <c r="H3461">
        <f t="shared" si="219"/>
        <v>2022</v>
      </c>
      <c r="I3461" s="1">
        <v>44749.331250000003</v>
      </c>
      <c r="J3461" s="2">
        <v>44749</v>
      </c>
      <c r="K3461" t="s">
        <v>13</v>
      </c>
      <c r="L3461">
        <v>999</v>
      </c>
      <c r="N3461" s="11" t="s">
        <v>15</v>
      </c>
      <c r="O3461" s="11">
        <f>IF(Table1[[#This Row],[Currency  Code]]="USD",Table1[[#This Row],[Product Amount with GST]]*80,Table1[[#This Row],[Product Amount with GST]])</f>
        <v>999</v>
      </c>
    </row>
    <row r="3462" spans="1:16" x14ac:dyDescent="0.25">
      <c r="A3462" t="s">
        <v>2543</v>
      </c>
      <c r="B3462" t="s">
        <v>24</v>
      </c>
      <c r="C3462" t="s">
        <v>12</v>
      </c>
      <c r="E3462">
        <f t="shared" si="216"/>
        <v>7</v>
      </c>
      <c r="F3462">
        <f t="shared" si="217"/>
        <v>7</v>
      </c>
      <c r="G3462" s="8">
        <f t="shared" si="218"/>
        <v>44749</v>
      </c>
      <c r="H3462">
        <f t="shared" si="219"/>
        <v>2022</v>
      </c>
      <c r="I3462" s="1">
        <v>44749.320833333331</v>
      </c>
      <c r="J3462" s="2">
        <v>44749</v>
      </c>
      <c r="K3462" t="s">
        <v>13</v>
      </c>
      <c r="L3462">
        <v>2022</v>
      </c>
      <c r="N3462" s="11" t="s">
        <v>15</v>
      </c>
      <c r="O3462" s="11">
        <f>IF(Table1[[#This Row],[Currency  Code]]="USD",Table1[[#This Row],[Product Amount with GST]]*80,Table1[[#This Row],[Product Amount with GST]])</f>
        <v>2022</v>
      </c>
    </row>
    <row r="3463" spans="1:16" x14ac:dyDescent="0.25">
      <c r="A3463" t="s">
        <v>2544</v>
      </c>
      <c r="B3463" t="s">
        <v>24</v>
      </c>
      <c r="C3463" t="s">
        <v>12</v>
      </c>
      <c r="E3463">
        <f t="shared" si="216"/>
        <v>7</v>
      </c>
      <c r="F3463">
        <f t="shared" si="217"/>
        <v>7</v>
      </c>
      <c r="G3463" s="8">
        <f t="shared" si="218"/>
        <v>44749</v>
      </c>
      <c r="H3463">
        <f t="shared" si="219"/>
        <v>2022</v>
      </c>
      <c r="I3463" s="1">
        <v>44749.318749999999</v>
      </c>
      <c r="J3463" s="2">
        <v>44749</v>
      </c>
      <c r="K3463" t="s">
        <v>13</v>
      </c>
      <c r="L3463">
        <v>2022</v>
      </c>
      <c r="N3463" s="11" t="s">
        <v>15</v>
      </c>
      <c r="O3463" s="11">
        <f>IF(Table1[[#This Row],[Currency  Code]]="USD",Table1[[#This Row],[Product Amount with GST]]*80,Table1[[#This Row],[Product Amount with GST]])</f>
        <v>2022</v>
      </c>
    </row>
    <row r="3464" spans="1:16" x14ac:dyDescent="0.25">
      <c r="A3464" t="s">
        <v>2545</v>
      </c>
      <c r="B3464" t="s">
        <v>42</v>
      </c>
      <c r="C3464" t="s">
        <v>12</v>
      </c>
      <c r="E3464">
        <f t="shared" si="216"/>
        <v>7</v>
      </c>
      <c r="F3464">
        <f t="shared" si="217"/>
        <v>7</v>
      </c>
      <c r="G3464" s="8">
        <f t="shared" si="218"/>
        <v>44749</v>
      </c>
      <c r="H3464">
        <f t="shared" si="219"/>
        <v>2022</v>
      </c>
      <c r="I3464" s="1">
        <v>44749.284722222219</v>
      </c>
      <c r="J3464" s="2">
        <v>44749</v>
      </c>
      <c r="K3464" t="s">
        <v>43</v>
      </c>
      <c r="L3464">
        <v>1499</v>
      </c>
      <c r="N3464" s="11" t="s">
        <v>15</v>
      </c>
      <c r="O3464" s="11">
        <f>IF(Table1[[#This Row],[Currency  Code]]="USD",Table1[[#This Row],[Product Amount with GST]]*80,Table1[[#This Row],[Product Amount with GST]])</f>
        <v>1499</v>
      </c>
    </row>
    <row r="3465" spans="1:16" x14ac:dyDescent="0.25">
      <c r="A3465" t="s">
        <v>2546</v>
      </c>
      <c r="B3465" t="s">
        <v>42</v>
      </c>
      <c r="C3465" t="s">
        <v>12</v>
      </c>
      <c r="E3465">
        <f t="shared" si="216"/>
        <v>7</v>
      </c>
      <c r="F3465">
        <f t="shared" si="217"/>
        <v>7</v>
      </c>
      <c r="G3465" s="8">
        <f t="shared" si="218"/>
        <v>44749</v>
      </c>
      <c r="H3465">
        <f t="shared" si="219"/>
        <v>2022</v>
      </c>
      <c r="I3465" s="1">
        <v>44749.460416666669</v>
      </c>
      <c r="J3465" s="2">
        <v>44749</v>
      </c>
      <c r="K3465" t="s">
        <v>13</v>
      </c>
      <c r="L3465">
        <v>1499</v>
      </c>
      <c r="N3465" s="11" t="s">
        <v>15</v>
      </c>
      <c r="O3465" s="11">
        <f>IF(Table1[[#This Row],[Currency  Code]]="USD",Table1[[#This Row],[Product Amount with GST]]*80,Table1[[#This Row],[Product Amount with GST]])</f>
        <v>1499</v>
      </c>
    </row>
    <row r="3466" spans="1:16" x14ac:dyDescent="0.25">
      <c r="A3466" t="s">
        <v>2547</v>
      </c>
      <c r="B3466" t="s">
        <v>42</v>
      </c>
      <c r="C3466" t="s">
        <v>12</v>
      </c>
      <c r="E3466">
        <f t="shared" si="216"/>
        <v>7</v>
      </c>
      <c r="F3466">
        <f t="shared" si="217"/>
        <v>7</v>
      </c>
      <c r="G3466" s="8">
        <f t="shared" si="218"/>
        <v>44749</v>
      </c>
      <c r="H3466">
        <f t="shared" si="219"/>
        <v>2022</v>
      </c>
      <c r="I3466" s="1">
        <v>44749.447222222225</v>
      </c>
      <c r="J3466" s="2">
        <v>44749</v>
      </c>
      <c r="K3466" t="s">
        <v>43</v>
      </c>
      <c r="L3466">
        <v>59</v>
      </c>
      <c r="N3466" s="11" t="s">
        <v>29</v>
      </c>
      <c r="O3466" s="11">
        <f>IF(Table1[[#This Row],[Currency  Code]]="USD",Table1[[#This Row],[Product Amount with GST]]*80,Table1[[#This Row],[Product Amount with GST]])</f>
        <v>4720</v>
      </c>
    </row>
    <row r="3467" spans="1:16" x14ac:dyDescent="0.25">
      <c r="A3467" t="s">
        <v>2548</v>
      </c>
      <c r="B3467" t="s">
        <v>42</v>
      </c>
      <c r="C3467" t="s">
        <v>12</v>
      </c>
      <c r="E3467">
        <f t="shared" si="216"/>
        <v>7</v>
      </c>
      <c r="F3467">
        <f t="shared" si="217"/>
        <v>7</v>
      </c>
      <c r="G3467" s="8">
        <f t="shared" si="218"/>
        <v>44749</v>
      </c>
      <c r="H3467">
        <f t="shared" si="219"/>
        <v>2022</v>
      </c>
      <c r="I3467" s="1">
        <v>44749.433333333334</v>
      </c>
      <c r="J3467" s="2">
        <v>44749</v>
      </c>
      <c r="K3467" t="s">
        <v>13</v>
      </c>
      <c r="L3467">
        <v>1499</v>
      </c>
      <c r="N3467" s="11" t="s">
        <v>15</v>
      </c>
      <c r="O3467" s="11">
        <f>IF(Table1[[#This Row],[Currency  Code]]="USD",Table1[[#This Row],[Product Amount with GST]]*80,Table1[[#This Row],[Product Amount with GST]])</f>
        <v>1499</v>
      </c>
    </row>
    <row r="3468" spans="1:16" x14ac:dyDescent="0.25">
      <c r="A3468" t="s">
        <v>2549</v>
      </c>
      <c r="B3468" t="s">
        <v>47</v>
      </c>
      <c r="C3468" t="s">
        <v>12</v>
      </c>
      <c r="E3468">
        <f t="shared" si="216"/>
        <v>7</v>
      </c>
      <c r="F3468">
        <f t="shared" si="217"/>
        <v>7</v>
      </c>
      <c r="G3468" s="8">
        <f t="shared" si="218"/>
        <v>44749</v>
      </c>
      <c r="H3468">
        <f t="shared" si="219"/>
        <v>2022</v>
      </c>
      <c r="I3468" s="1">
        <v>44749.40902777778</v>
      </c>
      <c r="J3468" s="2">
        <v>44749</v>
      </c>
      <c r="K3468" t="s">
        <v>13</v>
      </c>
      <c r="L3468">
        <v>999</v>
      </c>
      <c r="N3468" s="11" t="s">
        <v>15</v>
      </c>
      <c r="O3468" s="11">
        <f>IF(Table1[[#This Row],[Currency  Code]]="USD",Table1[[#This Row],[Product Amount with GST]]*80,Table1[[#This Row],[Product Amount with GST]])</f>
        <v>999</v>
      </c>
    </row>
    <row r="3469" spans="1:16" x14ac:dyDescent="0.25">
      <c r="A3469" t="s">
        <v>2550</v>
      </c>
      <c r="B3469" t="s">
        <v>27</v>
      </c>
      <c r="C3469" t="s">
        <v>48</v>
      </c>
      <c r="E3469">
        <f t="shared" si="216"/>
        <v>7</v>
      </c>
      <c r="F3469">
        <f t="shared" si="217"/>
        <v>7</v>
      </c>
      <c r="G3469" s="8">
        <f t="shared" si="218"/>
        <v>44749</v>
      </c>
      <c r="H3469">
        <f t="shared" si="219"/>
        <v>2022</v>
      </c>
      <c r="I3469" s="1">
        <v>44749.368750000001</v>
      </c>
      <c r="J3469" s="2">
        <v>44749</v>
      </c>
      <c r="K3469" t="s">
        <v>13</v>
      </c>
      <c r="L3469">
        <v>1999</v>
      </c>
      <c r="M3469" t="s">
        <v>53</v>
      </c>
      <c r="N3469" s="11" t="s">
        <v>15</v>
      </c>
      <c r="O3469" s="11">
        <f>IF(Table1[[#This Row],[Currency  Code]]="USD",Table1[[#This Row],[Product Amount with GST]]*80,Table1[[#This Row],[Product Amount with GST]])</f>
        <v>1999</v>
      </c>
      <c r="P3469" t="s">
        <v>50</v>
      </c>
    </row>
    <row r="3470" spans="1:16" x14ac:dyDescent="0.25">
      <c r="A3470" t="s">
        <v>2551</v>
      </c>
      <c r="B3470" t="s">
        <v>27</v>
      </c>
      <c r="C3470" t="s">
        <v>48</v>
      </c>
      <c r="E3470">
        <f t="shared" si="216"/>
        <v>7</v>
      </c>
      <c r="F3470">
        <f t="shared" si="217"/>
        <v>7</v>
      </c>
      <c r="G3470" s="8">
        <f t="shared" si="218"/>
        <v>44749</v>
      </c>
      <c r="H3470">
        <f t="shared" si="219"/>
        <v>2022</v>
      </c>
      <c r="I3470" s="1">
        <v>44749.338194444441</v>
      </c>
      <c r="J3470" s="2">
        <v>44749</v>
      </c>
      <c r="K3470" t="s">
        <v>13</v>
      </c>
      <c r="L3470">
        <v>1999</v>
      </c>
      <c r="M3470" t="s">
        <v>53</v>
      </c>
      <c r="N3470" s="11" t="s">
        <v>15</v>
      </c>
      <c r="O3470" s="11">
        <f>IF(Table1[[#This Row],[Currency  Code]]="USD",Table1[[#This Row],[Product Amount with GST]]*80,Table1[[#This Row],[Product Amount with GST]])</f>
        <v>1999</v>
      </c>
      <c r="P3470" t="s">
        <v>50</v>
      </c>
    </row>
    <row r="3471" spans="1:16" x14ac:dyDescent="0.25">
      <c r="A3471" t="s">
        <v>2552</v>
      </c>
      <c r="B3471" t="s">
        <v>42</v>
      </c>
      <c r="C3471" t="s">
        <v>12</v>
      </c>
      <c r="E3471">
        <f t="shared" si="216"/>
        <v>7</v>
      </c>
      <c r="F3471">
        <f t="shared" si="217"/>
        <v>7</v>
      </c>
      <c r="G3471" s="8">
        <f t="shared" si="218"/>
        <v>44749</v>
      </c>
      <c r="H3471">
        <f t="shared" si="219"/>
        <v>2022</v>
      </c>
      <c r="I3471" s="1">
        <v>44749.309027777781</v>
      </c>
      <c r="J3471" s="2">
        <v>44749</v>
      </c>
      <c r="K3471" t="s">
        <v>43</v>
      </c>
      <c r="L3471">
        <v>1499</v>
      </c>
      <c r="N3471" s="11" t="s">
        <v>15</v>
      </c>
      <c r="O3471" s="11">
        <f>IF(Table1[[#This Row],[Currency  Code]]="USD",Table1[[#This Row],[Product Amount with GST]]*80,Table1[[#This Row],[Product Amount with GST]])</f>
        <v>1499</v>
      </c>
    </row>
    <row r="3472" spans="1:16" x14ac:dyDescent="0.25">
      <c r="A3472" t="s">
        <v>2553</v>
      </c>
      <c r="B3472" t="s">
        <v>52</v>
      </c>
      <c r="C3472" t="s">
        <v>12</v>
      </c>
      <c r="E3472">
        <f t="shared" si="216"/>
        <v>7</v>
      </c>
      <c r="F3472">
        <f t="shared" si="217"/>
        <v>7</v>
      </c>
      <c r="G3472" s="8">
        <f t="shared" si="218"/>
        <v>44749</v>
      </c>
      <c r="H3472">
        <f t="shared" si="219"/>
        <v>2022</v>
      </c>
      <c r="I3472" s="1">
        <v>44749.230555555558</v>
      </c>
      <c r="J3472" s="2">
        <v>44749</v>
      </c>
      <c r="K3472" t="s">
        <v>13</v>
      </c>
      <c r="L3472">
        <v>999</v>
      </c>
      <c r="N3472" s="11" t="s">
        <v>15</v>
      </c>
      <c r="O3472" s="11">
        <f>IF(Table1[[#This Row],[Currency  Code]]="USD",Table1[[#This Row],[Product Amount with GST]]*80,Table1[[#This Row],[Product Amount with GST]])</f>
        <v>999</v>
      </c>
    </row>
    <row r="3473" spans="1:16" x14ac:dyDescent="0.25">
      <c r="A3473" t="s">
        <v>2554</v>
      </c>
      <c r="B3473" t="s">
        <v>11</v>
      </c>
      <c r="C3473" t="s">
        <v>12</v>
      </c>
      <c r="E3473">
        <f t="shared" si="216"/>
        <v>7</v>
      </c>
      <c r="F3473">
        <f t="shared" si="217"/>
        <v>7</v>
      </c>
      <c r="G3473" s="8">
        <f t="shared" si="218"/>
        <v>44749</v>
      </c>
      <c r="H3473">
        <f t="shared" si="219"/>
        <v>2022</v>
      </c>
      <c r="I3473" s="1">
        <v>44749.143055555556</v>
      </c>
      <c r="J3473" s="2">
        <v>44748</v>
      </c>
      <c r="K3473" t="s">
        <v>72</v>
      </c>
      <c r="L3473">
        <v>3999</v>
      </c>
      <c r="N3473" s="11" t="s">
        <v>15</v>
      </c>
      <c r="O3473" s="11">
        <f>IF(Table1[[#This Row],[Currency  Code]]="USD",Table1[[#This Row],[Product Amount with GST]]*80,Table1[[#This Row],[Product Amount with GST]])</f>
        <v>3999</v>
      </c>
    </row>
    <row r="3474" spans="1:16" x14ac:dyDescent="0.25">
      <c r="A3474" t="s">
        <v>2555</v>
      </c>
      <c r="B3474" t="s">
        <v>1710</v>
      </c>
      <c r="C3474" t="s">
        <v>12</v>
      </c>
      <c r="E3474">
        <f t="shared" si="216"/>
        <v>7</v>
      </c>
      <c r="F3474">
        <f t="shared" si="217"/>
        <v>7</v>
      </c>
      <c r="G3474" s="8">
        <f t="shared" si="218"/>
        <v>44749</v>
      </c>
      <c r="H3474">
        <f t="shared" si="219"/>
        <v>2022</v>
      </c>
      <c r="I3474" s="1">
        <v>44749.106944444444</v>
      </c>
      <c r="J3474" s="2">
        <v>44748</v>
      </c>
      <c r="K3474" t="s">
        <v>13</v>
      </c>
      <c r="L3474">
        <v>499</v>
      </c>
      <c r="N3474" s="11" t="s">
        <v>15</v>
      </c>
      <c r="O3474" s="11">
        <f>IF(Table1[[#This Row],[Currency  Code]]="USD",Table1[[#This Row],[Product Amount with GST]]*80,Table1[[#This Row],[Product Amount with GST]])</f>
        <v>499</v>
      </c>
    </row>
    <row r="3475" spans="1:16" x14ac:dyDescent="0.25">
      <c r="A3475" t="s">
        <v>2556</v>
      </c>
      <c r="B3475" t="s">
        <v>918</v>
      </c>
      <c r="C3475" t="s">
        <v>12</v>
      </c>
      <c r="E3475">
        <f t="shared" si="216"/>
        <v>7</v>
      </c>
      <c r="F3475">
        <f t="shared" si="217"/>
        <v>7</v>
      </c>
      <c r="G3475" s="8">
        <f t="shared" si="218"/>
        <v>44749</v>
      </c>
      <c r="H3475">
        <f t="shared" si="219"/>
        <v>2022</v>
      </c>
      <c r="I3475" s="1">
        <v>44749.088194444441</v>
      </c>
      <c r="J3475" s="2">
        <v>44748</v>
      </c>
      <c r="K3475" t="s">
        <v>13</v>
      </c>
      <c r="L3475">
        <v>990</v>
      </c>
      <c r="N3475" s="11" t="s">
        <v>15</v>
      </c>
      <c r="O3475" s="11">
        <f>IF(Table1[[#This Row],[Currency  Code]]="USD",Table1[[#This Row],[Product Amount with GST]]*80,Table1[[#This Row],[Product Amount with GST]])</f>
        <v>990</v>
      </c>
    </row>
    <row r="3476" spans="1:16" x14ac:dyDescent="0.25">
      <c r="A3476" t="s">
        <v>2557</v>
      </c>
      <c r="B3476" t="s">
        <v>47</v>
      </c>
      <c r="C3476" t="s">
        <v>12</v>
      </c>
      <c r="E3476">
        <f t="shared" si="216"/>
        <v>7</v>
      </c>
      <c r="F3476">
        <f t="shared" si="217"/>
        <v>7</v>
      </c>
      <c r="G3476" s="8">
        <f t="shared" si="218"/>
        <v>44749</v>
      </c>
      <c r="H3476">
        <f t="shared" si="219"/>
        <v>2022</v>
      </c>
      <c r="I3476" s="1">
        <v>44749.047222222223</v>
      </c>
      <c r="J3476" s="2">
        <v>44748</v>
      </c>
      <c r="K3476" t="s">
        <v>13</v>
      </c>
      <c r="L3476">
        <v>999</v>
      </c>
      <c r="N3476" s="11" t="s">
        <v>15</v>
      </c>
      <c r="O3476" s="11">
        <f>IF(Table1[[#This Row],[Currency  Code]]="USD",Table1[[#This Row],[Product Amount with GST]]*80,Table1[[#This Row],[Product Amount with GST]])</f>
        <v>999</v>
      </c>
    </row>
    <row r="3477" spans="1:16" x14ac:dyDescent="0.25">
      <c r="A3477" t="s">
        <v>2558</v>
      </c>
      <c r="B3477" t="s">
        <v>42</v>
      </c>
      <c r="C3477" t="s">
        <v>12</v>
      </c>
      <c r="E3477">
        <f t="shared" si="216"/>
        <v>7</v>
      </c>
      <c r="F3477">
        <f t="shared" si="217"/>
        <v>7</v>
      </c>
      <c r="G3477" s="8">
        <f t="shared" si="218"/>
        <v>44749</v>
      </c>
      <c r="H3477">
        <f t="shared" si="219"/>
        <v>2022</v>
      </c>
      <c r="I3477" s="1">
        <v>44749.365972222222</v>
      </c>
      <c r="J3477" s="2">
        <v>44749</v>
      </c>
      <c r="K3477" t="s">
        <v>43</v>
      </c>
      <c r="L3477">
        <v>1499</v>
      </c>
      <c r="N3477" s="11" t="s">
        <v>15</v>
      </c>
      <c r="O3477" s="11">
        <f>IF(Table1[[#This Row],[Currency  Code]]="USD",Table1[[#This Row],[Product Amount with GST]]*80,Table1[[#This Row],[Product Amount with GST]])</f>
        <v>1499</v>
      </c>
    </row>
    <row r="3478" spans="1:16" x14ac:dyDescent="0.25">
      <c r="A3478" t="s">
        <v>2559</v>
      </c>
      <c r="B3478" t="s">
        <v>17</v>
      </c>
      <c r="C3478" t="s">
        <v>48</v>
      </c>
      <c r="E3478">
        <f t="shared" si="216"/>
        <v>7</v>
      </c>
      <c r="F3478">
        <f t="shared" si="217"/>
        <v>7</v>
      </c>
      <c r="G3478" s="8">
        <f t="shared" si="218"/>
        <v>44749</v>
      </c>
      <c r="H3478">
        <f t="shared" si="219"/>
        <v>2022</v>
      </c>
      <c r="I3478" s="1">
        <v>44749.357638888891</v>
      </c>
      <c r="J3478" s="2">
        <v>44749</v>
      </c>
      <c r="K3478" t="s">
        <v>13</v>
      </c>
      <c r="L3478">
        <v>999</v>
      </c>
      <c r="M3478" t="s">
        <v>53</v>
      </c>
      <c r="N3478" s="11" t="s">
        <v>15</v>
      </c>
      <c r="O3478" s="11">
        <f>IF(Table1[[#This Row],[Currency  Code]]="USD",Table1[[#This Row],[Product Amount with GST]]*80,Table1[[#This Row],[Product Amount with GST]])</f>
        <v>999</v>
      </c>
      <c r="P3478" t="s">
        <v>50</v>
      </c>
    </row>
    <row r="3479" spans="1:16" x14ac:dyDescent="0.25">
      <c r="A3479" t="s">
        <v>2553</v>
      </c>
      <c r="B3479" t="s">
        <v>52</v>
      </c>
      <c r="C3479" t="s">
        <v>12</v>
      </c>
      <c r="E3479">
        <f t="shared" si="216"/>
        <v>7</v>
      </c>
      <c r="F3479">
        <f t="shared" si="217"/>
        <v>7</v>
      </c>
      <c r="G3479" s="8">
        <f t="shared" si="218"/>
        <v>44749</v>
      </c>
      <c r="H3479">
        <f t="shared" si="219"/>
        <v>2022</v>
      </c>
      <c r="I3479" s="1">
        <v>44749.356944444444</v>
      </c>
      <c r="J3479" s="2">
        <v>44749</v>
      </c>
      <c r="K3479" t="s">
        <v>13</v>
      </c>
      <c r="L3479">
        <v>999</v>
      </c>
      <c r="N3479" s="11" t="s">
        <v>15</v>
      </c>
      <c r="O3479" s="11">
        <f>IF(Table1[[#This Row],[Currency  Code]]="USD",Table1[[#This Row],[Product Amount with GST]]*80,Table1[[#This Row],[Product Amount with GST]])</f>
        <v>999</v>
      </c>
    </row>
    <row r="3480" spans="1:16" x14ac:dyDescent="0.25">
      <c r="A3480" t="s">
        <v>2550</v>
      </c>
      <c r="B3480" t="s">
        <v>27</v>
      </c>
      <c r="C3480" t="s">
        <v>12</v>
      </c>
      <c r="E3480">
        <f t="shared" si="216"/>
        <v>7</v>
      </c>
      <c r="F3480">
        <f t="shared" si="217"/>
        <v>7</v>
      </c>
      <c r="G3480" s="8">
        <f t="shared" si="218"/>
        <v>44749</v>
      </c>
      <c r="H3480">
        <f t="shared" si="219"/>
        <v>2022</v>
      </c>
      <c r="I3480" s="1">
        <v>44749.354861111111</v>
      </c>
      <c r="J3480" s="2">
        <v>44749</v>
      </c>
      <c r="K3480" t="s">
        <v>13</v>
      </c>
      <c r="L3480">
        <v>1999</v>
      </c>
      <c r="N3480" s="11" t="s">
        <v>15</v>
      </c>
      <c r="O3480" s="11">
        <f>IF(Table1[[#This Row],[Currency  Code]]="USD",Table1[[#This Row],[Product Amount with GST]]*80,Table1[[#This Row],[Product Amount with GST]])</f>
        <v>1999</v>
      </c>
    </row>
    <row r="3481" spans="1:16" x14ac:dyDescent="0.25">
      <c r="A3481" t="s">
        <v>2544</v>
      </c>
      <c r="B3481" t="s">
        <v>24</v>
      </c>
      <c r="C3481" t="s">
        <v>48</v>
      </c>
      <c r="E3481">
        <f t="shared" si="216"/>
        <v>7</v>
      </c>
      <c r="F3481">
        <f t="shared" si="217"/>
        <v>7</v>
      </c>
      <c r="G3481" s="8">
        <f t="shared" si="218"/>
        <v>44749</v>
      </c>
      <c r="H3481">
        <f t="shared" si="219"/>
        <v>2022</v>
      </c>
      <c r="I3481" s="1">
        <v>44749.322222222225</v>
      </c>
      <c r="J3481" s="2">
        <v>44749</v>
      </c>
      <c r="K3481" t="s">
        <v>13</v>
      </c>
      <c r="L3481">
        <v>2022</v>
      </c>
      <c r="M3481" t="s">
        <v>53</v>
      </c>
      <c r="N3481" s="11" t="s">
        <v>15</v>
      </c>
      <c r="O3481" s="11">
        <f>IF(Table1[[#This Row],[Currency  Code]]="USD",Table1[[#This Row],[Product Amount with GST]]*80,Table1[[#This Row],[Product Amount with GST]])</f>
        <v>2022</v>
      </c>
      <c r="P3481" t="s">
        <v>50</v>
      </c>
    </row>
    <row r="3482" spans="1:16" x14ac:dyDescent="0.25">
      <c r="A3482" t="s">
        <v>2560</v>
      </c>
      <c r="B3482" t="s">
        <v>11</v>
      </c>
      <c r="C3482" t="s">
        <v>12</v>
      </c>
      <c r="E3482">
        <f t="shared" si="216"/>
        <v>7</v>
      </c>
      <c r="F3482">
        <f t="shared" si="217"/>
        <v>7</v>
      </c>
      <c r="G3482" s="8">
        <f t="shared" si="218"/>
        <v>44749</v>
      </c>
      <c r="H3482">
        <f t="shared" si="219"/>
        <v>2022</v>
      </c>
      <c r="I3482" s="1">
        <v>44749.291666666664</v>
      </c>
      <c r="J3482" s="2">
        <v>44749</v>
      </c>
      <c r="K3482" t="s">
        <v>72</v>
      </c>
      <c r="L3482">
        <v>3999</v>
      </c>
      <c r="N3482" s="11" t="s">
        <v>15</v>
      </c>
      <c r="O3482" s="11">
        <f>IF(Table1[[#This Row],[Currency  Code]]="USD",Table1[[#This Row],[Product Amount with GST]]*80,Table1[[#This Row],[Product Amount with GST]])</f>
        <v>3999</v>
      </c>
    </row>
    <row r="3483" spans="1:16" x14ac:dyDescent="0.25">
      <c r="A3483" t="s">
        <v>2561</v>
      </c>
      <c r="B3483" t="s">
        <v>24</v>
      </c>
      <c r="C3483" t="s">
        <v>12</v>
      </c>
      <c r="E3483">
        <f t="shared" si="216"/>
        <v>7</v>
      </c>
      <c r="F3483">
        <f t="shared" si="217"/>
        <v>7</v>
      </c>
      <c r="G3483" s="8">
        <f t="shared" si="218"/>
        <v>44749</v>
      </c>
      <c r="H3483">
        <f t="shared" si="219"/>
        <v>2022</v>
      </c>
      <c r="I3483" s="1">
        <v>44749.279166666667</v>
      </c>
      <c r="J3483" s="2">
        <v>44749</v>
      </c>
      <c r="K3483" t="s">
        <v>13</v>
      </c>
      <c r="L3483">
        <v>2022</v>
      </c>
      <c r="N3483" s="11" t="s">
        <v>15</v>
      </c>
      <c r="O3483" s="11">
        <f>IF(Table1[[#This Row],[Currency  Code]]="USD",Table1[[#This Row],[Product Amount with GST]]*80,Table1[[#This Row],[Product Amount with GST]])</f>
        <v>2022</v>
      </c>
    </row>
    <row r="3484" spans="1:16" x14ac:dyDescent="0.25">
      <c r="A3484" t="s">
        <v>2553</v>
      </c>
      <c r="B3484" t="s">
        <v>24</v>
      </c>
      <c r="C3484" t="s">
        <v>12</v>
      </c>
      <c r="E3484">
        <f t="shared" si="216"/>
        <v>7</v>
      </c>
      <c r="F3484">
        <f t="shared" si="217"/>
        <v>7</v>
      </c>
      <c r="G3484" s="8">
        <f t="shared" si="218"/>
        <v>44749</v>
      </c>
      <c r="H3484">
        <f t="shared" si="219"/>
        <v>2022</v>
      </c>
      <c r="I3484" s="1">
        <v>44749.229166666664</v>
      </c>
      <c r="J3484" s="2">
        <v>44749</v>
      </c>
      <c r="K3484" t="s">
        <v>13</v>
      </c>
      <c r="L3484">
        <v>199</v>
      </c>
      <c r="N3484" s="11" t="s">
        <v>29</v>
      </c>
      <c r="O3484" s="11">
        <f>IF(Table1[[#This Row],[Currency  Code]]="USD",Table1[[#This Row],[Product Amount with GST]]*80,Table1[[#This Row],[Product Amount with GST]])</f>
        <v>15920</v>
      </c>
    </row>
    <row r="3485" spans="1:16" x14ac:dyDescent="0.25">
      <c r="A3485" t="s">
        <v>2553</v>
      </c>
      <c r="B3485" t="s">
        <v>24</v>
      </c>
      <c r="C3485" t="s">
        <v>12</v>
      </c>
      <c r="E3485">
        <f t="shared" si="216"/>
        <v>7</v>
      </c>
      <c r="F3485">
        <f t="shared" si="217"/>
        <v>7</v>
      </c>
      <c r="G3485" s="8">
        <f t="shared" si="218"/>
        <v>44749</v>
      </c>
      <c r="H3485">
        <f t="shared" si="219"/>
        <v>2022</v>
      </c>
      <c r="I3485" s="1">
        <v>44749.226388888892</v>
      </c>
      <c r="J3485" s="2">
        <v>44748</v>
      </c>
      <c r="K3485" t="s">
        <v>13</v>
      </c>
      <c r="L3485">
        <v>199</v>
      </c>
      <c r="N3485" s="11" t="s">
        <v>29</v>
      </c>
      <c r="O3485" s="11">
        <f>IF(Table1[[#This Row],[Currency  Code]]="USD",Table1[[#This Row],[Product Amount with GST]]*80,Table1[[#This Row],[Product Amount with GST]])</f>
        <v>15920</v>
      </c>
    </row>
    <row r="3486" spans="1:16" x14ac:dyDescent="0.25">
      <c r="A3486" t="s">
        <v>2562</v>
      </c>
      <c r="B3486" t="s">
        <v>283</v>
      </c>
      <c r="C3486" t="s">
        <v>12</v>
      </c>
      <c r="E3486">
        <f t="shared" si="216"/>
        <v>7</v>
      </c>
      <c r="F3486">
        <f t="shared" si="217"/>
        <v>7</v>
      </c>
      <c r="G3486" s="8">
        <f t="shared" si="218"/>
        <v>44749</v>
      </c>
      <c r="H3486">
        <f t="shared" si="219"/>
        <v>2022</v>
      </c>
      <c r="I3486" s="1">
        <v>44749.118750000001</v>
      </c>
      <c r="J3486" s="2">
        <v>44748</v>
      </c>
      <c r="K3486" t="s">
        <v>13</v>
      </c>
      <c r="L3486">
        <v>2999</v>
      </c>
      <c r="N3486" s="11" t="s">
        <v>15</v>
      </c>
      <c r="O3486" s="11">
        <f>IF(Table1[[#This Row],[Currency  Code]]="USD",Table1[[#This Row],[Product Amount with GST]]*80,Table1[[#This Row],[Product Amount with GST]])</f>
        <v>2999</v>
      </c>
    </row>
    <row r="3487" spans="1:16" x14ac:dyDescent="0.25">
      <c r="A3487" t="s">
        <v>2555</v>
      </c>
      <c r="B3487" t="s">
        <v>1710</v>
      </c>
      <c r="C3487" t="s">
        <v>12</v>
      </c>
      <c r="E3487">
        <f t="shared" si="216"/>
        <v>7</v>
      </c>
      <c r="F3487">
        <f t="shared" si="217"/>
        <v>7</v>
      </c>
      <c r="G3487" s="8">
        <f t="shared" si="218"/>
        <v>44749</v>
      </c>
      <c r="H3487">
        <f t="shared" si="219"/>
        <v>2022</v>
      </c>
      <c r="I3487" s="1">
        <v>44749.107638888891</v>
      </c>
      <c r="J3487" s="2">
        <v>44748</v>
      </c>
      <c r="K3487" t="s">
        <v>13</v>
      </c>
      <c r="L3487">
        <v>499</v>
      </c>
      <c r="N3487" s="11" t="s">
        <v>15</v>
      </c>
      <c r="O3487" s="11">
        <f>IF(Table1[[#This Row],[Currency  Code]]="USD",Table1[[#This Row],[Product Amount with GST]]*80,Table1[[#This Row],[Product Amount with GST]])</f>
        <v>499</v>
      </c>
    </row>
    <row r="3488" spans="1:16" x14ac:dyDescent="0.25">
      <c r="A3488" t="s">
        <v>2563</v>
      </c>
      <c r="B3488" t="s">
        <v>24</v>
      </c>
      <c r="C3488" t="s">
        <v>12</v>
      </c>
      <c r="E3488">
        <f t="shared" si="216"/>
        <v>7</v>
      </c>
      <c r="F3488">
        <f t="shared" si="217"/>
        <v>7</v>
      </c>
      <c r="G3488" s="8">
        <f t="shared" si="218"/>
        <v>44749</v>
      </c>
      <c r="H3488">
        <f t="shared" si="219"/>
        <v>2022</v>
      </c>
      <c r="I3488" s="1">
        <v>44749.041666666664</v>
      </c>
      <c r="J3488" s="2">
        <v>44748</v>
      </c>
      <c r="K3488" t="s">
        <v>13</v>
      </c>
      <c r="L3488">
        <v>2022</v>
      </c>
      <c r="N3488" s="11" t="s">
        <v>15</v>
      </c>
      <c r="O3488" s="11">
        <f>IF(Table1[[#This Row],[Currency  Code]]="USD",Table1[[#This Row],[Product Amount with GST]]*80,Table1[[#This Row],[Product Amount with GST]])</f>
        <v>2022</v>
      </c>
    </row>
    <row r="3489" spans="1:16" x14ac:dyDescent="0.25">
      <c r="A3489" t="s">
        <v>2564</v>
      </c>
      <c r="B3489" t="s">
        <v>24</v>
      </c>
      <c r="C3489" t="s">
        <v>12</v>
      </c>
      <c r="E3489">
        <f t="shared" si="216"/>
        <v>7</v>
      </c>
      <c r="F3489">
        <f t="shared" si="217"/>
        <v>7</v>
      </c>
      <c r="G3489" s="8">
        <f t="shared" si="218"/>
        <v>44749</v>
      </c>
      <c r="H3489">
        <f t="shared" si="219"/>
        <v>2022</v>
      </c>
      <c r="I3489" s="1">
        <v>44749.040277777778</v>
      </c>
      <c r="J3489" s="2">
        <v>44748</v>
      </c>
      <c r="K3489" t="s">
        <v>13</v>
      </c>
      <c r="L3489">
        <v>2022</v>
      </c>
      <c r="N3489" s="11" t="s">
        <v>15</v>
      </c>
      <c r="O3489" s="11">
        <f>IF(Table1[[#This Row],[Currency  Code]]="USD",Table1[[#This Row],[Product Amount with GST]]*80,Table1[[#This Row],[Product Amount with GST]])</f>
        <v>2022</v>
      </c>
    </row>
    <row r="3490" spans="1:16" x14ac:dyDescent="0.25">
      <c r="A3490" t="s">
        <v>2565</v>
      </c>
      <c r="B3490" t="s">
        <v>760</v>
      </c>
      <c r="C3490" t="s">
        <v>12</v>
      </c>
      <c r="E3490">
        <f t="shared" si="216"/>
        <v>7</v>
      </c>
      <c r="F3490">
        <f t="shared" si="217"/>
        <v>7</v>
      </c>
      <c r="G3490" s="8">
        <f t="shared" si="218"/>
        <v>44749</v>
      </c>
      <c r="H3490">
        <f t="shared" si="219"/>
        <v>2022</v>
      </c>
      <c r="I3490" s="1">
        <v>44749.034722222219</v>
      </c>
      <c r="J3490" s="2">
        <v>44748</v>
      </c>
      <c r="K3490" t="s">
        <v>112</v>
      </c>
      <c r="L3490">
        <v>1799</v>
      </c>
      <c r="N3490" s="11" t="s">
        <v>15</v>
      </c>
      <c r="O3490" s="11">
        <f>IF(Table1[[#This Row],[Currency  Code]]="USD",Table1[[#This Row],[Product Amount with GST]]*80,Table1[[#This Row],[Product Amount with GST]])</f>
        <v>1799</v>
      </c>
    </row>
    <row r="3491" spans="1:16" x14ac:dyDescent="0.25">
      <c r="A3491" t="s">
        <v>2566</v>
      </c>
      <c r="B3491" t="s">
        <v>24</v>
      </c>
      <c r="C3491" t="s">
        <v>12</v>
      </c>
      <c r="E3491">
        <f t="shared" si="216"/>
        <v>7</v>
      </c>
      <c r="F3491">
        <f t="shared" si="217"/>
        <v>7</v>
      </c>
      <c r="G3491" s="8">
        <f t="shared" si="218"/>
        <v>44749</v>
      </c>
      <c r="H3491">
        <f t="shared" si="219"/>
        <v>2022</v>
      </c>
      <c r="I3491" s="1">
        <v>44749.027777777781</v>
      </c>
      <c r="J3491" s="2">
        <v>44748</v>
      </c>
      <c r="K3491" t="s">
        <v>13</v>
      </c>
      <c r="L3491">
        <v>2022</v>
      </c>
      <c r="N3491" s="11" t="s">
        <v>15</v>
      </c>
      <c r="O3491" s="11">
        <f>IF(Table1[[#This Row],[Currency  Code]]="USD",Table1[[#This Row],[Product Amount with GST]]*80,Table1[[#This Row],[Product Amount with GST]])</f>
        <v>2022</v>
      </c>
    </row>
    <row r="3492" spans="1:16" x14ac:dyDescent="0.25">
      <c r="A3492" t="s">
        <v>2567</v>
      </c>
      <c r="B3492" t="s">
        <v>20</v>
      </c>
      <c r="C3492" t="s">
        <v>48</v>
      </c>
      <c r="E3492">
        <f t="shared" si="216"/>
        <v>7</v>
      </c>
      <c r="F3492">
        <f t="shared" si="217"/>
        <v>7</v>
      </c>
      <c r="G3492" s="8">
        <f t="shared" si="218"/>
        <v>44749</v>
      </c>
      <c r="H3492">
        <f t="shared" si="219"/>
        <v>2022</v>
      </c>
      <c r="I3492" s="1">
        <v>44749.01458333333</v>
      </c>
      <c r="J3492" s="2">
        <v>44748</v>
      </c>
      <c r="K3492" t="s">
        <v>13</v>
      </c>
      <c r="L3492">
        <v>1999</v>
      </c>
      <c r="M3492" t="s">
        <v>53</v>
      </c>
      <c r="N3492" s="11" t="s">
        <v>15</v>
      </c>
      <c r="O3492" s="11">
        <f>IF(Table1[[#This Row],[Currency  Code]]="USD",Table1[[#This Row],[Product Amount with GST]]*80,Table1[[#This Row],[Product Amount with GST]])</f>
        <v>1999</v>
      </c>
      <c r="P3492" t="s">
        <v>50</v>
      </c>
    </row>
    <row r="3493" spans="1:16" x14ac:dyDescent="0.25">
      <c r="A3493" t="s">
        <v>2568</v>
      </c>
      <c r="B3493" t="s">
        <v>1710</v>
      </c>
      <c r="C3493" t="s">
        <v>12</v>
      </c>
      <c r="E3493">
        <f t="shared" si="216"/>
        <v>6</v>
      </c>
      <c r="F3493">
        <f t="shared" si="217"/>
        <v>7</v>
      </c>
      <c r="G3493" s="8">
        <f t="shared" si="218"/>
        <v>44748</v>
      </c>
      <c r="H3493">
        <f t="shared" si="219"/>
        <v>2022</v>
      </c>
      <c r="I3493" s="1">
        <v>44748.99722222222</v>
      </c>
      <c r="J3493" s="2">
        <v>44748</v>
      </c>
      <c r="K3493" t="s">
        <v>13</v>
      </c>
      <c r="L3493">
        <v>499</v>
      </c>
      <c r="N3493" s="11" t="s">
        <v>15</v>
      </c>
      <c r="O3493" s="11">
        <f>IF(Table1[[#This Row],[Currency  Code]]="USD",Table1[[#This Row],[Product Amount with GST]]*80,Table1[[#This Row],[Product Amount with GST]])</f>
        <v>499</v>
      </c>
    </row>
    <row r="3494" spans="1:16" x14ac:dyDescent="0.25">
      <c r="A3494" t="s">
        <v>2569</v>
      </c>
      <c r="B3494" t="s">
        <v>52</v>
      </c>
      <c r="C3494" t="s">
        <v>48</v>
      </c>
      <c r="E3494">
        <f t="shared" si="216"/>
        <v>6</v>
      </c>
      <c r="F3494">
        <f t="shared" si="217"/>
        <v>7</v>
      </c>
      <c r="G3494" s="8">
        <f t="shared" si="218"/>
        <v>44748</v>
      </c>
      <c r="H3494">
        <f t="shared" si="219"/>
        <v>2022</v>
      </c>
      <c r="I3494" s="1">
        <v>44748.991666666669</v>
      </c>
      <c r="J3494" s="2">
        <v>44748</v>
      </c>
      <c r="K3494" t="s">
        <v>13</v>
      </c>
      <c r="L3494">
        <v>999</v>
      </c>
      <c r="M3494" t="s">
        <v>218</v>
      </c>
      <c r="N3494" s="11" t="s">
        <v>15</v>
      </c>
      <c r="O3494" s="11">
        <f>IF(Table1[[#This Row],[Currency  Code]]="USD",Table1[[#This Row],[Product Amount with GST]]*80,Table1[[#This Row],[Product Amount with GST]])</f>
        <v>999</v>
      </c>
      <c r="P3494" t="s">
        <v>50</v>
      </c>
    </row>
    <row r="3495" spans="1:16" x14ac:dyDescent="0.25">
      <c r="A3495" t="s">
        <v>2570</v>
      </c>
      <c r="B3495" t="s">
        <v>47</v>
      </c>
      <c r="C3495" t="s">
        <v>12</v>
      </c>
      <c r="E3495">
        <f t="shared" si="216"/>
        <v>7</v>
      </c>
      <c r="F3495">
        <f t="shared" si="217"/>
        <v>7</v>
      </c>
      <c r="G3495" s="8">
        <f t="shared" si="218"/>
        <v>44749</v>
      </c>
      <c r="H3495">
        <f t="shared" si="219"/>
        <v>2022</v>
      </c>
      <c r="I3495" s="1">
        <v>44749.262499999997</v>
      </c>
      <c r="J3495" s="2">
        <v>44749</v>
      </c>
      <c r="K3495" t="s">
        <v>13</v>
      </c>
      <c r="L3495">
        <v>999</v>
      </c>
      <c r="N3495" s="11" t="s">
        <v>15</v>
      </c>
      <c r="O3495" s="11">
        <f>IF(Table1[[#This Row],[Currency  Code]]="USD",Table1[[#This Row],[Product Amount with GST]]*80,Table1[[#This Row],[Product Amount with GST]])</f>
        <v>999</v>
      </c>
    </row>
    <row r="3496" spans="1:16" x14ac:dyDescent="0.25">
      <c r="A3496" t="s">
        <v>2571</v>
      </c>
      <c r="B3496" t="s">
        <v>24</v>
      </c>
      <c r="C3496" t="s">
        <v>12</v>
      </c>
      <c r="E3496">
        <f t="shared" si="216"/>
        <v>7</v>
      </c>
      <c r="F3496">
        <f t="shared" si="217"/>
        <v>7</v>
      </c>
      <c r="G3496" s="8">
        <f t="shared" si="218"/>
        <v>44749</v>
      </c>
      <c r="H3496">
        <f t="shared" si="219"/>
        <v>2022</v>
      </c>
      <c r="I3496" s="1">
        <v>44749.259027777778</v>
      </c>
      <c r="J3496" s="2">
        <v>44749</v>
      </c>
      <c r="K3496" t="s">
        <v>13</v>
      </c>
      <c r="L3496">
        <v>2022</v>
      </c>
      <c r="N3496" s="11" t="s">
        <v>15</v>
      </c>
      <c r="O3496" s="11">
        <f>IF(Table1[[#This Row],[Currency  Code]]="USD",Table1[[#This Row],[Product Amount with GST]]*80,Table1[[#This Row],[Product Amount with GST]])</f>
        <v>2022</v>
      </c>
    </row>
    <row r="3497" spans="1:16" x14ac:dyDescent="0.25">
      <c r="A3497" t="s">
        <v>2572</v>
      </c>
      <c r="B3497" t="s">
        <v>968</v>
      </c>
      <c r="C3497" t="s">
        <v>12</v>
      </c>
      <c r="E3497">
        <f t="shared" si="216"/>
        <v>7</v>
      </c>
      <c r="F3497">
        <f t="shared" si="217"/>
        <v>7</v>
      </c>
      <c r="G3497" s="8">
        <f t="shared" si="218"/>
        <v>44749</v>
      </c>
      <c r="H3497">
        <f t="shared" si="219"/>
        <v>2022</v>
      </c>
      <c r="I3497" s="1">
        <v>44749.232638888891</v>
      </c>
      <c r="J3497" s="2">
        <v>44749</v>
      </c>
      <c r="K3497" t="s">
        <v>13</v>
      </c>
      <c r="L3497">
        <v>149</v>
      </c>
      <c r="N3497" s="11" t="s">
        <v>29</v>
      </c>
      <c r="O3497" s="11">
        <f>IF(Table1[[#This Row],[Currency  Code]]="USD",Table1[[#This Row],[Product Amount with GST]]*80,Table1[[#This Row],[Product Amount with GST]])</f>
        <v>11920</v>
      </c>
    </row>
    <row r="3498" spans="1:16" x14ac:dyDescent="0.25">
      <c r="A3498" t="s">
        <v>2553</v>
      </c>
      <c r="B3498" t="s">
        <v>24</v>
      </c>
      <c r="C3498" t="s">
        <v>12</v>
      </c>
      <c r="E3498">
        <f t="shared" si="216"/>
        <v>7</v>
      </c>
      <c r="F3498">
        <f t="shared" si="217"/>
        <v>7</v>
      </c>
      <c r="G3498" s="8">
        <f t="shared" si="218"/>
        <v>44749</v>
      </c>
      <c r="H3498">
        <f t="shared" si="219"/>
        <v>2022</v>
      </c>
      <c r="I3498" s="1">
        <v>44749.228472222225</v>
      </c>
      <c r="J3498" s="2">
        <v>44748</v>
      </c>
      <c r="K3498" t="s">
        <v>13</v>
      </c>
      <c r="L3498">
        <v>199</v>
      </c>
      <c r="N3498" s="11" t="s">
        <v>29</v>
      </c>
      <c r="O3498" s="11">
        <f>IF(Table1[[#This Row],[Currency  Code]]="USD",Table1[[#This Row],[Product Amount with GST]]*80,Table1[[#This Row],[Product Amount with GST]])</f>
        <v>15920</v>
      </c>
    </row>
    <row r="3499" spans="1:16" x14ac:dyDescent="0.25">
      <c r="A3499" t="s">
        <v>2553</v>
      </c>
      <c r="B3499" t="s">
        <v>24</v>
      </c>
      <c r="C3499" t="s">
        <v>12</v>
      </c>
      <c r="E3499">
        <f t="shared" si="216"/>
        <v>7</v>
      </c>
      <c r="F3499">
        <f t="shared" si="217"/>
        <v>7</v>
      </c>
      <c r="G3499" s="8">
        <f t="shared" si="218"/>
        <v>44749</v>
      </c>
      <c r="H3499">
        <f t="shared" si="219"/>
        <v>2022</v>
      </c>
      <c r="I3499" s="1">
        <v>44749.219444444447</v>
      </c>
      <c r="J3499" s="2">
        <v>44748</v>
      </c>
      <c r="K3499" t="s">
        <v>13</v>
      </c>
      <c r="L3499">
        <v>199</v>
      </c>
      <c r="N3499" s="11" t="s">
        <v>29</v>
      </c>
      <c r="O3499" s="11">
        <f>IF(Table1[[#This Row],[Currency  Code]]="USD",Table1[[#This Row],[Product Amount with GST]]*80,Table1[[#This Row],[Product Amount with GST]])</f>
        <v>15920</v>
      </c>
    </row>
    <row r="3500" spans="1:16" x14ac:dyDescent="0.25">
      <c r="A3500" t="s">
        <v>2573</v>
      </c>
      <c r="B3500" t="s">
        <v>918</v>
      </c>
      <c r="C3500" t="s">
        <v>12</v>
      </c>
      <c r="E3500">
        <f t="shared" si="216"/>
        <v>7</v>
      </c>
      <c r="F3500">
        <f t="shared" si="217"/>
        <v>7</v>
      </c>
      <c r="G3500" s="8">
        <f t="shared" si="218"/>
        <v>44749</v>
      </c>
      <c r="H3500">
        <f t="shared" si="219"/>
        <v>2022</v>
      </c>
      <c r="I3500" s="1">
        <v>44749.100694444445</v>
      </c>
      <c r="J3500" s="2">
        <v>44748</v>
      </c>
      <c r="K3500" t="s">
        <v>13</v>
      </c>
      <c r="L3500">
        <v>990</v>
      </c>
      <c r="N3500" s="11" t="s">
        <v>15</v>
      </c>
      <c r="O3500" s="11">
        <f>IF(Table1[[#This Row],[Currency  Code]]="USD",Table1[[#This Row],[Product Amount with GST]]*80,Table1[[#This Row],[Product Amount with GST]])</f>
        <v>990</v>
      </c>
    </row>
    <row r="3501" spans="1:16" x14ac:dyDescent="0.25">
      <c r="A3501" t="s">
        <v>2573</v>
      </c>
      <c r="B3501" t="s">
        <v>20</v>
      </c>
      <c r="C3501" t="s">
        <v>12</v>
      </c>
      <c r="E3501">
        <f t="shared" si="216"/>
        <v>7</v>
      </c>
      <c r="F3501">
        <f t="shared" si="217"/>
        <v>7</v>
      </c>
      <c r="G3501" s="8">
        <f t="shared" si="218"/>
        <v>44749</v>
      </c>
      <c r="H3501">
        <f t="shared" si="219"/>
        <v>2022</v>
      </c>
      <c r="I3501" s="1">
        <v>44749.090277777781</v>
      </c>
      <c r="J3501" s="2">
        <v>44748</v>
      </c>
      <c r="K3501" t="s">
        <v>13</v>
      </c>
      <c r="L3501">
        <v>1999</v>
      </c>
      <c r="N3501" s="11" t="s">
        <v>15</v>
      </c>
      <c r="O3501" s="11">
        <f>IF(Table1[[#This Row],[Currency  Code]]="USD",Table1[[#This Row],[Product Amount with GST]]*80,Table1[[#This Row],[Product Amount with GST]])</f>
        <v>1999</v>
      </c>
    </row>
    <row r="3502" spans="1:16" x14ac:dyDescent="0.25">
      <c r="A3502" t="s">
        <v>2556</v>
      </c>
      <c r="B3502" t="s">
        <v>918</v>
      </c>
      <c r="C3502" t="s">
        <v>12</v>
      </c>
      <c r="E3502">
        <f t="shared" si="216"/>
        <v>7</v>
      </c>
      <c r="F3502">
        <f t="shared" si="217"/>
        <v>7</v>
      </c>
      <c r="G3502" s="8">
        <f t="shared" si="218"/>
        <v>44749</v>
      </c>
      <c r="H3502">
        <f t="shared" si="219"/>
        <v>2022</v>
      </c>
      <c r="I3502" s="1">
        <v>44749.088888888888</v>
      </c>
      <c r="J3502" s="2">
        <v>44748</v>
      </c>
      <c r="K3502" t="s">
        <v>13</v>
      </c>
      <c r="L3502">
        <v>990</v>
      </c>
      <c r="N3502" s="11" t="s">
        <v>15</v>
      </c>
      <c r="O3502" s="11">
        <f>IF(Table1[[#This Row],[Currency  Code]]="USD",Table1[[#This Row],[Product Amount with GST]]*80,Table1[[#This Row],[Product Amount with GST]])</f>
        <v>990</v>
      </c>
    </row>
    <row r="3503" spans="1:16" x14ac:dyDescent="0.25">
      <c r="A3503" t="s">
        <v>2574</v>
      </c>
      <c r="B3503" t="s">
        <v>24</v>
      </c>
      <c r="C3503" t="s">
        <v>12</v>
      </c>
      <c r="E3503">
        <f t="shared" si="216"/>
        <v>7</v>
      </c>
      <c r="F3503">
        <f t="shared" si="217"/>
        <v>7</v>
      </c>
      <c r="G3503" s="8">
        <f t="shared" si="218"/>
        <v>44749</v>
      </c>
      <c r="H3503">
        <f t="shared" si="219"/>
        <v>2022</v>
      </c>
      <c r="I3503" s="1">
        <v>44749.043055555558</v>
      </c>
      <c r="J3503" s="2">
        <v>44748</v>
      </c>
      <c r="K3503" t="s">
        <v>13</v>
      </c>
      <c r="L3503">
        <v>2022</v>
      </c>
      <c r="N3503" s="11" t="s">
        <v>15</v>
      </c>
      <c r="O3503" s="11">
        <f>IF(Table1[[#This Row],[Currency  Code]]="USD",Table1[[#This Row],[Product Amount with GST]]*80,Table1[[#This Row],[Product Amount with GST]])</f>
        <v>2022</v>
      </c>
    </row>
    <row r="3504" spans="1:16" x14ac:dyDescent="0.25">
      <c r="A3504" t="s">
        <v>2575</v>
      </c>
      <c r="B3504" t="s">
        <v>255</v>
      </c>
      <c r="C3504" t="s">
        <v>12</v>
      </c>
      <c r="E3504">
        <f t="shared" si="216"/>
        <v>7</v>
      </c>
      <c r="F3504">
        <f t="shared" si="217"/>
        <v>7</v>
      </c>
      <c r="G3504" s="8">
        <f t="shared" si="218"/>
        <v>44749</v>
      </c>
      <c r="H3504">
        <f t="shared" si="219"/>
        <v>2022</v>
      </c>
      <c r="I3504" s="1">
        <v>44749.022222222222</v>
      </c>
      <c r="J3504" s="2">
        <v>44748</v>
      </c>
      <c r="K3504" t="s">
        <v>13</v>
      </c>
      <c r="L3504">
        <v>1499</v>
      </c>
      <c r="N3504" s="11" t="s">
        <v>15</v>
      </c>
      <c r="O3504" s="11">
        <f>IF(Table1[[#This Row],[Currency  Code]]="USD",Table1[[#This Row],[Product Amount with GST]]*80,Table1[[#This Row],[Product Amount with GST]])</f>
        <v>1499</v>
      </c>
    </row>
    <row r="3505" spans="1:16" x14ac:dyDescent="0.25">
      <c r="A3505" t="s">
        <v>2565</v>
      </c>
      <c r="B3505" t="s">
        <v>760</v>
      </c>
      <c r="C3505" t="s">
        <v>48</v>
      </c>
      <c r="E3505">
        <f t="shared" si="216"/>
        <v>7</v>
      </c>
      <c r="F3505">
        <f t="shared" si="217"/>
        <v>7</v>
      </c>
      <c r="G3505" s="8">
        <f t="shared" si="218"/>
        <v>44749</v>
      </c>
      <c r="H3505">
        <f t="shared" si="219"/>
        <v>2022</v>
      </c>
      <c r="I3505" s="1">
        <v>44749.01458333333</v>
      </c>
      <c r="J3505" s="2">
        <v>44748</v>
      </c>
      <c r="K3505" t="s">
        <v>13</v>
      </c>
      <c r="L3505">
        <v>1799</v>
      </c>
      <c r="M3505" t="s">
        <v>135</v>
      </c>
      <c r="N3505" s="11" t="s">
        <v>15</v>
      </c>
      <c r="O3505" s="11">
        <f>IF(Table1[[#This Row],[Currency  Code]]="USD",Table1[[#This Row],[Product Amount with GST]]*80,Table1[[#This Row],[Product Amount with GST]])</f>
        <v>1799</v>
      </c>
      <c r="P3505" t="s">
        <v>186</v>
      </c>
    </row>
    <row r="3506" spans="1:16" x14ac:dyDescent="0.25">
      <c r="A3506" t="s">
        <v>2446</v>
      </c>
      <c r="B3506" t="s">
        <v>11</v>
      </c>
      <c r="C3506" t="s">
        <v>12</v>
      </c>
      <c r="E3506">
        <f t="shared" si="216"/>
        <v>6</v>
      </c>
      <c r="F3506">
        <f t="shared" si="217"/>
        <v>7</v>
      </c>
      <c r="G3506" s="8">
        <f t="shared" si="218"/>
        <v>44748</v>
      </c>
      <c r="H3506">
        <f t="shared" si="219"/>
        <v>2022</v>
      </c>
      <c r="I3506" s="1">
        <v>44748.978472222225</v>
      </c>
      <c r="J3506" s="2">
        <v>44748</v>
      </c>
      <c r="K3506" t="s">
        <v>13</v>
      </c>
      <c r="L3506">
        <v>3999</v>
      </c>
      <c r="N3506" s="11" t="s">
        <v>15</v>
      </c>
      <c r="O3506" s="11">
        <f>IF(Table1[[#This Row],[Currency  Code]]="USD",Table1[[#This Row],[Product Amount with GST]]*80,Table1[[#This Row],[Product Amount with GST]])</f>
        <v>3999</v>
      </c>
    </row>
    <row r="3507" spans="1:16" x14ac:dyDescent="0.25">
      <c r="A3507" t="s">
        <v>2576</v>
      </c>
      <c r="B3507" t="s">
        <v>42</v>
      </c>
      <c r="C3507" t="s">
        <v>12</v>
      </c>
      <c r="D3507" t="s">
        <v>6161</v>
      </c>
      <c r="E3507">
        <f t="shared" si="216"/>
        <v>6</v>
      </c>
      <c r="F3507">
        <f t="shared" si="217"/>
        <v>7</v>
      </c>
      <c r="G3507" s="8">
        <f t="shared" si="218"/>
        <v>44748</v>
      </c>
      <c r="H3507">
        <f t="shared" si="219"/>
        <v>2022</v>
      </c>
      <c r="I3507" s="1">
        <v>44748.973611111112</v>
      </c>
      <c r="J3507" s="2">
        <v>44748</v>
      </c>
      <c r="K3507" t="s">
        <v>43</v>
      </c>
      <c r="L3507">
        <v>1499</v>
      </c>
      <c r="N3507" s="11" t="s">
        <v>15</v>
      </c>
      <c r="O3507" s="11">
        <f>IF(Table1[[#This Row],[Currency  Code]]="USD",Table1[[#This Row],[Product Amount with GST]]*80,Table1[[#This Row],[Product Amount with GST]])</f>
        <v>1499</v>
      </c>
    </row>
    <row r="3508" spans="1:16" x14ac:dyDescent="0.25">
      <c r="A3508" t="s">
        <v>2577</v>
      </c>
      <c r="B3508" t="s">
        <v>24</v>
      </c>
      <c r="C3508" t="s">
        <v>12</v>
      </c>
      <c r="E3508">
        <f t="shared" si="216"/>
        <v>6</v>
      </c>
      <c r="F3508">
        <f t="shared" si="217"/>
        <v>7</v>
      </c>
      <c r="G3508" s="8">
        <f t="shared" si="218"/>
        <v>44748</v>
      </c>
      <c r="H3508">
        <f t="shared" si="219"/>
        <v>2022</v>
      </c>
      <c r="I3508" s="1">
        <v>44748.914583333331</v>
      </c>
      <c r="J3508" s="2">
        <v>44748</v>
      </c>
      <c r="K3508" t="s">
        <v>13</v>
      </c>
      <c r="L3508">
        <v>2022</v>
      </c>
      <c r="N3508" s="11" t="s">
        <v>15</v>
      </c>
      <c r="O3508" s="11">
        <f>IF(Table1[[#This Row],[Currency  Code]]="USD",Table1[[#This Row],[Product Amount with GST]]*80,Table1[[#This Row],[Product Amount with GST]])</f>
        <v>2022</v>
      </c>
    </row>
    <row r="3509" spans="1:16" x14ac:dyDescent="0.25">
      <c r="A3509" t="s">
        <v>1337</v>
      </c>
      <c r="B3509" t="s">
        <v>24</v>
      </c>
      <c r="C3509" t="s">
        <v>12</v>
      </c>
      <c r="E3509">
        <f t="shared" si="216"/>
        <v>6</v>
      </c>
      <c r="F3509">
        <f t="shared" si="217"/>
        <v>7</v>
      </c>
      <c r="G3509" s="8">
        <f t="shared" si="218"/>
        <v>44748</v>
      </c>
      <c r="H3509">
        <f t="shared" si="219"/>
        <v>2022</v>
      </c>
      <c r="I3509" s="1">
        <v>44748.913888888892</v>
      </c>
      <c r="J3509" s="2">
        <v>44748</v>
      </c>
      <c r="K3509" t="s">
        <v>13</v>
      </c>
      <c r="L3509">
        <v>2022</v>
      </c>
      <c r="N3509" s="11" t="s">
        <v>15</v>
      </c>
      <c r="O3509" s="11">
        <f>IF(Table1[[#This Row],[Currency  Code]]="USD",Table1[[#This Row],[Product Amount with GST]]*80,Table1[[#This Row],[Product Amount with GST]])</f>
        <v>2022</v>
      </c>
    </row>
    <row r="3510" spans="1:16" x14ac:dyDescent="0.25">
      <c r="A3510" t="s">
        <v>2578</v>
      </c>
      <c r="B3510" t="s">
        <v>1710</v>
      </c>
      <c r="C3510" t="s">
        <v>12</v>
      </c>
      <c r="E3510">
        <f t="shared" si="216"/>
        <v>6</v>
      </c>
      <c r="F3510">
        <f t="shared" si="217"/>
        <v>7</v>
      </c>
      <c r="G3510" s="8">
        <f t="shared" si="218"/>
        <v>44748</v>
      </c>
      <c r="H3510">
        <f t="shared" si="219"/>
        <v>2022</v>
      </c>
      <c r="I3510" s="1">
        <v>44748.906944444447</v>
      </c>
      <c r="J3510" s="2">
        <v>44748</v>
      </c>
      <c r="K3510" t="s">
        <v>13</v>
      </c>
      <c r="L3510">
        <v>499</v>
      </c>
      <c r="N3510" s="11" t="s">
        <v>15</v>
      </c>
      <c r="O3510" s="11">
        <f>IF(Table1[[#This Row],[Currency  Code]]="USD",Table1[[#This Row],[Product Amount with GST]]*80,Table1[[#This Row],[Product Amount with GST]])</f>
        <v>499</v>
      </c>
    </row>
    <row r="3511" spans="1:16" x14ac:dyDescent="0.25">
      <c r="A3511" t="s">
        <v>2575</v>
      </c>
      <c r="B3511" t="s">
        <v>255</v>
      </c>
      <c r="C3511" t="s">
        <v>12</v>
      </c>
      <c r="E3511">
        <f t="shared" si="216"/>
        <v>7</v>
      </c>
      <c r="F3511">
        <f t="shared" si="217"/>
        <v>7</v>
      </c>
      <c r="G3511" s="8">
        <f t="shared" si="218"/>
        <v>44749</v>
      </c>
      <c r="H3511">
        <f t="shared" si="219"/>
        <v>2022</v>
      </c>
      <c r="I3511" s="1">
        <v>44749.025000000001</v>
      </c>
      <c r="J3511" s="2">
        <v>44748</v>
      </c>
      <c r="K3511" t="s">
        <v>72</v>
      </c>
      <c r="L3511">
        <v>1499</v>
      </c>
      <c r="N3511" s="11" t="s">
        <v>15</v>
      </c>
      <c r="O3511" s="11">
        <f>IF(Table1[[#This Row],[Currency  Code]]="USD",Table1[[#This Row],[Product Amount with GST]]*80,Table1[[#This Row],[Product Amount with GST]])</f>
        <v>1499</v>
      </c>
    </row>
    <row r="3512" spans="1:16" x14ac:dyDescent="0.25">
      <c r="A3512" t="s">
        <v>2575</v>
      </c>
      <c r="B3512" t="s">
        <v>255</v>
      </c>
      <c r="C3512" t="s">
        <v>12</v>
      </c>
      <c r="E3512">
        <f t="shared" si="216"/>
        <v>7</v>
      </c>
      <c r="F3512">
        <f t="shared" si="217"/>
        <v>7</v>
      </c>
      <c r="G3512" s="8">
        <f t="shared" si="218"/>
        <v>44749</v>
      </c>
      <c r="H3512">
        <f t="shared" si="219"/>
        <v>2022</v>
      </c>
      <c r="I3512" s="1">
        <v>44749.023611111108</v>
      </c>
      <c r="J3512" s="2">
        <v>44748</v>
      </c>
      <c r="K3512" t="s">
        <v>13</v>
      </c>
      <c r="L3512">
        <v>1499</v>
      </c>
      <c r="N3512" s="11" t="s">
        <v>15</v>
      </c>
      <c r="O3512" s="11">
        <f>IF(Table1[[#This Row],[Currency  Code]]="USD",Table1[[#This Row],[Product Amount with GST]]*80,Table1[[#This Row],[Product Amount with GST]])</f>
        <v>1499</v>
      </c>
    </row>
    <row r="3513" spans="1:16" x14ac:dyDescent="0.25">
      <c r="A3513" t="s">
        <v>2479</v>
      </c>
      <c r="B3513" t="s">
        <v>20</v>
      </c>
      <c r="C3513" t="s">
        <v>12</v>
      </c>
      <c r="E3513">
        <f t="shared" si="216"/>
        <v>6</v>
      </c>
      <c r="F3513">
        <f t="shared" si="217"/>
        <v>7</v>
      </c>
      <c r="G3513" s="8">
        <f t="shared" si="218"/>
        <v>44748</v>
      </c>
      <c r="H3513">
        <f t="shared" si="219"/>
        <v>2022</v>
      </c>
      <c r="I3513" s="1">
        <v>44748.993055555555</v>
      </c>
      <c r="J3513" s="2">
        <v>44748</v>
      </c>
      <c r="K3513" t="s">
        <v>13</v>
      </c>
      <c r="L3513">
        <v>1999</v>
      </c>
      <c r="N3513" s="11" t="s">
        <v>15</v>
      </c>
      <c r="O3513" s="11">
        <f>IF(Table1[[#This Row],[Currency  Code]]="USD",Table1[[#This Row],[Product Amount with GST]]*80,Table1[[#This Row],[Product Amount with GST]])</f>
        <v>1999</v>
      </c>
    </row>
    <row r="3514" spans="1:16" x14ac:dyDescent="0.25">
      <c r="A3514" t="s">
        <v>2568</v>
      </c>
      <c r="B3514" t="s">
        <v>1710</v>
      </c>
      <c r="C3514" t="s">
        <v>12</v>
      </c>
      <c r="E3514">
        <f t="shared" si="216"/>
        <v>6</v>
      </c>
      <c r="F3514">
        <f t="shared" si="217"/>
        <v>7</v>
      </c>
      <c r="G3514" s="8">
        <f t="shared" si="218"/>
        <v>44748</v>
      </c>
      <c r="H3514">
        <f t="shared" si="219"/>
        <v>2022</v>
      </c>
      <c r="I3514" s="1">
        <v>44748.988888888889</v>
      </c>
      <c r="J3514" s="2">
        <v>44748</v>
      </c>
      <c r="K3514" t="s">
        <v>13</v>
      </c>
      <c r="L3514">
        <v>499</v>
      </c>
      <c r="N3514" s="11" t="s">
        <v>15</v>
      </c>
      <c r="O3514" s="11">
        <f>IF(Table1[[#This Row],[Currency  Code]]="USD",Table1[[#This Row],[Product Amount with GST]]*80,Table1[[#This Row],[Product Amount with GST]])</f>
        <v>499</v>
      </c>
    </row>
    <row r="3515" spans="1:16" x14ac:dyDescent="0.25">
      <c r="A3515" t="s">
        <v>2472</v>
      </c>
      <c r="B3515" t="s">
        <v>918</v>
      </c>
      <c r="C3515" t="s">
        <v>12</v>
      </c>
      <c r="E3515">
        <f t="shared" si="216"/>
        <v>6</v>
      </c>
      <c r="F3515">
        <f t="shared" si="217"/>
        <v>7</v>
      </c>
      <c r="G3515" s="8">
        <f t="shared" si="218"/>
        <v>44748</v>
      </c>
      <c r="H3515">
        <f t="shared" si="219"/>
        <v>2022</v>
      </c>
      <c r="I3515" s="1">
        <v>44748.946527777778</v>
      </c>
      <c r="J3515" s="2">
        <v>44748</v>
      </c>
      <c r="K3515" t="s">
        <v>13</v>
      </c>
      <c r="L3515">
        <v>990</v>
      </c>
      <c r="N3515" s="11" t="s">
        <v>15</v>
      </c>
      <c r="O3515" s="11">
        <f>IF(Table1[[#This Row],[Currency  Code]]="USD",Table1[[#This Row],[Product Amount with GST]]*80,Table1[[#This Row],[Product Amount with GST]])</f>
        <v>990</v>
      </c>
    </row>
    <row r="3516" spans="1:16" x14ac:dyDescent="0.25">
      <c r="A3516" t="s">
        <v>2579</v>
      </c>
      <c r="B3516" t="s">
        <v>24</v>
      </c>
      <c r="C3516" t="s">
        <v>12</v>
      </c>
      <c r="E3516">
        <f t="shared" si="216"/>
        <v>6</v>
      </c>
      <c r="F3516">
        <f t="shared" si="217"/>
        <v>7</v>
      </c>
      <c r="G3516" s="8">
        <f t="shared" si="218"/>
        <v>44748</v>
      </c>
      <c r="H3516">
        <f t="shared" si="219"/>
        <v>2022</v>
      </c>
      <c r="I3516" s="1">
        <v>44748.925694444442</v>
      </c>
      <c r="J3516" s="2">
        <v>44748</v>
      </c>
      <c r="K3516" t="s">
        <v>13</v>
      </c>
      <c r="L3516">
        <v>2022</v>
      </c>
      <c r="N3516" s="11" t="s">
        <v>15</v>
      </c>
      <c r="O3516" s="11">
        <f>IF(Table1[[#This Row],[Currency  Code]]="USD",Table1[[#This Row],[Product Amount with GST]]*80,Table1[[#This Row],[Product Amount with GST]])</f>
        <v>2022</v>
      </c>
    </row>
    <row r="3517" spans="1:16" x14ac:dyDescent="0.25">
      <c r="A3517" t="s">
        <v>2577</v>
      </c>
      <c r="B3517" t="s">
        <v>24</v>
      </c>
      <c r="C3517" t="s">
        <v>12</v>
      </c>
      <c r="E3517">
        <f t="shared" si="216"/>
        <v>6</v>
      </c>
      <c r="F3517">
        <f t="shared" si="217"/>
        <v>7</v>
      </c>
      <c r="G3517" s="8">
        <f t="shared" si="218"/>
        <v>44748</v>
      </c>
      <c r="H3517">
        <f t="shared" si="219"/>
        <v>2022</v>
      </c>
      <c r="I3517" s="1">
        <v>44748.924305555556</v>
      </c>
      <c r="J3517" s="2">
        <v>44748</v>
      </c>
      <c r="K3517" t="s">
        <v>13</v>
      </c>
      <c r="L3517">
        <v>2022</v>
      </c>
      <c r="N3517" s="11" t="s">
        <v>15</v>
      </c>
      <c r="O3517" s="11">
        <f>IF(Table1[[#This Row],[Currency  Code]]="USD",Table1[[#This Row],[Product Amount with GST]]*80,Table1[[#This Row],[Product Amount with GST]])</f>
        <v>2022</v>
      </c>
    </row>
    <row r="3518" spans="1:16" x14ac:dyDescent="0.25">
      <c r="A3518" t="s">
        <v>2580</v>
      </c>
      <c r="B3518" t="s">
        <v>918</v>
      </c>
      <c r="C3518" t="s">
        <v>12</v>
      </c>
      <c r="E3518">
        <f t="shared" si="216"/>
        <v>6</v>
      </c>
      <c r="F3518">
        <f t="shared" si="217"/>
        <v>7</v>
      </c>
      <c r="G3518" s="8">
        <f t="shared" si="218"/>
        <v>44748</v>
      </c>
      <c r="H3518">
        <f t="shared" si="219"/>
        <v>2022</v>
      </c>
      <c r="I3518" s="1">
        <v>44748.913888888892</v>
      </c>
      <c r="J3518" s="2">
        <v>44748</v>
      </c>
      <c r="K3518" t="s">
        <v>13</v>
      </c>
      <c r="L3518">
        <v>990</v>
      </c>
      <c r="N3518" s="11" t="s">
        <v>15</v>
      </c>
      <c r="O3518" s="11">
        <f>IF(Table1[[#This Row],[Currency  Code]]="USD",Table1[[#This Row],[Product Amount with GST]]*80,Table1[[#This Row],[Product Amount with GST]])</f>
        <v>990</v>
      </c>
    </row>
    <row r="3519" spans="1:16" x14ac:dyDescent="0.25">
      <c r="A3519" t="s">
        <v>2581</v>
      </c>
      <c r="B3519" t="s">
        <v>11</v>
      </c>
      <c r="C3519" t="s">
        <v>48</v>
      </c>
      <c r="E3519">
        <f t="shared" si="216"/>
        <v>6</v>
      </c>
      <c r="F3519">
        <f t="shared" si="217"/>
        <v>7</v>
      </c>
      <c r="G3519" s="8">
        <f t="shared" si="218"/>
        <v>44748</v>
      </c>
      <c r="H3519">
        <f t="shared" si="219"/>
        <v>2022</v>
      </c>
      <c r="I3519" s="1">
        <v>44748.90625</v>
      </c>
      <c r="J3519" s="2">
        <v>44748</v>
      </c>
      <c r="K3519" t="s">
        <v>13</v>
      </c>
      <c r="L3519">
        <v>3999</v>
      </c>
      <c r="M3519" t="s">
        <v>53</v>
      </c>
      <c r="N3519" s="11" t="s">
        <v>15</v>
      </c>
      <c r="O3519" s="11">
        <f>IF(Table1[[#This Row],[Currency  Code]]="USD",Table1[[#This Row],[Product Amount with GST]]*80,Table1[[#This Row],[Product Amount with GST]])</f>
        <v>3999</v>
      </c>
      <c r="P3519" t="s">
        <v>50</v>
      </c>
    </row>
    <row r="3520" spans="1:16" x14ac:dyDescent="0.25">
      <c r="A3520" t="s">
        <v>2582</v>
      </c>
      <c r="B3520" t="s">
        <v>11</v>
      </c>
      <c r="C3520" t="s">
        <v>12</v>
      </c>
      <c r="D3520" t="s">
        <v>6159</v>
      </c>
      <c r="E3520">
        <f t="shared" si="216"/>
        <v>6</v>
      </c>
      <c r="F3520">
        <f t="shared" si="217"/>
        <v>7</v>
      </c>
      <c r="G3520" s="8">
        <f t="shared" si="218"/>
        <v>44748</v>
      </c>
      <c r="H3520">
        <f t="shared" si="219"/>
        <v>2022</v>
      </c>
      <c r="I3520" s="1">
        <v>44748.879166666666</v>
      </c>
      <c r="J3520" s="2">
        <v>44748</v>
      </c>
      <c r="K3520" t="s">
        <v>13</v>
      </c>
      <c r="L3520">
        <v>1499</v>
      </c>
      <c r="N3520" s="11" t="s">
        <v>15</v>
      </c>
      <c r="O3520" s="11">
        <f>IF(Table1[[#This Row],[Currency  Code]]="USD",Table1[[#This Row],[Product Amount with GST]]*80,Table1[[#This Row],[Product Amount with GST]])</f>
        <v>1499</v>
      </c>
    </row>
    <row r="3521" spans="1:16" x14ac:dyDescent="0.25">
      <c r="A3521" t="s">
        <v>2583</v>
      </c>
      <c r="B3521" t="s">
        <v>42</v>
      </c>
      <c r="C3521" t="s">
        <v>12</v>
      </c>
      <c r="E3521">
        <f t="shared" si="216"/>
        <v>6</v>
      </c>
      <c r="F3521">
        <f t="shared" si="217"/>
        <v>7</v>
      </c>
      <c r="G3521" s="8">
        <f t="shared" si="218"/>
        <v>44748</v>
      </c>
      <c r="H3521">
        <f t="shared" si="219"/>
        <v>2022</v>
      </c>
      <c r="I3521" s="1">
        <v>44748.873611111114</v>
      </c>
      <c r="J3521" s="2">
        <v>44748</v>
      </c>
      <c r="K3521" t="s">
        <v>43</v>
      </c>
      <c r="L3521">
        <v>1499</v>
      </c>
      <c r="N3521" s="11" t="s">
        <v>15</v>
      </c>
      <c r="O3521" s="11">
        <f>IF(Table1[[#This Row],[Currency  Code]]="USD",Table1[[#This Row],[Product Amount with GST]]*80,Table1[[#This Row],[Product Amount with GST]])</f>
        <v>1499</v>
      </c>
    </row>
    <row r="3522" spans="1:16" x14ac:dyDescent="0.25">
      <c r="A3522" t="s">
        <v>2584</v>
      </c>
      <c r="B3522" t="s">
        <v>47</v>
      </c>
      <c r="C3522" t="s">
        <v>12</v>
      </c>
      <c r="E3522">
        <f t="shared" ref="E3522:E3585" si="220">DAY(I3522)</f>
        <v>6</v>
      </c>
      <c r="F3522">
        <f t="shared" ref="F3522:F3585" si="221">MONTH(I3522)</f>
        <v>7</v>
      </c>
      <c r="G3522" s="8">
        <f t="shared" ref="G3522:G3585" si="222">DATE(H3523,F3522,E3522)</f>
        <v>44748</v>
      </c>
      <c r="H3522">
        <f t="shared" ref="H3522:H3585" si="223">YEAR(I3522)</f>
        <v>2022</v>
      </c>
      <c r="I3522" s="1">
        <v>44748.954861111109</v>
      </c>
      <c r="J3522" s="2">
        <v>44748</v>
      </c>
      <c r="K3522" t="s">
        <v>13</v>
      </c>
      <c r="L3522">
        <v>999</v>
      </c>
      <c r="N3522" s="11" t="s">
        <v>15</v>
      </c>
      <c r="O3522" s="11">
        <f>IF(Table1[[#This Row],[Currency  Code]]="USD",Table1[[#This Row],[Product Amount with GST]]*80,Table1[[#This Row],[Product Amount with GST]])</f>
        <v>999</v>
      </c>
    </row>
    <row r="3523" spans="1:16" x14ac:dyDescent="0.25">
      <c r="A3523" t="s">
        <v>2585</v>
      </c>
      <c r="B3523" t="s">
        <v>47</v>
      </c>
      <c r="C3523" t="s">
        <v>12</v>
      </c>
      <c r="E3523">
        <f t="shared" si="220"/>
        <v>6</v>
      </c>
      <c r="F3523">
        <f t="shared" si="221"/>
        <v>7</v>
      </c>
      <c r="G3523" s="8">
        <f t="shared" si="222"/>
        <v>44748</v>
      </c>
      <c r="H3523">
        <f t="shared" si="223"/>
        <v>2022</v>
      </c>
      <c r="I3523" s="1">
        <v>44748.952777777777</v>
      </c>
      <c r="J3523" s="2">
        <v>44748</v>
      </c>
      <c r="K3523" t="s">
        <v>13</v>
      </c>
      <c r="L3523">
        <v>999</v>
      </c>
      <c r="N3523" s="11" t="s">
        <v>15</v>
      </c>
      <c r="O3523" s="11">
        <f>IF(Table1[[#This Row],[Currency  Code]]="USD",Table1[[#This Row],[Product Amount with GST]]*80,Table1[[#This Row],[Product Amount with GST]])</f>
        <v>999</v>
      </c>
    </row>
    <row r="3524" spans="1:16" x14ac:dyDescent="0.25">
      <c r="A3524" t="s">
        <v>2472</v>
      </c>
      <c r="B3524" t="s">
        <v>1710</v>
      </c>
      <c r="C3524" t="s">
        <v>12</v>
      </c>
      <c r="E3524">
        <f t="shared" si="220"/>
        <v>6</v>
      </c>
      <c r="F3524">
        <f t="shared" si="221"/>
        <v>7</v>
      </c>
      <c r="G3524" s="8">
        <f t="shared" si="222"/>
        <v>44748</v>
      </c>
      <c r="H3524">
        <f t="shared" si="223"/>
        <v>2022</v>
      </c>
      <c r="I3524" s="1">
        <v>44748.95</v>
      </c>
      <c r="J3524" s="2">
        <v>44748</v>
      </c>
      <c r="K3524" t="s">
        <v>13</v>
      </c>
      <c r="L3524">
        <v>499</v>
      </c>
      <c r="N3524" s="11" t="s">
        <v>15</v>
      </c>
      <c r="O3524" s="11">
        <f>IF(Table1[[#This Row],[Currency  Code]]="USD",Table1[[#This Row],[Product Amount with GST]]*80,Table1[[#This Row],[Product Amount with GST]])</f>
        <v>499</v>
      </c>
    </row>
    <row r="3525" spans="1:16" x14ac:dyDescent="0.25">
      <c r="A3525" t="s">
        <v>2472</v>
      </c>
      <c r="B3525" t="s">
        <v>1883</v>
      </c>
      <c r="C3525" t="s">
        <v>12</v>
      </c>
      <c r="E3525">
        <f t="shared" si="220"/>
        <v>6</v>
      </c>
      <c r="F3525">
        <f t="shared" si="221"/>
        <v>7</v>
      </c>
      <c r="G3525" s="8">
        <f t="shared" si="222"/>
        <v>44748</v>
      </c>
      <c r="H3525">
        <f t="shared" si="223"/>
        <v>2022</v>
      </c>
      <c r="I3525" s="1">
        <v>44748.938194444447</v>
      </c>
      <c r="J3525" s="2">
        <v>44748</v>
      </c>
      <c r="K3525" t="s">
        <v>13</v>
      </c>
      <c r="L3525">
        <v>999</v>
      </c>
      <c r="N3525" s="11" t="s">
        <v>15</v>
      </c>
      <c r="O3525" s="11">
        <f>IF(Table1[[#This Row],[Currency  Code]]="USD",Table1[[#This Row],[Product Amount with GST]]*80,Table1[[#This Row],[Product Amount with GST]])</f>
        <v>999</v>
      </c>
    </row>
    <row r="3526" spans="1:16" x14ac:dyDescent="0.25">
      <c r="A3526" t="s">
        <v>2586</v>
      </c>
      <c r="B3526" t="s">
        <v>47</v>
      </c>
      <c r="C3526" t="s">
        <v>12</v>
      </c>
      <c r="E3526">
        <f t="shared" si="220"/>
        <v>6</v>
      </c>
      <c r="F3526">
        <f t="shared" si="221"/>
        <v>7</v>
      </c>
      <c r="G3526" s="8">
        <f t="shared" si="222"/>
        <v>44748</v>
      </c>
      <c r="H3526">
        <f t="shared" si="223"/>
        <v>2022</v>
      </c>
      <c r="I3526" s="1">
        <v>44748.930555555555</v>
      </c>
      <c r="J3526" s="2">
        <v>44748</v>
      </c>
      <c r="K3526" t="s">
        <v>13</v>
      </c>
      <c r="L3526">
        <v>999</v>
      </c>
      <c r="N3526" s="11" t="s">
        <v>15</v>
      </c>
      <c r="O3526" s="11">
        <f>IF(Table1[[#This Row],[Currency  Code]]="USD",Table1[[#This Row],[Product Amount with GST]]*80,Table1[[#This Row],[Product Amount with GST]])</f>
        <v>999</v>
      </c>
    </row>
    <row r="3527" spans="1:16" x14ac:dyDescent="0.25">
      <c r="A3527" t="s">
        <v>2577</v>
      </c>
      <c r="B3527" t="s">
        <v>24</v>
      </c>
      <c r="C3527" t="s">
        <v>12</v>
      </c>
      <c r="E3527">
        <f t="shared" si="220"/>
        <v>6</v>
      </c>
      <c r="F3527">
        <f t="shared" si="221"/>
        <v>7</v>
      </c>
      <c r="G3527" s="8">
        <f t="shared" si="222"/>
        <v>44748</v>
      </c>
      <c r="H3527">
        <f t="shared" si="223"/>
        <v>2022</v>
      </c>
      <c r="I3527" s="1">
        <v>44748.925000000003</v>
      </c>
      <c r="J3527" s="2">
        <v>44748</v>
      </c>
      <c r="K3527" t="s">
        <v>13</v>
      </c>
      <c r="L3527">
        <v>2022</v>
      </c>
      <c r="N3527" s="11" t="s">
        <v>15</v>
      </c>
      <c r="O3527" s="11">
        <f>IF(Table1[[#This Row],[Currency  Code]]="USD",Table1[[#This Row],[Product Amount with GST]]*80,Table1[[#This Row],[Product Amount with GST]])</f>
        <v>2022</v>
      </c>
    </row>
    <row r="3528" spans="1:16" x14ac:dyDescent="0.25">
      <c r="A3528" t="s">
        <v>2587</v>
      </c>
      <c r="B3528" t="s">
        <v>38</v>
      </c>
      <c r="C3528" t="s">
        <v>48</v>
      </c>
      <c r="E3528">
        <f t="shared" si="220"/>
        <v>6</v>
      </c>
      <c r="F3528">
        <f t="shared" si="221"/>
        <v>7</v>
      </c>
      <c r="G3528" s="8">
        <f t="shared" si="222"/>
        <v>44748</v>
      </c>
      <c r="H3528">
        <f t="shared" si="223"/>
        <v>2022</v>
      </c>
      <c r="I3528" s="1">
        <v>44748.919444444444</v>
      </c>
      <c r="J3528" s="2">
        <v>44748</v>
      </c>
      <c r="K3528" t="s">
        <v>13</v>
      </c>
      <c r="L3528">
        <v>499</v>
      </c>
      <c r="M3528" t="s">
        <v>53</v>
      </c>
      <c r="N3528" s="11" t="s">
        <v>15</v>
      </c>
      <c r="O3528" s="11">
        <f>IF(Table1[[#This Row],[Currency  Code]]="USD",Table1[[#This Row],[Product Amount with GST]]*80,Table1[[#This Row],[Product Amount with GST]])</f>
        <v>499</v>
      </c>
      <c r="P3528" t="s">
        <v>50</v>
      </c>
    </row>
    <row r="3529" spans="1:16" x14ac:dyDescent="0.25">
      <c r="A3529" t="s">
        <v>2588</v>
      </c>
      <c r="B3529" t="s">
        <v>24</v>
      </c>
      <c r="C3529" t="s">
        <v>12</v>
      </c>
      <c r="E3529">
        <f t="shared" si="220"/>
        <v>6</v>
      </c>
      <c r="F3529">
        <f t="shared" si="221"/>
        <v>7</v>
      </c>
      <c r="G3529" s="8">
        <f t="shared" si="222"/>
        <v>44748</v>
      </c>
      <c r="H3529">
        <f t="shared" si="223"/>
        <v>2022</v>
      </c>
      <c r="I3529" s="1">
        <v>44748.90902777778</v>
      </c>
      <c r="J3529" s="2">
        <v>44748</v>
      </c>
      <c r="K3529" t="s">
        <v>13</v>
      </c>
      <c r="L3529">
        <v>2022</v>
      </c>
      <c r="N3529" s="11" t="s">
        <v>15</v>
      </c>
      <c r="O3529" s="11">
        <f>IF(Table1[[#This Row],[Currency  Code]]="USD",Table1[[#This Row],[Product Amount with GST]]*80,Table1[[#This Row],[Product Amount with GST]])</f>
        <v>2022</v>
      </c>
    </row>
    <row r="3530" spans="1:16" x14ac:dyDescent="0.25">
      <c r="A3530" t="s">
        <v>2589</v>
      </c>
      <c r="B3530" t="s">
        <v>24</v>
      </c>
      <c r="C3530" t="s">
        <v>12</v>
      </c>
      <c r="E3530">
        <f t="shared" si="220"/>
        <v>6</v>
      </c>
      <c r="F3530">
        <f t="shared" si="221"/>
        <v>7</v>
      </c>
      <c r="G3530" s="8">
        <f t="shared" si="222"/>
        <v>44748</v>
      </c>
      <c r="H3530">
        <f t="shared" si="223"/>
        <v>2022</v>
      </c>
      <c r="I3530" s="1">
        <v>44748.898611111108</v>
      </c>
      <c r="J3530" s="2">
        <v>44748</v>
      </c>
      <c r="K3530" t="s">
        <v>13</v>
      </c>
      <c r="L3530">
        <v>2022</v>
      </c>
      <c r="N3530" s="11" t="s">
        <v>15</v>
      </c>
      <c r="O3530" s="11">
        <f>IF(Table1[[#This Row],[Currency  Code]]="USD",Table1[[#This Row],[Product Amount with GST]]*80,Table1[[#This Row],[Product Amount with GST]])</f>
        <v>2022</v>
      </c>
    </row>
    <row r="3531" spans="1:16" x14ac:dyDescent="0.25">
      <c r="A3531" t="s">
        <v>722</v>
      </c>
      <c r="B3531" t="s">
        <v>27</v>
      </c>
      <c r="C3531" t="s">
        <v>12</v>
      </c>
      <c r="E3531">
        <f t="shared" si="220"/>
        <v>6</v>
      </c>
      <c r="F3531">
        <f t="shared" si="221"/>
        <v>7</v>
      </c>
      <c r="G3531" s="8">
        <f t="shared" si="222"/>
        <v>44748</v>
      </c>
      <c r="H3531">
        <f t="shared" si="223"/>
        <v>2022</v>
      </c>
      <c r="I3531" s="1">
        <v>44748.865972222222</v>
      </c>
      <c r="J3531" s="2">
        <v>44748</v>
      </c>
      <c r="K3531" t="s">
        <v>13</v>
      </c>
      <c r="L3531">
        <v>1999</v>
      </c>
      <c r="N3531" s="11" t="s">
        <v>15</v>
      </c>
      <c r="O3531" s="11">
        <f>IF(Table1[[#This Row],[Currency  Code]]="USD",Table1[[#This Row],[Product Amount with GST]]*80,Table1[[#This Row],[Product Amount with GST]])</f>
        <v>1999</v>
      </c>
    </row>
    <row r="3532" spans="1:16" x14ac:dyDescent="0.25">
      <c r="A3532" t="s">
        <v>2590</v>
      </c>
      <c r="B3532" t="s">
        <v>24</v>
      </c>
      <c r="C3532" t="s">
        <v>12</v>
      </c>
      <c r="E3532">
        <f t="shared" si="220"/>
        <v>6</v>
      </c>
      <c r="F3532">
        <f t="shared" si="221"/>
        <v>7</v>
      </c>
      <c r="G3532" s="8">
        <f t="shared" si="222"/>
        <v>44748</v>
      </c>
      <c r="H3532">
        <f t="shared" si="223"/>
        <v>2022</v>
      </c>
      <c r="I3532" s="1">
        <v>44748.85833333333</v>
      </c>
      <c r="J3532" s="2">
        <v>44748</v>
      </c>
      <c r="K3532" t="s">
        <v>13</v>
      </c>
      <c r="L3532">
        <v>2022</v>
      </c>
      <c r="N3532" s="11" t="s">
        <v>15</v>
      </c>
      <c r="O3532" s="11">
        <f>IF(Table1[[#This Row],[Currency  Code]]="USD",Table1[[#This Row],[Product Amount with GST]]*80,Table1[[#This Row],[Product Amount with GST]])</f>
        <v>2022</v>
      </c>
    </row>
    <row r="3533" spans="1:16" x14ac:dyDescent="0.25">
      <c r="A3533" t="s">
        <v>2581</v>
      </c>
      <c r="B3533" t="s">
        <v>11</v>
      </c>
      <c r="C3533" t="s">
        <v>12</v>
      </c>
      <c r="E3533">
        <f t="shared" si="220"/>
        <v>6</v>
      </c>
      <c r="F3533">
        <f t="shared" si="221"/>
        <v>7</v>
      </c>
      <c r="G3533" s="8">
        <f t="shared" si="222"/>
        <v>44748</v>
      </c>
      <c r="H3533">
        <f t="shared" si="223"/>
        <v>2022</v>
      </c>
      <c r="I3533" s="1">
        <v>44748.865277777775</v>
      </c>
      <c r="J3533" s="2">
        <v>44748</v>
      </c>
      <c r="K3533" t="s">
        <v>13</v>
      </c>
      <c r="L3533">
        <v>3999</v>
      </c>
      <c r="N3533" s="11" t="s">
        <v>15</v>
      </c>
      <c r="O3533" s="11">
        <f>IF(Table1[[#This Row],[Currency  Code]]="USD",Table1[[#This Row],[Product Amount with GST]]*80,Table1[[#This Row],[Product Amount with GST]])</f>
        <v>3999</v>
      </c>
    </row>
    <row r="3534" spans="1:16" x14ac:dyDescent="0.25">
      <c r="A3534" t="s">
        <v>2591</v>
      </c>
      <c r="B3534" t="s">
        <v>17</v>
      </c>
      <c r="C3534" t="s">
        <v>12</v>
      </c>
      <c r="E3534">
        <f t="shared" si="220"/>
        <v>6</v>
      </c>
      <c r="F3534">
        <f t="shared" si="221"/>
        <v>7</v>
      </c>
      <c r="G3534" s="8">
        <f t="shared" si="222"/>
        <v>44748</v>
      </c>
      <c r="H3534">
        <f t="shared" si="223"/>
        <v>2022</v>
      </c>
      <c r="I3534" s="1">
        <v>44748.857638888891</v>
      </c>
      <c r="J3534" s="2">
        <v>44748</v>
      </c>
      <c r="K3534" t="s">
        <v>13</v>
      </c>
      <c r="L3534">
        <v>999</v>
      </c>
      <c r="N3534" s="11" t="s">
        <v>15</v>
      </c>
      <c r="O3534" s="11">
        <f>IF(Table1[[#This Row],[Currency  Code]]="USD",Table1[[#This Row],[Product Amount with GST]]*80,Table1[[#This Row],[Product Amount with GST]])</f>
        <v>999</v>
      </c>
    </row>
    <row r="3535" spans="1:16" x14ac:dyDescent="0.25">
      <c r="A3535" t="s">
        <v>2592</v>
      </c>
      <c r="B3535" t="s">
        <v>42</v>
      </c>
      <c r="C3535" t="s">
        <v>12</v>
      </c>
      <c r="E3535">
        <f t="shared" si="220"/>
        <v>6</v>
      </c>
      <c r="F3535">
        <f t="shared" si="221"/>
        <v>7</v>
      </c>
      <c r="G3535" s="8">
        <f t="shared" si="222"/>
        <v>44748</v>
      </c>
      <c r="H3535">
        <f t="shared" si="223"/>
        <v>2022</v>
      </c>
      <c r="I3535" s="1">
        <v>44748.84375</v>
      </c>
      <c r="J3535" s="2">
        <v>44748</v>
      </c>
      <c r="K3535" t="s">
        <v>43</v>
      </c>
      <c r="L3535">
        <v>1499</v>
      </c>
      <c r="N3535" s="11" t="s">
        <v>15</v>
      </c>
      <c r="O3535" s="11">
        <f>IF(Table1[[#This Row],[Currency  Code]]="USD",Table1[[#This Row],[Product Amount with GST]]*80,Table1[[#This Row],[Product Amount with GST]])</f>
        <v>1499</v>
      </c>
    </row>
    <row r="3536" spans="1:16" x14ac:dyDescent="0.25">
      <c r="A3536" t="s">
        <v>2480</v>
      </c>
      <c r="B3536" t="s">
        <v>444</v>
      </c>
      <c r="C3536" t="s">
        <v>12</v>
      </c>
      <c r="E3536">
        <f t="shared" si="220"/>
        <v>6</v>
      </c>
      <c r="F3536">
        <f t="shared" si="221"/>
        <v>7</v>
      </c>
      <c r="G3536" s="8">
        <f t="shared" si="222"/>
        <v>44748</v>
      </c>
      <c r="H3536">
        <f t="shared" si="223"/>
        <v>2022</v>
      </c>
      <c r="I3536" s="1">
        <v>44748.806250000001</v>
      </c>
      <c r="J3536" s="2">
        <v>44748</v>
      </c>
      <c r="K3536" t="s">
        <v>72</v>
      </c>
      <c r="L3536">
        <v>399</v>
      </c>
      <c r="N3536" s="11" t="s">
        <v>15</v>
      </c>
      <c r="O3536" s="11">
        <f>IF(Table1[[#This Row],[Currency  Code]]="USD",Table1[[#This Row],[Product Amount with GST]]*80,Table1[[#This Row],[Product Amount with GST]])</f>
        <v>399</v>
      </c>
    </row>
    <row r="3537" spans="1:16" x14ac:dyDescent="0.25">
      <c r="A3537" t="s">
        <v>2480</v>
      </c>
      <c r="B3537" t="s">
        <v>444</v>
      </c>
      <c r="C3537" t="s">
        <v>12</v>
      </c>
      <c r="E3537">
        <f t="shared" si="220"/>
        <v>6</v>
      </c>
      <c r="F3537">
        <f t="shared" si="221"/>
        <v>7</v>
      </c>
      <c r="G3537" s="8">
        <f t="shared" si="222"/>
        <v>44748</v>
      </c>
      <c r="H3537">
        <f t="shared" si="223"/>
        <v>2022</v>
      </c>
      <c r="I3537" s="1">
        <v>44748.803472222222</v>
      </c>
      <c r="J3537" s="2">
        <v>44748</v>
      </c>
      <c r="K3537" t="s">
        <v>72</v>
      </c>
      <c r="L3537">
        <v>399</v>
      </c>
      <c r="N3537" s="11" t="s">
        <v>15</v>
      </c>
      <c r="O3537" s="11">
        <f>IF(Table1[[#This Row],[Currency  Code]]="USD",Table1[[#This Row],[Product Amount with GST]]*80,Table1[[#This Row],[Product Amount with GST]])</f>
        <v>399</v>
      </c>
    </row>
    <row r="3538" spans="1:16" x14ac:dyDescent="0.25">
      <c r="A3538" t="s">
        <v>2593</v>
      </c>
      <c r="B3538" t="s">
        <v>35</v>
      </c>
      <c r="C3538" t="s">
        <v>12</v>
      </c>
      <c r="E3538">
        <f t="shared" si="220"/>
        <v>6</v>
      </c>
      <c r="F3538">
        <f t="shared" si="221"/>
        <v>7</v>
      </c>
      <c r="G3538" s="8">
        <f t="shared" si="222"/>
        <v>44748</v>
      </c>
      <c r="H3538">
        <f t="shared" si="223"/>
        <v>2022</v>
      </c>
      <c r="I3538" s="1">
        <v>44748.779861111114</v>
      </c>
      <c r="J3538" s="2">
        <v>44748</v>
      </c>
      <c r="K3538" t="s">
        <v>13</v>
      </c>
      <c r="L3538">
        <v>899</v>
      </c>
      <c r="N3538" s="11" t="s">
        <v>15</v>
      </c>
      <c r="O3538" s="11">
        <f>IF(Table1[[#This Row],[Currency  Code]]="USD",Table1[[#This Row],[Product Amount with GST]]*80,Table1[[#This Row],[Product Amount with GST]])</f>
        <v>899</v>
      </c>
    </row>
    <row r="3539" spans="1:16" x14ac:dyDescent="0.25">
      <c r="A3539" t="s">
        <v>2594</v>
      </c>
      <c r="B3539" t="s">
        <v>491</v>
      </c>
      <c r="C3539" t="s">
        <v>48</v>
      </c>
      <c r="E3539">
        <f t="shared" si="220"/>
        <v>6</v>
      </c>
      <c r="F3539">
        <f t="shared" si="221"/>
        <v>7</v>
      </c>
      <c r="G3539" s="8">
        <f t="shared" si="222"/>
        <v>44748</v>
      </c>
      <c r="H3539">
        <f t="shared" si="223"/>
        <v>2022</v>
      </c>
      <c r="I3539" s="1">
        <v>44748.777777777781</v>
      </c>
      <c r="J3539" s="2">
        <v>44748</v>
      </c>
      <c r="K3539" t="s">
        <v>13</v>
      </c>
      <c r="L3539">
        <v>1208</v>
      </c>
      <c r="M3539" t="s">
        <v>53</v>
      </c>
      <c r="N3539" s="11" t="s">
        <v>15</v>
      </c>
      <c r="O3539" s="11">
        <f>IF(Table1[[#This Row],[Currency  Code]]="USD",Table1[[#This Row],[Product Amount with GST]]*80,Table1[[#This Row],[Product Amount with GST]])</f>
        <v>1208</v>
      </c>
      <c r="P3539" t="s">
        <v>50</v>
      </c>
    </row>
    <row r="3540" spans="1:16" x14ac:dyDescent="0.25">
      <c r="A3540" t="s">
        <v>2593</v>
      </c>
      <c r="B3540" t="s">
        <v>1710</v>
      </c>
      <c r="C3540" t="s">
        <v>12</v>
      </c>
      <c r="E3540">
        <f t="shared" si="220"/>
        <v>6</v>
      </c>
      <c r="F3540">
        <f t="shared" si="221"/>
        <v>7</v>
      </c>
      <c r="G3540" s="8">
        <f t="shared" si="222"/>
        <v>44748</v>
      </c>
      <c r="H3540">
        <f t="shared" si="223"/>
        <v>2022</v>
      </c>
      <c r="I3540" s="1">
        <v>44748.772916666669</v>
      </c>
      <c r="J3540" s="2">
        <v>44748</v>
      </c>
      <c r="K3540" t="s">
        <v>13</v>
      </c>
      <c r="L3540">
        <v>499</v>
      </c>
      <c r="N3540" s="11" t="s">
        <v>15</v>
      </c>
      <c r="O3540" s="11">
        <f>IF(Table1[[#This Row],[Currency  Code]]="USD",Table1[[#This Row],[Product Amount with GST]]*80,Table1[[#This Row],[Product Amount with GST]])</f>
        <v>499</v>
      </c>
    </row>
    <row r="3541" spans="1:16" x14ac:dyDescent="0.25">
      <c r="A3541" t="s">
        <v>2595</v>
      </c>
      <c r="B3541" t="s">
        <v>24</v>
      </c>
      <c r="C3541" t="s">
        <v>12</v>
      </c>
      <c r="E3541">
        <f t="shared" si="220"/>
        <v>6</v>
      </c>
      <c r="F3541">
        <f t="shared" si="221"/>
        <v>7</v>
      </c>
      <c r="G3541" s="8">
        <f t="shared" si="222"/>
        <v>44748</v>
      </c>
      <c r="H3541">
        <f t="shared" si="223"/>
        <v>2022</v>
      </c>
      <c r="I3541" s="1">
        <v>44748.705555555556</v>
      </c>
      <c r="J3541" s="2">
        <v>44748</v>
      </c>
      <c r="K3541" t="s">
        <v>13</v>
      </c>
      <c r="L3541">
        <v>2022</v>
      </c>
      <c r="N3541" s="11" t="s">
        <v>15</v>
      </c>
      <c r="O3541" s="11">
        <f>IF(Table1[[#This Row],[Currency  Code]]="USD",Table1[[#This Row],[Product Amount with GST]]*80,Table1[[#This Row],[Product Amount with GST]])</f>
        <v>2022</v>
      </c>
    </row>
    <row r="3542" spans="1:16" x14ac:dyDescent="0.25">
      <c r="A3542" t="s">
        <v>2596</v>
      </c>
      <c r="B3542" t="s">
        <v>20</v>
      </c>
      <c r="C3542" t="s">
        <v>12</v>
      </c>
      <c r="E3542">
        <f t="shared" si="220"/>
        <v>6</v>
      </c>
      <c r="F3542">
        <f t="shared" si="221"/>
        <v>7</v>
      </c>
      <c r="G3542" s="8">
        <f t="shared" si="222"/>
        <v>44748</v>
      </c>
      <c r="H3542">
        <f t="shared" si="223"/>
        <v>2022</v>
      </c>
      <c r="I3542" s="1">
        <v>44748.863194444442</v>
      </c>
      <c r="J3542" s="2">
        <v>44748</v>
      </c>
      <c r="K3542" t="s">
        <v>13</v>
      </c>
      <c r="L3542">
        <v>1999</v>
      </c>
      <c r="N3542" s="11" t="s">
        <v>15</v>
      </c>
      <c r="O3542" s="11">
        <f>IF(Table1[[#This Row],[Currency  Code]]="USD",Table1[[#This Row],[Product Amount with GST]]*80,Table1[[#This Row],[Product Amount with GST]])</f>
        <v>1999</v>
      </c>
    </row>
    <row r="3543" spans="1:16" x14ac:dyDescent="0.25">
      <c r="A3543" t="s">
        <v>2597</v>
      </c>
      <c r="B3543" t="s">
        <v>11</v>
      </c>
      <c r="C3543" t="s">
        <v>12</v>
      </c>
      <c r="E3543">
        <f t="shared" si="220"/>
        <v>6</v>
      </c>
      <c r="F3543">
        <f t="shared" si="221"/>
        <v>7</v>
      </c>
      <c r="G3543" s="8">
        <f t="shared" si="222"/>
        <v>44748</v>
      </c>
      <c r="H3543">
        <f t="shared" si="223"/>
        <v>2022</v>
      </c>
      <c r="I3543" s="1">
        <v>44748.838194444441</v>
      </c>
      <c r="J3543" s="2">
        <v>44748</v>
      </c>
      <c r="K3543" t="s">
        <v>112</v>
      </c>
      <c r="L3543">
        <v>3999</v>
      </c>
      <c r="N3543" s="11" t="s">
        <v>15</v>
      </c>
      <c r="O3543" s="11">
        <f>IF(Table1[[#This Row],[Currency  Code]]="USD",Table1[[#This Row],[Product Amount with GST]]*80,Table1[[#This Row],[Product Amount with GST]])</f>
        <v>3999</v>
      </c>
    </row>
    <row r="3544" spans="1:16" x14ac:dyDescent="0.25">
      <c r="A3544" t="s">
        <v>2598</v>
      </c>
      <c r="B3544" t="s">
        <v>42</v>
      </c>
      <c r="C3544" t="s">
        <v>12</v>
      </c>
      <c r="E3544">
        <f t="shared" si="220"/>
        <v>6</v>
      </c>
      <c r="F3544">
        <f t="shared" si="221"/>
        <v>7</v>
      </c>
      <c r="G3544" s="8">
        <f t="shared" si="222"/>
        <v>44748</v>
      </c>
      <c r="H3544">
        <f t="shared" si="223"/>
        <v>2022</v>
      </c>
      <c r="I3544" s="1">
        <v>44748.827777777777</v>
      </c>
      <c r="J3544" s="2">
        <v>44748</v>
      </c>
      <c r="K3544" t="s">
        <v>13</v>
      </c>
      <c r="L3544">
        <v>1499</v>
      </c>
      <c r="N3544" s="11" t="s">
        <v>15</v>
      </c>
      <c r="O3544" s="11">
        <f>IF(Table1[[#This Row],[Currency  Code]]="USD",Table1[[#This Row],[Product Amount with GST]]*80,Table1[[#This Row],[Product Amount with GST]])</f>
        <v>1499</v>
      </c>
    </row>
    <row r="3545" spans="1:16" x14ac:dyDescent="0.25">
      <c r="A3545" t="s">
        <v>2599</v>
      </c>
      <c r="B3545" t="s">
        <v>24</v>
      </c>
      <c r="C3545" t="s">
        <v>12</v>
      </c>
      <c r="E3545">
        <f t="shared" si="220"/>
        <v>6</v>
      </c>
      <c r="F3545">
        <f t="shared" si="221"/>
        <v>7</v>
      </c>
      <c r="G3545" s="8">
        <f t="shared" si="222"/>
        <v>44748</v>
      </c>
      <c r="H3545">
        <f t="shared" si="223"/>
        <v>2022</v>
      </c>
      <c r="I3545" s="1">
        <v>44748.822916666664</v>
      </c>
      <c r="J3545" s="2">
        <v>44748</v>
      </c>
      <c r="K3545" t="s">
        <v>13</v>
      </c>
      <c r="L3545">
        <v>2022</v>
      </c>
      <c r="N3545" s="11" t="s">
        <v>15</v>
      </c>
      <c r="O3545" s="11">
        <f>IF(Table1[[#This Row],[Currency  Code]]="USD",Table1[[#This Row],[Product Amount with GST]]*80,Table1[[#This Row],[Product Amount with GST]])</f>
        <v>2022</v>
      </c>
    </row>
    <row r="3546" spans="1:16" x14ac:dyDescent="0.25">
      <c r="A3546" t="s">
        <v>2480</v>
      </c>
      <c r="B3546" t="s">
        <v>444</v>
      </c>
      <c r="C3546" t="s">
        <v>675</v>
      </c>
      <c r="E3546">
        <f t="shared" si="220"/>
        <v>6</v>
      </c>
      <c r="F3546">
        <f t="shared" si="221"/>
        <v>7</v>
      </c>
      <c r="G3546" s="8">
        <f t="shared" si="222"/>
        <v>44748</v>
      </c>
      <c r="H3546">
        <f t="shared" si="223"/>
        <v>2022</v>
      </c>
      <c r="I3546" s="1">
        <v>44748.800694444442</v>
      </c>
      <c r="J3546" s="2">
        <v>44764</v>
      </c>
      <c r="K3546" t="s">
        <v>72</v>
      </c>
      <c r="L3546">
        <v>399</v>
      </c>
      <c r="M3546" t="s">
        <v>218</v>
      </c>
      <c r="N3546" s="11" t="s">
        <v>15</v>
      </c>
      <c r="O3546" s="11">
        <f>IF(Table1[[#This Row],[Currency  Code]]="USD",Table1[[#This Row],[Product Amount with GST]]*80,Table1[[#This Row],[Product Amount with GST]])</f>
        <v>399</v>
      </c>
      <c r="P3546" t="s">
        <v>50</v>
      </c>
    </row>
    <row r="3547" spans="1:16" x14ac:dyDescent="0.25">
      <c r="A3547" t="s">
        <v>2600</v>
      </c>
      <c r="B3547" t="s">
        <v>17</v>
      </c>
      <c r="C3547" t="s">
        <v>12</v>
      </c>
      <c r="E3547">
        <f t="shared" si="220"/>
        <v>6</v>
      </c>
      <c r="F3547">
        <f t="shared" si="221"/>
        <v>7</v>
      </c>
      <c r="G3547" s="8">
        <f t="shared" si="222"/>
        <v>44748</v>
      </c>
      <c r="H3547">
        <f t="shared" si="223"/>
        <v>2022</v>
      </c>
      <c r="I3547" s="1">
        <v>44748.777777777781</v>
      </c>
      <c r="J3547" s="2">
        <v>44748</v>
      </c>
      <c r="K3547" t="s">
        <v>13</v>
      </c>
      <c r="L3547">
        <v>999</v>
      </c>
      <c r="N3547" s="11" t="s">
        <v>15</v>
      </c>
      <c r="O3547" s="11">
        <f>IF(Table1[[#This Row],[Currency  Code]]="USD",Table1[[#This Row],[Product Amount with GST]]*80,Table1[[#This Row],[Product Amount with GST]])</f>
        <v>999</v>
      </c>
    </row>
    <row r="3548" spans="1:16" x14ac:dyDescent="0.25">
      <c r="A3548" t="s">
        <v>2594</v>
      </c>
      <c r="B3548" t="s">
        <v>257</v>
      </c>
      <c r="C3548" t="s">
        <v>48</v>
      </c>
      <c r="E3548">
        <f t="shared" si="220"/>
        <v>6</v>
      </c>
      <c r="F3548">
        <f t="shared" si="221"/>
        <v>7</v>
      </c>
      <c r="G3548" s="8">
        <f t="shared" si="222"/>
        <v>44748</v>
      </c>
      <c r="H3548">
        <f t="shared" si="223"/>
        <v>2022</v>
      </c>
      <c r="I3548" s="1">
        <v>44748.776388888888</v>
      </c>
      <c r="J3548" s="2">
        <v>44748</v>
      </c>
      <c r="K3548" t="s">
        <v>13</v>
      </c>
      <c r="L3548">
        <v>1499</v>
      </c>
      <c r="M3548" t="s">
        <v>53</v>
      </c>
      <c r="N3548" s="11" t="s">
        <v>15</v>
      </c>
      <c r="O3548" s="11">
        <f>IF(Table1[[#This Row],[Currency  Code]]="USD",Table1[[#This Row],[Product Amount with GST]]*80,Table1[[#This Row],[Product Amount with GST]])</f>
        <v>1499</v>
      </c>
      <c r="P3548" t="s">
        <v>50</v>
      </c>
    </row>
    <row r="3549" spans="1:16" x14ac:dyDescent="0.25">
      <c r="A3549" t="s">
        <v>2601</v>
      </c>
      <c r="B3549" t="s">
        <v>24</v>
      </c>
      <c r="C3549" t="s">
        <v>12</v>
      </c>
      <c r="E3549">
        <f t="shared" si="220"/>
        <v>6</v>
      </c>
      <c r="F3549">
        <f t="shared" si="221"/>
        <v>7</v>
      </c>
      <c r="G3549" s="8">
        <f t="shared" si="222"/>
        <v>44748</v>
      </c>
      <c r="H3549">
        <f t="shared" si="223"/>
        <v>2022</v>
      </c>
      <c r="I3549" s="1">
        <v>44748.768750000003</v>
      </c>
      <c r="J3549" s="2">
        <v>44748</v>
      </c>
      <c r="K3549" t="s">
        <v>13</v>
      </c>
      <c r="L3549">
        <v>2022</v>
      </c>
      <c r="N3549" s="11" t="s">
        <v>15</v>
      </c>
      <c r="O3549" s="11">
        <f>IF(Table1[[#This Row],[Currency  Code]]="USD",Table1[[#This Row],[Product Amount with GST]]*80,Table1[[#This Row],[Product Amount with GST]])</f>
        <v>2022</v>
      </c>
    </row>
    <row r="3550" spans="1:16" x14ac:dyDescent="0.25">
      <c r="A3550" t="s">
        <v>2602</v>
      </c>
      <c r="B3550" t="s">
        <v>42</v>
      </c>
      <c r="C3550" t="s">
        <v>12</v>
      </c>
      <c r="E3550">
        <f t="shared" si="220"/>
        <v>6</v>
      </c>
      <c r="F3550">
        <f t="shared" si="221"/>
        <v>7</v>
      </c>
      <c r="G3550" s="8">
        <f t="shared" si="222"/>
        <v>44748</v>
      </c>
      <c r="H3550">
        <f t="shared" si="223"/>
        <v>2022</v>
      </c>
      <c r="I3550" s="1">
        <v>44748.760416666664</v>
      </c>
      <c r="J3550" s="2">
        <v>44748</v>
      </c>
      <c r="K3550" t="s">
        <v>43</v>
      </c>
      <c r="L3550">
        <v>1499</v>
      </c>
      <c r="N3550" s="11" t="s">
        <v>15</v>
      </c>
      <c r="O3550" s="11">
        <f>IF(Table1[[#This Row],[Currency  Code]]="USD",Table1[[#This Row],[Product Amount with GST]]*80,Table1[[#This Row],[Product Amount with GST]])</f>
        <v>1499</v>
      </c>
    </row>
    <row r="3551" spans="1:16" x14ac:dyDescent="0.25">
      <c r="A3551" t="s">
        <v>2477</v>
      </c>
      <c r="B3551" t="s">
        <v>11</v>
      </c>
      <c r="C3551" t="s">
        <v>12</v>
      </c>
      <c r="E3551">
        <f t="shared" si="220"/>
        <v>6</v>
      </c>
      <c r="F3551">
        <f t="shared" si="221"/>
        <v>7</v>
      </c>
      <c r="G3551" s="8">
        <f t="shared" si="222"/>
        <v>44748</v>
      </c>
      <c r="H3551">
        <f t="shared" si="223"/>
        <v>2022</v>
      </c>
      <c r="I3551" s="1">
        <v>44748.753472222219</v>
      </c>
      <c r="J3551" s="2">
        <v>44748</v>
      </c>
      <c r="K3551" t="s">
        <v>13</v>
      </c>
      <c r="L3551">
        <v>3999</v>
      </c>
      <c r="N3551" s="11" t="s">
        <v>15</v>
      </c>
      <c r="O3551" s="11">
        <f>IF(Table1[[#This Row],[Currency  Code]]="USD",Table1[[#This Row],[Product Amount with GST]]*80,Table1[[#This Row],[Product Amount with GST]])</f>
        <v>3999</v>
      </c>
    </row>
    <row r="3552" spans="1:16" x14ac:dyDescent="0.25">
      <c r="A3552" t="s">
        <v>2477</v>
      </c>
      <c r="B3552" t="s">
        <v>11</v>
      </c>
      <c r="C3552" t="s">
        <v>12</v>
      </c>
      <c r="E3552">
        <f t="shared" si="220"/>
        <v>6</v>
      </c>
      <c r="F3552">
        <f t="shared" si="221"/>
        <v>7</v>
      </c>
      <c r="G3552" s="8">
        <f t="shared" si="222"/>
        <v>44748</v>
      </c>
      <c r="H3552">
        <f t="shared" si="223"/>
        <v>2022</v>
      </c>
      <c r="I3552" s="1">
        <v>44748.745833333334</v>
      </c>
      <c r="J3552" s="2">
        <v>44748</v>
      </c>
      <c r="K3552" t="s">
        <v>112</v>
      </c>
      <c r="L3552">
        <v>3999</v>
      </c>
      <c r="N3552" s="11" t="s">
        <v>15</v>
      </c>
      <c r="O3552" s="11">
        <f>IF(Table1[[#This Row],[Currency  Code]]="USD",Table1[[#This Row],[Product Amount with GST]]*80,Table1[[#This Row],[Product Amount with GST]])</f>
        <v>3999</v>
      </c>
    </row>
    <row r="3553" spans="1:16" x14ac:dyDescent="0.25">
      <c r="A3553" t="s">
        <v>2603</v>
      </c>
      <c r="B3553" t="s">
        <v>42</v>
      </c>
      <c r="C3553" t="s">
        <v>12</v>
      </c>
      <c r="E3553">
        <f t="shared" si="220"/>
        <v>6</v>
      </c>
      <c r="F3553">
        <f t="shared" si="221"/>
        <v>7</v>
      </c>
      <c r="G3553" s="8">
        <f t="shared" si="222"/>
        <v>44748</v>
      </c>
      <c r="H3553">
        <f t="shared" si="223"/>
        <v>2022</v>
      </c>
      <c r="I3553" s="1">
        <v>44748.731249999997</v>
      </c>
      <c r="J3553" s="2">
        <v>44748</v>
      </c>
      <c r="K3553" t="s">
        <v>43</v>
      </c>
      <c r="L3553">
        <v>1499</v>
      </c>
      <c r="N3553" s="11" t="s">
        <v>15</v>
      </c>
      <c r="O3553" s="11">
        <f>IF(Table1[[#This Row],[Currency  Code]]="USD",Table1[[#This Row],[Product Amount with GST]]*80,Table1[[#This Row],[Product Amount with GST]])</f>
        <v>1499</v>
      </c>
    </row>
    <row r="3554" spans="1:16" x14ac:dyDescent="0.25">
      <c r="A3554" t="s">
        <v>2604</v>
      </c>
      <c r="B3554" t="s">
        <v>24</v>
      </c>
      <c r="C3554" t="s">
        <v>12</v>
      </c>
      <c r="E3554">
        <f t="shared" si="220"/>
        <v>6</v>
      </c>
      <c r="F3554">
        <f t="shared" si="221"/>
        <v>7</v>
      </c>
      <c r="G3554" s="8">
        <f t="shared" si="222"/>
        <v>44748</v>
      </c>
      <c r="H3554">
        <f t="shared" si="223"/>
        <v>2022</v>
      </c>
      <c r="I3554" s="1">
        <v>44748.707638888889</v>
      </c>
      <c r="J3554" s="2">
        <v>44748</v>
      </c>
      <c r="K3554" t="s">
        <v>13</v>
      </c>
      <c r="L3554">
        <v>2022</v>
      </c>
      <c r="N3554" s="11" t="s">
        <v>15</v>
      </c>
      <c r="O3554" s="11">
        <f>IF(Table1[[#This Row],[Currency  Code]]="USD",Table1[[#This Row],[Product Amount with GST]]*80,Table1[[#This Row],[Product Amount with GST]])</f>
        <v>2022</v>
      </c>
    </row>
    <row r="3555" spans="1:16" x14ac:dyDescent="0.25">
      <c r="A3555" t="s">
        <v>2605</v>
      </c>
      <c r="B3555" t="s">
        <v>42</v>
      </c>
      <c r="C3555" t="s">
        <v>12</v>
      </c>
      <c r="E3555">
        <f t="shared" si="220"/>
        <v>6</v>
      </c>
      <c r="F3555">
        <f t="shared" si="221"/>
        <v>7</v>
      </c>
      <c r="G3555" s="8">
        <f t="shared" si="222"/>
        <v>44748</v>
      </c>
      <c r="H3555">
        <f t="shared" si="223"/>
        <v>2022</v>
      </c>
      <c r="I3555" s="1">
        <v>44748.831250000003</v>
      </c>
      <c r="J3555" s="2">
        <v>44748</v>
      </c>
      <c r="K3555" t="s">
        <v>13</v>
      </c>
      <c r="L3555">
        <v>1499</v>
      </c>
      <c r="N3555" s="11" t="s">
        <v>15</v>
      </c>
      <c r="O3555" s="11">
        <f>IF(Table1[[#This Row],[Currency  Code]]="USD",Table1[[#This Row],[Product Amount with GST]]*80,Table1[[#This Row],[Product Amount with GST]])</f>
        <v>1499</v>
      </c>
    </row>
    <row r="3556" spans="1:16" x14ac:dyDescent="0.25">
      <c r="A3556" t="s">
        <v>2606</v>
      </c>
      <c r="B3556" t="s">
        <v>143</v>
      </c>
      <c r="C3556" t="s">
        <v>12</v>
      </c>
      <c r="E3556">
        <f t="shared" si="220"/>
        <v>6</v>
      </c>
      <c r="F3556">
        <f t="shared" si="221"/>
        <v>7</v>
      </c>
      <c r="G3556" s="8">
        <f t="shared" si="222"/>
        <v>44748</v>
      </c>
      <c r="H3556">
        <f t="shared" si="223"/>
        <v>2022</v>
      </c>
      <c r="I3556" s="1">
        <v>44748.818055555559</v>
      </c>
      <c r="J3556" s="2">
        <v>44748</v>
      </c>
      <c r="K3556" t="s">
        <v>13</v>
      </c>
      <c r="L3556">
        <v>1499</v>
      </c>
      <c r="N3556" s="11" t="s">
        <v>15</v>
      </c>
      <c r="O3556" s="11">
        <f>IF(Table1[[#This Row],[Currency  Code]]="USD",Table1[[#This Row],[Product Amount with GST]]*80,Table1[[#This Row],[Product Amount with GST]])</f>
        <v>1499</v>
      </c>
    </row>
    <row r="3557" spans="1:16" x14ac:dyDescent="0.25">
      <c r="A3557" t="s">
        <v>2607</v>
      </c>
      <c r="B3557" t="s">
        <v>42</v>
      </c>
      <c r="C3557" t="s">
        <v>12</v>
      </c>
      <c r="E3557">
        <f t="shared" si="220"/>
        <v>6</v>
      </c>
      <c r="F3557">
        <f t="shared" si="221"/>
        <v>7</v>
      </c>
      <c r="G3557" s="8">
        <f t="shared" si="222"/>
        <v>44748</v>
      </c>
      <c r="H3557">
        <f t="shared" si="223"/>
        <v>2022</v>
      </c>
      <c r="I3557" s="1">
        <v>44748.81527777778</v>
      </c>
      <c r="J3557" s="2">
        <v>44748</v>
      </c>
      <c r="K3557" t="s">
        <v>43</v>
      </c>
      <c r="L3557">
        <v>1499</v>
      </c>
      <c r="N3557" s="11" t="s">
        <v>15</v>
      </c>
      <c r="O3557" s="11">
        <f>IF(Table1[[#This Row],[Currency  Code]]="USD",Table1[[#This Row],[Product Amount with GST]]*80,Table1[[#This Row],[Product Amount with GST]])</f>
        <v>1499</v>
      </c>
    </row>
    <row r="3558" spans="1:16" x14ac:dyDescent="0.25">
      <c r="A3558" t="s">
        <v>2608</v>
      </c>
      <c r="B3558" t="s">
        <v>11</v>
      </c>
      <c r="C3558" t="s">
        <v>12</v>
      </c>
      <c r="E3558">
        <f t="shared" si="220"/>
        <v>6</v>
      </c>
      <c r="F3558">
        <f t="shared" si="221"/>
        <v>7</v>
      </c>
      <c r="G3558" s="8">
        <f t="shared" si="222"/>
        <v>44748</v>
      </c>
      <c r="H3558">
        <f t="shared" si="223"/>
        <v>2022</v>
      </c>
      <c r="I3558" s="1">
        <v>44748.808333333334</v>
      </c>
      <c r="J3558" s="2">
        <v>44748</v>
      </c>
      <c r="K3558" t="s">
        <v>112</v>
      </c>
      <c r="L3558">
        <v>3999</v>
      </c>
      <c r="N3558" s="11" t="s">
        <v>15</v>
      </c>
      <c r="O3558" s="11">
        <f>IF(Table1[[#This Row],[Currency  Code]]="USD",Table1[[#This Row],[Product Amount with GST]]*80,Table1[[#This Row],[Product Amount with GST]])</f>
        <v>3999</v>
      </c>
    </row>
    <row r="3559" spans="1:16" x14ac:dyDescent="0.25">
      <c r="A3559" t="s">
        <v>2434</v>
      </c>
      <c r="B3559" t="s">
        <v>20</v>
      </c>
      <c r="C3559" t="s">
        <v>12</v>
      </c>
      <c r="E3559">
        <f t="shared" si="220"/>
        <v>6</v>
      </c>
      <c r="F3559">
        <f t="shared" si="221"/>
        <v>7</v>
      </c>
      <c r="G3559" s="8">
        <f t="shared" si="222"/>
        <v>44748</v>
      </c>
      <c r="H3559">
        <f t="shared" si="223"/>
        <v>2022</v>
      </c>
      <c r="I3559" s="1">
        <v>44748.779166666667</v>
      </c>
      <c r="J3559" s="2">
        <v>44748</v>
      </c>
      <c r="K3559" t="s">
        <v>13</v>
      </c>
      <c r="L3559">
        <v>1999</v>
      </c>
      <c r="N3559" s="11" t="s">
        <v>15</v>
      </c>
      <c r="O3559" s="11">
        <f>IF(Table1[[#This Row],[Currency  Code]]="USD",Table1[[#This Row],[Product Amount with GST]]*80,Table1[[#This Row],[Product Amount with GST]])</f>
        <v>1999</v>
      </c>
    </row>
    <row r="3560" spans="1:16" x14ac:dyDescent="0.25">
      <c r="A3560" t="s">
        <v>2593</v>
      </c>
      <c r="B3560" t="s">
        <v>35</v>
      </c>
      <c r="C3560" t="s">
        <v>12</v>
      </c>
      <c r="E3560">
        <f t="shared" si="220"/>
        <v>6</v>
      </c>
      <c r="F3560">
        <f t="shared" si="221"/>
        <v>7</v>
      </c>
      <c r="G3560" s="8">
        <f t="shared" si="222"/>
        <v>44748</v>
      </c>
      <c r="H3560">
        <f t="shared" si="223"/>
        <v>2022</v>
      </c>
      <c r="I3560" s="1">
        <v>44748.777777777781</v>
      </c>
      <c r="J3560" s="2">
        <v>44748</v>
      </c>
      <c r="K3560" t="s">
        <v>13</v>
      </c>
      <c r="L3560">
        <v>899</v>
      </c>
      <c r="N3560" s="11" t="s">
        <v>15</v>
      </c>
      <c r="O3560" s="11">
        <f>IF(Table1[[#This Row],[Currency  Code]]="USD",Table1[[#This Row],[Product Amount with GST]]*80,Table1[[#This Row],[Product Amount with GST]])</f>
        <v>899</v>
      </c>
    </row>
    <row r="3561" spans="1:16" x14ac:dyDescent="0.25">
      <c r="A3561" t="s">
        <v>2500</v>
      </c>
      <c r="B3561" t="s">
        <v>52</v>
      </c>
      <c r="C3561" t="s">
        <v>12</v>
      </c>
      <c r="E3561">
        <f t="shared" si="220"/>
        <v>6</v>
      </c>
      <c r="F3561">
        <f t="shared" si="221"/>
        <v>7</v>
      </c>
      <c r="G3561" s="8">
        <f t="shared" si="222"/>
        <v>44748</v>
      </c>
      <c r="H3561">
        <f t="shared" si="223"/>
        <v>2022</v>
      </c>
      <c r="I3561" s="1">
        <v>44748.740972222222</v>
      </c>
      <c r="J3561" s="2">
        <v>44748</v>
      </c>
      <c r="K3561" t="s">
        <v>13</v>
      </c>
      <c r="L3561">
        <v>999</v>
      </c>
      <c r="N3561" s="11" t="s">
        <v>15</v>
      </c>
      <c r="O3561" s="11">
        <f>IF(Table1[[#This Row],[Currency  Code]]="USD",Table1[[#This Row],[Product Amount with GST]]*80,Table1[[#This Row],[Product Amount with GST]])</f>
        <v>999</v>
      </c>
    </row>
    <row r="3562" spans="1:16" x14ac:dyDescent="0.25">
      <c r="A3562" t="s">
        <v>2609</v>
      </c>
      <c r="B3562" t="s">
        <v>169</v>
      </c>
      <c r="C3562" t="s">
        <v>12</v>
      </c>
      <c r="E3562">
        <f t="shared" si="220"/>
        <v>6</v>
      </c>
      <c r="F3562">
        <f t="shared" si="221"/>
        <v>7</v>
      </c>
      <c r="G3562" s="8">
        <f t="shared" si="222"/>
        <v>44748</v>
      </c>
      <c r="H3562">
        <f t="shared" si="223"/>
        <v>2022</v>
      </c>
      <c r="I3562" s="1">
        <v>44748.732638888891</v>
      </c>
      <c r="J3562" s="2">
        <v>44748</v>
      </c>
      <c r="K3562" t="s">
        <v>13</v>
      </c>
      <c r="L3562">
        <v>1499</v>
      </c>
      <c r="N3562" s="11" t="s">
        <v>15</v>
      </c>
      <c r="O3562" s="11">
        <f>IF(Table1[[#This Row],[Currency  Code]]="USD",Table1[[#This Row],[Product Amount with GST]]*80,Table1[[#This Row],[Product Amount with GST]])</f>
        <v>1499</v>
      </c>
    </row>
    <row r="3563" spans="1:16" x14ac:dyDescent="0.25">
      <c r="A3563" t="s">
        <v>2610</v>
      </c>
      <c r="B3563" t="s">
        <v>20</v>
      </c>
      <c r="C3563" t="s">
        <v>12</v>
      </c>
      <c r="E3563">
        <f t="shared" si="220"/>
        <v>6</v>
      </c>
      <c r="F3563">
        <f t="shared" si="221"/>
        <v>7</v>
      </c>
      <c r="G3563" s="8">
        <f t="shared" si="222"/>
        <v>44748</v>
      </c>
      <c r="H3563">
        <f t="shared" si="223"/>
        <v>2022</v>
      </c>
      <c r="I3563" s="1">
        <v>44748.727083333331</v>
      </c>
      <c r="J3563" s="2">
        <v>44748</v>
      </c>
      <c r="K3563" t="s">
        <v>13</v>
      </c>
      <c r="L3563">
        <v>1999</v>
      </c>
      <c r="N3563" s="11" t="s">
        <v>15</v>
      </c>
      <c r="O3563" s="11">
        <f>IF(Table1[[#This Row],[Currency  Code]]="USD",Table1[[#This Row],[Product Amount with GST]]*80,Table1[[#This Row],[Product Amount with GST]])</f>
        <v>1999</v>
      </c>
    </row>
    <row r="3564" spans="1:16" x14ac:dyDescent="0.25">
      <c r="A3564" t="s">
        <v>2594</v>
      </c>
      <c r="B3564" t="s">
        <v>42</v>
      </c>
      <c r="C3564" t="s">
        <v>48</v>
      </c>
      <c r="E3564">
        <f t="shared" si="220"/>
        <v>6</v>
      </c>
      <c r="F3564">
        <f t="shared" si="221"/>
        <v>7</v>
      </c>
      <c r="G3564" s="8">
        <f t="shared" si="222"/>
        <v>44748</v>
      </c>
      <c r="H3564">
        <f t="shared" si="223"/>
        <v>2022</v>
      </c>
      <c r="I3564" s="1">
        <v>44748.679861111108</v>
      </c>
      <c r="J3564" s="2">
        <v>44748</v>
      </c>
      <c r="K3564" t="s">
        <v>13</v>
      </c>
      <c r="L3564">
        <v>1499</v>
      </c>
      <c r="M3564" t="s">
        <v>53</v>
      </c>
      <c r="N3564" s="11" t="s">
        <v>15</v>
      </c>
      <c r="O3564" s="11">
        <f>IF(Table1[[#This Row],[Currency  Code]]="USD",Table1[[#This Row],[Product Amount with GST]]*80,Table1[[#This Row],[Product Amount with GST]])</f>
        <v>1499</v>
      </c>
      <c r="P3564" t="s">
        <v>50</v>
      </c>
    </row>
    <row r="3565" spans="1:16" x14ac:dyDescent="0.25">
      <c r="A3565" t="s">
        <v>2611</v>
      </c>
      <c r="B3565" t="s">
        <v>659</v>
      </c>
      <c r="C3565" t="s">
        <v>12</v>
      </c>
      <c r="E3565">
        <f t="shared" si="220"/>
        <v>6</v>
      </c>
      <c r="F3565">
        <f t="shared" si="221"/>
        <v>7</v>
      </c>
      <c r="G3565" s="8">
        <f t="shared" si="222"/>
        <v>44748</v>
      </c>
      <c r="H3565">
        <f t="shared" si="223"/>
        <v>2022</v>
      </c>
      <c r="I3565" s="1">
        <v>44748.660416666666</v>
      </c>
      <c r="J3565" s="2">
        <v>44748</v>
      </c>
      <c r="K3565" t="s">
        <v>13</v>
      </c>
      <c r="L3565">
        <v>1499</v>
      </c>
      <c r="N3565" s="11" t="s">
        <v>15</v>
      </c>
      <c r="O3565" s="11">
        <f>IF(Table1[[#This Row],[Currency  Code]]="USD",Table1[[#This Row],[Product Amount with GST]]*80,Table1[[#This Row],[Product Amount with GST]])</f>
        <v>1499</v>
      </c>
    </row>
    <row r="3566" spans="1:16" x14ac:dyDescent="0.25">
      <c r="A3566" t="s">
        <v>2611</v>
      </c>
      <c r="B3566" t="s">
        <v>659</v>
      </c>
      <c r="C3566" t="s">
        <v>12</v>
      </c>
      <c r="E3566">
        <f t="shared" si="220"/>
        <v>6</v>
      </c>
      <c r="F3566">
        <f t="shared" si="221"/>
        <v>7</v>
      </c>
      <c r="G3566" s="8">
        <f t="shared" si="222"/>
        <v>44748</v>
      </c>
      <c r="H3566">
        <f t="shared" si="223"/>
        <v>2022</v>
      </c>
      <c r="I3566" s="1">
        <v>44748.656944444447</v>
      </c>
      <c r="J3566" s="2">
        <v>44748</v>
      </c>
      <c r="K3566" t="s">
        <v>13</v>
      </c>
      <c r="L3566">
        <v>1499</v>
      </c>
      <c r="N3566" s="11" t="s">
        <v>15</v>
      </c>
      <c r="O3566" s="11">
        <f>IF(Table1[[#This Row],[Currency  Code]]="USD",Table1[[#This Row],[Product Amount with GST]]*80,Table1[[#This Row],[Product Amount with GST]])</f>
        <v>1499</v>
      </c>
    </row>
    <row r="3567" spans="1:16" x14ac:dyDescent="0.25">
      <c r="A3567" t="s">
        <v>2611</v>
      </c>
      <c r="B3567" t="s">
        <v>659</v>
      </c>
      <c r="C3567" t="s">
        <v>12</v>
      </c>
      <c r="E3567">
        <f t="shared" si="220"/>
        <v>6</v>
      </c>
      <c r="F3567">
        <f t="shared" si="221"/>
        <v>7</v>
      </c>
      <c r="G3567" s="8">
        <f t="shared" si="222"/>
        <v>44748</v>
      </c>
      <c r="H3567">
        <f t="shared" si="223"/>
        <v>2022</v>
      </c>
      <c r="I3567" s="1">
        <v>44748.65347222222</v>
      </c>
      <c r="J3567" s="2">
        <v>44748</v>
      </c>
      <c r="K3567" t="s">
        <v>13</v>
      </c>
      <c r="L3567">
        <v>1499</v>
      </c>
      <c r="N3567" s="11" t="s">
        <v>15</v>
      </c>
      <c r="O3567" s="11">
        <f>IF(Table1[[#This Row],[Currency  Code]]="USD",Table1[[#This Row],[Product Amount with GST]]*80,Table1[[#This Row],[Product Amount with GST]])</f>
        <v>1499</v>
      </c>
    </row>
    <row r="3568" spans="1:16" x14ac:dyDescent="0.25">
      <c r="A3568" t="s">
        <v>765</v>
      </c>
      <c r="B3568" t="s">
        <v>47</v>
      </c>
      <c r="C3568" t="s">
        <v>12</v>
      </c>
      <c r="E3568">
        <f t="shared" si="220"/>
        <v>6</v>
      </c>
      <c r="F3568">
        <f t="shared" si="221"/>
        <v>7</v>
      </c>
      <c r="G3568" s="8">
        <f t="shared" si="222"/>
        <v>44748</v>
      </c>
      <c r="H3568">
        <f t="shared" si="223"/>
        <v>2022</v>
      </c>
      <c r="I3568" s="1">
        <v>44748.695138888892</v>
      </c>
      <c r="J3568" s="2">
        <v>44748</v>
      </c>
      <c r="K3568" t="s">
        <v>13</v>
      </c>
      <c r="L3568">
        <v>999</v>
      </c>
      <c r="N3568" s="11" t="s">
        <v>15</v>
      </c>
      <c r="O3568" s="11">
        <f>IF(Table1[[#This Row],[Currency  Code]]="USD",Table1[[#This Row],[Product Amount with GST]]*80,Table1[[#This Row],[Product Amount with GST]])</f>
        <v>999</v>
      </c>
    </row>
    <row r="3569" spans="1:16" x14ac:dyDescent="0.25">
      <c r="A3569" t="s">
        <v>2594</v>
      </c>
      <c r="B3569" t="s">
        <v>42</v>
      </c>
      <c r="C3569" t="s">
        <v>12</v>
      </c>
      <c r="E3569">
        <f t="shared" si="220"/>
        <v>6</v>
      </c>
      <c r="F3569">
        <f t="shared" si="221"/>
        <v>7</v>
      </c>
      <c r="G3569" s="8">
        <f t="shared" si="222"/>
        <v>44748</v>
      </c>
      <c r="H3569">
        <f t="shared" si="223"/>
        <v>2022</v>
      </c>
      <c r="I3569" s="1">
        <v>44748.681250000001</v>
      </c>
      <c r="J3569" s="2">
        <v>44748</v>
      </c>
      <c r="K3569" t="s">
        <v>13</v>
      </c>
      <c r="L3569">
        <v>1499</v>
      </c>
      <c r="N3569" s="11" t="s">
        <v>15</v>
      </c>
      <c r="O3569" s="11">
        <f>IF(Table1[[#This Row],[Currency  Code]]="USD",Table1[[#This Row],[Product Amount with GST]]*80,Table1[[#This Row],[Product Amount with GST]])</f>
        <v>1499</v>
      </c>
    </row>
    <row r="3570" spans="1:16" x14ac:dyDescent="0.25">
      <c r="A3570" t="s">
        <v>2611</v>
      </c>
      <c r="B3570" t="s">
        <v>659</v>
      </c>
      <c r="C3570" t="s">
        <v>48</v>
      </c>
      <c r="E3570">
        <f t="shared" si="220"/>
        <v>6</v>
      </c>
      <c r="F3570">
        <f t="shared" si="221"/>
        <v>7</v>
      </c>
      <c r="G3570" s="8">
        <f t="shared" si="222"/>
        <v>44748</v>
      </c>
      <c r="H3570">
        <f t="shared" si="223"/>
        <v>2022</v>
      </c>
      <c r="I3570" s="1">
        <v>44748.664583333331</v>
      </c>
      <c r="J3570" s="2">
        <v>44748</v>
      </c>
      <c r="K3570" t="s">
        <v>13</v>
      </c>
      <c r="L3570">
        <v>1499</v>
      </c>
      <c r="M3570" t="s">
        <v>53</v>
      </c>
      <c r="N3570" s="11" t="s">
        <v>15</v>
      </c>
      <c r="O3570" s="11">
        <f>IF(Table1[[#This Row],[Currency  Code]]="USD",Table1[[#This Row],[Product Amount with GST]]*80,Table1[[#This Row],[Product Amount with GST]])</f>
        <v>1499</v>
      </c>
      <c r="P3570" t="s">
        <v>50</v>
      </c>
    </row>
    <row r="3571" spans="1:16" x14ac:dyDescent="0.25">
      <c r="A3571" t="s">
        <v>2186</v>
      </c>
      <c r="B3571" t="s">
        <v>918</v>
      </c>
      <c r="C3571" t="s">
        <v>12</v>
      </c>
      <c r="E3571">
        <f t="shared" si="220"/>
        <v>6</v>
      </c>
      <c r="F3571">
        <f t="shared" si="221"/>
        <v>7</v>
      </c>
      <c r="G3571" s="8">
        <f t="shared" si="222"/>
        <v>44748</v>
      </c>
      <c r="H3571">
        <f t="shared" si="223"/>
        <v>2022</v>
      </c>
      <c r="I3571" s="1">
        <v>44748.660416666666</v>
      </c>
      <c r="J3571" s="2">
        <v>44748</v>
      </c>
      <c r="K3571" t="s">
        <v>13</v>
      </c>
      <c r="L3571">
        <v>990</v>
      </c>
      <c r="N3571" s="11" t="s">
        <v>15</v>
      </c>
      <c r="O3571" s="11">
        <f>IF(Table1[[#This Row],[Currency  Code]]="USD",Table1[[#This Row],[Product Amount with GST]]*80,Table1[[#This Row],[Product Amount with GST]])</f>
        <v>990</v>
      </c>
    </row>
    <row r="3572" spans="1:16" x14ac:dyDescent="0.25">
      <c r="A3572" t="s">
        <v>2594</v>
      </c>
      <c r="B3572" t="s">
        <v>362</v>
      </c>
      <c r="C3572" t="s">
        <v>48</v>
      </c>
      <c r="E3572">
        <f t="shared" si="220"/>
        <v>6</v>
      </c>
      <c r="F3572">
        <f t="shared" si="221"/>
        <v>7</v>
      </c>
      <c r="G3572" s="8">
        <f t="shared" si="222"/>
        <v>44748</v>
      </c>
      <c r="H3572">
        <f t="shared" si="223"/>
        <v>2022</v>
      </c>
      <c r="I3572" s="1">
        <v>44748.65</v>
      </c>
      <c r="J3572" s="2">
        <v>44748</v>
      </c>
      <c r="K3572" t="s">
        <v>13</v>
      </c>
      <c r="L3572">
        <v>499</v>
      </c>
      <c r="M3572" t="s">
        <v>53</v>
      </c>
      <c r="N3572" s="11" t="s">
        <v>15</v>
      </c>
      <c r="O3572" s="11">
        <f>IF(Table1[[#This Row],[Currency  Code]]="USD",Table1[[#This Row],[Product Amount with GST]]*80,Table1[[#This Row],[Product Amount with GST]])</f>
        <v>499</v>
      </c>
      <c r="P3572" t="s">
        <v>50</v>
      </c>
    </row>
    <row r="3573" spans="1:16" x14ac:dyDescent="0.25">
      <c r="A3573" t="s">
        <v>2612</v>
      </c>
      <c r="B3573" t="s">
        <v>24</v>
      </c>
      <c r="C3573" t="s">
        <v>12</v>
      </c>
      <c r="E3573">
        <f t="shared" si="220"/>
        <v>6</v>
      </c>
      <c r="F3573">
        <f t="shared" si="221"/>
        <v>7</v>
      </c>
      <c r="G3573" s="8">
        <f t="shared" si="222"/>
        <v>44748</v>
      </c>
      <c r="H3573">
        <f t="shared" si="223"/>
        <v>2022</v>
      </c>
      <c r="I3573" s="1">
        <v>44748.609027777777</v>
      </c>
      <c r="J3573" s="2">
        <v>44748</v>
      </c>
      <c r="K3573" t="s">
        <v>13</v>
      </c>
      <c r="L3573">
        <v>2022</v>
      </c>
      <c r="N3573" s="11" t="s">
        <v>15</v>
      </c>
      <c r="O3573" s="11">
        <f>IF(Table1[[#This Row],[Currency  Code]]="USD",Table1[[#This Row],[Product Amount with GST]]*80,Table1[[#This Row],[Product Amount with GST]])</f>
        <v>2022</v>
      </c>
    </row>
    <row r="3574" spans="1:16" x14ac:dyDescent="0.25">
      <c r="A3574" t="s">
        <v>2613</v>
      </c>
      <c r="B3574" t="s">
        <v>27</v>
      </c>
      <c r="C3574" t="s">
        <v>48</v>
      </c>
      <c r="E3574">
        <f t="shared" si="220"/>
        <v>6</v>
      </c>
      <c r="F3574">
        <f t="shared" si="221"/>
        <v>7</v>
      </c>
      <c r="G3574" s="8">
        <f t="shared" si="222"/>
        <v>44748</v>
      </c>
      <c r="H3574">
        <f t="shared" si="223"/>
        <v>2022</v>
      </c>
      <c r="I3574" s="1">
        <v>44748.595833333333</v>
      </c>
      <c r="J3574" s="2">
        <v>44748</v>
      </c>
      <c r="K3574" t="s">
        <v>13</v>
      </c>
      <c r="L3574">
        <v>1999</v>
      </c>
      <c r="M3574" t="s">
        <v>53</v>
      </c>
      <c r="N3574" s="11" t="s">
        <v>15</v>
      </c>
      <c r="O3574" s="11">
        <f>IF(Table1[[#This Row],[Currency  Code]]="USD",Table1[[#This Row],[Product Amount with GST]]*80,Table1[[#This Row],[Product Amount with GST]])</f>
        <v>1999</v>
      </c>
      <c r="P3574" t="s">
        <v>50</v>
      </c>
    </row>
    <row r="3575" spans="1:16" x14ac:dyDescent="0.25">
      <c r="A3575" t="s">
        <v>710</v>
      </c>
      <c r="B3575" t="s">
        <v>24</v>
      </c>
      <c r="C3575" t="s">
        <v>12</v>
      </c>
      <c r="E3575">
        <f t="shared" si="220"/>
        <v>6</v>
      </c>
      <c r="F3575">
        <f t="shared" si="221"/>
        <v>7</v>
      </c>
      <c r="G3575" s="8">
        <f t="shared" si="222"/>
        <v>44748</v>
      </c>
      <c r="H3575">
        <f t="shared" si="223"/>
        <v>2022</v>
      </c>
      <c r="I3575" s="1">
        <v>44748.588194444441</v>
      </c>
      <c r="J3575" s="2">
        <v>44748</v>
      </c>
      <c r="K3575" t="s">
        <v>13</v>
      </c>
      <c r="L3575">
        <v>2022</v>
      </c>
      <c r="N3575" s="11" t="s">
        <v>15</v>
      </c>
      <c r="O3575" s="11">
        <f>IF(Table1[[#This Row],[Currency  Code]]="USD",Table1[[#This Row],[Product Amount with GST]]*80,Table1[[#This Row],[Product Amount with GST]])</f>
        <v>2022</v>
      </c>
    </row>
    <row r="3576" spans="1:16" x14ac:dyDescent="0.25">
      <c r="A3576" t="s">
        <v>2614</v>
      </c>
      <c r="B3576" t="s">
        <v>38</v>
      </c>
      <c r="C3576" t="s">
        <v>12</v>
      </c>
      <c r="E3576">
        <f t="shared" si="220"/>
        <v>6</v>
      </c>
      <c r="F3576">
        <f t="shared" si="221"/>
        <v>7</v>
      </c>
      <c r="G3576" s="8">
        <f t="shared" si="222"/>
        <v>44748</v>
      </c>
      <c r="H3576">
        <f t="shared" si="223"/>
        <v>2022</v>
      </c>
      <c r="I3576" s="1">
        <v>44748.57708333333</v>
      </c>
      <c r="J3576" s="2">
        <v>44748</v>
      </c>
      <c r="K3576" t="s">
        <v>13</v>
      </c>
      <c r="L3576">
        <v>499</v>
      </c>
      <c r="N3576" s="11" t="s">
        <v>29</v>
      </c>
      <c r="O3576" s="11">
        <f>IF(Table1[[#This Row],[Currency  Code]]="USD",Table1[[#This Row],[Product Amount with GST]]*80,Table1[[#This Row],[Product Amount with GST]])</f>
        <v>39920</v>
      </c>
    </row>
    <row r="3577" spans="1:16" x14ac:dyDescent="0.25">
      <c r="A3577" t="s">
        <v>2615</v>
      </c>
      <c r="B3577" t="s">
        <v>42</v>
      </c>
      <c r="C3577" t="s">
        <v>12</v>
      </c>
      <c r="E3577">
        <f t="shared" si="220"/>
        <v>6</v>
      </c>
      <c r="F3577">
        <f t="shared" si="221"/>
        <v>7</v>
      </c>
      <c r="G3577" s="8">
        <f t="shared" si="222"/>
        <v>44748</v>
      </c>
      <c r="H3577">
        <f t="shared" si="223"/>
        <v>2022</v>
      </c>
      <c r="I3577" s="1">
        <v>44748.574305555558</v>
      </c>
      <c r="J3577" s="2">
        <v>44748</v>
      </c>
      <c r="K3577" t="s">
        <v>43</v>
      </c>
      <c r="L3577">
        <v>1499</v>
      </c>
      <c r="N3577" s="11" t="s">
        <v>15</v>
      </c>
      <c r="O3577" s="11">
        <f>IF(Table1[[#This Row],[Currency  Code]]="USD",Table1[[#This Row],[Product Amount with GST]]*80,Table1[[#This Row],[Product Amount with GST]])</f>
        <v>1499</v>
      </c>
    </row>
    <row r="3578" spans="1:16" x14ac:dyDescent="0.25">
      <c r="A3578" t="s">
        <v>2616</v>
      </c>
      <c r="B3578" t="s">
        <v>42</v>
      </c>
      <c r="C3578" t="s">
        <v>12</v>
      </c>
      <c r="E3578">
        <f t="shared" si="220"/>
        <v>6</v>
      </c>
      <c r="F3578">
        <f t="shared" si="221"/>
        <v>7</v>
      </c>
      <c r="G3578" s="8">
        <f t="shared" si="222"/>
        <v>44748</v>
      </c>
      <c r="H3578">
        <f t="shared" si="223"/>
        <v>2022</v>
      </c>
      <c r="I3578" s="1">
        <v>44748.568749999999</v>
      </c>
      <c r="J3578" s="2">
        <v>44748</v>
      </c>
      <c r="K3578" t="s">
        <v>43</v>
      </c>
      <c r="L3578">
        <v>59</v>
      </c>
      <c r="N3578" s="11" t="s">
        <v>29</v>
      </c>
      <c r="O3578" s="11">
        <f>IF(Table1[[#This Row],[Currency  Code]]="USD",Table1[[#This Row],[Product Amount with GST]]*80,Table1[[#This Row],[Product Amount with GST]])</f>
        <v>4720</v>
      </c>
    </row>
    <row r="3579" spans="1:16" x14ac:dyDescent="0.25">
      <c r="A3579" t="s">
        <v>2617</v>
      </c>
      <c r="B3579" t="s">
        <v>47</v>
      </c>
      <c r="C3579" t="s">
        <v>12</v>
      </c>
      <c r="E3579">
        <f t="shared" si="220"/>
        <v>6</v>
      </c>
      <c r="F3579">
        <f t="shared" si="221"/>
        <v>7</v>
      </c>
      <c r="G3579" s="8">
        <f t="shared" si="222"/>
        <v>44748</v>
      </c>
      <c r="H3579">
        <f t="shared" si="223"/>
        <v>2022</v>
      </c>
      <c r="I3579" s="1">
        <v>44748.552083333336</v>
      </c>
      <c r="J3579" s="2">
        <v>44748</v>
      </c>
      <c r="K3579" t="s">
        <v>13</v>
      </c>
      <c r="L3579">
        <v>999</v>
      </c>
      <c r="N3579" s="11" t="s">
        <v>15</v>
      </c>
      <c r="O3579" s="11">
        <f>IF(Table1[[#This Row],[Currency  Code]]="USD",Table1[[#This Row],[Product Amount with GST]]*80,Table1[[#This Row],[Product Amount with GST]])</f>
        <v>999</v>
      </c>
    </row>
    <row r="3580" spans="1:16" x14ac:dyDescent="0.25">
      <c r="A3580" t="s">
        <v>2618</v>
      </c>
      <c r="B3580" t="s">
        <v>99</v>
      </c>
      <c r="C3580" t="s">
        <v>12</v>
      </c>
      <c r="E3580">
        <f t="shared" si="220"/>
        <v>6</v>
      </c>
      <c r="F3580">
        <f t="shared" si="221"/>
        <v>7</v>
      </c>
      <c r="G3580" s="8">
        <f t="shared" si="222"/>
        <v>44748</v>
      </c>
      <c r="H3580">
        <f t="shared" si="223"/>
        <v>2022</v>
      </c>
      <c r="I3580" s="1">
        <v>44748.702777777777</v>
      </c>
      <c r="J3580" s="2">
        <v>44748</v>
      </c>
      <c r="K3580" t="s">
        <v>13</v>
      </c>
      <c r="L3580">
        <v>699</v>
      </c>
      <c r="N3580" s="11" t="s">
        <v>15</v>
      </c>
      <c r="O3580" s="11">
        <f>IF(Table1[[#This Row],[Currency  Code]]="USD",Table1[[#This Row],[Product Amount with GST]]*80,Table1[[#This Row],[Product Amount with GST]])</f>
        <v>699</v>
      </c>
    </row>
    <row r="3581" spans="1:16" x14ac:dyDescent="0.25">
      <c r="A3581" t="s">
        <v>2619</v>
      </c>
      <c r="B3581" t="s">
        <v>24</v>
      </c>
      <c r="C3581" t="s">
        <v>12</v>
      </c>
      <c r="E3581">
        <f t="shared" si="220"/>
        <v>6</v>
      </c>
      <c r="F3581">
        <f t="shared" si="221"/>
        <v>7</v>
      </c>
      <c r="G3581" s="8">
        <f t="shared" si="222"/>
        <v>44748</v>
      </c>
      <c r="H3581">
        <f t="shared" si="223"/>
        <v>2022</v>
      </c>
      <c r="I3581" s="1">
        <v>44748.690972222219</v>
      </c>
      <c r="J3581" s="2">
        <v>44748</v>
      </c>
      <c r="K3581" t="s">
        <v>13</v>
      </c>
      <c r="L3581">
        <v>2022</v>
      </c>
      <c r="N3581" s="11" t="s">
        <v>15</v>
      </c>
      <c r="O3581" s="11">
        <f>IF(Table1[[#This Row],[Currency  Code]]="USD",Table1[[#This Row],[Product Amount with GST]]*80,Table1[[#This Row],[Product Amount with GST]])</f>
        <v>2022</v>
      </c>
    </row>
    <row r="3582" spans="1:16" x14ac:dyDescent="0.25">
      <c r="A3582" t="s">
        <v>2620</v>
      </c>
      <c r="B3582" t="s">
        <v>47</v>
      </c>
      <c r="C3582" t="s">
        <v>48</v>
      </c>
      <c r="E3582">
        <f t="shared" si="220"/>
        <v>6</v>
      </c>
      <c r="F3582">
        <f t="shared" si="221"/>
        <v>7</v>
      </c>
      <c r="G3582" s="8">
        <f t="shared" si="222"/>
        <v>44748</v>
      </c>
      <c r="H3582">
        <f t="shared" si="223"/>
        <v>2022</v>
      </c>
      <c r="I3582" s="1">
        <v>44748.684027777781</v>
      </c>
      <c r="J3582" s="2">
        <v>44748</v>
      </c>
      <c r="K3582" t="s">
        <v>13</v>
      </c>
      <c r="L3582">
        <v>999</v>
      </c>
      <c r="M3582" t="s">
        <v>53</v>
      </c>
      <c r="N3582" s="11" t="s">
        <v>15</v>
      </c>
      <c r="O3582" s="11">
        <f>IF(Table1[[#This Row],[Currency  Code]]="USD",Table1[[#This Row],[Product Amount with GST]]*80,Table1[[#This Row],[Product Amount with GST]])</f>
        <v>999</v>
      </c>
      <c r="P3582" t="s">
        <v>50</v>
      </c>
    </row>
    <row r="3583" spans="1:16" x14ac:dyDescent="0.25">
      <c r="A3583" t="s">
        <v>2621</v>
      </c>
      <c r="B3583" t="s">
        <v>1710</v>
      </c>
      <c r="C3583" t="s">
        <v>12</v>
      </c>
      <c r="E3583">
        <f t="shared" si="220"/>
        <v>6</v>
      </c>
      <c r="F3583">
        <f t="shared" si="221"/>
        <v>7</v>
      </c>
      <c r="G3583" s="8">
        <f t="shared" si="222"/>
        <v>44748</v>
      </c>
      <c r="H3583">
        <f t="shared" si="223"/>
        <v>2022</v>
      </c>
      <c r="I3583" s="1">
        <v>44748.64166666667</v>
      </c>
      <c r="J3583" s="2">
        <v>44748</v>
      </c>
      <c r="K3583" t="s">
        <v>13</v>
      </c>
      <c r="L3583">
        <v>499</v>
      </c>
      <c r="N3583" s="11" t="s">
        <v>15</v>
      </c>
      <c r="O3583" s="11">
        <f>IF(Table1[[#This Row],[Currency  Code]]="USD",Table1[[#This Row],[Product Amount with GST]]*80,Table1[[#This Row],[Product Amount with GST]])</f>
        <v>499</v>
      </c>
    </row>
    <row r="3584" spans="1:16" x14ac:dyDescent="0.25">
      <c r="A3584" t="s">
        <v>2622</v>
      </c>
      <c r="B3584" t="s">
        <v>1710</v>
      </c>
      <c r="C3584" t="s">
        <v>12</v>
      </c>
      <c r="E3584">
        <f t="shared" si="220"/>
        <v>6</v>
      </c>
      <c r="F3584">
        <f t="shared" si="221"/>
        <v>7</v>
      </c>
      <c r="G3584" s="8">
        <f t="shared" si="222"/>
        <v>44748</v>
      </c>
      <c r="H3584">
        <f t="shared" si="223"/>
        <v>2022</v>
      </c>
      <c r="I3584" s="1">
        <v>44748.623611111114</v>
      </c>
      <c r="J3584" s="2">
        <v>44748</v>
      </c>
      <c r="K3584" t="s">
        <v>13</v>
      </c>
      <c r="L3584">
        <v>499</v>
      </c>
      <c r="N3584" s="11" t="s">
        <v>15</v>
      </c>
      <c r="O3584" s="11">
        <f>IF(Table1[[#This Row],[Currency  Code]]="USD",Table1[[#This Row],[Product Amount with GST]]*80,Table1[[#This Row],[Product Amount with GST]])</f>
        <v>499</v>
      </c>
    </row>
    <row r="3585" spans="1:16" x14ac:dyDescent="0.25">
      <c r="A3585" t="s">
        <v>2623</v>
      </c>
      <c r="B3585" t="s">
        <v>42</v>
      </c>
      <c r="C3585" t="s">
        <v>12</v>
      </c>
      <c r="E3585">
        <f t="shared" si="220"/>
        <v>6</v>
      </c>
      <c r="F3585">
        <f t="shared" si="221"/>
        <v>7</v>
      </c>
      <c r="G3585" s="8">
        <f t="shared" si="222"/>
        <v>44748</v>
      </c>
      <c r="H3585">
        <f t="shared" si="223"/>
        <v>2022</v>
      </c>
      <c r="I3585" s="1">
        <v>44748.617361111108</v>
      </c>
      <c r="J3585" s="2">
        <v>44748</v>
      </c>
      <c r="K3585" t="s">
        <v>43</v>
      </c>
      <c r="L3585">
        <v>1499</v>
      </c>
      <c r="N3585" s="11" t="s">
        <v>15</v>
      </c>
      <c r="O3585" s="11">
        <f>IF(Table1[[#This Row],[Currency  Code]]="USD",Table1[[#This Row],[Product Amount with GST]]*80,Table1[[#This Row],[Product Amount with GST]])</f>
        <v>1499</v>
      </c>
    </row>
    <row r="3586" spans="1:16" x14ac:dyDescent="0.25">
      <c r="A3586" t="s">
        <v>2623</v>
      </c>
      <c r="B3586" t="s">
        <v>42</v>
      </c>
      <c r="C3586" t="s">
        <v>12</v>
      </c>
      <c r="E3586">
        <f t="shared" ref="E3586:E3649" si="224">DAY(I3586)</f>
        <v>6</v>
      </c>
      <c r="F3586">
        <f t="shared" ref="F3586:F3649" si="225">MONTH(I3586)</f>
        <v>7</v>
      </c>
      <c r="G3586" s="8">
        <f t="shared" ref="G3586:G3649" si="226">DATE(H3587,F3586,E3586)</f>
        <v>44748</v>
      </c>
      <c r="H3586">
        <f t="shared" ref="H3586:H3649" si="227">YEAR(I3586)</f>
        <v>2022</v>
      </c>
      <c r="I3586" s="1">
        <v>44748.615972222222</v>
      </c>
      <c r="J3586" s="2">
        <v>44748</v>
      </c>
      <c r="K3586" t="s">
        <v>13</v>
      </c>
      <c r="L3586">
        <v>1499</v>
      </c>
      <c r="N3586" s="11" t="s">
        <v>15</v>
      </c>
      <c r="O3586" s="11">
        <f>IF(Table1[[#This Row],[Currency  Code]]="USD",Table1[[#This Row],[Product Amount with GST]]*80,Table1[[#This Row],[Product Amount with GST]])</f>
        <v>1499</v>
      </c>
    </row>
    <row r="3587" spans="1:16" x14ac:dyDescent="0.25">
      <c r="A3587" t="s">
        <v>2624</v>
      </c>
      <c r="B3587" t="s">
        <v>27</v>
      </c>
      <c r="C3587" t="s">
        <v>12</v>
      </c>
      <c r="E3587">
        <f t="shared" si="224"/>
        <v>6</v>
      </c>
      <c r="F3587">
        <f t="shared" si="225"/>
        <v>7</v>
      </c>
      <c r="G3587" s="8">
        <f t="shared" si="226"/>
        <v>44748</v>
      </c>
      <c r="H3587">
        <f t="shared" si="227"/>
        <v>2022</v>
      </c>
      <c r="I3587" s="1">
        <v>44748.6</v>
      </c>
      <c r="J3587" s="2">
        <v>44748</v>
      </c>
      <c r="K3587" t="s">
        <v>13</v>
      </c>
      <c r="L3587">
        <v>1999</v>
      </c>
      <c r="N3587" s="11" t="s">
        <v>15</v>
      </c>
      <c r="O3587" s="11">
        <f>IF(Table1[[#This Row],[Currency  Code]]="USD",Table1[[#This Row],[Product Amount with GST]]*80,Table1[[#This Row],[Product Amount with GST]])</f>
        <v>1999</v>
      </c>
    </row>
    <row r="3588" spans="1:16" x14ac:dyDescent="0.25">
      <c r="A3588" t="s">
        <v>2625</v>
      </c>
      <c r="B3588" t="s">
        <v>918</v>
      </c>
      <c r="C3588" t="s">
        <v>12</v>
      </c>
      <c r="E3588">
        <f t="shared" si="224"/>
        <v>6</v>
      </c>
      <c r="F3588">
        <f t="shared" si="225"/>
        <v>7</v>
      </c>
      <c r="G3588" s="8">
        <f t="shared" si="226"/>
        <v>44748</v>
      </c>
      <c r="H3588">
        <f t="shared" si="227"/>
        <v>2022</v>
      </c>
      <c r="I3588" s="1">
        <v>44748.594444444447</v>
      </c>
      <c r="J3588" s="2">
        <v>44748</v>
      </c>
      <c r="K3588" t="s">
        <v>13</v>
      </c>
      <c r="L3588">
        <v>990</v>
      </c>
      <c r="N3588" s="11" t="s">
        <v>15</v>
      </c>
      <c r="O3588" s="11">
        <f>IF(Table1[[#This Row],[Currency  Code]]="USD",Table1[[#This Row],[Product Amount with GST]]*80,Table1[[#This Row],[Product Amount with GST]])</f>
        <v>990</v>
      </c>
    </row>
    <row r="3589" spans="1:16" x14ac:dyDescent="0.25">
      <c r="A3589" t="s">
        <v>2626</v>
      </c>
      <c r="B3589" t="s">
        <v>119</v>
      </c>
      <c r="C3589" t="s">
        <v>12</v>
      </c>
      <c r="E3589">
        <f t="shared" si="224"/>
        <v>6</v>
      </c>
      <c r="F3589">
        <f t="shared" si="225"/>
        <v>7</v>
      </c>
      <c r="G3589" s="8">
        <f t="shared" si="226"/>
        <v>44748</v>
      </c>
      <c r="H3589">
        <f t="shared" si="227"/>
        <v>2022</v>
      </c>
      <c r="I3589" s="1">
        <v>44748.574999999997</v>
      </c>
      <c r="J3589" s="2">
        <v>44748</v>
      </c>
      <c r="K3589" t="s">
        <v>13</v>
      </c>
      <c r="L3589">
        <v>2999</v>
      </c>
      <c r="N3589" s="11" t="s">
        <v>15</v>
      </c>
      <c r="O3589" s="11">
        <f>IF(Table1[[#This Row],[Currency  Code]]="USD",Table1[[#This Row],[Product Amount with GST]]*80,Table1[[#This Row],[Product Amount with GST]])</f>
        <v>2999</v>
      </c>
    </row>
    <row r="3590" spans="1:16" x14ac:dyDescent="0.25">
      <c r="A3590" t="s">
        <v>2627</v>
      </c>
      <c r="B3590" t="s">
        <v>11</v>
      </c>
      <c r="C3590" t="s">
        <v>12</v>
      </c>
      <c r="E3590">
        <f t="shared" si="224"/>
        <v>6</v>
      </c>
      <c r="F3590">
        <f t="shared" si="225"/>
        <v>7</v>
      </c>
      <c r="G3590" s="8">
        <f t="shared" si="226"/>
        <v>44748</v>
      </c>
      <c r="H3590">
        <f t="shared" si="227"/>
        <v>2022</v>
      </c>
      <c r="I3590" s="1">
        <v>44748.554861111108</v>
      </c>
      <c r="J3590" s="2">
        <v>44748</v>
      </c>
      <c r="K3590" t="s">
        <v>72</v>
      </c>
      <c r="L3590">
        <v>3999</v>
      </c>
      <c r="N3590" s="11" t="s">
        <v>15</v>
      </c>
      <c r="O3590" s="11">
        <f>IF(Table1[[#This Row],[Currency  Code]]="USD",Table1[[#This Row],[Product Amount with GST]]*80,Table1[[#This Row],[Product Amount with GST]])</f>
        <v>3999</v>
      </c>
    </row>
    <row r="3591" spans="1:16" x14ac:dyDescent="0.25">
      <c r="A3591" t="s">
        <v>2628</v>
      </c>
      <c r="B3591" t="s">
        <v>1710</v>
      </c>
      <c r="C3591" t="s">
        <v>12</v>
      </c>
      <c r="E3591">
        <f t="shared" si="224"/>
        <v>6</v>
      </c>
      <c r="F3591">
        <f t="shared" si="225"/>
        <v>7</v>
      </c>
      <c r="G3591" s="8">
        <f t="shared" si="226"/>
        <v>44748</v>
      </c>
      <c r="H3591">
        <f t="shared" si="227"/>
        <v>2022</v>
      </c>
      <c r="I3591" s="1">
        <v>44748.525694444441</v>
      </c>
      <c r="J3591" s="2">
        <v>44748</v>
      </c>
      <c r="K3591" t="s">
        <v>13</v>
      </c>
      <c r="L3591">
        <v>499</v>
      </c>
      <c r="N3591" s="11" t="s">
        <v>15</v>
      </c>
      <c r="O3591" s="11">
        <f>IF(Table1[[#This Row],[Currency  Code]]="USD",Table1[[#This Row],[Product Amount with GST]]*80,Table1[[#This Row],[Product Amount with GST]])</f>
        <v>499</v>
      </c>
    </row>
    <row r="3592" spans="1:16" x14ac:dyDescent="0.25">
      <c r="A3592" t="s">
        <v>2629</v>
      </c>
      <c r="B3592" t="s">
        <v>11</v>
      </c>
      <c r="C3592" t="s">
        <v>12</v>
      </c>
      <c r="D3592" t="s">
        <v>6129</v>
      </c>
      <c r="E3592">
        <f t="shared" si="224"/>
        <v>6</v>
      </c>
      <c r="F3592">
        <f t="shared" si="225"/>
        <v>7</v>
      </c>
      <c r="G3592" s="8">
        <f t="shared" si="226"/>
        <v>44748</v>
      </c>
      <c r="H3592">
        <f t="shared" si="227"/>
        <v>2022</v>
      </c>
      <c r="I3592" s="1">
        <v>44748.525000000001</v>
      </c>
      <c r="J3592" s="2">
        <v>44748</v>
      </c>
      <c r="K3592" t="s">
        <v>13</v>
      </c>
      <c r="L3592">
        <v>2000</v>
      </c>
      <c r="N3592" s="11" t="s">
        <v>29</v>
      </c>
      <c r="O3592" s="11">
        <f>IF(Table1[[#This Row],[Currency  Code]]="USD",Table1[[#This Row],[Product Amount with GST]]*80,Table1[[#This Row],[Product Amount with GST]])</f>
        <v>160000</v>
      </c>
    </row>
    <row r="3593" spans="1:16" x14ac:dyDescent="0.25">
      <c r="A3593" t="s">
        <v>2578</v>
      </c>
      <c r="B3593" t="s">
        <v>11</v>
      </c>
      <c r="C3593" t="s">
        <v>12</v>
      </c>
      <c r="E3593">
        <f t="shared" si="224"/>
        <v>6</v>
      </c>
      <c r="F3593">
        <f t="shared" si="225"/>
        <v>7</v>
      </c>
      <c r="G3593" s="8">
        <f t="shared" si="226"/>
        <v>44748</v>
      </c>
      <c r="H3593">
        <f t="shared" si="227"/>
        <v>2022</v>
      </c>
      <c r="I3593" s="1">
        <v>44748.523611111108</v>
      </c>
      <c r="J3593" s="2">
        <v>44748</v>
      </c>
      <c r="K3593" t="s">
        <v>13</v>
      </c>
      <c r="L3593">
        <v>3999</v>
      </c>
      <c r="N3593" s="11" t="s">
        <v>15</v>
      </c>
      <c r="O3593" s="11">
        <f>IF(Table1[[#This Row],[Currency  Code]]="USD",Table1[[#This Row],[Product Amount with GST]]*80,Table1[[#This Row],[Product Amount with GST]])</f>
        <v>3999</v>
      </c>
    </row>
    <row r="3594" spans="1:16" x14ac:dyDescent="0.25">
      <c r="A3594" t="s">
        <v>2630</v>
      </c>
      <c r="B3594" t="s">
        <v>27</v>
      </c>
      <c r="C3594" t="s">
        <v>12</v>
      </c>
      <c r="E3594">
        <f t="shared" si="224"/>
        <v>6</v>
      </c>
      <c r="F3594">
        <f t="shared" si="225"/>
        <v>7</v>
      </c>
      <c r="G3594" s="8">
        <f t="shared" si="226"/>
        <v>44748</v>
      </c>
      <c r="H3594">
        <f t="shared" si="227"/>
        <v>2022</v>
      </c>
      <c r="I3594" s="1">
        <v>44748.513194444444</v>
      </c>
      <c r="J3594" s="2">
        <v>44748</v>
      </c>
      <c r="K3594" t="s">
        <v>13</v>
      </c>
      <c r="L3594">
        <v>1999</v>
      </c>
      <c r="N3594" s="11" t="s">
        <v>15</v>
      </c>
      <c r="O3594" s="11">
        <f>IF(Table1[[#This Row],[Currency  Code]]="USD",Table1[[#This Row],[Product Amount with GST]]*80,Table1[[#This Row],[Product Amount with GST]])</f>
        <v>1999</v>
      </c>
    </row>
    <row r="3595" spans="1:16" x14ac:dyDescent="0.25">
      <c r="A3595" t="s">
        <v>2630</v>
      </c>
      <c r="B3595" t="s">
        <v>27</v>
      </c>
      <c r="C3595" t="s">
        <v>12</v>
      </c>
      <c r="E3595">
        <f t="shared" si="224"/>
        <v>6</v>
      </c>
      <c r="F3595">
        <f t="shared" si="225"/>
        <v>7</v>
      </c>
      <c r="G3595" s="8">
        <f t="shared" si="226"/>
        <v>44748</v>
      </c>
      <c r="H3595">
        <f t="shared" si="227"/>
        <v>2022</v>
      </c>
      <c r="I3595" s="1">
        <v>44748.511805555558</v>
      </c>
      <c r="J3595" s="2">
        <v>44748</v>
      </c>
      <c r="K3595" t="s">
        <v>13</v>
      </c>
      <c r="L3595">
        <v>1999</v>
      </c>
      <c r="N3595" s="11" t="s">
        <v>15</v>
      </c>
      <c r="O3595" s="11">
        <f>IF(Table1[[#This Row],[Currency  Code]]="USD",Table1[[#This Row],[Product Amount with GST]]*80,Table1[[#This Row],[Product Amount with GST]])</f>
        <v>1999</v>
      </c>
    </row>
    <row r="3596" spans="1:16" x14ac:dyDescent="0.25">
      <c r="A3596" t="s">
        <v>2631</v>
      </c>
      <c r="B3596" t="s">
        <v>1710</v>
      </c>
      <c r="C3596" t="s">
        <v>12</v>
      </c>
      <c r="E3596">
        <f t="shared" si="224"/>
        <v>6</v>
      </c>
      <c r="F3596">
        <f t="shared" si="225"/>
        <v>7</v>
      </c>
      <c r="G3596" s="8">
        <f t="shared" si="226"/>
        <v>44748</v>
      </c>
      <c r="H3596">
        <f t="shared" si="227"/>
        <v>2022</v>
      </c>
      <c r="I3596" s="1">
        <v>44748.502083333333</v>
      </c>
      <c r="J3596" s="2">
        <v>44748</v>
      </c>
      <c r="K3596" t="s">
        <v>13</v>
      </c>
      <c r="L3596">
        <v>499</v>
      </c>
      <c r="N3596" s="11" t="s">
        <v>15</v>
      </c>
      <c r="O3596" s="11">
        <f>IF(Table1[[#This Row],[Currency  Code]]="USD",Table1[[#This Row],[Product Amount with GST]]*80,Table1[[#This Row],[Product Amount with GST]])</f>
        <v>499</v>
      </c>
    </row>
    <row r="3597" spans="1:16" x14ac:dyDescent="0.25">
      <c r="A3597" t="s">
        <v>2632</v>
      </c>
      <c r="B3597" t="s">
        <v>11</v>
      </c>
      <c r="C3597" t="s">
        <v>12</v>
      </c>
      <c r="E3597">
        <f t="shared" si="224"/>
        <v>6</v>
      </c>
      <c r="F3597">
        <f t="shared" si="225"/>
        <v>7</v>
      </c>
      <c r="G3597" s="8">
        <f t="shared" si="226"/>
        <v>44748</v>
      </c>
      <c r="H3597">
        <f t="shared" si="227"/>
        <v>2022</v>
      </c>
      <c r="I3597" s="1">
        <v>44748.649305555555</v>
      </c>
      <c r="J3597" s="2">
        <v>44748</v>
      </c>
      <c r="K3597" t="s">
        <v>112</v>
      </c>
      <c r="L3597">
        <v>3999</v>
      </c>
      <c r="N3597" s="11" t="s">
        <v>15</v>
      </c>
      <c r="O3597" s="11">
        <f>IF(Table1[[#This Row],[Currency  Code]]="USD",Table1[[#This Row],[Product Amount with GST]]*80,Table1[[#This Row],[Product Amount with GST]])</f>
        <v>3999</v>
      </c>
    </row>
    <row r="3598" spans="1:16" x14ac:dyDescent="0.25">
      <c r="A3598" t="s">
        <v>2633</v>
      </c>
      <c r="B3598" t="s">
        <v>42</v>
      </c>
      <c r="C3598" t="s">
        <v>12</v>
      </c>
      <c r="E3598">
        <f t="shared" si="224"/>
        <v>6</v>
      </c>
      <c r="F3598">
        <f t="shared" si="225"/>
        <v>7</v>
      </c>
      <c r="G3598" s="8">
        <f t="shared" si="226"/>
        <v>44748</v>
      </c>
      <c r="H3598">
        <f t="shared" si="227"/>
        <v>2022</v>
      </c>
      <c r="I3598" s="1">
        <v>44748.648611111108</v>
      </c>
      <c r="J3598" s="2">
        <v>44748</v>
      </c>
      <c r="K3598" t="s">
        <v>13</v>
      </c>
      <c r="L3598">
        <v>1499</v>
      </c>
      <c r="N3598" s="11" t="s">
        <v>15</v>
      </c>
      <c r="O3598" s="11">
        <f>IF(Table1[[#This Row],[Currency  Code]]="USD",Table1[[#This Row],[Product Amount with GST]]*80,Table1[[#This Row],[Product Amount with GST]])</f>
        <v>1499</v>
      </c>
    </row>
    <row r="3599" spans="1:16" x14ac:dyDescent="0.25">
      <c r="A3599" t="s">
        <v>2634</v>
      </c>
      <c r="B3599" t="s">
        <v>27</v>
      </c>
      <c r="C3599" t="s">
        <v>12</v>
      </c>
      <c r="E3599">
        <f t="shared" si="224"/>
        <v>6</v>
      </c>
      <c r="F3599">
        <f t="shared" si="225"/>
        <v>7</v>
      </c>
      <c r="G3599" s="8">
        <f t="shared" si="226"/>
        <v>44748</v>
      </c>
      <c r="H3599">
        <f t="shared" si="227"/>
        <v>2022</v>
      </c>
      <c r="I3599" s="1">
        <v>44748.638888888891</v>
      </c>
      <c r="J3599" s="2">
        <v>44748</v>
      </c>
      <c r="K3599" t="s">
        <v>13</v>
      </c>
      <c r="L3599">
        <v>1999</v>
      </c>
      <c r="N3599" s="11" t="s">
        <v>15</v>
      </c>
      <c r="O3599" s="11">
        <f>IF(Table1[[#This Row],[Currency  Code]]="USD",Table1[[#This Row],[Product Amount with GST]]*80,Table1[[#This Row],[Product Amount with GST]])</f>
        <v>1999</v>
      </c>
    </row>
    <row r="3600" spans="1:16" x14ac:dyDescent="0.25">
      <c r="A3600" t="s">
        <v>2635</v>
      </c>
      <c r="B3600" t="s">
        <v>11</v>
      </c>
      <c r="C3600" t="s">
        <v>48</v>
      </c>
      <c r="D3600" t="s">
        <v>6129</v>
      </c>
      <c r="E3600">
        <f t="shared" si="224"/>
        <v>6</v>
      </c>
      <c r="F3600">
        <f t="shared" si="225"/>
        <v>7</v>
      </c>
      <c r="G3600" s="8">
        <f t="shared" si="226"/>
        <v>44748</v>
      </c>
      <c r="H3600">
        <f t="shared" si="227"/>
        <v>2022</v>
      </c>
      <c r="I3600" s="1">
        <v>44748.636805555558</v>
      </c>
      <c r="J3600" s="2">
        <v>44748</v>
      </c>
      <c r="K3600" t="s">
        <v>13</v>
      </c>
      <c r="L3600">
        <v>2000</v>
      </c>
      <c r="M3600" t="s">
        <v>53</v>
      </c>
      <c r="N3600" s="11" t="s">
        <v>15</v>
      </c>
      <c r="O3600" s="11">
        <f>IF(Table1[[#This Row],[Currency  Code]]="USD",Table1[[#This Row],[Product Amount with GST]]*80,Table1[[#This Row],[Product Amount with GST]])</f>
        <v>2000</v>
      </c>
      <c r="P3600" t="s">
        <v>50</v>
      </c>
    </row>
    <row r="3601" spans="1:16" x14ac:dyDescent="0.25">
      <c r="A3601" t="s">
        <v>2636</v>
      </c>
      <c r="B3601" t="s">
        <v>1710</v>
      </c>
      <c r="C3601" t="s">
        <v>12</v>
      </c>
      <c r="E3601">
        <f t="shared" si="224"/>
        <v>6</v>
      </c>
      <c r="F3601">
        <f t="shared" si="225"/>
        <v>7</v>
      </c>
      <c r="G3601" s="8">
        <f t="shared" si="226"/>
        <v>44748</v>
      </c>
      <c r="H3601">
        <f t="shared" si="227"/>
        <v>2022</v>
      </c>
      <c r="I3601" s="1">
        <v>44748.61041666667</v>
      </c>
      <c r="J3601" s="2">
        <v>44748</v>
      </c>
      <c r="K3601" t="s">
        <v>13</v>
      </c>
      <c r="L3601">
        <v>499</v>
      </c>
      <c r="N3601" s="11" t="s">
        <v>15</v>
      </c>
      <c r="O3601" s="11">
        <f>IF(Table1[[#This Row],[Currency  Code]]="USD",Table1[[#This Row],[Product Amount with GST]]*80,Table1[[#This Row],[Product Amount with GST]])</f>
        <v>499</v>
      </c>
    </row>
    <row r="3602" spans="1:16" x14ac:dyDescent="0.25">
      <c r="A3602" t="s">
        <v>2611</v>
      </c>
      <c r="B3602" t="s">
        <v>659</v>
      </c>
      <c r="C3602" t="s">
        <v>12</v>
      </c>
      <c r="E3602">
        <f t="shared" si="224"/>
        <v>6</v>
      </c>
      <c r="F3602">
        <f t="shared" si="225"/>
        <v>7</v>
      </c>
      <c r="G3602" s="8">
        <f t="shared" si="226"/>
        <v>44748</v>
      </c>
      <c r="H3602">
        <f t="shared" si="227"/>
        <v>2022</v>
      </c>
      <c r="I3602" s="1">
        <v>44748.602777777778</v>
      </c>
      <c r="J3602" s="2">
        <v>44748</v>
      </c>
      <c r="K3602" t="s">
        <v>13</v>
      </c>
      <c r="L3602">
        <v>1499</v>
      </c>
      <c r="N3602" s="11" t="s">
        <v>15</v>
      </c>
      <c r="O3602" s="11">
        <f>IF(Table1[[#This Row],[Currency  Code]]="USD",Table1[[#This Row],[Product Amount with GST]]*80,Table1[[#This Row],[Product Amount with GST]])</f>
        <v>1499</v>
      </c>
    </row>
    <row r="3603" spans="1:16" x14ac:dyDescent="0.25">
      <c r="A3603" t="s">
        <v>2624</v>
      </c>
      <c r="B3603" t="s">
        <v>27</v>
      </c>
      <c r="C3603" t="s">
        <v>12</v>
      </c>
      <c r="E3603">
        <f t="shared" si="224"/>
        <v>6</v>
      </c>
      <c r="F3603">
        <f t="shared" si="225"/>
        <v>7</v>
      </c>
      <c r="G3603" s="8">
        <f t="shared" si="226"/>
        <v>44748</v>
      </c>
      <c r="H3603">
        <f t="shared" si="227"/>
        <v>2022</v>
      </c>
      <c r="I3603" s="1">
        <v>44748.600694444445</v>
      </c>
      <c r="J3603" s="2">
        <v>44748</v>
      </c>
      <c r="K3603" t="s">
        <v>13</v>
      </c>
      <c r="L3603">
        <v>1999</v>
      </c>
      <c r="N3603" s="11" t="s">
        <v>15</v>
      </c>
      <c r="O3603" s="11">
        <f>IF(Table1[[#This Row],[Currency  Code]]="USD",Table1[[#This Row],[Product Amount with GST]]*80,Table1[[#This Row],[Product Amount with GST]])</f>
        <v>1999</v>
      </c>
    </row>
    <row r="3604" spans="1:16" x14ac:dyDescent="0.25">
      <c r="A3604" t="s">
        <v>2637</v>
      </c>
      <c r="B3604" t="s">
        <v>42</v>
      </c>
      <c r="C3604" t="s">
        <v>12</v>
      </c>
      <c r="E3604">
        <f t="shared" si="224"/>
        <v>6</v>
      </c>
      <c r="F3604">
        <f t="shared" si="225"/>
        <v>7</v>
      </c>
      <c r="G3604" s="8">
        <f t="shared" si="226"/>
        <v>44748</v>
      </c>
      <c r="H3604">
        <f t="shared" si="227"/>
        <v>2022</v>
      </c>
      <c r="I3604" s="1">
        <v>44748.59652777778</v>
      </c>
      <c r="J3604" s="2">
        <v>44748</v>
      </c>
      <c r="K3604" t="s">
        <v>43</v>
      </c>
      <c r="L3604">
        <v>1499</v>
      </c>
      <c r="N3604" s="11" t="s">
        <v>15</v>
      </c>
      <c r="O3604" s="11">
        <f>IF(Table1[[#This Row],[Currency  Code]]="USD",Table1[[#This Row],[Product Amount with GST]]*80,Table1[[#This Row],[Product Amount with GST]])</f>
        <v>1499</v>
      </c>
    </row>
    <row r="3605" spans="1:16" x14ac:dyDescent="0.25">
      <c r="A3605" t="s">
        <v>2638</v>
      </c>
      <c r="B3605" t="s">
        <v>42</v>
      </c>
      <c r="C3605" t="s">
        <v>12</v>
      </c>
      <c r="E3605">
        <f t="shared" si="224"/>
        <v>6</v>
      </c>
      <c r="F3605">
        <f t="shared" si="225"/>
        <v>7</v>
      </c>
      <c r="G3605" s="8">
        <f t="shared" si="226"/>
        <v>44748</v>
      </c>
      <c r="H3605">
        <f t="shared" si="227"/>
        <v>2022</v>
      </c>
      <c r="I3605" s="1">
        <v>44748.573611111111</v>
      </c>
      <c r="J3605" s="2">
        <v>44748</v>
      </c>
      <c r="K3605" t="s">
        <v>43</v>
      </c>
      <c r="L3605">
        <v>1499</v>
      </c>
      <c r="N3605" s="11" t="s">
        <v>15</v>
      </c>
      <c r="O3605" s="11">
        <f>IF(Table1[[#This Row],[Currency  Code]]="USD",Table1[[#This Row],[Product Amount with GST]]*80,Table1[[#This Row],[Product Amount with GST]])</f>
        <v>1499</v>
      </c>
    </row>
    <row r="3606" spans="1:16" x14ac:dyDescent="0.25">
      <c r="A3606" t="s">
        <v>2639</v>
      </c>
      <c r="B3606" t="s">
        <v>47</v>
      </c>
      <c r="C3606" t="s">
        <v>48</v>
      </c>
      <c r="E3606">
        <f t="shared" si="224"/>
        <v>6</v>
      </c>
      <c r="F3606">
        <f t="shared" si="225"/>
        <v>7</v>
      </c>
      <c r="G3606" s="8">
        <f t="shared" si="226"/>
        <v>44748</v>
      </c>
      <c r="H3606">
        <f t="shared" si="227"/>
        <v>2022</v>
      </c>
      <c r="I3606" s="1">
        <v>44748.561805555553</v>
      </c>
      <c r="J3606" s="2">
        <v>44748</v>
      </c>
      <c r="K3606" t="s">
        <v>13</v>
      </c>
      <c r="L3606">
        <v>999</v>
      </c>
      <c r="M3606" t="s">
        <v>53</v>
      </c>
      <c r="N3606" s="11" t="s">
        <v>15</v>
      </c>
      <c r="O3606" s="11">
        <f>IF(Table1[[#This Row],[Currency  Code]]="USD",Table1[[#This Row],[Product Amount with GST]]*80,Table1[[#This Row],[Product Amount with GST]])</f>
        <v>999</v>
      </c>
      <c r="P3606" t="s">
        <v>50</v>
      </c>
    </row>
    <row r="3607" spans="1:16" x14ac:dyDescent="0.25">
      <c r="A3607" t="s">
        <v>2640</v>
      </c>
      <c r="B3607" t="s">
        <v>17</v>
      </c>
      <c r="C3607" t="s">
        <v>12</v>
      </c>
      <c r="E3607">
        <f t="shared" si="224"/>
        <v>6</v>
      </c>
      <c r="F3607">
        <f t="shared" si="225"/>
        <v>7</v>
      </c>
      <c r="G3607" s="8">
        <f t="shared" si="226"/>
        <v>44748</v>
      </c>
      <c r="H3607">
        <f t="shared" si="227"/>
        <v>2022</v>
      </c>
      <c r="I3607" s="1">
        <v>44748.558333333334</v>
      </c>
      <c r="J3607" s="2">
        <v>44748</v>
      </c>
      <c r="K3607" t="s">
        <v>13</v>
      </c>
      <c r="L3607">
        <v>999</v>
      </c>
      <c r="N3607" s="11" t="s">
        <v>15</v>
      </c>
      <c r="O3607" s="11">
        <f>IF(Table1[[#This Row],[Currency  Code]]="USD",Table1[[#This Row],[Product Amount with GST]]*80,Table1[[#This Row],[Product Amount with GST]])</f>
        <v>999</v>
      </c>
    </row>
    <row r="3608" spans="1:16" x14ac:dyDescent="0.25">
      <c r="A3608" t="s">
        <v>2578</v>
      </c>
      <c r="B3608" t="s">
        <v>11</v>
      </c>
      <c r="C3608" t="s">
        <v>12</v>
      </c>
      <c r="E3608">
        <f t="shared" si="224"/>
        <v>6</v>
      </c>
      <c r="F3608">
        <f t="shared" si="225"/>
        <v>7</v>
      </c>
      <c r="G3608" s="8">
        <f t="shared" si="226"/>
        <v>44748</v>
      </c>
      <c r="H3608">
        <f t="shared" si="227"/>
        <v>2022</v>
      </c>
      <c r="I3608" s="1">
        <v>44748.554166666669</v>
      </c>
      <c r="J3608" s="2">
        <v>44748</v>
      </c>
      <c r="K3608" t="s">
        <v>13</v>
      </c>
      <c r="L3608">
        <v>3999</v>
      </c>
      <c r="N3608" s="11" t="s">
        <v>15</v>
      </c>
      <c r="O3608" s="11">
        <f>IF(Table1[[#This Row],[Currency  Code]]="USD",Table1[[#This Row],[Product Amount with GST]]*80,Table1[[#This Row],[Product Amount with GST]])</f>
        <v>3999</v>
      </c>
    </row>
    <row r="3609" spans="1:16" x14ac:dyDescent="0.25">
      <c r="A3609" t="s">
        <v>2641</v>
      </c>
      <c r="B3609" t="s">
        <v>24</v>
      </c>
      <c r="C3609" t="s">
        <v>48</v>
      </c>
      <c r="E3609">
        <f t="shared" si="224"/>
        <v>6</v>
      </c>
      <c r="F3609">
        <f t="shared" si="225"/>
        <v>7</v>
      </c>
      <c r="G3609" s="8">
        <f t="shared" si="226"/>
        <v>44748</v>
      </c>
      <c r="H3609">
        <f t="shared" si="227"/>
        <v>2022</v>
      </c>
      <c r="I3609" s="1">
        <v>44748.534722222219</v>
      </c>
      <c r="J3609" s="2">
        <v>44748</v>
      </c>
      <c r="K3609" t="s">
        <v>13</v>
      </c>
      <c r="L3609">
        <v>2022</v>
      </c>
      <c r="M3609" t="s">
        <v>53</v>
      </c>
      <c r="N3609" s="11" t="s">
        <v>15</v>
      </c>
      <c r="O3609" s="11">
        <f>IF(Table1[[#This Row],[Currency  Code]]="USD",Table1[[#This Row],[Product Amount with GST]]*80,Table1[[#This Row],[Product Amount with GST]])</f>
        <v>2022</v>
      </c>
      <c r="P3609" t="s">
        <v>50</v>
      </c>
    </row>
    <row r="3610" spans="1:16" x14ac:dyDescent="0.25">
      <c r="A3610" t="s">
        <v>2642</v>
      </c>
      <c r="B3610" t="s">
        <v>42</v>
      </c>
      <c r="C3610" t="s">
        <v>12</v>
      </c>
      <c r="E3610">
        <f t="shared" si="224"/>
        <v>6</v>
      </c>
      <c r="F3610">
        <f t="shared" si="225"/>
        <v>7</v>
      </c>
      <c r="G3610" s="8">
        <f t="shared" si="226"/>
        <v>44748</v>
      </c>
      <c r="H3610">
        <f t="shared" si="227"/>
        <v>2022</v>
      </c>
      <c r="I3610" s="1">
        <v>44748.532638888886</v>
      </c>
      <c r="J3610" s="2">
        <v>44748</v>
      </c>
      <c r="K3610" t="s">
        <v>43</v>
      </c>
      <c r="L3610">
        <v>1499</v>
      </c>
      <c r="N3610" s="11" t="s">
        <v>15</v>
      </c>
      <c r="O3610" s="11">
        <f>IF(Table1[[#This Row],[Currency  Code]]="USD",Table1[[#This Row],[Product Amount with GST]]*80,Table1[[#This Row],[Product Amount with GST]])</f>
        <v>1499</v>
      </c>
    </row>
    <row r="3611" spans="1:16" x14ac:dyDescent="0.25">
      <c r="A3611" t="s">
        <v>2630</v>
      </c>
      <c r="B3611" t="s">
        <v>27</v>
      </c>
      <c r="C3611" t="s">
        <v>12</v>
      </c>
      <c r="E3611">
        <f t="shared" si="224"/>
        <v>6</v>
      </c>
      <c r="F3611">
        <f t="shared" si="225"/>
        <v>7</v>
      </c>
      <c r="G3611" s="8">
        <f t="shared" si="226"/>
        <v>44748</v>
      </c>
      <c r="H3611">
        <f t="shared" si="227"/>
        <v>2022</v>
      </c>
      <c r="I3611" s="1">
        <v>44748.512499999997</v>
      </c>
      <c r="J3611" s="2">
        <v>44748</v>
      </c>
      <c r="K3611" t="s">
        <v>13</v>
      </c>
      <c r="L3611">
        <v>1999</v>
      </c>
      <c r="N3611" s="11" t="s">
        <v>15</v>
      </c>
      <c r="O3611" s="11">
        <f>IF(Table1[[#This Row],[Currency  Code]]="USD",Table1[[#This Row],[Product Amount with GST]]*80,Table1[[#This Row],[Product Amount with GST]])</f>
        <v>1999</v>
      </c>
    </row>
    <row r="3612" spans="1:16" x14ac:dyDescent="0.25">
      <c r="A3612" t="s">
        <v>2643</v>
      </c>
      <c r="B3612" t="s">
        <v>1710</v>
      </c>
      <c r="C3612" t="s">
        <v>12</v>
      </c>
      <c r="E3612">
        <f t="shared" si="224"/>
        <v>6</v>
      </c>
      <c r="F3612">
        <f t="shared" si="225"/>
        <v>7</v>
      </c>
      <c r="G3612" s="8">
        <f t="shared" si="226"/>
        <v>44748</v>
      </c>
      <c r="H3612">
        <f t="shared" si="227"/>
        <v>2022</v>
      </c>
      <c r="I3612" s="1">
        <v>44748.495833333334</v>
      </c>
      <c r="J3612" s="2">
        <v>44748</v>
      </c>
      <c r="K3612" t="s">
        <v>13</v>
      </c>
      <c r="L3612">
        <v>499</v>
      </c>
      <c r="N3612" s="11" t="s">
        <v>15</v>
      </c>
      <c r="O3612" s="11">
        <f>IF(Table1[[#This Row],[Currency  Code]]="USD",Table1[[#This Row],[Product Amount with GST]]*80,Table1[[#This Row],[Product Amount with GST]])</f>
        <v>499</v>
      </c>
    </row>
    <row r="3613" spans="1:16" x14ac:dyDescent="0.25">
      <c r="A3613" t="s">
        <v>2644</v>
      </c>
      <c r="B3613" t="s">
        <v>42</v>
      </c>
      <c r="C3613" t="s">
        <v>12</v>
      </c>
      <c r="E3613">
        <f t="shared" si="224"/>
        <v>6</v>
      </c>
      <c r="F3613">
        <f t="shared" si="225"/>
        <v>7</v>
      </c>
      <c r="G3613" s="8">
        <f t="shared" si="226"/>
        <v>44748</v>
      </c>
      <c r="H3613">
        <f t="shared" si="227"/>
        <v>2022</v>
      </c>
      <c r="I3613" s="1">
        <v>44748.490972222222</v>
      </c>
      <c r="J3613" s="2">
        <v>44748</v>
      </c>
      <c r="K3613" t="s">
        <v>43</v>
      </c>
      <c r="L3613">
        <v>1499</v>
      </c>
      <c r="N3613" s="11" t="s">
        <v>15</v>
      </c>
      <c r="O3613" s="11">
        <f>IF(Table1[[#This Row],[Currency  Code]]="USD",Table1[[#This Row],[Product Amount with GST]]*80,Table1[[#This Row],[Product Amount with GST]])</f>
        <v>1499</v>
      </c>
    </row>
    <row r="3614" spans="1:16" x14ac:dyDescent="0.25">
      <c r="A3614" t="s">
        <v>2631</v>
      </c>
      <c r="B3614" t="s">
        <v>27</v>
      </c>
      <c r="C3614" t="s">
        <v>12</v>
      </c>
      <c r="E3614">
        <f t="shared" si="224"/>
        <v>6</v>
      </c>
      <c r="F3614">
        <f t="shared" si="225"/>
        <v>7</v>
      </c>
      <c r="G3614" s="8">
        <f t="shared" si="226"/>
        <v>44748</v>
      </c>
      <c r="H3614">
        <f t="shared" si="227"/>
        <v>2022</v>
      </c>
      <c r="I3614" s="1">
        <v>44748.480555555558</v>
      </c>
      <c r="J3614" s="2">
        <v>44748</v>
      </c>
      <c r="K3614" t="s">
        <v>13</v>
      </c>
      <c r="L3614">
        <v>1999</v>
      </c>
      <c r="N3614" s="11" t="s">
        <v>15</v>
      </c>
      <c r="O3614" s="11">
        <f>IF(Table1[[#This Row],[Currency  Code]]="USD",Table1[[#This Row],[Product Amount with GST]]*80,Table1[[#This Row],[Product Amount with GST]])</f>
        <v>1999</v>
      </c>
    </row>
    <row r="3615" spans="1:16" x14ac:dyDescent="0.25">
      <c r="A3615" t="s">
        <v>1317</v>
      </c>
      <c r="B3615" t="s">
        <v>1710</v>
      </c>
      <c r="C3615" t="s">
        <v>12</v>
      </c>
      <c r="E3615">
        <f t="shared" si="224"/>
        <v>6</v>
      </c>
      <c r="F3615">
        <f t="shared" si="225"/>
        <v>7</v>
      </c>
      <c r="G3615" s="8">
        <f t="shared" si="226"/>
        <v>44748</v>
      </c>
      <c r="H3615">
        <f t="shared" si="227"/>
        <v>2022</v>
      </c>
      <c r="I3615" s="1">
        <v>44748.522222222222</v>
      </c>
      <c r="J3615" s="2">
        <v>44748</v>
      </c>
      <c r="K3615" t="s">
        <v>13</v>
      </c>
      <c r="L3615">
        <v>499</v>
      </c>
      <c r="N3615" s="11" t="s">
        <v>15</v>
      </c>
      <c r="O3615" s="11">
        <f>IF(Table1[[#This Row],[Currency  Code]]="USD",Table1[[#This Row],[Product Amount with GST]]*80,Table1[[#This Row],[Product Amount with GST]])</f>
        <v>499</v>
      </c>
    </row>
    <row r="3616" spans="1:16" x14ac:dyDescent="0.25">
      <c r="A3616" t="s">
        <v>1317</v>
      </c>
      <c r="B3616" t="s">
        <v>52</v>
      </c>
      <c r="C3616" t="s">
        <v>12</v>
      </c>
      <c r="E3616">
        <f t="shared" si="224"/>
        <v>6</v>
      </c>
      <c r="F3616">
        <f t="shared" si="225"/>
        <v>7</v>
      </c>
      <c r="G3616" s="8">
        <f t="shared" si="226"/>
        <v>44748</v>
      </c>
      <c r="H3616">
        <f t="shared" si="227"/>
        <v>2022</v>
      </c>
      <c r="I3616" s="1">
        <v>44748.517361111109</v>
      </c>
      <c r="J3616" s="2">
        <v>44748</v>
      </c>
      <c r="K3616" t="s">
        <v>13</v>
      </c>
      <c r="L3616">
        <v>999</v>
      </c>
      <c r="N3616" s="11" t="s">
        <v>15</v>
      </c>
      <c r="O3616" s="11">
        <f>IF(Table1[[#This Row],[Currency  Code]]="USD",Table1[[#This Row],[Product Amount with GST]]*80,Table1[[#This Row],[Product Amount with GST]])</f>
        <v>999</v>
      </c>
    </row>
    <row r="3617" spans="1:16" x14ac:dyDescent="0.25">
      <c r="A3617" t="s">
        <v>1317</v>
      </c>
      <c r="B3617" t="s">
        <v>352</v>
      </c>
      <c r="C3617" t="s">
        <v>12</v>
      </c>
      <c r="E3617">
        <f t="shared" si="224"/>
        <v>6</v>
      </c>
      <c r="F3617">
        <f t="shared" si="225"/>
        <v>7</v>
      </c>
      <c r="G3617" s="8">
        <f t="shared" si="226"/>
        <v>44748</v>
      </c>
      <c r="H3617">
        <f t="shared" si="227"/>
        <v>2022</v>
      </c>
      <c r="I3617" s="1">
        <v>44748.515972222223</v>
      </c>
      <c r="J3617" s="2">
        <v>44748</v>
      </c>
      <c r="K3617" t="s">
        <v>13</v>
      </c>
      <c r="L3617">
        <v>999</v>
      </c>
      <c r="N3617" s="11" t="s">
        <v>15</v>
      </c>
      <c r="O3617" s="11">
        <f>IF(Table1[[#This Row],[Currency  Code]]="USD",Table1[[#This Row],[Product Amount with GST]]*80,Table1[[#This Row],[Product Amount with GST]])</f>
        <v>999</v>
      </c>
    </row>
    <row r="3618" spans="1:16" x14ac:dyDescent="0.25">
      <c r="A3618" t="s">
        <v>2645</v>
      </c>
      <c r="B3618" t="s">
        <v>20</v>
      </c>
      <c r="C3618" t="s">
        <v>12</v>
      </c>
      <c r="E3618">
        <f t="shared" si="224"/>
        <v>6</v>
      </c>
      <c r="F3618">
        <f t="shared" si="225"/>
        <v>7</v>
      </c>
      <c r="G3618" s="8">
        <f t="shared" si="226"/>
        <v>44748</v>
      </c>
      <c r="H3618">
        <f t="shared" si="227"/>
        <v>2022</v>
      </c>
      <c r="I3618" s="1">
        <v>44748.493750000001</v>
      </c>
      <c r="J3618" s="2">
        <v>44748</v>
      </c>
      <c r="K3618" t="s">
        <v>13</v>
      </c>
      <c r="L3618">
        <v>1999</v>
      </c>
      <c r="N3618" s="11" t="s">
        <v>15</v>
      </c>
      <c r="O3618" s="11">
        <f>IF(Table1[[#This Row],[Currency  Code]]="USD",Table1[[#This Row],[Product Amount with GST]]*80,Table1[[#This Row],[Product Amount with GST]])</f>
        <v>1999</v>
      </c>
    </row>
    <row r="3619" spans="1:16" x14ac:dyDescent="0.25">
      <c r="A3619" t="s">
        <v>2646</v>
      </c>
      <c r="B3619" t="s">
        <v>1710</v>
      </c>
      <c r="C3619" t="s">
        <v>12</v>
      </c>
      <c r="E3619">
        <f t="shared" si="224"/>
        <v>6</v>
      </c>
      <c r="F3619">
        <f t="shared" si="225"/>
        <v>7</v>
      </c>
      <c r="G3619" s="8">
        <f t="shared" si="226"/>
        <v>44748</v>
      </c>
      <c r="H3619">
        <f t="shared" si="227"/>
        <v>2022</v>
      </c>
      <c r="I3619" s="1">
        <v>44748.48541666667</v>
      </c>
      <c r="J3619" s="2">
        <v>44748</v>
      </c>
      <c r="K3619" t="s">
        <v>13</v>
      </c>
      <c r="L3619">
        <v>499</v>
      </c>
      <c r="N3619" s="11" t="s">
        <v>15</v>
      </c>
      <c r="O3619" s="11">
        <f>IF(Table1[[#This Row],[Currency  Code]]="USD",Table1[[#This Row],[Product Amount with GST]]*80,Table1[[#This Row],[Product Amount with GST]])</f>
        <v>499</v>
      </c>
    </row>
    <row r="3620" spans="1:16" x14ac:dyDescent="0.25">
      <c r="A3620" t="s">
        <v>2647</v>
      </c>
      <c r="B3620" t="s">
        <v>38</v>
      </c>
      <c r="C3620" t="s">
        <v>48</v>
      </c>
      <c r="E3620">
        <f t="shared" si="224"/>
        <v>6</v>
      </c>
      <c r="F3620">
        <f t="shared" si="225"/>
        <v>7</v>
      </c>
      <c r="G3620" s="8">
        <f t="shared" si="226"/>
        <v>44748</v>
      </c>
      <c r="H3620">
        <f t="shared" si="227"/>
        <v>2022</v>
      </c>
      <c r="I3620" s="1">
        <v>44748.449305555558</v>
      </c>
      <c r="J3620" s="2">
        <v>44748</v>
      </c>
      <c r="K3620" t="s">
        <v>13</v>
      </c>
      <c r="L3620">
        <v>499</v>
      </c>
      <c r="M3620" t="s">
        <v>53</v>
      </c>
      <c r="N3620" s="11" t="s">
        <v>15</v>
      </c>
      <c r="O3620" s="11">
        <f>IF(Table1[[#This Row],[Currency  Code]]="USD",Table1[[#This Row],[Product Amount with GST]]*80,Table1[[#This Row],[Product Amount with GST]])</f>
        <v>499</v>
      </c>
      <c r="P3620" t="s">
        <v>50</v>
      </c>
    </row>
    <row r="3621" spans="1:16" x14ac:dyDescent="0.25">
      <c r="A3621" t="s">
        <v>2648</v>
      </c>
      <c r="B3621" t="s">
        <v>11</v>
      </c>
      <c r="C3621" t="s">
        <v>12</v>
      </c>
      <c r="E3621">
        <f t="shared" si="224"/>
        <v>6</v>
      </c>
      <c r="F3621">
        <f t="shared" si="225"/>
        <v>7</v>
      </c>
      <c r="G3621" s="8">
        <f t="shared" si="226"/>
        <v>44748</v>
      </c>
      <c r="H3621">
        <f t="shared" si="227"/>
        <v>2022</v>
      </c>
      <c r="I3621" s="1">
        <v>44748.443055555559</v>
      </c>
      <c r="J3621" s="2">
        <v>44748</v>
      </c>
      <c r="K3621" t="s">
        <v>72</v>
      </c>
      <c r="L3621">
        <v>3999</v>
      </c>
      <c r="N3621" s="11" t="s">
        <v>15</v>
      </c>
      <c r="O3621" s="11">
        <f>IF(Table1[[#This Row],[Currency  Code]]="USD",Table1[[#This Row],[Product Amount with GST]]*80,Table1[[#This Row],[Product Amount with GST]])</f>
        <v>3999</v>
      </c>
    </row>
    <row r="3622" spans="1:16" x14ac:dyDescent="0.25">
      <c r="A3622" t="s">
        <v>2649</v>
      </c>
      <c r="B3622" t="s">
        <v>143</v>
      </c>
      <c r="C3622" t="s">
        <v>12</v>
      </c>
      <c r="E3622">
        <f t="shared" si="224"/>
        <v>6</v>
      </c>
      <c r="F3622">
        <f t="shared" si="225"/>
        <v>7</v>
      </c>
      <c r="G3622" s="8">
        <f t="shared" si="226"/>
        <v>44748</v>
      </c>
      <c r="H3622">
        <f t="shared" si="227"/>
        <v>2022</v>
      </c>
      <c r="I3622" s="1">
        <v>44748.427083333336</v>
      </c>
      <c r="J3622" s="2">
        <v>44748</v>
      </c>
      <c r="K3622" t="s">
        <v>13</v>
      </c>
      <c r="L3622">
        <v>1499</v>
      </c>
      <c r="N3622" s="11" t="s">
        <v>15</v>
      </c>
      <c r="O3622" s="11">
        <f>IF(Table1[[#This Row],[Currency  Code]]="USD",Table1[[#This Row],[Product Amount with GST]]*80,Table1[[#This Row],[Product Amount with GST]])</f>
        <v>1499</v>
      </c>
    </row>
    <row r="3623" spans="1:16" x14ac:dyDescent="0.25">
      <c r="A3623" t="s">
        <v>2650</v>
      </c>
      <c r="B3623" t="s">
        <v>968</v>
      </c>
      <c r="C3623" t="s">
        <v>12</v>
      </c>
      <c r="E3623">
        <f t="shared" si="224"/>
        <v>6</v>
      </c>
      <c r="F3623">
        <f t="shared" si="225"/>
        <v>7</v>
      </c>
      <c r="G3623" s="8">
        <f t="shared" si="226"/>
        <v>44748</v>
      </c>
      <c r="H3623">
        <f t="shared" si="227"/>
        <v>2022</v>
      </c>
      <c r="I3623" s="1">
        <v>44748.412499999999</v>
      </c>
      <c r="J3623" s="2">
        <v>44748</v>
      </c>
      <c r="K3623" t="s">
        <v>13</v>
      </c>
      <c r="L3623">
        <v>2022</v>
      </c>
      <c r="N3623" s="11" t="s">
        <v>15</v>
      </c>
      <c r="O3623" s="11">
        <f>IF(Table1[[#This Row],[Currency  Code]]="USD",Table1[[#This Row],[Product Amount with GST]]*80,Table1[[#This Row],[Product Amount with GST]])</f>
        <v>2022</v>
      </c>
    </row>
    <row r="3624" spans="1:16" x14ac:dyDescent="0.25">
      <c r="A3624" t="s">
        <v>2651</v>
      </c>
      <c r="B3624" t="s">
        <v>11</v>
      </c>
      <c r="C3624" t="s">
        <v>12</v>
      </c>
      <c r="E3624">
        <f t="shared" si="224"/>
        <v>6</v>
      </c>
      <c r="F3624">
        <f t="shared" si="225"/>
        <v>7</v>
      </c>
      <c r="G3624" s="8">
        <f t="shared" si="226"/>
        <v>44748</v>
      </c>
      <c r="H3624">
        <f t="shared" si="227"/>
        <v>2022</v>
      </c>
      <c r="I3624" s="1">
        <v>44748.390972222223</v>
      </c>
      <c r="J3624" s="2">
        <v>44748</v>
      </c>
      <c r="K3624" t="s">
        <v>112</v>
      </c>
      <c r="L3624">
        <v>3999</v>
      </c>
      <c r="N3624" s="11" t="s">
        <v>15</v>
      </c>
      <c r="O3624" s="11">
        <f>IF(Table1[[#This Row],[Currency  Code]]="USD",Table1[[#This Row],[Product Amount with GST]]*80,Table1[[#This Row],[Product Amount with GST]])</f>
        <v>3999</v>
      </c>
    </row>
    <row r="3625" spans="1:16" x14ac:dyDescent="0.25">
      <c r="A3625" t="s">
        <v>2652</v>
      </c>
      <c r="B3625" t="s">
        <v>27</v>
      </c>
      <c r="C3625" t="s">
        <v>12</v>
      </c>
      <c r="E3625">
        <f t="shared" si="224"/>
        <v>6</v>
      </c>
      <c r="F3625">
        <f t="shared" si="225"/>
        <v>7</v>
      </c>
      <c r="G3625" s="8">
        <f t="shared" si="226"/>
        <v>44748</v>
      </c>
      <c r="H3625">
        <f t="shared" si="227"/>
        <v>2022</v>
      </c>
      <c r="I3625" s="1">
        <v>44748.326388888891</v>
      </c>
      <c r="J3625" s="2">
        <v>44748</v>
      </c>
      <c r="K3625" t="s">
        <v>13</v>
      </c>
      <c r="L3625">
        <v>1999</v>
      </c>
      <c r="N3625" s="11" t="s">
        <v>15</v>
      </c>
      <c r="O3625" s="11">
        <f>IF(Table1[[#This Row],[Currency  Code]]="USD",Table1[[#This Row],[Product Amount with GST]]*80,Table1[[#This Row],[Product Amount with GST]])</f>
        <v>1999</v>
      </c>
    </row>
    <row r="3626" spans="1:16" x14ac:dyDescent="0.25">
      <c r="A3626" t="s">
        <v>2653</v>
      </c>
      <c r="B3626" t="s">
        <v>20</v>
      </c>
      <c r="C3626" t="s">
        <v>12</v>
      </c>
      <c r="E3626">
        <f t="shared" si="224"/>
        <v>6</v>
      </c>
      <c r="F3626">
        <f t="shared" si="225"/>
        <v>7</v>
      </c>
      <c r="G3626" s="8">
        <f t="shared" si="226"/>
        <v>44748</v>
      </c>
      <c r="H3626">
        <f t="shared" si="227"/>
        <v>2022</v>
      </c>
      <c r="I3626" s="1">
        <v>44748.323611111111</v>
      </c>
      <c r="J3626" s="2">
        <v>44748</v>
      </c>
      <c r="K3626" t="s">
        <v>13</v>
      </c>
      <c r="L3626">
        <v>1999</v>
      </c>
      <c r="N3626" s="11" t="s">
        <v>15</v>
      </c>
      <c r="O3626" s="11">
        <f>IF(Table1[[#This Row],[Currency  Code]]="USD",Table1[[#This Row],[Product Amount with GST]]*80,Table1[[#This Row],[Product Amount with GST]])</f>
        <v>1999</v>
      </c>
    </row>
    <row r="3627" spans="1:16" x14ac:dyDescent="0.25">
      <c r="A3627" t="s">
        <v>2654</v>
      </c>
      <c r="B3627" t="s">
        <v>17</v>
      </c>
      <c r="C3627" t="s">
        <v>12</v>
      </c>
      <c r="E3627">
        <f t="shared" si="224"/>
        <v>6</v>
      </c>
      <c r="F3627">
        <f t="shared" si="225"/>
        <v>7</v>
      </c>
      <c r="G3627" s="8">
        <f t="shared" si="226"/>
        <v>44748</v>
      </c>
      <c r="H3627">
        <f t="shared" si="227"/>
        <v>2022</v>
      </c>
      <c r="I3627" s="1">
        <v>44748.298611111109</v>
      </c>
      <c r="J3627" s="2">
        <v>44748</v>
      </c>
      <c r="K3627" t="s">
        <v>13</v>
      </c>
      <c r="L3627">
        <v>999</v>
      </c>
      <c r="N3627" s="11" t="s">
        <v>15</v>
      </c>
      <c r="O3627" s="11">
        <f>IF(Table1[[#This Row],[Currency  Code]]="USD",Table1[[#This Row],[Product Amount with GST]]*80,Table1[[#This Row],[Product Amount with GST]])</f>
        <v>999</v>
      </c>
    </row>
    <row r="3628" spans="1:16" x14ac:dyDescent="0.25">
      <c r="A3628" t="s">
        <v>2655</v>
      </c>
      <c r="B3628" t="s">
        <v>27</v>
      </c>
      <c r="C3628" t="s">
        <v>12</v>
      </c>
      <c r="E3628">
        <f t="shared" si="224"/>
        <v>6</v>
      </c>
      <c r="F3628">
        <f t="shared" si="225"/>
        <v>7</v>
      </c>
      <c r="G3628" s="8">
        <f t="shared" si="226"/>
        <v>44748</v>
      </c>
      <c r="H3628">
        <f t="shared" si="227"/>
        <v>2022</v>
      </c>
      <c r="I3628" s="1">
        <v>44748.284722222219</v>
      </c>
      <c r="J3628" s="2">
        <v>44748</v>
      </c>
      <c r="K3628" t="s">
        <v>13</v>
      </c>
      <c r="L3628">
        <v>1999</v>
      </c>
      <c r="N3628" s="11" t="s">
        <v>15</v>
      </c>
      <c r="O3628" s="11">
        <f>IF(Table1[[#This Row],[Currency  Code]]="USD",Table1[[#This Row],[Product Amount with GST]]*80,Table1[[#This Row],[Product Amount with GST]])</f>
        <v>1999</v>
      </c>
    </row>
    <row r="3629" spans="1:16" x14ac:dyDescent="0.25">
      <c r="A3629" t="s">
        <v>2656</v>
      </c>
      <c r="B3629" t="s">
        <v>402</v>
      </c>
      <c r="C3629" t="s">
        <v>48</v>
      </c>
      <c r="E3629">
        <f t="shared" si="224"/>
        <v>6</v>
      </c>
      <c r="F3629">
        <f t="shared" si="225"/>
        <v>7</v>
      </c>
      <c r="G3629" s="8">
        <f t="shared" si="226"/>
        <v>44748</v>
      </c>
      <c r="H3629">
        <f t="shared" si="227"/>
        <v>2022</v>
      </c>
      <c r="I3629" s="1">
        <v>44748.476388888892</v>
      </c>
      <c r="J3629" s="2">
        <v>44748</v>
      </c>
      <c r="K3629" t="s">
        <v>13</v>
      </c>
      <c r="L3629">
        <v>1000</v>
      </c>
      <c r="M3629" t="s">
        <v>53</v>
      </c>
      <c r="N3629" s="11" t="s">
        <v>15</v>
      </c>
      <c r="O3629" s="11">
        <f>IF(Table1[[#This Row],[Currency  Code]]="USD",Table1[[#This Row],[Product Amount with GST]]*80,Table1[[#This Row],[Product Amount with GST]])</f>
        <v>1000</v>
      </c>
      <c r="P3629" t="s">
        <v>50</v>
      </c>
    </row>
    <row r="3630" spans="1:16" x14ac:dyDescent="0.25">
      <c r="A3630" t="s">
        <v>2657</v>
      </c>
      <c r="B3630" t="s">
        <v>918</v>
      </c>
      <c r="C3630" t="s">
        <v>12</v>
      </c>
      <c r="E3630">
        <f t="shared" si="224"/>
        <v>6</v>
      </c>
      <c r="F3630">
        <f t="shared" si="225"/>
        <v>7</v>
      </c>
      <c r="G3630" s="8">
        <f t="shared" si="226"/>
        <v>44748</v>
      </c>
      <c r="H3630">
        <f t="shared" si="227"/>
        <v>2022</v>
      </c>
      <c r="I3630" s="1">
        <v>44748.45208333333</v>
      </c>
      <c r="J3630" s="2">
        <v>44748</v>
      </c>
      <c r="K3630" t="s">
        <v>13</v>
      </c>
      <c r="L3630">
        <v>990</v>
      </c>
      <c r="N3630" s="11" t="s">
        <v>15</v>
      </c>
      <c r="O3630" s="11">
        <f>IF(Table1[[#This Row],[Currency  Code]]="USD",Table1[[#This Row],[Product Amount with GST]]*80,Table1[[#This Row],[Product Amount with GST]])</f>
        <v>990</v>
      </c>
    </row>
    <row r="3631" spans="1:16" x14ac:dyDescent="0.25">
      <c r="A3631" t="s">
        <v>2658</v>
      </c>
      <c r="B3631" t="s">
        <v>42</v>
      </c>
      <c r="C3631" t="s">
        <v>12</v>
      </c>
      <c r="E3631">
        <f t="shared" si="224"/>
        <v>6</v>
      </c>
      <c r="F3631">
        <f t="shared" si="225"/>
        <v>7</v>
      </c>
      <c r="G3631" s="8">
        <f t="shared" si="226"/>
        <v>44748</v>
      </c>
      <c r="H3631">
        <f t="shared" si="227"/>
        <v>2022</v>
      </c>
      <c r="I3631" s="1">
        <v>44748.438888888886</v>
      </c>
      <c r="J3631" s="2">
        <v>44748</v>
      </c>
      <c r="K3631" t="s">
        <v>43</v>
      </c>
      <c r="L3631">
        <v>1499</v>
      </c>
      <c r="N3631" s="11" t="s">
        <v>15</v>
      </c>
      <c r="O3631" s="11">
        <f>IF(Table1[[#This Row],[Currency  Code]]="USD",Table1[[#This Row],[Product Amount with GST]]*80,Table1[[#This Row],[Product Amount with GST]])</f>
        <v>1499</v>
      </c>
    </row>
    <row r="3632" spans="1:16" x14ac:dyDescent="0.25">
      <c r="A3632" t="s">
        <v>2659</v>
      </c>
      <c r="B3632" t="s">
        <v>42</v>
      </c>
      <c r="C3632" t="s">
        <v>12</v>
      </c>
      <c r="E3632">
        <f t="shared" si="224"/>
        <v>6</v>
      </c>
      <c r="F3632">
        <f t="shared" si="225"/>
        <v>7</v>
      </c>
      <c r="G3632" s="8">
        <f t="shared" si="226"/>
        <v>44748</v>
      </c>
      <c r="H3632">
        <f t="shared" si="227"/>
        <v>2022</v>
      </c>
      <c r="I3632" s="1">
        <v>44748.417361111111</v>
      </c>
      <c r="J3632" s="2">
        <v>44748</v>
      </c>
      <c r="K3632" t="s">
        <v>43</v>
      </c>
      <c r="L3632">
        <v>59</v>
      </c>
      <c r="N3632" s="11" t="s">
        <v>29</v>
      </c>
      <c r="O3632" s="11">
        <f>IF(Table1[[#This Row],[Currency  Code]]="USD",Table1[[#This Row],[Product Amount with GST]]*80,Table1[[#This Row],[Product Amount with GST]])</f>
        <v>4720</v>
      </c>
    </row>
    <row r="3633" spans="1:16" x14ac:dyDescent="0.25">
      <c r="A3633" t="s">
        <v>2660</v>
      </c>
      <c r="B3633" t="s">
        <v>304</v>
      </c>
      <c r="C3633" t="s">
        <v>12</v>
      </c>
      <c r="E3633">
        <f t="shared" si="224"/>
        <v>6</v>
      </c>
      <c r="F3633">
        <f t="shared" si="225"/>
        <v>7</v>
      </c>
      <c r="G3633" s="8">
        <f t="shared" si="226"/>
        <v>44748</v>
      </c>
      <c r="H3633">
        <f t="shared" si="227"/>
        <v>2022</v>
      </c>
      <c r="I3633" s="1">
        <v>44748.372916666667</v>
      </c>
      <c r="J3633" s="2">
        <v>44748</v>
      </c>
      <c r="K3633" t="s">
        <v>112</v>
      </c>
      <c r="L3633">
        <v>1499</v>
      </c>
      <c r="N3633" s="11" t="s">
        <v>15</v>
      </c>
      <c r="O3633" s="11">
        <f>IF(Table1[[#This Row],[Currency  Code]]="USD",Table1[[#This Row],[Product Amount with GST]]*80,Table1[[#This Row],[Product Amount with GST]])</f>
        <v>1499</v>
      </c>
    </row>
    <row r="3634" spans="1:16" x14ac:dyDescent="0.25">
      <c r="A3634" t="s">
        <v>2661</v>
      </c>
      <c r="B3634" t="s">
        <v>24</v>
      </c>
      <c r="C3634" t="s">
        <v>12</v>
      </c>
      <c r="E3634">
        <f t="shared" si="224"/>
        <v>6</v>
      </c>
      <c r="F3634">
        <f t="shared" si="225"/>
        <v>7</v>
      </c>
      <c r="G3634" s="8">
        <f t="shared" si="226"/>
        <v>44748</v>
      </c>
      <c r="H3634">
        <f t="shared" si="227"/>
        <v>2022</v>
      </c>
      <c r="I3634" s="1">
        <v>44748.368055555555</v>
      </c>
      <c r="J3634" s="2">
        <v>44748</v>
      </c>
      <c r="K3634" t="s">
        <v>13</v>
      </c>
      <c r="L3634">
        <v>2022</v>
      </c>
      <c r="N3634" s="11" t="s">
        <v>15</v>
      </c>
      <c r="O3634" s="11">
        <f>IF(Table1[[#This Row],[Currency  Code]]="USD",Table1[[#This Row],[Product Amount with GST]]*80,Table1[[#This Row],[Product Amount with GST]])</f>
        <v>2022</v>
      </c>
    </row>
    <row r="3635" spans="1:16" x14ac:dyDescent="0.25">
      <c r="A3635" t="s">
        <v>2662</v>
      </c>
      <c r="B3635" t="s">
        <v>968</v>
      </c>
      <c r="C3635" t="s">
        <v>48</v>
      </c>
      <c r="E3635">
        <f t="shared" si="224"/>
        <v>6</v>
      </c>
      <c r="F3635">
        <f t="shared" si="225"/>
        <v>7</v>
      </c>
      <c r="G3635" s="8">
        <f t="shared" si="226"/>
        <v>44748</v>
      </c>
      <c r="H3635">
        <f t="shared" si="227"/>
        <v>2022</v>
      </c>
      <c r="I3635" s="1">
        <v>44748.364583333336</v>
      </c>
      <c r="J3635" s="2">
        <v>44748</v>
      </c>
      <c r="K3635" t="s">
        <v>13</v>
      </c>
      <c r="L3635">
        <v>2022</v>
      </c>
      <c r="M3635" t="s">
        <v>53</v>
      </c>
      <c r="N3635" s="11" t="s">
        <v>15</v>
      </c>
      <c r="O3635" s="11">
        <f>IF(Table1[[#This Row],[Currency  Code]]="USD",Table1[[#This Row],[Product Amount with GST]]*80,Table1[[#This Row],[Product Amount with GST]])</f>
        <v>2022</v>
      </c>
      <c r="P3635" t="s">
        <v>50</v>
      </c>
    </row>
    <row r="3636" spans="1:16" x14ac:dyDescent="0.25">
      <c r="A3636" t="s">
        <v>2663</v>
      </c>
      <c r="B3636" t="s">
        <v>11</v>
      </c>
      <c r="C3636" t="s">
        <v>12</v>
      </c>
      <c r="D3636" t="s">
        <v>6159</v>
      </c>
      <c r="E3636">
        <f t="shared" si="224"/>
        <v>6</v>
      </c>
      <c r="F3636">
        <f t="shared" si="225"/>
        <v>7</v>
      </c>
      <c r="G3636" s="8">
        <f t="shared" si="226"/>
        <v>44748</v>
      </c>
      <c r="H3636">
        <f t="shared" si="227"/>
        <v>2022</v>
      </c>
      <c r="I3636" s="1">
        <v>44748.359027777777</v>
      </c>
      <c r="J3636" s="2">
        <v>44748</v>
      </c>
      <c r="K3636" t="s">
        <v>13</v>
      </c>
      <c r="L3636">
        <v>1499</v>
      </c>
      <c r="N3636" s="11" t="s">
        <v>15</v>
      </c>
      <c r="O3636" s="11">
        <f>IF(Table1[[#This Row],[Currency  Code]]="USD",Table1[[#This Row],[Product Amount with GST]]*80,Table1[[#This Row],[Product Amount with GST]])</f>
        <v>1499</v>
      </c>
    </row>
    <row r="3637" spans="1:16" x14ac:dyDescent="0.25">
      <c r="A3637" t="s">
        <v>2664</v>
      </c>
      <c r="B3637" t="s">
        <v>24</v>
      </c>
      <c r="C3637" t="s">
        <v>12</v>
      </c>
      <c r="E3637">
        <f t="shared" si="224"/>
        <v>6</v>
      </c>
      <c r="F3637">
        <f t="shared" si="225"/>
        <v>7</v>
      </c>
      <c r="G3637" s="8">
        <f t="shared" si="226"/>
        <v>44748</v>
      </c>
      <c r="H3637">
        <f t="shared" si="227"/>
        <v>2022</v>
      </c>
      <c r="I3637" s="1">
        <v>44748.318055555559</v>
      </c>
      <c r="J3637" s="2">
        <v>44748</v>
      </c>
      <c r="K3637" t="s">
        <v>13</v>
      </c>
      <c r="L3637">
        <v>2022</v>
      </c>
      <c r="N3637" s="11" t="s">
        <v>15</v>
      </c>
      <c r="O3637" s="11">
        <f>IF(Table1[[#This Row],[Currency  Code]]="USD",Table1[[#This Row],[Product Amount with GST]]*80,Table1[[#This Row],[Product Amount with GST]])</f>
        <v>2022</v>
      </c>
    </row>
    <row r="3638" spans="1:16" x14ac:dyDescent="0.25">
      <c r="A3638" t="s">
        <v>2665</v>
      </c>
      <c r="B3638" t="s">
        <v>918</v>
      </c>
      <c r="C3638" t="s">
        <v>12</v>
      </c>
      <c r="E3638">
        <f t="shared" si="224"/>
        <v>6</v>
      </c>
      <c r="F3638">
        <f t="shared" si="225"/>
        <v>7</v>
      </c>
      <c r="G3638" s="8">
        <f t="shared" si="226"/>
        <v>44748</v>
      </c>
      <c r="H3638">
        <f t="shared" si="227"/>
        <v>2022</v>
      </c>
      <c r="I3638" s="1">
        <v>44748.313194444447</v>
      </c>
      <c r="J3638" s="2">
        <v>44748</v>
      </c>
      <c r="K3638" t="s">
        <v>13</v>
      </c>
      <c r="L3638">
        <v>990</v>
      </c>
      <c r="N3638" s="11" t="s">
        <v>15</v>
      </c>
      <c r="O3638" s="11">
        <f>IF(Table1[[#This Row],[Currency  Code]]="USD",Table1[[#This Row],[Product Amount with GST]]*80,Table1[[#This Row],[Product Amount with GST]])</f>
        <v>990</v>
      </c>
    </row>
    <row r="3639" spans="1:16" x14ac:dyDescent="0.25">
      <c r="A3639" t="s">
        <v>2666</v>
      </c>
      <c r="B3639" t="s">
        <v>918</v>
      </c>
      <c r="C3639" t="s">
        <v>12</v>
      </c>
      <c r="E3639">
        <f t="shared" si="224"/>
        <v>6</v>
      </c>
      <c r="F3639">
        <f t="shared" si="225"/>
        <v>7</v>
      </c>
      <c r="G3639" s="8">
        <f t="shared" si="226"/>
        <v>44748</v>
      </c>
      <c r="H3639">
        <f t="shared" si="227"/>
        <v>2022</v>
      </c>
      <c r="I3639" s="1">
        <v>44748.309027777781</v>
      </c>
      <c r="J3639" s="2">
        <v>44748</v>
      </c>
      <c r="K3639" t="s">
        <v>13</v>
      </c>
      <c r="L3639">
        <v>990</v>
      </c>
      <c r="N3639" s="11" t="s">
        <v>15</v>
      </c>
      <c r="O3639" s="11">
        <f>IF(Table1[[#This Row],[Currency  Code]]="USD",Table1[[#This Row],[Product Amount with GST]]*80,Table1[[#This Row],[Product Amount with GST]])</f>
        <v>990</v>
      </c>
    </row>
    <row r="3640" spans="1:16" x14ac:dyDescent="0.25">
      <c r="A3640" t="s">
        <v>2667</v>
      </c>
      <c r="B3640" t="s">
        <v>17</v>
      </c>
      <c r="C3640" t="s">
        <v>12</v>
      </c>
      <c r="E3640">
        <f t="shared" si="224"/>
        <v>6</v>
      </c>
      <c r="F3640">
        <f t="shared" si="225"/>
        <v>7</v>
      </c>
      <c r="G3640" s="8">
        <f t="shared" si="226"/>
        <v>44748</v>
      </c>
      <c r="H3640">
        <f t="shared" si="227"/>
        <v>2022</v>
      </c>
      <c r="I3640" s="1">
        <v>44748.303472222222</v>
      </c>
      <c r="J3640" s="2">
        <v>44748</v>
      </c>
      <c r="K3640" t="s">
        <v>13</v>
      </c>
      <c r="L3640">
        <v>999</v>
      </c>
      <c r="N3640" s="11" t="s">
        <v>15</v>
      </c>
      <c r="O3640" s="11">
        <f>IF(Table1[[#This Row],[Currency  Code]]="USD",Table1[[#This Row],[Product Amount with GST]]*80,Table1[[#This Row],[Product Amount with GST]])</f>
        <v>999</v>
      </c>
    </row>
    <row r="3641" spans="1:16" x14ac:dyDescent="0.25">
      <c r="A3641" t="s">
        <v>1706</v>
      </c>
      <c r="B3641" t="s">
        <v>20</v>
      </c>
      <c r="C3641" t="s">
        <v>12</v>
      </c>
      <c r="E3641">
        <f t="shared" si="224"/>
        <v>6</v>
      </c>
      <c r="F3641">
        <f t="shared" si="225"/>
        <v>7</v>
      </c>
      <c r="G3641" s="8">
        <f t="shared" si="226"/>
        <v>44748</v>
      </c>
      <c r="H3641">
        <f t="shared" si="227"/>
        <v>2022</v>
      </c>
      <c r="I3641" s="1">
        <v>44748.296527777777</v>
      </c>
      <c r="J3641" s="2">
        <v>44748</v>
      </c>
      <c r="K3641" t="s">
        <v>13</v>
      </c>
      <c r="L3641">
        <v>1999</v>
      </c>
      <c r="N3641" s="11" t="s">
        <v>15</v>
      </c>
      <c r="O3641" s="11">
        <f>IF(Table1[[#This Row],[Currency  Code]]="USD",Table1[[#This Row],[Product Amount with GST]]*80,Table1[[#This Row],[Product Amount with GST]])</f>
        <v>1999</v>
      </c>
    </row>
    <row r="3642" spans="1:16" x14ac:dyDescent="0.25">
      <c r="A3642" t="s">
        <v>2668</v>
      </c>
      <c r="B3642" t="s">
        <v>119</v>
      </c>
      <c r="C3642" t="s">
        <v>12</v>
      </c>
      <c r="E3642">
        <f t="shared" si="224"/>
        <v>6</v>
      </c>
      <c r="F3642">
        <f t="shared" si="225"/>
        <v>7</v>
      </c>
      <c r="G3642" s="8">
        <f t="shared" si="226"/>
        <v>44748</v>
      </c>
      <c r="H3642">
        <f t="shared" si="227"/>
        <v>2022</v>
      </c>
      <c r="I3642" s="1">
        <v>44748.288888888892</v>
      </c>
      <c r="J3642" s="2">
        <v>44748</v>
      </c>
      <c r="K3642" t="s">
        <v>13</v>
      </c>
      <c r="L3642">
        <v>2999</v>
      </c>
      <c r="N3642" s="11" t="s">
        <v>15</v>
      </c>
      <c r="O3642" s="11">
        <f>IF(Table1[[#This Row],[Currency  Code]]="USD",Table1[[#This Row],[Product Amount with GST]]*80,Table1[[#This Row],[Product Amount with GST]])</f>
        <v>2999</v>
      </c>
    </row>
    <row r="3643" spans="1:16" x14ac:dyDescent="0.25">
      <c r="A3643" t="s">
        <v>2669</v>
      </c>
      <c r="B3643" t="s">
        <v>11</v>
      </c>
      <c r="C3643" t="s">
        <v>12</v>
      </c>
      <c r="E3643">
        <f t="shared" si="224"/>
        <v>6</v>
      </c>
      <c r="F3643">
        <f t="shared" si="225"/>
        <v>7</v>
      </c>
      <c r="G3643" s="8">
        <f t="shared" si="226"/>
        <v>44748</v>
      </c>
      <c r="H3643">
        <f t="shared" si="227"/>
        <v>2022</v>
      </c>
      <c r="I3643" s="1">
        <v>44748.284722222219</v>
      </c>
      <c r="J3643" s="2">
        <v>44748</v>
      </c>
      <c r="K3643" t="s">
        <v>112</v>
      </c>
      <c r="L3643">
        <v>3999</v>
      </c>
      <c r="N3643" s="11" t="s">
        <v>15</v>
      </c>
      <c r="O3643" s="11">
        <f>IF(Table1[[#This Row],[Currency  Code]]="USD",Table1[[#This Row],[Product Amount with GST]]*80,Table1[[#This Row],[Product Amount with GST]])</f>
        <v>3999</v>
      </c>
    </row>
    <row r="3644" spans="1:16" x14ac:dyDescent="0.25">
      <c r="A3644" t="s">
        <v>2670</v>
      </c>
      <c r="B3644" t="s">
        <v>20</v>
      </c>
      <c r="C3644" t="s">
        <v>48</v>
      </c>
      <c r="E3644">
        <f t="shared" si="224"/>
        <v>6</v>
      </c>
      <c r="F3644">
        <f t="shared" si="225"/>
        <v>7</v>
      </c>
      <c r="G3644" s="8">
        <f t="shared" si="226"/>
        <v>44748</v>
      </c>
      <c r="H3644">
        <f t="shared" si="227"/>
        <v>2022</v>
      </c>
      <c r="I3644" s="1">
        <v>44748.229166666664</v>
      </c>
      <c r="J3644" s="2">
        <v>44748</v>
      </c>
      <c r="K3644" t="s">
        <v>13</v>
      </c>
      <c r="L3644">
        <v>1999</v>
      </c>
      <c r="M3644" t="s">
        <v>53</v>
      </c>
      <c r="N3644" s="11" t="s">
        <v>15</v>
      </c>
      <c r="O3644" s="11">
        <f>IF(Table1[[#This Row],[Currency  Code]]="USD",Table1[[#This Row],[Product Amount with GST]]*80,Table1[[#This Row],[Product Amount with GST]])</f>
        <v>1999</v>
      </c>
      <c r="P3644" t="s">
        <v>50</v>
      </c>
    </row>
    <row r="3645" spans="1:16" x14ac:dyDescent="0.25">
      <c r="A3645" t="s">
        <v>2671</v>
      </c>
      <c r="B3645" t="s">
        <v>20</v>
      </c>
      <c r="C3645" t="s">
        <v>12</v>
      </c>
      <c r="E3645">
        <f t="shared" si="224"/>
        <v>6</v>
      </c>
      <c r="F3645">
        <f t="shared" si="225"/>
        <v>7</v>
      </c>
      <c r="G3645" s="8">
        <f t="shared" si="226"/>
        <v>44748</v>
      </c>
      <c r="H3645">
        <f t="shared" si="227"/>
        <v>2022</v>
      </c>
      <c r="I3645" s="1">
        <v>44748.448611111111</v>
      </c>
      <c r="J3645" s="2">
        <v>44748</v>
      </c>
      <c r="K3645" t="s">
        <v>13</v>
      </c>
      <c r="L3645">
        <v>1999</v>
      </c>
      <c r="N3645" s="11" t="s">
        <v>15</v>
      </c>
      <c r="O3645" s="11">
        <f>IF(Table1[[#This Row],[Currency  Code]]="USD",Table1[[#This Row],[Product Amount with GST]]*80,Table1[[#This Row],[Product Amount with GST]])</f>
        <v>1999</v>
      </c>
    </row>
    <row r="3646" spans="1:16" x14ac:dyDescent="0.25">
      <c r="A3646" t="s">
        <v>2672</v>
      </c>
      <c r="B3646" t="s">
        <v>24</v>
      </c>
      <c r="C3646" t="s">
        <v>48</v>
      </c>
      <c r="E3646">
        <f t="shared" si="224"/>
        <v>6</v>
      </c>
      <c r="F3646">
        <f t="shared" si="225"/>
        <v>7</v>
      </c>
      <c r="G3646" s="8">
        <f t="shared" si="226"/>
        <v>44748</v>
      </c>
      <c r="H3646">
        <f t="shared" si="227"/>
        <v>2022</v>
      </c>
      <c r="I3646" s="1">
        <v>44748.436805555553</v>
      </c>
      <c r="J3646" s="2">
        <v>44748</v>
      </c>
      <c r="K3646" t="s">
        <v>13</v>
      </c>
      <c r="L3646">
        <v>2022</v>
      </c>
      <c r="M3646" t="s">
        <v>218</v>
      </c>
      <c r="N3646" s="11" t="s">
        <v>15</v>
      </c>
      <c r="O3646" s="11">
        <f>IF(Table1[[#This Row],[Currency  Code]]="USD",Table1[[#This Row],[Product Amount with GST]]*80,Table1[[#This Row],[Product Amount with GST]])</f>
        <v>2022</v>
      </c>
      <c r="P3646" t="s">
        <v>50</v>
      </c>
    </row>
    <row r="3647" spans="1:16" x14ac:dyDescent="0.25">
      <c r="A3647" t="s">
        <v>2657</v>
      </c>
      <c r="B3647" t="s">
        <v>1335</v>
      </c>
      <c r="C3647" t="s">
        <v>12</v>
      </c>
      <c r="E3647">
        <f t="shared" si="224"/>
        <v>6</v>
      </c>
      <c r="F3647">
        <f t="shared" si="225"/>
        <v>7</v>
      </c>
      <c r="G3647" s="8">
        <f t="shared" si="226"/>
        <v>44748</v>
      </c>
      <c r="H3647">
        <f t="shared" si="227"/>
        <v>2022</v>
      </c>
      <c r="I3647" s="1">
        <v>44748.425000000003</v>
      </c>
      <c r="J3647" s="2">
        <v>44748</v>
      </c>
      <c r="K3647" t="s">
        <v>43</v>
      </c>
      <c r="L3647">
        <v>1799</v>
      </c>
      <c r="N3647" s="11" t="s">
        <v>15</v>
      </c>
      <c r="O3647" s="11">
        <f>IF(Table1[[#This Row],[Currency  Code]]="USD",Table1[[#This Row],[Product Amount with GST]]*80,Table1[[#This Row],[Product Amount with GST]])</f>
        <v>1799</v>
      </c>
    </row>
    <row r="3648" spans="1:16" x14ac:dyDescent="0.25">
      <c r="A3648" t="s">
        <v>2673</v>
      </c>
      <c r="B3648" t="s">
        <v>52</v>
      </c>
      <c r="C3648" t="s">
        <v>12</v>
      </c>
      <c r="E3648">
        <f t="shared" si="224"/>
        <v>6</v>
      </c>
      <c r="F3648">
        <f t="shared" si="225"/>
        <v>7</v>
      </c>
      <c r="G3648" s="8">
        <f t="shared" si="226"/>
        <v>44748</v>
      </c>
      <c r="H3648">
        <f t="shared" si="227"/>
        <v>2022</v>
      </c>
      <c r="I3648" s="1">
        <v>44748.425000000003</v>
      </c>
      <c r="J3648" s="2">
        <v>44748</v>
      </c>
      <c r="K3648" t="s">
        <v>13</v>
      </c>
      <c r="L3648">
        <v>999</v>
      </c>
      <c r="N3648" s="11" t="s">
        <v>15</v>
      </c>
      <c r="O3648" s="11">
        <f>IF(Table1[[#This Row],[Currency  Code]]="USD",Table1[[#This Row],[Product Amount with GST]]*80,Table1[[#This Row],[Product Amount with GST]])</f>
        <v>999</v>
      </c>
    </row>
    <row r="3649" spans="1:16" x14ac:dyDescent="0.25">
      <c r="A3649" t="s">
        <v>2674</v>
      </c>
      <c r="B3649" t="s">
        <v>119</v>
      </c>
      <c r="C3649" t="s">
        <v>12</v>
      </c>
      <c r="E3649">
        <f t="shared" si="224"/>
        <v>6</v>
      </c>
      <c r="F3649">
        <f t="shared" si="225"/>
        <v>7</v>
      </c>
      <c r="G3649" s="8">
        <f t="shared" si="226"/>
        <v>44748</v>
      </c>
      <c r="H3649">
        <f t="shared" si="227"/>
        <v>2022</v>
      </c>
      <c r="I3649" s="1">
        <v>44748.418749999997</v>
      </c>
      <c r="J3649" s="2">
        <v>44748</v>
      </c>
      <c r="K3649" t="s">
        <v>13</v>
      </c>
      <c r="L3649">
        <v>2999</v>
      </c>
      <c r="N3649" s="11" t="s">
        <v>15</v>
      </c>
      <c r="O3649" s="11">
        <f>IF(Table1[[#This Row],[Currency  Code]]="USD",Table1[[#This Row],[Product Amount with GST]]*80,Table1[[#This Row],[Product Amount with GST]])</f>
        <v>2999</v>
      </c>
    </row>
    <row r="3650" spans="1:16" x14ac:dyDescent="0.25">
      <c r="A3650" t="s">
        <v>2674</v>
      </c>
      <c r="B3650" t="s">
        <v>119</v>
      </c>
      <c r="C3650" t="s">
        <v>12</v>
      </c>
      <c r="E3650">
        <f t="shared" ref="E3650:E3713" si="228">DAY(I3650)</f>
        <v>6</v>
      </c>
      <c r="F3650">
        <f t="shared" ref="F3650:F3713" si="229">MONTH(I3650)</f>
        <v>7</v>
      </c>
      <c r="G3650" s="8">
        <f t="shared" ref="G3650:G3713" si="230">DATE(H3651,F3650,E3650)</f>
        <v>44748</v>
      </c>
      <c r="H3650">
        <f t="shared" ref="H3650:H3713" si="231">YEAR(I3650)</f>
        <v>2022</v>
      </c>
      <c r="I3650" s="1">
        <v>44748.418055555558</v>
      </c>
      <c r="J3650" s="2">
        <v>44748</v>
      </c>
      <c r="K3650" t="s">
        <v>13</v>
      </c>
      <c r="L3650">
        <v>2999</v>
      </c>
      <c r="N3650" s="11" t="s">
        <v>15</v>
      </c>
      <c r="O3650" s="11">
        <f>IF(Table1[[#This Row],[Currency  Code]]="USD",Table1[[#This Row],[Product Amount with GST]]*80,Table1[[#This Row],[Product Amount with GST]])</f>
        <v>2999</v>
      </c>
    </row>
    <row r="3651" spans="1:16" x14ac:dyDescent="0.25">
      <c r="A3651" t="s">
        <v>2675</v>
      </c>
      <c r="B3651" t="s">
        <v>27</v>
      </c>
      <c r="C3651" t="s">
        <v>12</v>
      </c>
      <c r="E3651">
        <f t="shared" si="228"/>
        <v>6</v>
      </c>
      <c r="F3651">
        <f t="shared" si="229"/>
        <v>7</v>
      </c>
      <c r="G3651" s="8">
        <f t="shared" si="230"/>
        <v>44748</v>
      </c>
      <c r="H3651">
        <f t="shared" si="231"/>
        <v>2022</v>
      </c>
      <c r="I3651" s="1">
        <v>44748.412499999999</v>
      </c>
      <c r="J3651" s="2">
        <v>44748</v>
      </c>
      <c r="K3651" t="s">
        <v>13</v>
      </c>
      <c r="L3651">
        <v>1999</v>
      </c>
      <c r="N3651" s="11" t="s">
        <v>15</v>
      </c>
      <c r="O3651" s="11">
        <f>IF(Table1[[#This Row],[Currency  Code]]="USD",Table1[[#This Row],[Product Amount with GST]]*80,Table1[[#This Row],[Product Amount with GST]])</f>
        <v>1999</v>
      </c>
    </row>
    <row r="3652" spans="1:16" x14ac:dyDescent="0.25">
      <c r="A3652" t="s">
        <v>2676</v>
      </c>
      <c r="B3652" t="s">
        <v>1710</v>
      </c>
      <c r="C3652" t="s">
        <v>12</v>
      </c>
      <c r="E3652">
        <f t="shared" si="228"/>
        <v>6</v>
      </c>
      <c r="F3652">
        <f t="shared" si="229"/>
        <v>7</v>
      </c>
      <c r="G3652" s="8">
        <f t="shared" si="230"/>
        <v>44748</v>
      </c>
      <c r="H3652">
        <f t="shared" si="231"/>
        <v>2022</v>
      </c>
      <c r="I3652" s="1">
        <v>44748.402777777781</v>
      </c>
      <c r="J3652" s="2">
        <v>44748</v>
      </c>
      <c r="K3652" t="s">
        <v>13</v>
      </c>
      <c r="L3652">
        <v>499</v>
      </c>
      <c r="N3652" s="11" t="s">
        <v>15</v>
      </c>
      <c r="O3652" s="11">
        <f>IF(Table1[[#This Row],[Currency  Code]]="USD",Table1[[#This Row],[Product Amount with GST]]*80,Table1[[#This Row],[Product Amount with GST]])</f>
        <v>499</v>
      </c>
    </row>
    <row r="3653" spans="1:16" x14ac:dyDescent="0.25">
      <c r="A3653" t="s">
        <v>2677</v>
      </c>
      <c r="B3653" t="s">
        <v>1710</v>
      </c>
      <c r="C3653" t="s">
        <v>12</v>
      </c>
      <c r="E3653">
        <f t="shared" si="228"/>
        <v>6</v>
      </c>
      <c r="F3653">
        <f t="shared" si="229"/>
        <v>7</v>
      </c>
      <c r="G3653" s="8">
        <f t="shared" si="230"/>
        <v>44748</v>
      </c>
      <c r="H3653">
        <f t="shared" si="231"/>
        <v>2022</v>
      </c>
      <c r="I3653" s="1">
        <v>44748.386111111111</v>
      </c>
      <c r="J3653" s="2">
        <v>44748</v>
      </c>
      <c r="K3653" t="s">
        <v>13</v>
      </c>
      <c r="L3653">
        <v>499</v>
      </c>
      <c r="N3653" s="11" t="s">
        <v>15</v>
      </c>
      <c r="O3653" s="11">
        <f>IF(Table1[[#This Row],[Currency  Code]]="USD",Table1[[#This Row],[Product Amount with GST]]*80,Table1[[#This Row],[Product Amount with GST]])</f>
        <v>499</v>
      </c>
    </row>
    <row r="3654" spans="1:16" x14ac:dyDescent="0.25">
      <c r="A3654" t="s">
        <v>1596</v>
      </c>
      <c r="B3654" t="s">
        <v>116</v>
      </c>
      <c r="C3654" t="s">
        <v>12</v>
      </c>
      <c r="E3654">
        <f t="shared" si="228"/>
        <v>6</v>
      </c>
      <c r="F3654">
        <f t="shared" si="229"/>
        <v>7</v>
      </c>
      <c r="G3654" s="8">
        <f t="shared" si="230"/>
        <v>44748</v>
      </c>
      <c r="H3654">
        <f t="shared" si="231"/>
        <v>2022</v>
      </c>
      <c r="I3654" s="1">
        <v>44748.37777777778</v>
      </c>
      <c r="J3654" s="2">
        <v>44748</v>
      </c>
      <c r="K3654" t="s">
        <v>13</v>
      </c>
      <c r="L3654">
        <v>1999</v>
      </c>
      <c r="N3654" s="11" t="s">
        <v>15</v>
      </c>
      <c r="O3654" s="11">
        <f>IF(Table1[[#This Row],[Currency  Code]]="USD",Table1[[#This Row],[Product Amount with GST]]*80,Table1[[#This Row],[Product Amount with GST]])</f>
        <v>1999</v>
      </c>
    </row>
    <row r="3655" spans="1:16" x14ac:dyDescent="0.25">
      <c r="A3655" t="s">
        <v>2660</v>
      </c>
      <c r="B3655" t="s">
        <v>304</v>
      </c>
      <c r="C3655" t="s">
        <v>48</v>
      </c>
      <c r="E3655">
        <f t="shared" si="228"/>
        <v>6</v>
      </c>
      <c r="F3655">
        <f t="shared" si="229"/>
        <v>7</v>
      </c>
      <c r="G3655" s="8">
        <f t="shared" si="230"/>
        <v>44748</v>
      </c>
      <c r="H3655">
        <f t="shared" si="231"/>
        <v>2022</v>
      </c>
      <c r="I3655" s="1">
        <v>44748.372916666667</v>
      </c>
      <c r="J3655" s="2">
        <v>44748</v>
      </c>
      <c r="K3655" t="s">
        <v>112</v>
      </c>
      <c r="L3655">
        <v>1499</v>
      </c>
      <c r="M3655" t="s">
        <v>53</v>
      </c>
      <c r="N3655" s="11" t="s">
        <v>15</v>
      </c>
      <c r="O3655" s="11">
        <f>IF(Table1[[#This Row],[Currency  Code]]="USD",Table1[[#This Row],[Product Amount with GST]]*80,Table1[[#This Row],[Product Amount with GST]])</f>
        <v>1499</v>
      </c>
      <c r="P3655" t="s">
        <v>50</v>
      </c>
    </row>
    <row r="3656" spans="1:16" x14ac:dyDescent="0.25">
      <c r="A3656" t="s">
        <v>2660</v>
      </c>
      <c r="B3656" t="s">
        <v>52</v>
      </c>
      <c r="C3656" t="s">
        <v>12</v>
      </c>
      <c r="E3656">
        <f t="shared" si="228"/>
        <v>6</v>
      </c>
      <c r="F3656">
        <f t="shared" si="229"/>
        <v>7</v>
      </c>
      <c r="G3656" s="8">
        <f t="shared" si="230"/>
        <v>44748</v>
      </c>
      <c r="H3656">
        <f t="shared" si="231"/>
        <v>2022</v>
      </c>
      <c r="I3656" s="1">
        <v>44748.371527777781</v>
      </c>
      <c r="J3656" s="2">
        <v>44748</v>
      </c>
      <c r="K3656" t="s">
        <v>13</v>
      </c>
      <c r="L3656">
        <v>999</v>
      </c>
      <c r="N3656" s="11" t="s">
        <v>15</v>
      </c>
      <c r="O3656" s="11">
        <f>IF(Table1[[#This Row],[Currency  Code]]="USD",Table1[[#This Row],[Product Amount with GST]]*80,Table1[[#This Row],[Product Amount with GST]])</f>
        <v>999</v>
      </c>
    </row>
    <row r="3657" spans="1:16" x14ac:dyDescent="0.25">
      <c r="A3657" t="s">
        <v>2662</v>
      </c>
      <c r="B3657" t="s">
        <v>968</v>
      </c>
      <c r="C3657" t="s">
        <v>12</v>
      </c>
      <c r="E3657">
        <f t="shared" si="228"/>
        <v>6</v>
      </c>
      <c r="F3657">
        <f t="shared" si="229"/>
        <v>7</v>
      </c>
      <c r="G3657" s="8">
        <f t="shared" si="230"/>
        <v>44748</v>
      </c>
      <c r="H3657">
        <f t="shared" si="231"/>
        <v>2022</v>
      </c>
      <c r="I3657" s="1">
        <v>44748.355555555558</v>
      </c>
      <c r="J3657" s="2">
        <v>44748</v>
      </c>
      <c r="K3657" t="s">
        <v>13</v>
      </c>
      <c r="L3657">
        <v>2022</v>
      </c>
      <c r="N3657" s="11" t="s">
        <v>15</v>
      </c>
      <c r="O3657" s="11">
        <f>IF(Table1[[#This Row],[Currency  Code]]="USD",Table1[[#This Row],[Product Amount with GST]]*80,Table1[[#This Row],[Product Amount with GST]])</f>
        <v>2022</v>
      </c>
    </row>
    <row r="3658" spans="1:16" x14ac:dyDescent="0.25">
      <c r="A3658" t="s">
        <v>2678</v>
      </c>
      <c r="B3658" t="s">
        <v>24</v>
      </c>
      <c r="C3658" t="s">
        <v>12</v>
      </c>
      <c r="E3658">
        <f t="shared" si="228"/>
        <v>6</v>
      </c>
      <c r="F3658">
        <f t="shared" si="229"/>
        <v>7</v>
      </c>
      <c r="G3658" s="8">
        <f t="shared" si="230"/>
        <v>44748</v>
      </c>
      <c r="H3658">
        <f t="shared" si="231"/>
        <v>2022</v>
      </c>
      <c r="I3658" s="1">
        <v>44748.351388888892</v>
      </c>
      <c r="J3658" s="2">
        <v>44748</v>
      </c>
      <c r="K3658" t="s">
        <v>13</v>
      </c>
      <c r="L3658">
        <v>2022</v>
      </c>
      <c r="N3658" s="11" t="s">
        <v>15</v>
      </c>
      <c r="O3658" s="11">
        <f>IF(Table1[[#This Row],[Currency  Code]]="USD",Table1[[#This Row],[Product Amount with GST]]*80,Table1[[#This Row],[Product Amount with GST]])</f>
        <v>2022</v>
      </c>
    </row>
    <row r="3659" spans="1:16" x14ac:dyDescent="0.25">
      <c r="A3659" t="s">
        <v>2668</v>
      </c>
      <c r="B3659" t="s">
        <v>42</v>
      </c>
      <c r="C3659" t="s">
        <v>12</v>
      </c>
      <c r="E3659">
        <f t="shared" si="228"/>
        <v>6</v>
      </c>
      <c r="F3659">
        <f t="shared" si="229"/>
        <v>7</v>
      </c>
      <c r="G3659" s="8">
        <f t="shared" si="230"/>
        <v>44748</v>
      </c>
      <c r="H3659">
        <f t="shared" si="231"/>
        <v>2022</v>
      </c>
      <c r="I3659" s="1">
        <v>44748.276388888888</v>
      </c>
      <c r="J3659" s="2">
        <v>44748</v>
      </c>
      <c r="K3659" t="s">
        <v>43</v>
      </c>
      <c r="L3659">
        <v>1499</v>
      </c>
      <c r="N3659" s="11" t="s">
        <v>15</v>
      </c>
      <c r="O3659" s="11">
        <f>IF(Table1[[#This Row],[Currency  Code]]="USD",Table1[[#This Row],[Product Amount with GST]]*80,Table1[[#This Row],[Product Amount with GST]])</f>
        <v>1499</v>
      </c>
    </row>
    <row r="3660" spans="1:16" x14ac:dyDescent="0.25">
      <c r="A3660" t="s">
        <v>2679</v>
      </c>
      <c r="B3660" t="s">
        <v>17</v>
      </c>
      <c r="C3660" t="s">
        <v>12</v>
      </c>
      <c r="E3660">
        <f t="shared" si="228"/>
        <v>6</v>
      </c>
      <c r="F3660">
        <f t="shared" si="229"/>
        <v>7</v>
      </c>
      <c r="G3660" s="8">
        <f t="shared" si="230"/>
        <v>44748</v>
      </c>
      <c r="H3660">
        <f t="shared" si="231"/>
        <v>2022</v>
      </c>
      <c r="I3660" s="1">
        <v>44748.088888888888</v>
      </c>
      <c r="J3660" s="2">
        <v>44747</v>
      </c>
      <c r="K3660" t="s">
        <v>13</v>
      </c>
      <c r="L3660">
        <v>999</v>
      </c>
      <c r="N3660" s="11" t="s">
        <v>15</v>
      </c>
      <c r="O3660" s="11">
        <f>IF(Table1[[#This Row],[Currency  Code]]="USD",Table1[[#This Row],[Product Amount with GST]]*80,Table1[[#This Row],[Product Amount with GST]])</f>
        <v>999</v>
      </c>
    </row>
    <row r="3661" spans="1:16" x14ac:dyDescent="0.25">
      <c r="A3661" t="s">
        <v>2670</v>
      </c>
      <c r="B3661" t="s">
        <v>20</v>
      </c>
      <c r="C3661" t="s">
        <v>12</v>
      </c>
      <c r="E3661">
        <f t="shared" si="228"/>
        <v>6</v>
      </c>
      <c r="F3661">
        <f t="shared" si="229"/>
        <v>7</v>
      </c>
      <c r="G3661" s="8">
        <f t="shared" si="230"/>
        <v>44748</v>
      </c>
      <c r="H3661">
        <f t="shared" si="231"/>
        <v>2022</v>
      </c>
      <c r="I3661" s="1">
        <v>44748.227777777778</v>
      </c>
      <c r="J3661" s="2">
        <v>44747</v>
      </c>
      <c r="K3661" t="s">
        <v>13</v>
      </c>
      <c r="L3661">
        <v>1999</v>
      </c>
      <c r="N3661" s="11" t="s">
        <v>15</v>
      </c>
      <c r="O3661" s="11">
        <f>IF(Table1[[#This Row],[Currency  Code]]="USD",Table1[[#This Row],[Product Amount with GST]]*80,Table1[[#This Row],[Product Amount with GST]])</f>
        <v>1999</v>
      </c>
    </row>
    <row r="3662" spans="1:16" x14ac:dyDescent="0.25">
      <c r="A3662" t="s">
        <v>2362</v>
      </c>
      <c r="B3662" t="s">
        <v>116</v>
      </c>
      <c r="C3662" t="s">
        <v>12</v>
      </c>
      <c r="E3662">
        <f t="shared" si="228"/>
        <v>6</v>
      </c>
      <c r="F3662">
        <f t="shared" si="229"/>
        <v>7</v>
      </c>
      <c r="G3662" s="8">
        <f t="shared" si="230"/>
        <v>44748</v>
      </c>
      <c r="H3662">
        <f t="shared" si="231"/>
        <v>2022</v>
      </c>
      <c r="I3662" s="1">
        <v>44748.115277777775</v>
      </c>
      <c r="J3662" s="2">
        <v>44747</v>
      </c>
      <c r="K3662" t="s">
        <v>13</v>
      </c>
      <c r="L3662">
        <v>1999</v>
      </c>
      <c r="N3662" s="11" t="s">
        <v>15</v>
      </c>
      <c r="O3662" s="11">
        <f>IF(Table1[[#This Row],[Currency  Code]]="USD",Table1[[#This Row],[Product Amount with GST]]*80,Table1[[#This Row],[Product Amount with GST]])</f>
        <v>1999</v>
      </c>
    </row>
    <row r="3663" spans="1:16" x14ac:dyDescent="0.25">
      <c r="A3663" t="s">
        <v>2353</v>
      </c>
      <c r="B3663" t="s">
        <v>27</v>
      </c>
      <c r="C3663" t="s">
        <v>12</v>
      </c>
      <c r="E3663">
        <f t="shared" si="228"/>
        <v>6</v>
      </c>
      <c r="F3663">
        <f t="shared" si="229"/>
        <v>7</v>
      </c>
      <c r="G3663" s="8">
        <f t="shared" si="230"/>
        <v>44748</v>
      </c>
      <c r="H3663">
        <f t="shared" si="231"/>
        <v>2022</v>
      </c>
      <c r="I3663" s="1">
        <v>44748.024305555555</v>
      </c>
      <c r="J3663" s="2">
        <v>44747</v>
      </c>
      <c r="K3663" t="s">
        <v>13</v>
      </c>
      <c r="L3663">
        <v>149</v>
      </c>
      <c r="N3663" s="11" t="s">
        <v>29</v>
      </c>
      <c r="O3663" s="11">
        <f>IF(Table1[[#This Row],[Currency  Code]]="USD",Table1[[#This Row],[Product Amount with GST]]*80,Table1[[#This Row],[Product Amount with GST]])</f>
        <v>11920</v>
      </c>
    </row>
    <row r="3664" spans="1:16" x14ac:dyDescent="0.25">
      <c r="A3664" t="s">
        <v>2680</v>
      </c>
      <c r="B3664" t="s">
        <v>42</v>
      </c>
      <c r="C3664" t="s">
        <v>12</v>
      </c>
      <c r="E3664">
        <f t="shared" si="228"/>
        <v>5</v>
      </c>
      <c r="F3664">
        <f t="shared" si="229"/>
        <v>7</v>
      </c>
      <c r="G3664" s="8">
        <f t="shared" si="230"/>
        <v>44747</v>
      </c>
      <c r="H3664">
        <f t="shared" si="231"/>
        <v>2022</v>
      </c>
      <c r="I3664" s="1">
        <v>44747.991666666669</v>
      </c>
      <c r="J3664" s="2">
        <v>44747</v>
      </c>
      <c r="K3664" t="s">
        <v>43</v>
      </c>
      <c r="L3664">
        <v>59</v>
      </c>
      <c r="N3664" s="11" t="s">
        <v>29</v>
      </c>
      <c r="O3664" s="11">
        <f>IF(Table1[[#This Row],[Currency  Code]]="USD",Table1[[#This Row],[Product Amount with GST]]*80,Table1[[#This Row],[Product Amount with GST]])</f>
        <v>4720</v>
      </c>
    </row>
    <row r="3665" spans="1:16" x14ac:dyDescent="0.25">
      <c r="A3665" t="s">
        <v>1087</v>
      </c>
      <c r="B3665" t="s">
        <v>20</v>
      </c>
      <c r="C3665" t="s">
        <v>12</v>
      </c>
      <c r="E3665">
        <f t="shared" si="228"/>
        <v>5</v>
      </c>
      <c r="F3665">
        <f t="shared" si="229"/>
        <v>7</v>
      </c>
      <c r="G3665" s="8">
        <f t="shared" si="230"/>
        <v>44747</v>
      </c>
      <c r="H3665">
        <f t="shared" si="231"/>
        <v>2022</v>
      </c>
      <c r="I3665" s="1">
        <v>44747.939583333333</v>
      </c>
      <c r="J3665" s="2">
        <v>44747</v>
      </c>
      <c r="K3665" t="s">
        <v>13</v>
      </c>
      <c r="L3665">
        <v>149</v>
      </c>
      <c r="N3665" s="11" t="s">
        <v>29</v>
      </c>
      <c r="O3665" s="11">
        <f>IF(Table1[[#This Row],[Currency  Code]]="USD",Table1[[#This Row],[Product Amount with GST]]*80,Table1[[#This Row],[Product Amount with GST]])</f>
        <v>11920</v>
      </c>
    </row>
    <row r="3666" spans="1:16" x14ac:dyDescent="0.25">
      <c r="A3666" t="s">
        <v>2681</v>
      </c>
      <c r="B3666" t="s">
        <v>173</v>
      </c>
      <c r="C3666" t="s">
        <v>12</v>
      </c>
      <c r="E3666">
        <f t="shared" si="228"/>
        <v>5</v>
      </c>
      <c r="F3666">
        <f t="shared" si="229"/>
        <v>7</v>
      </c>
      <c r="G3666" s="8">
        <f t="shared" si="230"/>
        <v>44747</v>
      </c>
      <c r="H3666">
        <f t="shared" si="231"/>
        <v>2022</v>
      </c>
      <c r="I3666" s="1">
        <v>44747.938888888886</v>
      </c>
      <c r="J3666" s="2">
        <v>44747</v>
      </c>
      <c r="K3666" t="s">
        <v>13</v>
      </c>
      <c r="L3666">
        <v>999</v>
      </c>
      <c r="N3666" s="11" t="s">
        <v>15</v>
      </c>
      <c r="O3666" s="11">
        <f>IF(Table1[[#This Row],[Currency  Code]]="USD",Table1[[#This Row],[Product Amount with GST]]*80,Table1[[#This Row],[Product Amount with GST]])</f>
        <v>999</v>
      </c>
    </row>
    <row r="3667" spans="1:16" x14ac:dyDescent="0.25">
      <c r="A3667" t="s">
        <v>2682</v>
      </c>
      <c r="B3667" t="s">
        <v>11</v>
      </c>
      <c r="C3667" t="s">
        <v>12</v>
      </c>
      <c r="D3667" t="s">
        <v>6123</v>
      </c>
      <c r="E3667">
        <f t="shared" si="228"/>
        <v>5</v>
      </c>
      <c r="F3667">
        <f t="shared" si="229"/>
        <v>7</v>
      </c>
      <c r="G3667" s="8">
        <f t="shared" si="230"/>
        <v>44747</v>
      </c>
      <c r="H3667">
        <f t="shared" si="231"/>
        <v>2022</v>
      </c>
      <c r="I3667" s="1">
        <v>44747.930555555555</v>
      </c>
      <c r="J3667" s="2">
        <v>44747</v>
      </c>
      <c r="K3667" t="s">
        <v>72</v>
      </c>
      <c r="L3667">
        <v>1499</v>
      </c>
      <c r="N3667" s="11" t="s">
        <v>15</v>
      </c>
      <c r="O3667" s="11">
        <f>IF(Table1[[#This Row],[Currency  Code]]="USD",Table1[[#This Row],[Product Amount with GST]]*80,Table1[[#This Row],[Product Amount with GST]])</f>
        <v>1499</v>
      </c>
    </row>
    <row r="3668" spans="1:16" x14ac:dyDescent="0.25">
      <c r="A3668" t="s">
        <v>2683</v>
      </c>
      <c r="B3668" t="s">
        <v>42</v>
      </c>
      <c r="C3668" t="s">
        <v>12</v>
      </c>
      <c r="E3668">
        <f t="shared" si="228"/>
        <v>5</v>
      </c>
      <c r="F3668">
        <f t="shared" si="229"/>
        <v>7</v>
      </c>
      <c r="G3668" s="8">
        <f t="shared" si="230"/>
        <v>44747</v>
      </c>
      <c r="H3668">
        <f t="shared" si="231"/>
        <v>2022</v>
      </c>
      <c r="I3668" s="1">
        <v>44747.899305555555</v>
      </c>
      <c r="J3668" s="2">
        <v>44747</v>
      </c>
      <c r="K3668" t="s">
        <v>43</v>
      </c>
      <c r="L3668">
        <v>59</v>
      </c>
      <c r="N3668" s="11" t="s">
        <v>29</v>
      </c>
      <c r="O3668" s="11">
        <f>IF(Table1[[#This Row],[Currency  Code]]="USD",Table1[[#This Row],[Product Amount with GST]]*80,Table1[[#This Row],[Product Amount with GST]])</f>
        <v>4720</v>
      </c>
    </row>
    <row r="3669" spans="1:16" x14ac:dyDescent="0.25">
      <c r="A3669" t="s">
        <v>2684</v>
      </c>
      <c r="B3669" t="s">
        <v>24</v>
      </c>
      <c r="C3669" t="s">
        <v>12</v>
      </c>
      <c r="E3669">
        <f t="shared" si="228"/>
        <v>5</v>
      </c>
      <c r="F3669">
        <f t="shared" si="229"/>
        <v>7</v>
      </c>
      <c r="G3669" s="8">
        <f t="shared" si="230"/>
        <v>44747</v>
      </c>
      <c r="H3669">
        <f t="shared" si="231"/>
        <v>2022</v>
      </c>
      <c r="I3669" s="1">
        <v>44747.87222222222</v>
      </c>
      <c r="J3669" s="2">
        <v>44747</v>
      </c>
      <c r="K3669" t="s">
        <v>13</v>
      </c>
      <c r="L3669">
        <v>2022</v>
      </c>
      <c r="N3669" s="11" t="s">
        <v>15</v>
      </c>
      <c r="O3669" s="11">
        <f>IF(Table1[[#This Row],[Currency  Code]]="USD",Table1[[#This Row],[Product Amount with GST]]*80,Table1[[#This Row],[Product Amount with GST]])</f>
        <v>2022</v>
      </c>
    </row>
    <row r="3670" spans="1:16" x14ac:dyDescent="0.25">
      <c r="A3670" t="s">
        <v>2683</v>
      </c>
      <c r="B3670" t="s">
        <v>42</v>
      </c>
      <c r="C3670" t="s">
        <v>12</v>
      </c>
      <c r="E3670">
        <f t="shared" si="228"/>
        <v>5</v>
      </c>
      <c r="F3670">
        <f t="shared" si="229"/>
        <v>7</v>
      </c>
      <c r="G3670" s="8">
        <f t="shared" si="230"/>
        <v>44747</v>
      </c>
      <c r="H3670">
        <f t="shared" si="231"/>
        <v>2022</v>
      </c>
      <c r="I3670" s="1">
        <v>44747.869444444441</v>
      </c>
      <c r="J3670" s="2">
        <v>44747</v>
      </c>
      <c r="K3670" t="s">
        <v>43</v>
      </c>
      <c r="L3670">
        <v>59</v>
      </c>
      <c r="N3670" s="11" t="s">
        <v>29</v>
      </c>
      <c r="O3670" s="11">
        <f>IF(Table1[[#This Row],[Currency  Code]]="USD",Table1[[#This Row],[Product Amount with GST]]*80,Table1[[#This Row],[Product Amount with GST]])</f>
        <v>4720</v>
      </c>
    </row>
    <row r="3671" spans="1:16" x14ac:dyDescent="0.25">
      <c r="A3671" t="s">
        <v>2362</v>
      </c>
      <c r="B3671" t="s">
        <v>116</v>
      </c>
      <c r="C3671" t="s">
        <v>12</v>
      </c>
      <c r="E3671">
        <f t="shared" si="228"/>
        <v>6</v>
      </c>
      <c r="F3671">
        <f t="shared" si="229"/>
        <v>7</v>
      </c>
      <c r="G3671" s="8">
        <f t="shared" si="230"/>
        <v>44748</v>
      </c>
      <c r="H3671">
        <f t="shared" si="231"/>
        <v>2022</v>
      </c>
      <c r="I3671" s="1">
        <v>44748.116666666669</v>
      </c>
      <c r="J3671" s="2">
        <v>44747</v>
      </c>
      <c r="K3671" t="s">
        <v>13</v>
      </c>
      <c r="L3671">
        <v>1999</v>
      </c>
      <c r="N3671" s="11" t="s">
        <v>15</v>
      </c>
      <c r="O3671" s="11">
        <f>IF(Table1[[#This Row],[Currency  Code]]="USD",Table1[[#This Row],[Product Amount with GST]]*80,Table1[[#This Row],[Product Amount with GST]])</f>
        <v>1999</v>
      </c>
    </row>
    <row r="3672" spans="1:16" x14ac:dyDescent="0.25">
      <c r="A3672" t="s">
        <v>2685</v>
      </c>
      <c r="B3672" t="s">
        <v>1710</v>
      </c>
      <c r="C3672" t="s">
        <v>12</v>
      </c>
      <c r="E3672">
        <f t="shared" si="228"/>
        <v>6</v>
      </c>
      <c r="F3672">
        <f t="shared" si="229"/>
        <v>7</v>
      </c>
      <c r="G3672" s="8">
        <f t="shared" si="230"/>
        <v>44748</v>
      </c>
      <c r="H3672">
        <f t="shared" si="231"/>
        <v>2022</v>
      </c>
      <c r="I3672" s="1">
        <v>44748.030555555553</v>
      </c>
      <c r="J3672" s="2">
        <v>44747</v>
      </c>
      <c r="K3672" t="s">
        <v>13</v>
      </c>
      <c r="L3672">
        <v>499</v>
      </c>
      <c r="N3672" s="11" t="s">
        <v>15</v>
      </c>
      <c r="O3672" s="11">
        <f>IF(Table1[[#This Row],[Currency  Code]]="USD",Table1[[#This Row],[Product Amount with GST]]*80,Table1[[#This Row],[Product Amount with GST]])</f>
        <v>499</v>
      </c>
    </row>
    <row r="3673" spans="1:16" x14ac:dyDescent="0.25">
      <c r="A3673" t="s">
        <v>2353</v>
      </c>
      <c r="B3673" t="s">
        <v>27</v>
      </c>
      <c r="C3673" t="s">
        <v>12</v>
      </c>
      <c r="E3673">
        <f t="shared" si="228"/>
        <v>6</v>
      </c>
      <c r="F3673">
        <f t="shared" si="229"/>
        <v>7</v>
      </c>
      <c r="G3673" s="8">
        <f t="shared" si="230"/>
        <v>44748</v>
      </c>
      <c r="H3673">
        <f t="shared" si="231"/>
        <v>2022</v>
      </c>
      <c r="I3673" s="1">
        <v>44748.015277777777</v>
      </c>
      <c r="J3673" s="2">
        <v>44747</v>
      </c>
      <c r="K3673" t="s">
        <v>13</v>
      </c>
      <c r="L3673">
        <v>149</v>
      </c>
      <c r="N3673" s="11" t="s">
        <v>29</v>
      </c>
      <c r="O3673" s="11">
        <f>IF(Table1[[#This Row],[Currency  Code]]="USD",Table1[[#This Row],[Product Amount with GST]]*80,Table1[[#This Row],[Product Amount with GST]])</f>
        <v>11920</v>
      </c>
    </row>
    <row r="3674" spans="1:16" x14ac:dyDescent="0.25">
      <c r="A3674" t="s">
        <v>1777</v>
      </c>
      <c r="B3674" t="s">
        <v>11</v>
      </c>
      <c r="C3674" t="s">
        <v>12</v>
      </c>
      <c r="E3674">
        <f t="shared" si="228"/>
        <v>6</v>
      </c>
      <c r="F3674">
        <f t="shared" si="229"/>
        <v>7</v>
      </c>
      <c r="G3674" s="8">
        <f t="shared" si="230"/>
        <v>44748</v>
      </c>
      <c r="H3674">
        <f t="shared" si="231"/>
        <v>2022</v>
      </c>
      <c r="I3674" s="1">
        <v>44748.004861111112</v>
      </c>
      <c r="J3674" s="2">
        <v>44747</v>
      </c>
      <c r="K3674" t="s">
        <v>72</v>
      </c>
      <c r="L3674">
        <v>3999</v>
      </c>
      <c r="N3674" s="11" t="s">
        <v>15</v>
      </c>
      <c r="O3674" s="11">
        <f>IF(Table1[[#This Row],[Currency  Code]]="USD",Table1[[#This Row],[Product Amount with GST]]*80,Table1[[#This Row],[Product Amount with GST]])</f>
        <v>3999</v>
      </c>
    </row>
    <row r="3675" spans="1:16" x14ac:dyDescent="0.25">
      <c r="A3675" t="s">
        <v>2680</v>
      </c>
      <c r="B3675" t="s">
        <v>65</v>
      </c>
      <c r="C3675" t="s">
        <v>12</v>
      </c>
      <c r="E3675">
        <f t="shared" si="228"/>
        <v>5</v>
      </c>
      <c r="F3675">
        <f t="shared" si="229"/>
        <v>7</v>
      </c>
      <c r="G3675" s="8">
        <f t="shared" si="230"/>
        <v>44747</v>
      </c>
      <c r="H3675">
        <f t="shared" si="231"/>
        <v>2022</v>
      </c>
      <c r="I3675" s="1">
        <v>44747.993750000001</v>
      </c>
      <c r="J3675" s="2">
        <v>44747</v>
      </c>
      <c r="K3675" t="s">
        <v>43</v>
      </c>
      <c r="L3675">
        <v>49</v>
      </c>
      <c r="N3675" s="11" t="s">
        <v>29</v>
      </c>
      <c r="O3675" s="11">
        <f>IF(Table1[[#This Row],[Currency  Code]]="USD",Table1[[#This Row],[Product Amount with GST]]*80,Table1[[#This Row],[Product Amount with GST]])</f>
        <v>3920</v>
      </c>
    </row>
    <row r="3676" spans="1:16" x14ac:dyDescent="0.25">
      <c r="A3676" t="s">
        <v>2686</v>
      </c>
      <c r="B3676" t="s">
        <v>402</v>
      </c>
      <c r="C3676" t="s">
        <v>48</v>
      </c>
      <c r="E3676">
        <f t="shared" si="228"/>
        <v>5</v>
      </c>
      <c r="F3676">
        <f t="shared" si="229"/>
        <v>7</v>
      </c>
      <c r="G3676" s="8">
        <f t="shared" si="230"/>
        <v>44747</v>
      </c>
      <c r="H3676">
        <f t="shared" si="231"/>
        <v>2022</v>
      </c>
      <c r="I3676" s="1">
        <v>44747.986111111109</v>
      </c>
      <c r="J3676" s="2">
        <v>44747</v>
      </c>
      <c r="K3676" t="s">
        <v>13</v>
      </c>
      <c r="L3676">
        <v>1000</v>
      </c>
      <c r="M3676" t="s">
        <v>135</v>
      </c>
      <c r="N3676" s="11" t="s">
        <v>15</v>
      </c>
      <c r="O3676" s="11">
        <f>IF(Table1[[#This Row],[Currency  Code]]="USD",Table1[[#This Row],[Product Amount with GST]]*80,Table1[[#This Row],[Product Amount with GST]])</f>
        <v>1000</v>
      </c>
      <c r="P3676" t="s">
        <v>186</v>
      </c>
    </row>
    <row r="3677" spans="1:16" x14ac:dyDescent="0.25">
      <c r="A3677" t="s">
        <v>2668</v>
      </c>
      <c r="B3677" t="s">
        <v>42</v>
      </c>
      <c r="C3677" t="s">
        <v>12</v>
      </c>
      <c r="E3677">
        <f t="shared" si="228"/>
        <v>5</v>
      </c>
      <c r="F3677">
        <f t="shared" si="229"/>
        <v>7</v>
      </c>
      <c r="G3677" s="8">
        <f t="shared" si="230"/>
        <v>44747</v>
      </c>
      <c r="H3677">
        <f t="shared" si="231"/>
        <v>2022</v>
      </c>
      <c r="I3677" s="1">
        <v>44747.979861111111</v>
      </c>
      <c r="J3677" s="2">
        <v>44747</v>
      </c>
      <c r="K3677" t="s">
        <v>43</v>
      </c>
      <c r="L3677">
        <v>1499</v>
      </c>
      <c r="N3677" s="11" t="s">
        <v>15</v>
      </c>
      <c r="O3677" s="11">
        <f>IF(Table1[[#This Row],[Currency  Code]]="USD",Table1[[#This Row],[Product Amount with GST]]*80,Table1[[#This Row],[Product Amount with GST]])</f>
        <v>1499</v>
      </c>
    </row>
    <row r="3678" spans="1:16" x14ac:dyDescent="0.25">
      <c r="A3678" t="s">
        <v>2687</v>
      </c>
      <c r="B3678" t="s">
        <v>47</v>
      </c>
      <c r="C3678" t="s">
        <v>12</v>
      </c>
      <c r="E3678">
        <f t="shared" si="228"/>
        <v>5</v>
      </c>
      <c r="F3678">
        <f t="shared" si="229"/>
        <v>7</v>
      </c>
      <c r="G3678" s="8">
        <f t="shared" si="230"/>
        <v>44747</v>
      </c>
      <c r="H3678">
        <f t="shared" si="231"/>
        <v>2022</v>
      </c>
      <c r="I3678" s="1">
        <v>44747.974999999999</v>
      </c>
      <c r="J3678" s="2">
        <v>44747</v>
      </c>
      <c r="K3678" t="s">
        <v>13</v>
      </c>
      <c r="L3678">
        <v>999</v>
      </c>
      <c r="N3678" s="11" t="s">
        <v>15</v>
      </c>
      <c r="O3678" s="11">
        <f>IF(Table1[[#This Row],[Currency  Code]]="USD",Table1[[#This Row],[Product Amount with GST]]*80,Table1[[#This Row],[Product Amount with GST]])</f>
        <v>999</v>
      </c>
    </row>
    <row r="3679" spans="1:16" x14ac:dyDescent="0.25">
      <c r="A3679" t="s">
        <v>2687</v>
      </c>
      <c r="B3679" t="s">
        <v>47</v>
      </c>
      <c r="C3679" t="s">
        <v>12</v>
      </c>
      <c r="E3679">
        <f t="shared" si="228"/>
        <v>5</v>
      </c>
      <c r="F3679">
        <f t="shared" si="229"/>
        <v>7</v>
      </c>
      <c r="G3679" s="8">
        <f t="shared" si="230"/>
        <v>44747</v>
      </c>
      <c r="H3679">
        <f t="shared" si="231"/>
        <v>2022</v>
      </c>
      <c r="I3679" s="1">
        <v>44747.974305555559</v>
      </c>
      <c r="J3679" s="2">
        <v>44747</v>
      </c>
      <c r="K3679" t="s">
        <v>13</v>
      </c>
      <c r="L3679">
        <v>999</v>
      </c>
      <c r="N3679" s="11" t="s">
        <v>15</v>
      </c>
      <c r="O3679" s="11">
        <f>IF(Table1[[#This Row],[Currency  Code]]="USD",Table1[[#This Row],[Product Amount with GST]]*80,Table1[[#This Row],[Product Amount with GST]])</f>
        <v>999</v>
      </c>
    </row>
    <row r="3680" spans="1:16" x14ac:dyDescent="0.25">
      <c r="A3680" t="s">
        <v>2688</v>
      </c>
      <c r="B3680" t="s">
        <v>17</v>
      </c>
      <c r="C3680" t="s">
        <v>48</v>
      </c>
      <c r="E3680">
        <f t="shared" si="228"/>
        <v>5</v>
      </c>
      <c r="F3680">
        <f t="shared" si="229"/>
        <v>7</v>
      </c>
      <c r="G3680" s="8">
        <f t="shared" si="230"/>
        <v>44747</v>
      </c>
      <c r="H3680">
        <f t="shared" si="231"/>
        <v>2022</v>
      </c>
      <c r="I3680" s="1">
        <v>44747.958333333336</v>
      </c>
      <c r="J3680" s="2">
        <v>44747</v>
      </c>
      <c r="K3680" t="s">
        <v>13</v>
      </c>
      <c r="L3680">
        <v>999</v>
      </c>
      <c r="M3680" t="s">
        <v>53</v>
      </c>
      <c r="N3680" s="11" t="s">
        <v>15</v>
      </c>
      <c r="O3680" s="11">
        <f>IF(Table1[[#This Row],[Currency  Code]]="USD",Table1[[#This Row],[Product Amount with GST]]*80,Table1[[#This Row],[Product Amount with GST]])</f>
        <v>999</v>
      </c>
      <c r="P3680" t="s">
        <v>50</v>
      </c>
    </row>
    <row r="3681" spans="1:15" x14ac:dyDescent="0.25">
      <c r="A3681" t="s">
        <v>1087</v>
      </c>
      <c r="B3681" t="s">
        <v>20</v>
      </c>
      <c r="C3681" t="s">
        <v>12</v>
      </c>
      <c r="E3681">
        <f t="shared" si="228"/>
        <v>5</v>
      </c>
      <c r="F3681">
        <f t="shared" si="229"/>
        <v>7</v>
      </c>
      <c r="G3681" s="8">
        <f t="shared" si="230"/>
        <v>44747</v>
      </c>
      <c r="H3681">
        <f t="shared" si="231"/>
        <v>2022</v>
      </c>
      <c r="I3681" s="1">
        <v>44747.94027777778</v>
      </c>
      <c r="J3681" s="2">
        <v>44747</v>
      </c>
      <c r="K3681" t="s">
        <v>13</v>
      </c>
      <c r="L3681">
        <v>149</v>
      </c>
      <c r="N3681" s="11" t="s">
        <v>29</v>
      </c>
      <c r="O3681" s="11">
        <f>IF(Table1[[#This Row],[Currency  Code]]="USD",Table1[[#This Row],[Product Amount with GST]]*80,Table1[[#This Row],[Product Amount with GST]])</f>
        <v>11920</v>
      </c>
    </row>
    <row r="3682" spans="1:15" x14ac:dyDescent="0.25">
      <c r="A3682" t="s">
        <v>2682</v>
      </c>
      <c r="B3682" t="s">
        <v>11</v>
      </c>
      <c r="C3682" t="s">
        <v>12</v>
      </c>
      <c r="D3682" t="s">
        <v>6123</v>
      </c>
      <c r="E3682">
        <f t="shared" si="228"/>
        <v>5</v>
      </c>
      <c r="F3682">
        <f t="shared" si="229"/>
        <v>7</v>
      </c>
      <c r="G3682" s="8">
        <f t="shared" si="230"/>
        <v>44747</v>
      </c>
      <c r="H3682">
        <f t="shared" si="231"/>
        <v>2022</v>
      </c>
      <c r="I3682" s="1">
        <v>44747.931250000001</v>
      </c>
      <c r="J3682" s="2">
        <v>44747</v>
      </c>
      <c r="K3682" t="s">
        <v>72</v>
      </c>
      <c r="L3682">
        <v>1499</v>
      </c>
      <c r="N3682" s="11" t="s">
        <v>15</v>
      </c>
      <c r="O3682" s="11">
        <f>IF(Table1[[#This Row],[Currency  Code]]="USD",Table1[[#This Row],[Product Amount with GST]]*80,Table1[[#This Row],[Product Amount with GST]])</f>
        <v>1499</v>
      </c>
    </row>
    <row r="3683" spans="1:15" x14ac:dyDescent="0.25">
      <c r="A3683" t="s">
        <v>2682</v>
      </c>
      <c r="B3683" t="s">
        <v>11</v>
      </c>
      <c r="C3683" t="s">
        <v>12</v>
      </c>
      <c r="D3683" t="s">
        <v>6123</v>
      </c>
      <c r="E3683">
        <f t="shared" si="228"/>
        <v>5</v>
      </c>
      <c r="F3683">
        <f t="shared" si="229"/>
        <v>7</v>
      </c>
      <c r="G3683" s="8">
        <f t="shared" si="230"/>
        <v>44747</v>
      </c>
      <c r="H3683">
        <f t="shared" si="231"/>
        <v>2022</v>
      </c>
      <c r="I3683" s="1">
        <v>44747.927777777775</v>
      </c>
      <c r="J3683" s="2">
        <v>44747</v>
      </c>
      <c r="K3683" t="s">
        <v>72</v>
      </c>
      <c r="L3683">
        <v>1499</v>
      </c>
      <c r="N3683" s="11" t="s">
        <v>15</v>
      </c>
      <c r="O3683" s="11">
        <f>IF(Table1[[#This Row],[Currency  Code]]="USD",Table1[[#This Row],[Product Amount with GST]]*80,Table1[[#This Row],[Product Amount with GST]])</f>
        <v>1499</v>
      </c>
    </row>
    <row r="3684" spans="1:15" x14ac:dyDescent="0.25">
      <c r="A3684" t="s">
        <v>2689</v>
      </c>
      <c r="B3684" t="s">
        <v>1710</v>
      </c>
      <c r="C3684" t="s">
        <v>12</v>
      </c>
      <c r="E3684">
        <f t="shared" si="228"/>
        <v>5</v>
      </c>
      <c r="F3684">
        <f t="shared" si="229"/>
        <v>7</v>
      </c>
      <c r="G3684" s="8">
        <f t="shared" si="230"/>
        <v>44747</v>
      </c>
      <c r="H3684">
        <f t="shared" si="231"/>
        <v>2022</v>
      </c>
      <c r="I3684" s="1">
        <v>44747.920138888891</v>
      </c>
      <c r="J3684" s="2">
        <v>44747</v>
      </c>
      <c r="K3684" t="s">
        <v>13</v>
      </c>
      <c r="L3684">
        <v>499</v>
      </c>
      <c r="N3684" s="11" t="s">
        <v>15</v>
      </c>
      <c r="O3684" s="11">
        <f>IF(Table1[[#This Row],[Currency  Code]]="USD",Table1[[#This Row],[Product Amount with GST]]*80,Table1[[#This Row],[Product Amount with GST]])</f>
        <v>499</v>
      </c>
    </row>
    <row r="3685" spans="1:15" x14ac:dyDescent="0.25">
      <c r="A3685" t="s">
        <v>2690</v>
      </c>
      <c r="B3685" t="s">
        <v>119</v>
      </c>
      <c r="C3685" t="s">
        <v>12</v>
      </c>
      <c r="E3685">
        <f t="shared" si="228"/>
        <v>5</v>
      </c>
      <c r="F3685">
        <f t="shared" si="229"/>
        <v>7</v>
      </c>
      <c r="G3685" s="8">
        <f t="shared" si="230"/>
        <v>44747</v>
      </c>
      <c r="H3685">
        <f t="shared" si="231"/>
        <v>2022</v>
      </c>
      <c r="I3685" s="1">
        <v>44747.905555555553</v>
      </c>
      <c r="J3685" s="2">
        <v>44747</v>
      </c>
      <c r="K3685" t="s">
        <v>13</v>
      </c>
      <c r="L3685">
        <v>2999</v>
      </c>
      <c r="N3685" s="11" t="s">
        <v>15</v>
      </c>
      <c r="O3685" s="11">
        <f>IF(Table1[[#This Row],[Currency  Code]]="USD",Table1[[#This Row],[Product Amount with GST]]*80,Table1[[#This Row],[Product Amount with GST]])</f>
        <v>2999</v>
      </c>
    </row>
    <row r="3686" spans="1:15" x14ac:dyDescent="0.25">
      <c r="A3686" t="s">
        <v>2691</v>
      </c>
      <c r="B3686" t="s">
        <v>24</v>
      </c>
      <c r="C3686" t="s">
        <v>12</v>
      </c>
      <c r="E3686">
        <f t="shared" si="228"/>
        <v>5</v>
      </c>
      <c r="F3686">
        <f t="shared" si="229"/>
        <v>7</v>
      </c>
      <c r="G3686" s="8">
        <f t="shared" si="230"/>
        <v>44747</v>
      </c>
      <c r="H3686">
        <f t="shared" si="231"/>
        <v>2022</v>
      </c>
      <c r="I3686" s="1">
        <v>44747.893055555556</v>
      </c>
      <c r="J3686" s="2">
        <v>44747</v>
      </c>
      <c r="K3686" t="s">
        <v>13</v>
      </c>
      <c r="L3686">
        <v>2022</v>
      </c>
      <c r="N3686" s="11" t="s">
        <v>15</v>
      </c>
      <c r="O3686" s="11">
        <f>IF(Table1[[#This Row],[Currency  Code]]="USD",Table1[[#This Row],[Product Amount with GST]]*80,Table1[[#This Row],[Product Amount with GST]])</f>
        <v>2022</v>
      </c>
    </row>
    <row r="3687" spans="1:15" x14ac:dyDescent="0.25">
      <c r="A3687" t="s">
        <v>2692</v>
      </c>
      <c r="B3687" t="s">
        <v>42</v>
      </c>
      <c r="C3687" t="s">
        <v>12</v>
      </c>
      <c r="D3687" t="s">
        <v>6160</v>
      </c>
      <c r="E3687">
        <f t="shared" si="228"/>
        <v>5</v>
      </c>
      <c r="F3687">
        <f t="shared" si="229"/>
        <v>7</v>
      </c>
      <c r="G3687" s="8">
        <f t="shared" si="230"/>
        <v>44747</v>
      </c>
      <c r="H3687">
        <f t="shared" si="231"/>
        <v>2022</v>
      </c>
      <c r="I3687" s="1">
        <v>44747.887499999997</v>
      </c>
      <c r="J3687" s="2">
        <v>44747</v>
      </c>
      <c r="K3687" t="s">
        <v>43</v>
      </c>
      <c r="L3687">
        <v>1499</v>
      </c>
      <c r="N3687" s="11" t="s">
        <v>15</v>
      </c>
      <c r="O3687" s="11">
        <f>IF(Table1[[#This Row],[Currency  Code]]="USD",Table1[[#This Row],[Product Amount with GST]]*80,Table1[[#This Row],[Product Amount with GST]])</f>
        <v>1499</v>
      </c>
    </row>
    <row r="3688" spans="1:15" x14ac:dyDescent="0.25">
      <c r="A3688" t="s">
        <v>2693</v>
      </c>
      <c r="B3688" t="s">
        <v>35</v>
      </c>
      <c r="C3688" t="s">
        <v>12</v>
      </c>
      <c r="E3688">
        <f t="shared" si="228"/>
        <v>5</v>
      </c>
      <c r="F3688">
        <f t="shared" si="229"/>
        <v>7</v>
      </c>
      <c r="G3688" s="8">
        <f t="shared" si="230"/>
        <v>44747</v>
      </c>
      <c r="H3688">
        <f t="shared" si="231"/>
        <v>2022</v>
      </c>
      <c r="I3688" s="1">
        <v>44747.886111111111</v>
      </c>
      <c r="J3688" s="2">
        <v>44747</v>
      </c>
      <c r="K3688" t="s">
        <v>13</v>
      </c>
      <c r="L3688">
        <v>899</v>
      </c>
      <c r="N3688" s="11" t="s">
        <v>15</v>
      </c>
      <c r="O3688" s="11">
        <f>IF(Table1[[#This Row],[Currency  Code]]="USD",Table1[[#This Row],[Product Amount with GST]]*80,Table1[[#This Row],[Product Amount with GST]])</f>
        <v>899</v>
      </c>
    </row>
    <row r="3689" spans="1:15" x14ac:dyDescent="0.25">
      <c r="A3689" t="s">
        <v>585</v>
      </c>
      <c r="B3689" t="s">
        <v>20</v>
      </c>
      <c r="C3689" t="s">
        <v>12</v>
      </c>
      <c r="E3689">
        <f t="shared" si="228"/>
        <v>5</v>
      </c>
      <c r="F3689">
        <f t="shared" si="229"/>
        <v>7</v>
      </c>
      <c r="G3689" s="8">
        <f t="shared" si="230"/>
        <v>44747</v>
      </c>
      <c r="H3689">
        <f t="shared" si="231"/>
        <v>2022</v>
      </c>
      <c r="I3689" s="1">
        <v>44747.881249999999</v>
      </c>
      <c r="J3689" s="2">
        <v>44747</v>
      </c>
      <c r="K3689" t="s">
        <v>13</v>
      </c>
      <c r="L3689">
        <v>1999</v>
      </c>
      <c r="N3689" s="11" t="s">
        <v>15</v>
      </c>
      <c r="O3689" s="11">
        <f>IF(Table1[[#This Row],[Currency  Code]]="USD",Table1[[#This Row],[Product Amount with GST]]*80,Table1[[#This Row],[Product Amount with GST]])</f>
        <v>1999</v>
      </c>
    </row>
    <row r="3690" spans="1:15" x14ac:dyDescent="0.25">
      <c r="A3690" t="s">
        <v>2694</v>
      </c>
      <c r="B3690" t="s">
        <v>119</v>
      </c>
      <c r="C3690" t="s">
        <v>12</v>
      </c>
      <c r="E3690">
        <f t="shared" si="228"/>
        <v>5</v>
      </c>
      <c r="F3690">
        <f t="shared" si="229"/>
        <v>7</v>
      </c>
      <c r="G3690" s="8">
        <f t="shared" si="230"/>
        <v>44747</v>
      </c>
      <c r="H3690">
        <f t="shared" si="231"/>
        <v>2022</v>
      </c>
      <c r="I3690" s="1">
        <v>44747.87222222222</v>
      </c>
      <c r="J3690" s="2">
        <v>44747</v>
      </c>
      <c r="K3690" t="s">
        <v>13</v>
      </c>
      <c r="L3690">
        <v>2999</v>
      </c>
      <c r="N3690" s="11" t="s">
        <v>15</v>
      </c>
      <c r="O3690" s="11">
        <f>IF(Table1[[#This Row],[Currency  Code]]="USD",Table1[[#This Row],[Product Amount with GST]]*80,Table1[[#This Row],[Product Amount with GST]])</f>
        <v>2999</v>
      </c>
    </row>
    <row r="3691" spans="1:15" x14ac:dyDescent="0.25">
      <c r="A3691" t="s">
        <v>2694</v>
      </c>
      <c r="B3691" t="s">
        <v>11</v>
      </c>
      <c r="C3691" t="s">
        <v>12</v>
      </c>
      <c r="E3691">
        <f t="shared" si="228"/>
        <v>5</v>
      </c>
      <c r="F3691">
        <f t="shared" si="229"/>
        <v>7</v>
      </c>
      <c r="G3691" s="8">
        <f t="shared" si="230"/>
        <v>44747</v>
      </c>
      <c r="H3691">
        <f t="shared" si="231"/>
        <v>2022</v>
      </c>
      <c r="I3691" s="1">
        <v>44747.870138888888</v>
      </c>
      <c r="J3691" s="2">
        <v>44747</v>
      </c>
      <c r="K3691" t="s">
        <v>72</v>
      </c>
      <c r="L3691">
        <v>3999</v>
      </c>
      <c r="N3691" s="11" t="s">
        <v>15</v>
      </c>
      <c r="O3691" s="11">
        <f>IF(Table1[[#This Row],[Currency  Code]]="USD",Table1[[#This Row],[Product Amount with GST]]*80,Table1[[#This Row],[Product Amount with GST]])</f>
        <v>3999</v>
      </c>
    </row>
    <row r="3692" spans="1:15" x14ac:dyDescent="0.25">
      <c r="A3692" t="s">
        <v>2695</v>
      </c>
      <c r="B3692" t="s">
        <v>20</v>
      </c>
      <c r="C3692" t="s">
        <v>12</v>
      </c>
      <c r="E3692">
        <f t="shared" si="228"/>
        <v>6</v>
      </c>
      <c r="F3692">
        <f t="shared" si="229"/>
        <v>7</v>
      </c>
      <c r="G3692" s="8">
        <f t="shared" si="230"/>
        <v>44748</v>
      </c>
      <c r="H3692">
        <f t="shared" si="231"/>
        <v>2022</v>
      </c>
      <c r="I3692" s="1">
        <v>44748.026388888888</v>
      </c>
      <c r="J3692" s="2">
        <v>44747</v>
      </c>
      <c r="K3692" t="s">
        <v>13</v>
      </c>
      <c r="L3692">
        <v>1999</v>
      </c>
      <c r="N3692" s="11" t="s">
        <v>15</v>
      </c>
      <c r="O3692" s="11">
        <f>IF(Table1[[#This Row],[Currency  Code]]="USD",Table1[[#This Row],[Product Amount with GST]]*80,Table1[[#This Row],[Product Amount with GST]])</f>
        <v>1999</v>
      </c>
    </row>
    <row r="3693" spans="1:15" x14ac:dyDescent="0.25">
      <c r="A3693" t="s">
        <v>2353</v>
      </c>
      <c r="B3693" t="s">
        <v>27</v>
      </c>
      <c r="C3693" t="s">
        <v>12</v>
      </c>
      <c r="E3693">
        <f t="shared" si="228"/>
        <v>6</v>
      </c>
      <c r="F3693">
        <f t="shared" si="229"/>
        <v>7</v>
      </c>
      <c r="G3693" s="8">
        <f t="shared" si="230"/>
        <v>44748</v>
      </c>
      <c r="H3693">
        <f t="shared" si="231"/>
        <v>2022</v>
      </c>
      <c r="I3693" s="1">
        <v>44748.020833333336</v>
      </c>
      <c r="J3693" s="2">
        <v>44747</v>
      </c>
      <c r="K3693" t="s">
        <v>13</v>
      </c>
      <c r="L3693">
        <v>149</v>
      </c>
      <c r="N3693" s="11" t="s">
        <v>29</v>
      </c>
      <c r="O3693" s="11">
        <f>IF(Table1[[#This Row],[Currency  Code]]="USD",Table1[[#This Row],[Product Amount with GST]]*80,Table1[[#This Row],[Product Amount with GST]])</f>
        <v>11920</v>
      </c>
    </row>
    <row r="3694" spans="1:15" x14ac:dyDescent="0.25">
      <c r="A3694" t="s">
        <v>1706</v>
      </c>
      <c r="B3694" t="s">
        <v>20</v>
      </c>
      <c r="C3694" t="s">
        <v>12</v>
      </c>
      <c r="E3694">
        <f t="shared" si="228"/>
        <v>6</v>
      </c>
      <c r="F3694">
        <f t="shared" si="229"/>
        <v>7</v>
      </c>
      <c r="G3694" s="8">
        <f t="shared" si="230"/>
        <v>44748</v>
      </c>
      <c r="H3694">
        <f t="shared" si="231"/>
        <v>2022</v>
      </c>
      <c r="I3694" s="1">
        <v>44748.004166666666</v>
      </c>
      <c r="J3694" s="2">
        <v>44747</v>
      </c>
      <c r="K3694" t="s">
        <v>13</v>
      </c>
      <c r="L3694">
        <v>1999</v>
      </c>
      <c r="N3694" s="11" t="s">
        <v>15</v>
      </c>
      <c r="O3694" s="11">
        <f>IF(Table1[[#This Row],[Currency  Code]]="USD",Table1[[#This Row],[Product Amount with GST]]*80,Table1[[#This Row],[Product Amount with GST]])</f>
        <v>1999</v>
      </c>
    </row>
    <row r="3695" spans="1:15" x14ac:dyDescent="0.25">
      <c r="A3695" t="s">
        <v>1706</v>
      </c>
      <c r="B3695" t="s">
        <v>20</v>
      </c>
      <c r="C3695" t="s">
        <v>12</v>
      </c>
      <c r="E3695">
        <f t="shared" si="228"/>
        <v>5</v>
      </c>
      <c r="F3695">
        <f t="shared" si="229"/>
        <v>7</v>
      </c>
      <c r="G3695" s="8">
        <f t="shared" si="230"/>
        <v>44747</v>
      </c>
      <c r="H3695">
        <f t="shared" si="231"/>
        <v>2022</v>
      </c>
      <c r="I3695" s="1">
        <v>44747.99722222222</v>
      </c>
      <c r="J3695" s="2">
        <v>44747</v>
      </c>
      <c r="K3695" t="s">
        <v>13</v>
      </c>
      <c r="L3695">
        <v>1999</v>
      </c>
      <c r="N3695" s="11" t="s">
        <v>15</v>
      </c>
      <c r="O3695" s="11">
        <f>IF(Table1[[#This Row],[Currency  Code]]="USD",Table1[[#This Row],[Product Amount with GST]]*80,Table1[[#This Row],[Product Amount with GST]])</f>
        <v>1999</v>
      </c>
    </row>
    <row r="3696" spans="1:15" x14ac:dyDescent="0.25">
      <c r="A3696" t="s">
        <v>2696</v>
      </c>
      <c r="B3696" t="s">
        <v>42</v>
      </c>
      <c r="C3696" t="s">
        <v>12</v>
      </c>
      <c r="E3696">
        <f t="shared" si="228"/>
        <v>5</v>
      </c>
      <c r="F3696">
        <f t="shared" si="229"/>
        <v>7</v>
      </c>
      <c r="G3696" s="8">
        <f t="shared" si="230"/>
        <v>44747</v>
      </c>
      <c r="H3696">
        <f t="shared" si="231"/>
        <v>2022</v>
      </c>
      <c r="I3696" s="1">
        <v>44747.974305555559</v>
      </c>
      <c r="J3696" s="2">
        <v>44747</v>
      </c>
      <c r="K3696" t="s">
        <v>43</v>
      </c>
      <c r="L3696">
        <v>1499</v>
      </c>
      <c r="N3696" s="11" t="s">
        <v>15</v>
      </c>
      <c r="O3696" s="11">
        <f>IF(Table1[[#This Row],[Currency  Code]]="USD",Table1[[#This Row],[Product Amount with GST]]*80,Table1[[#This Row],[Product Amount with GST]])</f>
        <v>1499</v>
      </c>
    </row>
    <row r="3697" spans="1:16" x14ac:dyDescent="0.25">
      <c r="A3697" t="s">
        <v>2697</v>
      </c>
      <c r="B3697" t="s">
        <v>38</v>
      </c>
      <c r="C3697" t="s">
        <v>12</v>
      </c>
      <c r="E3697">
        <f t="shared" si="228"/>
        <v>5</v>
      </c>
      <c r="F3697">
        <f t="shared" si="229"/>
        <v>7</v>
      </c>
      <c r="G3697" s="8">
        <f t="shared" si="230"/>
        <v>44747</v>
      </c>
      <c r="H3697">
        <f t="shared" si="231"/>
        <v>2022</v>
      </c>
      <c r="I3697" s="1">
        <v>44747.942361111112</v>
      </c>
      <c r="J3697" s="2">
        <v>44747</v>
      </c>
      <c r="K3697" t="s">
        <v>13</v>
      </c>
      <c r="L3697">
        <v>499</v>
      </c>
      <c r="N3697" s="11" t="s">
        <v>15</v>
      </c>
      <c r="O3697" s="11">
        <f>IF(Table1[[#This Row],[Currency  Code]]="USD",Table1[[#This Row],[Product Amount with GST]]*80,Table1[[#This Row],[Product Amount with GST]])</f>
        <v>499</v>
      </c>
    </row>
    <row r="3698" spans="1:16" x14ac:dyDescent="0.25">
      <c r="A3698" t="s">
        <v>2681</v>
      </c>
      <c r="B3698" t="s">
        <v>173</v>
      </c>
      <c r="C3698" t="s">
        <v>48</v>
      </c>
      <c r="E3698">
        <f t="shared" si="228"/>
        <v>5</v>
      </c>
      <c r="F3698">
        <f t="shared" si="229"/>
        <v>7</v>
      </c>
      <c r="G3698" s="8">
        <f t="shared" si="230"/>
        <v>44747</v>
      </c>
      <c r="H3698">
        <f t="shared" si="231"/>
        <v>2022</v>
      </c>
      <c r="I3698" s="1">
        <v>44747.94027777778</v>
      </c>
      <c r="J3698" s="2">
        <v>44747</v>
      </c>
      <c r="K3698" t="s">
        <v>13</v>
      </c>
      <c r="L3698">
        <v>999</v>
      </c>
      <c r="M3698" t="s">
        <v>53</v>
      </c>
      <c r="N3698" s="11" t="s">
        <v>15</v>
      </c>
      <c r="O3698" s="11">
        <f>IF(Table1[[#This Row],[Currency  Code]]="USD",Table1[[#This Row],[Product Amount with GST]]*80,Table1[[#This Row],[Product Amount with GST]])</f>
        <v>999</v>
      </c>
      <c r="P3698" t="s">
        <v>50</v>
      </c>
    </row>
    <row r="3699" spans="1:16" x14ac:dyDescent="0.25">
      <c r="A3699" t="s">
        <v>2682</v>
      </c>
      <c r="B3699" t="s">
        <v>11</v>
      </c>
      <c r="C3699" t="s">
        <v>12</v>
      </c>
      <c r="D3699" t="s">
        <v>6123</v>
      </c>
      <c r="E3699">
        <f t="shared" si="228"/>
        <v>5</v>
      </c>
      <c r="F3699">
        <f t="shared" si="229"/>
        <v>7</v>
      </c>
      <c r="G3699" s="8">
        <f t="shared" si="230"/>
        <v>44747</v>
      </c>
      <c r="H3699">
        <f t="shared" si="231"/>
        <v>2022</v>
      </c>
      <c r="I3699" s="1">
        <v>44747.929166666669</v>
      </c>
      <c r="J3699" s="2">
        <v>44747</v>
      </c>
      <c r="K3699" t="s">
        <v>72</v>
      </c>
      <c r="L3699">
        <v>1499</v>
      </c>
      <c r="N3699" s="11" t="s">
        <v>15</v>
      </c>
      <c r="O3699" s="11">
        <f>IF(Table1[[#This Row],[Currency  Code]]="USD",Table1[[#This Row],[Product Amount with GST]]*80,Table1[[#This Row],[Product Amount with GST]])</f>
        <v>1499</v>
      </c>
    </row>
    <row r="3700" spans="1:16" x14ac:dyDescent="0.25">
      <c r="A3700" t="s">
        <v>2698</v>
      </c>
      <c r="B3700" t="s">
        <v>24</v>
      </c>
      <c r="C3700" t="s">
        <v>48</v>
      </c>
      <c r="E3700">
        <f t="shared" si="228"/>
        <v>5</v>
      </c>
      <c r="F3700">
        <f t="shared" si="229"/>
        <v>7</v>
      </c>
      <c r="G3700" s="8">
        <f t="shared" si="230"/>
        <v>44747</v>
      </c>
      <c r="H3700">
        <f t="shared" si="231"/>
        <v>2022</v>
      </c>
      <c r="I3700" s="1">
        <v>44747.908333333333</v>
      </c>
      <c r="J3700" s="2">
        <v>44747</v>
      </c>
      <c r="K3700" t="s">
        <v>13</v>
      </c>
      <c r="L3700">
        <v>2022</v>
      </c>
      <c r="M3700" t="s">
        <v>53</v>
      </c>
      <c r="N3700" s="11" t="s">
        <v>15</v>
      </c>
      <c r="O3700" s="11">
        <f>IF(Table1[[#This Row],[Currency  Code]]="USD",Table1[[#This Row],[Product Amount with GST]]*80,Table1[[#This Row],[Product Amount with GST]])</f>
        <v>2022</v>
      </c>
      <c r="P3700" t="s">
        <v>50</v>
      </c>
    </row>
    <row r="3701" spans="1:16" x14ac:dyDescent="0.25">
      <c r="A3701" t="s">
        <v>374</v>
      </c>
      <c r="B3701" t="s">
        <v>24</v>
      </c>
      <c r="C3701" t="s">
        <v>12</v>
      </c>
      <c r="E3701">
        <f t="shared" si="228"/>
        <v>5</v>
      </c>
      <c r="F3701">
        <f t="shared" si="229"/>
        <v>7</v>
      </c>
      <c r="G3701" s="8">
        <f t="shared" si="230"/>
        <v>44747</v>
      </c>
      <c r="H3701">
        <f t="shared" si="231"/>
        <v>2022</v>
      </c>
      <c r="I3701" s="1">
        <v>44747.901388888888</v>
      </c>
      <c r="J3701" s="2">
        <v>44747</v>
      </c>
      <c r="K3701" t="s">
        <v>13</v>
      </c>
      <c r="L3701">
        <v>2022</v>
      </c>
      <c r="N3701" s="11" t="s">
        <v>15</v>
      </c>
      <c r="O3701" s="11">
        <f>IF(Table1[[#This Row],[Currency  Code]]="USD",Table1[[#This Row],[Product Amount with GST]]*80,Table1[[#This Row],[Product Amount with GST]])</f>
        <v>2022</v>
      </c>
    </row>
    <row r="3702" spans="1:16" x14ac:dyDescent="0.25">
      <c r="A3702" t="s">
        <v>2694</v>
      </c>
      <c r="B3702" t="s">
        <v>11</v>
      </c>
      <c r="C3702" t="s">
        <v>12</v>
      </c>
      <c r="E3702">
        <f t="shared" si="228"/>
        <v>5</v>
      </c>
      <c r="F3702">
        <f t="shared" si="229"/>
        <v>7</v>
      </c>
      <c r="G3702" s="8">
        <f t="shared" si="230"/>
        <v>44747</v>
      </c>
      <c r="H3702">
        <f t="shared" si="231"/>
        <v>2022</v>
      </c>
      <c r="I3702" s="1">
        <v>44747.869444444441</v>
      </c>
      <c r="J3702" s="2">
        <v>44747</v>
      </c>
      <c r="K3702" t="s">
        <v>72</v>
      </c>
      <c r="L3702">
        <v>3999</v>
      </c>
      <c r="N3702" s="11" t="s">
        <v>15</v>
      </c>
      <c r="O3702" s="11">
        <f>IF(Table1[[#This Row],[Currency  Code]]="USD",Table1[[#This Row],[Product Amount with GST]]*80,Table1[[#This Row],[Product Amount with GST]])</f>
        <v>3999</v>
      </c>
    </row>
    <row r="3703" spans="1:16" x14ac:dyDescent="0.25">
      <c r="A3703" t="s">
        <v>2699</v>
      </c>
      <c r="B3703" t="s">
        <v>11</v>
      </c>
      <c r="C3703" t="s">
        <v>12</v>
      </c>
      <c r="E3703">
        <f t="shared" si="228"/>
        <v>5</v>
      </c>
      <c r="F3703">
        <f t="shared" si="229"/>
        <v>7</v>
      </c>
      <c r="G3703" s="8">
        <f t="shared" si="230"/>
        <v>44747</v>
      </c>
      <c r="H3703">
        <f t="shared" si="231"/>
        <v>2022</v>
      </c>
      <c r="I3703" s="1">
        <v>44747.864583333336</v>
      </c>
      <c r="J3703" s="2">
        <v>44747</v>
      </c>
      <c r="K3703" t="s">
        <v>112</v>
      </c>
      <c r="L3703">
        <v>3999</v>
      </c>
      <c r="N3703" s="11" t="s">
        <v>15</v>
      </c>
      <c r="O3703" s="11">
        <f>IF(Table1[[#This Row],[Currency  Code]]="USD",Table1[[#This Row],[Product Amount with GST]]*80,Table1[[#This Row],[Product Amount with GST]])</f>
        <v>3999</v>
      </c>
    </row>
    <row r="3704" spans="1:16" x14ac:dyDescent="0.25">
      <c r="A3704" t="s">
        <v>1317</v>
      </c>
      <c r="B3704" t="s">
        <v>27</v>
      </c>
      <c r="C3704" t="s">
        <v>12</v>
      </c>
      <c r="E3704">
        <f t="shared" si="228"/>
        <v>5</v>
      </c>
      <c r="F3704">
        <f t="shared" si="229"/>
        <v>7</v>
      </c>
      <c r="G3704" s="8">
        <f t="shared" si="230"/>
        <v>44747</v>
      </c>
      <c r="H3704">
        <f t="shared" si="231"/>
        <v>2022</v>
      </c>
      <c r="I3704" s="1">
        <v>44747.855555555558</v>
      </c>
      <c r="J3704" s="2">
        <v>44747</v>
      </c>
      <c r="K3704" t="s">
        <v>13</v>
      </c>
      <c r="L3704">
        <v>1999</v>
      </c>
      <c r="N3704" s="11" t="s">
        <v>15</v>
      </c>
      <c r="O3704" s="11">
        <f>IF(Table1[[#This Row],[Currency  Code]]="USD",Table1[[#This Row],[Product Amount with GST]]*80,Table1[[#This Row],[Product Amount with GST]])</f>
        <v>1999</v>
      </c>
    </row>
    <row r="3705" spans="1:16" x14ac:dyDescent="0.25">
      <c r="A3705" t="s">
        <v>2700</v>
      </c>
      <c r="B3705" t="s">
        <v>17</v>
      </c>
      <c r="C3705" t="s">
        <v>12</v>
      </c>
      <c r="E3705">
        <f t="shared" si="228"/>
        <v>5</v>
      </c>
      <c r="F3705">
        <f t="shared" si="229"/>
        <v>7</v>
      </c>
      <c r="G3705" s="8">
        <f t="shared" si="230"/>
        <v>44747</v>
      </c>
      <c r="H3705">
        <f t="shared" si="231"/>
        <v>2022</v>
      </c>
      <c r="I3705" s="1">
        <v>44747.823611111111</v>
      </c>
      <c r="J3705" s="2">
        <v>44747</v>
      </c>
      <c r="K3705" t="s">
        <v>13</v>
      </c>
      <c r="L3705">
        <v>999</v>
      </c>
      <c r="N3705" s="11" t="s">
        <v>15</v>
      </c>
      <c r="O3705" s="11">
        <f>IF(Table1[[#This Row],[Currency  Code]]="USD",Table1[[#This Row],[Product Amount with GST]]*80,Table1[[#This Row],[Product Amount with GST]])</f>
        <v>999</v>
      </c>
    </row>
    <row r="3706" spans="1:16" x14ac:dyDescent="0.25">
      <c r="A3706" t="s">
        <v>2701</v>
      </c>
      <c r="B3706" t="s">
        <v>42</v>
      </c>
      <c r="C3706" t="s">
        <v>12</v>
      </c>
      <c r="E3706">
        <f t="shared" si="228"/>
        <v>5</v>
      </c>
      <c r="F3706">
        <f t="shared" si="229"/>
        <v>7</v>
      </c>
      <c r="G3706" s="8">
        <f t="shared" si="230"/>
        <v>44747</v>
      </c>
      <c r="H3706">
        <f t="shared" si="231"/>
        <v>2022</v>
      </c>
      <c r="I3706" s="1">
        <v>44747.822916666664</v>
      </c>
      <c r="J3706" s="2">
        <v>44747</v>
      </c>
      <c r="K3706" t="s">
        <v>13</v>
      </c>
      <c r="L3706">
        <v>1499</v>
      </c>
      <c r="N3706" s="11" t="s">
        <v>15</v>
      </c>
      <c r="O3706" s="11">
        <f>IF(Table1[[#This Row],[Currency  Code]]="USD",Table1[[#This Row],[Product Amount with GST]]*80,Table1[[#This Row],[Product Amount with GST]])</f>
        <v>1499</v>
      </c>
    </row>
    <row r="3707" spans="1:16" x14ac:dyDescent="0.25">
      <c r="A3707" t="s">
        <v>2702</v>
      </c>
      <c r="B3707" t="s">
        <v>47</v>
      </c>
      <c r="C3707" t="s">
        <v>48</v>
      </c>
      <c r="E3707">
        <f t="shared" si="228"/>
        <v>5</v>
      </c>
      <c r="F3707">
        <f t="shared" si="229"/>
        <v>7</v>
      </c>
      <c r="G3707" s="8">
        <f t="shared" si="230"/>
        <v>44747</v>
      </c>
      <c r="H3707">
        <f t="shared" si="231"/>
        <v>2022</v>
      </c>
      <c r="I3707" s="1">
        <v>44747.820138888892</v>
      </c>
      <c r="J3707" s="2">
        <v>44747</v>
      </c>
      <c r="K3707" t="s">
        <v>13</v>
      </c>
      <c r="L3707">
        <v>999</v>
      </c>
      <c r="M3707" t="s">
        <v>53</v>
      </c>
      <c r="N3707" s="11" t="s">
        <v>15</v>
      </c>
      <c r="O3707" s="11">
        <f>IF(Table1[[#This Row],[Currency  Code]]="USD",Table1[[#This Row],[Product Amount with GST]]*80,Table1[[#This Row],[Product Amount with GST]])</f>
        <v>999</v>
      </c>
      <c r="P3707" t="s">
        <v>50</v>
      </c>
    </row>
    <row r="3708" spans="1:16" x14ac:dyDescent="0.25">
      <c r="A3708" t="s">
        <v>2703</v>
      </c>
      <c r="B3708" t="s">
        <v>1710</v>
      </c>
      <c r="C3708" t="s">
        <v>12</v>
      </c>
      <c r="E3708">
        <f t="shared" si="228"/>
        <v>5</v>
      </c>
      <c r="F3708">
        <f t="shared" si="229"/>
        <v>7</v>
      </c>
      <c r="G3708" s="8">
        <f t="shared" si="230"/>
        <v>44747</v>
      </c>
      <c r="H3708">
        <f t="shared" si="231"/>
        <v>2022</v>
      </c>
      <c r="I3708" s="1">
        <v>44747.819444444445</v>
      </c>
      <c r="J3708" s="2">
        <v>44747</v>
      </c>
      <c r="K3708" t="s">
        <v>13</v>
      </c>
      <c r="L3708">
        <v>499</v>
      </c>
      <c r="N3708" s="11" t="s">
        <v>15</v>
      </c>
      <c r="O3708" s="11">
        <f>IF(Table1[[#This Row],[Currency  Code]]="USD",Table1[[#This Row],[Product Amount with GST]]*80,Table1[[#This Row],[Product Amount with GST]])</f>
        <v>499</v>
      </c>
    </row>
    <row r="3709" spans="1:16" x14ac:dyDescent="0.25">
      <c r="A3709" t="s">
        <v>2704</v>
      </c>
      <c r="B3709" t="s">
        <v>11</v>
      </c>
      <c r="C3709" t="s">
        <v>48</v>
      </c>
      <c r="D3709" t="s">
        <v>6121</v>
      </c>
      <c r="E3709">
        <f t="shared" si="228"/>
        <v>5</v>
      </c>
      <c r="F3709">
        <f t="shared" si="229"/>
        <v>7</v>
      </c>
      <c r="G3709" s="8">
        <f t="shared" si="230"/>
        <v>44747</v>
      </c>
      <c r="H3709">
        <f t="shared" si="231"/>
        <v>2022</v>
      </c>
      <c r="I3709" s="1">
        <v>44747.816666666666</v>
      </c>
      <c r="J3709" s="2">
        <v>44747</v>
      </c>
      <c r="K3709" t="s">
        <v>112</v>
      </c>
      <c r="L3709">
        <v>2999</v>
      </c>
      <c r="M3709" t="s">
        <v>218</v>
      </c>
      <c r="N3709" s="11" t="s">
        <v>15</v>
      </c>
      <c r="O3709" s="11">
        <f>IF(Table1[[#This Row],[Currency  Code]]="USD",Table1[[#This Row],[Product Amount with GST]]*80,Table1[[#This Row],[Product Amount with GST]])</f>
        <v>2999</v>
      </c>
      <c r="P3709" t="s">
        <v>50</v>
      </c>
    </row>
    <row r="3710" spans="1:16" x14ac:dyDescent="0.25">
      <c r="A3710" t="s">
        <v>2705</v>
      </c>
      <c r="B3710" t="s">
        <v>27</v>
      </c>
      <c r="C3710" t="s">
        <v>12</v>
      </c>
      <c r="E3710">
        <f t="shared" si="228"/>
        <v>5</v>
      </c>
      <c r="F3710">
        <f t="shared" si="229"/>
        <v>7</v>
      </c>
      <c r="G3710" s="8">
        <f t="shared" si="230"/>
        <v>44747</v>
      </c>
      <c r="H3710">
        <f t="shared" si="231"/>
        <v>2022</v>
      </c>
      <c r="I3710" s="1">
        <v>44747.813194444447</v>
      </c>
      <c r="J3710" s="2">
        <v>44747</v>
      </c>
      <c r="K3710" t="s">
        <v>13</v>
      </c>
      <c r="L3710">
        <v>1999</v>
      </c>
      <c r="N3710" s="11" t="s">
        <v>15</v>
      </c>
      <c r="O3710" s="11">
        <f>IF(Table1[[#This Row],[Currency  Code]]="USD",Table1[[#This Row],[Product Amount with GST]]*80,Table1[[#This Row],[Product Amount with GST]])</f>
        <v>1999</v>
      </c>
    </row>
    <row r="3711" spans="1:16" x14ac:dyDescent="0.25">
      <c r="A3711" t="s">
        <v>2706</v>
      </c>
      <c r="B3711" t="s">
        <v>24</v>
      </c>
      <c r="C3711" t="s">
        <v>12</v>
      </c>
      <c r="E3711">
        <f t="shared" si="228"/>
        <v>5</v>
      </c>
      <c r="F3711">
        <f t="shared" si="229"/>
        <v>7</v>
      </c>
      <c r="G3711" s="8">
        <f t="shared" si="230"/>
        <v>44747</v>
      </c>
      <c r="H3711">
        <f t="shared" si="231"/>
        <v>2022</v>
      </c>
      <c r="I3711" s="1">
        <v>44747.805555555555</v>
      </c>
      <c r="J3711" s="2">
        <v>44747</v>
      </c>
      <c r="K3711" t="s">
        <v>13</v>
      </c>
      <c r="L3711">
        <v>2022</v>
      </c>
      <c r="N3711" s="11" t="s">
        <v>15</v>
      </c>
      <c r="O3711" s="11">
        <f>IF(Table1[[#This Row],[Currency  Code]]="USD",Table1[[#This Row],[Product Amount with GST]]*80,Table1[[#This Row],[Product Amount with GST]])</f>
        <v>2022</v>
      </c>
    </row>
    <row r="3712" spans="1:16" x14ac:dyDescent="0.25">
      <c r="A3712" t="s">
        <v>2707</v>
      </c>
      <c r="B3712" t="s">
        <v>968</v>
      </c>
      <c r="C3712" t="s">
        <v>12</v>
      </c>
      <c r="E3712">
        <f t="shared" si="228"/>
        <v>5</v>
      </c>
      <c r="F3712">
        <f t="shared" si="229"/>
        <v>7</v>
      </c>
      <c r="G3712" s="8">
        <f t="shared" si="230"/>
        <v>44747</v>
      </c>
      <c r="H3712">
        <f t="shared" si="231"/>
        <v>2022</v>
      </c>
      <c r="I3712" s="1">
        <v>44747.801388888889</v>
      </c>
      <c r="J3712" s="2">
        <v>44747</v>
      </c>
      <c r="K3712" t="s">
        <v>13</v>
      </c>
      <c r="L3712">
        <v>2022</v>
      </c>
      <c r="N3712" s="11" t="s">
        <v>15</v>
      </c>
      <c r="O3712" s="11">
        <f>IF(Table1[[#This Row],[Currency  Code]]="USD",Table1[[#This Row],[Product Amount with GST]]*80,Table1[[#This Row],[Product Amount with GST]])</f>
        <v>2022</v>
      </c>
    </row>
    <row r="3713" spans="1:16" x14ac:dyDescent="0.25">
      <c r="A3713" t="s">
        <v>2704</v>
      </c>
      <c r="B3713" t="s">
        <v>11</v>
      </c>
      <c r="C3713" t="s">
        <v>12</v>
      </c>
      <c r="D3713" t="s">
        <v>6121</v>
      </c>
      <c r="E3713">
        <f t="shared" si="228"/>
        <v>5</v>
      </c>
      <c r="F3713">
        <f t="shared" si="229"/>
        <v>7</v>
      </c>
      <c r="G3713" s="8">
        <f t="shared" si="230"/>
        <v>44747</v>
      </c>
      <c r="H3713">
        <f t="shared" si="231"/>
        <v>2022</v>
      </c>
      <c r="I3713" s="1">
        <v>44747.8</v>
      </c>
      <c r="J3713" s="2">
        <v>44747</v>
      </c>
      <c r="K3713" t="s">
        <v>112</v>
      </c>
      <c r="L3713">
        <v>2999</v>
      </c>
      <c r="N3713" s="11" t="s">
        <v>15</v>
      </c>
      <c r="O3713" s="11">
        <f>IF(Table1[[#This Row],[Currency  Code]]="USD",Table1[[#This Row],[Product Amount with GST]]*80,Table1[[#This Row],[Product Amount with GST]])</f>
        <v>2999</v>
      </c>
    </row>
    <row r="3714" spans="1:16" x14ac:dyDescent="0.25">
      <c r="A3714" t="s">
        <v>2704</v>
      </c>
      <c r="B3714" t="s">
        <v>11</v>
      </c>
      <c r="C3714" t="s">
        <v>12</v>
      </c>
      <c r="D3714" t="s">
        <v>6121</v>
      </c>
      <c r="E3714">
        <f t="shared" ref="E3714:E3777" si="232">DAY(I3714)</f>
        <v>5</v>
      </c>
      <c r="F3714">
        <f t="shared" ref="F3714:F3777" si="233">MONTH(I3714)</f>
        <v>7</v>
      </c>
      <c r="G3714" s="8">
        <f t="shared" ref="G3714:G3777" si="234">DATE(H3715,F3714,E3714)</f>
        <v>44747</v>
      </c>
      <c r="H3714">
        <f t="shared" ref="H3714:H3777" si="235">YEAR(I3714)</f>
        <v>2022</v>
      </c>
      <c r="I3714" s="1">
        <v>44747.797222222223</v>
      </c>
      <c r="J3714" s="2">
        <v>44747</v>
      </c>
      <c r="K3714" t="s">
        <v>13</v>
      </c>
      <c r="L3714">
        <v>2999</v>
      </c>
      <c r="N3714" s="11" t="s">
        <v>15</v>
      </c>
      <c r="O3714" s="11">
        <f>IF(Table1[[#This Row],[Currency  Code]]="USD",Table1[[#This Row],[Product Amount with GST]]*80,Table1[[#This Row],[Product Amount with GST]])</f>
        <v>2999</v>
      </c>
    </row>
    <row r="3715" spans="1:16" x14ac:dyDescent="0.25">
      <c r="A3715" t="s">
        <v>2704</v>
      </c>
      <c r="B3715" t="s">
        <v>11</v>
      </c>
      <c r="C3715" t="s">
        <v>12</v>
      </c>
      <c r="E3715">
        <f t="shared" si="232"/>
        <v>5</v>
      </c>
      <c r="F3715">
        <f t="shared" si="233"/>
        <v>7</v>
      </c>
      <c r="G3715" s="8">
        <f t="shared" si="234"/>
        <v>44747</v>
      </c>
      <c r="H3715">
        <f t="shared" si="235"/>
        <v>2022</v>
      </c>
      <c r="I3715" s="1">
        <v>44747.79583333333</v>
      </c>
      <c r="J3715" s="2">
        <v>44747</v>
      </c>
      <c r="K3715" t="s">
        <v>13</v>
      </c>
      <c r="L3715">
        <v>3999</v>
      </c>
      <c r="N3715" s="11" t="s">
        <v>15</v>
      </c>
      <c r="O3715" s="11">
        <f>IF(Table1[[#This Row],[Currency  Code]]="USD",Table1[[#This Row],[Product Amount with GST]]*80,Table1[[#This Row],[Product Amount with GST]])</f>
        <v>3999</v>
      </c>
    </row>
    <row r="3716" spans="1:16" x14ac:dyDescent="0.25">
      <c r="A3716" t="s">
        <v>2708</v>
      </c>
      <c r="B3716" t="s">
        <v>918</v>
      </c>
      <c r="C3716" t="s">
        <v>12</v>
      </c>
      <c r="E3716">
        <f t="shared" si="232"/>
        <v>5</v>
      </c>
      <c r="F3716">
        <f t="shared" si="233"/>
        <v>7</v>
      </c>
      <c r="G3716" s="8">
        <f t="shared" si="234"/>
        <v>44747</v>
      </c>
      <c r="H3716">
        <f t="shared" si="235"/>
        <v>2022</v>
      </c>
      <c r="I3716" s="1">
        <v>44747.793055555558</v>
      </c>
      <c r="J3716" s="2">
        <v>44747</v>
      </c>
      <c r="K3716" t="s">
        <v>13</v>
      </c>
      <c r="L3716">
        <v>990</v>
      </c>
      <c r="N3716" s="11" t="s">
        <v>15</v>
      </c>
      <c r="O3716" s="11">
        <f>IF(Table1[[#This Row],[Currency  Code]]="USD",Table1[[#This Row],[Product Amount with GST]]*80,Table1[[#This Row],[Product Amount with GST]])</f>
        <v>990</v>
      </c>
    </row>
    <row r="3717" spans="1:16" x14ac:dyDescent="0.25">
      <c r="A3717" t="s">
        <v>2709</v>
      </c>
      <c r="B3717" t="s">
        <v>24</v>
      </c>
      <c r="C3717" t="s">
        <v>12</v>
      </c>
      <c r="E3717">
        <f t="shared" si="232"/>
        <v>5</v>
      </c>
      <c r="F3717">
        <f t="shared" si="233"/>
        <v>7</v>
      </c>
      <c r="G3717" s="8">
        <f t="shared" si="234"/>
        <v>44747</v>
      </c>
      <c r="H3717">
        <f t="shared" si="235"/>
        <v>2022</v>
      </c>
      <c r="I3717" s="1">
        <v>44747.785416666666</v>
      </c>
      <c r="J3717" s="2">
        <v>44747</v>
      </c>
      <c r="K3717" t="s">
        <v>13</v>
      </c>
      <c r="L3717">
        <v>2022</v>
      </c>
      <c r="N3717" s="11" t="s">
        <v>15</v>
      </c>
      <c r="O3717" s="11">
        <f>IF(Table1[[#This Row],[Currency  Code]]="USD",Table1[[#This Row],[Product Amount with GST]]*80,Table1[[#This Row],[Product Amount with GST]])</f>
        <v>2022</v>
      </c>
    </row>
    <row r="3718" spans="1:16" x14ac:dyDescent="0.25">
      <c r="A3718" t="s">
        <v>2710</v>
      </c>
      <c r="B3718" t="s">
        <v>968</v>
      </c>
      <c r="C3718" t="s">
        <v>12</v>
      </c>
      <c r="E3718">
        <f t="shared" si="232"/>
        <v>5</v>
      </c>
      <c r="F3718">
        <f t="shared" si="233"/>
        <v>7</v>
      </c>
      <c r="G3718" s="8">
        <f t="shared" si="234"/>
        <v>44747</v>
      </c>
      <c r="H3718">
        <f t="shared" si="235"/>
        <v>2022</v>
      </c>
      <c r="I3718" s="1">
        <v>44747.785416666666</v>
      </c>
      <c r="J3718" s="2">
        <v>44747</v>
      </c>
      <c r="K3718" t="s">
        <v>13</v>
      </c>
      <c r="L3718">
        <v>2022</v>
      </c>
      <c r="N3718" s="11" t="s">
        <v>15</v>
      </c>
      <c r="O3718" s="11">
        <f>IF(Table1[[#This Row],[Currency  Code]]="USD",Table1[[#This Row],[Product Amount with GST]]*80,Table1[[#This Row],[Product Amount with GST]])</f>
        <v>2022</v>
      </c>
    </row>
    <row r="3719" spans="1:16" x14ac:dyDescent="0.25">
      <c r="A3719" t="s">
        <v>2711</v>
      </c>
      <c r="B3719" t="s">
        <v>236</v>
      </c>
      <c r="C3719" t="s">
        <v>12</v>
      </c>
      <c r="E3719">
        <f t="shared" si="232"/>
        <v>5</v>
      </c>
      <c r="F3719">
        <f t="shared" si="233"/>
        <v>7</v>
      </c>
      <c r="G3719" s="8">
        <f t="shared" si="234"/>
        <v>44747</v>
      </c>
      <c r="H3719">
        <f t="shared" si="235"/>
        <v>2022</v>
      </c>
      <c r="I3719" s="1">
        <v>44747.779166666667</v>
      </c>
      <c r="J3719" s="2">
        <v>44747</v>
      </c>
      <c r="K3719" t="s">
        <v>43</v>
      </c>
      <c r="L3719">
        <v>1499</v>
      </c>
      <c r="N3719" s="11" t="s">
        <v>15</v>
      </c>
      <c r="O3719" s="11">
        <f>IF(Table1[[#This Row],[Currency  Code]]="USD",Table1[[#This Row],[Product Amount with GST]]*80,Table1[[#This Row],[Product Amount with GST]])</f>
        <v>1499</v>
      </c>
    </row>
    <row r="3720" spans="1:16" x14ac:dyDescent="0.25">
      <c r="A3720" t="s">
        <v>2712</v>
      </c>
      <c r="B3720" t="s">
        <v>24</v>
      </c>
      <c r="C3720" t="s">
        <v>12</v>
      </c>
      <c r="E3720">
        <f t="shared" si="232"/>
        <v>5</v>
      </c>
      <c r="F3720">
        <f t="shared" si="233"/>
        <v>7</v>
      </c>
      <c r="G3720" s="8">
        <f t="shared" si="234"/>
        <v>44747</v>
      </c>
      <c r="H3720">
        <f t="shared" si="235"/>
        <v>2022</v>
      </c>
      <c r="I3720" s="1">
        <v>44747.777777777781</v>
      </c>
      <c r="J3720" s="2">
        <v>44747</v>
      </c>
      <c r="K3720" t="s">
        <v>13</v>
      </c>
      <c r="L3720">
        <v>2022</v>
      </c>
      <c r="N3720" s="11" t="s">
        <v>15</v>
      </c>
      <c r="O3720" s="11">
        <f>IF(Table1[[#This Row],[Currency  Code]]="USD",Table1[[#This Row],[Product Amount with GST]]*80,Table1[[#This Row],[Product Amount with GST]])</f>
        <v>2022</v>
      </c>
    </row>
    <row r="3721" spans="1:16" x14ac:dyDescent="0.25">
      <c r="A3721" t="s">
        <v>2713</v>
      </c>
      <c r="B3721" t="s">
        <v>20</v>
      </c>
      <c r="C3721" t="s">
        <v>48</v>
      </c>
      <c r="E3721">
        <f t="shared" si="232"/>
        <v>5</v>
      </c>
      <c r="F3721">
        <f t="shared" si="233"/>
        <v>7</v>
      </c>
      <c r="G3721" s="8">
        <f t="shared" si="234"/>
        <v>44747</v>
      </c>
      <c r="H3721">
        <f t="shared" si="235"/>
        <v>2022</v>
      </c>
      <c r="I3721" s="1">
        <v>44747.777083333334</v>
      </c>
      <c r="J3721" s="2">
        <v>44747</v>
      </c>
      <c r="K3721" t="s">
        <v>13</v>
      </c>
      <c r="L3721">
        <v>1999</v>
      </c>
      <c r="M3721" t="s">
        <v>53</v>
      </c>
      <c r="N3721" s="11" t="s">
        <v>15</v>
      </c>
      <c r="O3721" s="11">
        <f>IF(Table1[[#This Row],[Currency  Code]]="USD",Table1[[#This Row],[Product Amount with GST]]*80,Table1[[#This Row],[Product Amount with GST]])</f>
        <v>1999</v>
      </c>
      <c r="P3721" t="s">
        <v>50</v>
      </c>
    </row>
    <row r="3722" spans="1:16" x14ac:dyDescent="0.25">
      <c r="A3722" t="s">
        <v>2714</v>
      </c>
      <c r="B3722" t="s">
        <v>24</v>
      </c>
      <c r="C3722" t="s">
        <v>12</v>
      </c>
      <c r="E3722">
        <f t="shared" si="232"/>
        <v>5</v>
      </c>
      <c r="F3722">
        <f t="shared" si="233"/>
        <v>7</v>
      </c>
      <c r="G3722" s="8">
        <f t="shared" si="234"/>
        <v>44747</v>
      </c>
      <c r="H3722">
        <f t="shared" si="235"/>
        <v>2022</v>
      </c>
      <c r="I3722" s="1">
        <v>44747.772916666669</v>
      </c>
      <c r="J3722" s="2">
        <v>44747</v>
      </c>
      <c r="K3722" t="s">
        <v>13</v>
      </c>
      <c r="L3722">
        <v>2022</v>
      </c>
      <c r="N3722" s="11" t="s">
        <v>15</v>
      </c>
      <c r="O3722" s="11">
        <f>IF(Table1[[#This Row],[Currency  Code]]="USD",Table1[[#This Row],[Product Amount with GST]]*80,Table1[[#This Row],[Product Amount with GST]])</f>
        <v>2022</v>
      </c>
    </row>
    <row r="3723" spans="1:16" x14ac:dyDescent="0.25">
      <c r="A3723" t="s">
        <v>2715</v>
      </c>
      <c r="B3723" t="s">
        <v>659</v>
      </c>
      <c r="C3723" t="s">
        <v>12</v>
      </c>
      <c r="E3723">
        <f t="shared" si="232"/>
        <v>5</v>
      </c>
      <c r="F3723">
        <f t="shared" si="233"/>
        <v>7</v>
      </c>
      <c r="G3723" s="8">
        <f t="shared" si="234"/>
        <v>44747</v>
      </c>
      <c r="H3723">
        <f t="shared" si="235"/>
        <v>2022</v>
      </c>
      <c r="I3723" s="1">
        <v>44747.73541666667</v>
      </c>
      <c r="J3723" s="2">
        <v>44747</v>
      </c>
      <c r="K3723" t="s">
        <v>13</v>
      </c>
      <c r="L3723">
        <v>1499</v>
      </c>
      <c r="N3723" s="11" t="s">
        <v>15</v>
      </c>
      <c r="O3723" s="11">
        <f>IF(Table1[[#This Row],[Currency  Code]]="USD",Table1[[#This Row],[Product Amount with GST]]*80,Table1[[#This Row],[Product Amount with GST]])</f>
        <v>1499</v>
      </c>
    </row>
    <row r="3724" spans="1:16" x14ac:dyDescent="0.25">
      <c r="A3724" t="s">
        <v>2716</v>
      </c>
      <c r="B3724" t="s">
        <v>47</v>
      </c>
      <c r="C3724" t="s">
        <v>48</v>
      </c>
      <c r="E3724">
        <f t="shared" si="232"/>
        <v>5</v>
      </c>
      <c r="F3724">
        <f t="shared" si="233"/>
        <v>7</v>
      </c>
      <c r="G3724" s="8">
        <f t="shared" si="234"/>
        <v>44747</v>
      </c>
      <c r="H3724">
        <f t="shared" si="235"/>
        <v>2022</v>
      </c>
      <c r="I3724" s="1">
        <v>44747.724305555559</v>
      </c>
      <c r="J3724" s="2">
        <v>44747</v>
      </c>
      <c r="K3724" t="s">
        <v>13</v>
      </c>
      <c r="L3724">
        <v>999</v>
      </c>
      <c r="M3724" t="s">
        <v>218</v>
      </c>
      <c r="N3724" s="11" t="s">
        <v>15</v>
      </c>
      <c r="O3724" s="11">
        <f>IF(Table1[[#This Row],[Currency  Code]]="USD",Table1[[#This Row],[Product Amount with GST]]*80,Table1[[#This Row],[Product Amount with GST]])</f>
        <v>999</v>
      </c>
      <c r="P3724" t="s">
        <v>50</v>
      </c>
    </row>
    <row r="3725" spans="1:16" x14ac:dyDescent="0.25">
      <c r="A3725" t="s">
        <v>2717</v>
      </c>
      <c r="B3725" t="s">
        <v>38</v>
      </c>
      <c r="C3725" t="s">
        <v>12</v>
      </c>
      <c r="E3725">
        <f t="shared" si="232"/>
        <v>5</v>
      </c>
      <c r="F3725">
        <f t="shared" si="233"/>
        <v>7</v>
      </c>
      <c r="G3725" s="8">
        <f t="shared" si="234"/>
        <v>44747</v>
      </c>
      <c r="H3725">
        <f t="shared" si="235"/>
        <v>2022</v>
      </c>
      <c r="I3725" s="1">
        <v>44747.852777777778</v>
      </c>
      <c r="J3725" s="2">
        <v>44747</v>
      </c>
      <c r="K3725" t="s">
        <v>13</v>
      </c>
      <c r="L3725">
        <v>499</v>
      </c>
      <c r="N3725" s="11" t="s">
        <v>15</v>
      </c>
      <c r="O3725" s="11">
        <f>IF(Table1[[#This Row],[Currency  Code]]="USD",Table1[[#This Row],[Product Amount with GST]]*80,Table1[[#This Row],[Product Amount with GST]])</f>
        <v>499</v>
      </c>
    </row>
    <row r="3726" spans="1:16" x14ac:dyDescent="0.25">
      <c r="A3726" t="s">
        <v>2718</v>
      </c>
      <c r="B3726" t="s">
        <v>20</v>
      </c>
      <c r="C3726" t="s">
        <v>12</v>
      </c>
      <c r="E3726">
        <f t="shared" si="232"/>
        <v>5</v>
      </c>
      <c r="F3726">
        <f t="shared" si="233"/>
        <v>7</v>
      </c>
      <c r="G3726" s="8">
        <f t="shared" si="234"/>
        <v>44747</v>
      </c>
      <c r="H3726">
        <f t="shared" si="235"/>
        <v>2022</v>
      </c>
      <c r="I3726" s="1">
        <v>44747.822222222225</v>
      </c>
      <c r="J3726" s="2">
        <v>44747</v>
      </c>
      <c r="K3726" t="s">
        <v>13</v>
      </c>
      <c r="L3726">
        <v>1999</v>
      </c>
      <c r="N3726" s="11" t="s">
        <v>15</v>
      </c>
      <c r="O3726" s="11">
        <f>IF(Table1[[#This Row],[Currency  Code]]="USD",Table1[[#This Row],[Product Amount with GST]]*80,Table1[[#This Row],[Product Amount with GST]])</f>
        <v>1999</v>
      </c>
    </row>
    <row r="3727" spans="1:16" x14ac:dyDescent="0.25">
      <c r="A3727" t="s">
        <v>2719</v>
      </c>
      <c r="B3727" t="s">
        <v>918</v>
      </c>
      <c r="C3727" t="s">
        <v>12</v>
      </c>
      <c r="E3727">
        <f t="shared" si="232"/>
        <v>5</v>
      </c>
      <c r="F3727">
        <f t="shared" si="233"/>
        <v>7</v>
      </c>
      <c r="G3727" s="8">
        <f t="shared" si="234"/>
        <v>44747</v>
      </c>
      <c r="H3727">
        <f t="shared" si="235"/>
        <v>2022</v>
      </c>
      <c r="I3727" s="1">
        <v>44747.820833333331</v>
      </c>
      <c r="J3727" s="2">
        <v>44747</v>
      </c>
      <c r="K3727" t="s">
        <v>13</v>
      </c>
      <c r="L3727">
        <v>990</v>
      </c>
      <c r="N3727" s="11" t="s">
        <v>15</v>
      </c>
      <c r="O3727" s="11">
        <f>IF(Table1[[#This Row],[Currency  Code]]="USD",Table1[[#This Row],[Product Amount with GST]]*80,Table1[[#This Row],[Product Amount with GST]])</f>
        <v>990</v>
      </c>
    </row>
    <row r="3728" spans="1:16" x14ac:dyDescent="0.25">
      <c r="A3728" t="s">
        <v>2704</v>
      </c>
      <c r="B3728" t="s">
        <v>11</v>
      </c>
      <c r="C3728" t="s">
        <v>12</v>
      </c>
      <c r="D3728" t="s">
        <v>6121</v>
      </c>
      <c r="E3728">
        <f t="shared" si="232"/>
        <v>5</v>
      </c>
      <c r="F3728">
        <f t="shared" si="233"/>
        <v>7</v>
      </c>
      <c r="G3728" s="8">
        <f t="shared" si="234"/>
        <v>44747</v>
      </c>
      <c r="H3728">
        <f t="shared" si="235"/>
        <v>2022</v>
      </c>
      <c r="I3728" s="1">
        <v>44747.807638888888</v>
      </c>
      <c r="J3728" s="2">
        <v>44747</v>
      </c>
      <c r="K3728" t="s">
        <v>112</v>
      </c>
      <c r="L3728">
        <v>2999</v>
      </c>
      <c r="N3728" s="11" t="s">
        <v>15</v>
      </c>
      <c r="O3728" s="11">
        <f>IF(Table1[[#This Row],[Currency  Code]]="USD",Table1[[#This Row],[Product Amount with GST]]*80,Table1[[#This Row],[Product Amount with GST]])</f>
        <v>2999</v>
      </c>
    </row>
    <row r="3729" spans="1:16" x14ac:dyDescent="0.25">
      <c r="A3729" t="s">
        <v>2720</v>
      </c>
      <c r="B3729" t="s">
        <v>42</v>
      </c>
      <c r="C3729" t="s">
        <v>12</v>
      </c>
      <c r="E3729">
        <f t="shared" si="232"/>
        <v>5</v>
      </c>
      <c r="F3729">
        <f t="shared" si="233"/>
        <v>7</v>
      </c>
      <c r="G3729" s="8">
        <f t="shared" si="234"/>
        <v>44747</v>
      </c>
      <c r="H3729">
        <f t="shared" si="235"/>
        <v>2022</v>
      </c>
      <c r="I3729" s="1">
        <v>44747.798611111109</v>
      </c>
      <c r="J3729" s="2">
        <v>44747</v>
      </c>
      <c r="K3729" t="s">
        <v>13</v>
      </c>
      <c r="L3729">
        <v>1499</v>
      </c>
      <c r="N3729" s="11" t="s">
        <v>15</v>
      </c>
      <c r="O3729" s="11">
        <f>IF(Table1[[#This Row],[Currency  Code]]="USD",Table1[[#This Row],[Product Amount with GST]]*80,Table1[[#This Row],[Product Amount with GST]])</f>
        <v>1499</v>
      </c>
    </row>
    <row r="3730" spans="1:16" x14ac:dyDescent="0.25">
      <c r="A3730" t="s">
        <v>2704</v>
      </c>
      <c r="B3730" t="s">
        <v>11</v>
      </c>
      <c r="C3730" t="s">
        <v>12</v>
      </c>
      <c r="E3730">
        <f t="shared" si="232"/>
        <v>5</v>
      </c>
      <c r="F3730">
        <f t="shared" si="233"/>
        <v>7</v>
      </c>
      <c r="G3730" s="8">
        <f t="shared" si="234"/>
        <v>44747</v>
      </c>
      <c r="H3730">
        <f t="shared" si="235"/>
        <v>2022</v>
      </c>
      <c r="I3730" s="1">
        <v>44747.796527777777</v>
      </c>
      <c r="J3730" s="2">
        <v>44747</v>
      </c>
      <c r="K3730" t="s">
        <v>13</v>
      </c>
      <c r="L3730">
        <v>3999</v>
      </c>
      <c r="N3730" s="11" t="s">
        <v>15</v>
      </c>
      <c r="O3730" s="11">
        <f>IF(Table1[[#This Row],[Currency  Code]]="USD",Table1[[#This Row],[Product Amount with GST]]*80,Table1[[#This Row],[Product Amount with GST]])</f>
        <v>3999</v>
      </c>
    </row>
    <row r="3731" spans="1:16" x14ac:dyDescent="0.25">
      <c r="A3731" t="s">
        <v>2712</v>
      </c>
      <c r="B3731" t="s">
        <v>24</v>
      </c>
      <c r="C3731" t="s">
        <v>12</v>
      </c>
      <c r="E3731">
        <f t="shared" si="232"/>
        <v>5</v>
      </c>
      <c r="F3731">
        <f t="shared" si="233"/>
        <v>7</v>
      </c>
      <c r="G3731" s="8">
        <f t="shared" si="234"/>
        <v>44747</v>
      </c>
      <c r="H3731">
        <f t="shared" si="235"/>
        <v>2022</v>
      </c>
      <c r="I3731" s="1">
        <v>44747.77847222222</v>
      </c>
      <c r="J3731" s="2">
        <v>44747</v>
      </c>
      <c r="K3731" t="s">
        <v>13</v>
      </c>
      <c r="L3731">
        <v>2022</v>
      </c>
      <c r="N3731" s="11" t="s">
        <v>15</v>
      </c>
      <c r="O3731" s="11">
        <f>IF(Table1[[#This Row],[Currency  Code]]="USD",Table1[[#This Row],[Product Amount with GST]]*80,Table1[[#This Row],[Product Amount with GST]])</f>
        <v>2022</v>
      </c>
    </row>
    <row r="3732" spans="1:16" x14ac:dyDescent="0.25">
      <c r="A3732" t="s">
        <v>2721</v>
      </c>
      <c r="B3732" t="s">
        <v>119</v>
      </c>
      <c r="C3732" t="s">
        <v>12</v>
      </c>
      <c r="E3732">
        <f t="shared" si="232"/>
        <v>5</v>
      </c>
      <c r="F3732">
        <f t="shared" si="233"/>
        <v>7</v>
      </c>
      <c r="G3732" s="8">
        <f t="shared" si="234"/>
        <v>44747</v>
      </c>
      <c r="H3732">
        <f t="shared" si="235"/>
        <v>2022</v>
      </c>
      <c r="I3732" s="1">
        <v>44747.76458333333</v>
      </c>
      <c r="J3732" s="2">
        <v>44747</v>
      </c>
      <c r="K3732" t="s">
        <v>13</v>
      </c>
      <c r="L3732">
        <v>2999</v>
      </c>
      <c r="N3732" s="11" t="s">
        <v>15</v>
      </c>
      <c r="O3732" s="11">
        <f>IF(Table1[[#This Row],[Currency  Code]]="USD",Table1[[#This Row],[Product Amount with GST]]*80,Table1[[#This Row],[Product Amount with GST]])</f>
        <v>2999</v>
      </c>
    </row>
    <row r="3733" spans="1:16" x14ac:dyDescent="0.25">
      <c r="A3733" t="s">
        <v>2722</v>
      </c>
      <c r="B3733" t="s">
        <v>24</v>
      </c>
      <c r="C3733" t="s">
        <v>12</v>
      </c>
      <c r="E3733">
        <f t="shared" si="232"/>
        <v>5</v>
      </c>
      <c r="F3733">
        <f t="shared" si="233"/>
        <v>7</v>
      </c>
      <c r="G3733" s="8">
        <f t="shared" si="234"/>
        <v>44747</v>
      </c>
      <c r="H3733">
        <f t="shared" si="235"/>
        <v>2022</v>
      </c>
      <c r="I3733" s="1">
        <v>44747.757638888892</v>
      </c>
      <c r="J3733" s="2">
        <v>44747</v>
      </c>
      <c r="K3733" t="s">
        <v>13</v>
      </c>
      <c r="L3733">
        <v>2022</v>
      </c>
      <c r="N3733" s="11" t="s">
        <v>15</v>
      </c>
      <c r="O3733" s="11">
        <f>IF(Table1[[#This Row],[Currency  Code]]="USD",Table1[[#This Row],[Product Amount with GST]]*80,Table1[[#This Row],[Product Amount with GST]])</f>
        <v>2022</v>
      </c>
    </row>
    <row r="3734" spans="1:16" x14ac:dyDescent="0.25">
      <c r="A3734" t="s">
        <v>2723</v>
      </c>
      <c r="B3734" t="s">
        <v>20</v>
      </c>
      <c r="C3734" t="s">
        <v>12</v>
      </c>
      <c r="E3734">
        <f t="shared" si="232"/>
        <v>5</v>
      </c>
      <c r="F3734">
        <f t="shared" si="233"/>
        <v>7</v>
      </c>
      <c r="G3734" s="8">
        <f t="shared" si="234"/>
        <v>44747</v>
      </c>
      <c r="H3734">
        <f t="shared" si="235"/>
        <v>2022</v>
      </c>
      <c r="I3734" s="1">
        <v>44747.749305555553</v>
      </c>
      <c r="J3734" s="2">
        <v>44747</v>
      </c>
      <c r="K3734" t="s">
        <v>13</v>
      </c>
      <c r="L3734">
        <v>1999</v>
      </c>
      <c r="N3734" s="11" t="s">
        <v>15</v>
      </c>
      <c r="O3734" s="11">
        <f>IF(Table1[[#This Row],[Currency  Code]]="USD",Table1[[#This Row],[Product Amount with GST]]*80,Table1[[#This Row],[Product Amount with GST]])</f>
        <v>1999</v>
      </c>
    </row>
    <row r="3735" spans="1:16" x14ac:dyDescent="0.25">
      <c r="A3735" t="s">
        <v>2724</v>
      </c>
      <c r="B3735" t="s">
        <v>1710</v>
      </c>
      <c r="C3735" t="s">
        <v>12</v>
      </c>
      <c r="E3735">
        <f t="shared" si="232"/>
        <v>5</v>
      </c>
      <c r="F3735">
        <f t="shared" si="233"/>
        <v>7</v>
      </c>
      <c r="G3735" s="8">
        <f t="shared" si="234"/>
        <v>44747</v>
      </c>
      <c r="H3735">
        <f t="shared" si="235"/>
        <v>2022</v>
      </c>
      <c r="I3735" s="1">
        <v>44747.744444444441</v>
      </c>
      <c r="J3735" s="2">
        <v>44747</v>
      </c>
      <c r="K3735" t="s">
        <v>13</v>
      </c>
      <c r="L3735">
        <v>499</v>
      </c>
      <c r="N3735" s="11" t="s">
        <v>15</v>
      </c>
      <c r="O3735" s="11">
        <f>IF(Table1[[#This Row],[Currency  Code]]="USD",Table1[[#This Row],[Product Amount with GST]]*80,Table1[[#This Row],[Product Amount with GST]])</f>
        <v>499</v>
      </c>
    </row>
    <row r="3736" spans="1:16" x14ac:dyDescent="0.25">
      <c r="A3736" t="s">
        <v>2725</v>
      </c>
      <c r="B3736" t="s">
        <v>17</v>
      </c>
      <c r="C3736" t="s">
        <v>12</v>
      </c>
      <c r="E3736">
        <f t="shared" si="232"/>
        <v>5</v>
      </c>
      <c r="F3736">
        <f t="shared" si="233"/>
        <v>7</v>
      </c>
      <c r="G3736" s="8">
        <f t="shared" si="234"/>
        <v>44747</v>
      </c>
      <c r="H3736">
        <f t="shared" si="235"/>
        <v>2022</v>
      </c>
      <c r="I3736" s="1">
        <v>44747.729861111111</v>
      </c>
      <c r="J3736" s="2">
        <v>44747</v>
      </c>
      <c r="K3736" t="s">
        <v>13</v>
      </c>
      <c r="L3736">
        <v>999</v>
      </c>
      <c r="N3736" s="11" t="s">
        <v>15</v>
      </c>
      <c r="O3736" s="11">
        <f>IF(Table1[[#This Row],[Currency  Code]]="USD",Table1[[#This Row],[Product Amount with GST]]*80,Table1[[#This Row],[Product Amount with GST]])</f>
        <v>999</v>
      </c>
    </row>
    <row r="3737" spans="1:16" x14ac:dyDescent="0.25">
      <c r="A3737" t="s">
        <v>2726</v>
      </c>
      <c r="B3737" t="s">
        <v>24</v>
      </c>
      <c r="C3737" t="s">
        <v>12</v>
      </c>
      <c r="E3737">
        <f t="shared" si="232"/>
        <v>5</v>
      </c>
      <c r="F3737">
        <f t="shared" si="233"/>
        <v>7</v>
      </c>
      <c r="G3737" s="8">
        <f t="shared" si="234"/>
        <v>44747</v>
      </c>
      <c r="H3737">
        <f t="shared" si="235"/>
        <v>2022</v>
      </c>
      <c r="I3737" s="1">
        <v>44747.727777777778</v>
      </c>
      <c r="J3737" s="2">
        <v>44747</v>
      </c>
      <c r="K3737" t="s">
        <v>13</v>
      </c>
      <c r="L3737">
        <v>2022</v>
      </c>
      <c r="N3737" s="11" t="s">
        <v>15</v>
      </c>
      <c r="O3737" s="11">
        <f>IF(Table1[[#This Row],[Currency  Code]]="USD",Table1[[#This Row],[Product Amount with GST]]*80,Table1[[#This Row],[Product Amount with GST]])</f>
        <v>2022</v>
      </c>
    </row>
    <row r="3738" spans="1:16" x14ac:dyDescent="0.25">
      <c r="A3738" t="s">
        <v>2727</v>
      </c>
      <c r="B3738" t="s">
        <v>24</v>
      </c>
      <c r="C3738" t="s">
        <v>48</v>
      </c>
      <c r="E3738">
        <f t="shared" si="232"/>
        <v>5</v>
      </c>
      <c r="F3738">
        <f t="shared" si="233"/>
        <v>7</v>
      </c>
      <c r="G3738" s="8">
        <f t="shared" si="234"/>
        <v>44747</v>
      </c>
      <c r="H3738">
        <f t="shared" si="235"/>
        <v>2022</v>
      </c>
      <c r="I3738" s="1">
        <v>44747.726388888892</v>
      </c>
      <c r="J3738" s="2">
        <v>44747</v>
      </c>
      <c r="K3738" t="s">
        <v>13</v>
      </c>
      <c r="L3738">
        <v>2022</v>
      </c>
      <c r="M3738" t="s">
        <v>53</v>
      </c>
      <c r="N3738" s="11" t="s">
        <v>15</v>
      </c>
      <c r="O3738" s="11">
        <f>IF(Table1[[#This Row],[Currency  Code]]="USD",Table1[[#This Row],[Product Amount with GST]]*80,Table1[[#This Row],[Product Amount with GST]])</f>
        <v>2022</v>
      </c>
      <c r="P3738" t="s">
        <v>50</v>
      </c>
    </row>
    <row r="3739" spans="1:16" x14ac:dyDescent="0.25">
      <c r="A3739" t="s">
        <v>2728</v>
      </c>
      <c r="B3739" t="s">
        <v>38</v>
      </c>
      <c r="C3739" t="s">
        <v>48</v>
      </c>
      <c r="E3739">
        <f t="shared" si="232"/>
        <v>5</v>
      </c>
      <c r="F3739">
        <f t="shared" si="233"/>
        <v>7</v>
      </c>
      <c r="G3739" s="8">
        <f t="shared" si="234"/>
        <v>44747</v>
      </c>
      <c r="H3739">
        <f t="shared" si="235"/>
        <v>2022</v>
      </c>
      <c r="I3739" s="1">
        <v>44747.720138888886</v>
      </c>
      <c r="J3739" s="2">
        <v>44747</v>
      </c>
      <c r="K3739" t="s">
        <v>13</v>
      </c>
      <c r="L3739">
        <v>499</v>
      </c>
      <c r="M3739" t="s">
        <v>53</v>
      </c>
      <c r="N3739" s="11" t="s">
        <v>15</v>
      </c>
      <c r="O3739" s="11">
        <f>IF(Table1[[#This Row],[Currency  Code]]="USD",Table1[[#This Row],[Product Amount with GST]]*80,Table1[[#This Row],[Product Amount with GST]])</f>
        <v>499</v>
      </c>
      <c r="P3739" t="s">
        <v>50</v>
      </c>
    </row>
    <row r="3740" spans="1:16" x14ac:dyDescent="0.25">
      <c r="A3740" t="s">
        <v>2729</v>
      </c>
      <c r="B3740" t="s">
        <v>1710</v>
      </c>
      <c r="C3740" t="s">
        <v>12</v>
      </c>
      <c r="E3740">
        <f t="shared" si="232"/>
        <v>5</v>
      </c>
      <c r="F3740">
        <f t="shared" si="233"/>
        <v>7</v>
      </c>
      <c r="G3740" s="8">
        <f t="shared" si="234"/>
        <v>44747</v>
      </c>
      <c r="H3740">
        <f t="shared" si="235"/>
        <v>2022</v>
      </c>
      <c r="I3740" s="1">
        <v>44747.709722222222</v>
      </c>
      <c r="J3740" s="2">
        <v>44747</v>
      </c>
      <c r="K3740" t="s">
        <v>13</v>
      </c>
      <c r="L3740">
        <v>499</v>
      </c>
      <c r="N3740" s="11" t="s">
        <v>15</v>
      </c>
      <c r="O3740" s="11">
        <f>IF(Table1[[#This Row],[Currency  Code]]="USD",Table1[[#This Row],[Product Amount with GST]]*80,Table1[[#This Row],[Product Amount with GST]])</f>
        <v>499</v>
      </c>
    </row>
    <row r="3741" spans="1:16" x14ac:dyDescent="0.25">
      <c r="A3741" t="s">
        <v>2730</v>
      </c>
      <c r="B3741" t="s">
        <v>20</v>
      </c>
      <c r="C3741" t="s">
        <v>12</v>
      </c>
      <c r="E3741">
        <f t="shared" si="232"/>
        <v>5</v>
      </c>
      <c r="F3741">
        <f t="shared" si="233"/>
        <v>7</v>
      </c>
      <c r="G3741" s="8">
        <f t="shared" si="234"/>
        <v>44747</v>
      </c>
      <c r="H3741">
        <f t="shared" si="235"/>
        <v>2022</v>
      </c>
      <c r="I3741" s="1">
        <v>44747.706250000003</v>
      </c>
      <c r="J3741" s="2">
        <v>44747</v>
      </c>
      <c r="K3741" t="s">
        <v>13</v>
      </c>
      <c r="L3741">
        <v>1999</v>
      </c>
      <c r="N3741" s="11" t="s">
        <v>15</v>
      </c>
      <c r="O3741" s="11">
        <f>IF(Table1[[#This Row],[Currency  Code]]="USD",Table1[[#This Row],[Product Amount with GST]]*80,Table1[[#This Row],[Product Amount with GST]])</f>
        <v>1999</v>
      </c>
    </row>
    <row r="3742" spans="1:16" x14ac:dyDescent="0.25">
      <c r="A3742" t="s">
        <v>2727</v>
      </c>
      <c r="B3742" t="s">
        <v>52</v>
      </c>
      <c r="C3742" t="s">
        <v>48</v>
      </c>
      <c r="E3742">
        <f t="shared" si="232"/>
        <v>5</v>
      </c>
      <c r="F3742">
        <f t="shared" si="233"/>
        <v>7</v>
      </c>
      <c r="G3742" s="8">
        <f t="shared" si="234"/>
        <v>44747</v>
      </c>
      <c r="H3742">
        <f t="shared" si="235"/>
        <v>2022</v>
      </c>
      <c r="I3742" s="1">
        <v>44747.695138888892</v>
      </c>
      <c r="J3742" s="2">
        <v>44747</v>
      </c>
      <c r="K3742" t="s">
        <v>13</v>
      </c>
      <c r="L3742">
        <v>999</v>
      </c>
      <c r="M3742" t="s">
        <v>53</v>
      </c>
      <c r="N3742" s="11" t="s">
        <v>15</v>
      </c>
      <c r="O3742" s="11">
        <f>IF(Table1[[#This Row],[Currency  Code]]="USD",Table1[[#This Row],[Product Amount with GST]]*80,Table1[[#This Row],[Product Amount with GST]])</f>
        <v>999</v>
      </c>
      <c r="P3742" t="s">
        <v>50</v>
      </c>
    </row>
    <row r="3743" spans="1:16" x14ac:dyDescent="0.25">
      <c r="A3743" t="s">
        <v>2731</v>
      </c>
      <c r="B3743" t="s">
        <v>55</v>
      </c>
      <c r="C3743" t="s">
        <v>12</v>
      </c>
      <c r="E3743">
        <f t="shared" si="232"/>
        <v>5</v>
      </c>
      <c r="F3743">
        <f t="shared" si="233"/>
        <v>7</v>
      </c>
      <c r="G3743" s="8">
        <f t="shared" si="234"/>
        <v>44747</v>
      </c>
      <c r="H3743">
        <f t="shared" si="235"/>
        <v>2022</v>
      </c>
      <c r="I3743" s="1">
        <v>44747.839583333334</v>
      </c>
      <c r="J3743" s="2">
        <v>44747</v>
      </c>
      <c r="K3743" t="s">
        <v>43</v>
      </c>
      <c r="L3743">
        <v>1499</v>
      </c>
      <c r="N3743" s="11" t="s">
        <v>15</v>
      </c>
      <c r="O3743" s="11">
        <f>IF(Table1[[#This Row],[Currency  Code]]="USD",Table1[[#This Row],[Product Amount with GST]]*80,Table1[[#This Row],[Product Amount with GST]])</f>
        <v>1499</v>
      </c>
    </row>
    <row r="3744" spans="1:16" x14ac:dyDescent="0.25">
      <c r="A3744" t="s">
        <v>2732</v>
      </c>
      <c r="B3744" t="s">
        <v>119</v>
      </c>
      <c r="C3744" t="s">
        <v>12</v>
      </c>
      <c r="E3744">
        <f t="shared" si="232"/>
        <v>5</v>
      </c>
      <c r="F3744">
        <f t="shared" si="233"/>
        <v>7</v>
      </c>
      <c r="G3744" s="8">
        <f t="shared" si="234"/>
        <v>44747</v>
      </c>
      <c r="H3744">
        <f t="shared" si="235"/>
        <v>2022</v>
      </c>
      <c r="I3744" s="1">
        <v>44747.822222222225</v>
      </c>
      <c r="J3744" s="2">
        <v>44747</v>
      </c>
      <c r="K3744" t="s">
        <v>13</v>
      </c>
      <c r="L3744">
        <v>2999</v>
      </c>
      <c r="N3744" s="11" t="s">
        <v>15</v>
      </c>
      <c r="O3744" s="11">
        <f>IF(Table1[[#This Row],[Currency  Code]]="USD",Table1[[#This Row],[Product Amount with GST]]*80,Table1[[#This Row],[Product Amount with GST]])</f>
        <v>2999</v>
      </c>
    </row>
    <row r="3745" spans="1:16" x14ac:dyDescent="0.25">
      <c r="A3745" t="s">
        <v>2708</v>
      </c>
      <c r="B3745" t="s">
        <v>918</v>
      </c>
      <c r="C3745" t="s">
        <v>12</v>
      </c>
      <c r="E3745">
        <f t="shared" si="232"/>
        <v>5</v>
      </c>
      <c r="F3745">
        <f t="shared" si="233"/>
        <v>7</v>
      </c>
      <c r="G3745" s="8">
        <f t="shared" si="234"/>
        <v>44747</v>
      </c>
      <c r="H3745">
        <f t="shared" si="235"/>
        <v>2022</v>
      </c>
      <c r="I3745" s="1">
        <v>44747.792361111111</v>
      </c>
      <c r="J3745" s="2">
        <v>44747</v>
      </c>
      <c r="K3745" t="s">
        <v>13</v>
      </c>
      <c r="L3745">
        <v>990</v>
      </c>
      <c r="N3745" s="11" t="s">
        <v>15</v>
      </c>
      <c r="O3745" s="11">
        <f>IF(Table1[[#This Row],[Currency  Code]]="USD",Table1[[#This Row],[Product Amount with GST]]*80,Table1[[#This Row],[Product Amount with GST]])</f>
        <v>990</v>
      </c>
    </row>
    <row r="3746" spans="1:16" x14ac:dyDescent="0.25">
      <c r="A3746" t="s">
        <v>2733</v>
      </c>
      <c r="B3746" t="s">
        <v>38</v>
      </c>
      <c r="C3746" t="s">
        <v>12</v>
      </c>
      <c r="E3746">
        <f t="shared" si="232"/>
        <v>5</v>
      </c>
      <c r="F3746">
        <f t="shared" si="233"/>
        <v>7</v>
      </c>
      <c r="G3746" s="8">
        <f t="shared" si="234"/>
        <v>44747</v>
      </c>
      <c r="H3746">
        <f t="shared" si="235"/>
        <v>2022</v>
      </c>
      <c r="I3746" s="1">
        <v>44747.77847222222</v>
      </c>
      <c r="J3746" s="2">
        <v>44747</v>
      </c>
      <c r="K3746" t="s">
        <v>13</v>
      </c>
      <c r="L3746">
        <v>499</v>
      </c>
      <c r="N3746" s="11" t="s">
        <v>15</v>
      </c>
      <c r="O3746" s="11">
        <f>IF(Table1[[#This Row],[Currency  Code]]="USD",Table1[[#This Row],[Product Amount with GST]]*80,Table1[[#This Row],[Product Amount with GST]])</f>
        <v>499</v>
      </c>
    </row>
    <row r="3747" spans="1:16" x14ac:dyDescent="0.25">
      <c r="A3747" t="s">
        <v>2734</v>
      </c>
      <c r="B3747" t="s">
        <v>24</v>
      </c>
      <c r="C3747" t="s">
        <v>12</v>
      </c>
      <c r="E3747">
        <f t="shared" si="232"/>
        <v>5</v>
      </c>
      <c r="F3747">
        <f t="shared" si="233"/>
        <v>7</v>
      </c>
      <c r="G3747" s="8">
        <f t="shared" si="234"/>
        <v>44747</v>
      </c>
      <c r="H3747">
        <f t="shared" si="235"/>
        <v>2022</v>
      </c>
      <c r="I3747" s="1">
        <v>44747.765972222223</v>
      </c>
      <c r="J3747" s="2">
        <v>44747</v>
      </c>
      <c r="K3747" t="s">
        <v>13</v>
      </c>
      <c r="L3747">
        <v>2022</v>
      </c>
      <c r="N3747" s="11" t="s">
        <v>15</v>
      </c>
      <c r="O3747" s="11">
        <f>IF(Table1[[#This Row],[Currency  Code]]="USD",Table1[[#This Row],[Product Amount with GST]]*80,Table1[[#This Row],[Product Amount with GST]])</f>
        <v>2022</v>
      </c>
    </row>
    <row r="3748" spans="1:16" x14ac:dyDescent="0.25">
      <c r="A3748" t="s">
        <v>2594</v>
      </c>
      <c r="B3748" t="s">
        <v>38</v>
      </c>
      <c r="C3748" t="s">
        <v>48</v>
      </c>
      <c r="E3748">
        <f t="shared" si="232"/>
        <v>5</v>
      </c>
      <c r="F3748">
        <f t="shared" si="233"/>
        <v>7</v>
      </c>
      <c r="G3748" s="8">
        <f t="shared" si="234"/>
        <v>44747</v>
      </c>
      <c r="H3748">
        <f t="shared" si="235"/>
        <v>2022</v>
      </c>
      <c r="I3748" s="1">
        <v>44747.753472222219</v>
      </c>
      <c r="J3748" s="2">
        <v>44747</v>
      </c>
      <c r="K3748" t="s">
        <v>13</v>
      </c>
      <c r="L3748">
        <v>499</v>
      </c>
      <c r="M3748" t="s">
        <v>218</v>
      </c>
      <c r="N3748" s="11" t="s">
        <v>15</v>
      </c>
      <c r="O3748" s="11">
        <f>IF(Table1[[#This Row],[Currency  Code]]="USD",Table1[[#This Row],[Product Amount with GST]]*80,Table1[[#This Row],[Product Amount with GST]])</f>
        <v>499</v>
      </c>
      <c r="P3748" t="s">
        <v>50</v>
      </c>
    </row>
    <row r="3749" spans="1:16" x14ac:dyDescent="0.25">
      <c r="A3749" t="s">
        <v>2735</v>
      </c>
      <c r="B3749" t="s">
        <v>52</v>
      </c>
      <c r="C3749" t="s">
        <v>48</v>
      </c>
      <c r="E3749">
        <f t="shared" si="232"/>
        <v>5</v>
      </c>
      <c r="F3749">
        <f t="shared" si="233"/>
        <v>7</v>
      </c>
      <c r="G3749" s="8">
        <f t="shared" si="234"/>
        <v>44747</v>
      </c>
      <c r="H3749">
        <f t="shared" si="235"/>
        <v>2022</v>
      </c>
      <c r="I3749" s="1">
        <v>44747.750694444447</v>
      </c>
      <c r="J3749" s="2">
        <v>44747</v>
      </c>
      <c r="K3749" t="s">
        <v>13</v>
      </c>
      <c r="L3749">
        <v>999</v>
      </c>
      <c r="M3749" t="s">
        <v>91</v>
      </c>
      <c r="N3749" s="11" t="s">
        <v>15</v>
      </c>
      <c r="O3749" s="11">
        <f>IF(Table1[[#This Row],[Currency  Code]]="USD",Table1[[#This Row],[Product Amount with GST]]*80,Table1[[#This Row],[Product Amount with GST]])</f>
        <v>999</v>
      </c>
      <c r="P3749" t="s">
        <v>50</v>
      </c>
    </row>
    <row r="3750" spans="1:16" x14ac:dyDescent="0.25">
      <c r="A3750" t="s">
        <v>2716</v>
      </c>
      <c r="B3750" t="s">
        <v>47</v>
      </c>
      <c r="C3750" t="s">
        <v>12</v>
      </c>
      <c r="E3750">
        <f t="shared" si="232"/>
        <v>5</v>
      </c>
      <c r="F3750">
        <f t="shared" si="233"/>
        <v>7</v>
      </c>
      <c r="G3750" s="8">
        <f t="shared" si="234"/>
        <v>44747</v>
      </c>
      <c r="H3750">
        <f t="shared" si="235"/>
        <v>2022</v>
      </c>
      <c r="I3750" s="1">
        <v>44747.747916666667</v>
      </c>
      <c r="J3750" s="2">
        <v>44747</v>
      </c>
      <c r="K3750" t="s">
        <v>13</v>
      </c>
      <c r="L3750">
        <v>999</v>
      </c>
      <c r="N3750" s="11" t="s">
        <v>15</v>
      </c>
      <c r="O3750" s="11">
        <f>IF(Table1[[#This Row],[Currency  Code]]="USD",Table1[[#This Row],[Product Amount with GST]]*80,Table1[[#This Row],[Product Amount with GST]])</f>
        <v>999</v>
      </c>
    </row>
    <row r="3751" spans="1:16" x14ac:dyDescent="0.25">
      <c r="A3751" t="s">
        <v>2736</v>
      </c>
      <c r="B3751" t="s">
        <v>968</v>
      </c>
      <c r="C3751" t="s">
        <v>12</v>
      </c>
      <c r="E3751">
        <f t="shared" si="232"/>
        <v>5</v>
      </c>
      <c r="F3751">
        <f t="shared" si="233"/>
        <v>7</v>
      </c>
      <c r="G3751" s="8">
        <f t="shared" si="234"/>
        <v>44747</v>
      </c>
      <c r="H3751">
        <f t="shared" si="235"/>
        <v>2022</v>
      </c>
      <c r="I3751" s="1">
        <v>44747.743055555555</v>
      </c>
      <c r="J3751" s="2">
        <v>44747</v>
      </c>
      <c r="K3751" t="s">
        <v>13</v>
      </c>
      <c r="L3751">
        <v>2022</v>
      </c>
      <c r="N3751" s="11" t="s">
        <v>15</v>
      </c>
      <c r="O3751" s="11">
        <f>IF(Table1[[#This Row],[Currency  Code]]="USD",Table1[[#This Row],[Product Amount with GST]]*80,Table1[[#This Row],[Product Amount with GST]])</f>
        <v>2022</v>
      </c>
    </row>
    <row r="3752" spans="1:16" x14ac:dyDescent="0.25">
      <c r="A3752" t="s">
        <v>2135</v>
      </c>
      <c r="B3752" t="s">
        <v>11</v>
      </c>
      <c r="C3752" t="s">
        <v>12</v>
      </c>
      <c r="E3752">
        <f t="shared" si="232"/>
        <v>5</v>
      </c>
      <c r="F3752">
        <f t="shared" si="233"/>
        <v>7</v>
      </c>
      <c r="G3752" s="8">
        <f t="shared" si="234"/>
        <v>44747</v>
      </c>
      <c r="H3752">
        <f t="shared" si="235"/>
        <v>2022</v>
      </c>
      <c r="I3752" s="1">
        <v>44747.743055555555</v>
      </c>
      <c r="J3752" s="2">
        <v>44747</v>
      </c>
      <c r="K3752" t="s">
        <v>13</v>
      </c>
      <c r="L3752">
        <v>399</v>
      </c>
      <c r="N3752" s="11" t="s">
        <v>29</v>
      </c>
      <c r="O3752" s="11">
        <f>IF(Table1[[#This Row],[Currency  Code]]="USD",Table1[[#This Row],[Product Amount with GST]]*80,Table1[[#This Row],[Product Amount with GST]])</f>
        <v>31920</v>
      </c>
    </row>
    <row r="3753" spans="1:16" x14ac:dyDescent="0.25">
      <c r="A3753" t="s">
        <v>2737</v>
      </c>
      <c r="B3753" t="s">
        <v>27</v>
      </c>
      <c r="C3753" t="s">
        <v>48</v>
      </c>
      <c r="E3753">
        <f t="shared" si="232"/>
        <v>5</v>
      </c>
      <c r="F3753">
        <f t="shared" si="233"/>
        <v>7</v>
      </c>
      <c r="G3753" s="8">
        <f t="shared" si="234"/>
        <v>44747</v>
      </c>
      <c r="H3753">
        <f t="shared" si="235"/>
        <v>2022</v>
      </c>
      <c r="I3753" s="1">
        <v>44747.730555555558</v>
      </c>
      <c r="J3753" s="2">
        <v>44747</v>
      </c>
      <c r="K3753" t="s">
        <v>13</v>
      </c>
      <c r="L3753">
        <v>1999</v>
      </c>
      <c r="M3753" t="s">
        <v>91</v>
      </c>
      <c r="N3753" s="11" t="s">
        <v>15</v>
      </c>
      <c r="O3753" s="11">
        <f>IF(Table1[[#This Row],[Currency  Code]]="USD",Table1[[#This Row],[Product Amount with GST]]*80,Table1[[#This Row],[Product Amount with GST]])</f>
        <v>1999</v>
      </c>
      <c r="P3753" t="s">
        <v>50</v>
      </c>
    </row>
    <row r="3754" spans="1:16" x14ac:dyDescent="0.25">
      <c r="A3754" t="s">
        <v>2135</v>
      </c>
      <c r="B3754" t="s">
        <v>11</v>
      </c>
      <c r="C3754" t="s">
        <v>12</v>
      </c>
      <c r="E3754">
        <f t="shared" si="232"/>
        <v>5</v>
      </c>
      <c r="F3754">
        <f t="shared" si="233"/>
        <v>7</v>
      </c>
      <c r="G3754" s="8">
        <f t="shared" si="234"/>
        <v>44747</v>
      </c>
      <c r="H3754">
        <f t="shared" si="235"/>
        <v>2022</v>
      </c>
      <c r="I3754" s="1">
        <v>44747.72152777778</v>
      </c>
      <c r="J3754" s="2">
        <v>44747</v>
      </c>
      <c r="K3754" t="s">
        <v>13</v>
      </c>
      <c r="L3754">
        <v>399</v>
      </c>
      <c r="N3754" s="11" t="s">
        <v>29</v>
      </c>
      <c r="O3754" s="11">
        <f>IF(Table1[[#This Row],[Currency  Code]]="USD",Table1[[#This Row],[Product Amount with GST]]*80,Table1[[#This Row],[Product Amount with GST]])</f>
        <v>31920</v>
      </c>
    </row>
    <row r="3755" spans="1:16" x14ac:dyDescent="0.25">
      <c r="A3755" t="s">
        <v>2738</v>
      </c>
      <c r="B3755" t="s">
        <v>20</v>
      </c>
      <c r="C3755" t="s">
        <v>12</v>
      </c>
      <c r="E3755">
        <f t="shared" si="232"/>
        <v>5</v>
      </c>
      <c r="F3755">
        <f t="shared" si="233"/>
        <v>7</v>
      </c>
      <c r="G3755" s="8">
        <f t="shared" si="234"/>
        <v>44747</v>
      </c>
      <c r="H3755">
        <f t="shared" si="235"/>
        <v>2022</v>
      </c>
      <c r="I3755" s="1">
        <v>44747.720138888886</v>
      </c>
      <c r="J3755" s="2">
        <v>44747</v>
      </c>
      <c r="K3755" t="s">
        <v>13</v>
      </c>
      <c r="L3755">
        <v>1999</v>
      </c>
      <c r="N3755" s="11" t="s">
        <v>15</v>
      </c>
      <c r="O3755" s="11">
        <f>IF(Table1[[#This Row],[Currency  Code]]="USD",Table1[[#This Row],[Product Amount with GST]]*80,Table1[[#This Row],[Product Amount with GST]])</f>
        <v>1999</v>
      </c>
    </row>
    <row r="3756" spans="1:16" x14ac:dyDescent="0.25">
      <c r="A3756" t="s">
        <v>2728</v>
      </c>
      <c r="B3756" t="s">
        <v>24</v>
      </c>
      <c r="C3756" t="s">
        <v>12</v>
      </c>
      <c r="E3756">
        <f t="shared" si="232"/>
        <v>5</v>
      </c>
      <c r="F3756">
        <f t="shared" si="233"/>
        <v>7</v>
      </c>
      <c r="G3756" s="8">
        <f t="shared" si="234"/>
        <v>44747</v>
      </c>
      <c r="H3756">
        <f t="shared" si="235"/>
        <v>2022</v>
      </c>
      <c r="I3756" s="1">
        <v>44747.718055555553</v>
      </c>
      <c r="J3756" s="2">
        <v>44747</v>
      </c>
      <c r="K3756" t="s">
        <v>13</v>
      </c>
      <c r="L3756">
        <v>2022</v>
      </c>
      <c r="N3756" s="11" t="s">
        <v>15</v>
      </c>
      <c r="O3756" s="11">
        <f>IF(Table1[[#This Row],[Currency  Code]]="USD",Table1[[#This Row],[Product Amount with GST]]*80,Table1[[#This Row],[Product Amount with GST]])</f>
        <v>2022</v>
      </c>
    </row>
    <row r="3757" spans="1:16" x14ac:dyDescent="0.25">
      <c r="A3757" t="s">
        <v>2716</v>
      </c>
      <c r="B3757" t="s">
        <v>47</v>
      </c>
      <c r="C3757" t="s">
        <v>12</v>
      </c>
      <c r="E3757">
        <f t="shared" si="232"/>
        <v>5</v>
      </c>
      <c r="F3757">
        <f t="shared" si="233"/>
        <v>7</v>
      </c>
      <c r="G3757" s="8">
        <f t="shared" si="234"/>
        <v>44747</v>
      </c>
      <c r="H3757">
        <f t="shared" si="235"/>
        <v>2022</v>
      </c>
      <c r="I3757" s="1">
        <v>44747.718055555553</v>
      </c>
      <c r="J3757" s="2">
        <v>44747</v>
      </c>
      <c r="K3757" t="s">
        <v>13</v>
      </c>
      <c r="L3757">
        <v>999</v>
      </c>
      <c r="N3757" s="11" t="s">
        <v>15</v>
      </c>
      <c r="O3757" s="11">
        <f>IF(Table1[[#This Row],[Currency  Code]]="USD",Table1[[#This Row],[Product Amount with GST]]*80,Table1[[#This Row],[Product Amount with GST]])</f>
        <v>999</v>
      </c>
    </row>
    <row r="3758" spans="1:16" x14ac:dyDescent="0.25">
      <c r="A3758" t="s">
        <v>2739</v>
      </c>
      <c r="B3758" t="s">
        <v>17</v>
      </c>
      <c r="C3758" t="s">
        <v>12</v>
      </c>
      <c r="E3758">
        <f t="shared" si="232"/>
        <v>5</v>
      </c>
      <c r="F3758">
        <f t="shared" si="233"/>
        <v>7</v>
      </c>
      <c r="G3758" s="8">
        <f t="shared" si="234"/>
        <v>44747</v>
      </c>
      <c r="H3758">
        <f t="shared" si="235"/>
        <v>2022</v>
      </c>
      <c r="I3758" s="1">
        <v>44747.715277777781</v>
      </c>
      <c r="J3758" s="2">
        <v>44747</v>
      </c>
      <c r="K3758" t="s">
        <v>13</v>
      </c>
      <c r="L3758">
        <v>999</v>
      </c>
      <c r="N3758" s="11" t="s">
        <v>15</v>
      </c>
      <c r="O3758" s="11">
        <f>IF(Table1[[#This Row],[Currency  Code]]="USD",Table1[[#This Row],[Product Amount with GST]]*80,Table1[[#This Row],[Product Amount with GST]])</f>
        <v>999</v>
      </c>
    </row>
    <row r="3759" spans="1:16" x14ac:dyDescent="0.25">
      <c r="A3759" t="s">
        <v>2740</v>
      </c>
      <c r="B3759" t="s">
        <v>27</v>
      </c>
      <c r="C3759" t="s">
        <v>12</v>
      </c>
      <c r="E3759">
        <f t="shared" si="232"/>
        <v>5</v>
      </c>
      <c r="F3759">
        <f t="shared" si="233"/>
        <v>7</v>
      </c>
      <c r="G3759" s="8">
        <f t="shared" si="234"/>
        <v>44747</v>
      </c>
      <c r="H3759">
        <f t="shared" si="235"/>
        <v>2022</v>
      </c>
      <c r="I3759" s="1">
        <v>44747.709027777775</v>
      </c>
      <c r="J3759" s="2">
        <v>44747</v>
      </c>
      <c r="K3759" t="s">
        <v>13</v>
      </c>
      <c r="L3759">
        <v>1999</v>
      </c>
      <c r="N3759" s="11" t="s">
        <v>15</v>
      </c>
      <c r="O3759" s="11">
        <f>IF(Table1[[#This Row],[Currency  Code]]="USD",Table1[[#This Row],[Product Amount with GST]]*80,Table1[[#This Row],[Product Amount with GST]])</f>
        <v>1999</v>
      </c>
    </row>
    <row r="3760" spans="1:16" x14ac:dyDescent="0.25">
      <c r="A3760" t="s">
        <v>2741</v>
      </c>
      <c r="B3760" t="s">
        <v>20</v>
      </c>
      <c r="C3760" t="s">
        <v>12</v>
      </c>
      <c r="E3760">
        <f t="shared" si="232"/>
        <v>5</v>
      </c>
      <c r="F3760">
        <f t="shared" si="233"/>
        <v>7</v>
      </c>
      <c r="G3760" s="8">
        <f t="shared" si="234"/>
        <v>44747</v>
      </c>
      <c r="H3760">
        <f t="shared" si="235"/>
        <v>2022</v>
      </c>
      <c r="I3760" s="1">
        <v>44747.706944444442</v>
      </c>
      <c r="J3760" s="2">
        <v>44747</v>
      </c>
      <c r="K3760" t="s">
        <v>13</v>
      </c>
      <c r="L3760">
        <v>1999</v>
      </c>
      <c r="N3760" s="11" t="s">
        <v>15</v>
      </c>
      <c r="O3760" s="11">
        <f>IF(Table1[[#This Row],[Currency  Code]]="USD",Table1[[#This Row],[Product Amount with GST]]*80,Table1[[#This Row],[Product Amount with GST]])</f>
        <v>1999</v>
      </c>
    </row>
    <row r="3761" spans="1:16" x14ac:dyDescent="0.25">
      <c r="A3761" t="s">
        <v>2727</v>
      </c>
      <c r="B3761" t="s">
        <v>24</v>
      </c>
      <c r="C3761" t="s">
        <v>12</v>
      </c>
      <c r="E3761">
        <f t="shared" si="232"/>
        <v>5</v>
      </c>
      <c r="F3761">
        <f t="shared" si="233"/>
        <v>7</v>
      </c>
      <c r="G3761" s="8">
        <f t="shared" si="234"/>
        <v>44747</v>
      </c>
      <c r="H3761">
        <f t="shared" si="235"/>
        <v>2022</v>
      </c>
      <c r="I3761" s="1">
        <v>44747.706250000003</v>
      </c>
      <c r="J3761" s="2">
        <v>44747</v>
      </c>
      <c r="K3761" t="s">
        <v>13</v>
      </c>
      <c r="L3761">
        <v>2022</v>
      </c>
      <c r="N3761" s="11" t="s">
        <v>15</v>
      </c>
      <c r="O3761" s="11">
        <f>IF(Table1[[#This Row],[Currency  Code]]="USD",Table1[[#This Row],[Product Amount with GST]]*80,Table1[[#This Row],[Product Amount with GST]])</f>
        <v>2022</v>
      </c>
    </row>
    <row r="3762" spans="1:16" x14ac:dyDescent="0.25">
      <c r="A3762" t="s">
        <v>2742</v>
      </c>
      <c r="B3762" t="s">
        <v>24</v>
      </c>
      <c r="C3762" t="s">
        <v>48</v>
      </c>
      <c r="E3762">
        <f t="shared" si="232"/>
        <v>5</v>
      </c>
      <c r="F3762">
        <f t="shared" si="233"/>
        <v>7</v>
      </c>
      <c r="G3762" s="8">
        <f t="shared" si="234"/>
        <v>44747</v>
      </c>
      <c r="H3762">
        <f t="shared" si="235"/>
        <v>2022</v>
      </c>
      <c r="I3762" s="1">
        <v>44747.684027777781</v>
      </c>
      <c r="J3762" s="2">
        <v>44747</v>
      </c>
      <c r="K3762" t="s">
        <v>13</v>
      </c>
      <c r="L3762">
        <v>2022</v>
      </c>
      <c r="M3762" t="s">
        <v>49</v>
      </c>
      <c r="N3762" s="11" t="s">
        <v>15</v>
      </c>
      <c r="O3762" s="11">
        <f>IF(Table1[[#This Row],[Currency  Code]]="USD",Table1[[#This Row],[Product Amount with GST]]*80,Table1[[#This Row],[Product Amount with GST]])</f>
        <v>2022</v>
      </c>
      <c r="P3762" t="s">
        <v>50</v>
      </c>
    </row>
    <row r="3763" spans="1:16" x14ac:dyDescent="0.25">
      <c r="A3763" t="s">
        <v>2743</v>
      </c>
      <c r="B3763" t="s">
        <v>52</v>
      </c>
      <c r="C3763" t="s">
        <v>12</v>
      </c>
      <c r="E3763">
        <f t="shared" si="232"/>
        <v>5</v>
      </c>
      <c r="F3763">
        <f t="shared" si="233"/>
        <v>7</v>
      </c>
      <c r="G3763" s="8">
        <f t="shared" si="234"/>
        <v>44747</v>
      </c>
      <c r="H3763">
        <f t="shared" si="235"/>
        <v>2022</v>
      </c>
      <c r="I3763" s="1">
        <v>44747.62777777778</v>
      </c>
      <c r="J3763" s="2">
        <v>44747</v>
      </c>
      <c r="K3763" t="s">
        <v>13</v>
      </c>
      <c r="L3763">
        <v>999</v>
      </c>
      <c r="N3763" s="11" t="s">
        <v>15</v>
      </c>
      <c r="O3763" s="11">
        <f>IF(Table1[[#This Row],[Currency  Code]]="USD",Table1[[#This Row],[Product Amount with GST]]*80,Table1[[#This Row],[Product Amount with GST]])</f>
        <v>999</v>
      </c>
    </row>
    <row r="3764" spans="1:16" x14ac:dyDescent="0.25">
      <c r="A3764" t="s">
        <v>2744</v>
      </c>
      <c r="B3764" t="s">
        <v>17</v>
      </c>
      <c r="C3764" t="s">
        <v>12</v>
      </c>
      <c r="E3764">
        <f t="shared" si="232"/>
        <v>5</v>
      </c>
      <c r="F3764">
        <f t="shared" si="233"/>
        <v>7</v>
      </c>
      <c r="G3764" s="8">
        <f t="shared" si="234"/>
        <v>44747</v>
      </c>
      <c r="H3764">
        <f t="shared" si="235"/>
        <v>2022</v>
      </c>
      <c r="I3764" s="1">
        <v>44747.61041666667</v>
      </c>
      <c r="J3764" s="2">
        <v>44747</v>
      </c>
      <c r="K3764" t="s">
        <v>13</v>
      </c>
      <c r="L3764">
        <v>999</v>
      </c>
      <c r="N3764" s="11" t="s">
        <v>15</v>
      </c>
      <c r="O3764" s="11">
        <f>IF(Table1[[#This Row],[Currency  Code]]="USD",Table1[[#This Row],[Product Amount with GST]]*80,Table1[[#This Row],[Product Amount with GST]])</f>
        <v>999</v>
      </c>
    </row>
    <row r="3765" spans="1:16" x14ac:dyDescent="0.25">
      <c r="A3765" t="s">
        <v>1303</v>
      </c>
      <c r="B3765" t="s">
        <v>11</v>
      </c>
      <c r="C3765" t="s">
        <v>12</v>
      </c>
      <c r="E3765">
        <f t="shared" si="232"/>
        <v>5</v>
      </c>
      <c r="F3765">
        <f t="shared" si="233"/>
        <v>7</v>
      </c>
      <c r="G3765" s="8">
        <f t="shared" si="234"/>
        <v>44747</v>
      </c>
      <c r="H3765">
        <f t="shared" si="235"/>
        <v>2022</v>
      </c>
      <c r="I3765" s="1">
        <v>44747.602777777778</v>
      </c>
      <c r="J3765" s="2">
        <v>44747</v>
      </c>
      <c r="K3765" t="s">
        <v>72</v>
      </c>
      <c r="L3765">
        <v>3999</v>
      </c>
      <c r="N3765" s="11" t="s">
        <v>15</v>
      </c>
      <c r="O3765" s="11">
        <f>IF(Table1[[#This Row],[Currency  Code]]="USD",Table1[[#This Row],[Product Amount with GST]]*80,Table1[[#This Row],[Product Amount with GST]])</f>
        <v>3999</v>
      </c>
    </row>
    <row r="3766" spans="1:16" x14ac:dyDescent="0.25">
      <c r="A3766" t="s">
        <v>2745</v>
      </c>
      <c r="B3766" t="s">
        <v>1710</v>
      </c>
      <c r="C3766" t="s">
        <v>12</v>
      </c>
      <c r="E3766">
        <f t="shared" si="232"/>
        <v>5</v>
      </c>
      <c r="F3766">
        <f t="shared" si="233"/>
        <v>7</v>
      </c>
      <c r="G3766" s="8">
        <f t="shared" si="234"/>
        <v>44747</v>
      </c>
      <c r="H3766">
        <f t="shared" si="235"/>
        <v>2022</v>
      </c>
      <c r="I3766" s="1">
        <v>44747.601388888892</v>
      </c>
      <c r="J3766" s="2">
        <v>44747</v>
      </c>
      <c r="K3766" t="s">
        <v>13</v>
      </c>
      <c r="L3766">
        <v>499</v>
      </c>
      <c r="N3766" s="11" t="s">
        <v>15</v>
      </c>
      <c r="O3766" s="11">
        <f>IF(Table1[[#This Row],[Currency  Code]]="USD",Table1[[#This Row],[Product Amount with GST]]*80,Table1[[#This Row],[Product Amount with GST]])</f>
        <v>499</v>
      </c>
    </row>
    <row r="3767" spans="1:16" x14ac:dyDescent="0.25">
      <c r="A3767" t="s">
        <v>2655</v>
      </c>
      <c r="B3767" t="s">
        <v>27</v>
      </c>
      <c r="C3767" t="s">
        <v>12</v>
      </c>
      <c r="E3767">
        <f t="shared" si="232"/>
        <v>5</v>
      </c>
      <c r="F3767">
        <f t="shared" si="233"/>
        <v>7</v>
      </c>
      <c r="G3767" s="8">
        <f t="shared" si="234"/>
        <v>44747</v>
      </c>
      <c r="H3767">
        <f t="shared" si="235"/>
        <v>2022</v>
      </c>
      <c r="I3767" s="1">
        <v>44747.601388888892</v>
      </c>
      <c r="J3767" s="2">
        <v>44747</v>
      </c>
      <c r="K3767" t="s">
        <v>13</v>
      </c>
      <c r="L3767">
        <v>1999</v>
      </c>
      <c r="N3767" s="11" t="s">
        <v>15</v>
      </c>
      <c r="O3767" s="11">
        <f>IF(Table1[[#This Row],[Currency  Code]]="USD",Table1[[#This Row],[Product Amount with GST]]*80,Table1[[#This Row],[Product Amount with GST]])</f>
        <v>1999</v>
      </c>
    </row>
    <row r="3768" spans="1:16" x14ac:dyDescent="0.25">
      <c r="A3768" t="s">
        <v>1303</v>
      </c>
      <c r="B3768" t="s">
        <v>11</v>
      </c>
      <c r="C3768" t="s">
        <v>12</v>
      </c>
      <c r="E3768">
        <f t="shared" si="232"/>
        <v>5</v>
      </c>
      <c r="F3768">
        <f t="shared" si="233"/>
        <v>7</v>
      </c>
      <c r="G3768" s="8">
        <f t="shared" si="234"/>
        <v>44747</v>
      </c>
      <c r="H3768">
        <f t="shared" si="235"/>
        <v>2022</v>
      </c>
      <c r="I3768" s="1">
        <v>44747.600694444445</v>
      </c>
      <c r="J3768" s="2">
        <v>44747</v>
      </c>
      <c r="K3768" t="s">
        <v>72</v>
      </c>
      <c r="L3768">
        <v>3999</v>
      </c>
      <c r="N3768" s="11" t="s">
        <v>15</v>
      </c>
      <c r="O3768" s="11">
        <f>IF(Table1[[#This Row],[Currency  Code]]="USD",Table1[[#This Row],[Product Amount with GST]]*80,Table1[[#This Row],[Product Amount with GST]])</f>
        <v>3999</v>
      </c>
    </row>
    <row r="3769" spans="1:16" x14ac:dyDescent="0.25">
      <c r="A3769" t="s">
        <v>2746</v>
      </c>
      <c r="B3769" t="s">
        <v>918</v>
      </c>
      <c r="C3769" t="s">
        <v>12</v>
      </c>
      <c r="E3769">
        <f t="shared" si="232"/>
        <v>5</v>
      </c>
      <c r="F3769">
        <f t="shared" si="233"/>
        <v>7</v>
      </c>
      <c r="G3769" s="8">
        <f t="shared" si="234"/>
        <v>44747</v>
      </c>
      <c r="H3769">
        <f t="shared" si="235"/>
        <v>2022</v>
      </c>
      <c r="I3769" s="1">
        <v>44747.568055555559</v>
      </c>
      <c r="J3769" s="2">
        <v>44747</v>
      </c>
      <c r="K3769" t="s">
        <v>13</v>
      </c>
      <c r="L3769">
        <v>990</v>
      </c>
      <c r="N3769" s="11" t="s">
        <v>15</v>
      </c>
      <c r="O3769" s="11">
        <f>IF(Table1[[#This Row],[Currency  Code]]="USD",Table1[[#This Row],[Product Amount with GST]]*80,Table1[[#This Row],[Product Amount with GST]])</f>
        <v>990</v>
      </c>
    </row>
    <row r="3770" spans="1:16" x14ac:dyDescent="0.25">
      <c r="A3770" t="s">
        <v>2747</v>
      </c>
      <c r="B3770" t="s">
        <v>1710</v>
      </c>
      <c r="C3770" t="s">
        <v>12</v>
      </c>
      <c r="E3770">
        <f t="shared" si="232"/>
        <v>5</v>
      </c>
      <c r="F3770">
        <f t="shared" si="233"/>
        <v>7</v>
      </c>
      <c r="G3770" s="8">
        <f t="shared" si="234"/>
        <v>44747</v>
      </c>
      <c r="H3770">
        <f t="shared" si="235"/>
        <v>2022</v>
      </c>
      <c r="I3770" s="1">
        <v>44747.567361111112</v>
      </c>
      <c r="J3770" s="2">
        <v>44747</v>
      </c>
      <c r="K3770" t="s">
        <v>13</v>
      </c>
      <c r="L3770">
        <v>499</v>
      </c>
      <c r="N3770" s="11" t="s">
        <v>15</v>
      </c>
      <c r="O3770" s="11">
        <f>IF(Table1[[#This Row],[Currency  Code]]="USD",Table1[[#This Row],[Product Amount with GST]]*80,Table1[[#This Row],[Product Amount with GST]])</f>
        <v>499</v>
      </c>
    </row>
    <row r="3771" spans="1:16" x14ac:dyDescent="0.25">
      <c r="A3771" t="s">
        <v>2418</v>
      </c>
      <c r="B3771" t="s">
        <v>47</v>
      </c>
      <c r="C3771" t="s">
        <v>12</v>
      </c>
      <c r="E3771">
        <f t="shared" si="232"/>
        <v>5</v>
      </c>
      <c r="F3771">
        <f t="shared" si="233"/>
        <v>7</v>
      </c>
      <c r="G3771" s="8">
        <f t="shared" si="234"/>
        <v>44747</v>
      </c>
      <c r="H3771">
        <f t="shared" si="235"/>
        <v>2022</v>
      </c>
      <c r="I3771" s="1">
        <v>44747.563194444447</v>
      </c>
      <c r="J3771" s="2">
        <v>44747</v>
      </c>
      <c r="K3771" t="s">
        <v>13</v>
      </c>
      <c r="L3771">
        <v>999</v>
      </c>
      <c r="N3771" s="11" t="s">
        <v>15</v>
      </c>
      <c r="O3771" s="11">
        <f>IF(Table1[[#This Row],[Currency  Code]]="USD",Table1[[#This Row],[Product Amount with GST]]*80,Table1[[#This Row],[Product Amount with GST]])</f>
        <v>999</v>
      </c>
    </row>
    <row r="3772" spans="1:16" x14ac:dyDescent="0.25">
      <c r="A3772" t="s">
        <v>2748</v>
      </c>
      <c r="B3772" t="s">
        <v>1710</v>
      </c>
      <c r="C3772" t="s">
        <v>12</v>
      </c>
      <c r="E3772">
        <f t="shared" si="232"/>
        <v>5</v>
      </c>
      <c r="F3772">
        <f t="shared" si="233"/>
        <v>7</v>
      </c>
      <c r="G3772" s="8">
        <f t="shared" si="234"/>
        <v>44747</v>
      </c>
      <c r="H3772">
        <f t="shared" si="235"/>
        <v>2022</v>
      </c>
      <c r="I3772" s="1">
        <v>44747.684027777781</v>
      </c>
      <c r="J3772" s="2">
        <v>44747</v>
      </c>
      <c r="K3772" t="s">
        <v>13</v>
      </c>
      <c r="L3772">
        <v>499</v>
      </c>
      <c r="N3772" s="11" t="s">
        <v>15</v>
      </c>
      <c r="O3772" s="11">
        <f>IF(Table1[[#This Row],[Currency  Code]]="USD",Table1[[#This Row],[Product Amount with GST]]*80,Table1[[#This Row],[Product Amount with GST]])</f>
        <v>499</v>
      </c>
    </row>
    <row r="3773" spans="1:16" x14ac:dyDescent="0.25">
      <c r="A3773" t="s">
        <v>2749</v>
      </c>
      <c r="B3773" t="s">
        <v>17</v>
      </c>
      <c r="C3773" t="s">
        <v>12</v>
      </c>
      <c r="E3773">
        <f t="shared" si="232"/>
        <v>5</v>
      </c>
      <c r="F3773">
        <f t="shared" si="233"/>
        <v>7</v>
      </c>
      <c r="G3773" s="8">
        <f t="shared" si="234"/>
        <v>44747</v>
      </c>
      <c r="H3773">
        <f t="shared" si="235"/>
        <v>2022</v>
      </c>
      <c r="I3773" s="1">
        <v>44747.655555555553</v>
      </c>
      <c r="J3773" s="2">
        <v>44747</v>
      </c>
      <c r="K3773" t="s">
        <v>13</v>
      </c>
      <c r="L3773">
        <v>999</v>
      </c>
      <c r="N3773" s="11" t="s">
        <v>15</v>
      </c>
      <c r="O3773" s="11">
        <f>IF(Table1[[#This Row],[Currency  Code]]="USD",Table1[[#This Row],[Product Amount with GST]]*80,Table1[[#This Row],[Product Amount with GST]])</f>
        <v>999</v>
      </c>
    </row>
    <row r="3774" spans="1:16" x14ac:dyDescent="0.25">
      <c r="A3774" t="s">
        <v>2750</v>
      </c>
      <c r="B3774" t="s">
        <v>11</v>
      </c>
      <c r="C3774" t="s">
        <v>12</v>
      </c>
      <c r="E3774">
        <f t="shared" si="232"/>
        <v>5</v>
      </c>
      <c r="F3774">
        <f t="shared" si="233"/>
        <v>7</v>
      </c>
      <c r="G3774" s="8">
        <f t="shared" si="234"/>
        <v>44747</v>
      </c>
      <c r="H3774">
        <f t="shared" si="235"/>
        <v>2022</v>
      </c>
      <c r="I3774" s="1">
        <v>44747.654861111114</v>
      </c>
      <c r="J3774" s="2">
        <v>44747</v>
      </c>
      <c r="K3774" t="s">
        <v>112</v>
      </c>
      <c r="L3774">
        <v>3999</v>
      </c>
      <c r="N3774" s="11" t="s">
        <v>15</v>
      </c>
      <c r="O3774" s="11">
        <f>IF(Table1[[#This Row],[Currency  Code]]="USD",Table1[[#This Row],[Product Amount with GST]]*80,Table1[[#This Row],[Product Amount with GST]])</f>
        <v>3999</v>
      </c>
    </row>
    <row r="3775" spans="1:16" x14ac:dyDescent="0.25">
      <c r="A3775" t="s">
        <v>2743</v>
      </c>
      <c r="B3775" t="s">
        <v>11</v>
      </c>
      <c r="C3775" t="s">
        <v>12</v>
      </c>
      <c r="E3775">
        <f t="shared" si="232"/>
        <v>5</v>
      </c>
      <c r="F3775">
        <f t="shared" si="233"/>
        <v>7</v>
      </c>
      <c r="G3775" s="8">
        <f t="shared" si="234"/>
        <v>44747</v>
      </c>
      <c r="H3775">
        <f t="shared" si="235"/>
        <v>2022</v>
      </c>
      <c r="I3775" s="1">
        <v>44747.631944444445</v>
      </c>
      <c r="J3775" s="2">
        <v>44747</v>
      </c>
      <c r="K3775" t="s">
        <v>13</v>
      </c>
      <c r="L3775">
        <v>3999</v>
      </c>
      <c r="N3775" s="11" t="s">
        <v>15</v>
      </c>
      <c r="O3775" s="11">
        <f>IF(Table1[[#This Row],[Currency  Code]]="USD",Table1[[#This Row],[Product Amount with GST]]*80,Table1[[#This Row],[Product Amount with GST]])</f>
        <v>3999</v>
      </c>
    </row>
    <row r="3776" spans="1:16" x14ac:dyDescent="0.25">
      <c r="A3776" t="s">
        <v>2743</v>
      </c>
      <c r="B3776" t="s">
        <v>1710</v>
      </c>
      <c r="C3776" t="s">
        <v>12</v>
      </c>
      <c r="E3776">
        <f t="shared" si="232"/>
        <v>5</v>
      </c>
      <c r="F3776">
        <f t="shared" si="233"/>
        <v>7</v>
      </c>
      <c r="G3776" s="8">
        <f t="shared" si="234"/>
        <v>44747</v>
      </c>
      <c r="H3776">
        <f t="shared" si="235"/>
        <v>2022</v>
      </c>
      <c r="I3776" s="1">
        <v>44747.619444444441</v>
      </c>
      <c r="J3776" s="2">
        <v>44747</v>
      </c>
      <c r="K3776" t="s">
        <v>13</v>
      </c>
      <c r="L3776">
        <v>499</v>
      </c>
      <c r="N3776" s="11" t="s">
        <v>15</v>
      </c>
      <c r="O3776" s="11">
        <f>IF(Table1[[#This Row],[Currency  Code]]="USD",Table1[[#This Row],[Product Amount with GST]]*80,Table1[[#This Row],[Product Amount with GST]])</f>
        <v>499</v>
      </c>
    </row>
    <row r="3777" spans="1:16" x14ac:dyDescent="0.25">
      <c r="A3777" t="s">
        <v>1303</v>
      </c>
      <c r="B3777" t="s">
        <v>11</v>
      </c>
      <c r="C3777" t="s">
        <v>12</v>
      </c>
      <c r="E3777">
        <f t="shared" si="232"/>
        <v>5</v>
      </c>
      <c r="F3777">
        <f t="shared" si="233"/>
        <v>7</v>
      </c>
      <c r="G3777" s="8">
        <f t="shared" si="234"/>
        <v>44747</v>
      </c>
      <c r="H3777">
        <f t="shared" si="235"/>
        <v>2022</v>
      </c>
      <c r="I3777" s="1">
        <v>44747.614583333336</v>
      </c>
      <c r="J3777" s="2">
        <v>44747</v>
      </c>
      <c r="K3777" t="s">
        <v>72</v>
      </c>
      <c r="L3777">
        <v>3999</v>
      </c>
      <c r="N3777" s="11" t="s">
        <v>15</v>
      </c>
      <c r="O3777" s="11">
        <f>IF(Table1[[#This Row],[Currency  Code]]="USD",Table1[[#This Row],[Product Amount with GST]]*80,Table1[[#This Row],[Product Amount with GST]])</f>
        <v>3999</v>
      </c>
    </row>
    <row r="3778" spans="1:16" x14ac:dyDescent="0.25">
      <c r="A3778" t="s">
        <v>2751</v>
      </c>
      <c r="B3778" t="s">
        <v>119</v>
      </c>
      <c r="C3778" t="s">
        <v>12</v>
      </c>
      <c r="E3778">
        <f t="shared" ref="E3778:E3841" si="236">DAY(I3778)</f>
        <v>5</v>
      </c>
      <c r="F3778">
        <f t="shared" ref="F3778:F3841" si="237">MONTH(I3778)</f>
        <v>7</v>
      </c>
      <c r="G3778" s="8">
        <f t="shared" ref="G3778:G3841" si="238">DATE(H3779,F3778,E3778)</f>
        <v>44747</v>
      </c>
      <c r="H3778">
        <f t="shared" ref="H3778:H3841" si="239">YEAR(I3778)</f>
        <v>2022</v>
      </c>
      <c r="I3778" s="1">
        <v>44747.609722222223</v>
      </c>
      <c r="J3778" s="2">
        <v>44747</v>
      </c>
      <c r="K3778" t="s">
        <v>13</v>
      </c>
      <c r="L3778">
        <v>2999</v>
      </c>
      <c r="N3778" s="11" t="s">
        <v>15</v>
      </c>
      <c r="O3778" s="11">
        <f>IF(Table1[[#This Row],[Currency  Code]]="USD",Table1[[#This Row],[Product Amount with GST]]*80,Table1[[#This Row],[Product Amount with GST]])</f>
        <v>2999</v>
      </c>
    </row>
    <row r="3779" spans="1:16" x14ac:dyDescent="0.25">
      <c r="A3779" t="s">
        <v>1303</v>
      </c>
      <c r="B3779" t="s">
        <v>11</v>
      </c>
      <c r="C3779" t="s">
        <v>12</v>
      </c>
      <c r="E3779">
        <f t="shared" si="236"/>
        <v>5</v>
      </c>
      <c r="F3779">
        <f t="shared" si="237"/>
        <v>7</v>
      </c>
      <c r="G3779" s="8">
        <f t="shared" si="238"/>
        <v>44747</v>
      </c>
      <c r="H3779">
        <f t="shared" si="239"/>
        <v>2022</v>
      </c>
      <c r="I3779" s="1">
        <v>44747.602083333331</v>
      </c>
      <c r="J3779" s="2">
        <v>44747</v>
      </c>
      <c r="K3779" t="s">
        <v>72</v>
      </c>
      <c r="L3779">
        <v>3999</v>
      </c>
      <c r="N3779" s="11" t="s">
        <v>15</v>
      </c>
      <c r="O3779" s="11">
        <f>IF(Table1[[#This Row],[Currency  Code]]="USD",Table1[[#This Row],[Product Amount with GST]]*80,Table1[[#This Row],[Product Amount with GST]])</f>
        <v>3999</v>
      </c>
    </row>
    <row r="3780" spans="1:16" x14ac:dyDescent="0.25">
      <c r="A3780" t="s">
        <v>2752</v>
      </c>
      <c r="B3780" t="s">
        <v>24</v>
      </c>
      <c r="C3780" t="s">
        <v>12</v>
      </c>
      <c r="E3780">
        <f t="shared" si="236"/>
        <v>5</v>
      </c>
      <c r="F3780">
        <f t="shared" si="237"/>
        <v>7</v>
      </c>
      <c r="G3780" s="8">
        <f t="shared" si="238"/>
        <v>44747</v>
      </c>
      <c r="H3780">
        <f t="shared" si="239"/>
        <v>2022</v>
      </c>
      <c r="I3780" s="1">
        <v>44747.572222222225</v>
      </c>
      <c r="J3780" s="2">
        <v>44747</v>
      </c>
      <c r="K3780" t="s">
        <v>13</v>
      </c>
      <c r="L3780">
        <v>2022</v>
      </c>
      <c r="N3780" s="11" t="s">
        <v>15</v>
      </c>
      <c r="O3780" s="11">
        <f>IF(Table1[[#This Row],[Currency  Code]]="USD",Table1[[#This Row],[Product Amount with GST]]*80,Table1[[#This Row],[Product Amount with GST]])</f>
        <v>2022</v>
      </c>
    </row>
    <row r="3781" spans="1:16" x14ac:dyDescent="0.25">
      <c r="A3781" t="s">
        <v>2746</v>
      </c>
      <c r="B3781" t="s">
        <v>918</v>
      </c>
      <c r="C3781" t="s">
        <v>12</v>
      </c>
      <c r="E3781">
        <f t="shared" si="236"/>
        <v>5</v>
      </c>
      <c r="F3781">
        <f t="shared" si="237"/>
        <v>7</v>
      </c>
      <c r="G3781" s="8">
        <f t="shared" si="238"/>
        <v>44747</v>
      </c>
      <c r="H3781">
        <f t="shared" si="239"/>
        <v>2022</v>
      </c>
      <c r="I3781" s="1">
        <v>44747.571527777778</v>
      </c>
      <c r="J3781" s="2">
        <v>44747</v>
      </c>
      <c r="K3781" t="s">
        <v>13</v>
      </c>
      <c r="L3781">
        <v>990</v>
      </c>
      <c r="N3781" s="11" t="s">
        <v>15</v>
      </c>
      <c r="O3781" s="11">
        <f>IF(Table1[[#This Row],[Currency  Code]]="USD",Table1[[#This Row],[Product Amount with GST]]*80,Table1[[#This Row],[Product Amount with GST]])</f>
        <v>990</v>
      </c>
    </row>
    <row r="3782" spans="1:16" x14ac:dyDescent="0.25">
      <c r="A3782" t="s">
        <v>2753</v>
      </c>
      <c r="B3782" t="s">
        <v>11</v>
      </c>
      <c r="C3782" t="s">
        <v>12</v>
      </c>
      <c r="E3782">
        <f t="shared" si="236"/>
        <v>5</v>
      </c>
      <c r="F3782">
        <f t="shared" si="237"/>
        <v>7</v>
      </c>
      <c r="G3782" s="8">
        <f t="shared" si="238"/>
        <v>44747</v>
      </c>
      <c r="H3782">
        <f t="shared" si="239"/>
        <v>2022</v>
      </c>
      <c r="I3782" s="1">
        <v>44747.568055555559</v>
      </c>
      <c r="J3782" s="2">
        <v>44747</v>
      </c>
      <c r="K3782" t="s">
        <v>72</v>
      </c>
      <c r="L3782">
        <v>3999</v>
      </c>
      <c r="N3782" s="11" t="s">
        <v>15</v>
      </c>
      <c r="O3782" s="11">
        <f>IF(Table1[[#This Row],[Currency  Code]]="USD",Table1[[#This Row],[Product Amount with GST]]*80,Table1[[#This Row],[Product Amount with GST]])</f>
        <v>3999</v>
      </c>
    </row>
    <row r="3783" spans="1:16" x14ac:dyDescent="0.25">
      <c r="A3783" t="s">
        <v>2754</v>
      </c>
      <c r="B3783" t="s">
        <v>17</v>
      </c>
      <c r="C3783" t="s">
        <v>12</v>
      </c>
      <c r="E3783">
        <f t="shared" si="236"/>
        <v>5</v>
      </c>
      <c r="F3783">
        <f t="shared" si="237"/>
        <v>7</v>
      </c>
      <c r="G3783" s="8">
        <f t="shared" si="238"/>
        <v>44747</v>
      </c>
      <c r="H3783">
        <f t="shared" si="239"/>
        <v>2022</v>
      </c>
      <c r="I3783" s="1">
        <v>44747.568055555559</v>
      </c>
      <c r="J3783" s="2">
        <v>44747</v>
      </c>
      <c r="K3783" t="s">
        <v>13</v>
      </c>
      <c r="L3783">
        <v>999</v>
      </c>
      <c r="N3783" s="11" t="s">
        <v>15</v>
      </c>
      <c r="O3783" s="11">
        <f>IF(Table1[[#This Row],[Currency  Code]]="USD",Table1[[#This Row],[Product Amount with GST]]*80,Table1[[#This Row],[Product Amount with GST]])</f>
        <v>999</v>
      </c>
    </row>
    <row r="3784" spans="1:16" x14ac:dyDescent="0.25">
      <c r="A3784" t="s">
        <v>2755</v>
      </c>
      <c r="B3784" t="s">
        <v>68</v>
      </c>
      <c r="C3784" t="s">
        <v>48</v>
      </c>
      <c r="E3784">
        <f t="shared" si="236"/>
        <v>5</v>
      </c>
      <c r="F3784">
        <f t="shared" si="237"/>
        <v>7</v>
      </c>
      <c r="G3784" s="8">
        <f t="shared" si="238"/>
        <v>44747</v>
      </c>
      <c r="H3784">
        <f t="shared" si="239"/>
        <v>2022</v>
      </c>
      <c r="I3784" s="1">
        <v>44747.531944444447</v>
      </c>
      <c r="J3784" s="2">
        <v>44747</v>
      </c>
      <c r="K3784" t="s">
        <v>13</v>
      </c>
      <c r="L3784">
        <v>999</v>
      </c>
      <c r="M3784" t="s">
        <v>218</v>
      </c>
      <c r="N3784" s="11" t="s">
        <v>15</v>
      </c>
      <c r="O3784" s="11">
        <f>IF(Table1[[#This Row],[Currency  Code]]="USD",Table1[[#This Row],[Product Amount with GST]]*80,Table1[[#This Row],[Product Amount with GST]])</f>
        <v>999</v>
      </c>
      <c r="P3784" t="s">
        <v>50</v>
      </c>
    </row>
    <row r="3785" spans="1:16" x14ac:dyDescent="0.25">
      <c r="A3785" t="s">
        <v>2756</v>
      </c>
      <c r="B3785" t="s">
        <v>1092</v>
      </c>
      <c r="C3785" t="s">
        <v>12</v>
      </c>
      <c r="E3785">
        <f t="shared" si="236"/>
        <v>5</v>
      </c>
      <c r="F3785">
        <f t="shared" si="237"/>
        <v>7</v>
      </c>
      <c r="G3785" s="8">
        <f t="shared" si="238"/>
        <v>44747</v>
      </c>
      <c r="H3785">
        <f t="shared" si="239"/>
        <v>2022</v>
      </c>
      <c r="I3785" s="1">
        <v>44747.692361111112</v>
      </c>
      <c r="J3785" s="2">
        <v>44747</v>
      </c>
      <c r="K3785" t="s">
        <v>13</v>
      </c>
      <c r="L3785">
        <v>1499</v>
      </c>
      <c r="N3785" s="11" t="s">
        <v>15</v>
      </c>
      <c r="O3785" s="11">
        <f>IF(Table1[[#This Row],[Currency  Code]]="USD",Table1[[#This Row],[Product Amount with GST]]*80,Table1[[#This Row],[Product Amount with GST]])</f>
        <v>1499</v>
      </c>
    </row>
    <row r="3786" spans="1:16" x14ac:dyDescent="0.25">
      <c r="A3786" t="s">
        <v>2757</v>
      </c>
      <c r="B3786" t="s">
        <v>24</v>
      </c>
      <c r="C3786" t="s">
        <v>12</v>
      </c>
      <c r="E3786">
        <f t="shared" si="236"/>
        <v>5</v>
      </c>
      <c r="F3786">
        <f t="shared" si="237"/>
        <v>7</v>
      </c>
      <c r="G3786" s="8">
        <f t="shared" si="238"/>
        <v>44747</v>
      </c>
      <c r="H3786">
        <f t="shared" si="239"/>
        <v>2022</v>
      </c>
      <c r="I3786" s="1">
        <v>44747.685416666667</v>
      </c>
      <c r="J3786" s="2">
        <v>44747</v>
      </c>
      <c r="K3786" t="s">
        <v>13</v>
      </c>
      <c r="L3786">
        <v>2022</v>
      </c>
      <c r="N3786" s="11" t="s">
        <v>15</v>
      </c>
      <c r="O3786" s="11">
        <f>IF(Table1[[#This Row],[Currency  Code]]="USD",Table1[[#This Row],[Product Amount with GST]]*80,Table1[[#This Row],[Product Amount with GST]])</f>
        <v>2022</v>
      </c>
    </row>
    <row r="3787" spans="1:16" x14ac:dyDescent="0.25">
      <c r="A3787" t="s">
        <v>2758</v>
      </c>
      <c r="B3787" t="s">
        <v>42</v>
      </c>
      <c r="C3787" t="s">
        <v>12</v>
      </c>
      <c r="E3787">
        <f t="shared" si="236"/>
        <v>5</v>
      </c>
      <c r="F3787">
        <f t="shared" si="237"/>
        <v>7</v>
      </c>
      <c r="G3787" s="8">
        <f t="shared" si="238"/>
        <v>44747</v>
      </c>
      <c r="H3787">
        <f t="shared" si="239"/>
        <v>2022</v>
      </c>
      <c r="I3787" s="1">
        <v>44747.624305555553</v>
      </c>
      <c r="J3787" s="2">
        <v>44747</v>
      </c>
      <c r="K3787" t="s">
        <v>43</v>
      </c>
      <c r="L3787">
        <v>1499</v>
      </c>
      <c r="N3787" s="11" t="s">
        <v>15</v>
      </c>
      <c r="O3787" s="11">
        <f>IF(Table1[[#This Row],[Currency  Code]]="USD",Table1[[#This Row],[Product Amount with GST]]*80,Table1[[#This Row],[Product Amount with GST]])</f>
        <v>1499</v>
      </c>
    </row>
    <row r="3788" spans="1:16" x14ac:dyDescent="0.25">
      <c r="A3788" t="s">
        <v>2759</v>
      </c>
      <c r="B3788" t="s">
        <v>24</v>
      </c>
      <c r="C3788" t="s">
        <v>12</v>
      </c>
      <c r="E3788">
        <f t="shared" si="236"/>
        <v>5</v>
      </c>
      <c r="F3788">
        <f t="shared" si="237"/>
        <v>7</v>
      </c>
      <c r="G3788" s="8">
        <f t="shared" si="238"/>
        <v>44747</v>
      </c>
      <c r="H3788">
        <f t="shared" si="239"/>
        <v>2022</v>
      </c>
      <c r="I3788" s="1">
        <v>44747.586805555555</v>
      </c>
      <c r="J3788" s="2">
        <v>44747</v>
      </c>
      <c r="K3788" t="s">
        <v>13</v>
      </c>
      <c r="L3788">
        <v>2022</v>
      </c>
      <c r="N3788" s="11" t="s">
        <v>15</v>
      </c>
      <c r="O3788" s="11">
        <f>IF(Table1[[#This Row],[Currency  Code]]="USD",Table1[[#This Row],[Product Amount with GST]]*80,Table1[[#This Row],[Product Amount with GST]])</f>
        <v>2022</v>
      </c>
    </row>
    <row r="3789" spans="1:16" x14ac:dyDescent="0.25">
      <c r="A3789" t="s">
        <v>2760</v>
      </c>
      <c r="B3789" t="s">
        <v>38</v>
      </c>
      <c r="C3789" t="s">
        <v>48</v>
      </c>
      <c r="E3789">
        <f t="shared" si="236"/>
        <v>5</v>
      </c>
      <c r="F3789">
        <f t="shared" si="237"/>
        <v>7</v>
      </c>
      <c r="G3789" s="8">
        <f t="shared" si="238"/>
        <v>44747</v>
      </c>
      <c r="H3789">
        <f t="shared" si="239"/>
        <v>2022</v>
      </c>
      <c r="I3789" s="1">
        <v>44747.570833333331</v>
      </c>
      <c r="J3789" s="2">
        <v>44747</v>
      </c>
      <c r="K3789" t="s">
        <v>13</v>
      </c>
      <c r="L3789">
        <v>499</v>
      </c>
      <c r="M3789" t="s">
        <v>91</v>
      </c>
      <c r="N3789" s="11" t="s">
        <v>15</v>
      </c>
      <c r="O3789" s="11">
        <f>IF(Table1[[#This Row],[Currency  Code]]="USD",Table1[[#This Row],[Product Amount with GST]]*80,Table1[[#This Row],[Product Amount with GST]])</f>
        <v>499</v>
      </c>
      <c r="P3789" t="s">
        <v>50</v>
      </c>
    </row>
    <row r="3790" spans="1:16" x14ac:dyDescent="0.25">
      <c r="A3790" t="s">
        <v>2746</v>
      </c>
      <c r="B3790" t="s">
        <v>918</v>
      </c>
      <c r="C3790" t="s">
        <v>12</v>
      </c>
      <c r="E3790">
        <f t="shared" si="236"/>
        <v>5</v>
      </c>
      <c r="F3790">
        <f t="shared" si="237"/>
        <v>7</v>
      </c>
      <c r="G3790" s="8">
        <f t="shared" si="238"/>
        <v>44747</v>
      </c>
      <c r="H3790">
        <f t="shared" si="239"/>
        <v>2022</v>
      </c>
      <c r="I3790" s="1">
        <v>44747.568749999999</v>
      </c>
      <c r="J3790" s="2">
        <v>44747</v>
      </c>
      <c r="K3790" t="s">
        <v>13</v>
      </c>
      <c r="L3790">
        <v>990</v>
      </c>
      <c r="N3790" s="11" t="s">
        <v>15</v>
      </c>
      <c r="O3790" s="11">
        <f>IF(Table1[[#This Row],[Currency  Code]]="USD",Table1[[#This Row],[Product Amount with GST]]*80,Table1[[#This Row],[Product Amount with GST]])</f>
        <v>990</v>
      </c>
    </row>
    <row r="3791" spans="1:16" x14ac:dyDescent="0.25">
      <c r="A3791" t="s">
        <v>2746</v>
      </c>
      <c r="B3791" t="s">
        <v>918</v>
      </c>
      <c r="C3791" t="s">
        <v>12</v>
      </c>
      <c r="E3791">
        <f t="shared" si="236"/>
        <v>5</v>
      </c>
      <c r="F3791">
        <f t="shared" si="237"/>
        <v>7</v>
      </c>
      <c r="G3791" s="8">
        <f t="shared" si="238"/>
        <v>44747</v>
      </c>
      <c r="H3791">
        <f t="shared" si="239"/>
        <v>2022</v>
      </c>
      <c r="I3791" s="1">
        <v>44747.567361111112</v>
      </c>
      <c r="J3791" s="2">
        <v>44747</v>
      </c>
      <c r="K3791" t="s">
        <v>13</v>
      </c>
      <c r="L3791">
        <v>990</v>
      </c>
      <c r="N3791" s="11" t="s">
        <v>15</v>
      </c>
      <c r="O3791" s="11">
        <f>IF(Table1[[#This Row],[Currency  Code]]="USD",Table1[[#This Row],[Product Amount with GST]]*80,Table1[[#This Row],[Product Amount with GST]])</f>
        <v>990</v>
      </c>
    </row>
    <row r="3792" spans="1:16" x14ac:dyDescent="0.25">
      <c r="A3792" t="s">
        <v>2761</v>
      </c>
      <c r="B3792" t="s">
        <v>24</v>
      </c>
      <c r="C3792" t="s">
        <v>48</v>
      </c>
      <c r="E3792">
        <f t="shared" si="236"/>
        <v>5</v>
      </c>
      <c r="F3792">
        <f t="shared" si="237"/>
        <v>7</v>
      </c>
      <c r="G3792" s="8">
        <f t="shared" si="238"/>
        <v>44747</v>
      </c>
      <c r="H3792">
        <f t="shared" si="239"/>
        <v>2022</v>
      </c>
      <c r="I3792" s="1">
        <v>44747.539583333331</v>
      </c>
      <c r="J3792" s="2">
        <v>44747</v>
      </c>
      <c r="K3792" t="s">
        <v>13</v>
      </c>
      <c r="L3792">
        <v>2022</v>
      </c>
      <c r="M3792" t="s">
        <v>218</v>
      </c>
      <c r="N3792" s="11" t="s">
        <v>15</v>
      </c>
      <c r="O3792" s="11">
        <f>IF(Table1[[#This Row],[Currency  Code]]="USD",Table1[[#This Row],[Product Amount with GST]]*80,Table1[[#This Row],[Product Amount with GST]])</f>
        <v>2022</v>
      </c>
      <c r="P3792" t="s">
        <v>50</v>
      </c>
    </row>
    <row r="3793" spans="1:16" x14ac:dyDescent="0.25">
      <c r="A3793" t="s">
        <v>2755</v>
      </c>
      <c r="B3793" t="s">
        <v>68</v>
      </c>
      <c r="C3793" t="s">
        <v>12</v>
      </c>
      <c r="E3793">
        <f t="shared" si="236"/>
        <v>5</v>
      </c>
      <c r="F3793">
        <f t="shared" si="237"/>
        <v>7</v>
      </c>
      <c r="G3793" s="8">
        <f t="shared" si="238"/>
        <v>44747</v>
      </c>
      <c r="H3793">
        <f t="shared" si="239"/>
        <v>2022</v>
      </c>
      <c r="I3793" s="1">
        <v>44747.531944444447</v>
      </c>
      <c r="J3793" s="2">
        <v>44747</v>
      </c>
      <c r="K3793" t="s">
        <v>13</v>
      </c>
      <c r="L3793">
        <v>999</v>
      </c>
      <c r="N3793" s="11" t="s">
        <v>15</v>
      </c>
      <c r="O3793" s="11">
        <f>IF(Table1[[#This Row],[Currency  Code]]="USD",Table1[[#This Row],[Product Amount with GST]]*80,Table1[[#This Row],[Product Amount with GST]])</f>
        <v>999</v>
      </c>
    </row>
    <row r="3794" spans="1:16" x14ac:dyDescent="0.25">
      <c r="A3794" t="s">
        <v>2755</v>
      </c>
      <c r="B3794" t="s">
        <v>68</v>
      </c>
      <c r="C3794" t="s">
        <v>12</v>
      </c>
      <c r="E3794">
        <f t="shared" si="236"/>
        <v>5</v>
      </c>
      <c r="F3794">
        <f t="shared" si="237"/>
        <v>7</v>
      </c>
      <c r="G3794" s="8">
        <f t="shared" si="238"/>
        <v>44747</v>
      </c>
      <c r="H3794">
        <f t="shared" si="239"/>
        <v>2022</v>
      </c>
      <c r="I3794" s="1">
        <v>44747.529861111114</v>
      </c>
      <c r="J3794" s="2">
        <v>44747</v>
      </c>
      <c r="K3794" t="s">
        <v>13</v>
      </c>
      <c r="L3794">
        <v>999</v>
      </c>
      <c r="N3794" s="11" t="s">
        <v>15</v>
      </c>
      <c r="O3794" s="11">
        <f>IF(Table1[[#This Row],[Currency  Code]]="USD",Table1[[#This Row],[Product Amount with GST]]*80,Table1[[#This Row],[Product Amount with GST]])</f>
        <v>999</v>
      </c>
    </row>
    <row r="3795" spans="1:16" x14ac:dyDescent="0.25">
      <c r="A3795" t="s">
        <v>2762</v>
      </c>
      <c r="B3795" t="s">
        <v>1710</v>
      </c>
      <c r="C3795" t="s">
        <v>12</v>
      </c>
      <c r="E3795">
        <f t="shared" si="236"/>
        <v>5</v>
      </c>
      <c r="F3795">
        <f t="shared" si="237"/>
        <v>7</v>
      </c>
      <c r="G3795" s="8">
        <f t="shared" si="238"/>
        <v>44747</v>
      </c>
      <c r="H3795">
        <f t="shared" si="239"/>
        <v>2022</v>
      </c>
      <c r="I3795" s="1">
        <v>44747.525000000001</v>
      </c>
      <c r="J3795" s="2">
        <v>44747</v>
      </c>
      <c r="K3795" t="s">
        <v>13</v>
      </c>
      <c r="L3795">
        <v>499</v>
      </c>
      <c r="N3795" s="11" t="s">
        <v>15</v>
      </c>
      <c r="O3795" s="11">
        <f>IF(Table1[[#This Row],[Currency  Code]]="USD",Table1[[#This Row],[Product Amount with GST]]*80,Table1[[#This Row],[Product Amount with GST]])</f>
        <v>499</v>
      </c>
    </row>
    <row r="3796" spans="1:16" x14ac:dyDescent="0.25">
      <c r="A3796" t="s">
        <v>2743</v>
      </c>
      <c r="B3796" t="s">
        <v>52</v>
      </c>
      <c r="C3796" t="s">
        <v>12</v>
      </c>
      <c r="E3796">
        <f t="shared" si="236"/>
        <v>5</v>
      </c>
      <c r="F3796">
        <f t="shared" si="237"/>
        <v>7</v>
      </c>
      <c r="G3796" s="8">
        <f t="shared" si="238"/>
        <v>44747</v>
      </c>
      <c r="H3796">
        <f t="shared" si="239"/>
        <v>2022</v>
      </c>
      <c r="I3796" s="1">
        <v>44747.524305555555</v>
      </c>
      <c r="J3796" s="2">
        <v>44747</v>
      </c>
      <c r="K3796" t="s">
        <v>13</v>
      </c>
      <c r="L3796">
        <v>999</v>
      </c>
      <c r="N3796" s="11" t="s">
        <v>15</v>
      </c>
      <c r="O3796" s="11">
        <f>IF(Table1[[#This Row],[Currency  Code]]="USD",Table1[[#This Row],[Product Amount with GST]]*80,Table1[[#This Row],[Product Amount with GST]])</f>
        <v>999</v>
      </c>
    </row>
    <row r="3797" spans="1:16" x14ac:dyDescent="0.25">
      <c r="A3797" t="s">
        <v>2762</v>
      </c>
      <c r="B3797" t="s">
        <v>1710</v>
      </c>
      <c r="C3797" t="s">
        <v>12</v>
      </c>
      <c r="E3797">
        <f t="shared" si="236"/>
        <v>5</v>
      </c>
      <c r="F3797">
        <f t="shared" si="237"/>
        <v>7</v>
      </c>
      <c r="G3797" s="8">
        <f t="shared" si="238"/>
        <v>44747</v>
      </c>
      <c r="H3797">
        <f t="shared" si="239"/>
        <v>2022</v>
      </c>
      <c r="I3797" s="1">
        <v>44747.522916666669</v>
      </c>
      <c r="J3797" s="2">
        <v>44747</v>
      </c>
      <c r="K3797" t="s">
        <v>13</v>
      </c>
      <c r="L3797">
        <v>499</v>
      </c>
      <c r="N3797" s="11" t="s">
        <v>15</v>
      </c>
      <c r="O3797" s="11">
        <f>IF(Table1[[#This Row],[Currency  Code]]="USD",Table1[[#This Row],[Product Amount with GST]]*80,Table1[[#This Row],[Product Amount with GST]])</f>
        <v>499</v>
      </c>
    </row>
    <row r="3798" spans="1:16" x14ac:dyDescent="0.25">
      <c r="A3798" t="s">
        <v>2763</v>
      </c>
      <c r="B3798" t="s">
        <v>11</v>
      </c>
      <c r="C3798" t="s">
        <v>12</v>
      </c>
      <c r="D3798" t="s">
        <v>6121</v>
      </c>
      <c r="E3798">
        <f t="shared" si="236"/>
        <v>5</v>
      </c>
      <c r="F3798">
        <f t="shared" si="237"/>
        <v>7</v>
      </c>
      <c r="G3798" s="8">
        <f t="shared" si="238"/>
        <v>44747</v>
      </c>
      <c r="H3798">
        <f t="shared" si="239"/>
        <v>2022</v>
      </c>
      <c r="I3798" s="1">
        <v>44747.515972222223</v>
      </c>
      <c r="J3798" s="2">
        <v>44747</v>
      </c>
      <c r="K3798" t="s">
        <v>13</v>
      </c>
      <c r="L3798">
        <v>2999</v>
      </c>
      <c r="N3798" s="11" t="s">
        <v>15</v>
      </c>
      <c r="O3798" s="11">
        <f>IF(Table1[[#This Row],[Currency  Code]]="USD",Table1[[#This Row],[Product Amount with GST]]*80,Table1[[#This Row],[Product Amount with GST]])</f>
        <v>2999</v>
      </c>
    </row>
    <row r="3799" spans="1:16" x14ac:dyDescent="0.25">
      <c r="A3799" t="s">
        <v>2763</v>
      </c>
      <c r="B3799" t="s">
        <v>11</v>
      </c>
      <c r="C3799" t="s">
        <v>12</v>
      </c>
      <c r="E3799">
        <f t="shared" si="236"/>
        <v>5</v>
      </c>
      <c r="F3799">
        <f t="shared" si="237"/>
        <v>7</v>
      </c>
      <c r="G3799" s="8">
        <f t="shared" si="238"/>
        <v>44747</v>
      </c>
      <c r="H3799">
        <f t="shared" si="239"/>
        <v>2022</v>
      </c>
      <c r="I3799" s="1">
        <v>44747.513888888891</v>
      </c>
      <c r="J3799" s="2">
        <v>44747</v>
      </c>
      <c r="K3799" t="s">
        <v>13</v>
      </c>
      <c r="L3799">
        <v>3999</v>
      </c>
      <c r="N3799" s="11" t="s">
        <v>15</v>
      </c>
      <c r="O3799" s="11">
        <f>IF(Table1[[#This Row],[Currency  Code]]="USD",Table1[[#This Row],[Product Amount with GST]]*80,Table1[[#This Row],[Product Amount with GST]])</f>
        <v>3999</v>
      </c>
    </row>
    <row r="3800" spans="1:16" x14ac:dyDescent="0.25">
      <c r="A3800" t="s">
        <v>2764</v>
      </c>
      <c r="B3800" t="s">
        <v>20</v>
      </c>
      <c r="C3800" t="s">
        <v>48</v>
      </c>
      <c r="E3800">
        <f t="shared" si="236"/>
        <v>5</v>
      </c>
      <c r="F3800">
        <f t="shared" si="237"/>
        <v>7</v>
      </c>
      <c r="G3800" s="8">
        <f t="shared" si="238"/>
        <v>44747</v>
      </c>
      <c r="H3800">
        <f t="shared" si="239"/>
        <v>2022</v>
      </c>
      <c r="I3800" s="1">
        <v>44747.505555555559</v>
      </c>
      <c r="J3800" s="2">
        <v>44747</v>
      </c>
      <c r="K3800" t="s">
        <v>13</v>
      </c>
      <c r="L3800">
        <v>1999</v>
      </c>
      <c r="M3800" t="s">
        <v>53</v>
      </c>
      <c r="N3800" s="11" t="s">
        <v>15</v>
      </c>
      <c r="O3800" s="11">
        <f>IF(Table1[[#This Row],[Currency  Code]]="USD",Table1[[#This Row],[Product Amount with GST]]*80,Table1[[#This Row],[Product Amount with GST]])</f>
        <v>1999</v>
      </c>
      <c r="P3800" t="s">
        <v>50</v>
      </c>
    </row>
    <row r="3801" spans="1:16" x14ac:dyDescent="0.25">
      <c r="A3801" t="s">
        <v>2765</v>
      </c>
      <c r="B3801" t="s">
        <v>143</v>
      </c>
      <c r="C3801" t="s">
        <v>12</v>
      </c>
      <c r="E3801">
        <f t="shared" si="236"/>
        <v>5</v>
      </c>
      <c r="F3801">
        <f t="shared" si="237"/>
        <v>7</v>
      </c>
      <c r="G3801" s="8">
        <f t="shared" si="238"/>
        <v>44747</v>
      </c>
      <c r="H3801">
        <f t="shared" si="239"/>
        <v>2022</v>
      </c>
      <c r="I3801" s="1">
        <v>44747.499305555553</v>
      </c>
      <c r="J3801" s="2">
        <v>44747</v>
      </c>
      <c r="K3801" t="s">
        <v>13</v>
      </c>
      <c r="L3801">
        <v>1499</v>
      </c>
      <c r="N3801" s="11" t="s">
        <v>15</v>
      </c>
      <c r="O3801" s="11">
        <f>IF(Table1[[#This Row],[Currency  Code]]="USD",Table1[[#This Row],[Product Amount with GST]]*80,Table1[[#This Row],[Product Amount with GST]])</f>
        <v>1499</v>
      </c>
    </row>
    <row r="3802" spans="1:16" x14ac:dyDescent="0.25">
      <c r="A3802" t="s">
        <v>2766</v>
      </c>
      <c r="B3802" t="s">
        <v>11</v>
      </c>
      <c r="C3802" t="s">
        <v>12</v>
      </c>
      <c r="E3802">
        <f t="shared" si="236"/>
        <v>5</v>
      </c>
      <c r="F3802">
        <f t="shared" si="237"/>
        <v>7</v>
      </c>
      <c r="G3802" s="8">
        <f t="shared" si="238"/>
        <v>44747</v>
      </c>
      <c r="H3802">
        <f t="shared" si="239"/>
        <v>2022</v>
      </c>
      <c r="I3802" s="1">
        <v>44747.470138888886</v>
      </c>
      <c r="J3802" s="2">
        <v>44747</v>
      </c>
      <c r="K3802" t="s">
        <v>72</v>
      </c>
      <c r="L3802">
        <v>3999</v>
      </c>
      <c r="N3802" s="11" t="s">
        <v>15</v>
      </c>
      <c r="O3802" s="11">
        <f>IF(Table1[[#This Row],[Currency  Code]]="USD",Table1[[#This Row],[Product Amount with GST]]*80,Table1[[#This Row],[Product Amount with GST]])</f>
        <v>3999</v>
      </c>
    </row>
    <row r="3803" spans="1:16" x14ac:dyDescent="0.25">
      <c r="A3803" t="s">
        <v>2767</v>
      </c>
      <c r="B3803" t="s">
        <v>42</v>
      </c>
      <c r="C3803" t="s">
        <v>12</v>
      </c>
      <c r="E3803">
        <f t="shared" si="236"/>
        <v>5</v>
      </c>
      <c r="F3803">
        <f t="shared" si="237"/>
        <v>7</v>
      </c>
      <c r="G3803" s="8">
        <f t="shared" si="238"/>
        <v>44747</v>
      </c>
      <c r="H3803">
        <f t="shared" si="239"/>
        <v>2022</v>
      </c>
      <c r="I3803" s="1">
        <v>44747.459027777775</v>
      </c>
      <c r="J3803" s="2">
        <v>44747</v>
      </c>
      <c r="K3803" t="s">
        <v>13</v>
      </c>
      <c r="L3803">
        <v>1499</v>
      </c>
      <c r="N3803" s="11" t="s">
        <v>15</v>
      </c>
      <c r="O3803" s="11">
        <f>IF(Table1[[#This Row],[Currency  Code]]="USD",Table1[[#This Row],[Product Amount with GST]]*80,Table1[[#This Row],[Product Amount with GST]])</f>
        <v>1499</v>
      </c>
    </row>
    <row r="3804" spans="1:16" x14ac:dyDescent="0.25">
      <c r="A3804" t="s">
        <v>2768</v>
      </c>
      <c r="B3804" t="s">
        <v>27</v>
      </c>
      <c r="C3804" t="s">
        <v>12</v>
      </c>
      <c r="E3804">
        <f t="shared" si="236"/>
        <v>5</v>
      </c>
      <c r="F3804">
        <f t="shared" si="237"/>
        <v>7</v>
      </c>
      <c r="G3804" s="8">
        <f t="shared" si="238"/>
        <v>44747</v>
      </c>
      <c r="H3804">
        <f t="shared" si="239"/>
        <v>2022</v>
      </c>
      <c r="I3804" s="1">
        <v>44747.446527777778</v>
      </c>
      <c r="J3804" s="2">
        <v>44747</v>
      </c>
      <c r="K3804" t="s">
        <v>13</v>
      </c>
      <c r="L3804">
        <v>1999</v>
      </c>
      <c r="N3804" s="11" t="s">
        <v>15</v>
      </c>
      <c r="O3804" s="11">
        <f>IF(Table1[[#This Row],[Currency  Code]]="USD",Table1[[#This Row],[Product Amount with GST]]*80,Table1[[#This Row],[Product Amount with GST]])</f>
        <v>1999</v>
      </c>
    </row>
    <row r="3805" spans="1:16" x14ac:dyDescent="0.25">
      <c r="A3805" t="s">
        <v>2769</v>
      </c>
      <c r="B3805" t="s">
        <v>38</v>
      </c>
      <c r="C3805" t="s">
        <v>48</v>
      </c>
      <c r="E3805">
        <f t="shared" si="236"/>
        <v>5</v>
      </c>
      <c r="F3805">
        <f t="shared" si="237"/>
        <v>7</v>
      </c>
      <c r="G3805" s="8">
        <f t="shared" si="238"/>
        <v>44747</v>
      </c>
      <c r="H3805">
        <f t="shared" si="239"/>
        <v>2022</v>
      </c>
      <c r="I3805" s="1">
        <v>44747.435416666667</v>
      </c>
      <c r="J3805" s="2">
        <v>44747</v>
      </c>
      <c r="K3805" t="s">
        <v>13</v>
      </c>
      <c r="L3805">
        <v>499</v>
      </c>
      <c r="M3805" t="s">
        <v>53</v>
      </c>
      <c r="N3805" s="11" t="s">
        <v>15</v>
      </c>
      <c r="O3805" s="11">
        <f>IF(Table1[[#This Row],[Currency  Code]]="USD",Table1[[#This Row],[Product Amount with GST]]*80,Table1[[#This Row],[Product Amount with GST]])</f>
        <v>499</v>
      </c>
      <c r="P3805" t="s">
        <v>50</v>
      </c>
    </row>
    <row r="3806" spans="1:16" x14ac:dyDescent="0.25">
      <c r="A3806" t="s">
        <v>2770</v>
      </c>
      <c r="B3806" t="s">
        <v>659</v>
      </c>
      <c r="C3806" t="s">
        <v>48</v>
      </c>
      <c r="E3806">
        <f t="shared" si="236"/>
        <v>5</v>
      </c>
      <c r="F3806">
        <f t="shared" si="237"/>
        <v>7</v>
      </c>
      <c r="G3806" s="8">
        <f t="shared" si="238"/>
        <v>44747</v>
      </c>
      <c r="H3806">
        <f t="shared" si="239"/>
        <v>2022</v>
      </c>
      <c r="I3806" s="1">
        <v>44747.427777777775</v>
      </c>
      <c r="J3806" s="2">
        <v>44747</v>
      </c>
      <c r="K3806" t="s">
        <v>13</v>
      </c>
      <c r="L3806">
        <v>1499</v>
      </c>
      <c r="M3806" t="s">
        <v>53</v>
      </c>
      <c r="N3806" s="11" t="s">
        <v>15</v>
      </c>
      <c r="O3806" s="11">
        <f>IF(Table1[[#This Row],[Currency  Code]]="USD",Table1[[#This Row],[Product Amount with GST]]*80,Table1[[#This Row],[Product Amount with GST]])</f>
        <v>1499</v>
      </c>
      <c r="P3806" t="s">
        <v>50</v>
      </c>
    </row>
    <row r="3807" spans="1:16" x14ac:dyDescent="0.25">
      <c r="A3807" t="s">
        <v>2771</v>
      </c>
      <c r="B3807" t="s">
        <v>24</v>
      </c>
      <c r="C3807" t="s">
        <v>48</v>
      </c>
      <c r="E3807">
        <f t="shared" si="236"/>
        <v>5</v>
      </c>
      <c r="F3807">
        <f t="shared" si="237"/>
        <v>7</v>
      </c>
      <c r="G3807" s="8">
        <f t="shared" si="238"/>
        <v>44747</v>
      </c>
      <c r="H3807">
        <f t="shared" si="239"/>
        <v>2022</v>
      </c>
      <c r="I3807" s="1">
        <v>44747.417361111111</v>
      </c>
      <c r="J3807" s="2">
        <v>44747</v>
      </c>
      <c r="K3807" t="s">
        <v>13</v>
      </c>
      <c r="L3807">
        <v>2022</v>
      </c>
      <c r="M3807" t="s">
        <v>53</v>
      </c>
      <c r="N3807" s="11" t="s">
        <v>15</v>
      </c>
      <c r="O3807" s="11">
        <f>IF(Table1[[#This Row],[Currency  Code]]="USD",Table1[[#This Row],[Product Amount with GST]]*80,Table1[[#This Row],[Product Amount with GST]])</f>
        <v>2022</v>
      </c>
      <c r="P3807" t="s">
        <v>50</v>
      </c>
    </row>
    <row r="3808" spans="1:16" x14ac:dyDescent="0.25">
      <c r="A3808" t="s">
        <v>2772</v>
      </c>
      <c r="B3808" t="s">
        <v>11</v>
      </c>
      <c r="C3808" t="s">
        <v>12</v>
      </c>
      <c r="E3808">
        <f t="shared" si="236"/>
        <v>5</v>
      </c>
      <c r="F3808">
        <f t="shared" si="237"/>
        <v>7</v>
      </c>
      <c r="G3808" s="8">
        <f t="shared" si="238"/>
        <v>44747</v>
      </c>
      <c r="H3808">
        <f t="shared" si="239"/>
        <v>2022</v>
      </c>
      <c r="I3808" s="1">
        <v>44747.414583333331</v>
      </c>
      <c r="J3808" s="2">
        <v>44747</v>
      </c>
      <c r="K3808" t="s">
        <v>72</v>
      </c>
      <c r="L3808">
        <v>3999</v>
      </c>
      <c r="N3808" s="11" t="s">
        <v>15</v>
      </c>
      <c r="O3808" s="11">
        <f>IF(Table1[[#This Row],[Currency  Code]]="USD",Table1[[#This Row],[Product Amount with GST]]*80,Table1[[#This Row],[Product Amount with GST]])</f>
        <v>3999</v>
      </c>
    </row>
    <row r="3809" spans="1:16" x14ac:dyDescent="0.25">
      <c r="A3809" t="s">
        <v>2773</v>
      </c>
      <c r="B3809" t="s">
        <v>24</v>
      </c>
      <c r="C3809" t="s">
        <v>12</v>
      </c>
      <c r="E3809">
        <f t="shared" si="236"/>
        <v>5</v>
      </c>
      <c r="F3809">
        <f t="shared" si="237"/>
        <v>7</v>
      </c>
      <c r="G3809" s="8">
        <f t="shared" si="238"/>
        <v>44747</v>
      </c>
      <c r="H3809">
        <f t="shared" si="239"/>
        <v>2022</v>
      </c>
      <c r="I3809" s="1">
        <v>44747.405555555553</v>
      </c>
      <c r="J3809" s="2">
        <v>44747</v>
      </c>
      <c r="K3809" t="s">
        <v>13</v>
      </c>
      <c r="L3809">
        <v>2022</v>
      </c>
      <c r="N3809" s="11" t="s">
        <v>15</v>
      </c>
      <c r="O3809" s="11">
        <f>IF(Table1[[#This Row],[Currency  Code]]="USD",Table1[[#This Row],[Product Amount with GST]]*80,Table1[[#This Row],[Product Amount with GST]])</f>
        <v>2022</v>
      </c>
    </row>
    <row r="3810" spans="1:16" x14ac:dyDescent="0.25">
      <c r="A3810" t="s">
        <v>2774</v>
      </c>
      <c r="B3810" t="s">
        <v>42</v>
      </c>
      <c r="C3810" t="s">
        <v>12</v>
      </c>
      <c r="E3810">
        <f t="shared" si="236"/>
        <v>5</v>
      </c>
      <c r="F3810">
        <f t="shared" si="237"/>
        <v>7</v>
      </c>
      <c r="G3810" s="8">
        <f t="shared" si="238"/>
        <v>44747</v>
      </c>
      <c r="H3810">
        <f t="shared" si="239"/>
        <v>2022</v>
      </c>
      <c r="I3810" s="1">
        <v>44747.404166666667</v>
      </c>
      <c r="J3810" s="2">
        <v>44747</v>
      </c>
      <c r="K3810" t="s">
        <v>43</v>
      </c>
      <c r="L3810">
        <v>1499</v>
      </c>
      <c r="N3810" s="11" t="s">
        <v>15</v>
      </c>
      <c r="O3810" s="11">
        <f>IF(Table1[[#This Row],[Currency  Code]]="USD",Table1[[#This Row],[Product Amount with GST]]*80,Table1[[#This Row],[Product Amount with GST]])</f>
        <v>1499</v>
      </c>
    </row>
    <row r="3811" spans="1:16" x14ac:dyDescent="0.25">
      <c r="A3811" t="s">
        <v>2775</v>
      </c>
      <c r="B3811" t="s">
        <v>11</v>
      </c>
      <c r="C3811" t="s">
        <v>12</v>
      </c>
      <c r="E3811">
        <f t="shared" si="236"/>
        <v>5</v>
      </c>
      <c r="F3811">
        <f t="shared" si="237"/>
        <v>7</v>
      </c>
      <c r="G3811" s="8">
        <f t="shared" si="238"/>
        <v>44747</v>
      </c>
      <c r="H3811">
        <f t="shared" si="239"/>
        <v>2022</v>
      </c>
      <c r="I3811" s="1">
        <v>44747.380555555559</v>
      </c>
      <c r="J3811" s="2">
        <v>44747</v>
      </c>
      <c r="K3811" t="s">
        <v>72</v>
      </c>
      <c r="L3811">
        <v>3999</v>
      </c>
      <c r="N3811" s="11" t="s">
        <v>15</v>
      </c>
      <c r="O3811" s="11">
        <f>IF(Table1[[#This Row],[Currency  Code]]="USD",Table1[[#This Row],[Product Amount with GST]]*80,Table1[[#This Row],[Product Amount with GST]])</f>
        <v>3999</v>
      </c>
    </row>
    <row r="3812" spans="1:16" x14ac:dyDescent="0.25">
      <c r="A3812" t="s">
        <v>2755</v>
      </c>
      <c r="B3812" t="s">
        <v>68</v>
      </c>
      <c r="C3812" t="s">
        <v>12</v>
      </c>
      <c r="E3812">
        <f t="shared" si="236"/>
        <v>5</v>
      </c>
      <c r="F3812">
        <f t="shared" si="237"/>
        <v>7</v>
      </c>
      <c r="G3812" s="8">
        <f t="shared" si="238"/>
        <v>44747</v>
      </c>
      <c r="H3812">
        <f t="shared" si="239"/>
        <v>2022</v>
      </c>
      <c r="I3812" s="1">
        <v>44747.523611111108</v>
      </c>
      <c r="J3812" s="2">
        <v>44747</v>
      </c>
      <c r="K3812" t="s">
        <v>13</v>
      </c>
      <c r="L3812">
        <v>999</v>
      </c>
      <c r="N3812" s="11" t="s">
        <v>15</v>
      </c>
      <c r="O3812" s="11">
        <f>IF(Table1[[#This Row],[Currency  Code]]="USD",Table1[[#This Row],[Product Amount with GST]]*80,Table1[[#This Row],[Product Amount with GST]])</f>
        <v>999</v>
      </c>
    </row>
    <row r="3813" spans="1:16" x14ac:dyDescent="0.25">
      <c r="A3813" t="s">
        <v>2762</v>
      </c>
      <c r="B3813" t="s">
        <v>1710</v>
      </c>
      <c r="C3813" t="s">
        <v>12</v>
      </c>
      <c r="E3813">
        <f t="shared" si="236"/>
        <v>5</v>
      </c>
      <c r="F3813">
        <f t="shared" si="237"/>
        <v>7</v>
      </c>
      <c r="G3813" s="8">
        <f t="shared" si="238"/>
        <v>44747</v>
      </c>
      <c r="H3813">
        <f t="shared" si="239"/>
        <v>2022</v>
      </c>
      <c r="I3813" s="1">
        <v>44747.520138888889</v>
      </c>
      <c r="J3813" s="2">
        <v>44747</v>
      </c>
      <c r="K3813" t="s">
        <v>13</v>
      </c>
      <c r="L3813">
        <v>499</v>
      </c>
      <c r="N3813" s="11" t="s">
        <v>15</v>
      </c>
      <c r="O3813" s="11">
        <f>IF(Table1[[#This Row],[Currency  Code]]="USD",Table1[[#This Row],[Product Amount with GST]]*80,Table1[[#This Row],[Product Amount with GST]])</f>
        <v>499</v>
      </c>
    </row>
    <row r="3814" spans="1:16" x14ac:dyDescent="0.25">
      <c r="A3814" t="s">
        <v>2763</v>
      </c>
      <c r="B3814" t="s">
        <v>11</v>
      </c>
      <c r="C3814" t="s">
        <v>12</v>
      </c>
      <c r="E3814">
        <f t="shared" si="236"/>
        <v>5</v>
      </c>
      <c r="F3814">
        <f t="shared" si="237"/>
        <v>7</v>
      </c>
      <c r="G3814" s="8">
        <f t="shared" si="238"/>
        <v>44747</v>
      </c>
      <c r="H3814">
        <f t="shared" si="239"/>
        <v>2022</v>
      </c>
      <c r="I3814" s="1">
        <v>44747.512499999997</v>
      </c>
      <c r="J3814" s="2">
        <v>44747</v>
      </c>
      <c r="K3814" t="s">
        <v>72</v>
      </c>
      <c r="L3814">
        <v>3999</v>
      </c>
      <c r="N3814" s="11" t="s">
        <v>15</v>
      </c>
      <c r="O3814" s="11">
        <f>IF(Table1[[#This Row],[Currency  Code]]="USD",Table1[[#This Row],[Product Amount with GST]]*80,Table1[[#This Row],[Product Amount with GST]])</f>
        <v>3999</v>
      </c>
    </row>
    <row r="3815" spans="1:16" x14ac:dyDescent="0.25">
      <c r="A3815" t="s">
        <v>2763</v>
      </c>
      <c r="B3815" t="s">
        <v>11</v>
      </c>
      <c r="C3815" t="s">
        <v>12</v>
      </c>
      <c r="E3815">
        <f t="shared" si="236"/>
        <v>5</v>
      </c>
      <c r="F3815">
        <f t="shared" si="237"/>
        <v>7</v>
      </c>
      <c r="G3815" s="8">
        <f t="shared" si="238"/>
        <v>44747</v>
      </c>
      <c r="H3815">
        <f t="shared" si="239"/>
        <v>2022</v>
      </c>
      <c r="I3815" s="1">
        <v>44747.511805555558</v>
      </c>
      <c r="J3815" s="2">
        <v>44747</v>
      </c>
      <c r="K3815" t="s">
        <v>72</v>
      </c>
      <c r="L3815">
        <v>3999</v>
      </c>
      <c r="N3815" s="11" t="s">
        <v>15</v>
      </c>
      <c r="O3815" s="11">
        <f>IF(Table1[[#This Row],[Currency  Code]]="USD",Table1[[#This Row],[Product Amount with GST]]*80,Table1[[#This Row],[Product Amount with GST]])</f>
        <v>3999</v>
      </c>
    </row>
    <row r="3816" spans="1:16" x14ac:dyDescent="0.25">
      <c r="A3816" t="s">
        <v>2776</v>
      </c>
      <c r="B3816" t="s">
        <v>24</v>
      </c>
      <c r="C3816" t="s">
        <v>48</v>
      </c>
      <c r="E3816">
        <f t="shared" si="236"/>
        <v>5</v>
      </c>
      <c r="F3816">
        <f t="shared" si="237"/>
        <v>7</v>
      </c>
      <c r="G3816" s="8">
        <f t="shared" si="238"/>
        <v>44747</v>
      </c>
      <c r="H3816">
        <f t="shared" si="239"/>
        <v>2022</v>
      </c>
      <c r="I3816" s="1">
        <v>44747.506249999999</v>
      </c>
      <c r="J3816" s="2">
        <v>44747</v>
      </c>
      <c r="K3816" t="s">
        <v>13</v>
      </c>
      <c r="L3816">
        <v>2022</v>
      </c>
      <c r="M3816" t="s">
        <v>53</v>
      </c>
      <c r="N3816" s="11" t="s">
        <v>15</v>
      </c>
      <c r="O3816" s="11">
        <f>IF(Table1[[#This Row],[Currency  Code]]="USD",Table1[[#This Row],[Product Amount with GST]]*80,Table1[[#This Row],[Product Amount with GST]])</f>
        <v>2022</v>
      </c>
      <c r="P3816" t="s">
        <v>50</v>
      </c>
    </row>
    <row r="3817" spans="1:16" x14ac:dyDescent="0.25">
      <c r="A3817" t="s">
        <v>2777</v>
      </c>
      <c r="B3817" t="s">
        <v>352</v>
      </c>
      <c r="C3817" t="s">
        <v>12</v>
      </c>
      <c r="E3817">
        <f t="shared" si="236"/>
        <v>5</v>
      </c>
      <c r="F3817">
        <f t="shared" si="237"/>
        <v>7</v>
      </c>
      <c r="G3817" s="8">
        <f t="shared" si="238"/>
        <v>44747</v>
      </c>
      <c r="H3817">
        <f t="shared" si="239"/>
        <v>2022</v>
      </c>
      <c r="I3817" s="1">
        <v>44747.499305555553</v>
      </c>
      <c r="J3817" s="2">
        <v>44747</v>
      </c>
      <c r="K3817" t="s">
        <v>13</v>
      </c>
      <c r="L3817">
        <v>999</v>
      </c>
      <c r="N3817" s="11" t="s">
        <v>15</v>
      </c>
      <c r="O3817" s="11">
        <f>IF(Table1[[#This Row],[Currency  Code]]="USD",Table1[[#This Row],[Product Amount with GST]]*80,Table1[[#This Row],[Product Amount with GST]])</f>
        <v>999</v>
      </c>
    </row>
    <row r="3818" spans="1:16" x14ac:dyDescent="0.25">
      <c r="A3818" t="s">
        <v>2778</v>
      </c>
      <c r="B3818" t="s">
        <v>42</v>
      </c>
      <c r="C3818" t="s">
        <v>12</v>
      </c>
      <c r="E3818">
        <f t="shared" si="236"/>
        <v>5</v>
      </c>
      <c r="F3818">
        <f t="shared" si="237"/>
        <v>7</v>
      </c>
      <c r="G3818" s="8">
        <f t="shared" si="238"/>
        <v>44747</v>
      </c>
      <c r="H3818">
        <f t="shared" si="239"/>
        <v>2022</v>
      </c>
      <c r="I3818" s="1">
        <v>44747.481249999997</v>
      </c>
      <c r="J3818" s="2">
        <v>44747</v>
      </c>
      <c r="K3818" t="s">
        <v>43</v>
      </c>
      <c r="L3818">
        <v>1499</v>
      </c>
      <c r="N3818" s="11" t="s">
        <v>15</v>
      </c>
      <c r="O3818" s="11">
        <f>IF(Table1[[#This Row],[Currency  Code]]="USD",Table1[[#This Row],[Product Amount with GST]]*80,Table1[[#This Row],[Product Amount with GST]])</f>
        <v>1499</v>
      </c>
    </row>
    <row r="3819" spans="1:16" x14ac:dyDescent="0.25">
      <c r="A3819" t="s">
        <v>2779</v>
      </c>
      <c r="B3819" t="s">
        <v>11</v>
      </c>
      <c r="C3819" t="s">
        <v>12</v>
      </c>
      <c r="E3819">
        <f t="shared" si="236"/>
        <v>5</v>
      </c>
      <c r="F3819">
        <f t="shared" si="237"/>
        <v>7</v>
      </c>
      <c r="G3819" s="8">
        <f t="shared" si="238"/>
        <v>44747</v>
      </c>
      <c r="H3819">
        <f t="shared" si="239"/>
        <v>2022</v>
      </c>
      <c r="I3819" s="1">
        <v>44747.479166666664</v>
      </c>
      <c r="J3819" s="2">
        <v>44747</v>
      </c>
      <c r="K3819" t="s">
        <v>13</v>
      </c>
      <c r="L3819">
        <v>3999</v>
      </c>
      <c r="N3819" s="11" t="s">
        <v>15</v>
      </c>
      <c r="O3819" s="11">
        <f>IF(Table1[[#This Row],[Currency  Code]]="USD",Table1[[#This Row],[Product Amount with GST]]*80,Table1[[#This Row],[Product Amount with GST]])</f>
        <v>3999</v>
      </c>
    </row>
    <row r="3820" spans="1:16" x14ac:dyDescent="0.25">
      <c r="A3820" t="s">
        <v>2779</v>
      </c>
      <c r="B3820" t="s">
        <v>11</v>
      </c>
      <c r="C3820" t="s">
        <v>12</v>
      </c>
      <c r="E3820">
        <f t="shared" si="236"/>
        <v>5</v>
      </c>
      <c r="F3820">
        <f t="shared" si="237"/>
        <v>7</v>
      </c>
      <c r="G3820" s="8">
        <f t="shared" si="238"/>
        <v>44747</v>
      </c>
      <c r="H3820">
        <f t="shared" si="239"/>
        <v>2022</v>
      </c>
      <c r="I3820" s="1">
        <v>44747.476388888892</v>
      </c>
      <c r="J3820" s="2">
        <v>44747</v>
      </c>
      <c r="K3820" t="s">
        <v>13</v>
      </c>
      <c r="L3820">
        <v>3999</v>
      </c>
      <c r="N3820" s="11" t="s">
        <v>15</v>
      </c>
      <c r="O3820" s="11">
        <f>IF(Table1[[#This Row],[Currency  Code]]="USD",Table1[[#This Row],[Product Amount with GST]]*80,Table1[[#This Row],[Product Amount with GST]])</f>
        <v>3999</v>
      </c>
    </row>
    <row r="3821" spans="1:16" x14ac:dyDescent="0.25">
      <c r="A3821" t="s">
        <v>2780</v>
      </c>
      <c r="B3821" t="s">
        <v>24</v>
      </c>
      <c r="C3821" t="s">
        <v>48</v>
      </c>
      <c r="E3821">
        <f t="shared" si="236"/>
        <v>5</v>
      </c>
      <c r="F3821">
        <f t="shared" si="237"/>
        <v>7</v>
      </c>
      <c r="G3821" s="8">
        <f t="shared" si="238"/>
        <v>44747</v>
      </c>
      <c r="H3821">
        <f t="shared" si="239"/>
        <v>2022</v>
      </c>
      <c r="I3821" s="1">
        <v>44747.473611111112</v>
      </c>
      <c r="J3821" s="2">
        <v>44747</v>
      </c>
      <c r="K3821" t="s">
        <v>13</v>
      </c>
      <c r="L3821">
        <v>2022</v>
      </c>
      <c r="M3821" t="s">
        <v>218</v>
      </c>
      <c r="N3821" s="11" t="s">
        <v>15</v>
      </c>
      <c r="O3821" s="11">
        <f>IF(Table1[[#This Row],[Currency  Code]]="USD",Table1[[#This Row],[Product Amount with GST]]*80,Table1[[#This Row],[Product Amount with GST]])</f>
        <v>2022</v>
      </c>
      <c r="P3821" t="s">
        <v>50</v>
      </c>
    </row>
    <row r="3822" spans="1:16" x14ac:dyDescent="0.25">
      <c r="A3822" t="s">
        <v>2781</v>
      </c>
      <c r="B3822" t="s">
        <v>24</v>
      </c>
      <c r="C3822" t="s">
        <v>12</v>
      </c>
      <c r="E3822">
        <f t="shared" si="236"/>
        <v>5</v>
      </c>
      <c r="F3822">
        <f t="shared" si="237"/>
        <v>7</v>
      </c>
      <c r="G3822" s="8">
        <f t="shared" si="238"/>
        <v>44747</v>
      </c>
      <c r="H3822">
        <f t="shared" si="239"/>
        <v>2022</v>
      </c>
      <c r="I3822" s="1">
        <v>44747.456944444442</v>
      </c>
      <c r="J3822" s="2">
        <v>44747</v>
      </c>
      <c r="K3822" t="s">
        <v>13</v>
      </c>
      <c r="L3822">
        <v>2022</v>
      </c>
      <c r="N3822" s="11" t="s">
        <v>15</v>
      </c>
      <c r="O3822" s="11">
        <f>IF(Table1[[#This Row],[Currency  Code]]="USD",Table1[[#This Row],[Product Amount with GST]]*80,Table1[[#This Row],[Product Amount with GST]])</f>
        <v>2022</v>
      </c>
    </row>
    <row r="3823" spans="1:16" x14ac:dyDescent="0.25">
      <c r="A3823" t="s">
        <v>2782</v>
      </c>
      <c r="B3823" t="s">
        <v>119</v>
      </c>
      <c r="C3823" t="s">
        <v>12</v>
      </c>
      <c r="E3823">
        <f t="shared" si="236"/>
        <v>5</v>
      </c>
      <c r="F3823">
        <f t="shared" si="237"/>
        <v>7</v>
      </c>
      <c r="G3823" s="8">
        <f t="shared" si="238"/>
        <v>44747</v>
      </c>
      <c r="H3823">
        <f t="shared" si="239"/>
        <v>2022</v>
      </c>
      <c r="I3823" s="1">
        <v>44747.452777777777</v>
      </c>
      <c r="J3823" s="2">
        <v>44747</v>
      </c>
      <c r="K3823" t="s">
        <v>13</v>
      </c>
      <c r="L3823">
        <v>2999</v>
      </c>
      <c r="N3823" s="11" t="s">
        <v>15</v>
      </c>
      <c r="O3823" s="11">
        <f>IF(Table1[[#This Row],[Currency  Code]]="USD",Table1[[#This Row],[Product Amount with GST]]*80,Table1[[#This Row],[Product Amount with GST]])</f>
        <v>2999</v>
      </c>
    </row>
    <row r="3824" spans="1:16" x14ac:dyDescent="0.25">
      <c r="A3824" t="s">
        <v>2783</v>
      </c>
      <c r="B3824" t="s">
        <v>42</v>
      </c>
      <c r="C3824" t="s">
        <v>12</v>
      </c>
      <c r="E3824">
        <f t="shared" si="236"/>
        <v>5</v>
      </c>
      <c r="F3824">
        <f t="shared" si="237"/>
        <v>7</v>
      </c>
      <c r="G3824" s="8">
        <f t="shared" si="238"/>
        <v>44747</v>
      </c>
      <c r="H3824">
        <f t="shared" si="239"/>
        <v>2022</v>
      </c>
      <c r="I3824" s="1">
        <v>44747.422222222223</v>
      </c>
      <c r="J3824" s="2">
        <v>44747</v>
      </c>
      <c r="K3824" t="s">
        <v>13</v>
      </c>
      <c r="L3824">
        <v>1499</v>
      </c>
      <c r="N3824" s="11" t="s">
        <v>15</v>
      </c>
      <c r="O3824" s="11">
        <f>IF(Table1[[#This Row],[Currency  Code]]="USD",Table1[[#This Row],[Product Amount with GST]]*80,Table1[[#This Row],[Product Amount with GST]])</f>
        <v>1499</v>
      </c>
    </row>
    <row r="3825" spans="1:16" x14ac:dyDescent="0.25">
      <c r="A3825" t="s">
        <v>2784</v>
      </c>
      <c r="B3825" t="s">
        <v>42</v>
      </c>
      <c r="C3825" t="s">
        <v>12</v>
      </c>
      <c r="D3825" t="s">
        <v>6162</v>
      </c>
      <c r="E3825">
        <f t="shared" si="236"/>
        <v>5</v>
      </c>
      <c r="F3825">
        <f t="shared" si="237"/>
        <v>7</v>
      </c>
      <c r="G3825" s="8">
        <f t="shared" si="238"/>
        <v>44747</v>
      </c>
      <c r="H3825">
        <f t="shared" si="239"/>
        <v>2022</v>
      </c>
      <c r="I3825" s="1">
        <v>44747.407638888886</v>
      </c>
      <c r="J3825" s="2">
        <v>44747</v>
      </c>
      <c r="K3825" t="s">
        <v>43</v>
      </c>
      <c r="L3825">
        <v>1499</v>
      </c>
      <c r="N3825" s="11" t="s">
        <v>15</v>
      </c>
      <c r="O3825" s="11">
        <f>IF(Table1[[#This Row],[Currency  Code]]="USD",Table1[[#This Row],[Product Amount with GST]]*80,Table1[[#This Row],[Product Amount with GST]])</f>
        <v>1499</v>
      </c>
    </row>
    <row r="3826" spans="1:16" x14ac:dyDescent="0.25">
      <c r="A3826" t="s">
        <v>2779</v>
      </c>
      <c r="B3826" t="s">
        <v>11</v>
      </c>
      <c r="C3826" t="s">
        <v>12</v>
      </c>
      <c r="E3826">
        <f t="shared" si="236"/>
        <v>5</v>
      </c>
      <c r="F3826">
        <f t="shared" si="237"/>
        <v>7</v>
      </c>
      <c r="G3826" s="8">
        <f t="shared" si="238"/>
        <v>44747</v>
      </c>
      <c r="H3826">
        <f t="shared" si="239"/>
        <v>2022</v>
      </c>
      <c r="I3826" s="1">
        <v>44747.477083333331</v>
      </c>
      <c r="J3826" s="2">
        <v>44747</v>
      </c>
      <c r="K3826" t="s">
        <v>13</v>
      </c>
      <c r="L3826">
        <v>3999</v>
      </c>
      <c r="N3826" s="11" t="s">
        <v>15</v>
      </c>
      <c r="O3826" s="11">
        <f>IF(Table1[[#This Row],[Currency  Code]]="USD",Table1[[#This Row],[Product Amount with GST]]*80,Table1[[#This Row],[Product Amount with GST]])</f>
        <v>3999</v>
      </c>
    </row>
    <row r="3827" spans="1:16" x14ac:dyDescent="0.25">
      <c r="A3827" t="s">
        <v>2785</v>
      </c>
      <c r="B3827" t="s">
        <v>119</v>
      </c>
      <c r="C3827" t="s">
        <v>48</v>
      </c>
      <c r="E3827">
        <f t="shared" si="236"/>
        <v>5</v>
      </c>
      <c r="F3827">
        <f t="shared" si="237"/>
        <v>7</v>
      </c>
      <c r="G3827" s="8">
        <f t="shared" si="238"/>
        <v>44747</v>
      </c>
      <c r="H3827">
        <f t="shared" si="239"/>
        <v>2022</v>
      </c>
      <c r="I3827" s="1">
        <v>44747.441666666666</v>
      </c>
      <c r="J3827" s="2">
        <v>44747</v>
      </c>
      <c r="K3827" t="s">
        <v>13</v>
      </c>
      <c r="L3827">
        <v>2999</v>
      </c>
      <c r="M3827" t="s">
        <v>53</v>
      </c>
      <c r="N3827" s="11" t="s">
        <v>15</v>
      </c>
      <c r="O3827" s="11">
        <f>IF(Table1[[#This Row],[Currency  Code]]="USD",Table1[[#This Row],[Product Amount with GST]]*80,Table1[[#This Row],[Product Amount with GST]])</f>
        <v>2999</v>
      </c>
      <c r="P3827" t="s">
        <v>50</v>
      </c>
    </row>
    <row r="3828" spans="1:16" x14ac:dyDescent="0.25">
      <c r="A3828" t="s">
        <v>2786</v>
      </c>
      <c r="B3828" t="s">
        <v>11</v>
      </c>
      <c r="C3828" t="s">
        <v>12</v>
      </c>
      <c r="E3828">
        <f t="shared" si="236"/>
        <v>5</v>
      </c>
      <c r="F3828">
        <f t="shared" si="237"/>
        <v>7</v>
      </c>
      <c r="G3828" s="8">
        <f t="shared" si="238"/>
        <v>44747</v>
      </c>
      <c r="H3828">
        <f t="shared" si="239"/>
        <v>2022</v>
      </c>
      <c r="I3828" s="1">
        <v>44747.424305555556</v>
      </c>
      <c r="J3828" s="2">
        <v>44747</v>
      </c>
      <c r="K3828" t="s">
        <v>72</v>
      </c>
      <c r="L3828">
        <v>3999</v>
      </c>
      <c r="N3828" s="11" t="s">
        <v>15</v>
      </c>
      <c r="O3828" s="11">
        <f>IF(Table1[[#This Row],[Currency  Code]]="USD",Table1[[#This Row],[Product Amount with GST]]*80,Table1[[#This Row],[Product Amount with GST]])</f>
        <v>3999</v>
      </c>
    </row>
    <row r="3829" spans="1:16" x14ac:dyDescent="0.25">
      <c r="A3829" t="s">
        <v>2771</v>
      </c>
      <c r="B3829" t="s">
        <v>24</v>
      </c>
      <c r="C3829" t="s">
        <v>12</v>
      </c>
      <c r="E3829">
        <f t="shared" si="236"/>
        <v>5</v>
      </c>
      <c r="F3829">
        <f t="shared" si="237"/>
        <v>7</v>
      </c>
      <c r="G3829" s="8">
        <f t="shared" si="238"/>
        <v>44747</v>
      </c>
      <c r="H3829">
        <f t="shared" si="239"/>
        <v>2022</v>
      </c>
      <c r="I3829" s="1">
        <v>44747.415277777778</v>
      </c>
      <c r="J3829" s="2">
        <v>44747</v>
      </c>
      <c r="K3829" t="s">
        <v>13</v>
      </c>
      <c r="L3829">
        <v>2022</v>
      </c>
      <c r="N3829" s="11" t="s">
        <v>15</v>
      </c>
      <c r="O3829" s="11">
        <f>IF(Table1[[#This Row],[Currency  Code]]="USD",Table1[[#This Row],[Product Amount with GST]]*80,Table1[[#This Row],[Product Amount with GST]])</f>
        <v>2022</v>
      </c>
    </row>
    <row r="3830" spans="1:16" x14ac:dyDescent="0.25">
      <c r="A3830" t="s">
        <v>2787</v>
      </c>
      <c r="B3830" t="s">
        <v>11</v>
      </c>
      <c r="C3830" t="s">
        <v>12</v>
      </c>
      <c r="E3830">
        <f t="shared" si="236"/>
        <v>5</v>
      </c>
      <c r="F3830">
        <f t="shared" si="237"/>
        <v>7</v>
      </c>
      <c r="G3830" s="8">
        <f t="shared" si="238"/>
        <v>44747</v>
      </c>
      <c r="H3830">
        <f t="shared" si="239"/>
        <v>2022</v>
      </c>
      <c r="I3830" s="1">
        <v>44747.415277777778</v>
      </c>
      <c r="J3830" s="2">
        <v>44747</v>
      </c>
      <c r="K3830" t="s">
        <v>72</v>
      </c>
      <c r="L3830">
        <v>3999</v>
      </c>
      <c r="N3830" s="11" t="s">
        <v>15</v>
      </c>
      <c r="O3830" s="11">
        <f>IF(Table1[[#This Row],[Currency  Code]]="USD",Table1[[#This Row],[Product Amount with GST]]*80,Table1[[#This Row],[Product Amount with GST]])</f>
        <v>3999</v>
      </c>
    </row>
    <row r="3831" spans="1:16" x14ac:dyDescent="0.25">
      <c r="A3831" t="s">
        <v>2788</v>
      </c>
      <c r="B3831" t="s">
        <v>24</v>
      </c>
      <c r="C3831" t="s">
        <v>12</v>
      </c>
      <c r="E3831">
        <f t="shared" si="236"/>
        <v>5</v>
      </c>
      <c r="F3831">
        <f t="shared" si="237"/>
        <v>7</v>
      </c>
      <c r="G3831" s="8">
        <f t="shared" si="238"/>
        <v>44747</v>
      </c>
      <c r="H3831">
        <f t="shared" si="239"/>
        <v>2022</v>
      </c>
      <c r="I3831" s="1">
        <v>44747.414583333331</v>
      </c>
      <c r="J3831" s="2">
        <v>44747</v>
      </c>
      <c r="K3831" t="s">
        <v>13</v>
      </c>
      <c r="L3831">
        <v>2022</v>
      </c>
      <c r="N3831" s="11" t="s">
        <v>15</v>
      </c>
      <c r="O3831" s="11">
        <f>IF(Table1[[#This Row],[Currency  Code]]="USD",Table1[[#This Row],[Product Amount with GST]]*80,Table1[[#This Row],[Product Amount with GST]])</f>
        <v>2022</v>
      </c>
    </row>
    <row r="3832" spans="1:16" x14ac:dyDescent="0.25">
      <c r="A3832" t="s">
        <v>1933</v>
      </c>
      <c r="B3832" t="s">
        <v>65</v>
      </c>
      <c r="C3832" t="s">
        <v>12</v>
      </c>
      <c r="D3832" t="s">
        <v>6146</v>
      </c>
      <c r="E3832">
        <f t="shared" si="236"/>
        <v>5</v>
      </c>
      <c r="F3832">
        <f t="shared" si="237"/>
        <v>7</v>
      </c>
      <c r="G3832" s="8">
        <f t="shared" si="238"/>
        <v>44747</v>
      </c>
      <c r="H3832">
        <f t="shared" si="239"/>
        <v>2022</v>
      </c>
      <c r="I3832" s="1">
        <v>44747.38958333333</v>
      </c>
      <c r="J3832" s="2">
        <v>44747</v>
      </c>
      <c r="K3832" t="s">
        <v>112</v>
      </c>
      <c r="L3832">
        <v>1499</v>
      </c>
      <c r="N3832" s="11" t="s">
        <v>15</v>
      </c>
      <c r="O3832" s="11">
        <f>IF(Table1[[#This Row],[Currency  Code]]="USD",Table1[[#This Row],[Product Amount with GST]]*80,Table1[[#This Row],[Product Amount with GST]])</f>
        <v>1499</v>
      </c>
    </row>
    <row r="3833" spans="1:16" x14ac:dyDescent="0.25">
      <c r="A3833" t="s">
        <v>1933</v>
      </c>
      <c r="B3833" t="s">
        <v>65</v>
      </c>
      <c r="C3833" t="s">
        <v>12</v>
      </c>
      <c r="D3833" t="s">
        <v>6146</v>
      </c>
      <c r="E3833">
        <f t="shared" si="236"/>
        <v>5</v>
      </c>
      <c r="F3833">
        <f t="shared" si="237"/>
        <v>7</v>
      </c>
      <c r="G3833" s="8">
        <f t="shared" si="238"/>
        <v>44747</v>
      </c>
      <c r="H3833">
        <f t="shared" si="239"/>
        <v>2022</v>
      </c>
      <c r="I3833" s="1">
        <v>44747.388888888891</v>
      </c>
      <c r="J3833" s="2">
        <v>44747</v>
      </c>
      <c r="K3833" t="s">
        <v>112</v>
      </c>
      <c r="L3833">
        <v>1499</v>
      </c>
      <c r="N3833" s="11" t="s">
        <v>15</v>
      </c>
      <c r="O3833" s="11">
        <f>IF(Table1[[#This Row],[Currency  Code]]="USD",Table1[[#This Row],[Product Amount with GST]]*80,Table1[[#This Row],[Product Amount with GST]])</f>
        <v>1499</v>
      </c>
    </row>
    <row r="3834" spans="1:16" x14ac:dyDescent="0.25">
      <c r="A3834" t="s">
        <v>2789</v>
      </c>
      <c r="B3834" t="s">
        <v>119</v>
      </c>
      <c r="C3834" t="s">
        <v>12</v>
      </c>
      <c r="E3834">
        <f t="shared" si="236"/>
        <v>5</v>
      </c>
      <c r="F3834">
        <f t="shared" si="237"/>
        <v>7</v>
      </c>
      <c r="G3834" s="8">
        <f t="shared" si="238"/>
        <v>44747</v>
      </c>
      <c r="H3834">
        <f t="shared" si="239"/>
        <v>2022</v>
      </c>
      <c r="I3834" s="1">
        <v>44747.388888888891</v>
      </c>
      <c r="J3834" s="2">
        <v>44747</v>
      </c>
      <c r="K3834" t="s">
        <v>13</v>
      </c>
      <c r="L3834">
        <v>2999</v>
      </c>
      <c r="N3834" s="11" t="s">
        <v>15</v>
      </c>
      <c r="O3834" s="11">
        <f>IF(Table1[[#This Row],[Currency  Code]]="USD",Table1[[#This Row],[Product Amount with GST]]*80,Table1[[#This Row],[Product Amount with GST]])</f>
        <v>2999</v>
      </c>
    </row>
    <row r="3835" spans="1:16" x14ac:dyDescent="0.25">
      <c r="A3835" t="s">
        <v>2790</v>
      </c>
      <c r="B3835" t="s">
        <v>24</v>
      </c>
      <c r="C3835" t="s">
        <v>12</v>
      </c>
      <c r="E3835">
        <f t="shared" si="236"/>
        <v>5</v>
      </c>
      <c r="F3835">
        <f t="shared" si="237"/>
        <v>7</v>
      </c>
      <c r="G3835" s="8">
        <f t="shared" si="238"/>
        <v>44747</v>
      </c>
      <c r="H3835">
        <f t="shared" si="239"/>
        <v>2022</v>
      </c>
      <c r="I3835" s="1">
        <v>44747.372916666667</v>
      </c>
      <c r="J3835" s="2">
        <v>44747</v>
      </c>
      <c r="K3835" t="s">
        <v>13</v>
      </c>
      <c r="L3835">
        <v>2022</v>
      </c>
      <c r="N3835" s="11" t="s">
        <v>15</v>
      </c>
      <c r="O3835" s="11">
        <f>IF(Table1[[#This Row],[Currency  Code]]="USD",Table1[[#This Row],[Product Amount with GST]]*80,Table1[[#This Row],[Product Amount with GST]])</f>
        <v>2022</v>
      </c>
    </row>
    <row r="3836" spans="1:16" x14ac:dyDescent="0.25">
      <c r="A3836" t="s">
        <v>2727</v>
      </c>
      <c r="B3836" t="s">
        <v>24</v>
      </c>
      <c r="C3836" t="s">
        <v>12</v>
      </c>
      <c r="E3836">
        <f t="shared" si="236"/>
        <v>5</v>
      </c>
      <c r="F3836">
        <f t="shared" si="237"/>
        <v>7</v>
      </c>
      <c r="G3836" s="8">
        <f t="shared" si="238"/>
        <v>44747</v>
      </c>
      <c r="H3836">
        <f t="shared" si="239"/>
        <v>2022</v>
      </c>
      <c r="I3836" s="1">
        <v>44747.367361111108</v>
      </c>
      <c r="J3836" s="2">
        <v>44747</v>
      </c>
      <c r="K3836" t="s">
        <v>13</v>
      </c>
      <c r="L3836">
        <v>2022</v>
      </c>
      <c r="N3836" s="11" t="s">
        <v>15</v>
      </c>
      <c r="O3836" s="11">
        <f>IF(Table1[[#This Row],[Currency  Code]]="USD",Table1[[#This Row],[Product Amount with GST]]*80,Table1[[#This Row],[Product Amount with GST]])</f>
        <v>2022</v>
      </c>
    </row>
    <row r="3837" spans="1:16" x14ac:dyDescent="0.25">
      <c r="A3837" t="s">
        <v>2791</v>
      </c>
      <c r="B3837" t="s">
        <v>119</v>
      </c>
      <c r="C3837" t="s">
        <v>12</v>
      </c>
      <c r="E3837">
        <f t="shared" si="236"/>
        <v>5</v>
      </c>
      <c r="F3837">
        <f t="shared" si="237"/>
        <v>7</v>
      </c>
      <c r="G3837" s="8">
        <f t="shared" si="238"/>
        <v>44747</v>
      </c>
      <c r="H3837">
        <f t="shared" si="239"/>
        <v>2022</v>
      </c>
      <c r="I3837" s="1">
        <v>44747.36041666667</v>
      </c>
      <c r="J3837" s="2">
        <v>44747</v>
      </c>
      <c r="K3837" t="s">
        <v>13</v>
      </c>
      <c r="L3837">
        <v>2999</v>
      </c>
      <c r="N3837" s="11" t="s">
        <v>15</v>
      </c>
      <c r="O3837" s="11">
        <f>IF(Table1[[#This Row],[Currency  Code]]="USD",Table1[[#This Row],[Product Amount with GST]]*80,Table1[[#This Row],[Product Amount with GST]])</f>
        <v>2999</v>
      </c>
    </row>
    <row r="3838" spans="1:16" x14ac:dyDescent="0.25">
      <c r="A3838" t="s">
        <v>2791</v>
      </c>
      <c r="B3838" t="s">
        <v>119</v>
      </c>
      <c r="C3838" t="s">
        <v>12</v>
      </c>
      <c r="E3838">
        <f t="shared" si="236"/>
        <v>5</v>
      </c>
      <c r="F3838">
        <f t="shared" si="237"/>
        <v>7</v>
      </c>
      <c r="G3838" s="8">
        <f t="shared" si="238"/>
        <v>44747</v>
      </c>
      <c r="H3838">
        <f t="shared" si="239"/>
        <v>2022</v>
      </c>
      <c r="I3838" s="1">
        <v>44747.359027777777</v>
      </c>
      <c r="J3838" s="2">
        <v>44747</v>
      </c>
      <c r="K3838" t="s">
        <v>13</v>
      </c>
      <c r="L3838">
        <v>2999</v>
      </c>
      <c r="N3838" s="11" t="s">
        <v>15</v>
      </c>
      <c r="O3838" s="11">
        <f>IF(Table1[[#This Row],[Currency  Code]]="USD",Table1[[#This Row],[Product Amount with GST]]*80,Table1[[#This Row],[Product Amount with GST]])</f>
        <v>2999</v>
      </c>
    </row>
    <row r="3839" spans="1:16" x14ac:dyDescent="0.25">
      <c r="A3839" t="s">
        <v>2792</v>
      </c>
      <c r="B3839" t="s">
        <v>119</v>
      </c>
      <c r="C3839" t="s">
        <v>48</v>
      </c>
      <c r="E3839">
        <f t="shared" si="236"/>
        <v>5</v>
      </c>
      <c r="F3839">
        <f t="shared" si="237"/>
        <v>7</v>
      </c>
      <c r="G3839" s="8">
        <f t="shared" si="238"/>
        <v>44747</v>
      </c>
      <c r="H3839">
        <f t="shared" si="239"/>
        <v>2022</v>
      </c>
      <c r="I3839" s="1">
        <v>44747.354166666664</v>
      </c>
      <c r="J3839" s="2">
        <v>44747</v>
      </c>
      <c r="K3839" t="s">
        <v>13</v>
      </c>
      <c r="L3839">
        <v>2999</v>
      </c>
      <c r="M3839" t="s">
        <v>218</v>
      </c>
      <c r="N3839" s="11" t="s">
        <v>15</v>
      </c>
      <c r="O3839" s="11">
        <f>IF(Table1[[#This Row],[Currency  Code]]="USD",Table1[[#This Row],[Product Amount with GST]]*80,Table1[[#This Row],[Product Amount with GST]])</f>
        <v>2999</v>
      </c>
      <c r="P3839" t="s">
        <v>50</v>
      </c>
    </row>
    <row r="3840" spans="1:16" x14ac:dyDescent="0.25">
      <c r="A3840" t="s">
        <v>2793</v>
      </c>
      <c r="B3840" t="s">
        <v>11</v>
      </c>
      <c r="C3840" t="s">
        <v>12</v>
      </c>
      <c r="E3840">
        <f t="shared" si="236"/>
        <v>5</v>
      </c>
      <c r="F3840">
        <f t="shared" si="237"/>
        <v>7</v>
      </c>
      <c r="G3840" s="8">
        <f t="shared" si="238"/>
        <v>44747</v>
      </c>
      <c r="H3840">
        <f t="shared" si="239"/>
        <v>2022</v>
      </c>
      <c r="I3840" s="1">
        <v>44747.347916666666</v>
      </c>
      <c r="J3840" s="2">
        <v>44747</v>
      </c>
      <c r="K3840" t="s">
        <v>13</v>
      </c>
      <c r="L3840">
        <v>3999</v>
      </c>
      <c r="N3840" s="11" t="s">
        <v>15</v>
      </c>
      <c r="O3840" s="11">
        <f>IF(Table1[[#This Row],[Currency  Code]]="USD",Table1[[#This Row],[Product Amount with GST]]*80,Table1[[#This Row],[Product Amount with GST]])</f>
        <v>3999</v>
      </c>
    </row>
    <row r="3841" spans="1:16" x14ac:dyDescent="0.25">
      <c r="A3841" t="s">
        <v>2794</v>
      </c>
      <c r="B3841" t="s">
        <v>11</v>
      </c>
      <c r="C3841" t="s">
        <v>12</v>
      </c>
      <c r="E3841">
        <f t="shared" si="236"/>
        <v>5</v>
      </c>
      <c r="F3841">
        <f t="shared" si="237"/>
        <v>7</v>
      </c>
      <c r="G3841" s="8">
        <f t="shared" si="238"/>
        <v>44747</v>
      </c>
      <c r="H3841">
        <f t="shared" si="239"/>
        <v>2022</v>
      </c>
      <c r="I3841" s="1">
        <v>44747.34097222222</v>
      </c>
      <c r="J3841" s="2">
        <v>44747</v>
      </c>
      <c r="K3841" t="s">
        <v>72</v>
      </c>
      <c r="L3841">
        <v>3999</v>
      </c>
      <c r="N3841" s="11" t="s">
        <v>15</v>
      </c>
      <c r="O3841" s="11">
        <f>IF(Table1[[#This Row],[Currency  Code]]="USD",Table1[[#This Row],[Product Amount with GST]]*80,Table1[[#This Row],[Product Amount with GST]])</f>
        <v>3999</v>
      </c>
    </row>
    <row r="3842" spans="1:16" x14ac:dyDescent="0.25">
      <c r="A3842" t="s">
        <v>2795</v>
      </c>
      <c r="B3842" t="s">
        <v>11</v>
      </c>
      <c r="C3842" t="s">
        <v>12</v>
      </c>
      <c r="D3842" t="s">
        <v>6129</v>
      </c>
      <c r="E3842">
        <f t="shared" ref="E3842:E3905" si="240">DAY(I3842)</f>
        <v>5</v>
      </c>
      <c r="F3842">
        <f t="shared" ref="F3842:F3905" si="241">MONTH(I3842)</f>
        <v>7</v>
      </c>
      <c r="G3842" s="8">
        <f t="shared" ref="G3842:G3905" si="242">DATE(H3843,F3842,E3842)</f>
        <v>44747</v>
      </c>
      <c r="H3842">
        <f t="shared" ref="H3842:H3905" si="243">YEAR(I3842)</f>
        <v>2022</v>
      </c>
      <c r="I3842" s="1">
        <v>44747.313888888886</v>
      </c>
      <c r="J3842" s="2">
        <v>44747</v>
      </c>
      <c r="K3842" t="s">
        <v>13</v>
      </c>
      <c r="L3842">
        <v>2000</v>
      </c>
      <c r="N3842" s="11" t="s">
        <v>15</v>
      </c>
      <c r="O3842" s="11">
        <f>IF(Table1[[#This Row],[Currency  Code]]="USD",Table1[[#This Row],[Product Amount with GST]]*80,Table1[[#This Row],[Product Amount with GST]])</f>
        <v>2000</v>
      </c>
    </row>
    <row r="3843" spans="1:16" x14ac:dyDescent="0.25">
      <c r="A3843" t="s">
        <v>2796</v>
      </c>
      <c r="B3843" t="s">
        <v>119</v>
      </c>
      <c r="C3843" t="s">
        <v>12</v>
      </c>
      <c r="E3843">
        <f t="shared" si="240"/>
        <v>5</v>
      </c>
      <c r="F3843">
        <f t="shared" si="241"/>
        <v>7</v>
      </c>
      <c r="G3843" s="8">
        <f t="shared" si="242"/>
        <v>44747</v>
      </c>
      <c r="H3843">
        <f t="shared" si="243"/>
        <v>2022</v>
      </c>
      <c r="I3843" s="1">
        <v>44747.292361111111</v>
      </c>
      <c r="J3843" s="2">
        <v>44747</v>
      </c>
      <c r="K3843" t="s">
        <v>13</v>
      </c>
      <c r="L3843">
        <v>2999</v>
      </c>
      <c r="N3843" s="11" t="s">
        <v>15</v>
      </c>
      <c r="O3843" s="11">
        <f>IF(Table1[[#This Row],[Currency  Code]]="USD",Table1[[#This Row],[Product Amount with GST]]*80,Table1[[#This Row],[Product Amount with GST]])</f>
        <v>2999</v>
      </c>
    </row>
    <row r="3844" spans="1:16" x14ac:dyDescent="0.25">
      <c r="A3844" t="s">
        <v>2797</v>
      </c>
      <c r="B3844" t="s">
        <v>42</v>
      </c>
      <c r="C3844" t="s">
        <v>48</v>
      </c>
      <c r="E3844">
        <f t="shared" si="240"/>
        <v>5</v>
      </c>
      <c r="F3844">
        <f t="shared" si="241"/>
        <v>7</v>
      </c>
      <c r="G3844" s="8">
        <f t="shared" si="242"/>
        <v>44747</v>
      </c>
      <c r="H3844">
        <f t="shared" si="243"/>
        <v>2022</v>
      </c>
      <c r="I3844" s="1">
        <v>44747.273611111108</v>
      </c>
      <c r="J3844" s="2">
        <v>44747</v>
      </c>
      <c r="K3844" t="s">
        <v>43</v>
      </c>
      <c r="L3844">
        <v>1499</v>
      </c>
      <c r="M3844" t="s">
        <v>53</v>
      </c>
      <c r="N3844" s="11" t="s">
        <v>15</v>
      </c>
      <c r="O3844" s="11">
        <f>IF(Table1[[#This Row],[Currency  Code]]="USD",Table1[[#This Row],[Product Amount with GST]]*80,Table1[[#This Row],[Product Amount with GST]])</f>
        <v>1499</v>
      </c>
      <c r="P3844" t="s">
        <v>50</v>
      </c>
    </row>
    <row r="3845" spans="1:16" x14ac:dyDescent="0.25">
      <c r="A3845" t="s">
        <v>2373</v>
      </c>
      <c r="B3845" t="s">
        <v>20</v>
      </c>
      <c r="C3845" t="s">
        <v>12</v>
      </c>
      <c r="E3845">
        <f t="shared" si="240"/>
        <v>5</v>
      </c>
      <c r="F3845">
        <f t="shared" si="241"/>
        <v>7</v>
      </c>
      <c r="G3845" s="8">
        <f t="shared" si="242"/>
        <v>44747</v>
      </c>
      <c r="H3845">
        <f t="shared" si="243"/>
        <v>2022</v>
      </c>
      <c r="I3845" s="1">
        <v>44747.215277777781</v>
      </c>
      <c r="J3845" s="2">
        <v>44746</v>
      </c>
      <c r="K3845" t="s">
        <v>13</v>
      </c>
      <c r="L3845">
        <v>149</v>
      </c>
      <c r="N3845" s="11" t="s">
        <v>29</v>
      </c>
      <c r="O3845" s="11">
        <f>IF(Table1[[#This Row],[Currency  Code]]="USD",Table1[[#This Row],[Product Amount with GST]]*80,Table1[[#This Row],[Product Amount with GST]])</f>
        <v>11920</v>
      </c>
    </row>
    <row r="3846" spans="1:16" x14ac:dyDescent="0.25">
      <c r="A3846" t="s">
        <v>2798</v>
      </c>
      <c r="B3846" t="s">
        <v>42</v>
      </c>
      <c r="C3846" t="s">
        <v>12</v>
      </c>
      <c r="E3846">
        <f t="shared" si="240"/>
        <v>5</v>
      </c>
      <c r="F3846">
        <f t="shared" si="241"/>
        <v>7</v>
      </c>
      <c r="G3846" s="8">
        <f t="shared" si="242"/>
        <v>44747</v>
      </c>
      <c r="H3846">
        <f t="shared" si="243"/>
        <v>2022</v>
      </c>
      <c r="I3846" s="1">
        <v>44747.154166666667</v>
      </c>
      <c r="J3846" s="2">
        <v>44746</v>
      </c>
      <c r="K3846" t="s">
        <v>13</v>
      </c>
      <c r="L3846">
        <v>59</v>
      </c>
      <c r="N3846" s="11" t="s">
        <v>29</v>
      </c>
      <c r="O3846" s="11">
        <f>IF(Table1[[#This Row],[Currency  Code]]="USD",Table1[[#This Row],[Product Amount with GST]]*80,Table1[[#This Row],[Product Amount with GST]])</f>
        <v>4720</v>
      </c>
    </row>
    <row r="3847" spans="1:16" x14ac:dyDescent="0.25">
      <c r="A3847" t="s">
        <v>2799</v>
      </c>
      <c r="B3847" t="s">
        <v>20</v>
      </c>
      <c r="C3847" t="s">
        <v>12</v>
      </c>
      <c r="E3847">
        <f t="shared" si="240"/>
        <v>5</v>
      </c>
      <c r="F3847">
        <f t="shared" si="241"/>
        <v>7</v>
      </c>
      <c r="G3847" s="8">
        <f t="shared" si="242"/>
        <v>44747</v>
      </c>
      <c r="H3847">
        <f t="shared" si="243"/>
        <v>2022</v>
      </c>
      <c r="I3847" s="1">
        <v>44747.151388888888</v>
      </c>
      <c r="J3847" s="2">
        <v>44746</v>
      </c>
      <c r="K3847" t="s">
        <v>13</v>
      </c>
      <c r="L3847">
        <v>1999</v>
      </c>
      <c r="N3847" s="11" t="s">
        <v>15</v>
      </c>
      <c r="O3847" s="11">
        <f>IF(Table1[[#This Row],[Currency  Code]]="USD",Table1[[#This Row],[Product Amount with GST]]*80,Table1[[#This Row],[Product Amount with GST]])</f>
        <v>1999</v>
      </c>
    </row>
    <row r="3848" spans="1:16" x14ac:dyDescent="0.25">
      <c r="A3848" t="s">
        <v>2800</v>
      </c>
      <c r="B3848" t="s">
        <v>42</v>
      </c>
      <c r="C3848" t="s">
        <v>12</v>
      </c>
      <c r="E3848">
        <f t="shared" si="240"/>
        <v>5</v>
      </c>
      <c r="F3848">
        <f t="shared" si="241"/>
        <v>7</v>
      </c>
      <c r="G3848" s="8">
        <f t="shared" si="242"/>
        <v>44747</v>
      </c>
      <c r="H3848">
        <f t="shared" si="243"/>
        <v>2022</v>
      </c>
      <c r="I3848" s="1">
        <v>44747.111111111109</v>
      </c>
      <c r="J3848" s="2">
        <v>44746</v>
      </c>
      <c r="K3848" t="s">
        <v>43</v>
      </c>
      <c r="L3848">
        <v>59</v>
      </c>
      <c r="N3848" s="11" t="s">
        <v>29</v>
      </c>
      <c r="O3848" s="11">
        <f>IF(Table1[[#This Row],[Currency  Code]]="USD",Table1[[#This Row],[Product Amount with GST]]*80,Table1[[#This Row],[Product Amount with GST]])</f>
        <v>4720</v>
      </c>
    </row>
    <row r="3849" spans="1:16" x14ac:dyDescent="0.25">
      <c r="A3849" t="s">
        <v>2801</v>
      </c>
      <c r="B3849" t="s">
        <v>11</v>
      </c>
      <c r="C3849" t="s">
        <v>12</v>
      </c>
      <c r="E3849">
        <f t="shared" si="240"/>
        <v>5</v>
      </c>
      <c r="F3849">
        <f t="shared" si="241"/>
        <v>7</v>
      </c>
      <c r="G3849" s="8">
        <f t="shared" si="242"/>
        <v>44747</v>
      </c>
      <c r="H3849">
        <f t="shared" si="243"/>
        <v>2022</v>
      </c>
      <c r="I3849" s="1">
        <v>44747.05</v>
      </c>
      <c r="J3849" s="2">
        <v>44746</v>
      </c>
      <c r="K3849" t="s">
        <v>13</v>
      </c>
      <c r="L3849">
        <v>3999</v>
      </c>
      <c r="N3849" s="11" t="s">
        <v>15</v>
      </c>
      <c r="O3849" s="11">
        <f>IF(Table1[[#This Row],[Currency  Code]]="USD",Table1[[#This Row],[Product Amount with GST]]*80,Table1[[#This Row],[Product Amount with GST]])</f>
        <v>3999</v>
      </c>
    </row>
    <row r="3850" spans="1:16" x14ac:dyDescent="0.25">
      <c r="A3850" t="s">
        <v>2802</v>
      </c>
      <c r="B3850" t="s">
        <v>1710</v>
      </c>
      <c r="C3850" t="s">
        <v>12</v>
      </c>
      <c r="E3850">
        <f t="shared" si="240"/>
        <v>5</v>
      </c>
      <c r="F3850">
        <f t="shared" si="241"/>
        <v>7</v>
      </c>
      <c r="G3850" s="8">
        <f t="shared" si="242"/>
        <v>44747</v>
      </c>
      <c r="H3850">
        <f t="shared" si="243"/>
        <v>2022</v>
      </c>
      <c r="I3850" s="1">
        <v>44747.34652777778</v>
      </c>
      <c r="J3850" s="2">
        <v>44747</v>
      </c>
      <c r="K3850" t="s">
        <v>13</v>
      </c>
      <c r="L3850">
        <v>499</v>
      </c>
      <c r="N3850" s="11" t="s">
        <v>15</v>
      </c>
      <c r="O3850" s="11">
        <f>IF(Table1[[#This Row],[Currency  Code]]="USD",Table1[[#This Row],[Product Amount with GST]]*80,Table1[[#This Row],[Product Amount with GST]])</f>
        <v>499</v>
      </c>
    </row>
    <row r="3851" spans="1:16" x14ac:dyDescent="0.25">
      <c r="A3851" t="s">
        <v>2794</v>
      </c>
      <c r="B3851" t="s">
        <v>11</v>
      </c>
      <c r="C3851" t="s">
        <v>12</v>
      </c>
      <c r="E3851">
        <f t="shared" si="240"/>
        <v>5</v>
      </c>
      <c r="F3851">
        <f t="shared" si="241"/>
        <v>7</v>
      </c>
      <c r="G3851" s="8">
        <f t="shared" si="242"/>
        <v>44747</v>
      </c>
      <c r="H3851">
        <f t="shared" si="243"/>
        <v>2022</v>
      </c>
      <c r="I3851" s="1">
        <v>44747.343055555553</v>
      </c>
      <c r="J3851" s="2">
        <v>44747</v>
      </c>
      <c r="K3851" t="s">
        <v>72</v>
      </c>
      <c r="L3851">
        <v>3999</v>
      </c>
      <c r="N3851" s="11" t="s">
        <v>15</v>
      </c>
      <c r="O3851" s="11">
        <f>IF(Table1[[#This Row],[Currency  Code]]="USD",Table1[[#This Row],[Product Amount with GST]]*80,Table1[[#This Row],[Product Amount with GST]])</f>
        <v>3999</v>
      </c>
    </row>
    <row r="3852" spans="1:16" x14ac:dyDescent="0.25">
      <c r="A3852" t="s">
        <v>2794</v>
      </c>
      <c r="B3852" t="s">
        <v>11</v>
      </c>
      <c r="C3852" t="s">
        <v>12</v>
      </c>
      <c r="E3852">
        <f t="shared" si="240"/>
        <v>5</v>
      </c>
      <c r="F3852">
        <f t="shared" si="241"/>
        <v>7</v>
      </c>
      <c r="G3852" s="8">
        <f t="shared" si="242"/>
        <v>44747</v>
      </c>
      <c r="H3852">
        <f t="shared" si="243"/>
        <v>2022</v>
      </c>
      <c r="I3852" s="1">
        <v>44747.336805555555</v>
      </c>
      <c r="J3852" s="2">
        <v>44747</v>
      </c>
      <c r="K3852" t="s">
        <v>72</v>
      </c>
      <c r="L3852">
        <v>3999</v>
      </c>
      <c r="N3852" s="11" t="s">
        <v>15</v>
      </c>
      <c r="O3852" s="11">
        <f>IF(Table1[[#This Row],[Currency  Code]]="USD",Table1[[#This Row],[Product Amount with GST]]*80,Table1[[#This Row],[Product Amount with GST]])</f>
        <v>3999</v>
      </c>
    </row>
    <row r="3853" spans="1:16" x14ac:dyDescent="0.25">
      <c r="A3853" t="s">
        <v>1933</v>
      </c>
      <c r="B3853" t="s">
        <v>65</v>
      </c>
      <c r="C3853" t="s">
        <v>12</v>
      </c>
      <c r="D3853" t="s">
        <v>6146</v>
      </c>
      <c r="E3853">
        <f t="shared" si="240"/>
        <v>5</v>
      </c>
      <c r="F3853">
        <f t="shared" si="241"/>
        <v>7</v>
      </c>
      <c r="G3853" s="8">
        <f t="shared" si="242"/>
        <v>44747</v>
      </c>
      <c r="H3853">
        <f t="shared" si="243"/>
        <v>2022</v>
      </c>
      <c r="I3853" s="1">
        <v>44747.287499999999</v>
      </c>
      <c r="J3853" s="2">
        <v>44747</v>
      </c>
      <c r="K3853" t="s">
        <v>112</v>
      </c>
      <c r="L3853">
        <v>1499</v>
      </c>
      <c r="N3853" s="11" t="s">
        <v>15</v>
      </c>
      <c r="O3853" s="11">
        <f>IF(Table1[[#This Row],[Currency  Code]]="USD",Table1[[#This Row],[Product Amount with GST]]*80,Table1[[#This Row],[Product Amount with GST]])</f>
        <v>1499</v>
      </c>
    </row>
    <row r="3854" spans="1:16" x14ac:dyDescent="0.25">
      <c r="A3854" t="s">
        <v>2803</v>
      </c>
      <c r="B3854" t="s">
        <v>24</v>
      </c>
      <c r="C3854" t="s">
        <v>12</v>
      </c>
      <c r="E3854">
        <f t="shared" si="240"/>
        <v>5</v>
      </c>
      <c r="F3854">
        <f t="shared" si="241"/>
        <v>7</v>
      </c>
      <c r="G3854" s="8">
        <f t="shared" si="242"/>
        <v>44747</v>
      </c>
      <c r="H3854">
        <f t="shared" si="243"/>
        <v>2022</v>
      </c>
      <c r="I3854" s="1">
        <v>44747.265972222223</v>
      </c>
      <c r="J3854" s="2">
        <v>44747</v>
      </c>
      <c r="K3854" t="s">
        <v>13</v>
      </c>
      <c r="L3854">
        <v>2022</v>
      </c>
      <c r="N3854" s="11" t="s">
        <v>15</v>
      </c>
      <c r="O3854" s="11">
        <f>IF(Table1[[#This Row],[Currency  Code]]="USD",Table1[[#This Row],[Product Amount with GST]]*80,Table1[[#This Row],[Product Amount with GST]])</f>
        <v>2022</v>
      </c>
    </row>
    <row r="3855" spans="1:16" x14ac:dyDescent="0.25">
      <c r="A3855" t="s">
        <v>2804</v>
      </c>
      <c r="B3855" t="s">
        <v>24</v>
      </c>
      <c r="C3855" t="s">
        <v>12</v>
      </c>
      <c r="E3855">
        <f t="shared" si="240"/>
        <v>5</v>
      </c>
      <c r="F3855">
        <f t="shared" si="241"/>
        <v>7</v>
      </c>
      <c r="G3855" s="8">
        <f t="shared" si="242"/>
        <v>44747</v>
      </c>
      <c r="H3855">
        <f t="shared" si="243"/>
        <v>2022</v>
      </c>
      <c r="I3855" s="1">
        <v>44747.234722222223</v>
      </c>
      <c r="J3855" s="2">
        <v>44747</v>
      </c>
      <c r="K3855" t="s">
        <v>13</v>
      </c>
      <c r="L3855">
        <v>2022</v>
      </c>
      <c r="N3855" s="11" t="s">
        <v>15</v>
      </c>
      <c r="O3855" s="11">
        <f>IF(Table1[[#This Row],[Currency  Code]]="USD",Table1[[#This Row],[Product Amount with GST]]*80,Table1[[#This Row],[Product Amount with GST]])</f>
        <v>2022</v>
      </c>
    </row>
    <row r="3856" spans="1:16" x14ac:dyDescent="0.25">
      <c r="A3856" t="s">
        <v>2805</v>
      </c>
      <c r="B3856" t="s">
        <v>119</v>
      </c>
      <c r="C3856" t="s">
        <v>48</v>
      </c>
      <c r="E3856">
        <f t="shared" si="240"/>
        <v>5</v>
      </c>
      <c r="F3856">
        <f t="shared" si="241"/>
        <v>7</v>
      </c>
      <c r="G3856" s="8">
        <f t="shared" si="242"/>
        <v>44747</v>
      </c>
      <c r="H3856">
        <f t="shared" si="243"/>
        <v>2022</v>
      </c>
      <c r="I3856" s="1">
        <v>44747.177777777775</v>
      </c>
      <c r="J3856" s="2">
        <v>44746</v>
      </c>
      <c r="K3856" t="s">
        <v>13</v>
      </c>
      <c r="L3856">
        <v>2999</v>
      </c>
      <c r="M3856" t="s">
        <v>135</v>
      </c>
      <c r="N3856" s="11" t="s">
        <v>15</v>
      </c>
      <c r="O3856" s="11">
        <f>IF(Table1[[#This Row],[Currency  Code]]="USD",Table1[[#This Row],[Product Amount with GST]]*80,Table1[[#This Row],[Product Amount with GST]])</f>
        <v>2999</v>
      </c>
      <c r="P3856" t="s">
        <v>2806</v>
      </c>
    </row>
    <row r="3857" spans="1:16" x14ac:dyDescent="0.25">
      <c r="A3857" t="s">
        <v>2805</v>
      </c>
      <c r="B3857" t="s">
        <v>119</v>
      </c>
      <c r="C3857" t="s">
        <v>12</v>
      </c>
      <c r="E3857">
        <f t="shared" si="240"/>
        <v>5</v>
      </c>
      <c r="F3857">
        <f t="shared" si="241"/>
        <v>7</v>
      </c>
      <c r="G3857" s="8">
        <f t="shared" si="242"/>
        <v>44747</v>
      </c>
      <c r="H3857">
        <f t="shared" si="243"/>
        <v>2022</v>
      </c>
      <c r="I3857" s="1">
        <v>44747.097916666666</v>
      </c>
      <c r="J3857" s="2">
        <v>44746</v>
      </c>
      <c r="K3857" t="s">
        <v>13</v>
      </c>
      <c r="L3857">
        <v>2999</v>
      </c>
      <c r="N3857" s="11" t="s">
        <v>29</v>
      </c>
      <c r="O3857" s="11">
        <f>IF(Table1[[#This Row],[Currency  Code]]="USD",Table1[[#This Row],[Product Amount with GST]]*80,Table1[[#This Row],[Product Amount with GST]])</f>
        <v>239920</v>
      </c>
    </row>
    <row r="3858" spans="1:16" x14ac:dyDescent="0.25">
      <c r="A3858" t="s">
        <v>2807</v>
      </c>
      <c r="B3858" t="s">
        <v>20</v>
      </c>
      <c r="C3858" t="s">
        <v>12</v>
      </c>
      <c r="E3858">
        <f t="shared" si="240"/>
        <v>5</v>
      </c>
      <c r="F3858">
        <f t="shared" si="241"/>
        <v>7</v>
      </c>
      <c r="G3858" s="8">
        <f t="shared" si="242"/>
        <v>44747</v>
      </c>
      <c r="H3858">
        <f t="shared" si="243"/>
        <v>2022</v>
      </c>
      <c r="I3858" s="1">
        <v>44747.07708333333</v>
      </c>
      <c r="J3858" s="2">
        <v>44746</v>
      </c>
      <c r="K3858" t="s">
        <v>13</v>
      </c>
      <c r="L3858">
        <v>1999</v>
      </c>
      <c r="N3858" s="11" t="s">
        <v>15</v>
      </c>
      <c r="O3858" s="11">
        <f>IF(Table1[[#This Row],[Currency  Code]]="USD",Table1[[#This Row],[Product Amount with GST]]*80,Table1[[#This Row],[Product Amount with GST]])</f>
        <v>1999</v>
      </c>
    </row>
    <row r="3859" spans="1:16" x14ac:dyDescent="0.25">
      <c r="A3859" t="s">
        <v>2801</v>
      </c>
      <c r="B3859" t="s">
        <v>11</v>
      </c>
      <c r="C3859" t="s">
        <v>12</v>
      </c>
      <c r="E3859">
        <f t="shared" si="240"/>
        <v>5</v>
      </c>
      <c r="F3859">
        <f t="shared" si="241"/>
        <v>7</v>
      </c>
      <c r="G3859" s="8">
        <f t="shared" si="242"/>
        <v>44747</v>
      </c>
      <c r="H3859">
        <f t="shared" si="243"/>
        <v>2022</v>
      </c>
      <c r="I3859" s="1">
        <v>44747.049305555556</v>
      </c>
      <c r="J3859" s="2">
        <v>44746</v>
      </c>
      <c r="K3859" t="s">
        <v>13</v>
      </c>
      <c r="L3859">
        <v>3999</v>
      </c>
      <c r="N3859" s="11" t="s">
        <v>15</v>
      </c>
      <c r="O3859" s="11">
        <f>IF(Table1[[#This Row],[Currency  Code]]="USD",Table1[[#This Row],[Product Amount with GST]]*80,Table1[[#This Row],[Product Amount with GST]])</f>
        <v>3999</v>
      </c>
    </row>
    <row r="3860" spans="1:16" x14ac:dyDescent="0.25">
      <c r="A3860" t="s">
        <v>2808</v>
      </c>
      <c r="B3860" t="s">
        <v>968</v>
      </c>
      <c r="C3860" t="s">
        <v>12</v>
      </c>
      <c r="E3860">
        <f t="shared" si="240"/>
        <v>5</v>
      </c>
      <c r="F3860">
        <f t="shared" si="241"/>
        <v>7</v>
      </c>
      <c r="G3860" s="8">
        <f t="shared" si="242"/>
        <v>44747</v>
      </c>
      <c r="H3860">
        <f t="shared" si="243"/>
        <v>2022</v>
      </c>
      <c r="I3860" s="1">
        <v>44747.015277777777</v>
      </c>
      <c r="J3860" s="2">
        <v>44746</v>
      </c>
      <c r="K3860" t="s">
        <v>13</v>
      </c>
      <c r="L3860">
        <v>2022</v>
      </c>
      <c r="N3860" s="11" t="s">
        <v>15</v>
      </c>
      <c r="O3860" s="11">
        <f>IF(Table1[[#This Row],[Currency  Code]]="USD",Table1[[#This Row],[Product Amount with GST]]*80,Table1[[#This Row],[Product Amount with GST]])</f>
        <v>2022</v>
      </c>
    </row>
    <row r="3861" spans="1:16" x14ac:dyDescent="0.25">
      <c r="A3861" t="s">
        <v>2809</v>
      </c>
      <c r="B3861" t="s">
        <v>52</v>
      </c>
      <c r="C3861" t="s">
        <v>48</v>
      </c>
      <c r="E3861">
        <f t="shared" si="240"/>
        <v>5</v>
      </c>
      <c r="F3861">
        <f t="shared" si="241"/>
        <v>7</v>
      </c>
      <c r="G3861" s="8">
        <f t="shared" si="242"/>
        <v>44747</v>
      </c>
      <c r="H3861">
        <f t="shared" si="243"/>
        <v>2022</v>
      </c>
      <c r="I3861" s="1">
        <v>44747.010416666664</v>
      </c>
      <c r="J3861" s="2">
        <v>44746</v>
      </c>
      <c r="K3861" t="s">
        <v>13</v>
      </c>
      <c r="L3861">
        <v>999</v>
      </c>
      <c r="M3861" t="s">
        <v>53</v>
      </c>
      <c r="N3861" s="11" t="s">
        <v>15</v>
      </c>
      <c r="O3861" s="11">
        <f>IF(Table1[[#This Row],[Currency  Code]]="USD",Table1[[#This Row],[Product Amount with GST]]*80,Table1[[#This Row],[Product Amount with GST]])</f>
        <v>999</v>
      </c>
      <c r="P3861" t="s">
        <v>50</v>
      </c>
    </row>
    <row r="3862" spans="1:16" x14ac:dyDescent="0.25">
      <c r="A3862" t="s">
        <v>2809</v>
      </c>
      <c r="B3862" t="s">
        <v>24</v>
      </c>
      <c r="C3862" t="s">
        <v>48</v>
      </c>
      <c r="E3862">
        <f t="shared" si="240"/>
        <v>5</v>
      </c>
      <c r="F3862">
        <f t="shared" si="241"/>
        <v>7</v>
      </c>
      <c r="G3862" s="8">
        <f t="shared" si="242"/>
        <v>44747</v>
      </c>
      <c r="H3862">
        <f t="shared" si="243"/>
        <v>2022</v>
      </c>
      <c r="I3862" s="1">
        <v>44747.008333333331</v>
      </c>
      <c r="J3862" s="2">
        <v>44746</v>
      </c>
      <c r="K3862" t="s">
        <v>13</v>
      </c>
      <c r="L3862">
        <v>2022</v>
      </c>
      <c r="M3862" t="s">
        <v>53</v>
      </c>
      <c r="N3862" s="11" t="s">
        <v>15</v>
      </c>
      <c r="O3862" s="11">
        <f>IF(Table1[[#This Row],[Currency  Code]]="USD",Table1[[#This Row],[Product Amount with GST]]*80,Table1[[#This Row],[Product Amount with GST]])</f>
        <v>2022</v>
      </c>
      <c r="P3862" t="s">
        <v>50</v>
      </c>
    </row>
    <row r="3863" spans="1:16" x14ac:dyDescent="0.25">
      <c r="A3863" t="s">
        <v>2809</v>
      </c>
      <c r="B3863" t="s">
        <v>119</v>
      </c>
      <c r="C3863" t="s">
        <v>48</v>
      </c>
      <c r="E3863">
        <f t="shared" si="240"/>
        <v>4</v>
      </c>
      <c r="F3863">
        <f t="shared" si="241"/>
        <v>7</v>
      </c>
      <c r="G3863" s="8">
        <f t="shared" si="242"/>
        <v>44746</v>
      </c>
      <c r="H3863">
        <f t="shared" si="243"/>
        <v>2022</v>
      </c>
      <c r="I3863" s="1">
        <v>44746.99722222222</v>
      </c>
      <c r="J3863" s="2">
        <v>44746</v>
      </c>
      <c r="K3863" t="s">
        <v>13</v>
      </c>
      <c r="L3863">
        <v>2999</v>
      </c>
      <c r="M3863" t="s">
        <v>53</v>
      </c>
      <c r="N3863" s="11" t="s">
        <v>15</v>
      </c>
      <c r="O3863" s="11">
        <f>IF(Table1[[#This Row],[Currency  Code]]="USD",Table1[[#This Row],[Product Amount with GST]]*80,Table1[[#This Row],[Product Amount with GST]])</f>
        <v>2999</v>
      </c>
      <c r="P3863" t="s">
        <v>50</v>
      </c>
    </row>
    <row r="3864" spans="1:16" x14ac:dyDescent="0.25">
      <c r="A3864" t="s">
        <v>2810</v>
      </c>
      <c r="B3864" t="s">
        <v>11</v>
      </c>
      <c r="C3864" t="s">
        <v>48</v>
      </c>
      <c r="D3864" t="s">
        <v>6121</v>
      </c>
      <c r="E3864">
        <f t="shared" si="240"/>
        <v>4</v>
      </c>
      <c r="F3864">
        <f t="shared" si="241"/>
        <v>7</v>
      </c>
      <c r="G3864" s="8">
        <f t="shared" si="242"/>
        <v>44746</v>
      </c>
      <c r="H3864">
        <f t="shared" si="243"/>
        <v>2022</v>
      </c>
      <c r="I3864" s="1">
        <v>44746.988194444442</v>
      </c>
      <c r="J3864" s="2">
        <v>44746</v>
      </c>
      <c r="K3864" t="s">
        <v>13</v>
      </c>
      <c r="L3864">
        <v>2999</v>
      </c>
      <c r="M3864" t="s">
        <v>218</v>
      </c>
      <c r="N3864" s="11" t="s">
        <v>15</v>
      </c>
      <c r="O3864" s="11">
        <f>IF(Table1[[#This Row],[Currency  Code]]="USD",Table1[[#This Row],[Product Amount with GST]]*80,Table1[[#This Row],[Product Amount with GST]])</f>
        <v>2999</v>
      </c>
      <c r="P3864" t="s">
        <v>50</v>
      </c>
    </row>
    <row r="3865" spans="1:16" x14ac:dyDescent="0.25">
      <c r="A3865" t="s">
        <v>2479</v>
      </c>
      <c r="B3865" t="s">
        <v>20</v>
      </c>
      <c r="C3865" t="s">
        <v>12</v>
      </c>
      <c r="E3865">
        <f t="shared" si="240"/>
        <v>4</v>
      </c>
      <c r="F3865">
        <f t="shared" si="241"/>
        <v>7</v>
      </c>
      <c r="G3865" s="8">
        <f t="shared" si="242"/>
        <v>44746</v>
      </c>
      <c r="H3865">
        <f t="shared" si="243"/>
        <v>2022</v>
      </c>
      <c r="I3865" s="1">
        <v>44746.978472222225</v>
      </c>
      <c r="J3865" s="2">
        <v>44746</v>
      </c>
      <c r="K3865" t="s">
        <v>13</v>
      </c>
      <c r="L3865">
        <v>1999</v>
      </c>
      <c r="N3865" s="11" t="s">
        <v>15</v>
      </c>
      <c r="O3865" s="11">
        <f>IF(Table1[[#This Row],[Currency  Code]]="USD",Table1[[#This Row],[Product Amount with GST]]*80,Table1[[#This Row],[Product Amount with GST]])</f>
        <v>1999</v>
      </c>
    </row>
    <row r="3866" spans="1:16" x14ac:dyDescent="0.25">
      <c r="A3866" t="s">
        <v>2810</v>
      </c>
      <c r="B3866" t="s">
        <v>11</v>
      </c>
      <c r="C3866" t="s">
        <v>12</v>
      </c>
      <c r="D3866" t="s">
        <v>6121</v>
      </c>
      <c r="E3866">
        <f t="shared" si="240"/>
        <v>4</v>
      </c>
      <c r="F3866">
        <f t="shared" si="241"/>
        <v>7</v>
      </c>
      <c r="G3866" s="8">
        <f t="shared" si="242"/>
        <v>44746</v>
      </c>
      <c r="H3866">
        <f t="shared" si="243"/>
        <v>2022</v>
      </c>
      <c r="I3866" s="1">
        <v>44746.977777777778</v>
      </c>
      <c r="J3866" s="2">
        <v>44746</v>
      </c>
      <c r="K3866" t="s">
        <v>13</v>
      </c>
      <c r="L3866">
        <v>2999</v>
      </c>
      <c r="N3866" s="11" t="s">
        <v>15</v>
      </c>
      <c r="O3866" s="11">
        <f>IF(Table1[[#This Row],[Currency  Code]]="USD",Table1[[#This Row],[Product Amount with GST]]*80,Table1[[#This Row],[Product Amount with GST]])</f>
        <v>2999</v>
      </c>
    </row>
    <row r="3867" spans="1:16" x14ac:dyDescent="0.25">
      <c r="A3867" t="s">
        <v>2810</v>
      </c>
      <c r="B3867" t="s">
        <v>11</v>
      </c>
      <c r="C3867" t="s">
        <v>12</v>
      </c>
      <c r="E3867">
        <f t="shared" si="240"/>
        <v>4</v>
      </c>
      <c r="F3867">
        <f t="shared" si="241"/>
        <v>7</v>
      </c>
      <c r="G3867" s="8">
        <f t="shared" si="242"/>
        <v>44746</v>
      </c>
      <c r="H3867">
        <f t="shared" si="243"/>
        <v>2022</v>
      </c>
      <c r="I3867" s="1">
        <v>44746.97152777778</v>
      </c>
      <c r="J3867" s="2">
        <v>44746</v>
      </c>
      <c r="K3867" t="s">
        <v>13</v>
      </c>
      <c r="L3867">
        <v>3999</v>
      </c>
      <c r="N3867" s="11" t="s">
        <v>15</v>
      </c>
      <c r="O3867" s="11">
        <f>IF(Table1[[#This Row],[Currency  Code]]="USD",Table1[[#This Row],[Product Amount with GST]]*80,Table1[[#This Row],[Product Amount with GST]])</f>
        <v>3999</v>
      </c>
    </row>
    <row r="3868" spans="1:16" x14ac:dyDescent="0.25">
      <c r="A3868" t="s">
        <v>2810</v>
      </c>
      <c r="B3868" t="s">
        <v>11</v>
      </c>
      <c r="C3868" t="s">
        <v>12</v>
      </c>
      <c r="E3868">
        <f t="shared" si="240"/>
        <v>4</v>
      </c>
      <c r="F3868">
        <f t="shared" si="241"/>
        <v>7</v>
      </c>
      <c r="G3868" s="8">
        <f t="shared" si="242"/>
        <v>44746</v>
      </c>
      <c r="H3868">
        <f t="shared" si="243"/>
        <v>2022</v>
      </c>
      <c r="I3868" s="1">
        <v>44746.970138888886</v>
      </c>
      <c r="J3868" s="2">
        <v>44746</v>
      </c>
      <c r="K3868" t="s">
        <v>13</v>
      </c>
      <c r="L3868">
        <v>3999</v>
      </c>
      <c r="N3868" s="11" t="s">
        <v>15</v>
      </c>
      <c r="O3868" s="11">
        <f>IF(Table1[[#This Row],[Currency  Code]]="USD",Table1[[#This Row],[Product Amount with GST]]*80,Table1[[#This Row],[Product Amount with GST]])</f>
        <v>3999</v>
      </c>
    </row>
    <row r="3869" spans="1:16" x14ac:dyDescent="0.25">
      <c r="A3869" t="s">
        <v>2788</v>
      </c>
      <c r="B3869" t="s">
        <v>11</v>
      </c>
      <c r="C3869" t="s">
        <v>12</v>
      </c>
      <c r="D3869" t="s">
        <v>6121</v>
      </c>
      <c r="E3869">
        <f t="shared" si="240"/>
        <v>4</v>
      </c>
      <c r="F3869">
        <f t="shared" si="241"/>
        <v>7</v>
      </c>
      <c r="G3869" s="8">
        <f t="shared" si="242"/>
        <v>44746</v>
      </c>
      <c r="H3869">
        <f t="shared" si="243"/>
        <v>2022</v>
      </c>
      <c r="I3869" s="1">
        <v>44746.961805555555</v>
      </c>
      <c r="J3869" s="2">
        <v>44746</v>
      </c>
      <c r="K3869" t="s">
        <v>13</v>
      </c>
      <c r="L3869">
        <v>2999</v>
      </c>
      <c r="N3869" s="11" t="s">
        <v>15</v>
      </c>
      <c r="O3869" s="11">
        <f>IF(Table1[[#This Row],[Currency  Code]]="USD",Table1[[#This Row],[Product Amount with GST]]*80,Table1[[#This Row],[Product Amount with GST]])</f>
        <v>2999</v>
      </c>
    </row>
    <row r="3870" spans="1:16" x14ac:dyDescent="0.25">
      <c r="A3870" t="s">
        <v>2811</v>
      </c>
      <c r="B3870" t="s">
        <v>11</v>
      </c>
      <c r="C3870" t="s">
        <v>12</v>
      </c>
      <c r="D3870" t="s">
        <v>6129</v>
      </c>
      <c r="E3870">
        <f t="shared" si="240"/>
        <v>4</v>
      </c>
      <c r="F3870">
        <f t="shared" si="241"/>
        <v>7</v>
      </c>
      <c r="G3870" s="8">
        <f t="shared" si="242"/>
        <v>44746</v>
      </c>
      <c r="H3870">
        <f t="shared" si="243"/>
        <v>2022</v>
      </c>
      <c r="I3870" s="1">
        <v>44746.960416666669</v>
      </c>
      <c r="J3870" s="2">
        <v>44746</v>
      </c>
      <c r="K3870" t="s">
        <v>13</v>
      </c>
      <c r="L3870">
        <v>2000</v>
      </c>
      <c r="N3870" s="11" t="s">
        <v>15</v>
      </c>
      <c r="O3870" s="11">
        <f>IF(Table1[[#This Row],[Currency  Code]]="USD",Table1[[#This Row],[Product Amount with GST]]*80,Table1[[#This Row],[Product Amount with GST]])</f>
        <v>2000</v>
      </c>
    </row>
    <row r="3871" spans="1:16" x14ac:dyDescent="0.25">
      <c r="A3871" t="s">
        <v>2791</v>
      </c>
      <c r="B3871" t="s">
        <v>119</v>
      </c>
      <c r="C3871" t="s">
        <v>12</v>
      </c>
      <c r="E3871">
        <f t="shared" si="240"/>
        <v>5</v>
      </c>
      <c r="F3871">
        <f t="shared" si="241"/>
        <v>7</v>
      </c>
      <c r="G3871" s="8">
        <f t="shared" si="242"/>
        <v>44747</v>
      </c>
      <c r="H3871">
        <f t="shared" si="243"/>
        <v>2022</v>
      </c>
      <c r="I3871" s="1">
        <v>44747.356944444444</v>
      </c>
      <c r="J3871" s="2">
        <v>44747</v>
      </c>
      <c r="K3871" t="s">
        <v>13</v>
      </c>
      <c r="L3871">
        <v>2999</v>
      </c>
      <c r="N3871" s="11" t="s">
        <v>15</v>
      </c>
      <c r="O3871" s="11">
        <f>IF(Table1[[#This Row],[Currency  Code]]="USD",Table1[[#This Row],[Product Amount with GST]]*80,Table1[[#This Row],[Product Amount with GST]])</f>
        <v>2999</v>
      </c>
    </row>
    <row r="3872" spans="1:16" x14ac:dyDescent="0.25">
      <c r="A3872" t="s">
        <v>2793</v>
      </c>
      <c r="B3872" t="s">
        <v>11</v>
      </c>
      <c r="C3872" t="s">
        <v>12</v>
      </c>
      <c r="E3872">
        <f t="shared" si="240"/>
        <v>5</v>
      </c>
      <c r="F3872">
        <f t="shared" si="241"/>
        <v>7</v>
      </c>
      <c r="G3872" s="8">
        <f t="shared" si="242"/>
        <v>44747</v>
      </c>
      <c r="H3872">
        <f t="shared" si="243"/>
        <v>2022</v>
      </c>
      <c r="I3872" s="1">
        <v>44747.348611111112</v>
      </c>
      <c r="J3872" s="2">
        <v>44747</v>
      </c>
      <c r="K3872" t="s">
        <v>13</v>
      </c>
      <c r="L3872">
        <v>3999</v>
      </c>
      <c r="N3872" s="11" t="s">
        <v>15</v>
      </c>
      <c r="O3872" s="11">
        <f>IF(Table1[[#This Row],[Currency  Code]]="USD",Table1[[#This Row],[Product Amount with GST]]*80,Table1[[#This Row],[Product Amount with GST]])</f>
        <v>3999</v>
      </c>
    </row>
    <row r="3873" spans="1:16" x14ac:dyDescent="0.25">
      <c r="A3873" t="s">
        <v>2788</v>
      </c>
      <c r="B3873" t="s">
        <v>11</v>
      </c>
      <c r="C3873" t="s">
        <v>48</v>
      </c>
      <c r="D3873" t="s">
        <v>6121</v>
      </c>
      <c r="E3873">
        <f t="shared" si="240"/>
        <v>5</v>
      </c>
      <c r="F3873">
        <f t="shared" si="241"/>
        <v>7</v>
      </c>
      <c r="G3873" s="8">
        <f t="shared" si="242"/>
        <v>44747</v>
      </c>
      <c r="H3873">
        <f t="shared" si="243"/>
        <v>2022</v>
      </c>
      <c r="I3873" s="1">
        <v>44747.335416666669</v>
      </c>
      <c r="J3873" s="2">
        <v>44747</v>
      </c>
      <c r="K3873" t="s">
        <v>13</v>
      </c>
      <c r="L3873">
        <v>2999</v>
      </c>
      <c r="M3873" t="s">
        <v>53</v>
      </c>
      <c r="N3873" s="11" t="s">
        <v>15</v>
      </c>
      <c r="O3873" s="11">
        <f>IF(Table1[[#This Row],[Currency  Code]]="USD",Table1[[#This Row],[Product Amount with GST]]*80,Table1[[#This Row],[Product Amount with GST]])</f>
        <v>2999</v>
      </c>
      <c r="P3873" t="s">
        <v>50</v>
      </c>
    </row>
    <row r="3874" spans="1:16" x14ac:dyDescent="0.25">
      <c r="A3874" t="s">
        <v>2795</v>
      </c>
      <c r="B3874" t="s">
        <v>11</v>
      </c>
      <c r="C3874" t="s">
        <v>48</v>
      </c>
      <c r="D3874" t="s">
        <v>6129</v>
      </c>
      <c r="E3874">
        <f t="shared" si="240"/>
        <v>5</v>
      </c>
      <c r="F3874">
        <f t="shared" si="241"/>
        <v>7</v>
      </c>
      <c r="G3874" s="8">
        <f t="shared" si="242"/>
        <v>44747</v>
      </c>
      <c r="H3874">
        <f t="shared" si="243"/>
        <v>2022</v>
      </c>
      <c r="I3874" s="1">
        <v>44747.317361111112</v>
      </c>
      <c r="J3874" s="2">
        <v>44747</v>
      </c>
      <c r="K3874" t="s">
        <v>13</v>
      </c>
      <c r="L3874">
        <v>2000</v>
      </c>
      <c r="M3874" t="s">
        <v>218</v>
      </c>
      <c r="N3874" s="11" t="s">
        <v>15</v>
      </c>
      <c r="O3874" s="11">
        <f>IF(Table1[[#This Row],[Currency  Code]]="USD",Table1[[#This Row],[Product Amount with GST]]*80,Table1[[#This Row],[Product Amount with GST]])</f>
        <v>2000</v>
      </c>
      <c r="P3874" t="s">
        <v>50</v>
      </c>
    </row>
    <row r="3875" spans="1:16" x14ac:dyDescent="0.25">
      <c r="A3875" t="s">
        <v>2795</v>
      </c>
      <c r="B3875" t="s">
        <v>11</v>
      </c>
      <c r="C3875" t="s">
        <v>12</v>
      </c>
      <c r="D3875" t="s">
        <v>6129</v>
      </c>
      <c r="E3875">
        <f t="shared" si="240"/>
        <v>5</v>
      </c>
      <c r="F3875">
        <f t="shared" si="241"/>
        <v>7</v>
      </c>
      <c r="G3875" s="8">
        <f t="shared" si="242"/>
        <v>44747</v>
      </c>
      <c r="H3875">
        <f t="shared" si="243"/>
        <v>2022</v>
      </c>
      <c r="I3875" s="1">
        <v>44747.313194444447</v>
      </c>
      <c r="J3875" s="2">
        <v>44747</v>
      </c>
      <c r="K3875" t="s">
        <v>13</v>
      </c>
      <c r="L3875">
        <v>2000</v>
      </c>
      <c r="N3875" s="11" t="s">
        <v>15</v>
      </c>
      <c r="O3875" s="11">
        <f>IF(Table1[[#This Row],[Currency  Code]]="USD",Table1[[#This Row],[Product Amount with GST]]*80,Table1[[#This Row],[Product Amount with GST]])</f>
        <v>2000</v>
      </c>
    </row>
    <row r="3876" spans="1:16" x14ac:dyDescent="0.25">
      <c r="A3876" t="s">
        <v>2812</v>
      </c>
      <c r="B3876" t="s">
        <v>24</v>
      </c>
      <c r="C3876" t="s">
        <v>12</v>
      </c>
      <c r="E3876">
        <f t="shared" si="240"/>
        <v>5</v>
      </c>
      <c r="F3876">
        <f t="shared" si="241"/>
        <v>7</v>
      </c>
      <c r="G3876" s="8">
        <f t="shared" si="242"/>
        <v>44747</v>
      </c>
      <c r="H3876">
        <f t="shared" si="243"/>
        <v>2022</v>
      </c>
      <c r="I3876" s="1">
        <v>44747.3125</v>
      </c>
      <c r="J3876" s="2">
        <v>44747</v>
      </c>
      <c r="K3876" t="s">
        <v>13</v>
      </c>
      <c r="L3876">
        <v>2022</v>
      </c>
      <c r="N3876" s="11" t="s">
        <v>15</v>
      </c>
      <c r="O3876" s="11">
        <f>IF(Table1[[#This Row],[Currency  Code]]="USD",Table1[[#This Row],[Product Amount with GST]]*80,Table1[[#This Row],[Product Amount with GST]])</f>
        <v>2022</v>
      </c>
    </row>
    <row r="3877" spans="1:16" x14ac:dyDescent="0.25">
      <c r="A3877" t="s">
        <v>1799</v>
      </c>
      <c r="B3877" t="s">
        <v>111</v>
      </c>
      <c r="C3877" t="s">
        <v>12</v>
      </c>
      <c r="E3877">
        <f t="shared" si="240"/>
        <v>5</v>
      </c>
      <c r="F3877">
        <f t="shared" si="241"/>
        <v>7</v>
      </c>
      <c r="G3877" s="8">
        <f t="shared" si="242"/>
        <v>44747</v>
      </c>
      <c r="H3877">
        <f t="shared" si="243"/>
        <v>2022</v>
      </c>
      <c r="I3877" s="1">
        <v>44747.30972222222</v>
      </c>
      <c r="J3877" s="2">
        <v>44747</v>
      </c>
      <c r="K3877" t="s">
        <v>13</v>
      </c>
      <c r="L3877">
        <v>1999</v>
      </c>
      <c r="N3877" s="11" t="s">
        <v>15</v>
      </c>
      <c r="O3877" s="11">
        <f>IF(Table1[[#This Row],[Currency  Code]]="USD",Table1[[#This Row],[Product Amount with GST]]*80,Table1[[#This Row],[Product Amount with GST]])</f>
        <v>1999</v>
      </c>
    </row>
    <row r="3878" spans="1:16" x14ac:dyDescent="0.25">
      <c r="A3878" t="s">
        <v>2813</v>
      </c>
      <c r="B3878" t="s">
        <v>991</v>
      </c>
      <c r="C3878" t="s">
        <v>12</v>
      </c>
      <c r="E3878">
        <f t="shared" si="240"/>
        <v>5</v>
      </c>
      <c r="F3878">
        <f t="shared" si="241"/>
        <v>7</v>
      </c>
      <c r="G3878" s="8">
        <f t="shared" si="242"/>
        <v>44747</v>
      </c>
      <c r="H3878">
        <f t="shared" si="243"/>
        <v>2022</v>
      </c>
      <c r="I3878" s="1">
        <v>44747.161111111112</v>
      </c>
      <c r="J3878" s="2">
        <v>44746</v>
      </c>
      <c r="K3878" t="s">
        <v>13</v>
      </c>
      <c r="L3878">
        <v>1999</v>
      </c>
      <c r="N3878" s="11" t="s">
        <v>15</v>
      </c>
      <c r="O3878" s="11">
        <f>IF(Table1[[#This Row],[Currency  Code]]="USD",Table1[[#This Row],[Product Amount with GST]]*80,Table1[[#This Row],[Product Amount with GST]])</f>
        <v>1999</v>
      </c>
    </row>
    <row r="3879" spans="1:16" x14ac:dyDescent="0.25">
      <c r="A3879" t="s">
        <v>2814</v>
      </c>
      <c r="B3879" t="s">
        <v>24</v>
      </c>
      <c r="C3879" t="s">
        <v>48</v>
      </c>
      <c r="E3879">
        <f t="shared" si="240"/>
        <v>5</v>
      </c>
      <c r="F3879">
        <f t="shared" si="241"/>
        <v>7</v>
      </c>
      <c r="G3879" s="8">
        <f t="shared" si="242"/>
        <v>44747</v>
      </c>
      <c r="H3879">
        <f t="shared" si="243"/>
        <v>2022</v>
      </c>
      <c r="I3879" s="1">
        <v>44747.029166666667</v>
      </c>
      <c r="J3879" s="2">
        <v>44746</v>
      </c>
      <c r="K3879" t="s">
        <v>13</v>
      </c>
      <c r="L3879">
        <v>2022</v>
      </c>
      <c r="M3879" t="s">
        <v>53</v>
      </c>
      <c r="N3879" s="11" t="s">
        <v>15</v>
      </c>
      <c r="O3879" s="11">
        <f>IF(Table1[[#This Row],[Currency  Code]]="USD",Table1[[#This Row],[Product Amount with GST]]*80,Table1[[#This Row],[Product Amount with GST]])</f>
        <v>2022</v>
      </c>
      <c r="P3879" t="s">
        <v>50</v>
      </c>
    </row>
    <row r="3880" spans="1:16" x14ac:dyDescent="0.25">
      <c r="A3880" t="s">
        <v>2815</v>
      </c>
      <c r="B3880" t="s">
        <v>17</v>
      </c>
      <c r="C3880" t="s">
        <v>12</v>
      </c>
      <c r="E3880">
        <f t="shared" si="240"/>
        <v>5</v>
      </c>
      <c r="F3880">
        <f t="shared" si="241"/>
        <v>7</v>
      </c>
      <c r="G3880" s="8">
        <f t="shared" si="242"/>
        <v>44747</v>
      </c>
      <c r="H3880">
        <f t="shared" si="243"/>
        <v>2022</v>
      </c>
      <c r="I3880" s="1">
        <v>44747.022222222222</v>
      </c>
      <c r="J3880" s="2">
        <v>44746</v>
      </c>
      <c r="K3880" t="s">
        <v>13</v>
      </c>
      <c r="L3880">
        <v>999</v>
      </c>
      <c r="N3880" s="11" t="s">
        <v>15</v>
      </c>
      <c r="O3880" s="11">
        <f>IF(Table1[[#This Row],[Currency  Code]]="USD",Table1[[#This Row],[Product Amount with GST]]*80,Table1[[#This Row],[Product Amount with GST]])</f>
        <v>999</v>
      </c>
    </row>
    <row r="3881" spans="1:16" x14ac:dyDescent="0.25">
      <c r="A3881" t="s">
        <v>2810</v>
      </c>
      <c r="B3881" t="s">
        <v>11</v>
      </c>
      <c r="C3881" t="s">
        <v>12</v>
      </c>
      <c r="D3881" t="s">
        <v>6121</v>
      </c>
      <c r="E3881">
        <f t="shared" si="240"/>
        <v>4</v>
      </c>
      <c r="F3881">
        <f t="shared" si="241"/>
        <v>7</v>
      </c>
      <c r="G3881" s="8">
        <f t="shared" si="242"/>
        <v>44746</v>
      </c>
      <c r="H3881">
        <f t="shared" si="243"/>
        <v>2022</v>
      </c>
      <c r="I3881" s="1">
        <v>44746.975694444445</v>
      </c>
      <c r="J3881" s="2">
        <v>44746</v>
      </c>
      <c r="K3881" t="s">
        <v>13</v>
      </c>
      <c r="L3881">
        <v>2999</v>
      </c>
      <c r="N3881" s="11" t="s">
        <v>15</v>
      </c>
      <c r="O3881" s="11">
        <f>IF(Table1[[#This Row],[Currency  Code]]="USD",Table1[[#This Row],[Product Amount with GST]]*80,Table1[[#This Row],[Product Amount with GST]])</f>
        <v>2999</v>
      </c>
    </row>
    <row r="3882" spans="1:16" x14ac:dyDescent="0.25">
      <c r="A3882" t="s">
        <v>2810</v>
      </c>
      <c r="B3882" t="s">
        <v>11</v>
      </c>
      <c r="C3882" t="s">
        <v>12</v>
      </c>
      <c r="E3882">
        <f t="shared" si="240"/>
        <v>4</v>
      </c>
      <c r="F3882">
        <f t="shared" si="241"/>
        <v>7</v>
      </c>
      <c r="G3882" s="8">
        <f t="shared" si="242"/>
        <v>44746</v>
      </c>
      <c r="H3882">
        <f t="shared" si="243"/>
        <v>2022</v>
      </c>
      <c r="I3882" s="1">
        <v>44746.972222222219</v>
      </c>
      <c r="J3882" s="2">
        <v>44746</v>
      </c>
      <c r="K3882" t="s">
        <v>13</v>
      </c>
      <c r="L3882">
        <v>3999</v>
      </c>
      <c r="N3882" s="11" t="s">
        <v>15</v>
      </c>
      <c r="O3882" s="11">
        <f>IF(Table1[[#This Row],[Currency  Code]]="USD",Table1[[#This Row],[Product Amount with GST]]*80,Table1[[#This Row],[Product Amount with GST]])</f>
        <v>3999</v>
      </c>
    </row>
    <row r="3883" spans="1:16" x14ac:dyDescent="0.25">
      <c r="A3883" t="s">
        <v>2479</v>
      </c>
      <c r="B3883" t="s">
        <v>20</v>
      </c>
      <c r="C3883" t="s">
        <v>12</v>
      </c>
      <c r="E3883">
        <f t="shared" si="240"/>
        <v>4</v>
      </c>
      <c r="F3883">
        <f t="shared" si="241"/>
        <v>7</v>
      </c>
      <c r="G3883" s="8">
        <f t="shared" si="242"/>
        <v>44746</v>
      </c>
      <c r="H3883">
        <f t="shared" si="243"/>
        <v>2022</v>
      </c>
      <c r="I3883" s="1">
        <v>44746.970833333333</v>
      </c>
      <c r="J3883" s="2">
        <v>44746</v>
      </c>
      <c r="K3883" t="s">
        <v>13</v>
      </c>
      <c r="L3883">
        <v>1999</v>
      </c>
      <c r="N3883" s="11" t="s">
        <v>15</v>
      </c>
      <c r="O3883" s="11">
        <f>IF(Table1[[#This Row],[Currency  Code]]="USD",Table1[[#This Row],[Product Amount with GST]]*80,Table1[[#This Row],[Product Amount with GST]])</f>
        <v>1999</v>
      </c>
    </row>
    <row r="3884" spans="1:16" x14ac:dyDescent="0.25">
      <c r="A3884" t="s">
        <v>2816</v>
      </c>
      <c r="B3884" t="s">
        <v>27</v>
      </c>
      <c r="C3884" t="s">
        <v>12</v>
      </c>
      <c r="E3884">
        <f t="shared" si="240"/>
        <v>4</v>
      </c>
      <c r="F3884">
        <f t="shared" si="241"/>
        <v>7</v>
      </c>
      <c r="G3884" s="8">
        <f t="shared" si="242"/>
        <v>44746</v>
      </c>
      <c r="H3884">
        <f t="shared" si="243"/>
        <v>2022</v>
      </c>
      <c r="I3884" s="1">
        <v>44746.964583333334</v>
      </c>
      <c r="J3884" s="2">
        <v>44746</v>
      </c>
      <c r="K3884" t="s">
        <v>13</v>
      </c>
      <c r="L3884">
        <v>1999</v>
      </c>
      <c r="N3884" s="11" t="s">
        <v>15</v>
      </c>
      <c r="O3884" s="11">
        <f>IF(Table1[[#This Row],[Currency  Code]]="USD",Table1[[#This Row],[Product Amount with GST]]*80,Table1[[#This Row],[Product Amount with GST]])</f>
        <v>1999</v>
      </c>
    </row>
    <row r="3885" spans="1:16" x14ac:dyDescent="0.25">
      <c r="A3885" t="s">
        <v>2817</v>
      </c>
      <c r="B3885" t="s">
        <v>11</v>
      </c>
      <c r="C3885" t="s">
        <v>12</v>
      </c>
      <c r="E3885">
        <f t="shared" si="240"/>
        <v>4</v>
      </c>
      <c r="F3885">
        <f t="shared" si="241"/>
        <v>7</v>
      </c>
      <c r="G3885" s="8">
        <f t="shared" si="242"/>
        <v>44746</v>
      </c>
      <c r="H3885">
        <f t="shared" si="243"/>
        <v>2022</v>
      </c>
      <c r="I3885" s="1">
        <v>44746.963888888888</v>
      </c>
      <c r="J3885" s="2">
        <v>44746</v>
      </c>
      <c r="K3885" t="s">
        <v>13</v>
      </c>
      <c r="L3885">
        <v>3999</v>
      </c>
      <c r="N3885" s="11" t="s">
        <v>15</v>
      </c>
      <c r="O3885" s="11">
        <f>IF(Table1[[#This Row],[Currency  Code]]="USD",Table1[[#This Row],[Product Amount with GST]]*80,Table1[[#This Row],[Product Amount with GST]])</f>
        <v>3999</v>
      </c>
    </row>
    <row r="3886" spans="1:16" x14ac:dyDescent="0.25">
      <c r="A3886" t="s">
        <v>2818</v>
      </c>
      <c r="B3886" t="s">
        <v>11</v>
      </c>
      <c r="C3886" t="s">
        <v>12</v>
      </c>
      <c r="E3886">
        <f t="shared" si="240"/>
        <v>4</v>
      </c>
      <c r="F3886">
        <f t="shared" si="241"/>
        <v>7</v>
      </c>
      <c r="G3886" s="8">
        <f t="shared" si="242"/>
        <v>44746</v>
      </c>
      <c r="H3886">
        <f t="shared" si="243"/>
        <v>2022</v>
      </c>
      <c r="I3886" s="1">
        <v>44746.952777777777</v>
      </c>
      <c r="J3886" s="2">
        <v>44746</v>
      </c>
      <c r="K3886" t="s">
        <v>72</v>
      </c>
      <c r="L3886">
        <v>3999</v>
      </c>
      <c r="N3886" s="11" t="s">
        <v>15</v>
      </c>
      <c r="O3886" s="11">
        <f>IF(Table1[[#This Row],[Currency  Code]]="USD",Table1[[#This Row],[Product Amount with GST]]*80,Table1[[#This Row],[Product Amount with GST]])</f>
        <v>3999</v>
      </c>
    </row>
    <row r="3887" spans="1:16" x14ac:dyDescent="0.25">
      <c r="A3887" t="s">
        <v>2819</v>
      </c>
      <c r="B3887" t="s">
        <v>20</v>
      </c>
      <c r="C3887" t="s">
        <v>12</v>
      </c>
      <c r="E3887">
        <f t="shared" si="240"/>
        <v>5</v>
      </c>
      <c r="F3887">
        <f t="shared" si="241"/>
        <v>7</v>
      </c>
      <c r="G3887" s="8">
        <f t="shared" si="242"/>
        <v>44747</v>
      </c>
      <c r="H3887">
        <f t="shared" si="243"/>
        <v>2022</v>
      </c>
      <c r="I3887" s="1">
        <v>44747.020833333336</v>
      </c>
      <c r="J3887" s="2">
        <v>44746</v>
      </c>
      <c r="K3887" t="s">
        <v>13</v>
      </c>
      <c r="L3887">
        <v>149</v>
      </c>
      <c r="N3887" s="11" t="s">
        <v>29</v>
      </c>
      <c r="O3887" s="11">
        <f>IF(Table1[[#This Row],[Currency  Code]]="USD",Table1[[#This Row],[Product Amount with GST]]*80,Table1[[#This Row],[Product Amount with GST]])</f>
        <v>11920</v>
      </c>
    </row>
    <row r="3888" spans="1:16" x14ac:dyDescent="0.25">
      <c r="A3888" t="s">
        <v>2820</v>
      </c>
      <c r="B3888" t="s">
        <v>42</v>
      </c>
      <c r="C3888" t="s">
        <v>12</v>
      </c>
      <c r="E3888">
        <f t="shared" si="240"/>
        <v>5</v>
      </c>
      <c r="F3888">
        <f t="shared" si="241"/>
        <v>7</v>
      </c>
      <c r="G3888" s="8">
        <f t="shared" si="242"/>
        <v>44747</v>
      </c>
      <c r="H3888">
        <f t="shared" si="243"/>
        <v>2022</v>
      </c>
      <c r="I3888" s="1">
        <v>44747.004166666666</v>
      </c>
      <c r="J3888" s="2">
        <v>44746</v>
      </c>
      <c r="K3888" t="s">
        <v>43</v>
      </c>
      <c r="L3888">
        <v>59</v>
      </c>
      <c r="N3888" s="11" t="s">
        <v>29</v>
      </c>
      <c r="O3888" s="11">
        <f>IF(Table1[[#This Row],[Currency  Code]]="USD",Table1[[#This Row],[Product Amount with GST]]*80,Table1[[#This Row],[Product Amount with GST]])</f>
        <v>4720</v>
      </c>
    </row>
    <row r="3889" spans="1:16" x14ac:dyDescent="0.25">
      <c r="A3889" t="s">
        <v>2821</v>
      </c>
      <c r="B3889" t="s">
        <v>24</v>
      </c>
      <c r="C3889" t="s">
        <v>48</v>
      </c>
      <c r="E3889">
        <f t="shared" si="240"/>
        <v>4</v>
      </c>
      <c r="F3889">
        <f t="shared" si="241"/>
        <v>7</v>
      </c>
      <c r="G3889" s="8">
        <f t="shared" si="242"/>
        <v>44746</v>
      </c>
      <c r="H3889">
        <f t="shared" si="243"/>
        <v>2022</v>
      </c>
      <c r="I3889" s="1">
        <v>44746.990972222222</v>
      </c>
      <c r="J3889" s="2">
        <v>44746</v>
      </c>
      <c r="K3889" t="s">
        <v>13</v>
      </c>
      <c r="L3889">
        <v>2022</v>
      </c>
      <c r="M3889" t="s">
        <v>91</v>
      </c>
      <c r="N3889" s="11" t="s">
        <v>15</v>
      </c>
      <c r="O3889" s="11">
        <f>IF(Table1[[#This Row],[Currency  Code]]="USD",Table1[[#This Row],[Product Amount with GST]]*80,Table1[[#This Row],[Product Amount with GST]])</f>
        <v>2022</v>
      </c>
      <c r="P3889" t="s">
        <v>50</v>
      </c>
    </row>
    <row r="3890" spans="1:16" x14ac:dyDescent="0.25">
      <c r="A3890" t="s">
        <v>2810</v>
      </c>
      <c r="B3890" t="s">
        <v>11</v>
      </c>
      <c r="C3890" t="s">
        <v>12</v>
      </c>
      <c r="D3890" t="s">
        <v>6121</v>
      </c>
      <c r="E3890">
        <f t="shared" si="240"/>
        <v>4</v>
      </c>
      <c r="F3890">
        <f t="shared" si="241"/>
        <v>7</v>
      </c>
      <c r="G3890" s="8">
        <f t="shared" si="242"/>
        <v>44746</v>
      </c>
      <c r="H3890">
        <f t="shared" si="243"/>
        <v>2022</v>
      </c>
      <c r="I3890" s="1">
        <v>44746.980555555558</v>
      </c>
      <c r="J3890" s="2">
        <v>44746</v>
      </c>
      <c r="K3890" t="s">
        <v>13</v>
      </c>
      <c r="L3890">
        <v>2999</v>
      </c>
      <c r="N3890" s="11" t="s">
        <v>15</v>
      </c>
      <c r="O3890" s="11">
        <f>IF(Table1[[#This Row],[Currency  Code]]="USD",Table1[[#This Row],[Product Amount with GST]]*80,Table1[[#This Row],[Product Amount with GST]])</f>
        <v>2999</v>
      </c>
    </row>
    <row r="3891" spans="1:16" x14ac:dyDescent="0.25">
      <c r="A3891" t="s">
        <v>2479</v>
      </c>
      <c r="B3891" t="s">
        <v>20</v>
      </c>
      <c r="C3891" t="s">
        <v>12</v>
      </c>
      <c r="E3891">
        <f t="shared" si="240"/>
        <v>4</v>
      </c>
      <c r="F3891">
        <f t="shared" si="241"/>
        <v>7</v>
      </c>
      <c r="G3891" s="8">
        <f t="shared" si="242"/>
        <v>44746</v>
      </c>
      <c r="H3891">
        <f t="shared" si="243"/>
        <v>2022</v>
      </c>
      <c r="I3891" s="1">
        <v>44746.979861111111</v>
      </c>
      <c r="J3891" s="2">
        <v>44746</v>
      </c>
      <c r="K3891" t="s">
        <v>13</v>
      </c>
      <c r="L3891">
        <v>1999</v>
      </c>
      <c r="N3891" s="11" t="s">
        <v>15</v>
      </c>
      <c r="O3891" s="11">
        <f>IF(Table1[[#This Row],[Currency  Code]]="USD",Table1[[#This Row],[Product Amount with GST]]*80,Table1[[#This Row],[Product Amount with GST]])</f>
        <v>1999</v>
      </c>
    </row>
    <row r="3892" spans="1:16" x14ac:dyDescent="0.25">
      <c r="A3892" t="s">
        <v>2419</v>
      </c>
      <c r="B3892" t="s">
        <v>24</v>
      </c>
      <c r="C3892" t="s">
        <v>12</v>
      </c>
      <c r="E3892">
        <f t="shared" si="240"/>
        <v>4</v>
      </c>
      <c r="F3892">
        <f t="shared" si="241"/>
        <v>7</v>
      </c>
      <c r="G3892" s="8">
        <f t="shared" si="242"/>
        <v>44746</v>
      </c>
      <c r="H3892">
        <f t="shared" si="243"/>
        <v>2022</v>
      </c>
      <c r="I3892" s="1">
        <v>44746.977777777778</v>
      </c>
      <c r="J3892" s="2">
        <v>44746</v>
      </c>
      <c r="K3892" t="s">
        <v>13</v>
      </c>
      <c r="L3892">
        <v>2022</v>
      </c>
      <c r="N3892" s="11" t="s">
        <v>15</v>
      </c>
      <c r="O3892" s="11">
        <f>IF(Table1[[#This Row],[Currency  Code]]="USD",Table1[[#This Row],[Product Amount with GST]]*80,Table1[[#This Row],[Product Amount with GST]])</f>
        <v>2022</v>
      </c>
    </row>
    <row r="3893" spans="1:16" x14ac:dyDescent="0.25">
      <c r="A3893" t="s">
        <v>2822</v>
      </c>
      <c r="B3893" t="s">
        <v>1854</v>
      </c>
      <c r="C3893" t="s">
        <v>12</v>
      </c>
      <c r="E3893">
        <f t="shared" si="240"/>
        <v>4</v>
      </c>
      <c r="F3893">
        <f t="shared" si="241"/>
        <v>7</v>
      </c>
      <c r="G3893" s="8">
        <f t="shared" si="242"/>
        <v>44746</v>
      </c>
      <c r="H3893">
        <f t="shared" si="243"/>
        <v>2022</v>
      </c>
      <c r="I3893" s="1">
        <v>44746.973611111112</v>
      </c>
      <c r="J3893" s="2">
        <v>44746</v>
      </c>
      <c r="K3893" t="s">
        <v>13</v>
      </c>
      <c r="L3893">
        <v>2499</v>
      </c>
      <c r="N3893" s="11" t="s">
        <v>15</v>
      </c>
      <c r="O3893" s="11">
        <f>IF(Table1[[#This Row],[Currency  Code]]="USD",Table1[[#This Row],[Product Amount with GST]]*80,Table1[[#This Row],[Product Amount with GST]])</f>
        <v>2499</v>
      </c>
    </row>
    <row r="3894" spans="1:16" x14ac:dyDescent="0.25">
      <c r="A3894" t="s">
        <v>2810</v>
      </c>
      <c r="B3894" t="s">
        <v>11</v>
      </c>
      <c r="C3894" t="s">
        <v>12</v>
      </c>
      <c r="E3894">
        <f t="shared" si="240"/>
        <v>4</v>
      </c>
      <c r="F3894">
        <f t="shared" si="241"/>
        <v>7</v>
      </c>
      <c r="G3894" s="8">
        <f t="shared" si="242"/>
        <v>44746</v>
      </c>
      <c r="H3894">
        <f t="shared" si="243"/>
        <v>2022</v>
      </c>
      <c r="I3894" s="1">
        <v>44746.973611111112</v>
      </c>
      <c r="J3894" s="2">
        <v>44746</v>
      </c>
      <c r="K3894" t="s">
        <v>13</v>
      </c>
      <c r="L3894">
        <v>3999</v>
      </c>
      <c r="N3894" s="11" t="s">
        <v>15</v>
      </c>
      <c r="O3894" s="11">
        <f>IF(Table1[[#This Row],[Currency  Code]]="USD",Table1[[#This Row],[Product Amount with GST]]*80,Table1[[#This Row],[Product Amount with GST]])</f>
        <v>3999</v>
      </c>
    </row>
    <row r="3895" spans="1:16" x14ac:dyDescent="0.25">
      <c r="A3895" t="s">
        <v>2823</v>
      </c>
      <c r="B3895" t="s">
        <v>20</v>
      </c>
      <c r="C3895" t="s">
        <v>12</v>
      </c>
      <c r="E3895">
        <f t="shared" si="240"/>
        <v>4</v>
      </c>
      <c r="F3895">
        <f t="shared" si="241"/>
        <v>7</v>
      </c>
      <c r="G3895" s="8">
        <f t="shared" si="242"/>
        <v>44746</v>
      </c>
      <c r="H3895">
        <f t="shared" si="243"/>
        <v>2022</v>
      </c>
      <c r="I3895" s="1">
        <v>44746.97152777778</v>
      </c>
      <c r="J3895" s="2">
        <v>44746</v>
      </c>
      <c r="K3895" t="s">
        <v>13</v>
      </c>
      <c r="L3895">
        <v>1999</v>
      </c>
      <c r="N3895" s="11" t="s">
        <v>15</v>
      </c>
      <c r="O3895" s="11">
        <f>IF(Table1[[#This Row],[Currency  Code]]="USD",Table1[[#This Row],[Product Amount with GST]]*80,Table1[[#This Row],[Product Amount with GST]])</f>
        <v>1999</v>
      </c>
    </row>
    <row r="3896" spans="1:16" x14ac:dyDescent="0.25">
      <c r="A3896" t="s">
        <v>2824</v>
      </c>
      <c r="B3896" t="s">
        <v>24</v>
      </c>
      <c r="C3896" t="s">
        <v>12</v>
      </c>
      <c r="E3896">
        <f t="shared" si="240"/>
        <v>4</v>
      </c>
      <c r="F3896">
        <f t="shared" si="241"/>
        <v>7</v>
      </c>
      <c r="G3896" s="8">
        <f t="shared" si="242"/>
        <v>44746</v>
      </c>
      <c r="H3896">
        <f t="shared" si="243"/>
        <v>2022</v>
      </c>
      <c r="I3896" s="1">
        <v>44746.970138888886</v>
      </c>
      <c r="J3896" s="2">
        <v>44746</v>
      </c>
      <c r="K3896" t="s">
        <v>13</v>
      </c>
      <c r="L3896">
        <v>2022</v>
      </c>
      <c r="N3896" s="11" t="s">
        <v>15</v>
      </c>
      <c r="O3896" s="11">
        <f>IF(Table1[[#This Row],[Currency  Code]]="USD",Table1[[#This Row],[Product Amount with GST]]*80,Table1[[#This Row],[Product Amount with GST]])</f>
        <v>2022</v>
      </c>
    </row>
    <row r="3897" spans="1:16" x14ac:dyDescent="0.25">
      <c r="A3897" t="s">
        <v>2788</v>
      </c>
      <c r="B3897" t="s">
        <v>11</v>
      </c>
      <c r="C3897" t="s">
        <v>12</v>
      </c>
      <c r="D3897" t="s">
        <v>6121</v>
      </c>
      <c r="E3897">
        <f t="shared" si="240"/>
        <v>4</v>
      </c>
      <c r="F3897">
        <f t="shared" si="241"/>
        <v>7</v>
      </c>
      <c r="G3897" s="8">
        <f t="shared" si="242"/>
        <v>44746</v>
      </c>
      <c r="H3897">
        <f t="shared" si="243"/>
        <v>2022</v>
      </c>
      <c r="I3897" s="1">
        <v>44746.96597222222</v>
      </c>
      <c r="J3897" s="2">
        <v>44746</v>
      </c>
      <c r="K3897" t="s">
        <v>13</v>
      </c>
      <c r="L3897">
        <v>2999</v>
      </c>
      <c r="N3897" s="11" t="s">
        <v>15</v>
      </c>
      <c r="O3897" s="11">
        <f>IF(Table1[[#This Row],[Currency  Code]]="USD",Table1[[#This Row],[Product Amount with GST]]*80,Table1[[#This Row],[Product Amount with GST]])</f>
        <v>2999</v>
      </c>
    </row>
    <row r="3898" spans="1:16" x14ac:dyDescent="0.25">
      <c r="A3898" t="s">
        <v>2810</v>
      </c>
      <c r="B3898" t="s">
        <v>11</v>
      </c>
      <c r="C3898" t="s">
        <v>12</v>
      </c>
      <c r="E3898">
        <f t="shared" si="240"/>
        <v>4</v>
      </c>
      <c r="F3898">
        <f t="shared" si="241"/>
        <v>7</v>
      </c>
      <c r="G3898" s="8">
        <f t="shared" si="242"/>
        <v>44746</v>
      </c>
      <c r="H3898">
        <f t="shared" si="243"/>
        <v>2022</v>
      </c>
      <c r="I3898" s="1">
        <v>44746.962500000001</v>
      </c>
      <c r="J3898" s="2">
        <v>44746</v>
      </c>
      <c r="K3898" t="s">
        <v>13</v>
      </c>
      <c r="L3898">
        <v>399</v>
      </c>
      <c r="N3898" s="11" t="s">
        <v>29</v>
      </c>
      <c r="O3898" s="11">
        <f>IF(Table1[[#This Row],[Currency  Code]]="USD",Table1[[#This Row],[Product Amount with GST]]*80,Table1[[#This Row],[Product Amount with GST]])</f>
        <v>31920</v>
      </c>
    </row>
    <row r="3899" spans="1:16" x14ac:dyDescent="0.25">
      <c r="A3899" t="s">
        <v>2810</v>
      </c>
      <c r="B3899" t="s">
        <v>11</v>
      </c>
      <c r="C3899" t="s">
        <v>12</v>
      </c>
      <c r="E3899">
        <f t="shared" si="240"/>
        <v>4</v>
      </c>
      <c r="F3899">
        <f t="shared" si="241"/>
        <v>7</v>
      </c>
      <c r="G3899" s="8">
        <f t="shared" si="242"/>
        <v>44746</v>
      </c>
      <c r="H3899">
        <f t="shared" si="243"/>
        <v>2022</v>
      </c>
      <c r="I3899" s="1">
        <v>44746.960416666669</v>
      </c>
      <c r="J3899" s="2">
        <v>44746</v>
      </c>
      <c r="K3899" t="s">
        <v>13</v>
      </c>
      <c r="L3899">
        <v>3999</v>
      </c>
      <c r="N3899" s="11" t="s">
        <v>15</v>
      </c>
      <c r="O3899" s="11">
        <f>IF(Table1[[#This Row],[Currency  Code]]="USD",Table1[[#This Row],[Product Amount with GST]]*80,Table1[[#This Row],[Product Amount with GST]])</f>
        <v>3999</v>
      </c>
    </row>
    <row r="3900" spans="1:16" x14ac:dyDescent="0.25">
      <c r="A3900" t="s">
        <v>2816</v>
      </c>
      <c r="B3900" t="s">
        <v>27</v>
      </c>
      <c r="C3900" t="s">
        <v>12</v>
      </c>
      <c r="E3900">
        <f t="shared" si="240"/>
        <v>4</v>
      </c>
      <c r="F3900">
        <f t="shared" si="241"/>
        <v>7</v>
      </c>
      <c r="G3900" s="8">
        <f t="shared" si="242"/>
        <v>44746</v>
      </c>
      <c r="H3900">
        <f t="shared" si="243"/>
        <v>2022</v>
      </c>
      <c r="I3900" s="1">
        <v>44746.960416666669</v>
      </c>
      <c r="J3900" s="2">
        <v>44746</v>
      </c>
      <c r="K3900" t="s">
        <v>13</v>
      </c>
      <c r="L3900">
        <v>1999</v>
      </c>
      <c r="N3900" s="11" t="s">
        <v>15</v>
      </c>
      <c r="O3900" s="11">
        <f>IF(Table1[[#This Row],[Currency  Code]]="USD",Table1[[#This Row],[Product Amount with GST]]*80,Table1[[#This Row],[Product Amount with GST]])</f>
        <v>1999</v>
      </c>
    </row>
    <row r="3901" spans="1:16" x14ac:dyDescent="0.25">
      <c r="A3901" t="s">
        <v>2810</v>
      </c>
      <c r="B3901" t="s">
        <v>11</v>
      </c>
      <c r="C3901" t="s">
        <v>12</v>
      </c>
      <c r="E3901">
        <f t="shared" si="240"/>
        <v>4</v>
      </c>
      <c r="F3901">
        <f t="shared" si="241"/>
        <v>7</v>
      </c>
      <c r="G3901" s="8">
        <f t="shared" si="242"/>
        <v>44746</v>
      </c>
      <c r="H3901">
        <f t="shared" si="243"/>
        <v>2022</v>
      </c>
      <c r="I3901" s="1">
        <v>44746.959722222222</v>
      </c>
      <c r="J3901" s="2">
        <v>44746</v>
      </c>
      <c r="K3901" t="s">
        <v>13</v>
      </c>
      <c r="L3901">
        <v>3999</v>
      </c>
      <c r="N3901" s="11" t="s">
        <v>15</v>
      </c>
      <c r="O3901" s="11">
        <f>IF(Table1[[#This Row],[Currency  Code]]="USD",Table1[[#This Row],[Product Amount with GST]]*80,Table1[[#This Row],[Product Amount with GST]])</f>
        <v>3999</v>
      </c>
    </row>
    <row r="3902" spans="1:16" x14ac:dyDescent="0.25">
      <c r="A3902" t="s">
        <v>2810</v>
      </c>
      <c r="B3902" t="s">
        <v>362</v>
      </c>
      <c r="C3902" t="s">
        <v>12</v>
      </c>
      <c r="E3902">
        <f t="shared" si="240"/>
        <v>4</v>
      </c>
      <c r="F3902">
        <f t="shared" si="241"/>
        <v>7</v>
      </c>
      <c r="G3902" s="8">
        <f t="shared" si="242"/>
        <v>44746</v>
      </c>
      <c r="H3902">
        <f t="shared" si="243"/>
        <v>2022</v>
      </c>
      <c r="I3902" s="1">
        <v>44746.958333333336</v>
      </c>
      <c r="J3902" s="2">
        <v>44746</v>
      </c>
      <c r="K3902" t="s">
        <v>13</v>
      </c>
      <c r="L3902">
        <v>499</v>
      </c>
      <c r="N3902" s="11" t="s">
        <v>15</v>
      </c>
      <c r="O3902" s="11">
        <f>IF(Table1[[#This Row],[Currency  Code]]="USD",Table1[[#This Row],[Product Amount with GST]]*80,Table1[[#This Row],[Product Amount with GST]])</f>
        <v>499</v>
      </c>
    </row>
    <row r="3903" spans="1:16" x14ac:dyDescent="0.25">
      <c r="A3903" t="s">
        <v>2810</v>
      </c>
      <c r="B3903" t="s">
        <v>362</v>
      </c>
      <c r="C3903" t="s">
        <v>12</v>
      </c>
      <c r="E3903">
        <f t="shared" si="240"/>
        <v>4</v>
      </c>
      <c r="F3903">
        <f t="shared" si="241"/>
        <v>7</v>
      </c>
      <c r="G3903" s="8">
        <f t="shared" si="242"/>
        <v>44746</v>
      </c>
      <c r="H3903">
        <f t="shared" si="243"/>
        <v>2022</v>
      </c>
      <c r="I3903" s="1">
        <v>44746.954861111109</v>
      </c>
      <c r="J3903" s="2">
        <v>44746</v>
      </c>
      <c r="K3903" t="s">
        <v>13</v>
      </c>
      <c r="L3903">
        <v>499</v>
      </c>
      <c r="N3903" s="11" t="s">
        <v>15</v>
      </c>
      <c r="O3903" s="11">
        <f>IF(Table1[[#This Row],[Currency  Code]]="USD",Table1[[#This Row],[Product Amount with GST]]*80,Table1[[#This Row],[Product Amount with GST]])</f>
        <v>499</v>
      </c>
    </row>
    <row r="3904" spans="1:16" x14ac:dyDescent="0.25">
      <c r="A3904" t="s">
        <v>2825</v>
      </c>
      <c r="B3904" t="s">
        <v>11</v>
      </c>
      <c r="C3904" t="s">
        <v>12</v>
      </c>
      <c r="E3904">
        <f t="shared" si="240"/>
        <v>4</v>
      </c>
      <c r="F3904">
        <f t="shared" si="241"/>
        <v>7</v>
      </c>
      <c r="G3904" s="8">
        <f t="shared" si="242"/>
        <v>44746</v>
      </c>
      <c r="H3904">
        <f t="shared" si="243"/>
        <v>2022</v>
      </c>
      <c r="I3904" s="1">
        <v>44746.95416666667</v>
      </c>
      <c r="J3904" s="2">
        <v>44746</v>
      </c>
      <c r="K3904" t="s">
        <v>72</v>
      </c>
      <c r="L3904">
        <v>3999</v>
      </c>
      <c r="N3904" s="11" t="s">
        <v>15</v>
      </c>
      <c r="O3904" s="11">
        <f>IF(Table1[[#This Row],[Currency  Code]]="USD",Table1[[#This Row],[Product Amount with GST]]*80,Table1[[#This Row],[Product Amount with GST]])</f>
        <v>3999</v>
      </c>
    </row>
    <row r="3905" spans="1:16" x14ac:dyDescent="0.25">
      <c r="A3905" t="s">
        <v>2826</v>
      </c>
      <c r="B3905" t="s">
        <v>42</v>
      </c>
      <c r="C3905" t="s">
        <v>12</v>
      </c>
      <c r="E3905">
        <f t="shared" si="240"/>
        <v>4</v>
      </c>
      <c r="F3905">
        <f t="shared" si="241"/>
        <v>7</v>
      </c>
      <c r="G3905" s="8">
        <f t="shared" si="242"/>
        <v>44746</v>
      </c>
      <c r="H3905">
        <f t="shared" si="243"/>
        <v>2022</v>
      </c>
      <c r="I3905" s="1">
        <v>44746.951388888891</v>
      </c>
      <c r="J3905" s="2">
        <v>44746</v>
      </c>
      <c r="K3905" t="s">
        <v>43</v>
      </c>
      <c r="L3905">
        <v>1499</v>
      </c>
      <c r="N3905" s="11" t="s">
        <v>15</v>
      </c>
      <c r="O3905" s="11">
        <f>IF(Table1[[#This Row],[Currency  Code]]="USD",Table1[[#This Row],[Product Amount with GST]]*80,Table1[[#This Row],[Product Amount with GST]])</f>
        <v>1499</v>
      </c>
    </row>
    <row r="3906" spans="1:16" x14ac:dyDescent="0.25">
      <c r="A3906" t="s">
        <v>2827</v>
      </c>
      <c r="B3906" t="s">
        <v>42</v>
      </c>
      <c r="C3906" t="s">
        <v>12</v>
      </c>
      <c r="E3906">
        <f t="shared" ref="E3906:E3969" si="244">DAY(I3906)</f>
        <v>4</v>
      </c>
      <c r="F3906">
        <f t="shared" ref="F3906:F3969" si="245">MONTH(I3906)</f>
        <v>7</v>
      </c>
      <c r="G3906" s="8">
        <f t="shared" ref="G3906:G3969" si="246">DATE(H3907,F3906,E3906)</f>
        <v>44746</v>
      </c>
      <c r="H3906">
        <f t="shared" ref="H3906:H3969" si="247">YEAR(I3906)</f>
        <v>2022</v>
      </c>
      <c r="I3906" s="1">
        <v>44746.940972222219</v>
      </c>
      <c r="J3906" s="2">
        <v>44746</v>
      </c>
      <c r="K3906" t="s">
        <v>43</v>
      </c>
      <c r="L3906">
        <v>1499</v>
      </c>
      <c r="N3906" s="11" t="s">
        <v>15</v>
      </c>
      <c r="O3906" s="11">
        <f>IF(Table1[[#This Row],[Currency  Code]]="USD",Table1[[#This Row],[Product Amount with GST]]*80,Table1[[#This Row],[Product Amount with GST]])</f>
        <v>1499</v>
      </c>
    </row>
    <row r="3907" spans="1:16" x14ac:dyDescent="0.25">
      <c r="A3907" t="s">
        <v>2828</v>
      </c>
      <c r="B3907" t="s">
        <v>47</v>
      </c>
      <c r="C3907" t="s">
        <v>48</v>
      </c>
      <c r="E3907">
        <f t="shared" si="244"/>
        <v>4</v>
      </c>
      <c r="F3907">
        <f t="shared" si="245"/>
        <v>7</v>
      </c>
      <c r="G3907" s="8">
        <f t="shared" si="246"/>
        <v>44746</v>
      </c>
      <c r="H3907">
        <f t="shared" si="247"/>
        <v>2022</v>
      </c>
      <c r="I3907" s="1">
        <v>44746.94027777778</v>
      </c>
      <c r="J3907" s="2">
        <v>44746</v>
      </c>
      <c r="K3907" t="s">
        <v>13</v>
      </c>
      <c r="L3907">
        <v>999</v>
      </c>
      <c r="M3907" t="s">
        <v>53</v>
      </c>
      <c r="N3907" s="11" t="s">
        <v>15</v>
      </c>
      <c r="O3907" s="11">
        <f>IF(Table1[[#This Row],[Currency  Code]]="USD",Table1[[#This Row],[Product Amount with GST]]*80,Table1[[#This Row],[Product Amount with GST]])</f>
        <v>999</v>
      </c>
      <c r="P3907" t="s">
        <v>50</v>
      </c>
    </row>
    <row r="3908" spans="1:16" x14ac:dyDescent="0.25">
      <c r="A3908" t="s">
        <v>2810</v>
      </c>
      <c r="B3908" t="s">
        <v>11</v>
      </c>
      <c r="C3908" t="s">
        <v>12</v>
      </c>
      <c r="E3908">
        <f t="shared" si="244"/>
        <v>4</v>
      </c>
      <c r="F3908">
        <f t="shared" si="245"/>
        <v>7</v>
      </c>
      <c r="G3908" s="8">
        <f t="shared" si="246"/>
        <v>44746</v>
      </c>
      <c r="H3908">
        <f t="shared" si="247"/>
        <v>2022</v>
      </c>
      <c r="I3908" s="1">
        <v>44746.929166666669</v>
      </c>
      <c r="J3908" s="2">
        <v>44746</v>
      </c>
      <c r="K3908" t="s">
        <v>13</v>
      </c>
      <c r="L3908">
        <v>3999</v>
      </c>
      <c r="N3908" s="11" t="s">
        <v>15</v>
      </c>
      <c r="O3908" s="11">
        <f>IF(Table1[[#This Row],[Currency  Code]]="USD",Table1[[#This Row],[Product Amount with GST]]*80,Table1[[#This Row],[Product Amount with GST]])</f>
        <v>3999</v>
      </c>
    </row>
    <row r="3909" spans="1:16" x14ac:dyDescent="0.25">
      <c r="A3909" t="s">
        <v>2776</v>
      </c>
      <c r="B3909" t="s">
        <v>24</v>
      </c>
      <c r="C3909" t="s">
        <v>12</v>
      </c>
      <c r="E3909">
        <f t="shared" si="244"/>
        <v>4</v>
      </c>
      <c r="F3909">
        <f t="shared" si="245"/>
        <v>7</v>
      </c>
      <c r="G3909" s="8">
        <f t="shared" si="246"/>
        <v>44746</v>
      </c>
      <c r="H3909">
        <f t="shared" si="247"/>
        <v>2022</v>
      </c>
      <c r="I3909" s="1">
        <v>44746.927083333336</v>
      </c>
      <c r="J3909" s="2">
        <v>44746</v>
      </c>
      <c r="K3909" t="s">
        <v>13</v>
      </c>
      <c r="L3909">
        <v>2022</v>
      </c>
      <c r="N3909" s="11" t="s">
        <v>15</v>
      </c>
      <c r="O3909" s="11">
        <f>IF(Table1[[#This Row],[Currency  Code]]="USD",Table1[[#This Row],[Product Amount with GST]]*80,Table1[[#This Row],[Product Amount with GST]])</f>
        <v>2022</v>
      </c>
    </row>
    <row r="3910" spans="1:16" x14ac:dyDescent="0.25">
      <c r="A3910" t="s">
        <v>2829</v>
      </c>
      <c r="B3910" t="s">
        <v>24</v>
      </c>
      <c r="C3910" t="s">
        <v>12</v>
      </c>
      <c r="E3910">
        <f t="shared" si="244"/>
        <v>4</v>
      </c>
      <c r="F3910">
        <f t="shared" si="245"/>
        <v>7</v>
      </c>
      <c r="G3910" s="8">
        <f t="shared" si="246"/>
        <v>44746</v>
      </c>
      <c r="H3910">
        <f t="shared" si="247"/>
        <v>2022</v>
      </c>
      <c r="I3910" s="1">
        <v>44746.925000000003</v>
      </c>
      <c r="J3910" s="2">
        <v>44746</v>
      </c>
      <c r="K3910" t="s">
        <v>13</v>
      </c>
      <c r="L3910">
        <v>2022</v>
      </c>
      <c r="N3910" s="11" t="s">
        <v>15</v>
      </c>
      <c r="O3910" s="11">
        <f>IF(Table1[[#This Row],[Currency  Code]]="USD",Table1[[#This Row],[Product Amount with GST]]*80,Table1[[#This Row],[Product Amount with GST]])</f>
        <v>2022</v>
      </c>
    </row>
    <row r="3911" spans="1:16" x14ac:dyDescent="0.25">
      <c r="A3911" t="s">
        <v>1122</v>
      </c>
      <c r="B3911" t="s">
        <v>11</v>
      </c>
      <c r="C3911" t="s">
        <v>12</v>
      </c>
      <c r="D3911" t="s">
        <v>6129</v>
      </c>
      <c r="E3911">
        <f t="shared" si="244"/>
        <v>4</v>
      </c>
      <c r="F3911">
        <f t="shared" si="245"/>
        <v>7</v>
      </c>
      <c r="G3911" s="8">
        <f t="shared" si="246"/>
        <v>44746</v>
      </c>
      <c r="H3911">
        <f t="shared" si="247"/>
        <v>2022</v>
      </c>
      <c r="I3911" s="1">
        <v>44746.923611111109</v>
      </c>
      <c r="J3911" s="2">
        <v>44746</v>
      </c>
      <c r="K3911" t="s">
        <v>13</v>
      </c>
      <c r="L3911">
        <v>2000</v>
      </c>
      <c r="N3911" s="11" t="s">
        <v>15</v>
      </c>
      <c r="O3911" s="11">
        <f>IF(Table1[[#This Row],[Currency  Code]]="USD",Table1[[#This Row],[Product Amount with GST]]*80,Table1[[#This Row],[Product Amount with GST]])</f>
        <v>2000</v>
      </c>
    </row>
    <row r="3912" spans="1:16" x14ac:dyDescent="0.25">
      <c r="A3912" t="s">
        <v>2830</v>
      </c>
      <c r="B3912" t="s">
        <v>1131</v>
      </c>
      <c r="C3912" t="s">
        <v>12</v>
      </c>
      <c r="E3912">
        <f t="shared" si="244"/>
        <v>4</v>
      </c>
      <c r="F3912">
        <f t="shared" si="245"/>
        <v>7</v>
      </c>
      <c r="G3912" s="8">
        <f t="shared" si="246"/>
        <v>44746</v>
      </c>
      <c r="H3912">
        <f t="shared" si="247"/>
        <v>2022</v>
      </c>
      <c r="I3912" s="1">
        <v>44746.923611111109</v>
      </c>
      <c r="J3912" s="2">
        <v>44746</v>
      </c>
      <c r="K3912" t="s">
        <v>72</v>
      </c>
      <c r="L3912">
        <v>999</v>
      </c>
      <c r="N3912" s="11" t="s">
        <v>15</v>
      </c>
      <c r="O3912" s="11">
        <f>IF(Table1[[#This Row],[Currency  Code]]="USD",Table1[[#This Row],[Product Amount with GST]]*80,Table1[[#This Row],[Product Amount with GST]])</f>
        <v>999</v>
      </c>
    </row>
    <row r="3913" spans="1:16" x14ac:dyDescent="0.25">
      <c r="A3913" t="s">
        <v>2810</v>
      </c>
      <c r="B3913" t="s">
        <v>11</v>
      </c>
      <c r="C3913" t="s">
        <v>12</v>
      </c>
      <c r="E3913">
        <f t="shared" si="244"/>
        <v>4</v>
      </c>
      <c r="F3913">
        <f t="shared" si="245"/>
        <v>7</v>
      </c>
      <c r="G3913" s="8">
        <f t="shared" si="246"/>
        <v>44746</v>
      </c>
      <c r="H3913">
        <f t="shared" si="247"/>
        <v>2022</v>
      </c>
      <c r="I3913" s="1">
        <v>44746.92083333333</v>
      </c>
      <c r="J3913" s="2">
        <v>44746</v>
      </c>
      <c r="K3913" t="s">
        <v>13</v>
      </c>
      <c r="L3913">
        <v>3999</v>
      </c>
      <c r="N3913" s="11" t="s">
        <v>15</v>
      </c>
      <c r="O3913" s="11">
        <f>IF(Table1[[#This Row],[Currency  Code]]="USD",Table1[[#This Row],[Product Amount with GST]]*80,Table1[[#This Row],[Product Amount with GST]])</f>
        <v>3999</v>
      </c>
    </row>
    <row r="3914" spans="1:16" x14ac:dyDescent="0.25">
      <c r="A3914" t="s">
        <v>2810</v>
      </c>
      <c r="B3914" t="s">
        <v>11</v>
      </c>
      <c r="C3914" t="s">
        <v>12</v>
      </c>
      <c r="E3914">
        <f t="shared" si="244"/>
        <v>4</v>
      </c>
      <c r="F3914">
        <f t="shared" si="245"/>
        <v>7</v>
      </c>
      <c r="G3914" s="8">
        <f t="shared" si="246"/>
        <v>44746</v>
      </c>
      <c r="H3914">
        <f t="shared" si="247"/>
        <v>2022</v>
      </c>
      <c r="I3914" s="1">
        <v>44746.920138888891</v>
      </c>
      <c r="J3914" s="2">
        <v>44746</v>
      </c>
      <c r="K3914" t="s">
        <v>13</v>
      </c>
      <c r="L3914">
        <v>3999</v>
      </c>
      <c r="N3914" s="11" t="s">
        <v>15</v>
      </c>
      <c r="O3914" s="11">
        <f>IF(Table1[[#This Row],[Currency  Code]]="USD",Table1[[#This Row],[Product Amount with GST]]*80,Table1[[#This Row],[Product Amount with GST]])</f>
        <v>3999</v>
      </c>
    </row>
    <row r="3915" spans="1:16" x14ac:dyDescent="0.25">
      <c r="A3915" t="s">
        <v>2831</v>
      </c>
      <c r="B3915" t="s">
        <v>24</v>
      </c>
      <c r="C3915" t="s">
        <v>48</v>
      </c>
      <c r="E3915">
        <f t="shared" si="244"/>
        <v>4</v>
      </c>
      <c r="F3915">
        <f t="shared" si="245"/>
        <v>7</v>
      </c>
      <c r="G3915" s="8">
        <f t="shared" si="246"/>
        <v>44746</v>
      </c>
      <c r="H3915">
        <f t="shared" si="247"/>
        <v>2022</v>
      </c>
      <c r="I3915" s="1">
        <v>44746.920138888891</v>
      </c>
      <c r="J3915" s="2">
        <v>44746</v>
      </c>
      <c r="K3915" t="s">
        <v>13</v>
      </c>
      <c r="L3915">
        <v>2022</v>
      </c>
      <c r="M3915" t="s">
        <v>53</v>
      </c>
      <c r="N3915" s="11" t="s">
        <v>15</v>
      </c>
      <c r="O3915" s="11">
        <f>IF(Table1[[#This Row],[Currency  Code]]="USD",Table1[[#This Row],[Product Amount with GST]]*80,Table1[[#This Row],[Product Amount with GST]])</f>
        <v>2022</v>
      </c>
      <c r="P3915" t="s">
        <v>50</v>
      </c>
    </row>
    <row r="3916" spans="1:16" x14ac:dyDescent="0.25">
      <c r="A3916" t="s">
        <v>1871</v>
      </c>
      <c r="B3916" t="s">
        <v>11</v>
      </c>
      <c r="C3916" t="s">
        <v>12</v>
      </c>
      <c r="D3916" t="s">
        <v>6129</v>
      </c>
      <c r="E3916">
        <f t="shared" si="244"/>
        <v>4</v>
      </c>
      <c r="F3916">
        <f t="shared" si="245"/>
        <v>7</v>
      </c>
      <c r="G3916" s="8">
        <f t="shared" si="246"/>
        <v>44746</v>
      </c>
      <c r="H3916">
        <f t="shared" si="247"/>
        <v>2022</v>
      </c>
      <c r="I3916" s="1">
        <v>44746.902083333334</v>
      </c>
      <c r="J3916" s="2">
        <v>44746</v>
      </c>
      <c r="K3916" t="s">
        <v>13</v>
      </c>
      <c r="L3916">
        <v>2000</v>
      </c>
      <c r="N3916" s="11" t="s">
        <v>15</v>
      </c>
      <c r="O3916" s="11">
        <f>IF(Table1[[#This Row],[Currency  Code]]="USD",Table1[[#This Row],[Product Amount with GST]]*80,Table1[[#This Row],[Product Amount with GST]])</f>
        <v>2000</v>
      </c>
    </row>
    <row r="3917" spans="1:16" x14ac:dyDescent="0.25">
      <c r="A3917" t="s">
        <v>2832</v>
      </c>
      <c r="B3917" t="s">
        <v>42</v>
      </c>
      <c r="C3917" t="s">
        <v>12</v>
      </c>
      <c r="E3917">
        <f t="shared" si="244"/>
        <v>4</v>
      </c>
      <c r="F3917">
        <f t="shared" si="245"/>
        <v>7</v>
      </c>
      <c r="G3917" s="8">
        <f t="shared" si="246"/>
        <v>44746</v>
      </c>
      <c r="H3917">
        <f t="shared" si="247"/>
        <v>2022</v>
      </c>
      <c r="I3917" s="1">
        <v>44746.886111111111</v>
      </c>
      <c r="J3917" s="2">
        <v>44746</v>
      </c>
      <c r="K3917" t="s">
        <v>43</v>
      </c>
      <c r="L3917">
        <v>1499</v>
      </c>
      <c r="N3917" s="11" t="s">
        <v>15</v>
      </c>
      <c r="O3917" s="11">
        <f>IF(Table1[[#This Row],[Currency  Code]]="USD",Table1[[#This Row],[Product Amount with GST]]*80,Table1[[#This Row],[Product Amount with GST]])</f>
        <v>1499</v>
      </c>
    </row>
    <row r="3918" spans="1:16" x14ac:dyDescent="0.25">
      <c r="A3918" t="s">
        <v>2832</v>
      </c>
      <c r="B3918" t="s">
        <v>42</v>
      </c>
      <c r="C3918" t="s">
        <v>12</v>
      </c>
      <c r="E3918">
        <f t="shared" si="244"/>
        <v>4</v>
      </c>
      <c r="F3918">
        <f t="shared" si="245"/>
        <v>7</v>
      </c>
      <c r="G3918" s="8">
        <f t="shared" si="246"/>
        <v>44746</v>
      </c>
      <c r="H3918">
        <f t="shared" si="247"/>
        <v>2022</v>
      </c>
      <c r="I3918" s="1">
        <v>44746.885416666664</v>
      </c>
      <c r="J3918" s="2">
        <v>44746</v>
      </c>
      <c r="K3918" t="s">
        <v>43</v>
      </c>
      <c r="L3918">
        <v>1499</v>
      </c>
      <c r="N3918" s="11" t="s">
        <v>15</v>
      </c>
      <c r="O3918" s="11">
        <f>IF(Table1[[#This Row],[Currency  Code]]="USD",Table1[[#This Row],[Product Amount with GST]]*80,Table1[[#This Row],[Product Amount with GST]])</f>
        <v>1499</v>
      </c>
    </row>
    <row r="3919" spans="1:16" x14ac:dyDescent="0.25">
      <c r="A3919" t="s">
        <v>2833</v>
      </c>
      <c r="B3919" t="s">
        <v>402</v>
      </c>
      <c r="C3919" t="s">
        <v>12</v>
      </c>
      <c r="E3919">
        <f t="shared" si="244"/>
        <v>4</v>
      </c>
      <c r="F3919">
        <f t="shared" si="245"/>
        <v>7</v>
      </c>
      <c r="G3919" s="8">
        <f t="shared" si="246"/>
        <v>44746</v>
      </c>
      <c r="H3919">
        <f t="shared" si="247"/>
        <v>2022</v>
      </c>
      <c r="I3919" s="1">
        <v>44746.881944444445</v>
      </c>
      <c r="J3919" s="2">
        <v>44746</v>
      </c>
      <c r="K3919" t="s">
        <v>112</v>
      </c>
      <c r="L3919">
        <v>1000</v>
      </c>
      <c r="N3919" s="11" t="s">
        <v>15</v>
      </c>
      <c r="O3919" s="11">
        <f>IF(Table1[[#This Row],[Currency  Code]]="USD",Table1[[#This Row],[Product Amount with GST]]*80,Table1[[#This Row],[Product Amount with GST]])</f>
        <v>1000</v>
      </c>
    </row>
    <row r="3920" spans="1:16" x14ac:dyDescent="0.25">
      <c r="A3920" t="s">
        <v>2802</v>
      </c>
      <c r="B3920" t="s">
        <v>1710</v>
      </c>
      <c r="C3920" t="s">
        <v>12</v>
      </c>
      <c r="E3920">
        <f t="shared" si="244"/>
        <v>4</v>
      </c>
      <c r="F3920">
        <f t="shared" si="245"/>
        <v>7</v>
      </c>
      <c r="G3920" s="8">
        <f t="shared" si="246"/>
        <v>44746</v>
      </c>
      <c r="H3920">
        <f t="shared" si="247"/>
        <v>2022</v>
      </c>
      <c r="I3920" s="1">
        <v>44746.881944444445</v>
      </c>
      <c r="J3920" s="2">
        <v>44746</v>
      </c>
      <c r="K3920" t="s">
        <v>13</v>
      </c>
      <c r="L3920">
        <v>499</v>
      </c>
      <c r="N3920" s="11" t="s">
        <v>15</v>
      </c>
      <c r="O3920" s="11">
        <f>IF(Table1[[#This Row],[Currency  Code]]="USD",Table1[[#This Row],[Product Amount with GST]]*80,Table1[[#This Row],[Product Amount with GST]])</f>
        <v>499</v>
      </c>
    </row>
    <row r="3921" spans="1:16" x14ac:dyDescent="0.25">
      <c r="A3921" t="s">
        <v>2834</v>
      </c>
      <c r="B3921" t="s">
        <v>11</v>
      </c>
      <c r="C3921" t="s">
        <v>48</v>
      </c>
      <c r="E3921">
        <f t="shared" si="244"/>
        <v>4</v>
      </c>
      <c r="F3921">
        <f t="shared" si="245"/>
        <v>7</v>
      </c>
      <c r="G3921" s="8">
        <f t="shared" si="246"/>
        <v>44746</v>
      </c>
      <c r="H3921">
        <f t="shared" si="247"/>
        <v>2022</v>
      </c>
      <c r="I3921" s="1">
        <v>44746.876388888886</v>
      </c>
      <c r="J3921" s="2">
        <v>44746</v>
      </c>
      <c r="K3921" t="s">
        <v>112</v>
      </c>
      <c r="L3921">
        <v>3999</v>
      </c>
      <c r="M3921" t="s">
        <v>53</v>
      </c>
      <c r="N3921" s="11" t="s">
        <v>15</v>
      </c>
      <c r="O3921" s="11">
        <f>IF(Table1[[#This Row],[Currency  Code]]="USD",Table1[[#This Row],[Product Amount with GST]]*80,Table1[[#This Row],[Product Amount with GST]])</f>
        <v>3999</v>
      </c>
      <c r="P3921" t="s">
        <v>50</v>
      </c>
    </row>
    <row r="3922" spans="1:16" x14ac:dyDescent="0.25">
      <c r="A3922" t="s">
        <v>2835</v>
      </c>
      <c r="B3922" t="s">
        <v>24</v>
      </c>
      <c r="C3922" t="s">
        <v>12</v>
      </c>
      <c r="E3922">
        <f t="shared" si="244"/>
        <v>4</v>
      </c>
      <c r="F3922">
        <f t="shared" si="245"/>
        <v>7</v>
      </c>
      <c r="G3922" s="8">
        <f t="shared" si="246"/>
        <v>44746</v>
      </c>
      <c r="H3922">
        <f t="shared" si="247"/>
        <v>2022</v>
      </c>
      <c r="I3922" s="1">
        <v>44746.959722222222</v>
      </c>
      <c r="J3922" s="2">
        <v>44746</v>
      </c>
      <c r="K3922" t="s">
        <v>13</v>
      </c>
      <c r="L3922">
        <v>2022</v>
      </c>
      <c r="N3922" s="11" t="s">
        <v>15</v>
      </c>
      <c r="O3922" s="11">
        <f>IF(Table1[[#This Row],[Currency  Code]]="USD",Table1[[#This Row],[Product Amount with GST]]*80,Table1[[#This Row],[Product Amount with GST]])</f>
        <v>2022</v>
      </c>
    </row>
    <row r="3923" spans="1:16" x14ac:dyDescent="0.25">
      <c r="A3923" t="s">
        <v>2788</v>
      </c>
      <c r="B3923" t="s">
        <v>11</v>
      </c>
      <c r="C3923" t="s">
        <v>12</v>
      </c>
      <c r="D3923" t="s">
        <v>6121</v>
      </c>
      <c r="E3923">
        <f t="shared" si="244"/>
        <v>4</v>
      </c>
      <c r="F3923">
        <f t="shared" si="245"/>
        <v>7</v>
      </c>
      <c r="G3923" s="8">
        <f t="shared" si="246"/>
        <v>44746</v>
      </c>
      <c r="H3923">
        <f t="shared" si="247"/>
        <v>2022</v>
      </c>
      <c r="I3923" s="1">
        <v>44746.959722222222</v>
      </c>
      <c r="J3923" s="2">
        <v>44746</v>
      </c>
      <c r="K3923" t="s">
        <v>13</v>
      </c>
      <c r="L3923">
        <v>2999</v>
      </c>
      <c r="N3923" s="11" t="s">
        <v>15</v>
      </c>
      <c r="O3923" s="11">
        <f>IF(Table1[[#This Row],[Currency  Code]]="USD",Table1[[#This Row],[Product Amount with GST]]*80,Table1[[#This Row],[Product Amount with GST]])</f>
        <v>2999</v>
      </c>
    </row>
    <row r="3924" spans="1:16" x14ac:dyDescent="0.25">
      <c r="A3924" t="s">
        <v>2810</v>
      </c>
      <c r="B3924" t="s">
        <v>11</v>
      </c>
      <c r="C3924" t="s">
        <v>12</v>
      </c>
      <c r="E3924">
        <f t="shared" si="244"/>
        <v>4</v>
      </c>
      <c r="F3924">
        <f t="shared" si="245"/>
        <v>7</v>
      </c>
      <c r="G3924" s="8">
        <f t="shared" si="246"/>
        <v>44746</v>
      </c>
      <c r="H3924">
        <f t="shared" si="247"/>
        <v>2022</v>
      </c>
      <c r="I3924" s="1">
        <v>44746.95208333333</v>
      </c>
      <c r="J3924" s="2">
        <v>44746</v>
      </c>
      <c r="K3924" t="s">
        <v>13</v>
      </c>
      <c r="L3924">
        <v>3999</v>
      </c>
      <c r="N3924" s="11" t="s">
        <v>15</v>
      </c>
      <c r="O3924" s="11">
        <f>IF(Table1[[#This Row],[Currency  Code]]="USD",Table1[[#This Row],[Product Amount with GST]]*80,Table1[[#This Row],[Product Amount with GST]])</f>
        <v>3999</v>
      </c>
    </row>
    <row r="3925" spans="1:16" x14ac:dyDescent="0.25">
      <c r="A3925" t="s">
        <v>2826</v>
      </c>
      <c r="B3925" t="s">
        <v>42</v>
      </c>
      <c r="C3925" t="s">
        <v>12</v>
      </c>
      <c r="E3925">
        <f t="shared" si="244"/>
        <v>4</v>
      </c>
      <c r="F3925">
        <f t="shared" si="245"/>
        <v>7</v>
      </c>
      <c r="G3925" s="8">
        <f t="shared" si="246"/>
        <v>44746</v>
      </c>
      <c r="H3925">
        <f t="shared" si="247"/>
        <v>2022</v>
      </c>
      <c r="I3925" s="1">
        <v>44746.946527777778</v>
      </c>
      <c r="J3925" s="2">
        <v>44746</v>
      </c>
      <c r="K3925" t="s">
        <v>43</v>
      </c>
      <c r="L3925">
        <v>1499</v>
      </c>
      <c r="N3925" s="11" t="s">
        <v>15</v>
      </c>
      <c r="O3925" s="11">
        <f>IF(Table1[[#This Row],[Currency  Code]]="USD",Table1[[#This Row],[Product Amount with GST]]*80,Table1[[#This Row],[Product Amount with GST]])</f>
        <v>1499</v>
      </c>
    </row>
    <row r="3926" spans="1:16" x14ac:dyDescent="0.25">
      <c r="A3926" t="s">
        <v>2836</v>
      </c>
      <c r="B3926" t="s">
        <v>27</v>
      </c>
      <c r="C3926" t="s">
        <v>12</v>
      </c>
      <c r="E3926">
        <f t="shared" si="244"/>
        <v>4</v>
      </c>
      <c r="F3926">
        <f t="shared" si="245"/>
        <v>7</v>
      </c>
      <c r="G3926" s="8">
        <f t="shared" si="246"/>
        <v>44746</v>
      </c>
      <c r="H3926">
        <f t="shared" si="247"/>
        <v>2022</v>
      </c>
      <c r="I3926" s="1">
        <v>44746.944444444445</v>
      </c>
      <c r="J3926" s="2">
        <v>44746</v>
      </c>
      <c r="K3926" t="s">
        <v>13</v>
      </c>
      <c r="L3926">
        <v>1999</v>
      </c>
      <c r="N3926" s="11" t="s">
        <v>15</v>
      </c>
      <c r="O3926" s="11">
        <f>IF(Table1[[#This Row],[Currency  Code]]="USD",Table1[[#This Row],[Product Amount with GST]]*80,Table1[[#This Row],[Product Amount with GST]])</f>
        <v>1999</v>
      </c>
    </row>
    <row r="3927" spans="1:16" x14ac:dyDescent="0.25">
      <c r="A3927" t="s">
        <v>2810</v>
      </c>
      <c r="B3927" t="s">
        <v>11</v>
      </c>
      <c r="C3927" t="s">
        <v>12</v>
      </c>
      <c r="E3927">
        <f t="shared" si="244"/>
        <v>4</v>
      </c>
      <c r="F3927">
        <f t="shared" si="245"/>
        <v>7</v>
      </c>
      <c r="G3927" s="8">
        <f t="shared" si="246"/>
        <v>44746</v>
      </c>
      <c r="H3927">
        <f t="shared" si="247"/>
        <v>2022</v>
      </c>
      <c r="I3927" s="1">
        <v>44746.940972222219</v>
      </c>
      <c r="J3927" s="2">
        <v>44746</v>
      </c>
      <c r="K3927" t="s">
        <v>13</v>
      </c>
      <c r="L3927">
        <v>399</v>
      </c>
      <c r="N3927" s="11" t="s">
        <v>29</v>
      </c>
      <c r="O3927" s="11">
        <f>IF(Table1[[#This Row],[Currency  Code]]="USD",Table1[[#This Row],[Product Amount with GST]]*80,Table1[[#This Row],[Product Amount with GST]])</f>
        <v>31920</v>
      </c>
    </row>
    <row r="3928" spans="1:16" x14ac:dyDescent="0.25">
      <c r="A3928" t="s">
        <v>2810</v>
      </c>
      <c r="B3928" t="s">
        <v>11</v>
      </c>
      <c r="C3928" t="s">
        <v>12</v>
      </c>
      <c r="E3928">
        <f t="shared" si="244"/>
        <v>4</v>
      </c>
      <c r="F3928">
        <f t="shared" si="245"/>
        <v>7</v>
      </c>
      <c r="G3928" s="8">
        <f t="shared" si="246"/>
        <v>44746</v>
      </c>
      <c r="H3928">
        <f t="shared" si="247"/>
        <v>2022</v>
      </c>
      <c r="I3928" s="1">
        <v>44746.939583333333</v>
      </c>
      <c r="J3928" s="2">
        <v>44746</v>
      </c>
      <c r="K3928" t="s">
        <v>13</v>
      </c>
      <c r="L3928">
        <v>399</v>
      </c>
      <c r="N3928" s="11" t="s">
        <v>29</v>
      </c>
      <c r="O3928" s="11">
        <f>IF(Table1[[#This Row],[Currency  Code]]="USD",Table1[[#This Row],[Product Amount with GST]]*80,Table1[[#This Row],[Product Amount with GST]])</f>
        <v>31920</v>
      </c>
    </row>
    <row r="3929" spans="1:16" x14ac:dyDescent="0.25">
      <c r="A3929" t="s">
        <v>2810</v>
      </c>
      <c r="B3929" t="s">
        <v>11</v>
      </c>
      <c r="C3929" t="s">
        <v>12</v>
      </c>
      <c r="E3929">
        <f t="shared" si="244"/>
        <v>4</v>
      </c>
      <c r="F3929">
        <f t="shared" si="245"/>
        <v>7</v>
      </c>
      <c r="G3929" s="8">
        <f t="shared" si="246"/>
        <v>44746</v>
      </c>
      <c r="H3929">
        <f t="shared" si="247"/>
        <v>2022</v>
      </c>
      <c r="I3929" s="1">
        <v>44746.936111111114</v>
      </c>
      <c r="J3929" s="2">
        <v>44746</v>
      </c>
      <c r="K3929" t="s">
        <v>13</v>
      </c>
      <c r="L3929">
        <v>3999</v>
      </c>
      <c r="N3929" s="11" t="s">
        <v>15</v>
      </c>
      <c r="O3929" s="11">
        <f>IF(Table1[[#This Row],[Currency  Code]]="USD",Table1[[#This Row],[Product Amount with GST]]*80,Table1[[#This Row],[Product Amount with GST]])</f>
        <v>3999</v>
      </c>
    </row>
    <row r="3930" spans="1:16" x14ac:dyDescent="0.25">
      <c r="A3930" t="s">
        <v>2810</v>
      </c>
      <c r="B3930" t="s">
        <v>11</v>
      </c>
      <c r="C3930" t="s">
        <v>12</v>
      </c>
      <c r="E3930">
        <f t="shared" si="244"/>
        <v>4</v>
      </c>
      <c r="F3930">
        <f t="shared" si="245"/>
        <v>7</v>
      </c>
      <c r="G3930" s="8">
        <f t="shared" si="246"/>
        <v>44746</v>
      </c>
      <c r="H3930">
        <f t="shared" si="247"/>
        <v>2022</v>
      </c>
      <c r="I3930" s="1">
        <v>44746.934027777781</v>
      </c>
      <c r="J3930" s="2">
        <v>44746</v>
      </c>
      <c r="K3930" t="s">
        <v>13</v>
      </c>
      <c r="L3930">
        <v>3999</v>
      </c>
      <c r="N3930" s="11" t="s">
        <v>15</v>
      </c>
      <c r="O3930" s="11">
        <f>IF(Table1[[#This Row],[Currency  Code]]="USD",Table1[[#This Row],[Product Amount with GST]]*80,Table1[[#This Row],[Product Amount with GST]])</f>
        <v>3999</v>
      </c>
    </row>
    <row r="3931" spans="1:16" x14ac:dyDescent="0.25">
      <c r="A3931" t="s">
        <v>2837</v>
      </c>
      <c r="B3931" t="s">
        <v>11</v>
      </c>
      <c r="C3931" t="s">
        <v>12</v>
      </c>
      <c r="E3931">
        <f t="shared" si="244"/>
        <v>4</v>
      </c>
      <c r="F3931">
        <f t="shared" si="245"/>
        <v>7</v>
      </c>
      <c r="G3931" s="8">
        <f t="shared" si="246"/>
        <v>44746</v>
      </c>
      <c r="H3931">
        <f t="shared" si="247"/>
        <v>2022</v>
      </c>
      <c r="I3931" s="1">
        <v>44746.925000000003</v>
      </c>
      <c r="J3931" s="2">
        <v>44746</v>
      </c>
      <c r="K3931" t="s">
        <v>13</v>
      </c>
      <c r="L3931">
        <v>3999</v>
      </c>
      <c r="N3931" s="11" t="s">
        <v>15</v>
      </c>
      <c r="O3931" s="11">
        <f>IF(Table1[[#This Row],[Currency  Code]]="USD",Table1[[#This Row],[Product Amount with GST]]*80,Table1[[#This Row],[Product Amount with GST]])</f>
        <v>3999</v>
      </c>
    </row>
    <row r="3932" spans="1:16" x14ac:dyDescent="0.25">
      <c r="A3932" t="s">
        <v>2838</v>
      </c>
      <c r="B3932" t="s">
        <v>42</v>
      </c>
      <c r="C3932" t="s">
        <v>12</v>
      </c>
      <c r="E3932">
        <f t="shared" si="244"/>
        <v>4</v>
      </c>
      <c r="F3932">
        <f t="shared" si="245"/>
        <v>7</v>
      </c>
      <c r="G3932" s="8">
        <f t="shared" si="246"/>
        <v>44746</v>
      </c>
      <c r="H3932">
        <f t="shared" si="247"/>
        <v>2022</v>
      </c>
      <c r="I3932" s="1">
        <v>44746.922222222223</v>
      </c>
      <c r="J3932" s="2">
        <v>44746</v>
      </c>
      <c r="K3932" t="s">
        <v>43</v>
      </c>
      <c r="L3932">
        <v>1499</v>
      </c>
      <c r="N3932" s="11" t="s">
        <v>15</v>
      </c>
      <c r="O3932" s="11">
        <f>IF(Table1[[#This Row],[Currency  Code]]="USD",Table1[[#This Row],[Product Amount with GST]]*80,Table1[[#This Row],[Product Amount with GST]])</f>
        <v>1499</v>
      </c>
    </row>
    <row r="3933" spans="1:16" x14ac:dyDescent="0.25">
      <c r="A3933" t="s">
        <v>2839</v>
      </c>
      <c r="B3933" t="s">
        <v>119</v>
      </c>
      <c r="C3933" t="s">
        <v>12</v>
      </c>
      <c r="E3933">
        <f t="shared" si="244"/>
        <v>4</v>
      </c>
      <c r="F3933">
        <f t="shared" si="245"/>
        <v>7</v>
      </c>
      <c r="G3933" s="8">
        <f t="shared" si="246"/>
        <v>44746</v>
      </c>
      <c r="H3933">
        <f t="shared" si="247"/>
        <v>2022</v>
      </c>
      <c r="I3933" s="1">
        <v>44746.915972222225</v>
      </c>
      <c r="J3933" s="2">
        <v>44746</v>
      </c>
      <c r="K3933" t="s">
        <v>13</v>
      </c>
      <c r="L3933">
        <v>2999</v>
      </c>
      <c r="N3933" s="11" t="s">
        <v>15</v>
      </c>
      <c r="O3933" s="11">
        <f>IF(Table1[[#This Row],[Currency  Code]]="USD",Table1[[#This Row],[Product Amount with GST]]*80,Table1[[#This Row],[Product Amount with GST]])</f>
        <v>2999</v>
      </c>
    </row>
    <row r="3934" spans="1:16" x14ac:dyDescent="0.25">
      <c r="A3934" t="s">
        <v>2840</v>
      </c>
      <c r="B3934" t="s">
        <v>119</v>
      </c>
      <c r="C3934" t="s">
        <v>12</v>
      </c>
      <c r="E3934">
        <f t="shared" si="244"/>
        <v>4</v>
      </c>
      <c r="F3934">
        <f t="shared" si="245"/>
        <v>7</v>
      </c>
      <c r="G3934" s="8">
        <f t="shared" si="246"/>
        <v>44746</v>
      </c>
      <c r="H3934">
        <f t="shared" si="247"/>
        <v>2022</v>
      </c>
      <c r="I3934" s="1">
        <v>44746.910416666666</v>
      </c>
      <c r="J3934" s="2">
        <v>44746</v>
      </c>
      <c r="K3934" t="s">
        <v>13</v>
      </c>
      <c r="L3934">
        <v>2999</v>
      </c>
      <c r="N3934" s="11" t="s">
        <v>29</v>
      </c>
      <c r="O3934" s="11">
        <f>IF(Table1[[#This Row],[Currency  Code]]="USD",Table1[[#This Row],[Product Amount with GST]]*80,Table1[[#This Row],[Product Amount with GST]])</f>
        <v>239920</v>
      </c>
    </row>
    <row r="3935" spans="1:16" x14ac:dyDescent="0.25">
      <c r="A3935" t="s">
        <v>2840</v>
      </c>
      <c r="B3935" t="s">
        <v>119</v>
      </c>
      <c r="C3935" t="s">
        <v>12</v>
      </c>
      <c r="E3935">
        <f t="shared" si="244"/>
        <v>4</v>
      </c>
      <c r="F3935">
        <f t="shared" si="245"/>
        <v>7</v>
      </c>
      <c r="G3935" s="8">
        <f t="shared" si="246"/>
        <v>44746</v>
      </c>
      <c r="H3935">
        <f t="shared" si="247"/>
        <v>2022</v>
      </c>
      <c r="I3935" s="1">
        <v>44746.907638888886</v>
      </c>
      <c r="J3935" s="2">
        <v>44746</v>
      </c>
      <c r="K3935" t="s">
        <v>13</v>
      </c>
      <c r="L3935">
        <v>2999</v>
      </c>
      <c r="N3935" s="11" t="s">
        <v>29</v>
      </c>
      <c r="O3935" s="11">
        <f>IF(Table1[[#This Row],[Currency  Code]]="USD",Table1[[#This Row],[Product Amount with GST]]*80,Table1[[#This Row],[Product Amount with GST]])</f>
        <v>239920</v>
      </c>
    </row>
    <row r="3936" spans="1:16" x14ac:dyDescent="0.25">
      <c r="A3936" t="s">
        <v>1871</v>
      </c>
      <c r="B3936" t="s">
        <v>11</v>
      </c>
      <c r="C3936" t="s">
        <v>12</v>
      </c>
      <c r="D3936" t="s">
        <v>6129</v>
      </c>
      <c r="E3936">
        <f t="shared" si="244"/>
        <v>4</v>
      </c>
      <c r="F3936">
        <f t="shared" si="245"/>
        <v>7</v>
      </c>
      <c r="G3936" s="8">
        <f t="shared" si="246"/>
        <v>44746</v>
      </c>
      <c r="H3936">
        <f t="shared" si="247"/>
        <v>2022</v>
      </c>
      <c r="I3936" s="1">
        <v>44746.90347222222</v>
      </c>
      <c r="J3936" s="2">
        <v>44746</v>
      </c>
      <c r="K3936" t="s">
        <v>13</v>
      </c>
      <c r="L3936">
        <v>2000</v>
      </c>
      <c r="N3936" s="11" t="s">
        <v>15</v>
      </c>
      <c r="O3936" s="11">
        <f>IF(Table1[[#This Row],[Currency  Code]]="USD",Table1[[#This Row],[Product Amount with GST]]*80,Table1[[#This Row],[Product Amount with GST]])</f>
        <v>2000</v>
      </c>
    </row>
    <row r="3937" spans="1:16" x14ac:dyDescent="0.25">
      <c r="A3937" t="s">
        <v>1871</v>
      </c>
      <c r="B3937" t="s">
        <v>11</v>
      </c>
      <c r="C3937" t="s">
        <v>12</v>
      </c>
      <c r="D3937" t="s">
        <v>6129</v>
      </c>
      <c r="E3937">
        <f t="shared" si="244"/>
        <v>4</v>
      </c>
      <c r="F3937">
        <f t="shared" si="245"/>
        <v>7</v>
      </c>
      <c r="G3937" s="8">
        <f t="shared" si="246"/>
        <v>44746</v>
      </c>
      <c r="H3937">
        <f t="shared" si="247"/>
        <v>2022</v>
      </c>
      <c r="I3937" s="1">
        <v>44746.9</v>
      </c>
      <c r="J3937" s="2">
        <v>44746</v>
      </c>
      <c r="K3937" t="s">
        <v>72</v>
      </c>
      <c r="L3937">
        <v>2000</v>
      </c>
      <c r="N3937" s="11" t="s">
        <v>15</v>
      </c>
      <c r="O3937" s="11">
        <f>IF(Table1[[#This Row],[Currency  Code]]="USD",Table1[[#This Row],[Product Amount with GST]]*80,Table1[[#This Row],[Product Amount with GST]])</f>
        <v>2000</v>
      </c>
    </row>
    <row r="3938" spans="1:16" x14ac:dyDescent="0.25">
      <c r="A3938" t="s">
        <v>1871</v>
      </c>
      <c r="B3938" t="s">
        <v>11</v>
      </c>
      <c r="C3938" t="s">
        <v>12</v>
      </c>
      <c r="D3938" t="s">
        <v>6129</v>
      </c>
      <c r="E3938">
        <f t="shared" si="244"/>
        <v>4</v>
      </c>
      <c r="F3938">
        <f t="shared" si="245"/>
        <v>7</v>
      </c>
      <c r="G3938" s="8">
        <f t="shared" si="246"/>
        <v>44746</v>
      </c>
      <c r="H3938">
        <f t="shared" si="247"/>
        <v>2022</v>
      </c>
      <c r="I3938" s="1">
        <v>44746.899305555555</v>
      </c>
      <c r="J3938" s="2">
        <v>44746</v>
      </c>
      <c r="K3938" t="s">
        <v>72</v>
      </c>
      <c r="L3938">
        <v>2000</v>
      </c>
      <c r="N3938" s="11" t="s">
        <v>15</v>
      </c>
      <c r="O3938" s="11">
        <f>IF(Table1[[#This Row],[Currency  Code]]="USD",Table1[[#This Row],[Product Amount with GST]]*80,Table1[[#This Row],[Product Amount with GST]])</f>
        <v>2000</v>
      </c>
    </row>
    <row r="3939" spans="1:16" x14ac:dyDescent="0.25">
      <c r="A3939" t="s">
        <v>1871</v>
      </c>
      <c r="B3939" t="s">
        <v>11</v>
      </c>
      <c r="C3939" t="s">
        <v>12</v>
      </c>
      <c r="D3939" t="s">
        <v>6129</v>
      </c>
      <c r="E3939">
        <f t="shared" si="244"/>
        <v>4</v>
      </c>
      <c r="F3939">
        <f t="shared" si="245"/>
        <v>7</v>
      </c>
      <c r="G3939" s="8">
        <f t="shared" si="246"/>
        <v>44746</v>
      </c>
      <c r="H3939">
        <f t="shared" si="247"/>
        <v>2022</v>
      </c>
      <c r="I3939" s="1">
        <v>44746.898611111108</v>
      </c>
      <c r="J3939" s="2">
        <v>44746</v>
      </c>
      <c r="K3939" t="s">
        <v>72</v>
      </c>
      <c r="L3939">
        <v>2000</v>
      </c>
      <c r="N3939" s="11" t="s">
        <v>15</v>
      </c>
      <c r="O3939" s="11">
        <f>IF(Table1[[#This Row],[Currency  Code]]="USD",Table1[[#This Row],[Product Amount with GST]]*80,Table1[[#This Row],[Product Amount with GST]])</f>
        <v>2000</v>
      </c>
    </row>
    <row r="3940" spans="1:16" x14ac:dyDescent="0.25">
      <c r="A3940" t="s">
        <v>1871</v>
      </c>
      <c r="B3940" t="s">
        <v>11</v>
      </c>
      <c r="C3940" t="s">
        <v>12</v>
      </c>
      <c r="D3940" t="s">
        <v>6129</v>
      </c>
      <c r="E3940">
        <f t="shared" si="244"/>
        <v>4</v>
      </c>
      <c r="F3940">
        <f t="shared" si="245"/>
        <v>7</v>
      </c>
      <c r="G3940" s="8">
        <f t="shared" si="246"/>
        <v>44746</v>
      </c>
      <c r="H3940">
        <f t="shared" si="247"/>
        <v>2022</v>
      </c>
      <c r="I3940" s="1">
        <v>44746.897916666669</v>
      </c>
      <c r="J3940" s="2">
        <v>44746</v>
      </c>
      <c r="K3940" t="s">
        <v>72</v>
      </c>
      <c r="L3940">
        <v>2000</v>
      </c>
      <c r="N3940" s="11" t="s">
        <v>15</v>
      </c>
      <c r="O3940" s="11">
        <f>IF(Table1[[#This Row],[Currency  Code]]="USD",Table1[[#This Row],[Product Amount with GST]]*80,Table1[[#This Row],[Product Amount with GST]])</f>
        <v>2000</v>
      </c>
    </row>
    <row r="3941" spans="1:16" x14ac:dyDescent="0.25">
      <c r="A3941" t="s">
        <v>2828</v>
      </c>
      <c r="B3941" t="s">
        <v>47</v>
      </c>
      <c r="C3941" t="s">
        <v>12</v>
      </c>
      <c r="E3941">
        <f t="shared" si="244"/>
        <v>4</v>
      </c>
      <c r="F3941">
        <f t="shared" si="245"/>
        <v>7</v>
      </c>
      <c r="G3941" s="8">
        <f t="shared" si="246"/>
        <v>44746</v>
      </c>
      <c r="H3941">
        <f t="shared" si="247"/>
        <v>2022</v>
      </c>
      <c r="I3941" s="1">
        <v>44746.897222222222</v>
      </c>
      <c r="J3941" s="2">
        <v>44746</v>
      </c>
      <c r="K3941" t="s">
        <v>13</v>
      </c>
      <c r="L3941">
        <v>999</v>
      </c>
      <c r="N3941" s="11" t="s">
        <v>15</v>
      </c>
      <c r="O3941" s="11">
        <f>IF(Table1[[#This Row],[Currency  Code]]="USD",Table1[[#This Row],[Product Amount with GST]]*80,Table1[[#This Row],[Product Amount with GST]])</f>
        <v>999</v>
      </c>
    </row>
    <row r="3942" spans="1:16" x14ac:dyDescent="0.25">
      <c r="A3942" t="s">
        <v>2828</v>
      </c>
      <c r="B3942" t="s">
        <v>52</v>
      </c>
      <c r="C3942" t="s">
        <v>12</v>
      </c>
      <c r="E3942">
        <f t="shared" si="244"/>
        <v>4</v>
      </c>
      <c r="F3942">
        <f t="shared" si="245"/>
        <v>7</v>
      </c>
      <c r="G3942" s="8">
        <f t="shared" si="246"/>
        <v>44746</v>
      </c>
      <c r="H3942">
        <f t="shared" si="247"/>
        <v>2022</v>
      </c>
      <c r="I3942" s="1">
        <v>44746.896527777775</v>
      </c>
      <c r="J3942" s="2">
        <v>44746</v>
      </c>
      <c r="K3942" t="s">
        <v>13</v>
      </c>
      <c r="L3942">
        <v>999</v>
      </c>
      <c r="N3942" s="11" t="s">
        <v>15</v>
      </c>
      <c r="O3942" s="11">
        <f>IF(Table1[[#This Row],[Currency  Code]]="USD",Table1[[#This Row],[Product Amount with GST]]*80,Table1[[#This Row],[Product Amount with GST]])</f>
        <v>999</v>
      </c>
    </row>
    <row r="3943" spans="1:16" x14ac:dyDescent="0.25">
      <c r="A3943" t="s">
        <v>2841</v>
      </c>
      <c r="B3943" t="s">
        <v>27</v>
      </c>
      <c r="C3943" t="s">
        <v>12</v>
      </c>
      <c r="E3943">
        <f t="shared" si="244"/>
        <v>4</v>
      </c>
      <c r="F3943">
        <f t="shared" si="245"/>
        <v>7</v>
      </c>
      <c r="G3943" s="8">
        <f t="shared" si="246"/>
        <v>44746</v>
      </c>
      <c r="H3943">
        <f t="shared" si="247"/>
        <v>2022</v>
      </c>
      <c r="I3943" s="1">
        <v>44746.893750000003</v>
      </c>
      <c r="J3943" s="2">
        <v>44746</v>
      </c>
      <c r="K3943" t="s">
        <v>13</v>
      </c>
      <c r="L3943">
        <v>1999</v>
      </c>
      <c r="N3943" s="11" t="s">
        <v>15</v>
      </c>
      <c r="O3943" s="11">
        <f>IF(Table1[[#This Row],[Currency  Code]]="USD",Table1[[#This Row],[Product Amount with GST]]*80,Table1[[#This Row],[Product Amount with GST]])</f>
        <v>1999</v>
      </c>
    </row>
    <row r="3944" spans="1:16" x14ac:dyDescent="0.25">
      <c r="A3944" t="s">
        <v>2842</v>
      </c>
      <c r="B3944" t="s">
        <v>17</v>
      </c>
      <c r="C3944" t="s">
        <v>48</v>
      </c>
      <c r="E3944">
        <f t="shared" si="244"/>
        <v>4</v>
      </c>
      <c r="F3944">
        <f t="shared" si="245"/>
        <v>7</v>
      </c>
      <c r="G3944" s="8">
        <f t="shared" si="246"/>
        <v>44746</v>
      </c>
      <c r="H3944">
        <f t="shared" si="247"/>
        <v>2022</v>
      </c>
      <c r="I3944" s="1">
        <v>44746.881249999999</v>
      </c>
      <c r="J3944" s="2">
        <v>44746</v>
      </c>
      <c r="K3944" t="s">
        <v>13</v>
      </c>
      <c r="L3944">
        <v>999</v>
      </c>
      <c r="M3944" t="s">
        <v>53</v>
      </c>
      <c r="N3944" s="11" t="s">
        <v>15</v>
      </c>
      <c r="O3944" s="11">
        <f>IF(Table1[[#This Row],[Currency  Code]]="USD",Table1[[#This Row],[Product Amount with GST]]*80,Table1[[#This Row],[Product Amount with GST]])</f>
        <v>999</v>
      </c>
      <c r="P3944" t="s">
        <v>50</v>
      </c>
    </row>
    <row r="3945" spans="1:16" x14ac:dyDescent="0.25">
      <c r="A3945" t="s">
        <v>2843</v>
      </c>
      <c r="B3945" t="s">
        <v>24</v>
      </c>
      <c r="C3945" t="s">
        <v>48</v>
      </c>
      <c r="E3945">
        <f t="shared" si="244"/>
        <v>4</v>
      </c>
      <c r="F3945">
        <f t="shared" si="245"/>
        <v>7</v>
      </c>
      <c r="G3945" s="8">
        <f t="shared" si="246"/>
        <v>44746</v>
      </c>
      <c r="H3945">
        <f t="shared" si="247"/>
        <v>2022</v>
      </c>
      <c r="I3945" s="1">
        <v>44746.879166666666</v>
      </c>
      <c r="J3945" s="2">
        <v>44746</v>
      </c>
      <c r="K3945" t="s">
        <v>13</v>
      </c>
      <c r="L3945">
        <v>2022</v>
      </c>
      <c r="M3945" t="s">
        <v>53</v>
      </c>
      <c r="N3945" s="11" t="s">
        <v>15</v>
      </c>
      <c r="O3945" s="11">
        <f>IF(Table1[[#This Row],[Currency  Code]]="USD",Table1[[#This Row],[Product Amount with GST]]*80,Table1[[#This Row],[Product Amount with GST]])</f>
        <v>2022</v>
      </c>
      <c r="P3945" t="s">
        <v>50</v>
      </c>
    </row>
    <row r="3946" spans="1:16" x14ac:dyDescent="0.25">
      <c r="A3946" t="s">
        <v>2844</v>
      </c>
      <c r="B3946" t="s">
        <v>11</v>
      </c>
      <c r="C3946" t="s">
        <v>48</v>
      </c>
      <c r="E3946">
        <f t="shared" si="244"/>
        <v>4</v>
      </c>
      <c r="F3946">
        <f t="shared" si="245"/>
        <v>7</v>
      </c>
      <c r="G3946" s="8">
        <f t="shared" si="246"/>
        <v>44746</v>
      </c>
      <c r="H3946">
        <f t="shared" si="247"/>
        <v>2022</v>
      </c>
      <c r="I3946" s="1">
        <v>44746.873611111114</v>
      </c>
      <c r="J3946" s="2">
        <v>44746</v>
      </c>
      <c r="K3946" t="s">
        <v>13</v>
      </c>
      <c r="L3946">
        <v>3999</v>
      </c>
      <c r="M3946" t="s">
        <v>218</v>
      </c>
      <c r="N3946" s="11" t="s">
        <v>15</v>
      </c>
      <c r="O3946" s="11">
        <f>IF(Table1[[#This Row],[Currency  Code]]="USD",Table1[[#This Row],[Product Amount with GST]]*80,Table1[[#This Row],[Product Amount with GST]])</f>
        <v>3999</v>
      </c>
      <c r="P3946" t="s">
        <v>50</v>
      </c>
    </row>
    <row r="3947" spans="1:16" x14ac:dyDescent="0.25">
      <c r="A3947" t="s">
        <v>2845</v>
      </c>
      <c r="B3947" t="s">
        <v>11</v>
      </c>
      <c r="C3947" t="s">
        <v>12</v>
      </c>
      <c r="E3947">
        <f t="shared" si="244"/>
        <v>4</v>
      </c>
      <c r="F3947">
        <f t="shared" si="245"/>
        <v>7</v>
      </c>
      <c r="G3947" s="8">
        <f t="shared" si="246"/>
        <v>44746</v>
      </c>
      <c r="H3947">
        <f t="shared" si="247"/>
        <v>2022</v>
      </c>
      <c r="I3947" s="1">
        <v>44746.87222222222</v>
      </c>
      <c r="J3947" s="2">
        <v>44746</v>
      </c>
      <c r="K3947" t="s">
        <v>13</v>
      </c>
      <c r="L3947">
        <v>399</v>
      </c>
      <c r="N3947" s="11" t="s">
        <v>29</v>
      </c>
      <c r="O3947" s="11">
        <f>IF(Table1[[#This Row],[Currency  Code]]="USD",Table1[[#This Row],[Product Amount with GST]]*80,Table1[[#This Row],[Product Amount with GST]])</f>
        <v>31920</v>
      </c>
    </row>
    <row r="3948" spans="1:16" x14ac:dyDescent="0.25">
      <c r="A3948" t="s">
        <v>2846</v>
      </c>
      <c r="B3948" t="s">
        <v>24</v>
      </c>
      <c r="C3948" t="s">
        <v>12</v>
      </c>
      <c r="E3948">
        <f t="shared" si="244"/>
        <v>4</v>
      </c>
      <c r="F3948">
        <f t="shared" si="245"/>
        <v>7</v>
      </c>
      <c r="G3948" s="8">
        <f t="shared" si="246"/>
        <v>44746</v>
      </c>
      <c r="H3948">
        <f t="shared" si="247"/>
        <v>2022</v>
      </c>
      <c r="I3948" s="1">
        <v>44746.87222222222</v>
      </c>
      <c r="J3948" s="2">
        <v>44746</v>
      </c>
      <c r="K3948" t="s">
        <v>13</v>
      </c>
      <c r="L3948">
        <v>2022</v>
      </c>
      <c r="N3948" s="11" t="s">
        <v>15</v>
      </c>
      <c r="O3948" s="11">
        <f>IF(Table1[[#This Row],[Currency  Code]]="USD",Table1[[#This Row],[Product Amount with GST]]*80,Table1[[#This Row],[Product Amount with GST]])</f>
        <v>2022</v>
      </c>
    </row>
    <row r="3949" spans="1:16" x14ac:dyDescent="0.25">
      <c r="A3949" t="s">
        <v>2833</v>
      </c>
      <c r="B3949" t="s">
        <v>402</v>
      </c>
      <c r="C3949" t="s">
        <v>12</v>
      </c>
      <c r="E3949">
        <f t="shared" si="244"/>
        <v>4</v>
      </c>
      <c r="F3949">
        <f t="shared" si="245"/>
        <v>7</v>
      </c>
      <c r="G3949" s="8">
        <f t="shared" si="246"/>
        <v>44746</v>
      </c>
      <c r="H3949">
        <f t="shared" si="247"/>
        <v>2022</v>
      </c>
      <c r="I3949" s="1">
        <v>44746.871527777781</v>
      </c>
      <c r="J3949" s="2">
        <v>44746</v>
      </c>
      <c r="K3949" t="s">
        <v>112</v>
      </c>
      <c r="L3949">
        <v>1000</v>
      </c>
      <c r="N3949" s="11" t="s">
        <v>15</v>
      </c>
      <c r="O3949" s="11">
        <f>IF(Table1[[#This Row],[Currency  Code]]="USD",Table1[[#This Row],[Product Amount with GST]]*80,Table1[[#This Row],[Product Amount with GST]])</f>
        <v>1000</v>
      </c>
    </row>
    <row r="3950" spans="1:16" x14ac:dyDescent="0.25">
      <c r="A3950" t="s">
        <v>2846</v>
      </c>
      <c r="B3950" t="s">
        <v>24</v>
      </c>
      <c r="C3950" t="s">
        <v>12</v>
      </c>
      <c r="E3950">
        <f t="shared" si="244"/>
        <v>4</v>
      </c>
      <c r="F3950">
        <f t="shared" si="245"/>
        <v>7</v>
      </c>
      <c r="G3950" s="8">
        <f t="shared" si="246"/>
        <v>44746</v>
      </c>
      <c r="H3950">
        <f t="shared" si="247"/>
        <v>2022</v>
      </c>
      <c r="I3950" s="1">
        <v>44746.870833333334</v>
      </c>
      <c r="J3950" s="2">
        <v>44746</v>
      </c>
      <c r="K3950" t="s">
        <v>13</v>
      </c>
      <c r="L3950">
        <v>2022</v>
      </c>
      <c r="N3950" s="11" t="s">
        <v>15</v>
      </c>
      <c r="O3950" s="11">
        <f>IF(Table1[[#This Row],[Currency  Code]]="USD",Table1[[#This Row],[Product Amount with GST]]*80,Table1[[#This Row],[Product Amount with GST]])</f>
        <v>2022</v>
      </c>
    </row>
    <row r="3951" spans="1:16" x14ac:dyDescent="0.25">
      <c r="A3951" t="s">
        <v>2847</v>
      </c>
      <c r="B3951" t="s">
        <v>11</v>
      </c>
      <c r="C3951" t="s">
        <v>12</v>
      </c>
      <c r="E3951">
        <f t="shared" si="244"/>
        <v>4</v>
      </c>
      <c r="F3951">
        <f t="shared" si="245"/>
        <v>7</v>
      </c>
      <c r="G3951" s="8">
        <f t="shared" si="246"/>
        <v>44746</v>
      </c>
      <c r="H3951">
        <f t="shared" si="247"/>
        <v>2022</v>
      </c>
      <c r="I3951" s="1">
        <v>44746.859722222223</v>
      </c>
      <c r="J3951" s="2">
        <v>44746</v>
      </c>
      <c r="K3951" t="s">
        <v>72</v>
      </c>
      <c r="L3951">
        <v>3999</v>
      </c>
      <c r="N3951" s="11" t="s">
        <v>15</v>
      </c>
      <c r="O3951" s="11">
        <f>IF(Table1[[#This Row],[Currency  Code]]="USD",Table1[[#This Row],[Product Amount with GST]]*80,Table1[[#This Row],[Product Amount with GST]])</f>
        <v>3999</v>
      </c>
    </row>
    <row r="3952" spans="1:16" x14ac:dyDescent="0.25">
      <c r="A3952" t="s">
        <v>2848</v>
      </c>
      <c r="B3952" t="s">
        <v>24</v>
      </c>
      <c r="C3952" t="s">
        <v>12</v>
      </c>
      <c r="E3952">
        <f t="shared" si="244"/>
        <v>4</v>
      </c>
      <c r="F3952">
        <f t="shared" si="245"/>
        <v>7</v>
      </c>
      <c r="G3952" s="8">
        <f t="shared" si="246"/>
        <v>44746</v>
      </c>
      <c r="H3952">
        <f t="shared" si="247"/>
        <v>2022</v>
      </c>
      <c r="I3952" s="1">
        <v>44746.856944444444</v>
      </c>
      <c r="J3952" s="2">
        <v>44746</v>
      </c>
      <c r="K3952" t="s">
        <v>13</v>
      </c>
      <c r="L3952">
        <v>2022</v>
      </c>
      <c r="N3952" s="11" t="s">
        <v>15</v>
      </c>
      <c r="O3952" s="11">
        <f>IF(Table1[[#This Row],[Currency  Code]]="USD",Table1[[#This Row],[Product Amount with GST]]*80,Table1[[#This Row],[Product Amount with GST]])</f>
        <v>2022</v>
      </c>
    </row>
    <row r="3953" spans="1:16" x14ac:dyDescent="0.25">
      <c r="A3953" t="s">
        <v>2810</v>
      </c>
      <c r="B3953" t="s">
        <v>11</v>
      </c>
      <c r="C3953" t="s">
        <v>12</v>
      </c>
      <c r="E3953">
        <f t="shared" si="244"/>
        <v>4</v>
      </c>
      <c r="F3953">
        <f t="shared" si="245"/>
        <v>7</v>
      </c>
      <c r="G3953" s="8">
        <f t="shared" si="246"/>
        <v>44746</v>
      </c>
      <c r="H3953">
        <f t="shared" si="247"/>
        <v>2022</v>
      </c>
      <c r="I3953" s="1">
        <v>44746.945138888892</v>
      </c>
      <c r="J3953" s="2">
        <v>44746</v>
      </c>
      <c r="K3953" t="s">
        <v>13</v>
      </c>
      <c r="L3953">
        <v>3999</v>
      </c>
      <c r="N3953" s="11" t="s">
        <v>15</v>
      </c>
      <c r="O3953" s="11">
        <f>IF(Table1[[#This Row],[Currency  Code]]="USD",Table1[[#This Row],[Product Amount with GST]]*80,Table1[[#This Row],[Product Amount with GST]])</f>
        <v>3999</v>
      </c>
    </row>
    <row r="3954" spans="1:16" x14ac:dyDescent="0.25">
      <c r="A3954" t="s">
        <v>2810</v>
      </c>
      <c r="B3954" t="s">
        <v>11</v>
      </c>
      <c r="C3954" t="s">
        <v>12</v>
      </c>
      <c r="E3954">
        <f t="shared" si="244"/>
        <v>4</v>
      </c>
      <c r="F3954">
        <f t="shared" si="245"/>
        <v>7</v>
      </c>
      <c r="G3954" s="8">
        <f t="shared" si="246"/>
        <v>44746</v>
      </c>
      <c r="H3954">
        <f t="shared" si="247"/>
        <v>2022</v>
      </c>
      <c r="I3954" s="1">
        <v>44746.943749999999</v>
      </c>
      <c r="J3954" s="2">
        <v>44746</v>
      </c>
      <c r="K3954" t="s">
        <v>13</v>
      </c>
      <c r="L3954">
        <v>3999</v>
      </c>
      <c r="N3954" s="11" t="s">
        <v>15</v>
      </c>
      <c r="O3954" s="11">
        <f>IF(Table1[[#This Row],[Currency  Code]]="USD",Table1[[#This Row],[Product Amount with GST]]*80,Table1[[#This Row],[Product Amount with GST]])</f>
        <v>3999</v>
      </c>
    </row>
    <row r="3955" spans="1:16" x14ac:dyDescent="0.25">
      <c r="A3955" t="s">
        <v>2827</v>
      </c>
      <c r="B3955" t="s">
        <v>42</v>
      </c>
      <c r="C3955" t="s">
        <v>12</v>
      </c>
      <c r="E3955">
        <f t="shared" si="244"/>
        <v>4</v>
      </c>
      <c r="F3955">
        <f t="shared" si="245"/>
        <v>7</v>
      </c>
      <c r="G3955" s="8">
        <f t="shared" si="246"/>
        <v>44746</v>
      </c>
      <c r="H3955">
        <f t="shared" si="247"/>
        <v>2022</v>
      </c>
      <c r="I3955" s="1">
        <v>44746.943055555559</v>
      </c>
      <c r="J3955" s="2">
        <v>44746</v>
      </c>
      <c r="K3955" t="s">
        <v>43</v>
      </c>
      <c r="L3955">
        <v>1499</v>
      </c>
      <c r="N3955" s="11" t="s">
        <v>15</v>
      </c>
      <c r="O3955" s="11">
        <f>IF(Table1[[#This Row],[Currency  Code]]="USD",Table1[[#This Row],[Product Amount with GST]]*80,Table1[[#This Row],[Product Amount with GST]])</f>
        <v>1499</v>
      </c>
    </row>
    <row r="3956" spans="1:16" x14ac:dyDescent="0.25">
      <c r="A3956" t="s">
        <v>2849</v>
      </c>
      <c r="B3956" t="s">
        <v>918</v>
      </c>
      <c r="C3956" t="s">
        <v>48</v>
      </c>
      <c r="E3956">
        <f t="shared" si="244"/>
        <v>4</v>
      </c>
      <c r="F3956">
        <f t="shared" si="245"/>
        <v>7</v>
      </c>
      <c r="G3956" s="8">
        <f t="shared" si="246"/>
        <v>44746</v>
      </c>
      <c r="H3956">
        <f t="shared" si="247"/>
        <v>2022</v>
      </c>
      <c r="I3956" s="1">
        <v>44746.942361111112</v>
      </c>
      <c r="J3956" s="2">
        <v>44746</v>
      </c>
      <c r="K3956" t="s">
        <v>13</v>
      </c>
      <c r="L3956">
        <v>990</v>
      </c>
      <c r="M3956" t="s">
        <v>218</v>
      </c>
      <c r="N3956" s="11" t="s">
        <v>15</v>
      </c>
      <c r="O3956" s="11">
        <f>IF(Table1[[#This Row],[Currency  Code]]="USD",Table1[[#This Row],[Product Amount with GST]]*80,Table1[[#This Row],[Product Amount with GST]])</f>
        <v>990</v>
      </c>
      <c r="P3956" t="s">
        <v>50</v>
      </c>
    </row>
    <row r="3957" spans="1:16" x14ac:dyDescent="0.25">
      <c r="A3957" t="s">
        <v>1909</v>
      </c>
      <c r="B3957" t="s">
        <v>24</v>
      </c>
      <c r="C3957" t="s">
        <v>12</v>
      </c>
      <c r="E3957">
        <f t="shared" si="244"/>
        <v>4</v>
      </c>
      <c r="F3957">
        <f t="shared" si="245"/>
        <v>7</v>
      </c>
      <c r="G3957" s="8">
        <f t="shared" si="246"/>
        <v>44746</v>
      </c>
      <c r="H3957">
        <f t="shared" si="247"/>
        <v>2022</v>
      </c>
      <c r="I3957" s="1">
        <v>44746.929166666669</v>
      </c>
      <c r="J3957" s="2">
        <v>44746</v>
      </c>
      <c r="K3957" t="s">
        <v>13</v>
      </c>
      <c r="L3957">
        <v>2022</v>
      </c>
      <c r="N3957" s="11" t="s">
        <v>15</v>
      </c>
      <c r="O3957" s="11">
        <f>IF(Table1[[#This Row],[Currency  Code]]="USD",Table1[[#This Row],[Product Amount with GST]]*80,Table1[[#This Row],[Product Amount with GST]])</f>
        <v>2022</v>
      </c>
    </row>
    <row r="3958" spans="1:16" x14ac:dyDescent="0.25">
      <c r="A3958" t="s">
        <v>2850</v>
      </c>
      <c r="B3958" t="s">
        <v>20</v>
      </c>
      <c r="C3958" t="s">
        <v>12</v>
      </c>
      <c r="E3958">
        <f t="shared" si="244"/>
        <v>4</v>
      </c>
      <c r="F3958">
        <f t="shared" si="245"/>
        <v>7</v>
      </c>
      <c r="G3958" s="8">
        <f t="shared" si="246"/>
        <v>44746</v>
      </c>
      <c r="H3958">
        <f t="shared" si="247"/>
        <v>2022</v>
      </c>
      <c r="I3958" s="1">
        <v>44746.925694444442</v>
      </c>
      <c r="J3958" s="2">
        <v>44746</v>
      </c>
      <c r="K3958" t="s">
        <v>13</v>
      </c>
      <c r="L3958">
        <v>1999</v>
      </c>
      <c r="N3958" s="11" t="s">
        <v>15</v>
      </c>
      <c r="O3958" s="11">
        <f>IF(Table1[[#This Row],[Currency  Code]]="USD",Table1[[#This Row],[Product Amount with GST]]*80,Table1[[#This Row],[Product Amount with GST]])</f>
        <v>1999</v>
      </c>
    </row>
    <row r="3959" spans="1:16" x14ac:dyDescent="0.25">
      <c r="A3959" t="s">
        <v>2837</v>
      </c>
      <c r="B3959" t="s">
        <v>11</v>
      </c>
      <c r="C3959" t="s">
        <v>12</v>
      </c>
      <c r="E3959">
        <f t="shared" si="244"/>
        <v>4</v>
      </c>
      <c r="F3959">
        <f t="shared" si="245"/>
        <v>7</v>
      </c>
      <c r="G3959" s="8">
        <f t="shared" si="246"/>
        <v>44746</v>
      </c>
      <c r="H3959">
        <f t="shared" si="247"/>
        <v>2022</v>
      </c>
      <c r="I3959" s="1">
        <v>44746.92291666667</v>
      </c>
      <c r="J3959" s="2">
        <v>44746</v>
      </c>
      <c r="K3959" t="s">
        <v>13</v>
      </c>
      <c r="L3959">
        <v>3999</v>
      </c>
      <c r="N3959" s="11" t="s">
        <v>15</v>
      </c>
      <c r="O3959" s="11">
        <f>IF(Table1[[#This Row],[Currency  Code]]="USD",Table1[[#This Row],[Product Amount with GST]]*80,Table1[[#This Row],[Product Amount with GST]])</f>
        <v>3999</v>
      </c>
    </row>
    <row r="3960" spans="1:16" x14ac:dyDescent="0.25">
      <c r="A3960" t="s">
        <v>2851</v>
      </c>
      <c r="B3960" t="s">
        <v>24</v>
      </c>
      <c r="C3960" t="s">
        <v>12</v>
      </c>
      <c r="E3960">
        <f t="shared" si="244"/>
        <v>4</v>
      </c>
      <c r="F3960">
        <f t="shared" si="245"/>
        <v>7</v>
      </c>
      <c r="G3960" s="8">
        <f t="shared" si="246"/>
        <v>44746</v>
      </c>
      <c r="H3960">
        <f t="shared" si="247"/>
        <v>2022</v>
      </c>
      <c r="I3960" s="1">
        <v>44746.921527777777</v>
      </c>
      <c r="J3960" s="2">
        <v>44746</v>
      </c>
      <c r="K3960" t="s">
        <v>13</v>
      </c>
      <c r="L3960">
        <v>2022</v>
      </c>
      <c r="N3960" s="11" t="s">
        <v>15</v>
      </c>
      <c r="O3960" s="11">
        <f>IF(Table1[[#This Row],[Currency  Code]]="USD",Table1[[#This Row],[Product Amount with GST]]*80,Table1[[#This Row],[Product Amount with GST]])</f>
        <v>2022</v>
      </c>
    </row>
    <row r="3961" spans="1:16" x14ac:dyDescent="0.25">
      <c r="A3961" t="s">
        <v>1871</v>
      </c>
      <c r="B3961" t="s">
        <v>11</v>
      </c>
      <c r="C3961" t="s">
        <v>12</v>
      </c>
      <c r="D3961" t="s">
        <v>6129</v>
      </c>
      <c r="E3961">
        <f t="shared" si="244"/>
        <v>4</v>
      </c>
      <c r="F3961">
        <f t="shared" si="245"/>
        <v>7</v>
      </c>
      <c r="G3961" s="8">
        <f t="shared" si="246"/>
        <v>44746</v>
      </c>
      <c r="H3961">
        <f t="shared" si="247"/>
        <v>2022</v>
      </c>
      <c r="I3961" s="1">
        <v>44746.900694444441</v>
      </c>
      <c r="J3961" s="2">
        <v>44746</v>
      </c>
      <c r="K3961" t="s">
        <v>13</v>
      </c>
      <c r="L3961">
        <v>2000</v>
      </c>
      <c r="N3961" s="11" t="s">
        <v>15</v>
      </c>
      <c r="O3961" s="11">
        <f>IF(Table1[[#This Row],[Currency  Code]]="USD",Table1[[#This Row],[Product Amount with GST]]*80,Table1[[#This Row],[Product Amount with GST]])</f>
        <v>2000</v>
      </c>
    </row>
    <row r="3962" spans="1:16" x14ac:dyDescent="0.25">
      <c r="A3962" t="s">
        <v>2852</v>
      </c>
      <c r="B3962" t="s">
        <v>24</v>
      </c>
      <c r="C3962" t="s">
        <v>12</v>
      </c>
      <c r="E3962">
        <f t="shared" si="244"/>
        <v>4</v>
      </c>
      <c r="F3962">
        <f t="shared" si="245"/>
        <v>7</v>
      </c>
      <c r="G3962" s="8">
        <f t="shared" si="246"/>
        <v>44746</v>
      </c>
      <c r="H3962">
        <f t="shared" si="247"/>
        <v>2022</v>
      </c>
      <c r="I3962" s="1">
        <v>44746.883333333331</v>
      </c>
      <c r="J3962" s="2">
        <v>44746</v>
      </c>
      <c r="K3962" t="s">
        <v>13</v>
      </c>
      <c r="L3962">
        <v>2022</v>
      </c>
      <c r="N3962" s="11" t="s">
        <v>15</v>
      </c>
      <c r="O3962" s="11">
        <f>IF(Table1[[#This Row],[Currency  Code]]="USD",Table1[[#This Row],[Product Amount with GST]]*80,Table1[[#This Row],[Product Amount with GST]])</f>
        <v>2022</v>
      </c>
    </row>
    <row r="3963" spans="1:16" x14ac:dyDescent="0.25">
      <c r="A3963" t="s">
        <v>2853</v>
      </c>
      <c r="B3963" t="s">
        <v>17</v>
      </c>
      <c r="C3963" t="s">
        <v>12</v>
      </c>
      <c r="E3963">
        <f t="shared" si="244"/>
        <v>4</v>
      </c>
      <c r="F3963">
        <f t="shared" si="245"/>
        <v>7</v>
      </c>
      <c r="G3963" s="8">
        <f t="shared" si="246"/>
        <v>44746</v>
      </c>
      <c r="H3963">
        <f t="shared" si="247"/>
        <v>2022</v>
      </c>
      <c r="I3963" s="1">
        <v>44746.881249999999</v>
      </c>
      <c r="J3963" s="2">
        <v>44746</v>
      </c>
      <c r="K3963" t="s">
        <v>13</v>
      </c>
      <c r="L3963">
        <v>999</v>
      </c>
      <c r="N3963" s="11" t="s">
        <v>15</v>
      </c>
      <c r="O3963" s="11">
        <f>IF(Table1[[#This Row],[Currency  Code]]="USD",Table1[[#This Row],[Product Amount with GST]]*80,Table1[[#This Row],[Product Amount with GST]])</f>
        <v>999</v>
      </c>
    </row>
    <row r="3964" spans="1:16" x14ac:dyDescent="0.25">
      <c r="A3964" t="s">
        <v>2842</v>
      </c>
      <c r="B3964" t="s">
        <v>17</v>
      </c>
      <c r="C3964" t="s">
        <v>12</v>
      </c>
      <c r="E3964">
        <f t="shared" si="244"/>
        <v>4</v>
      </c>
      <c r="F3964">
        <f t="shared" si="245"/>
        <v>7</v>
      </c>
      <c r="G3964" s="8">
        <f t="shared" si="246"/>
        <v>44746</v>
      </c>
      <c r="H3964">
        <f t="shared" si="247"/>
        <v>2022</v>
      </c>
      <c r="I3964" s="1">
        <v>44746.880555555559</v>
      </c>
      <c r="J3964" s="2">
        <v>44746</v>
      </c>
      <c r="K3964" t="s">
        <v>13</v>
      </c>
      <c r="L3964">
        <v>999</v>
      </c>
      <c r="N3964" s="11" t="s">
        <v>15</v>
      </c>
      <c r="O3964" s="11">
        <f>IF(Table1[[#This Row],[Currency  Code]]="USD",Table1[[#This Row],[Product Amount with GST]]*80,Table1[[#This Row],[Product Amount with GST]])</f>
        <v>999</v>
      </c>
    </row>
    <row r="3965" spans="1:16" x14ac:dyDescent="0.25">
      <c r="A3965" t="s">
        <v>2843</v>
      </c>
      <c r="B3965" t="s">
        <v>24</v>
      </c>
      <c r="C3965" t="s">
        <v>12</v>
      </c>
      <c r="E3965">
        <f t="shared" si="244"/>
        <v>4</v>
      </c>
      <c r="F3965">
        <f t="shared" si="245"/>
        <v>7</v>
      </c>
      <c r="G3965" s="8">
        <f t="shared" si="246"/>
        <v>44746</v>
      </c>
      <c r="H3965">
        <f t="shared" si="247"/>
        <v>2022</v>
      </c>
      <c r="I3965" s="1">
        <v>44746.878472222219</v>
      </c>
      <c r="J3965" s="2">
        <v>44746</v>
      </c>
      <c r="K3965" t="s">
        <v>13</v>
      </c>
      <c r="L3965">
        <v>2022</v>
      </c>
      <c r="N3965" s="11" t="s">
        <v>15</v>
      </c>
      <c r="O3965" s="11">
        <f>IF(Table1[[#This Row],[Currency  Code]]="USD",Table1[[#This Row],[Product Amount with GST]]*80,Table1[[#This Row],[Product Amount with GST]])</f>
        <v>2022</v>
      </c>
    </row>
    <row r="3966" spans="1:16" x14ac:dyDescent="0.25">
      <c r="A3966" t="s">
        <v>2776</v>
      </c>
      <c r="B3966" t="s">
        <v>24</v>
      </c>
      <c r="C3966" t="s">
        <v>12</v>
      </c>
      <c r="E3966">
        <f t="shared" si="244"/>
        <v>4</v>
      </c>
      <c r="F3966">
        <f t="shared" si="245"/>
        <v>7</v>
      </c>
      <c r="G3966" s="8">
        <f t="shared" si="246"/>
        <v>44746</v>
      </c>
      <c r="H3966">
        <f t="shared" si="247"/>
        <v>2022</v>
      </c>
      <c r="I3966" s="1">
        <v>44746.87222222222</v>
      </c>
      <c r="J3966" s="2">
        <v>44746</v>
      </c>
      <c r="K3966" t="s">
        <v>13</v>
      </c>
      <c r="L3966">
        <v>2022</v>
      </c>
      <c r="N3966" s="11" t="s">
        <v>15</v>
      </c>
      <c r="O3966" s="11">
        <f>IF(Table1[[#This Row],[Currency  Code]]="USD",Table1[[#This Row],[Product Amount with GST]]*80,Table1[[#This Row],[Product Amount with GST]])</f>
        <v>2022</v>
      </c>
    </row>
    <row r="3967" spans="1:16" x14ac:dyDescent="0.25">
      <c r="A3967" t="s">
        <v>2760</v>
      </c>
      <c r="B3967" t="s">
        <v>38</v>
      </c>
      <c r="C3967" t="s">
        <v>12</v>
      </c>
      <c r="E3967">
        <f t="shared" si="244"/>
        <v>4</v>
      </c>
      <c r="F3967">
        <f t="shared" si="245"/>
        <v>7</v>
      </c>
      <c r="G3967" s="8">
        <f t="shared" si="246"/>
        <v>44746</v>
      </c>
      <c r="H3967">
        <f t="shared" si="247"/>
        <v>2022</v>
      </c>
      <c r="I3967" s="1">
        <v>44746.871527777781</v>
      </c>
      <c r="J3967" s="2">
        <v>44746</v>
      </c>
      <c r="K3967" t="s">
        <v>13</v>
      </c>
      <c r="L3967">
        <v>499</v>
      </c>
      <c r="N3967" s="11" t="s">
        <v>15</v>
      </c>
      <c r="O3967" s="11">
        <f>IF(Table1[[#This Row],[Currency  Code]]="USD",Table1[[#This Row],[Product Amount with GST]]*80,Table1[[#This Row],[Product Amount with GST]])</f>
        <v>499</v>
      </c>
    </row>
    <row r="3968" spans="1:16" x14ac:dyDescent="0.25">
      <c r="A3968" t="s">
        <v>2854</v>
      </c>
      <c r="B3968" t="s">
        <v>968</v>
      </c>
      <c r="C3968" t="s">
        <v>12</v>
      </c>
      <c r="E3968">
        <f t="shared" si="244"/>
        <v>4</v>
      </c>
      <c r="F3968">
        <f t="shared" si="245"/>
        <v>7</v>
      </c>
      <c r="G3968" s="8">
        <f t="shared" si="246"/>
        <v>44746</v>
      </c>
      <c r="H3968">
        <f t="shared" si="247"/>
        <v>2022</v>
      </c>
      <c r="I3968" s="1">
        <v>44746.85833333333</v>
      </c>
      <c r="J3968" s="2">
        <v>44746</v>
      </c>
      <c r="K3968" t="s">
        <v>13</v>
      </c>
      <c r="L3968">
        <v>2022</v>
      </c>
      <c r="N3968" s="11" t="s">
        <v>15</v>
      </c>
      <c r="O3968" s="11">
        <f>IF(Table1[[#This Row],[Currency  Code]]="USD",Table1[[#This Row],[Product Amount with GST]]*80,Table1[[#This Row],[Product Amount with GST]])</f>
        <v>2022</v>
      </c>
    </row>
    <row r="3969" spans="1:16" x14ac:dyDescent="0.25">
      <c r="A3969" t="s">
        <v>2855</v>
      </c>
      <c r="B3969" t="s">
        <v>11</v>
      </c>
      <c r="C3969" t="s">
        <v>12</v>
      </c>
      <c r="E3969">
        <f t="shared" si="244"/>
        <v>4</v>
      </c>
      <c r="F3969">
        <f t="shared" si="245"/>
        <v>7</v>
      </c>
      <c r="G3969" s="8">
        <f t="shared" si="246"/>
        <v>44746</v>
      </c>
      <c r="H3969">
        <f t="shared" si="247"/>
        <v>2022</v>
      </c>
      <c r="I3969" s="1">
        <v>44746.840277777781</v>
      </c>
      <c r="J3969" s="2">
        <v>44746</v>
      </c>
      <c r="K3969" t="s">
        <v>72</v>
      </c>
      <c r="L3969">
        <v>3999</v>
      </c>
      <c r="N3969" s="11" t="s">
        <v>15</v>
      </c>
      <c r="O3969" s="11">
        <f>IF(Table1[[#This Row],[Currency  Code]]="USD",Table1[[#This Row],[Product Amount with GST]]*80,Table1[[#This Row],[Product Amount with GST]])</f>
        <v>3999</v>
      </c>
    </row>
    <row r="3970" spans="1:16" x14ac:dyDescent="0.25">
      <c r="A3970" t="s">
        <v>2832</v>
      </c>
      <c r="B3970" t="s">
        <v>27</v>
      </c>
      <c r="C3970" t="s">
        <v>12</v>
      </c>
      <c r="E3970">
        <f t="shared" ref="E3970:E4033" si="248">DAY(I3970)</f>
        <v>4</v>
      </c>
      <c r="F3970">
        <f t="shared" ref="F3970:F4033" si="249">MONTH(I3970)</f>
        <v>7</v>
      </c>
      <c r="G3970" s="8">
        <f t="shared" ref="G3970:G4033" si="250">DATE(H3971,F3970,E3970)</f>
        <v>44746</v>
      </c>
      <c r="H3970">
        <f t="shared" ref="H3970:H4033" si="251">YEAR(I3970)</f>
        <v>2022</v>
      </c>
      <c r="I3970" s="1">
        <v>44746.825694444444</v>
      </c>
      <c r="J3970" s="2">
        <v>44746</v>
      </c>
      <c r="K3970" t="s">
        <v>13</v>
      </c>
      <c r="L3970">
        <v>1999</v>
      </c>
      <c r="N3970" s="11" t="s">
        <v>15</v>
      </c>
      <c r="O3970" s="11">
        <f>IF(Table1[[#This Row],[Currency  Code]]="USD",Table1[[#This Row],[Product Amount with GST]]*80,Table1[[#This Row],[Product Amount with GST]])</f>
        <v>1999</v>
      </c>
    </row>
    <row r="3971" spans="1:16" x14ac:dyDescent="0.25">
      <c r="A3971" t="s">
        <v>2856</v>
      </c>
      <c r="B3971" t="s">
        <v>52</v>
      </c>
      <c r="C3971" t="s">
        <v>12</v>
      </c>
      <c r="E3971">
        <f t="shared" si="248"/>
        <v>4</v>
      </c>
      <c r="F3971">
        <f t="shared" si="249"/>
        <v>7</v>
      </c>
      <c r="G3971" s="8">
        <f t="shared" si="250"/>
        <v>44746</v>
      </c>
      <c r="H3971">
        <f t="shared" si="251"/>
        <v>2022</v>
      </c>
      <c r="I3971" s="1">
        <v>44746.868750000001</v>
      </c>
      <c r="J3971" s="2">
        <v>44746</v>
      </c>
      <c r="K3971" t="s">
        <v>13</v>
      </c>
      <c r="L3971">
        <v>999</v>
      </c>
      <c r="N3971" s="11" t="s">
        <v>15</v>
      </c>
      <c r="O3971" s="11">
        <f>IF(Table1[[#This Row],[Currency  Code]]="USD",Table1[[#This Row],[Product Amount with GST]]*80,Table1[[#This Row],[Product Amount with GST]])</f>
        <v>999</v>
      </c>
    </row>
    <row r="3972" spans="1:16" x14ac:dyDescent="0.25">
      <c r="A3972" t="s">
        <v>2847</v>
      </c>
      <c r="B3972" t="s">
        <v>11</v>
      </c>
      <c r="C3972" t="s">
        <v>48</v>
      </c>
      <c r="E3972">
        <f t="shared" si="248"/>
        <v>4</v>
      </c>
      <c r="F3972">
        <f t="shared" si="249"/>
        <v>7</v>
      </c>
      <c r="G3972" s="8">
        <f t="shared" si="250"/>
        <v>44746</v>
      </c>
      <c r="H3972">
        <f t="shared" si="251"/>
        <v>2022</v>
      </c>
      <c r="I3972" s="1">
        <v>44746.867361111108</v>
      </c>
      <c r="J3972" s="2">
        <v>44746</v>
      </c>
      <c r="K3972" t="s">
        <v>72</v>
      </c>
      <c r="L3972">
        <v>3999</v>
      </c>
      <c r="M3972" t="s">
        <v>53</v>
      </c>
      <c r="N3972" s="11" t="s">
        <v>15</v>
      </c>
      <c r="O3972" s="11">
        <f>IF(Table1[[#This Row],[Currency  Code]]="USD",Table1[[#This Row],[Product Amount with GST]]*80,Table1[[#This Row],[Product Amount with GST]])</f>
        <v>3999</v>
      </c>
      <c r="P3972" t="s">
        <v>50</v>
      </c>
    </row>
    <row r="3973" spans="1:16" x14ac:dyDescent="0.25">
      <c r="A3973" t="s">
        <v>2847</v>
      </c>
      <c r="B3973" t="s">
        <v>11</v>
      </c>
      <c r="C3973" t="s">
        <v>12</v>
      </c>
      <c r="E3973">
        <f t="shared" si="248"/>
        <v>4</v>
      </c>
      <c r="F3973">
        <f t="shared" si="249"/>
        <v>7</v>
      </c>
      <c r="G3973" s="8">
        <f t="shared" si="250"/>
        <v>44746</v>
      </c>
      <c r="H3973">
        <f t="shared" si="251"/>
        <v>2022</v>
      </c>
      <c r="I3973" s="1">
        <v>44746.85833333333</v>
      </c>
      <c r="J3973" s="2">
        <v>44746</v>
      </c>
      <c r="K3973" t="s">
        <v>72</v>
      </c>
      <c r="L3973">
        <v>3999</v>
      </c>
      <c r="N3973" s="11" t="s">
        <v>15</v>
      </c>
      <c r="O3973" s="11">
        <f>IF(Table1[[#This Row],[Currency  Code]]="USD",Table1[[#This Row],[Product Amount with GST]]*80,Table1[[#This Row],[Product Amount with GST]])</f>
        <v>3999</v>
      </c>
    </row>
    <row r="3974" spans="1:16" x14ac:dyDescent="0.25">
      <c r="A3974" t="s">
        <v>2854</v>
      </c>
      <c r="B3974" t="s">
        <v>143</v>
      </c>
      <c r="C3974" t="s">
        <v>12</v>
      </c>
      <c r="E3974">
        <f t="shared" si="248"/>
        <v>4</v>
      </c>
      <c r="F3974">
        <f t="shared" si="249"/>
        <v>7</v>
      </c>
      <c r="G3974" s="8">
        <f t="shared" si="250"/>
        <v>44746</v>
      </c>
      <c r="H3974">
        <f t="shared" si="251"/>
        <v>2022</v>
      </c>
      <c r="I3974" s="1">
        <v>44746.854861111111</v>
      </c>
      <c r="J3974" s="2">
        <v>44746</v>
      </c>
      <c r="K3974" t="s">
        <v>13</v>
      </c>
      <c r="L3974">
        <v>1499</v>
      </c>
      <c r="N3974" s="11" t="s">
        <v>15</v>
      </c>
      <c r="O3974" s="11">
        <f>IF(Table1[[#This Row],[Currency  Code]]="USD",Table1[[#This Row],[Product Amount with GST]]*80,Table1[[#This Row],[Product Amount with GST]])</f>
        <v>1499</v>
      </c>
    </row>
    <row r="3975" spans="1:16" x14ac:dyDescent="0.25">
      <c r="A3975" t="s">
        <v>2857</v>
      </c>
      <c r="B3975" t="s">
        <v>119</v>
      </c>
      <c r="C3975" t="s">
        <v>12</v>
      </c>
      <c r="E3975">
        <f t="shared" si="248"/>
        <v>4</v>
      </c>
      <c r="F3975">
        <f t="shared" si="249"/>
        <v>7</v>
      </c>
      <c r="G3975" s="8">
        <f t="shared" si="250"/>
        <v>44746</v>
      </c>
      <c r="H3975">
        <f t="shared" si="251"/>
        <v>2022</v>
      </c>
      <c r="I3975" s="1">
        <v>44746.842361111114</v>
      </c>
      <c r="J3975" s="2">
        <v>44746</v>
      </c>
      <c r="K3975" t="s">
        <v>13</v>
      </c>
      <c r="L3975">
        <v>2999</v>
      </c>
      <c r="N3975" s="11" t="s">
        <v>15</v>
      </c>
      <c r="O3975" s="11">
        <f>IF(Table1[[#This Row],[Currency  Code]]="USD",Table1[[#This Row],[Product Amount with GST]]*80,Table1[[#This Row],[Product Amount with GST]])</f>
        <v>2999</v>
      </c>
    </row>
    <row r="3976" spans="1:16" x14ac:dyDescent="0.25">
      <c r="A3976" t="s">
        <v>2858</v>
      </c>
      <c r="B3976" t="s">
        <v>24</v>
      </c>
      <c r="C3976" t="s">
        <v>12</v>
      </c>
      <c r="E3976">
        <f t="shared" si="248"/>
        <v>4</v>
      </c>
      <c r="F3976">
        <f t="shared" si="249"/>
        <v>7</v>
      </c>
      <c r="G3976" s="8">
        <f t="shared" si="250"/>
        <v>44746</v>
      </c>
      <c r="H3976">
        <f t="shared" si="251"/>
        <v>2022</v>
      </c>
      <c r="I3976" s="1">
        <v>44746.838888888888</v>
      </c>
      <c r="J3976" s="2">
        <v>44746</v>
      </c>
      <c r="K3976" t="s">
        <v>13</v>
      </c>
      <c r="L3976">
        <v>2022</v>
      </c>
      <c r="N3976" s="11" t="s">
        <v>15</v>
      </c>
      <c r="O3976" s="11">
        <f>IF(Table1[[#This Row],[Currency  Code]]="USD",Table1[[#This Row],[Product Amount with GST]]*80,Table1[[#This Row],[Product Amount with GST]])</f>
        <v>2022</v>
      </c>
    </row>
    <row r="3977" spans="1:16" x14ac:dyDescent="0.25">
      <c r="A3977" t="s">
        <v>2859</v>
      </c>
      <c r="B3977" t="s">
        <v>20</v>
      </c>
      <c r="C3977" t="s">
        <v>48</v>
      </c>
      <c r="E3977">
        <f t="shared" si="248"/>
        <v>4</v>
      </c>
      <c r="F3977">
        <f t="shared" si="249"/>
        <v>7</v>
      </c>
      <c r="G3977" s="8">
        <f t="shared" si="250"/>
        <v>44746</v>
      </c>
      <c r="H3977">
        <f t="shared" si="251"/>
        <v>2022</v>
      </c>
      <c r="I3977" s="1">
        <v>44746.817361111112</v>
      </c>
      <c r="J3977" s="2">
        <v>44746</v>
      </c>
      <c r="K3977" t="s">
        <v>13</v>
      </c>
      <c r="L3977">
        <v>1999</v>
      </c>
      <c r="M3977" t="s">
        <v>53</v>
      </c>
      <c r="N3977" s="11" t="s">
        <v>15</v>
      </c>
      <c r="O3977" s="11">
        <f>IF(Table1[[#This Row],[Currency  Code]]="USD",Table1[[#This Row],[Product Amount with GST]]*80,Table1[[#This Row],[Product Amount with GST]])</f>
        <v>1999</v>
      </c>
      <c r="P3977" t="s">
        <v>50</v>
      </c>
    </row>
    <row r="3978" spans="1:16" x14ac:dyDescent="0.25">
      <c r="A3978" t="s">
        <v>2860</v>
      </c>
      <c r="B3978" t="s">
        <v>24</v>
      </c>
      <c r="C3978" t="s">
        <v>12</v>
      </c>
      <c r="E3978">
        <f t="shared" si="248"/>
        <v>4</v>
      </c>
      <c r="F3978">
        <f t="shared" si="249"/>
        <v>7</v>
      </c>
      <c r="G3978" s="8">
        <f t="shared" si="250"/>
        <v>44746</v>
      </c>
      <c r="H3978">
        <f t="shared" si="251"/>
        <v>2022</v>
      </c>
      <c r="I3978" s="1">
        <v>44746.809027777781</v>
      </c>
      <c r="J3978" s="2">
        <v>44746</v>
      </c>
      <c r="K3978" t="s">
        <v>13</v>
      </c>
      <c r="L3978">
        <v>2022</v>
      </c>
      <c r="N3978" s="11" t="s">
        <v>15</v>
      </c>
      <c r="O3978" s="11">
        <f>IF(Table1[[#This Row],[Currency  Code]]="USD",Table1[[#This Row],[Product Amount with GST]]*80,Table1[[#This Row],[Product Amount with GST]])</f>
        <v>2022</v>
      </c>
    </row>
    <row r="3979" spans="1:16" x14ac:dyDescent="0.25">
      <c r="A3979" t="s">
        <v>2861</v>
      </c>
      <c r="B3979" t="s">
        <v>1710</v>
      </c>
      <c r="C3979" t="s">
        <v>12</v>
      </c>
      <c r="E3979">
        <f t="shared" si="248"/>
        <v>4</v>
      </c>
      <c r="F3979">
        <f t="shared" si="249"/>
        <v>7</v>
      </c>
      <c r="G3979" s="8">
        <f t="shared" si="250"/>
        <v>44746</v>
      </c>
      <c r="H3979">
        <f t="shared" si="251"/>
        <v>2022</v>
      </c>
      <c r="I3979" s="1">
        <v>44746.802083333336</v>
      </c>
      <c r="J3979" s="2">
        <v>44746</v>
      </c>
      <c r="K3979" t="s">
        <v>13</v>
      </c>
      <c r="L3979">
        <v>499</v>
      </c>
      <c r="N3979" s="11" t="s">
        <v>15</v>
      </c>
      <c r="O3979" s="11">
        <f>IF(Table1[[#This Row],[Currency  Code]]="USD",Table1[[#This Row],[Product Amount with GST]]*80,Table1[[#This Row],[Product Amount with GST]])</f>
        <v>499</v>
      </c>
    </row>
    <row r="3980" spans="1:16" x14ac:dyDescent="0.25">
      <c r="A3980" t="s">
        <v>2862</v>
      </c>
      <c r="B3980" t="s">
        <v>119</v>
      </c>
      <c r="C3980" t="s">
        <v>12</v>
      </c>
      <c r="E3980">
        <f t="shared" si="248"/>
        <v>4</v>
      </c>
      <c r="F3980">
        <f t="shared" si="249"/>
        <v>7</v>
      </c>
      <c r="G3980" s="8">
        <f t="shared" si="250"/>
        <v>44746</v>
      </c>
      <c r="H3980">
        <f t="shared" si="251"/>
        <v>2022</v>
      </c>
      <c r="I3980" s="1">
        <v>44746.786111111112</v>
      </c>
      <c r="J3980" s="2">
        <v>44746</v>
      </c>
      <c r="K3980" t="s">
        <v>13</v>
      </c>
      <c r="L3980">
        <v>2999</v>
      </c>
      <c r="N3980" s="11" t="s">
        <v>15</v>
      </c>
      <c r="O3980" s="11">
        <f>IF(Table1[[#This Row],[Currency  Code]]="USD",Table1[[#This Row],[Product Amount with GST]]*80,Table1[[#This Row],[Product Amount with GST]])</f>
        <v>2999</v>
      </c>
    </row>
    <row r="3981" spans="1:16" x14ac:dyDescent="0.25">
      <c r="A3981" t="s">
        <v>313</v>
      </c>
      <c r="B3981" t="s">
        <v>47</v>
      </c>
      <c r="C3981" t="s">
        <v>12</v>
      </c>
      <c r="E3981">
        <f t="shared" si="248"/>
        <v>4</v>
      </c>
      <c r="F3981">
        <f t="shared" si="249"/>
        <v>7</v>
      </c>
      <c r="G3981" s="8">
        <f t="shared" si="250"/>
        <v>44746</v>
      </c>
      <c r="H3981">
        <f t="shared" si="251"/>
        <v>2022</v>
      </c>
      <c r="I3981" s="1">
        <v>44746.774305555555</v>
      </c>
      <c r="J3981" s="2">
        <v>44746</v>
      </c>
      <c r="K3981" t="s">
        <v>13</v>
      </c>
      <c r="L3981">
        <v>999</v>
      </c>
      <c r="N3981" s="11" t="s">
        <v>15</v>
      </c>
      <c r="O3981" s="11">
        <f>IF(Table1[[#This Row],[Currency  Code]]="USD",Table1[[#This Row],[Product Amount with GST]]*80,Table1[[#This Row],[Product Amount with GST]])</f>
        <v>999</v>
      </c>
    </row>
    <row r="3982" spans="1:16" x14ac:dyDescent="0.25">
      <c r="A3982" t="s">
        <v>2863</v>
      </c>
      <c r="B3982" t="s">
        <v>1710</v>
      </c>
      <c r="C3982" t="s">
        <v>12</v>
      </c>
      <c r="E3982">
        <f t="shared" si="248"/>
        <v>4</v>
      </c>
      <c r="F3982">
        <f t="shared" si="249"/>
        <v>7</v>
      </c>
      <c r="G3982" s="8">
        <f t="shared" si="250"/>
        <v>44746</v>
      </c>
      <c r="H3982">
        <f t="shared" si="251"/>
        <v>2022</v>
      </c>
      <c r="I3982" s="1">
        <v>44746.752083333333</v>
      </c>
      <c r="J3982" s="2">
        <v>44746</v>
      </c>
      <c r="K3982" t="s">
        <v>13</v>
      </c>
      <c r="L3982">
        <v>499</v>
      </c>
      <c r="N3982" s="11" t="s">
        <v>15</v>
      </c>
      <c r="O3982" s="11">
        <f>IF(Table1[[#This Row],[Currency  Code]]="USD",Table1[[#This Row],[Product Amount with GST]]*80,Table1[[#This Row],[Product Amount with GST]])</f>
        <v>499</v>
      </c>
    </row>
    <row r="3983" spans="1:16" x14ac:dyDescent="0.25">
      <c r="A3983" t="s">
        <v>2864</v>
      </c>
      <c r="B3983" t="s">
        <v>11</v>
      </c>
      <c r="C3983" t="s">
        <v>48</v>
      </c>
      <c r="E3983">
        <f t="shared" si="248"/>
        <v>4</v>
      </c>
      <c r="F3983">
        <f t="shared" si="249"/>
        <v>7</v>
      </c>
      <c r="G3983" s="8">
        <f t="shared" si="250"/>
        <v>44746</v>
      </c>
      <c r="H3983">
        <f t="shared" si="251"/>
        <v>2022</v>
      </c>
      <c r="I3983" s="1">
        <v>44746.74722222222</v>
      </c>
      <c r="J3983" s="2">
        <v>44746</v>
      </c>
      <c r="K3983" t="s">
        <v>72</v>
      </c>
      <c r="L3983">
        <v>3999</v>
      </c>
      <c r="M3983" t="s">
        <v>53</v>
      </c>
      <c r="N3983" s="11" t="s">
        <v>15</v>
      </c>
      <c r="O3983" s="11">
        <f>IF(Table1[[#This Row],[Currency  Code]]="USD",Table1[[#This Row],[Product Amount with GST]]*80,Table1[[#This Row],[Product Amount with GST]])</f>
        <v>3999</v>
      </c>
      <c r="P3983" t="s">
        <v>50</v>
      </c>
    </row>
    <row r="3984" spans="1:16" x14ac:dyDescent="0.25">
      <c r="A3984" t="s">
        <v>2864</v>
      </c>
      <c r="B3984" t="s">
        <v>11</v>
      </c>
      <c r="C3984" t="s">
        <v>12</v>
      </c>
      <c r="E3984">
        <f t="shared" si="248"/>
        <v>4</v>
      </c>
      <c r="F3984">
        <f t="shared" si="249"/>
        <v>7</v>
      </c>
      <c r="G3984" s="8">
        <f t="shared" si="250"/>
        <v>44746</v>
      </c>
      <c r="H3984">
        <f t="shared" si="251"/>
        <v>2022</v>
      </c>
      <c r="I3984" s="1">
        <v>44746.739583333336</v>
      </c>
      <c r="J3984" s="2">
        <v>44746</v>
      </c>
      <c r="K3984" t="s">
        <v>72</v>
      </c>
      <c r="L3984">
        <v>3999</v>
      </c>
      <c r="N3984" s="11" t="s">
        <v>15</v>
      </c>
      <c r="O3984" s="11">
        <f>IF(Table1[[#This Row],[Currency  Code]]="USD",Table1[[#This Row],[Product Amount with GST]]*80,Table1[[#This Row],[Product Amount with GST]])</f>
        <v>3999</v>
      </c>
    </row>
    <row r="3985" spans="1:16" x14ac:dyDescent="0.25">
      <c r="A3985" t="s">
        <v>2304</v>
      </c>
      <c r="B3985" t="s">
        <v>918</v>
      </c>
      <c r="C3985" t="s">
        <v>12</v>
      </c>
      <c r="E3985">
        <f t="shared" si="248"/>
        <v>4</v>
      </c>
      <c r="F3985">
        <f t="shared" si="249"/>
        <v>7</v>
      </c>
      <c r="G3985" s="8">
        <f t="shared" si="250"/>
        <v>44746</v>
      </c>
      <c r="H3985">
        <f t="shared" si="251"/>
        <v>2022</v>
      </c>
      <c r="I3985" s="1">
        <v>44746.73541666667</v>
      </c>
      <c r="J3985" s="2">
        <v>44746</v>
      </c>
      <c r="K3985" t="s">
        <v>13</v>
      </c>
      <c r="L3985">
        <v>990</v>
      </c>
      <c r="N3985" s="11" t="s">
        <v>15</v>
      </c>
      <c r="O3985" s="11">
        <f>IF(Table1[[#This Row],[Currency  Code]]="USD",Table1[[#This Row],[Product Amount with GST]]*80,Table1[[#This Row],[Product Amount with GST]])</f>
        <v>990</v>
      </c>
    </row>
    <row r="3986" spans="1:16" x14ac:dyDescent="0.25">
      <c r="A3986" t="s">
        <v>2865</v>
      </c>
      <c r="B3986" t="s">
        <v>99</v>
      </c>
      <c r="C3986" t="s">
        <v>48</v>
      </c>
      <c r="E3986">
        <f t="shared" si="248"/>
        <v>4</v>
      </c>
      <c r="F3986">
        <f t="shared" si="249"/>
        <v>7</v>
      </c>
      <c r="G3986" s="8">
        <f t="shared" si="250"/>
        <v>44746</v>
      </c>
      <c r="H3986">
        <f t="shared" si="251"/>
        <v>2022</v>
      </c>
      <c r="I3986" s="1">
        <v>44746.726388888892</v>
      </c>
      <c r="J3986" s="2">
        <v>44746</v>
      </c>
      <c r="K3986" t="s">
        <v>13</v>
      </c>
      <c r="L3986">
        <v>699</v>
      </c>
      <c r="M3986" t="s">
        <v>53</v>
      </c>
      <c r="N3986" s="11" t="s">
        <v>15</v>
      </c>
      <c r="O3986" s="11">
        <f>IF(Table1[[#This Row],[Currency  Code]]="USD",Table1[[#This Row],[Product Amount with GST]]*80,Table1[[#This Row],[Product Amount with GST]])</f>
        <v>699</v>
      </c>
      <c r="P3986" t="s">
        <v>50</v>
      </c>
    </row>
    <row r="3987" spans="1:16" x14ac:dyDescent="0.25">
      <c r="A3987" t="s">
        <v>2865</v>
      </c>
      <c r="B3987" t="s">
        <v>99</v>
      </c>
      <c r="C3987" t="s">
        <v>12</v>
      </c>
      <c r="E3987">
        <f t="shared" si="248"/>
        <v>4</v>
      </c>
      <c r="F3987">
        <f t="shared" si="249"/>
        <v>7</v>
      </c>
      <c r="G3987" s="8">
        <f t="shared" si="250"/>
        <v>44746</v>
      </c>
      <c r="H3987">
        <f t="shared" si="251"/>
        <v>2022</v>
      </c>
      <c r="I3987" s="1">
        <v>44746.722916666666</v>
      </c>
      <c r="J3987" s="2">
        <v>44746</v>
      </c>
      <c r="K3987" t="s">
        <v>13</v>
      </c>
      <c r="L3987">
        <v>699</v>
      </c>
      <c r="N3987" s="11" t="s">
        <v>15</v>
      </c>
      <c r="O3987" s="11">
        <f>IF(Table1[[#This Row],[Currency  Code]]="USD",Table1[[#This Row],[Product Amount with GST]]*80,Table1[[#This Row],[Product Amount with GST]])</f>
        <v>699</v>
      </c>
    </row>
    <row r="3988" spans="1:16" x14ac:dyDescent="0.25">
      <c r="A3988" t="s">
        <v>2866</v>
      </c>
      <c r="B3988" t="s">
        <v>20</v>
      </c>
      <c r="C3988" t="s">
        <v>12</v>
      </c>
      <c r="E3988">
        <f t="shared" si="248"/>
        <v>4</v>
      </c>
      <c r="F3988">
        <f t="shared" si="249"/>
        <v>7</v>
      </c>
      <c r="G3988" s="8">
        <f t="shared" si="250"/>
        <v>44746</v>
      </c>
      <c r="H3988">
        <f t="shared" si="251"/>
        <v>2022</v>
      </c>
      <c r="I3988" s="1">
        <v>44746.847916666666</v>
      </c>
      <c r="J3988" s="2">
        <v>44746</v>
      </c>
      <c r="K3988" t="s">
        <v>13</v>
      </c>
      <c r="L3988">
        <v>1999</v>
      </c>
      <c r="N3988" s="11" t="s">
        <v>15</v>
      </c>
      <c r="O3988" s="11">
        <f>IF(Table1[[#This Row],[Currency  Code]]="USD",Table1[[#This Row],[Product Amount with GST]]*80,Table1[[#This Row],[Product Amount with GST]])</f>
        <v>1999</v>
      </c>
    </row>
    <row r="3989" spans="1:16" x14ac:dyDescent="0.25">
      <c r="A3989" t="s">
        <v>2867</v>
      </c>
      <c r="B3989" t="s">
        <v>11</v>
      </c>
      <c r="C3989" t="s">
        <v>12</v>
      </c>
      <c r="E3989">
        <f t="shared" si="248"/>
        <v>4</v>
      </c>
      <c r="F3989">
        <f t="shared" si="249"/>
        <v>7</v>
      </c>
      <c r="G3989" s="8">
        <f t="shared" si="250"/>
        <v>44746</v>
      </c>
      <c r="H3989">
        <f t="shared" si="251"/>
        <v>2022</v>
      </c>
      <c r="I3989" s="1">
        <v>44746.84652777778</v>
      </c>
      <c r="J3989" s="2">
        <v>44746</v>
      </c>
      <c r="K3989" t="s">
        <v>72</v>
      </c>
      <c r="L3989">
        <v>3999</v>
      </c>
      <c r="N3989" s="11" t="s">
        <v>15</v>
      </c>
      <c r="O3989" s="11">
        <f>IF(Table1[[#This Row],[Currency  Code]]="USD",Table1[[#This Row],[Product Amount with GST]]*80,Table1[[#This Row],[Product Amount with GST]])</f>
        <v>3999</v>
      </c>
    </row>
    <row r="3990" spans="1:16" x14ac:dyDescent="0.25">
      <c r="A3990" t="s">
        <v>2855</v>
      </c>
      <c r="B3990" t="s">
        <v>11</v>
      </c>
      <c r="C3990" t="s">
        <v>12</v>
      </c>
      <c r="E3990">
        <f t="shared" si="248"/>
        <v>4</v>
      </c>
      <c r="F3990">
        <f t="shared" si="249"/>
        <v>7</v>
      </c>
      <c r="G3990" s="8">
        <f t="shared" si="250"/>
        <v>44746</v>
      </c>
      <c r="H3990">
        <f t="shared" si="251"/>
        <v>2022</v>
      </c>
      <c r="I3990" s="1">
        <v>44746.84097222222</v>
      </c>
      <c r="J3990" s="2">
        <v>44746</v>
      </c>
      <c r="K3990" t="s">
        <v>72</v>
      </c>
      <c r="L3990">
        <v>3999</v>
      </c>
      <c r="N3990" s="11" t="s">
        <v>15</v>
      </c>
      <c r="O3990" s="11">
        <f>IF(Table1[[#This Row],[Currency  Code]]="USD",Table1[[#This Row],[Product Amount with GST]]*80,Table1[[#This Row],[Product Amount with GST]])</f>
        <v>3999</v>
      </c>
    </row>
    <row r="3991" spans="1:16" x14ac:dyDescent="0.25">
      <c r="A3991" t="s">
        <v>2868</v>
      </c>
      <c r="B3991" t="s">
        <v>17</v>
      </c>
      <c r="C3991" t="s">
        <v>12</v>
      </c>
      <c r="E3991">
        <f t="shared" si="248"/>
        <v>4</v>
      </c>
      <c r="F3991">
        <f t="shared" si="249"/>
        <v>7</v>
      </c>
      <c r="G3991" s="8">
        <f t="shared" si="250"/>
        <v>44746</v>
      </c>
      <c r="H3991">
        <f t="shared" si="251"/>
        <v>2022</v>
      </c>
      <c r="I3991" s="1">
        <v>44746.822916666664</v>
      </c>
      <c r="J3991" s="2">
        <v>44746</v>
      </c>
      <c r="K3991" t="s">
        <v>13</v>
      </c>
      <c r="L3991">
        <v>999</v>
      </c>
      <c r="N3991" s="11" t="s">
        <v>15</v>
      </c>
      <c r="O3991" s="11">
        <f>IF(Table1[[#This Row],[Currency  Code]]="USD",Table1[[#This Row],[Product Amount with GST]]*80,Table1[[#This Row],[Product Amount with GST]])</f>
        <v>999</v>
      </c>
    </row>
    <row r="3992" spans="1:16" x14ac:dyDescent="0.25">
      <c r="A3992" t="s">
        <v>2869</v>
      </c>
      <c r="B3992" t="s">
        <v>11</v>
      </c>
      <c r="C3992" t="s">
        <v>12</v>
      </c>
      <c r="E3992">
        <f t="shared" si="248"/>
        <v>4</v>
      </c>
      <c r="F3992">
        <f t="shared" si="249"/>
        <v>7</v>
      </c>
      <c r="G3992" s="8">
        <f t="shared" si="250"/>
        <v>44746</v>
      </c>
      <c r="H3992">
        <f t="shared" si="251"/>
        <v>2022</v>
      </c>
      <c r="I3992" s="1">
        <v>44746.8125</v>
      </c>
      <c r="J3992" s="2">
        <v>44746</v>
      </c>
      <c r="K3992" t="s">
        <v>72</v>
      </c>
      <c r="L3992">
        <v>3999</v>
      </c>
      <c r="N3992" s="11" t="s">
        <v>15</v>
      </c>
      <c r="O3992" s="11">
        <f>IF(Table1[[#This Row],[Currency  Code]]="USD",Table1[[#This Row],[Product Amount with GST]]*80,Table1[[#This Row],[Product Amount with GST]])</f>
        <v>3999</v>
      </c>
    </row>
    <row r="3993" spans="1:16" x14ac:dyDescent="0.25">
      <c r="A3993" t="s">
        <v>2870</v>
      </c>
      <c r="B3993" t="s">
        <v>1710</v>
      </c>
      <c r="C3993" t="s">
        <v>12</v>
      </c>
      <c r="E3993">
        <f t="shared" si="248"/>
        <v>4</v>
      </c>
      <c r="F3993">
        <f t="shared" si="249"/>
        <v>7</v>
      </c>
      <c r="G3993" s="8">
        <f t="shared" si="250"/>
        <v>44746</v>
      </c>
      <c r="H3993">
        <f t="shared" si="251"/>
        <v>2022</v>
      </c>
      <c r="I3993" s="1">
        <v>44746.790277777778</v>
      </c>
      <c r="J3993" s="2">
        <v>44746</v>
      </c>
      <c r="K3993" t="s">
        <v>13</v>
      </c>
      <c r="L3993">
        <v>499</v>
      </c>
      <c r="N3993" s="11" t="s">
        <v>15</v>
      </c>
      <c r="O3993" s="11">
        <f>IF(Table1[[#This Row],[Currency  Code]]="USD",Table1[[#This Row],[Product Amount with GST]]*80,Table1[[#This Row],[Product Amount with GST]])</f>
        <v>499</v>
      </c>
    </row>
    <row r="3994" spans="1:16" x14ac:dyDescent="0.25">
      <c r="A3994" t="s">
        <v>2871</v>
      </c>
      <c r="B3994" t="s">
        <v>11</v>
      </c>
      <c r="C3994" t="s">
        <v>12</v>
      </c>
      <c r="E3994">
        <f t="shared" si="248"/>
        <v>4</v>
      </c>
      <c r="F3994">
        <f t="shared" si="249"/>
        <v>7</v>
      </c>
      <c r="G3994" s="8">
        <f t="shared" si="250"/>
        <v>44746</v>
      </c>
      <c r="H3994">
        <f t="shared" si="251"/>
        <v>2022</v>
      </c>
      <c r="I3994" s="1">
        <v>44746.775000000001</v>
      </c>
      <c r="J3994" s="2">
        <v>44746</v>
      </c>
      <c r="K3994" t="s">
        <v>72</v>
      </c>
      <c r="L3994">
        <v>3999</v>
      </c>
      <c r="N3994" s="11" t="s">
        <v>15</v>
      </c>
      <c r="O3994" s="11">
        <f>IF(Table1[[#This Row],[Currency  Code]]="USD",Table1[[#This Row],[Product Amount with GST]]*80,Table1[[#This Row],[Product Amount with GST]])</f>
        <v>3999</v>
      </c>
    </row>
    <row r="3995" spans="1:16" x14ac:dyDescent="0.25">
      <c r="A3995" t="s">
        <v>2872</v>
      </c>
      <c r="B3995" t="s">
        <v>11</v>
      </c>
      <c r="C3995" t="s">
        <v>12</v>
      </c>
      <c r="E3995">
        <f t="shared" si="248"/>
        <v>4</v>
      </c>
      <c r="F3995">
        <f t="shared" si="249"/>
        <v>7</v>
      </c>
      <c r="G3995" s="8">
        <f t="shared" si="250"/>
        <v>44746</v>
      </c>
      <c r="H3995">
        <f t="shared" si="251"/>
        <v>2022</v>
      </c>
      <c r="I3995" s="1">
        <v>44746.755555555559</v>
      </c>
      <c r="J3995" s="2">
        <v>44746</v>
      </c>
      <c r="K3995" t="s">
        <v>72</v>
      </c>
      <c r="L3995">
        <v>3999</v>
      </c>
      <c r="N3995" s="11" t="s">
        <v>15</v>
      </c>
      <c r="O3995" s="11">
        <f>IF(Table1[[#This Row],[Currency  Code]]="USD",Table1[[#This Row],[Product Amount with GST]]*80,Table1[[#This Row],[Product Amount with GST]])</f>
        <v>3999</v>
      </c>
    </row>
    <row r="3996" spans="1:16" x14ac:dyDescent="0.25">
      <c r="A3996" t="s">
        <v>462</v>
      </c>
      <c r="B3996" t="s">
        <v>11</v>
      </c>
      <c r="C3996" t="s">
        <v>12</v>
      </c>
      <c r="E3996">
        <f t="shared" si="248"/>
        <v>4</v>
      </c>
      <c r="F3996">
        <f t="shared" si="249"/>
        <v>7</v>
      </c>
      <c r="G3996" s="8">
        <f t="shared" si="250"/>
        <v>44746</v>
      </c>
      <c r="H3996">
        <f t="shared" si="251"/>
        <v>2022</v>
      </c>
      <c r="I3996" s="1">
        <v>44746.746527777781</v>
      </c>
      <c r="J3996" s="2">
        <v>44746</v>
      </c>
      <c r="K3996" t="s">
        <v>72</v>
      </c>
      <c r="L3996">
        <v>3999</v>
      </c>
      <c r="N3996" s="11" t="s">
        <v>15</v>
      </c>
      <c r="O3996" s="11">
        <f>IF(Table1[[#This Row],[Currency  Code]]="USD",Table1[[#This Row],[Product Amount with GST]]*80,Table1[[#This Row],[Product Amount with GST]])</f>
        <v>3999</v>
      </c>
    </row>
    <row r="3997" spans="1:16" x14ac:dyDescent="0.25">
      <c r="A3997" t="s">
        <v>2873</v>
      </c>
      <c r="B3997" t="s">
        <v>24</v>
      </c>
      <c r="C3997" t="s">
        <v>48</v>
      </c>
      <c r="E3997">
        <f t="shared" si="248"/>
        <v>4</v>
      </c>
      <c r="F3997">
        <f t="shared" si="249"/>
        <v>7</v>
      </c>
      <c r="G3997" s="8">
        <f t="shared" si="250"/>
        <v>44746</v>
      </c>
      <c r="H3997">
        <f t="shared" si="251"/>
        <v>2022</v>
      </c>
      <c r="I3997" s="1">
        <v>44746.73541666667</v>
      </c>
      <c r="J3997" s="2">
        <v>44746</v>
      </c>
      <c r="K3997" t="s">
        <v>13</v>
      </c>
      <c r="L3997">
        <v>2022</v>
      </c>
      <c r="M3997" t="s">
        <v>53</v>
      </c>
      <c r="N3997" s="11" t="s">
        <v>15</v>
      </c>
      <c r="O3997" s="11">
        <f>IF(Table1[[#This Row],[Currency  Code]]="USD",Table1[[#This Row],[Product Amount with GST]]*80,Table1[[#This Row],[Product Amount with GST]])</f>
        <v>2022</v>
      </c>
      <c r="P3997" t="s">
        <v>50</v>
      </c>
    </row>
    <row r="3998" spans="1:16" x14ac:dyDescent="0.25">
      <c r="A3998" t="s">
        <v>2874</v>
      </c>
      <c r="B3998" t="s">
        <v>11</v>
      </c>
      <c r="C3998" t="s">
        <v>12</v>
      </c>
      <c r="D3998" t="s">
        <v>6163</v>
      </c>
      <c r="E3998">
        <f t="shared" si="248"/>
        <v>4</v>
      </c>
      <c r="F3998">
        <f t="shared" si="249"/>
        <v>7</v>
      </c>
      <c r="G3998" s="8">
        <f t="shared" si="250"/>
        <v>44746</v>
      </c>
      <c r="H3998">
        <f t="shared" si="251"/>
        <v>2022</v>
      </c>
      <c r="I3998" s="1">
        <v>44746.716666666667</v>
      </c>
      <c r="J3998" s="2">
        <v>44746</v>
      </c>
      <c r="K3998" t="s">
        <v>72</v>
      </c>
      <c r="L3998">
        <v>3599</v>
      </c>
      <c r="N3998" s="11" t="s">
        <v>15</v>
      </c>
      <c r="O3998" s="11">
        <f>IF(Table1[[#This Row],[Currency  Code]]="USD",Table1[[#This Row],[Product Amount with GST]]*80,Table1[[#This Row],[Product Amount with GST]])</f>
        <v>3599</v>
      </c>
    </row>
    <row r="3999" spans="1:16" x14ac:dyDescent="0.25">
      <c r="A3999" t="s">
        <v>2875</v>
      </c>
      <c r="B3999" t="s">
        <v>24</v>
      </c>
      <c r="C3999" t="s">
        <v>12</v>
      </c>
      <c r="E3999">
        <f t="shared" si="248"/>
        <v>4</v>
      </c>
      <c r="F3999">
        <f t="shared" si="249"/>
        <v>7</v>
      </c>
      <c r="G3999" s="8">
        <f t="shared" si="250"/>
        <v>44746</v>
      </c>
      <c r="H3999">
        <f t="shared" si="251"/>
        <v>2022</v>
      </c>
      <c r="I3999" s="1">
        <v>44746.823611111111</v>
      </c>
      <c r="J3999" s="2">
        <v>44746</v>
      </c>
      <c r="K3999" t="s">
        <v>13</v>
      </c>
      <c r="L3999">
        <v>2022</v>
      </c>
      <c r="N3999" s="11" t="s">
        <v>15</v>
      </c>
      <c r="O3999" s="11">
        <f>IF(Table1[[#This Row],[Currency  Code]]="USD",Table1[[#This Row],[Product Amount with GST]]*80,Table1[[#This Row],[Product Amount with GST]])</f>
        <v>2022</v>
      </c>
    </row>
    <row r="4000" spans="1:16" x14ac:dyDescent="0.25">
      <c r="A4000" t="s">
        <v>564</v>
      </c>
      <c r="B4000" t="s">
        <v>11</v>
      </c>
      <c r="C4000" t="s">
        <v>12</v>
      </c>
      <c r="E4000">
        <f t="shared" si="248"/>
        <v>4</v>
      </c>
      <c r="F4000">
        <f t="shared" si="249"/>
        <v>7</v>
      </c>
      <c r="G4000" s="8">
        <f t="shared" si="250"/>
        <v>44746</v>
      </c>
      <c r="H4000">
        <f t="shared" si="251"/>
        <v>2022</v>
      </c>
      <c r="I4000" s="1">
        <v>44746.811111111114</v>
      </c>
      <c r="J4000" s="2">
        <v>44746</v>
      </c>
      <c r="K4000" t="s">
        <v>72</v>
      </c>
      <c r="L4000">
        <v>3999</v>
      </c>
      <c r="N4000" s="11" t="s">
        <v>15</v>
      </c>
      <c r="O4000" s="11">
        <f>IF(Table1[[#This Row],[Currency  Code]]="USD",Table1[[#This Row],[Product Amount with GST]]*80,Table1[[#This Row],[Product Amount with GST]])</f>
        <v>3999</v>
      </c>
    </row>
    <row r="4001" spans="1:16" x14ac:dyDescent="0.25">
      <c r="A4001" t="s">
        <v>2876</v>
      </c>
      <c r="B4001" t="s">
        <v>24</v>
      </c>
      <c r="C4001" t="s">
        <v>48</v>
      </c>
      <c r="E4001">
        <f t="shared" si="248"/>
        <v>4</v>
      </c>
      <c r="F4001">
        <f t="shared" si="249"/>
        <v>7</v>
      </c>
      <c r="G4001" s="8">
        <f t="shared" si="250"/>
        <v>44746</v>
      </c>
      <c r="H4001">
        <f t="shared" si="251"/>
        <v>2022</v>
      </c>
      <c r="I4001" s="1">
        <v>44746.794444444444</v>
      </c>
      <c r="J4001" s="2">
        <v>44746</v>
      </c>
      <c r="K4001" t="s">
        <v>13</v>
      </c>
      <c r="L4001">
        <v>2022</v>
      </c>
      <c r="M4001" t="s">
        <v>53</v>
      </c>
      <c r="N4001" s="11" t="s">
        <v>15</v>
      </c>
      <c r="O4001" s="11">
        <f>IF(Table1[[#This Row],[Currency  Code]]="USD",Table1[[#This Row],[Product Amount with GST]]*80,Table1[[#This Row],[Product Amount with GST]])</f>
        <v>2022</v>
      </c>
      <c r="P4001" t="s">
        <v>50</v>
      </c>
    </row>
    <row r="4002" spans="1:16" x14ac:dyDescent="0.25">
      <c r="A4002" t="s">
        <v>2876</v>
      </c>
      <c r="B4002" t="s">
        <v>119</v>
      </c>
      <c r="C4002" t="s">
        <v>12</v>
      </c>
      <c r="E4002">
        <f t="shared" si="248"/>
        <v>4</v>
      </c>
      <c r="F4002">
        <f t="shared" si="249"/>
        <v>7</v>
      </c>
      <c r="G4002" s="8">
        <f t="shared" si="250"/>
        <v>44746</v>
      </c>
      <c r="H4002">
        <f t="shared" si="251"/>
        <v>2022</v>
      </c>
      <c r="I4002" s="1">
        <v>44746.793055555558</v>
      </c>
      <c r="J4002" s="2">
        <v>44746</v>
      </c>
      <c r="K4002" t="s">
        <v>13</v>
      </c>
      <c r="L4002">
        <v>2999</v>
      </c>
      <c r="N4002" s="11" t="s">
        <v>15</v>
      </c>
      <c r="O4002" s="11">
        <f>IF(Table1[[#This Row],[Currency  Code]]="USD",Table1[[#This Row],[Product Amount with GST]]*80,Table1[[#This Row],[Product Amount with GST]])</f>
        <v>2999</v>
      </c>
    </row>
    <row r="4003" spans="1:16" x14ac:dyDescent="0.25">
      <c r="A4003" t="s">
        <v>2870</v>
      </c>
      <c r="B4003" t="s">
        <v>1710</v>
      </c>
      <c r="C4003" t="s">
        <v>12</v>
      </c>
      <c r="E4003">
        <f t="shared" si="248"/>
        <v>4</v>
      </c>
      <c r="F4003">
        <f t="shared" si="249"/>
        <v>7</v>
      </c>
      <c r="G4003" s="8">
        <f t="shared" si="250"/>
        <v>44746</v>
      </c>
      <c r="H4003">
        <f t="shared" si="251"/>
        <v>2022</v>
      </c>
      <c r="I4003" s="1">
        <v>44746.791666666664</v>
      </c>
      <c r="J4003" s="2">
        <v>44746</v>
      </c>
      <c r="K4003" t="s">
        <v>13</v>
      </c>
      <c r="L4003">
        <v>499</v>
      </c>
      <c r="N4003" s="11" t="s">
        <v>15</v>
      </c>
      <c r="O4003" s="11">
        <f>IF(Table1[[#This Row],[Currency  Code]]="USD",Table1[[#This Row],[Product Amount with GST]]*80,Table1[[#This Row],[Product Amount with GST]])</f>
        <v>499</v>
      </c>
    </row>
    <row r="4004" spans="1:16" x14ac:dyDescent="0.25">
      <c r="A4004" t="s">
        <v>2877</v>
      </c>
      <c r="B4004" t="s">
        <v>11</v>
      </c>
      <c r="C4004" t="s">
        <v>12</v>
      </c>
      <c r="E4004">
        <f t="shared" si="248"/>
        <v>4</v>
      </c>
      <c r="F4004">
        <f t="shared" si="249"/>
        <v>7</v>
      </c>
      <c r="G4004" s="8">
        <f t="shared" si="250"/>
        <v>44746</v>
      </c>
      <c r="H4004">
        <f t="shared" si="251"/>
        <v>2022</v>
      </c>
      <c r="I4004" s="1">
        <v>44746.740972222222</v>
      </c>
      <c r="J4004" s="2">
        <v>44746</v>
      </c>
      <c r="K4004" t="s">
        <v>13</v>
      </c>
      <c r="L4004">
        <v>3999</v>
      </c>
      <c r="N4004" s="11" t="s">
        <v>15</v>
      </c>
      <c r="O4004" s="11">
        <f>IF(Table1[[#This Row],[Currency  Code]]="USD",Table1[[#This Row],[Product Amount with GST]]*80,Table1[[#This Row],[Product Amount with GST]])</f>
        <v>3999</v>
      </c>
    </row>
    <row r="4005" spans="1:16" x14ac:dyDescent="0.25">
      <c r="A4005" t="s">
        <v>2864</v>
      </c>
      <c r="B4005" t="s">
        <v>11</v>
      </c>
      <c r="C4005" t="s">
        <v>12</v>
      </c>
      <c r="E4005">
        <f t="shared" si="248"/>
        <v>4</v>
      </c>
      <c r="F4005">
        <f t="shared" si="249"/>
        <v>7</v>
      </c>
      <c r="G4005" s="8">
        <f t="shared" si="250"/>
        <v>44746</v>
      </c>
      <c r="H4005">
        <f t="shared" si="251"/>
        <v>2022</v>
      </c>
      <c r="I4005" s="1">
        <v>44746.740277777775</v>
      </c>
      <c r="J4005" s="2">
        <v>44746</v>
      </c>
      <c r="K4005" t="s">
        <v>72</v>
      </c>
      <c r="L4005">
        <v>3999</v>
      </c>
      <c r="N4005" s="11" t="s">
        <v>15</v>
      </c>
      <c r="O4005" s="11">
        <f>IF(Table1[[#This Row],[Currency  Code]]="USD",Table1[[#This Row],[Product Amount with GST]]*80,Table1[[#This Row],[Product Amount with GST]])</f>
        <v>3999</v>
      </c>
    </row>
    <row r="4006" spans="1:16" x14ac:dyDescent="0.25">
      <c r="A4006" t="s">
        <v>2304</v>
      </c>
      <c r="B4006" t="s">
        <v>918</v>
      </c>
      <c r="C4006" t="s">
        <v>12</v>
      </c>
      <c r="E4006">
        <f t="shared" si="248"/>
        <v>4</v>
      </c>
      <c r="F4006">
        <f t="shared" si="249"/>
        <v>7</v>
      </c>
      <c r="G4006" s="8">
        <f t="shared" si="250"/>
        <v>44746</v>
      </c>
      <c r="H4006">
        <f t="shared" si="251"/>
        <v>2022</v>
      </c>
      <c r="I4006" s="1">
        <v>44746.718055555553</v>
      </c>
      <c r="J4006" s="2">
        <v>44746</v>
      </c>
      <c r="K4006" t="s">
        <v>13</v>
      </c>
      <c r="L4006">
        <v>990</v>
      </c>
      <c r="N4006" s="11" t="s">
        <v>15</v>
      </c>
      <c r="O4006" s="11">
        <f>IF(Table1[[#This Row],[Currency  Code]]="USD",Table1[[#This Row],[Product Amount with GST]]*80,Table1[[#This Row],[Product Amount with GST]])</f>
        <v>990</v>
      </c>
    </row>
    <row r="4007" spans="1:16" x14ac:dyDescent="0.25">
      <c r="A4007" t="s">
        <v>2304</v>
      </c>
      <c r="B4007" t="s">
        <v>918</v>
      </c>
      <c r="C4007" t="s">
        <v>12</v>
      </c>
      <c r="E4007">
        <f t="shared" si="248"/>
        <v>4</v>
      </c>
      <c r="F4007">
        <f t="shared" si="249"/>
        <v>7</v>
      </c>
      <c r="G4007" s="8">
        <f t="shared" si="250"/>
        <v>44746</v>
      </c>
      <c r="H4007">
        <f t="shared" si="251"/>
        <v>2022</v>
      </c>
      <c r="I4007" s="1">
        <v>44746.714583333334</v>
      </c>
      <c r="J4007" s="2">
        <v>44746</v>
      </c>
      <c r="K4007" t="s">
        <v>13</v>
      </c>
      <c r="L4007">
        <v>990</v>
      </c>
      <c r="N4007" s="11" t="s">
        <v>15</v>
      </c>
      <c r="O4007" s="11">
        <f>IF(Table1[[#This Row],[Currency  Code]]="USD",Table1[[#This Row],[Product Amount with GST]]*80,Table1[[#This Row],[Product Amount with GST]])</f>
        <v>990</v>
      </c>
    </row>
    <row r="4008" spans="1:16" x14ac:dyDescent="0.25">
      <c r="A4008" t="s">
        <v>2878</v>
      </c>
      <c r="B4008" t="s">
        <v>1092</v>
      </c>
      <c r="C4008" t="s">
        <v>12</v>
      </c>
      <c r="E4008">
        <f t="shared" si="248"/>
        <v>4</v>
      </c>
      <c r="F4008">
        <f t="shared" si="249"/>
        <v>7</v>
      </c>
      <c r="G4008" s="8">
        <f t="shared" si="250"/>
        <v>44746</v>
      </c>
      <c r="H4008">
        <f t="shared" si="251"/>
        <v>2022</v>
      </c>
      <c r="I4008" s="1">
        <v>44746.712500000001</v>
      </c>
      <c r="J4008" s="2">
        <v>44746</v>
      </c>
      <c r="K4008" t="s">
        <v>43</v>
      </c>
      <c r="L4008">
        <v>59</v>
      </c>
      <c r="N4008" s="11" t="s">
        <v>29</v>
      </c>
      <c r="O4008" s="11">
        <f>IF(Table1[[#This Row],[Currency  Code]]="USD",Table1[[#This Row],[Product Amount with GST]]*80,Table1[[#This Row],[Product Amount with GST]])</f>
        <v>4720</v>
      </c>
    </row>
    <row r="4009" spans="1:16" x14ac:dyDescent="0.25">
      <c r="A4009" t="s">
        <v>2879</v>
      </c>
      <c r="B4009" t="s">
        <v>24</v>
      </c>
      <c r="C4009" t="s">
        <v>12</v>
      </c>
      <c r="E4009">
        <f t="shared" si="248"/>
        <v>4</v>
      </c>
      <c r="F4009">
        <f t="shared" si="249"/>
        <v>7</v>
      </c>
      <c r="G4009" s="8">
        <f t="shared" si="250"/>
        <v>44746</v>
      </c>
      <c r="H4009">
        <f t="shared" si="251"/>
        <v>2022</v>
      </c>
      <c r="I4009" s="1">
        <v>44746.70416666667</v>
      </c>
      <c r="J4009" s="2">
        <v>44746</v>
      </c>
      <c r="K4009" t="s">
        <v>13</v>
      </c>
      <c r="L4009">
        <v>2022</v>
      </c>
      <c r="N4009" s="11" t="s">
        <v>15</v>
      </c>
      <c r="O4009" s="11">
        <f>IF(Table1[[#This Row],[Currency  Code]]="USD",Table1[[#This Row],[Product Amount with GST]]*80,Table1[[#This Row],[Product Amount with GST]])</f>
        <v>2022</v>
      </c>
    </row>
    <row r="4010" spans="1:16" x14ac:dyDescent="0.25">
      <c r="A4010" t="s">
        <v>2880</v>
      </c>
      <c r="B4010" t="s">
        <v>119</v>
      </c>
      <c r="C4010" t="s">
        <v>12</v>
      </c>
      <c r="E4010">
        <f t="shared" si="248"/>
        <v>4</v>
      </c>
      <c r="F4010">
        <f t="shared" si="249"/>
        <v>7</v>
      </c>
      <c r="G4010" s="8">
        <f t="shared" si="250"/>
        <v>44746</v>
      </c>
      <c r="H4010">
        <f t="shared" si="251"/>
        <v>2022</v>
      </c>
      <c r="I4010" s="1">
        <v>44746.69027777778</v>
      </c>
      <c r="J4010" s="2">
        <v>44746</v>
      </c>
      <c r="K4010" t="s">
        <v>13</v>
      </c>
      <c r="L4010">
        <v>2999</v>
      </c>
      <c r="N4010" s="11" t="s">
        <v>15</v>
      </c>
      <c r="O4010" s="11">
        <f>IF(Table1[[#This Row],[Currency  Code]]="USD",Table1[[#This Row],[Product Amount with GST]]*80,Table1[[#This Row],[Product Amount with GST]])</f>
        <v>2999</v>
      </c>
    </row>
    <row r="4011" spans="1:16" x14ac:dyDescent="0.25">
      <c r="A4011" t="s">
        <v>2880</v>
      </c>
      <c r="B4011" t="s">
        <v>20</v>
      </c>
      <c r="C4011" t="s">
        <v>12</v>
      </c>
      <c r="E4011">
        <f t="shared" si="248"/>
        <v>4</v>
      </c>
      <c r="F4011">
        <f t="shared" si="249"/>
        <v>7</v>
      </c>
      <c r="G4011" s="8">
        <f t="shared" si="250"/>
        <v>44746</v>
      </c>
      <c r="H4011">
        <f t="shared" si="251"/>
        <v>2022</v>
      </c>
      <c r="I4011" s="1">
        <v>44746.679166666669</v>
      </c>
      <c r="J4011" s="2">
        <v>44746</v>
      </c>
      <c r="K4011" t="s">
        <v>13</v>
      </c>
      <c r="L4011">
        <v>1999</v>
      </c>
      <c r="N4011" s="11" t="s">
        <v>15</v>
      </c>
      <c r="O4011" s="11">
        <f>IF(Table1[[#This Row],[Currency  Code]]="USD",Table1[[#This Row],[Product Amount with GST]]*80,Table1[[#This Row],[Product Amount with GST]])</f>
        <v>1999</v>
      </c>
    </row>
    <row r="4012" spans="1:16" x14ac:dyDescent="0.25">
      <c r="A4012" t="s">
        <v>2881</v>
      </c>
      <c r="B4012" t="s">
        <v>304</v>
      </c>
      <c r="C4012" t="s">
        <v>12</v>
      </c>
      <c r="E4012">
        <f t="shared" si="248"/>
        <v>4</v>
      </c>
      <c r="F4012">
        <f t="shared" si="249"/>
        <v>7</v>
      </c>
      <c r="G4012" s="8">
        <f t="shared" si="250"/>
        <v>44746</v>
      </c>
      <c r="H4012">
        <f t="shared" si="251"/>
        <v>2022</v>
      </c>
      <c r="I4012" s="1">
        <v>44746.666666666664</v>
      </c>
      <c r="J4012" s="2">
        <v>44746</v>
      </c>
      <c r="K4012" t="s">
        <v>13</v>
      </c>
      <c r="L4012">
        <v>69</v>
      </c>
      <c r="N4012" s="11" t="s">
        <v>29</v>
      </c>
      <c r="O4012" s="11">
        <f>IF(Table1[[#This Row],[Currency  Code]]="USD",Table1[[#This Row],[Product Amount with GST]]*80,Table1[[#This Row],[Product Amount with GST]])</f>
        <v>5520</v>
      </c>
    </row>
    <row r="4013" spans="1:16" x14ac:dyDescent="0.25">
      <c r="A4013" t="s">
        <v>2878</v>
      </c>
      <c r="B4013" t="s">
        <v>42</v>
      </c>
      <c r="C4013" t="s">
        <v>12</v>
      </c>
      <c r="E4013">
        <f t="shared" si="248"/>
        <v>4</v>
      </c>
      <c r="F4013">
        <f t="shared" si="249"/>
        <v>7</v>
      </c>
      <c r="G4013" s="8">
        <f t="shared" si="250"/>
        <v>44746</v>
      </c>
      <c r="H4013">
        <f t="shared" si="251"/>
        <v>2022</v>
      </c>
      <c r="I4013" s="1">
        <v>44746.708333333336</v>
      </c>
      <c r="J4013" s="2">
        <v>44746</v>
      </c>
      <c r="K4013" t="s">
        <v>43</v>
      </c>
      <c r="L4013">
        <v>59</v>
      </c>
      <c r="N4013" s="11" t="s">
        <v>29</v>
      </c>
      <c r="O4013" s="11">
        <f>IF(Table1[[#This Row],[Currency  Code]]="USD",Table1[[#This Row],[Product Amount with GST]]*80,Table1[[#This Row],[Product Amount with GST]])</f>
        <v>4720</v>
      </c>
    </row>
    <row r="4014" spans="1:16" x14ac:dyDescent="0.25">
      <c r="A4014" t="s">
        <v>2882</v>
      </c>
      <c r="B4014" t="s">
        <v>11</v>
      </c>
      <c r="C4014" t="s">
        <v>12</v>
      </c>
      <c r="E4014">
        <f t="shared" si="248"/>
        <v>4</v>
      </c>
      <c r="F4014">
        <f t="shared" si="249"/>
        <v>7</v>
      </c>
      <c r="G4014" s="8">
        <f t="shared" si="250"/>
        <v>44746</v>
      </c>
      <c r="H4014">
        <f t="shared" si="251"/>
        <v>2022</v>
      </c>
      <c r="I4014" s="1">
        <v>44746.684027777781</v>
      </c>
      <c r="J4014" s="2">
        <v>44746</v>
      </c>
      <c r="K4014" t="s">
        <v>72</v>
      </c>
      <c r="L4014">
        <v>3999</v>
      </c>
      <c r="N4014" s="11" t="s">
        <v>15</v>
      </c>
      <c r="O4014" s="11">
        <f>IF(Table1[[#This Row],[Currency  Code]]="USD",Table1[[#This Row],[Product Amount with GST]]*80,Table1[[#This Row],[Product Amount with GST]])</f>
        <v>3999</v>
      </c>
    </row>
    <row r="4015" spans="1:16" x14ac:dyDescent="0.25">
      <c r="A4015" t="s">
        <v>2883</v>
      </c>
      <c r="B4015" t="s">
        <v>20</v>
      </c>
      <c r="C4015" t="s">
        <v>12</v>
      </c>
      <c r="E4015">
        <f t="shared" si="248"/>
        <v>4</v>
      </c>
      <c r="F4015">
        <f t="shared" si="249"/>
        <v>7</v>
      </c>
      <c r="G4015" s="8">
        <f t="shared" si="250"/>
        <v>44746</v>
      </c>
      <c r="H4015">
        <f t="shared" si="251"/>
        <v>2022</v>
      </c>
      <c r="I4015" s="1">
        <v>44746.675694444442</v>
      </c>
      <c r="J4015" s="2">
        <v>44746</v>
      </c>
      <c r="K4015" t="s">
        <v>13</v>
      </c>
      <c r="L4015">
        <v>1999</v>
      </c>
      <c r="N4015" s="11" t="s">
        <v>15</v>
      </c>
      <c r="O4015" s="11">
        <f>IF(Table1[[#This Row],[Currency  Code]]="USD",Table1[[#This Row],[Product Amount with GST]]*80,Table1[[#This Row],[Product Amount with GST]])</f>
        <v>1999</v>
      </c>
    </row>
    <row r="4016" spans="1:16" x14ac:dyDescent="0.25">
      <c r="A4016" t="s">
        <v>2884</v>
      </c>
      <c r="B4016" t="s">
        <v>99</v>
      </c>
      <c r="C4016" t="s">
        <v>12</v>
      </c>
      <c r="E4016">
        <f t="shared" si="248"/>
        <v>4</v>
      </c>
      <c r="F4016">
        <f t="shared" si="249"/>
        <v>7</v>
      </c>
      <c r="G4016" s="8">
        <f t="shared" si="250"/>
        <v>44746</v>
      </c>
      <c r="H4016">
        <f t="shared" si="251"/>
        <v>2022</v>
      </c>
      <c r="I4016" s="1">
        <v>44746.654166666667</v>
      </c>
      <c r="J4016" s="2">
        <v>44746</v>
      </c>
      <c r="K4016" t="s">
        <v>13</v>
      </c>
      <c r="L4016">
        <v>699</v>
      </c>
      <c r="N4016" s="11" t="s">
        <v>15</v>
      </c>
      <c r="O4016" s="11">
        <f>IF(Table1[[#This Row],[Currency  Code]]="USD",Table1[[#This Row],[Product Amount with GST]]*80,Table1[[#This Row],[Product Amount with GST]])</f>
        <v>699</v>
      </c>
    </row>
    <row r="4017" spans="1:16" x14ac:dyDescent="0.25">
      <c r="A4017" t="s">
        <v>2885</v>
      </c>
      <c r="B4017" t="s">
        <v>20</v>
      </c>
      <c r="C4017" t="s">
        <v>12</v>
      </c>
      <c r="E4017">
        <f t="shared" si="248"/>
        <v>4</v>
      </c>
      <c r="F4017">
        <f t="shared" si="249"/>
        <v>7</v>
      </c>
      <c r="G4017" s="8">
        <f t="shared" si="250"/>
        <v>44746</v>
      </c>
      <c r="H4017">
        <f t="shared" si="251"/>
        <v>2022</v>
      </c>
      <c r="I4017" s="1">
        <v>44746.647916666669</v>
      </c>
      <c r="J4017" s="2">
        <v>44746</v>
      </c>
      <c r="K4017" t="s">
        <v>13</v>
      </c>
      <c r="L4017">
        <v>1999</v>
      </c>
      <c r="N4017" s="11" t="s">
        <v>15</v>
      </c>
      <c r="O4017" s="11">
        <f>IF(Table1[[#This Row],[Currency  Code]]="USD",Table1[[#This Row],[Product Amount with GST]]*80,Table1[[#This Row],[Product Amount with GST]])</f>
        <v>1999</v>
      </c>
    </row>
    <row r="4018" spans="1:16" x14ac:dyDescent="0.25">
      <c r="A4018" t="s">
        <v>1256</v>
      </c>
      <c r="B4018" t="s">
        <v>1735</v>
      </c>
      <c r="C4018" t="s">
        <v>12</v>
      </c>
      <c r="E4018">
        <f t="shared" si="248"/>
        <v>4</v>
      </c>
      <c r="F4018">
        <f t="shared" si="249"/>
        <v>7</v>
      </c>
      <c r="G4018" s="8">
        <f t="shared" si="250"/>
        <v>44746</v>
      </c>
      <c r="H4018">
        <f t="shared" si="251"/>
        <v>2022</v>
      </c>
      <c r="I4018" s="1">
        <v>44746.638888888891</v>
      </c>
      <c r="J4018" s="2">
        <v>44746</v>
      </c>
      <c r="K4018" t="s">
        <v>13</v>
      </c>
      <c r="L4018">
        <v>9</v>
      </c>
      <c r="N4018" s="11" t="s">
        <v>15</v>
      </c>
      <c r="O4018" s="11">
        <f>IF(Table1[[#This Row],[Currency  Code]]="USD",Table1[[#This Row],[Product Amount with GST]]*80,Table1[[#This Row],[Product Amount with GST]])</f>
        <v>9</v>
      </c>
    </row>
    <row r="4019" spans="1:16" x14ac:dyDescent="0.25">
      <c r="A4019" t="s">
        <v>2886</v>
      </c>
      <c r="B4019" t="s">
        <v>52</v>
      </c>
      <c r="C4019" t="s">
        <v>48</v>
      </c>
      <c r="E4019">
        <f t="shared" si="248"/>
        <v>4</v>
      </c>
      <c r="F4019">
        <f t="shared" si="249"/>
        <v>7</v>
      </c>
      <c r="G4019" s="8">
        <f t="shared" si="250"/>
        <v>44746</v>
      </c>
      <c r="H4019">
        <f t="shared" si="251"/>
        <v>2022</v>
      </c>
      <c r="I4019" s="1">
        <v>44746.633333333331</v>
      </c>
      <c r="J4019" s="2">
        <v>44746</v>
      </c>
      <c r="K4019" t="s">
        <v>13</v>
      </c>
      <c r="L4019">
        <v>999</v>
      </c>
      <c r="M4019" t="s">
        <v>135</v>
      </c>
      <c r="N4019" s="11" t="s">
        <v>15</v>
      </c>
      <c r="O4019" s="11">
        <f>IF(Table1[[#This Row],[Currency  Code]]="USD",Table1[[#This Row],[Product Amount with GST]]*80,Table1[[#This Row],[Product Amount with GST]])</f>
        <v>999</v>
      </c>
      <c r="P4019" t="s">
        <v>1201</v>
      </c>
    </row>
    <row r="4020" spans="1:16" x14ac:dyDescent="0.25">
      <c r="A4020" t="s">
        <v>1597</v>
      </c>
      <c r="B4020" t="s">
        <v>1710</v>
      </c>
      <c r="C4020" t="s">
        <v>12</v>
      </c>
      <c r="E4020">
        <f t="shared" si="248"/>
        <v>4</v>
      </c>
      <c r="F4020">
        <f t="shared" si="249"/>
        <v>7</v>
      </c>
      <c r="G4020" s="8">
        <f t="shared" si="250"/>
        <v>44746</v>
      </c>
      <c r="H4020">
        <f t="shared" si="251"/>
        <v>2022</v>
      </c>
      <c r="I4020" s="1">
        <v>44746.628472222219</v>
      </c>
      <c r="J4020" s="2">
        <v>44746</v>
      </c>
      <c r="K4020" t="s">
        <v>13</v>
      </c>
      <c r="L4020">
        <v>499</v>
      </c>
      <c r="N4020" s="11" t="s">
        <v>15</v>
      </c>
      <c r="O4020" s="11">
        <f>IF(Table1[[#This Row],[Currency  Code]]="USD",Table1[[#This Row],[Product Amount with GST]]*80,Table1[[#This Row],[Product Amount with GST]])</f>
        <v>499</v>
      </c>
    </row>
    <row r="4021" spans="1:16" x14ac:dyDescent="0.25">
      <c r="A4021" t="s">
        <v>2887</v>
      </c>
      <c r="B4021" t="s">
        <v>673</v>
      </c>
      <c r="C4021" t="s">
        <v>48</v>
      </c>
      <c r="E4021">
        <f t="shared" si="248"/>
        <v>4</v>
      </c>
      <c r="F4021">
        <f t="shared" si="249"/>
        <v>7</v>
      </c>
      <c r="G4021" s="8">
        <f t="shared" si="250"/>
        <v>44746</v>
      </c>
      <c r="H4021">
        <f t="shared" si="251"/>
        <v>2022</v>
      </c>
      <c r="I4021" s="1">
        <v>44746.602083333331</v>
      </c>
      <c r="J4021" s="2">
        <v>44746</v>
      </c>
      <c r="K4021" t="s">
        <v>13</v>
      </c>
      <c r="L4021">
        <v>1499</v>
      </c>
      <c r="M4021" t="s">
        <v>53</v>
      </c>
      <c r="N4021" s="11" t="s">
        <v>15</v>
      </c>
      <c r="O4021" s="11">
        <f>IF(Table1[[#This Row],[Currency  Code]]="USD",Table1[[#This Row],[Product Amount with GST]]*80,Table1[[#This Row],[Product Amount with GST]])</f>
        <v>1499</v>
      </c>
      <c r="P4021" t="s">
        <v>50</v>
      </c>
    </row>
    <row r="4022" spans="1:16" x14ac:dyDescent="0.25">
      <c r="A4022" t="s">
        <v>2888</v>
      </c>
      <c r="B4022" t="s">
        <v>20</v>
      </c>
      <c r="C4022" t="s">
        <v>12</v>
      </c>
      <c r="E4022">
        <f t="shared" si="248"/>
        <v>4</v>
      </c>
      <c r="F4022">
        <f t="shared" si="249"/>
        <v>7</v>
      </c>
      <c r="G4022" s="8">
        <f t="shared" si="250"/>
        <v>44746</v>
      </c>
      <c r="H4022">
        <f t="shared" si="251"/>
        <v>2022</v>
      </c>
      <c r="I4022" s="1">
        <v>44746.597916666666</v>
      </c>
      <c r="J4022" s="2">
        <v>44746</v>
      </c>
      <c r="K4022" t="s">
        <v>13</v>
      </c>
      <c r="L4022">
        <v>1999</v>
      </c>
      <c r="N4022" s="11" t="s">
        <v>15</v>
      </c>
      <c r="O4022" s="11">
        <f>IF(Table1[[#This Row],[Currency  Code]]="USD",Table1[[#This Row],[Product Amount with GST]]*80,Table1[[#This Row],[Product Amount with GST]])</f>
        <v>1999</v>
      </c>
    </row>
    <row r="4023" spans="1:16" x14ac:dyDescent="0.25">
      <c r="A4023" t="s">
        <v>967</v>
      </c>
      <c r="B4023" t="s">
        <v>11</v>
      </c>
      <c r="C4023" t="s">
        <v>12</v>
      </c>
      <c r="E4023">
        <f t="shared" si="248"/>
        <v>4</v>
      </c>
      <c r="F4023">
        <f t="shared" si="249"/>
        <v>7</v>
      </c>
      <c r="G4023" s="8">
        <f t="shared" si="250"/>
        <v>44746</v>
      </c>
      <c r="H4023">
        <f t="shared" si="251"/>
        <v>2022</v>
      </c>
      <c r="I4023" s="1">
        <v>44746.595833333333</v>
      </c>
      <c r="J4023" s="2">
        <v>44746</v>
      </c>
      <c r="K4023" t="s">
        <v>72</v>
      </c>
      <c r="L4023">
        <v>3999</v>
      </c>
      <c r="N4023" s="11" t="s">
        <v>15</v>
      </c>
      <c r="O4023" s="11">
        <f>IF(Table1[[#This Row],[Currency  Code]]="USD",Table1[[#This Row],[Product Amount with GST]]*80,Table1[[#This Row],[Product Amount with GST]])</f>
        <v>3999</v>
      </c>
    </row>
    <row r="4024" spans="1:16" x14ac:dyDescent="0.25">
      <c r="A4024" t="s">
        <v>2889</v>
      </c>
      <c r="B4024" t="s">
        <v>24</v>
      </c>
      <c r="C4024" t="s">
        <v>12</v>
      </c>
      <c r="E4024">
        <f t="shared" si="248"/>
        <v>4</v>
      </c>
      <c r="F4024">
        <f t="shared" si="249"/>
        <v>7</v>
      </c>
      <c r="G4024" s="8">
        <f t="shared" si="250"/>
        <v>44746</v>
      </c>
      <c r="H4024">
        <f t="shared" si="251"/>
        <v>2022</v>
      </c>
      <c r="I4024" s="1">
        <v>44746.588194444441</v>
      </c>
      <c r="J4024" s="2">
        <v>44746</v>
      </c>
      <c r="K4024" t="s">
        <v>13</v>
      </c>
      <c r="L4024">
        <v>2022</v>
      </c>
      <c r="N4024" s="11" t="s">
        <v>15</v>
      </c>
      <c r="O4024" s="11">
        <f>IF(Table1[[#This Row],[Currency  Code]]="USD",Table1[[#This Row],[Product Amount with GST]]*80,Table1[[#This Row],[Product Amount with GST]])</f>
        <v>2022</v>
      </c>
    </row>
    <row r="4025" spans="1:16" x14ac:dyDescent="0.25">
      <c r="A4025" t="s">
        <v>2890</v>
      </c>
      <c r="B4025" t="s">
        <v>1710</v>
      </c>
      <c r="C4025" t="s">
        <v>12</v>
      </c>
      <c r="E4025">
        <f t="shared" si="248"/>
        <v>4</v>
      </c>
      <c r="F4025">
        <f t="shared" si="249"/>
        <v>7</v>
      </c>
      <c r="G4025" s="8">
        <f t="shared" si="250"/>
        <v>44746</v>
      </c>
      <c r="H4025">
        <f t="shared" si="251"/>
        <v>2022</v>
      </c>
      <c r="I4025" s="1">
        <v>44746.575694444444</v>
      </c>
      <c r="J4025" s="2">
        <v>44746</v>
      </c>
      <c r="K4025" t="s">
        <v>13</v>
      </c>
      <c r="L4025">
        <v>499</v>
      </c>
      <c r="N4025" s="11" t="s">
        <v>15</v>
      </c>
      <c r="O4025" s="11">
        <f>IF(Table1[[#This Row],[Currency  Code]]="USD",Table1[[#This Row],[Product Amount with GST]]*80,Table1[[#This Row],[Product Amount with GST]])</f>
        <v>499</v>
      </c>
    </row>
    <row r="4026" spans="1:16" x14ac:dyDescent="0.25">
      <c r="A4026" t="s">
        <v>2891</v>
      </c>
      <c r="B4026" t="s">
        <v>11</v>
      </c>
      <c r="C4026" t="s">
        <v>12</v>
      </c>
      <c r="E4026">
        <f t="shared" si="248"/>
        <v>4</v>
      </c>
      <c r="F4026">
        <f t="shared" si="249"/>
        <v>7</v>
      </c>
      <c r="G4026" s="8">
        <f t="shared" si="250"/>
        <v>44746</v>
      </c>
      <c r="H4026">
        <f t="shared" si="251"/>
        <v>2022</v>
      </c>
      <c r="I4026" s="1">
        <v>44746.573611111111</v>
      </c>
      <c r="J4026" s="2">
        <v>44746</v>
      </c>
      <c r="K4026" t="s">
        <v>13</v>
      </c>
      <c r="L4026">
        <v>3999</v>
      </c>
      <c r="N4026" s="11" t="s">
        <v>15</v>
      </c>
      <c r="O4026" s="11">
        <f>IF(Table1[[#This Row],[Currency  Code]]="USD",Table1[[#This Row],[Product Amount with GST]]*80,Table1[[#This Row],[Product Amount with GST]])</f>
        <v>3999</v>
      </c>
    </row>
    <row r="4027" spans="1:16" x14ac:dyDescent="0.25">
      <c r="A4027" t="s">
        <v>2891</v>
      </c>
      <c r="B4027" t="s">
        <v>11</v>
      </c>
      <c r="C4027" t="s">
        <v>12</v>
      </c>
      <c r="E4027">
        <f t="shared" si="248"/>
        <v>4</v>
      </c>
      <c r="F4027">
        <f t="shared" si="249"/>
        <v>7</v>
      </c>
      <c r="G4027" s="8">
        <f t="shared" si="250"/>
        <v>44746</v>
      </c>
      <c r="H4027">
        <f t="shared" si="251"/>
        <v>2022</v>
      </c>
      <c r="I4027" s="1">
        <v>44746.570833333331</v>
      </c>
      <c r="J4027" s="2">
        <v>44746</v>
      </c>
      <c r="K4027" t="s">
        <v>13</v>
      </c>
      <c r="L4027">
        <v>3999</v>
      </c>
      <c r="N4027" s="11" t="s">
        <v>15</v>
      </c>
      <c r="O4027" s="11">
        <f>IF(Table1[[#This Row],[Currency  Code]]="USD",Table1[[#This Row],[Product Amount with GST]]*80,Table1[[#This Row],[Product Amount with GST]])</f>
        <v>3999</v>
      </c>
    </row>
    <row r="4028" spans="1:16" x14ac:dyDescent="0.25">
      <c r="A4028" t="s">
        <v>2874</v>
      </c>
      <c r="B4028" t="s">
        <v>11</v>
      </c>
      <c r="C4028" t="s">
        <v>12</v>
      </c>
      <c r="D4028" t="s">
        <v>6163</v>
      </c>
      <c r="E4028">
        <f t="shared" si="248"/>
        <v>4</v>
      </c>
      <c r="F4028">
        <f t="shared" si="249"/>
        <v>7</v>
      </c>
      <c r="G4028" s="8">
        <f t="shared" si="250"/>
        <v>44746</v>
      </c>
      <c r="H4028">
        <f t="shared" si="251"/>
        <v>2022</v>
      </c>
      <c r="I4028" s="1">
        <v>44746.556250000001</v>
      </c>
      <c r="J4028" s="2">
        <v>44746</v>
      </c>
      <c r="K4028" t="s">
        <v>72</v>
      </c>
      <c r="L4028">
        <v>3599</v>
      </c>
      <c r="N4028" s="11" t="s">
        <v>15</v>
      </c>
      <c r="O4028" s="11">
        <f>IF(Table1[[#This Row],[Currency  Code]]="USD",Table1[[#This Row],[Product Amount with GST]]*80,Table1[[#This Row],[Product Amount with GST]])</f>
        <v>3599</v>
      </c>
    </row>
    <row r="4029" spans="1:16" x14ac:dyDescent="0.25">
      <c r="A4029" t="s">
        <v>2874</v>
      </c>
      <c r="B4029" t="s">
        <v>11</v>
      </c>
      <c r="C4029" t="s">
        <v>12</v>
      </c>
      <c r="D4029" t="s">
        <v>6163</v>
      </c>
      <c r="E4029">
        <f t="shared" si="248"/>
        <v>4</v>
      </c>
      <c r="F4029">
        <f t="shared" si="249"/>
        <v>7</v>
      </c>
      <c r="G4029" s="8">
        <f t="shared" si="250"/>
        <v>44746</v>
      </c>
      <c r="H4029">
        <f t="shared" si="251"/>
        <v>2022</v>
      </c>
      <c r="I4029" s="1">
        <v>44746.554861111108</v>
      </c>
      <c r="J4029" s="2">
        <v>44746</v>
      </c>
      <c r="K4029" t="s">
        <v>72</v>
      </c>
      <c r="L4029">
        <v>3599</v>
      </c>
      <c r="N4029" s="11" t="s">
        <v>15</v>
      </c>
      <c r="O4029" s="11">
        <f>IF(Table1[[#This Row],[Currency  Code]]="USD",Table1[[#This Row],[Product Amount with GST]]*80,Table1[[#This Row],[Product Amount with GST]])</f>
        <v>3599</v>
      </c>
    </row>
    <row r="4030" spans="1:16" x14ac:dyDescent="0.25">
      <c r="A4030" t="s">
        <v>2892</v>
      </c>
      <c r="B4030" t="s">
        <v>24</v>
      </c>
      <c r="C4030" t="s">
        <v>12</v>
      </c>
      <c r="E4030">
        <f t="shared" si="248"/>
        <v>4</v>
      </c>
      <c r="F4030">
        <f t="shared" si="249"/>
        <v>7</v>
      </c>
      <c r="G4030" s="8">
        <f t="shared" si="250"/>
        <v>44746</v>
      </c>
      <c r="H4030">
        <f t="shared" si="251"/>
        <v>2022</v>
      </c>
      <c r="I4030" s="1">
        <v>44746.695833333331</v>
      </c>
      <c r="J4030" s="2">
        <v>44746</v>
      </c>
      <c r="K4030" t="s">
        <v>13</v>
      </c>
      <c r="L4030">
        <v>2022</v>
      </c>
      <c r="N4030" s="11" t="s">
        <v>15</v>
      </c>
      <c r="O4030" s="11">
        <f>IF(Table1[[#This Row],[Currency  Code]]="USD",Table1[[#This Row],[Product Amount with GST]]*80,Table1[[#This Row],[Product Amount with GST]])</f>
        <v>2022</v>
      </c>
    </row>
    <row r="4031" spans="1:16" x14ac:dyDescent="0.25">
      <c r="A4031" t="s">
        <v>2893</v>
      </c>
      <c r="B4031" t="s">
        <v>918</v>
      </c>
      <c r="C4031" t="s">
        <v>12</v>
      </c>
      <c r="E4031">
        <f t="shared" si="248"/>
        <v>4</v>
      </c>
      <c r="F4031">
        <f t="shared" si="249"/>
        <v>7</v>
      </c>
      <c r="G4031" s="8">
        <f t="shared" si="250"/>
        <v>44746</v>
      </c>
      <c r="H4031">
        <f t="shared" si="251"/>
        <v>2022</v>
      </c>
      <c r="I4031" s="1">
        <v>44746.694444444445</v>
      </c>
      <c r="J4031" s="2">
        <v>44746</v>
      </c>
      <c r="K4031" t="s">
        <v>13</v>
      </c>
      <c r="L4031">
        <v>990</v>
      </c>
      <c r="N4031" s="11" t="s">
        <v>15</v>
      </c>
      <c r="O4031" s="11">
        <f>IF(Table1[[#This Row],[Currency  Code]]="USD",Table1[[#This Row],[Product Amount with GST]]*80,Table1[[#This Row],[Product Amount with GST]])</f>
        <v>990</v>
      </c>
    </row>
    <row r="4032" spans="1:16" x14ac:dyDescent="0.25">
      <c r="A4032" t="s">
        <v>2880</v>
      </c>
      <c r="B4032" t="s">
        <v>476</v>
      </c>
      <c r="C4032" t="s">
        <v>12</v>
      </c>
      <c r="E4032">
        <f t="shared" si="248"/>
        <v>4</v>
      </c>
      <c r="F4032">
        <f t="shared" si="249"/>
        <v>7</v>
      </c>
      <c r="G4032" s="8">
        <f t="shared" si="250"/>
        <v>44746</v>
      </c>
      <c r="H4032">
        <f t="shared" si="251"/>
        <v>2022</v>
      </c>
      <c r="I4032" s="1">
        <v>44746.6875</v>
      </c>
      <c r="J4032" s="2">
        <v>44746</v>
      </c>
      <c r="K4032" t="s">
        <v>13</v>
      </c>
      <c r="L4032">
        <v>499</v>
      </c>
      <c r="N4032" s="11" t="s">
        <v>15</v>
      </c>
      <c r="O4032" s="11">
        <f>IF(Table1[[#This Row],[Currency  Code]]="USD",Table1[[#This Row],[Product Amount with GST]]*80,Table1[[#This Row],[Product Amount with GST]])</f>
        <v>499</v>
      </c>
    </row>
    <row r="4033" spans="1:16" x14ac:dyDescent="0.25">
      <c r="A4033" t="s">
        <v>2880</v>
      </c>
      <c r="B4033" t="s">
        <v>20</v>
      </c>
      <c r="C4033" t="s">
        <v>12</v>
      </c>
      <c r="E4033">
        <f t="shared" si="248"/>
        <v>4</v>
      </c>
      <c r="F4033">
        <f t="shared" si="249"/>
        <v>7</v>
      </c>
      <c r="G4033" s="8">
        <f t="shared" si="250"/>
        <v>44746</v>
      </c>
      <c r="H4033">
        <f t="shared" si="251"/>
        <v>2022</v>
      </c>
      <c r="I4033" s="1">
        <v>44746.681944444441</v>
      </c>
      <c r="J4033" s="2">
        <v>44746</v>
      </c>
      <c r="K4033" t="s">
        <v>13</v>
      </c>
      <c r="L4033">
        <v>1999</v>
      </c>
      <c r="N4033" s="11" t="s">
        <v>15</v>
      </c>
      <c r="O4033" s="11">
        <f>IF(Table1[[#This Row],[Currency  Code]]="USD",Table1[[#This Row],[Product Amount with GST]]*80,Table1[[#This Row],[Product Amount with GST]])</f>
        <v>1999</v>
      </c>
    </row>
    <row r="4034" spans="1:16" x14ac:dyDescent="0.25">
      <c r="A4034" t="s">
        <v>2894</v>
      </c>
      <c r="B4034" t="s">
        <v>38</v>
      </c>
      <c r="C4034" t="s">
        <v>48</v>
      </c>
      <c r="E4034">
        <f t="shared" ref="E4034:E4097" si="252">DAY(I4034)</f>
        <v>4</v>
      </c>
      <c r="F4034">
        <f t="shared" ref="F4034:F4097" si="253">MONTH(I4034)</f>
        <v>7</v>
      </c>
      <c r="G4034" s="8">
        <f t="shared" ref="G4034:G4097" si="254">DATE(H4035,F4034,E4034)</f>
        <v>44746</v>
      </c>
      <c r="H4034">
        <f t="shared" ref="H4034:H4097" si="255">YEAR(I4034)</f>
        <v>2022</v>
      </c>
      <c r="I4034" s="1">
        <v>44746.673611111109</v>
      </c>
      <c r="J4034" s="2">
        <v>44746</v>
      </c>
      <c r="K4034" t="s">
        <v>13</v>
      </c>
      <c r="L4034">
        <v>499</v>
      </c>
      <c r="M4034" t="s">
        <v>53</v>
      </c>
      <c r="N4034" s="11" t="s">
        <v>15</v>
      </c>
      <c r="O4034" s="11">
        <f>IF(Table1[[#This Row],[Currency  Code]]="USD",Table1[[#This Row],[Product Amount with GST]]*80,Table1[[#This Row],[Product Amount with GST]])</f>
        <v>499</v>
      </c>
      <c r="P4034" t="s">
        <v>50</v>
      </c>
    </row>
    <row r="4035" spans="1:16" x14ac:dyDescent="0.25">
      <c r="A4035" t="s">
        <v>2895</v>
      </c>
      <c r="B4035" t="s">
        <v>1710</v>
      </c>
      <c r="C4035" t="s">
        <v>12</v>
      </c>
      <c r="E4035">
        <f t="shared" si="252"/>
        <v>4</v>
      </c>
      <c r="F4035">
        <f t="shared" si="253"/>
        <v>7</v>
      </c>
      <c r="G4035" s="8">
        <f t="shared" si="254"/>
        <v>44746</v>
      </c>
      <c r="H4035">
        <f t="shared" si="255"/>
        <v>2022</v>
      </c>
      <c r="I4035" s="1">
        <v>44746.67291666667</v>
      </c>
      <c r="J4035" s="2">
        <v>44746</v>
      </c>
      <c r="K4035" t="s">
        <v>13</v>
      </c>
      <c r="L4035">
        <v>499</v>
      </c>
      <c r="N4035" s="11" t="s">
        <v>15</v>
      </c>
      <c r="O4035" s="11">
        <f>IF(Table1[[#This Row],[Currency  Code]]="USD",Table1[[#This Row],[Product Amount with GST]]*80,Table1[[#This Row],[Product Amount with GST]])</f>
        <v>499</v>
      </c>
    </row>
    <row r="4036" spans="1:16" x14ac:dyDescent="0.25">
      <c r="A4036" t="s">
        <v>2895</v>
      </c>
      <c r="B4036" t="s">
        <v>1710</v>
      </c>
      <c r="C4036" t="s">
        <v>12</v>
      </c>
      <c r="E4036">
        <f t="shared" si="252"/>
        <v>4</v>
      </c>
      <c r="F4036">
        <f t="shared" si="253"/>
        <v>7</v>
      </c>
      <c r="G4036" s="8">
        <f t="shared" si="254"/>
        <v>44746</v>
      </c>
      <c r="H4036">
        <f t="shared" si="255"/>
        <v>2022</v>
      </c>
      <c r="I4036" s="1">
        <v>44746.666666666664</v>
      </c>
      <c r="J4036" s="2">
        <v>44746</v>
      </c>
      <c r="K4036" t="s">
        <v>13</v>
      </c>
      <c r="L4036">
        <v>499</v>
      </c>
      <c r="N4036" s="11" t="s">
        <v>15</v>
      </c>
      <c r="O4036" s="11">
        <f>IF(Table1[[#This Row],[Currency  Code]]="USD",Table1[[#This Row],[Product Amount with GST]]*80,Table1[[#This Row],[Product Amount with GST]])</f>
        <v>499</v>
      </c>
    </row>
    <row r="4037" spans="1:16" x14ac:dyDescent="0.25">
      <c r="A4037" t="s">
        <v>2896</v>
      </c>
      <c r="B4037" t="s">
        <v>11</v>
      </c>
      <c r="C4037" t="s">
        <v>12</v>
      </c>
      <c r="E4037">
        <f t="shared" si="252"/>
        <v>4</v>
      </c>
      <c r="F4037">
        <f t="shared" si="253"/>
        <v>7</v>
      </c>
      <c r="G4037" s="8">
        <f t="shared" si="254"/>
        <v>44746</v>
      </c>
      <c r="H4037">
        <f t="shared" si="255"/>
        <v>2022</v>
      </c>
      <c r="I4037" s="1">
        <v>44746.634722222225</v>
      </c>
      <c r="J4037" s="2">
        <v>44746</v>
      </c>
      <c r="K4037" t="s">
        <v>72</v>
      </c>
      <c r="L4037">
        <v>3999</v>
      </c>
      <c r="N4037" s="11" t="s">
        <v>15</v>
      </c>
      <c r="O4037" s="11">
        <f>IF(Table1[[#This Row],[Currency  Code]]="USD",Table1[[#This Row],[Product Amount with GST]]*80,Table1[[#This Row],[Product Amount with GST]])</f>
        <v>3999</v>
      </c>
    </row>
    <row r="4038" spans="1:16" x14ac:dyDescent="0.25">
      <c r="A4038" t="s">
        <v>2897</v>
      </c>
      <c r="B4038" t="s">
        <v>27</v>
      </c>
      <c r="C4038" t="s">
        <v>12</v>
      </c>
      <c r="E4038">
        <f t="shared" si="252"/>
        <v>4</v>
      </c>
      <c r="F4038">
        <f t="shared" si="253"/>
        <v>7</v>
      </c>
      <c r="G4038" s="8">
        <f t="shared" si="254"/>
        <v>44746</v>
      </c>
      <c r="H4038">
        <f t="shared" si="255"/>
        <v>2022</v>
      </c>
      <c r="I4038" s="1">
        <v>44746.624305555553</v>
      </c>
      <c r="J4038" s="2">
        <v>44746</v>
      </c>
      <c r="K4038" t="s">
        <v>13</v>
      </c>
      <c r="L4038">
        <v>1999</v>
      </c>
      <c r="N4038" s="11" t="s">
        <v>15</v>
      </c>
      <c r="O4038" s="11">
        <f>IF(Table1[[#This Row],[Currency  Code]]="USD",Table1[[#This Row],[Product Amount with GST]]*80,Table1[[#This Row],[Product Amount with GST]])</f>
        <v>1999</v>
      </c>
    </row>
    <row r="4039" spans="1:16" x14ac:dyDescent="0.25">
      <c r="A4039" t="s">
        <v>1597</v>
      </c>
      <c r="B4039" t="s">
        <v>304</v>
      </c>
      <c r="C4039" t="s">
        <v>12</v>
      </c>
      <c r="E4039">
        <f t="shared" si="252"/>
        <v>4</v>
      </c>
      <c r="F4039">
        <f t="shared" si="253"/>
        <v>7</v>
      </c>
      <c r="G4039" s="8">
        <f t="shared" si="254"/>
        <v>44746</v>
      </c>
      <c r="H4039">
        <f t="shared" si="255"/>
        <v>2022</v>
      </c>
      <c r="I4039" s="1">
        <v>44746.609722222223</v>
      </c>
      <c r="J4039" s="2">
        <v>44746</v>
      </c>
      <c r="K4039" t="s">
        <v>13</v>
      </c>
      <c r="L4039">
        <v>1499</v>
      </c>
      <c r="N4039" s="11" t="s">
        <v>15</v>
      </c>
      <c r="O4039" s="11">
        <f>IF(Table1[[#This Row],[Currency  Code]]="USD",Table1[[#This Row],[Product Amount with GST]]*80,Table1[[#This Row],[Product Amount with GST]])</f>
        <v>1499</v>
      </c>
    </row>
    <row r="4040" spans="1:16" x14ac:dyDescent="0.25">
      <c r="A4040" t="s">
        <v>1965</v>
      </c>
      <c r="B4040" t="s">
        <v>1710</v>
      </c>
      <c r="C4040" t="s">
        <v>12</v>
      </c>
      <c r="E4040">
        <f t="shared" si="252"/>
        <v>4</v>
      </c>
      <c r="F4040">
        <f t="shared" si="253"/>
        <v>7</v>
      </c>
      <c r="G4040" s="8">
        <f t="shared" si="254"/>
        <v>44746</v>
      </c>
      <c r="H4040">
        <f t="shared" si="255"/>
        <v>2022</v>
      </c>
      <c r="I4040" s="1">
        <v>44746.57916666667</v>
      </c>
      <c r="J4040" s="2">
        <v>44746</v>
      </c>
      <c r="K4040" t="s">
        <v>13</v>
      </c>
      <c r="L4040">
        <v>499</v>
      </c>
      <c r="N4040" s="11" t="s">
        <v>15</v>
      </c>
      <c r="O4040" s="11">
        <f>IF(Table1[[#This Row],[Currency  Code]]="USD",Table1[[#This Row],[Product Amount with GST]]*80,Table1[[#This Row],[Product Amount with GST]])</f>
        <v>499</v>
      </c>
    </row>
    <row r="4041" spans="1:16" x14ac:dyDescent="0.25">
      <c r="A4041" t="s">
        <v>2874</v>
      </c>
      <c r="B4041" t="s">
        <v>11</v>
      </c>
      <c r="C4041" t="s">
        <v>12</v>
      </c>
      <c r="D4041" t="s">
        <v>6163</v>
      </c>
      <c r="E4041">
        <f t="shared" si="252"/>
        <v>4</v>
      </c>
      <c r="F4041">
        <f t="shared" si="253"/>
        <v>7</v>
      </c>
      <c r="G4041" s="8">
        <f t="shared" si="254"/>
        <v>44746</v>
      </c>
      <c r="H4041">
        <f t="shared" si="255"/>
        <v>2022</v>
      </c>
      <c r="I4041" s="1">
        <v>44746.555555555555</v>
      </c>
      <c r="J4041" s="2">
        <v>44746</v>
      </c>
      <c r="K4041" t="s">
        <v>72</v>
      </c>
      <c r="L4041">
        <v>3599</v>
      </c>
      <c r="N4041" s="11" t="s">
        <v>15</v>
      </c>
      <c r="O4041" s="11">
        <f>IF(Table1[[#This Row],[Currency  Code]]="USD",Table1[[#This Row],[Product Amount with GST]]*80,Table1[[#This Row],[Product Amount with GST]])</f>
        <v>3599</v>
      </c>
    </row>
    <row r="4042" spans="1:16" x14ac:dyDescent="0.25">
      <c r="A4042" t="s">
        <v>2898</v>
      </c>
      <c r="B4042" t="s">
        <v>20</v>
      </c>
      <c r="C4042" t="s">
        <v>12</v>
      </c>
      <c r="E4042">
        <f t="shared" si="252"/>
        <v>4</v>
      </c>
      <c r="F4042">
        <f t="shared" si="253"/>
        <v>7</v>
      </c>
      <c r="G4042" s="8">
        <f t="shared" si="254"/>
        <v>44746</v>
      </c>
      <c r="H4042">
        <f t="shared" si="255"/>
        <v>2022</v>
      </c>
      <c r="I4042" s="1">
        <v>44746.553472222222</v>
      </c>
      <c r="J4042" s="2">
        <v>44746</v>
      </c>
      <c r="K4042" t="s">
        <v>13</v>
      </c>
      <c r="L4042">
        <v>1999</v>
      </c>
      <c r="N4042" s="11" t="s">
        <v>15</v>
      </c>
      <c r="O4042" s="11">
        <f>IF(Table1[[#This Row],[Currency  Code]]="USD",Table1[[#This Row],[Product Amount with GST]]*80,Table1[[#This Row],[Product Amount with GST]])</f>
        <v>1999</v>
      </c>
    </row>
    <row r="4043" spans="1:16" x14ac:dyDescent="0.25">
      <c r="A4043" t="s">
        <v>2874</v>
      </c>
      <c r="B4043" t="s">
        <v>11</v>
      </c>
      <c r="C4043" t="s">
        <v>12</v>
      </c>
      <c r="D4043" t="s">
        <v>6163</v>
      </c>
      <c r="E4043">
        <f t="shared" si="252"/>
        <v>4</v>
      </c>
      <c r="F4043">
        <f t="shared" si="253"/>
        <v>7</v>
      </c>
      <c r="G4043" s="8">
        <f t="shared" si="254"/>
        <v>44746</v>
      </c>
      <c r="H4043">
        <f t="shared" si="255"/>
        <v>2022</v>
      </c>
      <c r="I4043" s="1">
        <v>44746.552777777775</v>
      </c>
      <c r="J4043" s="2">
        <v>44746</v>
      </c>
      <c r="K4043" t="s">
        <v>72</v>
      </c>
      <c r="L4043">
        <v>3599</v>
      </c>
      <c r="N4043" s="11" t="s">
        <v>15</v>
      </c>
      <c r="O4043" s="11">
        <f>IF(Table1[[#This Row],[Currency  Code]]="USD",Table1[[#This Row],[Product Amount with GST]]*80,Table1[[#This Row],[Product Amount with GST]])</f>
        <v>3599</v>
      </c>
    </row>
    <row r="4044" spans="1:16" x14ac:dyDescent="0.25">
      <c r="A4044" t="s">
        <v>2874</v>
      </c>
      <c r="B4044" t="s">
        <v>11</v>
      </c>
      <c r="C4044" t="s">
        <v>12</v>
      </c>
      <c r="D4044" t="s">
        <v>6163</v>
      </c>
      <c r="E4044">
        <f t="shared" si="252"/>
        <v>4</v>
      </c>
      <c r="F4044">
        <f t="shared" si="253"/>
        <v>7</v>
      </c>
      <c r="G4044" s="8">
        <f t="shared" si="254"/>
        <v>44746</v>
      </c>
      <c r="H4044">
        <f t="shared" si="255"/>
        <v>2022</v>
      </c>
      <c r="I4044" s="1">
        <v>44746.552083333336</v>
      </c>
      <c r="J4044" s="2">
        <v>44746</v>
      </c>
      <c r="K4044" t="s">
        <v>72</v>
      </c>
      <c r="L4044">
        <v>3599</v>
      </c>
      <c r="N4044" s="11" t="s">
        <v>15</v>
      </c>
      <c r="O4044" s="11">
        <f>IF(Table1[[#This Row],[Currency  Code]]="USD",Table1[[#This Row],[Product Amount with GST]]*80,Table1[[#This Row],[Product Amount with GST]])</f>
        <v>3599</v>
      </c>
    </row>
    <row r="4045" spans="1:16" x14ac:dyDescent="0.25">
      <c r="A4045" t="s">
        <v>1256</v>
      </c>
      <c r="B4045" t="s">
        <v>2899</v>
      </c>
      <c r="C4045" t="s">
        <v>12</v>
      </c>
      <c r="E4045">
        <f t="shared" si="252"/>
        <v>4</v>
      </c>
      <c r="F4045">
        <f t="shared" si="253"/>
        <v>7</v>
      </c>
      <c r="G4045" s="8">
        <f t="shared" si="254"/>
        <v>44746</v>
      </c>
      <c r="H4045">
        <f t="shared" si="255"/>
        <v>2022</v>
      </c>
      <c r="I4045" s="1">
        <v>44746.640277777777</v>
      </c>
      <c r="J4045" s="2">
        <v>44746</v>
      </c>
      <c r="K4045" t="s">
        <v>13</v>
      </c>
      <c r="L4045">
        <v>9</v>
      </c>
      <c r="N4045" s="11" t="s">
        <v>15</v>
      </c>
      <c r="O4045" s="11">
        <f>IF(Table1[[#This Row],[Currency  Code]]="USD",Table1[[#This Row],[Product Amount with GST]]*80,Table1[[#This Row],[Product Amount with GST]])</f>
        <v>9</v>
      </c>
    </row>
    <row r="4046" spans="1:16" x14ac:dyDescent="0.25">
      <c r="A4046" t="s">
        <v>2900</v>
      </c>
      <c r="B4046" t="s">
        <v>11</v>
      </c>
      <c r="C4046" t="s">
        <v>12</v>
      </c>
      <c r="E4046">
        <f t="shared" si="252"/>
        <v>4</v>
      </c>
      <c r="F4046">
        <f t="shared" si="253"/>
        <v>7</v>
      </c>
      <c r="G4046" s="8">
        <f t="shared" si="254"/>
        <v>44746</v>
      </c>
      <c r="H4046">
        <f t="shared" si="255"/>
        <v>2022</v>
      </c>
      <c r="I4046" s="1">
        <v>44746.618750000001</v>
      </c>
      <c r="J4046" s="2">
        <v>44746</v>
      </c>
      <c r="K4046" t="s">
        <v>72</v>
      </c>
      <c r="L4046">
        <v>3999</v>
      </c>
      <c r="N4046" s="11" t="s">
        <v>15</v>
      </c>
      <c r="O4046" s="11">
        <f>IF(Table1[[#This Row],[Currency  Code]]="USD",Table1[[#This Row],[Product Amount with GST]]*80,Table1[[#This Row],[Product Amount with GST]])</f>
        <v>3999</v>
      </c>
    </row>
    <row r="4047" spans="1:16" x14ac:dyDescent="0.25">
      <c r="A4047" t="s">
        <v>2888</v>
      </c>
      <c r="B4047" t="s">
        <v>20</v>
      </c>
      <c r="C4047" t="s">
        <v>12</v>
      </c>
      <c r="E4047">
        <f t="shared" si="252"/>
        <v>4</v>
      </c>
      <c r="F4047">
        <f t="shared" si="253"/>
        <v>7</v>
      </c>
      <c r="G4047" s="8">
        <f t="shared" si="254"/>
        <v>44746</v>
      </c>
      <c r="H4047">
        <f t="shared" si="255"/>
        <v>2022</v>
      </c>
      <c r="I4047" s="1">
        <v>44746.595138888886</v>
      </c>
      <c r="J4047" s="2">
        <v>44746</v>
      </c>
      <c r="K4047" t="s">
        <v>13</v>
      </c>
      <c r="L4047">
        <v>1999</v>
      </c>
      <c r="N4047" s="11" t="s">
        <v>15</v>
      </c>
      <c r="O4047" s="11">
        <f>IF(Table1[[#This Row],[Currency  Code]]="USD",Table1[[#This Row],[Product Amount with GST]]*80,Table1[[#This Row],[Product Amount with GST]])</f>
        <v>1999</v>
      </c>
    </row>
    <row r="4048" spans="1:16" x14ac:dyDescent="0.25">
      <c r="A4048" t="s">
        <v>1965</v>
      </c>
      <c r="B4048" t="s">
        <v>35</v>
      </c>
      <c r="C4048" t="s">
        <v>12</v>
      </c>
      <c r="E4048">
        <f t="shared" si="252"/>
        <v>4</v>
      </c>
      <c r="F4048">
        <f t="shared" si="253"/>
        <v>7</v>
      </c>
      <c r="G4048" s="8">
        <f t="shared" si="254"/>
        <v>44746</v>
      </c>
      <c r="H4048">
        <f t="shared" si="255"/>
        <v>2022</v>
      </c>
      <c r="I4048" s="1">
        <v>44746.593055555553</v>
      </c>
      <c r="J4048" s="2">
        <v>44746</v>
      </c>
      <c r="K4048" t="s">
        <v>13</v>
      </c>
      <c r="L4048">
        <v>899</v>
      </c>
      <c r="N4048" s="11" t="s">
        <v>15</v>
      </c>
      <c r="O4048" s="11">
        <f>IF(Table1[[#This Row],[Currency  Code]]="USD",Table1[[#This Row],[Product Amount with GST]]*80,Table1[[#This Row],[Product Amount with GST]])</f>
        <v>899</v>
      </c>
    </row>
    <row r="4049" spans="1:16" x14ac:dyDescent="0.25">
      <c r="A4049" t="s">
        <v>1965</v>
      </c>
      <c r="B4049" t="s">
        <v>1710</v>
      </c>
      <c r="C4049" t="s">
        <v>12</v>
      </c>
      <c r="E4049">
        <f t="shared" si="252"/>
        <v>4</v>
      </c>
      <c r="F4049">
        <f t="shared" si="253"/>
        <v>7</v>
      </c>
      <c r="G4049" s="8">
        <f t="shared" si="254"/>
        <v>44746</v>
      </c>
      <c r="H4049">
        <f t="shared" si="255"/>
        <v>2022</v>
      </c>
      <c r="I4049" s="1">
        <v>44746.580555555556</v>
      </c>
      <c r="J4049" s="2">
        <v>44746</v>
      </c>
      <c r="K4049" t="s">
        <v>13</v>
      </c>
      <c r="L4049">
        <v>499</v>
      </c>
      <c r="N4049" s="11" t="s">
        <v>15</v>
      </c>
      <c r="O4049" s="11">
        <f>IF(Table1[[#This Row],[Currency  Code]]="USD",Table1[[#This Row],[Product Amount with GST]]*80,Table1[[#This Row],[Product Amount with GST]])</f>
        <v>499</v>
      </c>
    </row>
    <row r="4050" spans="1:16" x14ac:dyDescent="0.25">
      <c r="A4050" t="s">
        <v>2901</v>
      </c>
      <c r="B4050" t="s">
        <v>116</v>
      </c>
      <c r="C4050" t="s">
        <v>12</v>
      </c>
      <c r="E4050">
        <f t="shared" si="252"/>
        <v>4</v>
      </c>
      <c r="F4050">
        <f t="shared" si="253"/>
        <v>7</v>
      </c>
      <c r="G4050" s="8">
        <f t="shared" si="254"/>
        <v>44746</v>
      </c>
      <c r="H4050">
        <f t="shared" si="255"/>
        <v>2022</v>
      </c>
      <c r="I4050" s="1">
        <v>44746.580555555556</v>
      </c>
      <c r="J4050" s="2">
        <v>44746</v>
      </c>
      <c r="K4050" t="s">
        <v>13</v>
      </c>
      <c r="L4050">
        <v>1999</v>
      </c>
      <c r="N4050" s="11" t="s">
        <v>15</v>
      </c>
      <c r="O4050" s="11">
        <f>IF(Table1[[#This Row],[Currency  Code]]="USD",Table1[[#This Row],[Product Amount with GST]]*80,Table1[[#This Row],[Product Amount with GST]])</f>
        <v>1999</v>
      </c>
    </row>
    <row r="4051" spans="1:16" x14ac:dyDescent="0.25">
      <c r="A4051" t="s">
        <v>2891</v>
      </c>
      <c r="B4051" t="s">
        <v>11</v>
      </c>
      <c r="C4051" t="s">
        <v>12</v>
      </c>
      <c r="E4051">
        <f t="shared" si="252"/>
        <v>4</v>
      </c>
      <c r="F4051">
        <f t="shared" si="253"/>
        <v>7</v>
      </c>
      <c r="G4051" s="8">
        <f t="shared" si="254"/>
        <v>44746</v>
      </c>
      <c r="H4051">
        <f t="shared" si="255"/>
        <v>2022</v>
      </c>
      <c r="I4051" s="1">
        <v>44746.574305555558</v>
      </c>
      <c r="J4051" s="2">
        <v>44746</v>
      </c>
      <c r="K4051" t="s">
        <v>13</v>
      </c>
      <c r="L4051">
        <v>3999</v>
      </c>
      <c r="N4051" s="11" t="s">
        <v>15</v>
      </c>
      <c r="O4051" s="11">
        <f>IF(Table1[[#This Row],[Currency  Code]]="USD",Table1[[#This Row],[Product Amount with GST]]*80,Table1[[#This Row],[Product Amount with GST]])</f>
        <v>3999</v>
      </c>
    </row>
    <row r="4052" spans="1:16" x14ac:dyDescent="0.25">
      <c r="A4052" t="s">
        <v>2891</v>
      </c>
      <c r="B4052" t="s">
        <v>11</v>
      </c>
      <c r="C4052" t="s">
        <v>12</v>
      </c>
      <c r="E4052">
        <f t="shared" si="252"/>
        <v>4</v>
      </c>
      <c r="F4052">
        <f t="shared" si="253"/>
        <v>7</v>
      </c>
      <c r="G4052" s="8">
        <f t="shared" si="254"/>
        <v>44746</v>
      </c>
      <c r="H4052">
        <f t="shared" si="255"/>
        <v>2022</v>
      </c>
      <c r="I4052" s="1">
        <v>44746.570138888892</v>
      </c>
      <c r="J4052" s="2">
        <v>44746</v>
      </c>
      <c r="K4052" t="s">
        <v>72</v>
      </c>
      <c r="L4052">
        <v>3999</v>
      </c>
      <c r="N4052" s="11" t="s">
        <v>15</v>
      </c>
      <c r="O4052" s="11">
        <f>IF(Table1[[#This Row],[Currency  Code]]="USD",Table1[[#This Row],[Product Amount with GST]]*80,Table1[[#This Row],[Product Amount with GST]])</f>
        <v>3999</v>
      </c>
    </row>
    <row r="4053" spans="1:16" x14ac:dyDescent="0.25">
      <c r="A4053" t="s">
        <v>2902</v>
      </c>
      <c r="B4053" t="s">
        <v>24</v>
      </c>
      <c r="C4053" t="s">
        <v>12</v>
      </c>
      <c r="E4053">
        <f t="shared" si="252"/>
        <v>4</v>
      </c>
      <c r="F4053">
        <f t="shared" si="253"/>
        <v>7</v>
      </c>
      <c r="G4053" s="8">
        <f t="shared" si="254"/>
        <v>44746</v>
      </c>
      <c r="H4053">
        <f t="shared" si="255"/>
        <v>2022</v>
      </c>
      <c r="I4053" s="1">
        <v>44746.570138888892</v>
      </c>
      <c r="J4053" s="2">
        <v>44746</v>
      </c>
      <c r="K4053" t="s">
        <v>13</v>
      </c>
      <c r="L4053">
        <v>2022</v>
      </c>
      <c r="N4053" s="11" t="s">
        <v>15</v>
      </c>
      <c r="O4053" s="11">
        <f>IF(Table1[[#This Row],[Currency  Code]]="USD",Table1[[#This Row],[Product Amount with GST]]*80,Table1[[#This Row],[Product Amount with GST]])</f>
        <v>2022</v>
      </c>
    </row>
    <row r="4054" spans="1:16" x14ac:dyDescent="0.25">
      <c r="A4054" t="s">
        <v>2891</v>
      </c>
      <c r="B4054" t="s">
        <v>11</v>
      </c>
      <c r="C4054" t="s">
        <v>12</v>
      </c>
      <c r="E4054">
        <f t="shared" si="252"/>
        <v>4</v>
      </c>
      <c r="F4054">
        <f t="shared" si="253"/>
        <v>7</v>
      </c>
      <c r="G4054" s="8">
        <f t="shared" si="254"/>
        <v>44746</v>
      </c>
      <c r="H4054">
        <f t="shared" si="255"/>
        <v>2022</v>
      </c>
      <c r="I4054" s="1">
        <v>44746.569444444445</v>
      </c>
      <c r="J4054" s="2">
        <v>44746</v>
      </c>
      <c r="K4054" t="s">
        <v>72</v>
      </c>
      <c r="L4054">
        <v>3999</v>
      </c>
      <c r="N4054" s="11" t="s">
        <v>15</v>
      </c>
      <c r="O4054" s="11">
        <f>IF(Table1[[#This Row],[Currency  Code]]="USD",Table1[[#This Row],[Product Amount with GST]]*80,Table1[[#This Row],[Product Amount with GST]])</f>
        <v>3999</v>
      </c>
    </row>
    <row r="4055" spans="1:16" x14ac:dyDescent="0.25">
      <c r="A4055" t="s">
        <v>2903</v>
      </c>
      <c r="B4055" t="s">
        <v>24</v>
      </c>
      <c r="C4055" t="s">
        <v>12</v>
      </c>
      <c r="E4055">
        <f t="shared" si="252"/>
        <v>4</v>
      </c>
      <c r="F4055">
        <f t="shared" si="253"/>
        <v>7</v>
      </c>
      <c r="G4055" s="8">
        <f t="shared" si="254"/>
        <v>44746</v>
      </c>
      <c r="H4055">
        <f t="shared" si="255"/>
        <v>2022</v>
      </c>
      <c r="I4055" s="1">
        <v>44746.566666666666</v>
      </c>
      <c r="J4055" s="2">
        <v>44746</v>
      </c>
      <c r="K4055" t="s">
        <v>13</v>
      </c>
      <c r="L4055">
        <v>2022</v>
      </c>
      <c r="N4055" s="11" t="s">
        <v>15</v>
      </c>
      <c r="O4055" s="11">
        <f>IF(Table1[[#This Row],[Currency  Code]]="USD",Table1[[#This Row],[Product Amount with GST]]*80,Table1[[#This Row],[Product Amount with GST]])</f>
        <v>2022</v>
      </c>
    </row>
    <row r="4056" spans="1:16" x14ac:dyDescent="0.25">
      <c r="A4056" t="s">
        <v>2874</v>
      </c>
      <c r="B4056" t="s">
        <v>11</v>
      </c>
      <c r="C4056" t="s">
        <v>12</v>
      </c>
      <c r="D4056" t="s">
        <v>6163</v>
      </c>
      <c r="E4056">
        <f t="shared" si="252"/>
        <v>4</v>
      </c>
      <c r="F4056">
        <f t="shared" si="253"/>
        <v>7</v>
      </c>
      <c r="G4056" s="8">
        <f t="shared" si="254"/>
        <v>44746</v>
      </c>
      <c r="H4056">
        <f t="shared" si="255"/>
        <v>2022</v>
      </c>
      <c r="I4056" s="1">
        <v>44746.557638888888</v>
      </c>
      <c r="J4056" s="2">
        <v>44746</v>
      </c>
      <c r="K4056" t="s">
        <v>13</v>
      </c>
      <c r="L4056">
        <v>3599</v>
      </c>
      <c r="N4056" s="11" t="s">
        <v>15</v>
      </c>
      <c r="O4056" s="11">
        <f>IF(Table1[[#This Row],[Currency  Code]]="USD",Table1[[#This Row],[Product Amount with GST]]*80,Table1[[#This Row],[Product Amount with GST]])</f>
        <v>3599</v>
      </c>
    </row>
    <row r="4057" spans="1:16" x14ac:dyDescent="0.25">
      <c r="A4057" t="s">
        <v>2874</v>
      </c>
      <c r="B4057" t="s">
        <v>11</v>
      </c>
      <c r="C4057" t="s">
        <v>12</v>
      </c>
      <c r="D4057" t="s">
        <v>6163</v>
      </c>
      <c r="E4057">
        <f t="shared" si="252"/>
        <v>4</v>
      </c>
      <c r="F4057">
        <f t="shared" si="253"/>
        <v>7</v>
      </c>
      <c r="G4057" s="8">
        <f t="shared" si="254"/>
        <v>44746</v>
      </c>
      <c r="H4057">
        <f t="shared" si="255"/>
        <v>2022</v>
      </c>
      <c r="I4057" s="1">
        <v>44746.554166666669</v>
      </c>
      <c r="J4057" s="2">
        <v>44746</v>
      </c>
      <c r="K4057" t="s">
        <v>72</v>
      </c>
      <c r="L4057">
        <v>3599</v>
      </c>
      <c r="N4057" s="11" t="s">
        <v>15</v>
      </c>
      <c r="O4057" s="11">
        <f>IF(Table1[[#This Row],[Currency  Code]]="USD",Table1[[#This Row],[Product Amount with GST]]*80,Table1[[#This Row],[Product Amount with GST]])</f>
        <v>3599</v>
      </c>
    </row>
    <row r="4058" spans="1:16" x14ac:dyDescent="0.25">
      <c r="A4058" t="s">
        <v>2874</v>
      </c>
      <c r="B4058" t="s">
        <v>11</v>
      </c>
      <c r="C4058" t="s">
        <v>12</v>
      </c>
      <c r="D4058" t="s">
        <v>6163</v>
      </c>
      <c r="E4058">
        <f t="shared" si="252"/>
        <v>4</v>
      </c>
      <c r="F4058">
        <f t="shared" si="253"/>
        <v>7</v>
      </c>
      <c r="G4058" s="8">
        <f t="shared" si="254"/>
        <v>44746</v>
      </c>
      <c r="H4058">
        <f t="shared" si="255"/>
        <v>2022</v>
      </c>
      <c r="I4058" s="1">
        <v>44746.553472222222</v>
      </c>
      <c r="J4058" s="2">
        <v>44746</v>
      </c>
      <c r="K4058" t="s">
        <v>72</v>
      </c>
      <c r="L4058">
        <v>3599</v>
      </c>
      <c r="N4058" s="11" t="s">
        <v>15</v>
      </c>
      <c r="O4058" s="11">
        <f>IF(Table1[[#This Row],[Currency  Code]]="USD",Table1[[#This Row],[Product Amount with GST]]*80,Table1[[#This Row],[Product Amount with GST]])</f>
        <v>3599</v>
      </c>
    </row>
    <row r="4059" spans="1:16" x14ac:dyDescent="0.25">
      <c r="A4059" t="s">
        <v>2904</v>
      </c>
      <c r="B4059" t="s">
        <v>11</v>
      </c>
      <c r="C4059" t="s">
        <v>12</v>
      </c>
      <c r="E4059">
        <f t="shared" si="252"/>
        <v>4</v>
      </c>
      <c r="F4059">
        <f t="shared" si="253"/>
        <v>7</v>
      </c>
      <c r="G4059" s="8">
        <f t="shared" si="254"/>
        <v>44746</v>
      </c>
      <c r="H4059">
        <f t="shared" si="255"/>
        <v>2022</v>
      </c>
      <c r="I4059" s="1">
        <v>44746.551388888889</v>
      </c>
      <c r="J4059" s="2">
        <v>44746</v>
      </c>
      <c r="K4059" t="s">
        <v>72</v>
      </c>
      <c r="L4059">
        <v>3999</v>
      </c>
      <c r="N4059" s="11" t="s">
        <v>15</v>
      </c>
      <c r="O4059" s="11">
        <f>IF(Table1[[#This Row],[Currency  Code]]="USD",Table1[[#This Row],[Product Amount with GST]]*80,Table1[[#This Row],[Product Amount with GST]])</f>
        <v>3999</v>
      </c>
    </row>
    <row r="4060" spans="1:16" x14ac:dyDescent="0.25">
      <c r="A4060" t="s">
        <v>2889</v>
      </c>
      <c r="B4060" t="s">
        <v>24</v>
      </c>
      <c r="C4060" t="s">
        <v>12</v>
      </c>
      <c r="E4060">
        <f t="shared" si="252"/>
        <v>4</v>
      </c>
      <c r="F4060">
        <f t="shared" si="253"/>
        <v>7</v>
      </c>
      <c r="G4060" s="8">
        <f t="shared" si="254"/>
        <v>44746</v>
      </c>
      <c r="H4060">
        <f t="shared" si="255"/>
        <v>2022</v>
      </c>
      <c r="I4060" s="1">
        <v>44746.536805555559</v>
      </c>
      <c r="J4060" s="2">
        <v>44746</v>
      </c>
      <c r="K4060" t="s">
        <v>13</v>
      </c>
      <c r="L4060">
        <v>2022</v>
      </c>
      <c r="N4060" s="11" t="s">
        <v>15</v>
      </c>
      <c r="O4060" s="11">
        <f>IF(Table1[[#This Row],[Currency  Code]]="USD",Table1[[#This Row],[Product Amount with GST]]*80,Table1[[#This Row],[Product Amount with GST]])</f>
        <v>2022</v>
      </c>
    </row>
    <row r="4061" spans="1:16" x14ac:dyDescent="0.25">
      <c r="A4061" t="s">
        <v>2905</v>
      </c>
      <c r="B4061" t="s">
        <v>402</v>
      </c>
      <c r="C4061" t="s">
        <v>48</v>
      </c>
      <c r="E4061">
        <f t="shared" si="252"/>
        <v>4</v>
      </c>
      <c r="F4061">
        <f t="shared" si="253"/>
        <v>7</v>
      </c>
      <c r="G4061" s="8">
        <f t="shared" si="254"/>
        <v>44746</v>
      </c>
      <c r="H4061">
        <f t="shared" si="255"/>
        <v>2022</v>
      </c>
      <c r="I4061" s="1">
        <v>44746.513888888891</v>
      </c>
      <c r="J4061" s="2">
        <v>44746</v>
      </c>
      <c r="K4061" t="s">
        <v>43</v>
      </c>
      <c r="L4061">
        <v>1000</v>
      </c>
      <c r="M4061" t="s">
        <v>218</v>
      </c>
      <c r="N4061" s="11" t="s">
        <v>15</v>
      </c>
      <c r="O4061" s="11">
        <f>IF(Table1[[#This Row],[Currency  Code]]="USD",Table1[[#This Row],[Product Amount with GST]]*80,Table1[[#This Row],[Product Amount with GST]])</f>
        <v>1000</v>
      </c>
      <c r="P4061" t="s">
        <v>50</v>
      </c>
    </row>
    <row r="4062" spans="1:16" x14ac:dyDescent="0.25">
      <c r="A4062" t="s">
        <v>2904</v>
      </c>
      <c r="B4062" t="s">
        <v>11</v>
      </c>
      <c r="C4062" t="s">
        <v>12</v>
      </c>
      <c r="E4062">
        <f t="shared" si="252"/>
        <v>4</v>
      </c>
      <c r="F4062">
        <f t="shared" si="253"/>
        <v>7</v>
      </c>
      <c r="G4062" s="8">
        <f t="shared" si="254"/>
        <v>44746</v>
      </c>
      <c r="H4062">
        <f t="shared" si="255"/>
        <v>2022</v>
      </c>
      <c r="I4062" s="1">
        <v>44746.552083333336</v>
      </c>
      <c r="J4062" s="2">
        <v>44746</v>
      </c>
      <c r="K4062" t="s">
        <v>72</v>
      </c>
      <c r="L4062">
        <v>3999</v>
      </c>
      <c r="N4062" s="11" t="s">
        <v>15</v>
      </c>
      <c r="O4062" s="11">
        <f>IF(Table1[[#This Row],[Currency  Code]]="USD",Table1[[#This Row],[Product Amount with GST]]*80,Table1[[#This Row],[Product Amount with GST]])</f>
        <v>3999</v>
      </c>
    </row>
    <row r="4063" spans="1:16" x14ac:dyDescent="0.25">
      <c r="A4063" t="s">
        <v>2418</v>
      </c>
      <c r="B4063" t="s">
        <v>47</v>
      </c>
      <c r="C4063" t="s">
        <v>12</v>
      </c>
      <c r="E4063">
        <f t="shared" si="252"/>
        <v>4</v>
      </c>
      <c r="F4063">
        <f t="shared" si="253"/>
        <v>7</v>
      </c>
      <c r="G4063" s="8">
        <f t="shared" si="254"/>
        <v>44746</v>
      </c>
      <c r="H4063">
        <f t="shared" si="255"/>
        <v>2022</v>
      </c>
      <c r="I4063" s="1">
        <v>44746.519444444442</v>
      </c>
      <c r="J4063" s="2">
        <v>44746</v>
      </c>
      <c r="K4063" t="s">
        <v>13</v>
      </c>
      <c r="L4063">
        <v>999</v>
      </c>
      <c r="N4063" s="11" t="s">
        <v>15</v>
      </c>
      <c r="O4063" s="11">
        <f>IF(Table1[[#This Row],[Currency  Code]]="USD",Table1[[#This Row],[Product Amount with GST]]*80,Table1[[#This Row],[Product Amount with GST]])</f>
        <v>999</v>
      </c>
    </row>
    <row r="4064" spans="1:16" x14ac:dyDescent="0.25">
      <c r="A4064" t="s">
        <v>2906</v>
      </c>
      <c r="B4064" t="s">
        <v>24</v>
      </c>
      <c r="C4064" t="s">
        <v>12</v>
      </c>
      <c r="E4064">
        <f t="shared" si="252"/>
        <v>4</v>
      </c>
      <c r="F4064">
        <f t="shared" si="253"/>
        <v>7</v>
      </c>
      <c r="G4064" s="8">
        <f t="shared" si="254"/>
        <v>44746</v>
      </c>
      <c r="H4064">
        <f t="shared" si="255"/>
        <v>2022</v>
      </c>
      <c r="I4064" s="1">
        <v>44746.506249999999</v>
      </c>
      <c r="J4064" s="2">
        <v>44746</v>
      </c>
      <c r="K4064" t="s">
        <v>13</v>
      </c>
      <c r="L4064">
        <v>2022</v>
      </c>
      <c r="N4064" s="11" t="s">
        <v>15</v>
      </c>
      <c r="O4064" s="11">
        <f>IF(Table1[[#This Row],[Currency  Code]]="USD",Table1[[#This Row],[Product Amount with GST]]*80,Table1[[#This Row],[Product Amount with GST]])</f>
        <v>2022</v>
      </c>
    </row>
    <row r="4065" spans="1:16" x14ac:dyDescent="0.25">
      <c r="A4065" t="s">
        <v>2905</v>
      </c>
      <c r="B4065" t="s">
        <v>402</v>
      </c>
      <c r="C4065" t="s">
        <v>12</v>
      </c>
      <c r="E4065">
        <f t="shared" si="252"/>
        <v>4</v>
      </c>
      <c r="F4065">
        <f t="shared" si="253"/>
        <v>7</v>
      </c>
      <c r="G4065" s="8">
        <f t="shared" si="254"/>
        <v>44746</v>
      </c>
      <c r="H4065">
        <f t="shared" si="255"/>
        <v>2022</v>
      </c>
      <c r="I4065" s="1">
        <v>44746.504861111112</v>
      </c>
      <c r="J4065" s="2">
        <v>44746</v>
      </c>
      <c r="K4065" t="s">
        <v>112</v>
      </c>
      <c r="L4065">
        <v>1000</v>
      </c>
      <c r="N4065" s="11" t="s">
        <v>15</v>
      </c>
      <c r="O4065" s="11">
        <f>IF(Table1[[#This Row],[Currency  Code]]="USD",Table1[[#This Row],[Product Amount with GST]]*80,Table1[[#This Row],[Product Amount with GST]])</f>
        <v>1000</v>
      </c>
    </row>
    <row r="4066" spans="1:16" x14ac:dyDescent="0.25">
      <c r="A4066" t="s">
        <v>2907</v>
      </c>
      <c r="B4066" t="s">
        <v>11</v>
      </c>
      <c r="C4066" t="s">
        <v>12</v>
      </c>
      <c r="E4066">
        <f t="shared" si="252"/>
        <v>4</v>
      </c>
      <c r="F4066">
        <f t="shared" si="253"/>
        <v>7</v>
      </c>
      <c r="G4066" s="8">
        <f t="shared" si="254"/>
        <v>44746</v>
      </c>
      <c r="H4066">
        <f t="shared" si="255"/>
        <v>2022</v>
      </c>
      <c r="I4066" s="1">
        <v>44746.484722222223</v>
      </c>
      <c r="J4066" s="2">
        <v>44746</v>
      </c>
      <c r="K4066" t="s">
        <v>72</v>
      </c>
      <c r="L4066">
        <v>399</v>
      </c>
      <c r="N4066" s="11" t="s">
        <v>29</v>
      </c>
      <c r="O4066" s="11">
        <f>IF(Table1[[#This Row],[Currency  Code]]="USD",Table1[[#This Row],[Product Amount with GST]]*80,Table1[[#This Row],[Product Amount with GST]])</f>
        <v>31920</v>
      </c>
    </row>
    <row r="4067" spans="1:16" x14ac:dyDescent="0.25">
      <c r="A4067" t="s">
        <v>2908</v>
      </c>
      <c r="B4067" t="s">
        <v>17</v>
      </c>
      <c r="C4067" t="s">
        <v>48</v>
      </c>
      <c r="E4067">
        <f t="shared" si="252"/>
        <v>4</v>
      </c>
      <c r="F4067">
        <f t="shared" si="253"/>
        <v>7</v>
      </c>
      <c r="G4067" s="8">
        <f t="shared" si="254"/>
        <v>44746</v>
      </c>
      <c r="H4067">
        <f t="shared" si="255"/>
        <v>2022</v>
      </c>
      <c r="I4067" s="1">
        <v>44746.48333333333</v>
      </c>
      <c r="J4067" s="2">
        <v>44746</v>
      </c>
      <c r="K4067" t="s">
        <v>13</v>
      </c>
      <c r="L4067">
        <v>999</v>
      </c>
      <c r="M4067" t="s">
        <v>53</v>
      </c>
      <c r="N4067" s="11" t="s">
        <v>15</v>
      </c>
      <c r="O4067" s="11">
        <f>IF(Table1[[#This Row],[Currency  Code]]="USD",Table1[[#This Row],[Product Amount with GST]]*80,Table1[[#This Row],[Product Amount with GST]])</f>
        <v>999</v>
      </c>
      <c r="P4067" t="s">
        <v>50</v>
      </c>
    </row>
    <row r="4068" spans="1:16" x14ac:dyDescent="0.25">
      <c r="A4068" t="s">
        <v>2909</v>
      </c>
      <c r="B4068" t="s">
        <v>24</v>
      </c>
      <c r="C4068" t="s">
        <v>12</v>
      </c>
      <c r="E4068">
        <f t="shared" si="252"/>
        <v>4</v>
      </c>
      <c r="F4068">
        <f t="shared" si="253"/>
        <v>7</v>
      </c>
      <c r="G4068" s="8">
        <f t="shared" si="254"/>
        <v>44746</v>
      </c>
      <c r="H4068">
        <f t="shared" si="255"/>
        <v>2022</v>
      </c>
      <c r="I4068" s="1">
        <v>44746.481944444444</v>
      </c>
      <c r="J4068" s="2">
        <v>44746</v>
      </c>
      <c r="K4068" t="s">
        <v>13</v>
      </c>
      <c r="L4068">
        <v>2022</v>
      </c>
      <c r="N4068" s="11" t="s">
        <v>15</v>
      </c>
      <c r="O4068" s="11">
        <f>IF(Table1[[#This Row],[Currency  Code]]="USD",Table1[[#This Row],[Product Amount with GST]]*80,Table1[[#This Row],[Product Amount with GST]])</f>
        <v>2022</v>
      </c>
    </row>
    <row r="4069" spans="1:16" x14ac:dyDescent="0.25">
      <c r="A4069" t="s">
        <v>2910</v>
      </c>
      <c r="B4069" t="s">
        <v>65</v>
      </c>
      <c r="C4069" t="s">
        <v>12</v>
      </c>
      <c r="E4069">
        <f t="shared" si="252"/>
        <v>4</v>
      </c>
      <c r="F4069">
        <f t="shared" si="253"/>
        <v>7</v>
      </c>
      <c r="G4069" s="8">
        <f t="shared" si="254"/>
        <v>44746</v>
      </c>
      <c r="H4069">
        <f t="shared" si="255"/>
        <v>2022</v>
      </c>
      <c r="I4069" s="1">
        <v>44746.479166666664</v>
      </c>
      <c r="J4069" s="2">
        <v>44746</v>
      </c>
      <c r="K4069" t="s">
        <v>43</v>
      </c>
      <c r="L4069">
        <v>1499</v>
      </c>
      <c r="N4069" s="11" t="s">
        <v>15</v>
      </c>
      <c r="O4069" s="11">
        <f>IF(Table1[[#This Row],[Currency  Code]]="USD",Table1[[#This Row],[Product Amount with GST]]*80,Table1[[#This Row],[Product Amount with GST]])</f>
        <v>1499</v>
      </c>
    </row>
    <row r="4070" spans="1:16" x14ac:dyDescent="0.25">
      <c r="A4070" t="s">
        <v>2911</v>
      </c>
      <c r="B4070" t="s">
        <v>20</v>
      </c>
      <c r="C4070" t="s">
        <v>48</v>
      </c>
      <c r="E4070">
        <f t="shared" si="252"/>
        <v>4</v>
      </c>
      <c r="F4070">
        <f t="shared" si="253"/>
        <v>7</v>
      </c>
      <c r="G4070" s="8">
        <f t="shared" si="254"/>
        <v>44746</v>
      </c>
      <c r="H4070">
        <f t="shared" si="255"/>
        <v>2022</v>
      </c>
      <c r="I4070" s="1">
        <v>44746.46875</v>
      </c>
      <c r="J4070" s="2">
        <v>44746</v>
      </c>
      <c r="K4070" t="s">
        <v>13</v>
      </c>
      <c r="L4070">
        <v>1999</v>
      </c>
      <c r="M4070" t="s">
        <v>218</v>
      </c>
      <c r="N4070" s="11" t="s">
        <v>15</v>
      </c>
      <c r="O4070" s="11">
        <f>IF(Table1[[#This Row],[Currency  Code]]="USD",Table1[[#This Row],[Product Amount with GST]]*80,Table1[[#This Row],[Product Amount with GST]])</f>
        <v>1999</v>
      </c>
      <c r="P4070" t="s">
        <v>50</v>
      </c>
    </row>
    <row r="4071" spans="1:16" x14ac:dyDescent="0.25">
      <c r="A4071" t="s">
        <v>734</v>
      </c>
      <c r="B4071" t="s">
        <v>11</v>
      </c>
      <c r="C4071" t="s">
        <v>12</v>
      </c>
      <c r="D4071" t="s">
        <v>6123</v>
      </c>
      <c r="E4071">
        <f t="shared" si="252"/>
        <v>4</v>
      </c>
      <c r="F4071">
        <f t="shared" si="253"/>
        <v>7</v>
      </c>
      <c r="G4071" s="8">
        <f t="shared" si="254"/>
        <v>44746</v>
      </c>
      <c r="H4071">
        <f t="shared" si="255"/>
        <v>2022</v>
      </c>
      <c r="I4071" s="1">
        <v>44746.462500000001</v>
      </c>
      <c r="J4071" s="2">
        <v>44746</v>
      </c>
      <c r="K4071" t="s">
        <v>13</v>
      </c>
      <c r="L4071">
        <v>1499</v>
      </c>
      <c r="N4071" s="11" t="s">
        <v>15</v>
      </c>
      <c r="O4071" s="11">
        <f>IF(Table1[[#This Row],[Currency  Code]]="USD",Table1[[#This Row],[Product Amount with GST]]*80,Table1[[#This Row],[Product Amount with GST]])</f>
        <v>1499</v>
      </c>
    </row>
    <row r="4072" spans="1:16" x14ac:dyDescent="0.25">
      <c r="A4072" t="s">
        <v>2912</v>
      </c>
      <c r="B4072" t="s">
        <v>11</v>
      </c>
      <c r="C4072" t="s">
        <v>48</v>
      </c>
      <c r="E4072">
        <f t="shared" si="252"/>
        <v>4</v>
      </c>
      <c r="F4072">
        <f t="shared" si="253"/>
        <v>7</v>
      </c>
      <c r="G4072" s="8">
        <f t="shared" si="254"/>
        <v>44746</v>
      </c>
      <c r="H4072">
        <f t="shared" si="255"/>
        <v>2022</v>
      </c>
      <c r="I4072" s="1">
        <v>44746.44027777778</v>
      </c>
      <c r="J4072" s="2">
        <v>44746</v>
      </c>
      <c r="K4072" t="s">
        <v>72</v>
      </c>
      <c r="L4072">
        <v>3999</v>
      </c>
      <c r="M4072" t="s">
        <v>53</v>
      </c>
      <c r="N4072" s="11" t="s">
        <v>15</v>
      </c>
      <c r="O4072" s="11">
        <f>IF(Table1[[#This Row],[Currency  Code]]="USD",Table1[[#This Row],[Product Amount with GST]]*80,Table1[[#This Row],[Product Amount with GST]])</f>
        <v>3999</v>
      </c>
      <c r="P4072" t="s">
        <v>50</v>
      </c>
    </row>
    <row r="4073" spans="1:16" x14ac:dyDescent="0.25">
      <c r="A4073" t="s">
        <v>2913</v>
      </c>
      <c r="B4073" t="s">
        <v>11</v>
      </c>
      <c r="C4073" t="s">
        <v>12</v>
      </c>
      <c r="D4073" t="s">
        <v>6129</v>
      </c>
      <c r="E4073">
        <f t="shared" si="252"/>
        <v>4</v>
      </c>
      <c r="F4073">
        <f t="shared" si="253"/>
        <v>7</v>
      </c>
      <c r="G4073" s="8">
        <f t="shared" si="254"/>
        <v>44746</v>
      </c>
      <c r="H4073">
        <f t="shared" si="255"/>
        <v>2022</v>
      </c>
      <c r="I4073" s="1">
        <v>44746.423611111109</v>
      </c>
      <c r="J4073" s="2">
        <v>44746</v>
      </c>
      <c r="K4073" t="s">
        <v>13</v>
      </c>
      <c r="L4073">
        <v>2000</v>
      </c>
      <c r="N4073" s="11" t="s">
        <v>15</v>
      </c>
      <c r="O4073" s="11">
        <f>IF(Table1[[#This Row],[Currency  Code]]="USD",Table1[[#This Row],[Product Amount with GST]]*80,Table1[[#This Row],[Product Amount with GST]])</f>
        <v>2000</v>
      </c>
    </row>
    <row r="4074" spans="1:16" x14ac:dyDescent="0.25">
      <c r="A4074" t="s">
        <v>2913</v>
      </c>
      <c r="B4074" t="s">
        <v>11</v>
      </c>
      <c r="C4074" t="s">
        <v>12</v>
      </c>
      <c r="D4074" t="s">
        <v>6129</v>
      </c>
      <c r="E4074">
        <f t="shared" si="252"/>
        <v>4</v>
      </c>
      <c r="F4074">
        <f t="shared" si="253"/>
        <v>7</v>
      </c>
      <c r="G4074" s="8">
        <f t="shared" si="254"/>
        <v>44746</v>
      </c>
      <c r="H4074">
        <f t="shared" si="255"/>
        <v>2022</v>
      </c>
      <c r="I4074" s="1">
        <v>44746.42291666667</v>
      </c>
      <c r="J4074" s="2">
        <v>44746</v>
      </c>
      <c r="K4074" t="s">
        <v>13</v>
      </c>
      <c r="L4074">
        <v>2000</v>
      </c>
      <c r="N4074" s="11" t="s">
        <v>15</v>
      </c>
      <c r="O4074" s="11">
        <f>IF(Table1[[#This Row],[Currency  Code]]="USD",Table1[[#This Row],[Product Amount with GST]]*80,Table1[[#This Row],[Product Amount with GST]])</f>
        <v>2000</v>
      </c>
    </row>
    <row r="4075" spans="1:16" x14ac:dyDescent="0.25">
      <c r="A4075" t="s">
        <v>2914</v>
      </c>
      <c r="B4075" t="s">
        <v>1710</v>
      </c>
      <c r="C4075" t="s">
        <v>12</v>
      </c>
      <c r="E4075">
        <f t="shared" si="252"/>
        <v>4</v>
      </c>
      <c r="F4075">
        <f t="shared" si="253"/>
        <v>7</v>
      </c>
      <c r="G4075" s="8">
        <f t="shared" si="254"/>
        <v>44746</v>
      </c>
      <c r="H4075">
        <f t="shared" si="255"/>
        <v>2022</v>
      </c>
      <c r="I4075" s="1">
        <v>44746.404166666667</v>
      </c>
      <c r="J4075" s="2">
        <v>44746</v>
      </c>
      <c r="K4075" t="s">
        <v>13</v>
      </c>
      <c r="L4075">
        <v>499</v>
      </c>
      <c r="N4075" s="11" t="s">
        <v>15</v>
      </c>
      <c r="O4075" s="11">
        <f>IF(Table1[[#This Row],[Currency  Code]]="USD",Table1[[#This Row],[Product Amount with GST]]*80,Table1[[#This Row],[Product Amount with GST]])</f>
        <v>499</v>
      </c>
    </row>
    <row r="4076" spans="1:16" x14ac:dyDescent="0.25">
      <c r="A4076" t="s">
        <v>2915</v>
      </c>
      <c r="B4076" t="s">
        <v>38</v>
      </c>
      <c r="C4076" t="s">
        <v>12</v>
      </c>
      <c r="E4076">
        <f t="shared" si="252"/>
        <v>4</v>
      </c>
      <c r="F4076">
        <f t="shared" si="253"/>
        <v>7</v>
      </c>
      <c r="G4076" s="8">
        <f t="shared" si="254"/>
        <v>44746</v>
      </c>
      <c r="H4076">
        <f t="shared" si="255"/>
        <v>2022</v>
      </c>
      <c r="I4076" s="1">
        <v>44746.402777777781</v>
      </c>
      <c r="J4076" s="2">
        <v>44746</v>
      </c>
      <c r="K4076" t="s">
        <v>13</v>
      </c>
      <c r="L4076">
        <v>499</v>
      </c>
      <c r="N4076" s="11" t="s">
        <v>29</v>
      </c>
      <c r="O4076" s="11">
        <f>IF(Table1[[#This Row],[Currency  Code]]="USD",Table1[[#This Row],[Product Amount with GST]]*80,Table1[[#This Row],[Product Amount with GST]])</f>
        <v>39920</v>
      </c>
    </row>
    <row r="4077" spans="1:16" x14ac:dyDescent="0.25">
      <c r="A4077" t="s">
        <v>2916</v>
      </c>
      <c r="B4077" t="s">
        <v>11</v>
      </c>
      <c r="C4077" t="s">
        <v>12</v>
      </c>
      <c r="E4077">
        <f t="shared" si="252"/>
        <v>4</v>
      </c>
      <c r="F4077">
        <f t="shared" si="253"/>
        <v>7</v>
      </c>
      <c r="G4077" s="8">
        <f t="shared" si="254"/>
        <v>44746</v>
      </c>
      <c r="H4077">
        <f t="shared" si="255"/>
        <v>2022</v>
      </c>
      <c r="I4077" s="1">
        <v>44746.400694444441</v>
      </c>
      <c r="J4077" s="2">
        <v>44746</v>
      </c>
      <c r="K4077" t="s">
        <v>112</v>
      </c>
      <c r="L4077">
        <v>2499</v>
      </c>
      <c r="N4077" s="11" t="s">
        <v>15</v>
      </c>
      <c r="O4077" s="11">
        <f>IF(Table1[[#This Row],[Currency  Code]]="USD",Table1[[#This Row],[Product Amount with GST]]*80,Table1[[#This Row],[Product Amount with GST]])</f>
        <v>2499</v>
      </c>
    </row>
    <row r="4078" spans="1:16" x14ac:dyDescent="0.25">
      <c r="A4078" t="s">
        <v>2891</v>
      </c>
      <c r="B4078" t="s">
        <v>11</v>
      </c>
      <c r="C4078" t="s">
        <v>12</v>
      </c>
      <c r="E4078">
        <f t="shared" si="252"/>
        <v>4</v>
      </c>
      <c r="F4078">
        <f t="shared" si="253"/>
        <v>7</v>
      </c>
      <c r="G4078" s="8">
        <f t="shared" si="254"/>
        <v>44746</v>
      </c>
      <c r="H4078">
        <f t="shared" si="255"/>
        <v>2022</v>
      </c>
      <c r="I4078" s="1">
        <v>44746.400694444441</v>
      </c>
      <c r="J4078" s="2">
        <v>44746</v>
      </c>
      <c r="K4078" t="s">
        <v>72</v>
      </c>
      <c r="L4078">
        <v>2499</v>
      </c>
      <c r="N4078" s="11" t="s">
        <v>15</v>
      </c>
      <c r="O4078" s="11">
        <f>IF(Table1[[#This Row],[Currency  Code]]="USD",Table1[[#This Row],[Product Amount with GST]]*80,Table1[[#This Row],[Product Amount with GST]])</f>
        <v>2499</v>
      </c>
    </row>
    <row r="4079" spans="1:16" x14ac:dyDescent="0.25">
      <c r="A4079" t="s">
        <v>2917</v>
      </c>
      <c r="B4079" t="s">
        <v>169</v>
      </c>
      <c r="C4079" t="s">
        <v>12</v>
      </c>
      <c r="E4079">
        <f t="shared" si="252"/>
        <v>4</v>
      </c>
      <c r="F4079">
        <f t="shared" si="253"/>
        <v>7</v>
      </c>
      <c r="G4079" s="8">
        <f t="shared" si="254"/>
        <v>44746</v>
      </c>
      <c r="H4079">
        <f t="shared" si="255"/>
        <v>2022</v>
      </c>
      <c r="I4079" s="1">
        <v>44746.492361111108</v>
      </c>
      <c r="J4079" s="2">
        <v>44746</v>
      </c>
      <c r="K4079" t="s">
        <v>43</v>
      </c>
      <c r="L4079">
        <v>1499</v>
      </c>
      <c r="N4079" s="11" t="s">
        <v>15</v>
      </c>
      <c r="O4079" s="11">
        <f>IF(Table1[[#This Row],[Currency  Code]]="USD",Table1[[#This Row],[Product Amount with GST]]*80,Table1[[#This Row],[Product Amount with GST]])</f>
        <v>1499</v>
      </c>
    </row>
    <row r="4080" spans="1:16" x14ac:dyDescent="0.25">
      <c r="A4080" t="s">
        <v>2910</v>
      </c>
      <c r="B4080" t="s">
        <v>65</v>
      </c>
      <c r="C4080" t="s">
        <v>12</v>
      </c>
      <c r="E4080">
        <f t="shared" si="252"/>
        <v>4</v>
      </c>
      <c r="F4080">
        <f t="shared" si="253"/>
        <v>7</v>
      </c>
      <c r="G4080" s="8">
        <f t="shared" si="254"/>
        <v>44746</v>
      </c>
      <c r="H4080">
        <f t="shared" si="255"/>
        <v>2022</v>
      </c>
      <c r="I4080" s="1">
        <v>44746.479861111111</v>
      </c>
      <c r="J4080" s="2">
        <v>44746</v>
      </c>
      <c r="K4080" t="s">
        <v>43</v>
      </c>
      <c r="L4080">
        <v>1499</v>
      </c>
      <c r="N4080" s="11" t="s">
        <v>15</v>
      </c>
      <c r="O4080" s="11">
        <f>IF(Table1[[#This Row],[Currency  Code]]="USD",Table1[[#This Row],[Product Amount with GST]]*80,Table1[[#This Row],[Product Amount with GST]])</f>
        <v>1499</v>
      </c>
    </row>
    <row r="4081" spans="1:16" x14ac:dyDescent="0.25">
      <c r="A4081" t="s">
        <v>2918</v>
      </c>
      <c r="B4081" t="s">
        <v>42</v>
      </c>
      <c r="C4081" t="s">
        <v>12</v>
      </c>
      <c r="E4081">
        <f t="shared" si="252"/>
        <v>4</v>
      </c>
      <c r="F4081">
        <f t="shared" si="253"/>
        <v>7</v>
      </c>
      <c r="G4081" s="8">
        <f t="shared" si="254"/>
        <v>44746</v>
      </c>
      <c r="H4081">
        <f t="shared" si="255"/>
        <v>2022</v>
      </c>
      <c r="I4081" s="1">
        <v>44746.479166666664</v>
      </c>
      <c r="J4081" s="2">
        <v>44746</v>
      </c>
      <c r="K4081" t="s">
        <v>43</v>
      </c>
      <c r="L4081">
        <v>1499</v>
      </c>
      <c r="N4081" s="11" t="s">
        <v>15</v>
      </c>
      <c r="O4081" s="11">
        <f>IF(Table1[[#This Row],[Currency  Code]]="USD",Table1[[#This Row],[Product Amount with GST]]*80,Table1[[#This Row],[Product Amount with GST]])</f>
        <v>1499</v>
      </c>
    </row>
    <row r="4082" spans="1:16" x14ac:dyDescent="0.25">
      <c r="A4082" t="s">
        <v>2919</v>
      </c>
      <c r="B4082" t="s">
        <v>42</v>
      </c>
      <c r="C4082" t="s">
        <v>12</v>
      </c>
      <c r="E4082">
        <f t="shared" si="252"/>
        <v>4</v>
      </c>
      <c r="F4082">
        <f t="shared" si="253"/>
        <v>7</v>
      </c>
      <c r="G4082" s="8">
        <f t="shared" si="254"/>
        <v>44746</v>
      </c>
      <c r="H4082">
        <f t="shared" si="255"/>
        <v>2022</v>
      </c>
      <c r="I4082" s="1">
        <v>44746.445138888892</v>
      </c>
      <c r="J4082" s="2">
        <v>44746</v>
      </c>
      <c r="K4082" t="s">
        <v>43</v>
      </c>
      <c r="L4082">
        <v>1499</v>
      </c>
      <c r="N4082" s="11" t="s">
        <v>15</v>
      </c>
      <c r="O4082" s="11">
        <f>IF(Table1[[#This Row],[Currency  Code]]="USD",Table1[[#This Row],[Product Amount with GST]]*80,Table1[[#This Row],[Product Amount with GST]])</f>
        <v>1499</v>
      </c>
    </row>
    <row r="4083" spans="1:16" x14ac:dyDescent="0.25">
      <c r="A4083" t="s">
        <v>2912</v>
      </c>
      <c r="B4083" t="s">
        <v>11</v>
      </c>
      <c r="C4083" t="s">
        <v>12</v>
      </c>
      <c r="E4083">
        <f t="shared" si="252"/>
        <v>4</v>
      </c>
      <c r="F4083">
        <f t="shared" si="253"/>
        <v>7</v>
      </c>
      <c r="G4083" s="8">
        <f t="shared" si="254"/>
        <v>44746</v>
      </c>
      <c r="H4083">
        <f t="shared" si="255"/>
        <v>2022</v>
      </c>
      <c r="I4083" s="1">
        <v>44746.439583333333</v>
      </c>
      <c r="J4083" s="2">
        <v>44746</v>
      </c>
      <c r="K4083" t="s">
        <v>72</v>
      </c>
      <c r="L4083">
        <v>3999</v>
      </c>
      <c r="N4083" s="11" t="s">
        <v>15</v>
      </c>
      <c r="O4083" s="11">
        <f>IF(Table1[[#This Row],[Currency  Code]]="USD",Table1[[#This Row],[Product Amount with GST]]*80,Table1[[#This Row],[Product Amount with GST]])</f>
        <v>3999</v>
      </c>
    </row>
    <row r="4084" spans="1:16" x14ac:dyDescent="0.25">
      <c r="A4084" t="s">
        <v>2920</v>
      </c>
      <c r="B4084" t="s">
        <v>24</v>
      </c>
      <c r="C4084" t="s">
        <v>48</v>
      </c>
      <c r="E4084">
        <f t="shared" si="252"/>
        <v>4</v>
      </c>
      <c r="F4084">
        <f t="shared" si="253"/>
        <v>7</v>
      </c>
      <c r="G4084" s="8">
        <f t="shared" si="254"/>
        <v>44746</v>
      </c>
      <c r="H4084">
        <f t="shared" si="255"/>
        <v>2022</v>
      </c>
      <c r="I4084" s="1">
        <v>44746.407638888886</v>
      </c>
      <c r="J4084" s="2">
        <v>44746</v>
      </c>
      <c r="K4084" t="s">
        <v>13</v>
      </c>
      <c r="L4084">
        <v>2022</v>
      </c>
      <c r="M4084" t="s">
        <v>218</v>
      </c>
      <c r="N4084" s="11" t="s">
        <v>15</v>
      </c>
      <c r="O4084" s="11">
        <f>IF(Table1[[#This Row],[Currency  Code]]="USD",Table1[[#This Row],[Product Amount with GST]]*80,Table1[[#This Row],[Product Amount with GST]])</f>
        <v>2022</v>
      </c>
      <c r="P4084" t="s">
        <v>50</v>
      </c>
    </row>
    <row r="4085" spans="1:16" x14ac:dyDescent="0.25">
      <c r="A4085" t="s">
        <v>2921</v>
      </c>
      <c r="B4085" t="s">
        <v>11</v>
      </c>
      <c r="C4085" t="s">
        <v>12</v>
      </c>
      <c r="E4085">
        <f t="shared" si="252"/>
        <v>4</v>
      </c>
      <c r="F4085">
        <f t="shared" si="253"/>
        <v>7</v>
      </c>
      <c r="G4085" s="8">
        <f t="shared" si="254"/>
        <v>44746</v>
      </c>
      <c r="H4085">
        <f t="shared" si="255"/>
        <v>2022</v>
      </c>
      <c r="I4085" s="1">
        <v>44746.400000000001</v>
      </c>
      <c r="J4085" s="2">
        <v>44746</v>
      </c>
      <c r="K4085" t="s">
        <v>72</v>
      </c>
      <c r="L4085">
        <v>2499</v>
      </c>
      <c r="N4085" s="11" t="s">
        <v>15</v>
      </c>
      <c r="O4085" s="11">
        <f>IF(Table1[[#This Row],[Currency  Code]]="USD",Table1[[#This Row],[Product Amount with GST]]*80,Table1[[#This Row],[Product Amount with GST]])</f>
        <v>2499</v>
      </c>
    </row>
    <row r="4086" spans="1:16" x14ac:dyDescent="0.25">
      <c r="A4086" t="s">
        <v>2922</v>
      </c>
      <c r="B4086" t="s">
        <v>20</v>
      </c>
      <c r="C4086" t="s">
        <v>12</v>
      </c>
      <c r="E4086">
        <f t="shared" si="252"/>
        <v>4</v>
      </c>
      <c r="F4086">
        <f t="shared" si="253"/>
        <v>7</v>
      </c>
      <c r="G4086" s="8">
        <f t="shared" si="254"/>
        <v>44746</v>
      </c>
      <c r="H4086">
        <f t="shared" si="255"/>
        <v>2022</v>
      </c>
      <c r="I4086" s="1">
        <v>44746.367361111108</v>
      </c>
      <c r="J4086" s="2">
        <v>44746</v>
      </c>
      <c r="K4086" t="s">
        <v>13</v>
      </c>
      <c r="L4086">
        <v>1999</v>
      </c>
      <c r="N4086" s="11" t="s">
        <v>15</v>
      </c>
      <c r="O4086" s="11">
        <f>IF(Table1[[#This Row],[Currency  Code]]="USD",Table1[[#This Row],[Product Amount with GST]]*80,Table1[[#This Row],[Product Amount with GST]])</f>
        <v>1999</v>
      </c>
    </row>
    <row r="4087" spans="1:16" x14ac:dyDescent="0.25">
      <c r="A4087" t="s">
        <v>2923</v>
      </c>
      <c r="B4087" t="s">
        <v>1710</v>
      </c>
      <c r="C4087" t="s">
        <v>12</v>
      </c>
      <c r="E4087">
        <f t="shared" si="252"/>
        <v>4</v>
      </c>
      <c r="F4087">
        <f t="shared" si="253"/>
        <v>7</v>
      </c>
      <c r="G4087" s="8">
        <f t="shared" si="254"/>
        <v>44746</v>
      </c>
      <c r="H4087">
        <f t="shared" si="255"/>
        <v>2022</v>
      </c>
      <c r="I4087" s="1">
        <v>44746.351388888892</v>
      </c>
      <c r="J4087" s="2">
        <v>44746</v>
      </c>
      <c r="K4087" t="s">
        <v>13</v>
      </c>
      <c r="L4087">
        <v>499</v>
      </c>
      <c r="N4087" s="11" t="s">
        <v>15</v>
      </c>
      <c r="O4087" s="11">
        <f>IF(Table1[[#This Row],[Currency  Code]]="USD",Table1[[#This Row],[Product Amount with GST]]*80,Table1[[#This Row],[Product Amount with GST]])</f>
        <v>499</v>
      </c>
    </row>
    <row r="4088" spans="1:16" x14ac:dyDescent="0.25">
      <c r="A4088" t="s">
        <v>2924</v>
      </c>
      <c r="B4088" t="s">
        <v>24</v>
      </c>
      <c r="C4088" t="s">
        <v>675</v>
      </c>
      <c r="E4088">
        <f t="shared" si="252"/>
        <v>4</v>
      </c>
      <c r="F4088">
        <f t="shared" si="253"/>
        <v>7</v>
      </c>
      <c r="G4088" s="8">
        <f t="shared" si="254"/>
        <v>44746</v>
      </c>
      <c r="H4088">
        <f t="shared" si="255"/>
        <v>2022</v>
      </c>
      <c r="I4088" s="1">
        <v>44746.334722222222</v>
      </c>
      <c r="J4088" s="2">
        <v>44771</v>
      </c>
      <c r="K4088" t="s">
        <v>13</v>
      </c>
      <c r="L4088">
        <v>2022</v>
      </c>
      <c r="M4088" t="s">
        <v>330</v>
      </c>
      <c r="N4088" s="11" t="s">
        <v>15</v>
      </c>
      <c r="O4088" s="11">
        <f>IF(Table1[[#This Row],[Currency  Code]]="USD",Table1[[#This Row],[Product Amount with GST]]*80,Table1[[#This Row],[Product Amount with GST]])</f>
        <v>2022</v>
      </c>
      <c r="P4088" t="s">
        <v>50</v>
      </c>
    </row>
    <row r="4089" spans="1:16" x14ac:dyDescent="0.25">
      <c r="A4089" t="s">
        <v>2910</v>
      </c>
      <c r="B4089" t="s">
        <v>65</v>
      </c>
      <c r="C4089" t="s">
        <v>12</v>
      </c>
      <c r="E4089">
        <f t="shared" si="252"/>
        <v>4</v>
      </c>
      <c r="F4089">
        <f t="shared" si="253"/>
        <v>7</v>
      </c>
      <c r="G4089" s="8">
        <f t="shared" si="254"/>
        <v>44746</v>
      </c>
      <c r="H4089">
        <f t="shared" si="255"/>
        <v>2022</v>
      </c>
      <c r="I4089" s="1">
        <v>44746.482638888891</v>
      </c>
      <c r="J4089" s="2">
        <v>44746</v>
      </c>
      <c r="K4089" t="s">
        <v>43</v>
      </c>
      <c r="L4089">
        <v>1499</v>
      </c>
      <c r="N4089" s="11" t="s">
        <v>15</v>
      </c>
      <c r="O4089" s="11">
        <f>IF(Table1[[#This Row],[Currency  Code]]="USD",Table1[[#This Row],[Product Amount with GST]]*80,Table1[[#This Row],[Product Amount with GST]])</f>
        <v>1499</v>
      </c>
    </row>
    <row r="4090" spans="1:16" x14ac:dyDescent="0.25">
      <c r="A4090" t="s">
        <v>2910</v>
      </c>
      <c r="B4090" t="s">
        <v>65</v>
      </c>
      <c r="C4090" t="s">
        <v>12</v>
      </c>
      <c r="E4090">
        <f t="shared" si="252"/>
        <v>4</v>
      </c>
      <c r="F4090">
        <f t="shared" si="253"/>
        <v>7</v>
      </c>
      <c r="G4090" s="8">
        <f t="shared" si="254"/>
        <v>44746</v>
      </c>
      <c r="H4090">
        <f t="shared" si="255"/>
        <v>2022</v>
      </c>
      <c r="I4090" s="1">
        <v>44746.480555555558</v>
      </c>
      <c r="J4090" s="2">
        <v>44746</v>
      </c>
      <c r="K4090" t="s">
        <v>43</v>
      </c>
      <c r="L4090">
        <v>1499</v>
      </c>
      <c r="N4090" s="11" t="s">
        <v>15</v>
      </c>
      <c r="O4090" s="11">
        <f>IF(Table1[[#This Row],[Currency  Code]]="USD",Table1[[#This Row],[Product Amount with GST]]*80,Table1[[#This Row],[Product Amount with GST]])</f>
        <v>1499</v>
      </c>
    </row>
    <row r="4091" spans="1:16" x14ac:dyDescent="0.25">
      <c r="A4091" t="s">
        <v>2925</v>
      </c>
      <c r="B4091" t="s">
        <v>11</v>
      </c>
      <c r="C4091" t="s">
        <v>12</v>
      </c>
      <c r="E4091">
        <f t="shared" si="252"/>
        <v>4</v>
      </c>
      <c r="F4091">
        <f t="shared" si="253"/>
        <v>7</v>
      </c>
      <c r="G4091" s="8">
        <f t="shared" si="254"/>
        <v>44746</v>
      </c>
      <c r="H4091">
        <f t="shared" si="255"/>
        <v>2022</v>
      </c>
      <c r="I4091" s="1">
        <v>44746.464583333334</v>
      </c>
      <c r="J4091" s="2">
        <v>44746</v>
      </c>
      <c r="K4091" t="s">
        <v>13</v>
      </c>
      <c r="L4091">
        <v>3999</v>
      </c>
      <c r="N4091" s="11" t="s">
        <v>15</v>
      </c>
      <c r="O4091" s="11">
        <f>IF(Table1[[#This Row],[Currency  Code]]="USD",Table1[[#This Row],[Product Amount with GST]]*80,Table1[[#This Row],[Product Amount with GST]])</f>
        <v>3999</v>
      </c>
    </row>
    <row r="4092" spans="1:16" x14ac:dyDescent="0.25">
      <c r="A4092" t="s">
        <v>2926</v>
      </c>
      <c r="B4092" t="s">
        <v>918</v>
      </c>
      <c r="C4092" t="s">
        <v>12</v>
      </c>
      <c r="E4092">
        <f t="shared" si="252"/>
        <v>4</v>
      </c>
      <c r="F4092">
        <f t="shared" si="253"/>
        <v>7</v>
      </c>
      <c r="G4092" s="8">
        <f t="shared" si="254"/>
        <v>44746</v>
      </c>
      <c r="H4092">
        <f t="shared" si="255"/>
        <v>2022</v>
      </c>
      <c r="I4092" s="1">
        <v>44746.436805555553</v>
      </c>
      <c r="J4092" s="2">
        <v>44746</v>
      </c>
      <c r="K4092" t="s">
        <v>13</v>
      </c>
      <c r="L4092">
        <v>990</v>
      </c>
      <c r="N4092" s="11" t="s">
        <v>15</v>
      </c>
      <c r="O4092" s="11">
        <f>IF(Table1[[#This Row],[Currency  Code]]="USD",Table1[[#This Row],[Product Amount with GST]]*80,Table1[[#This Row],[Product Amount with GST]])</f>
        <v>990</v>
      </c>
    </row>
    <row r="4093" spans="1:16" x14ac:dyDescent="0.25">
      <c r="A4093" t="s">
        <v>2927</v>
      </c>
      <c r="B4093" t="s">
        <v>11</v>
      </c>
      <c r="C4093" t="s">
        <v>12</v>
      </c>
      <c r="E4093">
        <f t="shared" si="252"/>
        <v>4</v>
      </c>
      <c r="F4093">
        <f t="shared" si="253"/>
        <v>7</v>
      </c>
      <c r="G4093" s="8">
        <f t="shared" si="254"/>
        <v>44746</v>
      </c>
      <c r="H4093">
        <f t="shared" si="255"/>
        <v>2022</v>
      </c>
      <c r="I4093" s="1">
        <v>44746.426388888889</v>
      </c>
      <c r="J4093" s="2">
        <v>44746</v>
      </c>
      <c r="K4093" t="s">
        <v>13</v>
      </c>
      <c r="L4093">
        <v>3999</v>
      </c>
      <c r="N4093" s="11" t="s">
        <v>15</v>
      </c>
      <c r="O4093" s="11">
        <f>IF(Table1[[#This Row],[Currency  Code]]="USD",Table1[[#This Row],[Product Amount with GST]]*80,Table1[[#This Row],[Product Amount with GST]])</f>
        <v>3999</v>
      </c>
    </row>
    <row r="4094" spans="1:16" x14ac:dyDescent="0.25">
      <c r="A4094" t="s">
        <v>1881</v>
      </c>
      <c r="B4094" t="s">
        <v>11</v>
      </c>
      <c r="C4094" t="s">
        <v>12</v>
      </c>
      <c r="E4094">
        <f t="shared" si="252"/>
        <v>4</v>
      </c>
      <c r="F4094">
        <f t="shared" si="253"/>
        <v>7</v>
      </c>
      <c r="G4094" s="8">
        <f t="shared" si="254"/>
        <v>44746</v>
      </c>
      <c r="H4094">
        <f t="shared" si="255"/>
        <v>2022</v>
      </c>
      <c r="I4094" s="1">
        <v>44746.424305555556</v>
      </c>
      <c r="J4094" s="2">
        <v>44746</v>
      </c>
      <c r="K4094" t="s">
        <v>13</v>
      </c>
      <c r="L4094">
        <v>2499</v>
      </c>
      <c r="N4094" s="11" t="s">
        <v>15</v>
      </c>
      <c r="O4094" s="11">
        <f>IF(Table1[[#This Row],[Currency  Code]]="USD",Table1[[#This Row],[Product Amount with GST]]*80,Table1[[#This Row],[Product Amount with GST]])</f>
        <v>2499</v>
      </c>
    </row>
    <row r="4095" spans="1:16" x14ac:dyDescent="0.25">
      <c r="A4095" t="s">
        <v>2928</v>
      </c>
      <c r="B4095" t="s">
        <v>11</v>
      </c>
      <c r="C4095" t="s">
        <v>12</v>
      </c>
      <c r="E4095">
        <f t="shared" si="252"/>
        <v>4</v>
      </c>
      <c r="F4095">
        <f t="shared" si="253"/>
        <v>7</v>
      </c>
      <c r="G4095" s="8">
        <f t="shared" si="254"/>
        <v>44746</v>
      </c>
      <c r="H4095">
        <f t="shared" si="255"/>
        <v>2022</v>
      </c>
      <c r="I4095" s="1">
        <v>44746.393055555556</v>
      </c>
      <c r="J4095" s="2">
        <v>44746</v>
      </c>
      <c r="K4095" t="s">
        <v>72</v>
      </c>
      <c r="L4095">
        <v>2499</v>
      </c>
      <c r="N4095" s="11" t="s">
        <v>15</v>
      </c>
      <c r="O4095" s="11">
        <f>IF(Table1[[#This Row],[Currency  Code]]="USD",Table1[[#This Row],[Product Amount with GST]]*80,Table1[[#This Row],[Product Amount with GST]])</f>
        <v>2499</v>
      </c>
    </row>
    <row r="4096" spans="1:16" x14ac:dyDescent="0.25">
      <c r="A4096" t="s">
        <v>2923</v>
      </c>
      <c r="B4096" t="s">
        <v>918</v>
      </c>
      <c r="C4096" t="s">
        <v>12</v>
      </c>
      <c r="E4096">
        <f t="shared" si="252"/>
        <v>4</v>
      </c>
      <c r="F4096">
        <f t="shared" si="253"/>
        <v>7</v>
      </c>
      <c r="G4096" s="8">
        <f t="shared" si="254"/>
        <v>44746</v>
      </c>
      <c r="H4096">
        <f t="shared" si="255"/>
        <v>2022</v>
      </c>
      <c r="I4096" s="1">
        <v>44746.377083333333</v>
      </c>
      <c r="J4096" s="2">
        <v>44746</v>
      </c>
      <c r="K4096" t="s">
        <v>13</v>
      </c>
      <c r="L4096">
        <v>990</v>
      </c>
      <c r="N4096" s="11" t="s">
        <v>15</v>
      </c>
      <c r="O4096" s="11">
        <f>IF(Table1[[#This Row],[Currency  Code]]="USD",Table1[[#This Row],[Product Amount with GST]]*80,Table1[[#This Row],[Product Amount with GST]])</f>
        <v>990</v>
      </c>
    </row>
    <row r="4097" spans="1:16" x14ac:dyDescent="0.25">
      <c r="A4097" t="s">
        <v>2929</v>
      </c>
      <c r="B4097" t="s">
        <v>1075</v>
      </c>
      <c r="C4097" t="s">
        <v>12</v>
      </c>
      <c r="D4097" t="s">
        <v>6146</v>
      </c>
      <c r="E4097">
        <f t="shared" si="252"/>
        <v>4</v>
      </c>
      <c r="F4097">
        <f t="shared" si="253"/>
        <v>7</v>
      </c>
      <c r="G4097" s="8">
        <f t="shared" si="254"/>
        <v>44746</v>
      </c>
      <c r="H4097">
        <f t="shared" si="255"/>
        <v>2022</v>
      </c>
      <c r="I4097" s="1">
        <v>44746.366666666669</v>
      </c>
      <c r="J4097" s="2">
        <v>44746</v>
      </c>
      <c r="K4097" t="s">
        <v>43</v>
      </c>
      <c r="L4097">
        <v>49</v>
      </c>
      <c r="N4097" s="11" t="s">
        <v>29</v>
      </c>
      <c r="O4097" s="11">
        <f>IF(Table1[[#This Row],[Currency  Code]]="USD",Table1[[#This Row],[Product Amount with GST]]*80,Table1[[#This Row],[Product Amount with GST]])</f>
        <v>3920</v>
      </c>
    </row>
    <row r="4098" spans="1:16" x14ac:dyDescent="0.25">
      <c r="A4098" t="s">
        <v>2930</v>
      </c>
      <c r="B4098" t="s">
        <v>119</v>
      </c>
      <c r="C4098" t="s">
        <v>12</v>
      </c>
      <c r="E4098">
        <f t="shared" ref="E4098:E4161" si="256">DAY(I4098)</f>
        <v>4</v>
      </c>
      <c r="F4098">
        <f t="shared" ref="F4098:F4161" si="257">MONTH(I4098)</f>
        <v>7</v>
      </c>
      <c r="G4098" s="8">
        <f t="shared" ref="G4098:G4161" si="258">DATE(H4099,F4098,E4098)</f>
        <v>44746</v>
      </c>
      <c r="H4098">
        <f t="shared" ref="H4098:H4161" si="259">YEAR(I4098)</f>
        <v>2022</v>
      </c>
      <c r="I4098" s="1">
        <v>44746.364583333336</v>
      </c>
      <c r="J4098" s="2">
        <v>44746</v>
      </c>
      <c r="K4098" t="s">
        <v>13</v>
      </c>
      <c r="L4098">
        <v>2999</v>
      </c>
      <c r="N4098" s="11" t="s">
        <v>15</v>
      </c>
      <c r="O4098" s="11">
        <f>IF(Table1[[#This Row],[Currency  Code]]="USD",Table1[[#This Row],[Product Amount with GST]]*80,Table1[[#This Row],[Product Amount with GST]])</f>
        <v>2999</v>
      </c>
    </row>
    <row r="4099" spans="1:16" x14ac:dyDescent="0.25">
      <c r="A4099" t="s">
        <v>2931</v>
      </c>
      <c r="B4099" t="s">
        <v>11</v>
      </c>
      <c r="C4099" t="s">
        <v>12</v>
      </c>
      <c r="E4099">
        <f t="shared" si="256"/>
        <v>4</v>
      </c>
      <c r="F4099">
        <f t="shared" si="257"/>
        <v>7</v>
      </c>
      <c r="G4099" s="8">
        <f t="shared" si="258"/>
        <v>44746</v>
      </c>
      <c r="H4099">
        <f t="shared" si="259"/>
        <v>2022</v>
      </c>
      <c r="I4099" s="1">
        <v>44746.323611111111</v>
      </c>
      <c r="J4099" s="2">
        <v>44746</v>
      </c>
      <c r="K4099" t="s">
        <v>72</v>
      </c>
      <c r="L4099">
        <v>2499</v>
      </c>
      <c r="N4099" s="11" t="s">
        <v>15</v>
      </c>
      <c r="O4099" s="11">
        <f>IF(Table1[[#This Row],[Currency  Code]]="USD",Table1[[#This Row],[Product Amount with GST]]*80,Table1[[#This Row],[Product Amount with GST]])</f>
        <v>2499</v>
      </c>
    </row>
    <row r="4100" spans="1:16" x14ac:dyDescent="0.25">
      <c r="A4100" t="s">
        <v>2793</v>
      </c>
      <c r="B4100" t="s">
        <v>11</v>
      </c>
      <c r="C4100" t="s">
        <v>12</v>
      </c>
      <c r="E4100">
        <f t="shared" si="256"/>
        <v>4</v>
      </c>
      <c r="F4100">
        <f t="shared" si="257"/>
        <v>7</v>
      </c>
      <c r="G4100" s="8">
        <f t="shared" si="258"/>
        <v>44746</v>
      </c>
      <c r="H4100">
        <f t="shared" si="259"/>
        <v>2022</v>
      </c>
      <c r="I4100" s="1">
        <v>44746.313194444447</v>
      </c>
      <c r="J4100" s="2">
        <v>44746</v>
      </c>
      <c r="K4100" t="s">
        <v>13</v>
      </c>
      <c r="L4100">
        <v>2499</v>
      </c>
      <c r="N4100" s="11" t="s">
        <v>15</v>
      </c>
      <c r="O4100" s="11">
        <f>IF(Table1[[#This Row],[Currency  Code]]="USD",Table1[[#This Row],[Product Amount with GST]]*80,Table1[[#This Row],[Product Amount with GST]])</f>
        <v>2499</v>
      </c>
    </row>
    <row r="4101" spans="1:16" x14ac:dyDescent="0.25">
      <c r="A4101" t="s">
        <v>1334</v>
      </c>
      <c r="B4101" t="s">
        <v>11</v>
      </c>
      <c r="C4101" t="s">
        <v>12</v>
      </c>
      <c r="E4101">
        <f t="shared" si="256"/>
        <v>4</v>
      </c>
      <c r="F4101">
        <f t="shared" si="257"/>
        <v>7</v>
      </c>
      <c r="G4101" s="8">
        <f t="shared" si="258"/>
        <v>44746</v>
      </c>
      <c r="H4101">
        <f t="shared" si="259"/>
        <v>2022</v>
      </c>
      <c r="I4101" s="1">
        <v>44746.383333333331</v>
      </c>
      <c r="J4101" s="2">
        <v>44746</v>
      </c>
      <c r="K4101" t="s">
        <v>72</v>
      </c>
      <c r="L4101">
        <v>2499</v>
      </c>
      <c r="N4101" s="11" t="s">
        <v>15</v>
      </c>
      <c r="O4101" s="11">
        <f>IF(Table1[[#This Row],[Currency  Code]]="USD",Table1[[#This Row],[Product Amount with GST]]*80,Table1[[#This Row],[Product Amount with GST]])</f>
        <v>2499</v>
      </c>
    </row>
    <row r="4102" spans="1:16" x14ac:dyDescent="0.25">
      <c r="A4102" t="s">
        <v>2932</v>
      </c>
      <c r="B4102" t="s">
        <v>11</v>
      </c>
      <c r="C4102" t="s">
        <v>12</v>
      </c>
      <c r="D4102" t="s">
        <v>6129</v>
      </c>
      <c r="E4102">
        <f t="shared" si="256"/>
        <v>4</v>
      </c>
      <c r="F4102">
        <f t="shared" si="257"/>
        <v>7</v>
      </c>
      <c r="G4102" s="8">
        <f t="shared" si="258"/>
        <v>44746</v>
      </c>
      <c r="H4102">
        <f t="shared" si="259"/>
        <v>2022</v>
      </c>
      <c r="I4102" s="1">
        <v>44746.376388888886</v>
      </c>
      <c r="J4102" s="2">
        <v>44746</v>
      </c>
      <c r="K4102" t="s">
        <v>13</v>
      </c>
      <c r="L4102">
        <v>2000</v>
      </c>
      <c r="N4102" s="11" t="s">
        <v>29</v>
      </c>
      <c r="O4102" s="11">
        <f>IF(Table1[[#This Row],[Currency  Code]]="USD",Table1[[#This Row],[Product Amount with GST]]*80,Table1[[#This Row],[Product Amount with GST]])</f>
        <v>160000</v>
      </c>
    </row>
    <row r="4103" spans="1:16" x14ac:dyDescent="0.25">
      <c r="A4103" t="s">
        <v>2933</v>
      </c>
      <c r="B4103" t="s">
        <v>11</v>
      </c>
      <c r="C4103" t="s">
        <v>12</v>
      </c>
      <c r="E4103">
        <f t="shared" si="256"/>
        <v>4</v>
      </c>
      <c r="F4103">
        <f t="shared" si="257"/>
        <v>7</v>
      </c>
      <c r="G4103" s="8">
        <f t="shared" si="258"/>
        <v>44746</v>
      </c>
      <c r="H4103">
        <f t="shared" si="259"/>
        <v>2022</v>
      </c>
      <c r="I4103" s="1">
        <v>44746.363888888889</v>
      </c>
      <c r="J4103" s="2">
        <v>44746</v>
      </c>
      <c r="K4103" t="s">
        <v>72</v>
      </c>
      <c r="L4103">
        <v>2499</v>
      </c>
      <c r="N4103" s="11" t="s">
        <v>15</v>
      </c>
      <c r="O4103" s="11">
        <f>IF(Table1[[#This Row],[Currency  Code]]="USD",Table1[[#This Row],[Product Amount with GST]]*80,Table1[[#This Row],[Product Amount with GST]])</f>
        <v>2499</v>
      </c>
    </row>
    <row r="4104" spans="1:16" x14ac:dyDescent="0.25">
      <c r="A4104" t="s">
        <v>2923</v>
      </c>
      <c r="B4104" t="s">
        <v>1710</v>
      </c>
      <c r="C4104" t="s">
        <v>12</v>
      </c>
      <c r="E4104">
        <f t="shared" si="256"/>
        <v>4</v>
      </c>
      <c r="F4104">
        <f t="shared" si="257"/>
        <v>7</v>
      </c>
      <c r="G4104" s="8">
        <f t="shared" si="258"/>
        <v>44746</v>
      </c>
      <c r="H4104">
        <f t="shared" si="259"/>
        <v>2022</v>
      </c>
      <c r="I4104" s="1">
        <v>44746.352083333331</v>
      </c>
      <c r="J4104" s="2">
        <v>44746</v>
      </c>
      <c r="K4104" t="s">
        <v>13</v>
      </c>
      <c r="L4104">
        <v>499</v>
      </c>
      <c r="N4104" s="11" t="s">
        <v>15</v>
      </c>
      <c r="O4104" s="11">
        <f>IF(Table1[[#This Row],[Currency  Code]]="USD",Table1[[#This Row],[Product Amount with GST]]*80,Table1[[#This Row],[Product Amount with GST]])</f>
        <v>499</v>
      </c>
    </row>
    <row r="4105" spans="1:16" x14ac:dyDescent="0.25">
      <c r="A4105" t="s">
        <v>2934</v>
      </c>
      <c r="B4105" t="s">
        <v>47</v>
      </c>
      <c r="C4105" t="s">
        <v>48</v>
      </c>
      <c r="E4105">
        <f t="shared" si="256"/>
        <v>4</v>
      </c>
      <c r="F4105">
        <f t="shared" si="257"/>
        <v>7</v>
      </c>
      <c r="G4105" s="8">
        <f t="shared" si="258"/>
        <v>44746</v>
      </c>
      <c r="H4105">
        <f t="shared" si="259"/>
        <v>2022</v>
      </c>
      <c r="I4105" s="1">
        <v>44746.351388888892</v>
      </c>
      <c r="J4105" s="2">
        <v>44746</v>
      </c>
      <c r="K4105" t="s">
        <v>13</v>
      </c>
      <c r="L4105">
        <v>999</v>
      </c>
      <c r="M4105" t="s">
        <v>53</v>
      </c>
      <c r="N4105" s="11" t="s">
        <v>15</v>
      </c>
      <c r="O4105" s="11">
        <f>IF(Table1[[#This Row],[Currency  Code]]="USD",Table1[[#This Row],[Product Amount with GST]]*80,Table1[[#This Row],[Product Amount with GST]])</f>
        <v>999</v>
      </c>
      <c r="P4105" t="s">
        <v>50</v>
      </c>
    </row>
    <row r="4106" spans="1:16" x14ac:dyDescent="0.25">
      <c r="A4106" t="s">
        <v>2934</v>
      </c>
      <c r="B4106" t="s">
        <v>47</v>
      </c>
      <c r="C4106" t="s">
        <v>12</v>
      </c>
      <c r="E4106">
        <f t="shared" si="256"/>
        <v>4</v>
      </c>
      <c r="F4106">
        <f t="shared" si="257"/>
        <v>7</v>
      </c>
      <c r="G4106" s="8">
        <f t="shared" si="258"/>
        <v>44746</v>
      </c>
      <c r="H4106">
        <f t="shared" si="259"/>
        <v>2022</v>
      </c>
      <c r="I4106" s="1">
        <v>44746.347916666666</v>
      </c>
      <c r="J4106" s="2">
        <v>44746</v>
      </c>
      <c r="K4106" t="s">
        <v>13</v>
      </c>
      <c r="L4106">
        <v>999</v>
      </c>
      <c r="N4106" s="11" t="s">
        <v>15</v>
      </c>
      <c r="O4106" s="11">
        <f>IF(Table1[[#This Row],[Currency  Code]]="USD",Table1[[#This Row],[Product Amount with GST]]*80,Table1[[#This Row],[Product Amount with GST]])</f>
        <v>999</v>
      </c>
    </row>
    <row r="4107" spans="1:16" x14ac:dyDescent="0.25">
      <c r="A4107" t="s">
        <v>2935</v>
      </c>
      <c r="B4107" t="s">
        <v>160</v>
      </c>
      <c r="C4107" t="s">
        <v>12</v>
      </c>
      <c r="E4107">
        <f t="shared" si="256"/>
        <v>4</v>
      </c>
      <c r="F4107">
        <f t="shared" si="257"/>
        <v>7</v>
      </c>
      <c r="G4107" s="8">
        <f t="shared" si="258"/>
        <v>44746</v>
      </c>
      <c r="H4107">
        <f t="shared" si="259"/>
        <v>2022</v>
      </c>
      <c r="I4107" s="1">
        <v>44746.311805555553</v>
      </c>
      <c r="J4107" s="2">
        <v>44746</v>
      </c>
      <c r="K4107" t="s">
        <v>13</v>
      </c>
      <c r="L4107">
        <v>666</v>
      </c>
      <c r="N4107" s="11" t="s">
        <v>15</v>
      </c>
      <c r="O4107" s="11">
        <f>IF(Table1[[#This Row],[Currency  Code]]="USD",Table1[[#This Row],[Product Amount with GST]]*80,Table1[[#This Row],[Product Amount with GST]])</f>
        <v>666</v>
      </c>
    </row>
    <row r="4108" spans="1:16" x14ac:dyDescent="0.25">
      <c r="A4108" t="s">
        <v>2936</v>
      </c>
      <c r="B4108" t="s">
        <v>1710</v>
      </c>
      <c r="C4108" t="s">
        <v>12</v>
      </c>
      <c r="E4108">
        <f t="shared" si="256"/>
        <v>4</v>
      </c>
      <c r="F4108">
        <f t="shared" si="257"/>
        <v>7</v>
      </c>
      <c r="G4108" s="8">
        <f t="shared" si="258"/>
        <v>44746</v>
      </c>
      <c r="H4108">
        <f t="shared" si="259"/>
        <v>2022</v>
      </c>
      <c r="I4108" s="1">
        <v>44746.296527777777</v>
      </c>
      <c r="J4108" s="2">
        <v>44746</v>
      </c>
      <c r="K4108" t="s">
        <v>13</v>
      </c>
      <c r="L4108">
        <v>499</v>
      </c>
      <c r="N4108" s="11" t="s">
        <v>15</v>
      </c>
      <c r="O4108" s="11">
        <f>IF(Table1[[#This Row],[Currency  Code]]="USD",Table1[[#This Row],[Product Amount with GST]]*80,Table1[[#This Row],[Product Amount with GST]])</f>
        <v>499</v>
      </c>
    </row>
    <row r="4109" spans="1:16" x14ac:dyDescent="0.25">
      <c r="A4109" t="s">
        <v>2937</v>
      </c>
      <c r="B4109" t="s">
        <v>47</v>
      </c>
      <c r="C4109" t="s">
        <v>12</v>
      </c>
      <c r="E4109">
        <f t="shared" si="256"/>
        <v>4</v>
      </c>
      <c r="F4109">
        <f t="shared" si="257"/>
        <v>7</v>
      </c>
      <c r="G4109" s="8">
        <f t="shared" si="258"/>
        <v>44746</v>
      </c>
      <c r="H4109">
        <f t="shared" si="259"/>
        <v>2022</v>
      </c>
      <c r="I4109" s="1">
        <v>44746.24722222222</v>
      </c>
      <c r="J4109" s="2">
        <v>44746</v>
      </c>
      <c r="K4109" t="s">
        <v>13</v>
      </c>
      <c r="L4109">
        <v>999</v>
      </c>
      <c r="N4109" s="11" t="s">
        <v>15</v>
      </c>
      <c r="O4109" s="11">
        <f>IF(Table1[[#This Row],[Currency  Code]]="USD",Table1[[#This Row],[Product Amount with GST]]*80,Table1[[#This Row],[Product Amount with GST]])</f>
        <v>999</v>
      </c>
    </row>
    <row r="4110" spans="1:16" x14ac:dyDescent="0.25">
      <c r="A4110" t="s">
        <v>2938</v>
      </c>
      <c r="B4110" t="s">
        <v>11</v>
      </c>
      <c r="C4110" t="s">
        <v>12</v>
      </c>
      <c r="E4110">
        <f t="shared" si="256"/>
        <v>4</v>
      </c>
      <c r="F4110">
        <f t="shared" si="257"/>
        <v>7</v>
      </c>
      <c r="G4110" s="8">
        <f t="shared" si="258"/>
        <v>44746</v>
      </c>
      <c r="H4110">
        <f t="shared" si="259"/>
        <v>2022</v>
      </c>
      <c r="I4110" s="1">
        <v>44746.181250000001</v>
      </c>
      <c r="J4110" s="2">
        <v>44745</v>
      </c>
      <c r="K4110" t="s">
        <v>13</v>
      </c>
      <c r="L4110">
        <v>2499</v>
      </c>
      <c r="N4110" s="11" t="s">
        <v>15</v>
      </c>
      <c r="O4110" s="11">
        <f>IF(Table1[[#This Row],[Currency  Code]]="USD",Table1[[#This Row],[Product Amount with GST]]*80,Table1[[#This Row],[Product Amount with GST]])</f>
        <v>2499</v>
      </c>
    </row>
    <row r="4111" spans="1:16" x14ac:dyDescent="0.25">
      <c r="A4111" t="s">
        <v>2939</v>
      </c>
      <c r="B4111" t="s">
        <v>11</v>
      </c>
      <c r="C4111" t="s">
        <v>12</v>
      </c>
      <c r="E4111">
        <f t="shared" si="256"/>
        <v>4</v>
      </c>
      <c r="F4111">
        <f t="shared" si="257"/>
        <v>7</v>
      </c>
      <c r="G4111" s="8">
        <f t="shared" si="258"/>
        <v>44746</v>
      </c>
      <c r="H4111">
        <f t="shared" si="259"/>
        <v>2022</v>
      </c>
      <c r="I4111" s="1">
        <v>44746.174305555556</v>
      </c>
      <c r="J4111" s="2">
        <v>44745</v>
      </c>
      <c r="K4111" t="s">
        <v>72</v>
      </c>
      <c r="L4111">
        <v>2499</v>
      </c>
      <c r="N4111" s="11" t="s">
        <v>15</v>
      </c>
      <c r="O4111" s="11">
        <f>IF(Table1[[#This Row],[Currency  Code]]="USD",Table1[[#This Row],[Product Amount with GST]]*80,Table1[[#This Row],[Product Amount with GST]])</f>
        <v>2499</v>
      </c>
    </row>
    <row r="4112" spans="1:16" x14ac:dyDescent="0.25">
      <c r="A4112" t="s">
        <v>2940</v>
      </c>
      <c r="B4112" t="s">
        <v>116</v>
      </c>
      <c r="C4112" t="s">
        <v>12</v>
      </c>
      <c r="E4112">
        <f t="shared" si="256"/>
        <v>4</v>
      </c>
      <c r="F4112">
        <f t="shared" si="257"/>
        <v>7</v>
      </c>
      <c r="G4112" s="8">
        <f t="shared" si="258"/>
        <v>44746</v>
      </c>
      <c r="H4112">
        <f t="shared" si="259"/>
        <v>2022</v>
      </c>
      <c r="I4112" s="1">
        <v>44746.073611111111</v>
      </c>
      <c r="J4112" s="2">
        <v>44745</v>
      </c>
      <c r="K4112" t="s">
        <v>13</v>
      </c>
      <c r="L4112">
        <v>1999</v>
      </c>
      <c r="N4112" s="11" t="s">
        <v>15</v>
      </c>
      <c r="O4112" s="11">
        <f>IF(Table1[[#This Row],[Currency  Code]]="USD",Table1[[#This Row],[Product Amount with GST]]*80,Table1[[#This Row],[Product Amount with GST]])</f>
        <v>1999</v>
      </c>
    </row>
    <row r="4113" spans="1:16" x14ac:dyDescent="0.25">
      <c r="A4113" t="s">
        <v>2941</v>
      </c>
      <c r="B4113" t="s">
        <v>11</v>
      </c>
      <c r="C4113" t="s">
        <v>12</v>
      </c>
      <c r="E4113">
        <f t="shared" si="256"/>
        <v>4</v>
      </c>
      <c r="F4113">
        <f t="shared" si="257"/>
        <v>7</v>
      </c>
      <c r="G4113" s="8">
        <f t="shared" si="258"/>
        <v>44746</v>
      </c>
      <c r="H4113">
        <f t="shared" si="259"/>
        <v>2022</v>
      </c>
      <c r="I4113" s="1">
        <v>44746.048611111109</v>
      </c>
      <c r="J4113" s="2">
        <v>44745</v>
      </c>
      <c r="K4113" t="s">
        <v>72</v>
      </c>
      <c r="L4113">
        <v>2499</v>
      </c>
      <c r="N4113" s="11" t="s">
        <v>15</v>
      </c>
      <c r="O4113" s="11">
        <f>IF(Table1[[#This Row],[Currency  Code]]="USD",Table1[[#This Row],[Product Amount with GST]]*80,Table1[[#This Row],[Product Amount with GST]])</f>
        <v>2499</v>
      </c>
    </row>
    <row r="4114" spans="1:16" x14ac:dyDescent="0.25">
      <c r="A4114" t="s">
        <v>2941</v>
      </c>
      <c r="B4114" t="s">
        <v>11</v>
      </c>
      <c r="C4114" t="s">
        <v>12</v>
      </c>
      <c r="E4114">
        <f t="shared" si="256"/>
        <v>4</v>
      </c>
      <c r="F4114">
        <f t="shared" si="257"/>
        <v>7</v>
      </c>
      <c r="G4114" s="8">
        <f t="shared" si="258"/>
        <v>44746</v>
      </c>
      <c r="H4114">
        <f t="shared" si="259"/>
        <v>2022</v>
      </c>
      <c r="I4114" s="1">
        <v>44746.046527777777</v>
      </c>
      <c r="J4114" s="2">
        <v>44745</v>
      </c>
      <c r="K4114" t="s">
        <v>72</v>
      </c>
      <c r="L4114">
        <v>2499</v>
      </c>
      <c r="N4114" s="11" t="s">
        <v>15</v>
      </c>
      <c r="O4114" s="11">
        <f>IF(Table1[[#This Row],[Currency  Code]]="USD",Table1[[#This Row],[Product Amount with GST]]*80,Table1[[#This Row],[Product Amount with GST]])</f>
        <v>2499</v>
      </c>
    </row>
    <row r="4115" spans="1:16" x14ac:dyDescent="0.25">
      <c r="A4115" t="s">
        <v>2942</v>
      </c>
      <c r="B4115" t="s">
        <v>11</v>
      </c>
      <c r="C4115" t="s">
        <v>12</v>
      </c>
      <c r="E4115">
        <f t="shared" si="256"/>
        <v>4</v>
      </c>
      <c r="F4115">
        <f t="shared" si="257"/>
        <v>7</v>
      </c>
      <c r="G4115" s="8">
        <f t="shared" si="258"/>
        <v>44746</v>
      </c>
      <c r="H4115">
        <f t="shared" si="259"/>
        <v>2022</v>
      </c>
      <c r="I4115" s="1">
        <v>44746.045138888891</v>
      </c>
      <c r="J4115" s="2">
        <v>44745</v>
      </c>
      <c r="K4115" t="s">
        <v>72</v>
      </c>
      <c r="L4115">
        <v>2499</v>
      </c>
      <c r="N4115" s="11" t="s">
        <v>15</v>
      </c>
      <c r="O4115" s="11">
        <f>IF(Table1[[#This Row],[Currency  Code]]="USD",Table1[[#This Row],[Product Amount with GST]]*80,Table1[[#This Row],[Product Amount with GST]])</f>
        <v>2499</v>
      </c>
    </row>
    <row r="4116" spans="1:16" x14ac:dyDescent="0.25">
      <c r="A4116" t="s">
        <v>2943</v>
      </c>
      <c r="B4116" t="s">
        <v>11</v>
      </c>
      <c r="C4116" t="s">
        <v>12</v>
      </c>
      <c r="E4116">
        <f t="shared" si="256"/>
        <v>4</v>
      </c>
      <c r="F4116">
        <f t="shared" si="257"/>
        <v>7</v>
      </c>
      <c r="G4116" s="8">
        <f t="shared" si="258"/>
        <v>44746</v>
      </c>
      <c r="H4116">
        <f t="shared" si="259"/>
        <v>2022</v>
      </c>
      <c r="I4116" s="1">
        <v>44746.039583333331</v>
      </c>
      <c r="J4116" s="2">
        <v>44745</v>
      </c>
      <c r="K4116" t="s">
        <v>13</v>
      </c>
      <c r="L4116">
        <v>2499</v>
      </c>
      <c r="N4116" s="11" t="s">
        <v>15</v>
      </c>
      <c r="O4116" s="11">
        <f>IF(Table1[[#This Row],[Currency  Code]]="USD",Table1[[#This Row],[Product Amount with GST]]*80,Table1[[#This Row],[Product Amount with GST]])</f>
        <v>2499</v>
      </c>
    </row>
    <row r="4117" spans="1:16" x14ac:dyDescent="0.25">
      <c r="A4117" t="s">
        <v>2943</v>
      </c>
      <c r="B4117" t="s">
        <v>11</v>
      </c>
      <c r="C4117" t="s">
        <v>48</v>
      </c>
      <c r="E4117">
        <f t="shared" si="256"/>
        <v>4</v>
      </c>
      <c r="F4117">
        <f t="shared" si="257"/>
        <v>7</v>
      </c>
      <c r="G4117" s="8">
        <f t="shared" si="258"/>
        <v>44746</v>
      </c>
      <c r="H4117">
        <f t="shared" si="259"/>
        <v>2022</v>
      </c>
      <c r="I4117" s="1">
        <v>44746.036111111112</v>
      </c>
      <c r="J4117" s="2">
        <v>44745</v>
      </c>
      <c r="K4117" t="s">
        <v>13</v>
      </c>
      <c r="L4117">
        <v>2499</v>
      </c>
      <c r="M4117" t="s">
        <v>218</v>
      </c>
      <c r="N4117" s="11" t="s">
        <v>15</v>
      </c>
      <c r="O4117" s="11">
        <f>IF(Table1[[#This Row],[Currency  Code]]="USD",Table1[[#This Row],[Product Amount with GST]]*80,Table1[[#This Row],[Product Amount with GST]])</f>
        <v>2499</v>
      </c>
      <c r="P4117" t="s">
        <v>50</v>
      </c>
    </row>
    <row r="4118" spans="1:16" x14ac:dyDescent="0.25">
      <c r="A4118" t="s">
        <v>2943</v>
      </c>
      <c r="B4118" t="s">
        <v>11</v>
      </c>
      <c r="C4118" t="s">
        <v>12</v>
      </c>
      <c r="E4118">
        <f t="shared" si="256"/>
        <v>4</v>
      </c>
      <c r="F4118">
        <f t="shared" si="257"/>
        <v>7</v>
      </c>
      <c r="G4118" s="8">
        <f t="shared" si="258"/>
        <v>44746</v>
      </c>
      <c r="H4118">
        <f t="shared" si="259"/>
        <v>2022</v>
      </c>
      <c r="I4118" s="1">
        <v>44746.034722222219</v>
      </c>
      <c r="J4118" s="2">
        <v>44745</v>
      </c>
      <c r="K4118" t="s">
        <v>13</v>
      </c>
      <c r="L4118">
        <v>2499</v>
      </c>
      <c r="N4118" s="11" t="s">
        <v>15</v>
      </c>
      <c r="O4118" s="11">
        <f>IF(Table1[[#This Row],[Currency  Code]]="USD",Table1[[#This Row],[Product Amount with GST]]*80,Table1[[#This Row],[Product Amount with GST]])</f>
        <v>2499</v>
      </c>
    </row>
    <row r="4119" spans="1:16" x14ac:dyDescent="0.25">
      <c r="A4119" t="s">
        <v>1122</v>
      </c>
      <c r="B4119" t="s">
        <v>11</v>
      </c>
      <c r="C4119" t="s">
        <v>12</v>
      </c>
      <c r="D4119" t="s">
        <v>6129</v>
      </c>
      <c r="E4119">
        <f t="shared" si="256"/>
        <v>4</v>
      </c>
      <c r="F4119">
        <f t="shared" si="257"/>
        <v>7</v>
      </c>
      <c r="G4119" s="8">
        <f t="shared" si="258"/>
        <v>44746</v>
      </c>
      <c r="H4119">
        <f t="shared" si="259"/>
        <v>2022</v>
      </c>
      <c r="I4119" s="1">
        <v>44746.01666666667</v>
      </c>
      <c r="J4119" s="2">
        <v>44745</v>
      </c>
      <c r="K4119" t="s">
        <v>13</v>
      </c>
      <c r="L4119">
        <v>2000</v>
      </c>
      <c r="N4119" s="11" t="s">
        <v>15</v>
      </c>
      <c r="O4119" s="11">
        <f>IF(Table1[[#This Row],[Currency  Code]]="USD",Table1[[#This Row],[Product Amount with GST]]*80,Table1[[#This Row],[Product Amount with GST]])</f>
        <v>2000</v>
      </c>
    </row>
    <row r="4120" spans="1:16" x14ac:dyDescent="0.25">
      <c r="A4120" t="s">
        <v>2944</v>
      </c>
      <c r="B4120" t="s">
        <v>42</v>
      </c>
      <c r="C4120" t="s">
        <v>12</v>
      </c>
      <c r="E4120">
        <f t="shared" si="256"/>
        <v>4</v>
      </c>
      <c r="F4120">
        <f t="shared" si="257"/>
        <v>7</v>
      </c>
      <c r="G4120" s="8">
        <f t="shared" si="258"/>
        <v>44746</v>
      </c>
      <c r="H4120">
        <f t="shared" si="259"/>
        <v>2022</v>
      </c>
      <c r="I4120" s="1">
        <v>44746.01666666667</v>
      </c>
      <c r="J4120" s="2">
        <v>44745</v>
      </c>
      <c r="K4120" t="s">
        <v>43</v>
      </c>
      <c r="L4120">
        <v>59</v>
      </c>
      <c r="N4120" s="11" t="s">
        <v>29</v>
      </c>
      <c r="O4120" s="11">
        <f>IF(Table1[[#This Row],[Currency  Code]]="USD",Table1[[#This Row],[Product Amount with GST]]*80,Table1[[#This Row],[Product Amount with GST]])</f>
        <v>4720</v>
      </c>
    </row>
    <row r="4121" spans="1:16" x14ac:dyDescent="0.25">
      <c r="A4121" t="s">
        <v>2945</v>
      </c>
      <c r="B4121" t="s">
        <v>1854</v>
      </c>
      <c r="C4121" t="s">
        <v>12</v>
      </c>
      <c r="E4121">
        <f t="shared" si="256"/>
        <v>4</v>
      </c>
      <c r="F4121">
        <f t="shared" si="257"/>
        <v>7</v>
      </c>
      <c r="G4121" s="8">
        <f t="shared" si="258"/>
        <v>44746</v>
      </c>
      <c r="H4121">
        <f t="shared" si="259"/>
        <v>2022</v>
      </c>
      <c r="I4121" s="1">
        <v>44746.015972222223</v>
      </c>
      <c r="J4121" s="2">
        <v>44745</v>
      </c>
      <c r="K4121" t="s">
        <v>13</v>
      </c>
      <c r="L4121">
        <v>2499</v>
      </c>
      <c r="N4121" s="11" t="s">
        <v>15</v>
      </c>
      <c r="O4121" s="11">
        <f>IF(Table1[[#This Row],[Currency  Code]]="USD",Table1[[#This Row],[Product Amount with GST]]*80,Table1[[#This Row],[Product Amount with GST]])</f>
        <v>2499</v>
      </c>
    </row>
    <row r="4122" spans="1:16" x14ac:dyDescent="0.25">
      <c r="A4122" t="s">
        <v>2946</v>
      </c>
      <c r="B4122" t="s">
        <v>11</v>
      </c>
      <c r="C4122" t="s">
        <v>48</v>
      </c>
      <c r="E4122">
        <f t="shared" si="256"/>
        <v>3</v>
      </c>
      <c r="F4122">
        <f t="shared" si="257"/>
        <v>7</v>
      </c>
      <c r="G4122" s="8">
        <f t="shared" si="258"/>
        <v>44745</v>
      </c>
      <c r="H4122">
        <f t="shared" si="259"/>
        <v>2022</v>
      </c>
      <c r="I4122" s="1">
        <v>44745.992361111108</v>
      </c>
      <c r="J4122" s="2">
        <v>44745</v>
      </c>
      <c r="K4122" t="s">
        <v>72</v>
      </c>
      <c r="L4122">
        <v>2499</v>
      </c>
      <c r="M4122" t="s">
        <v>2947</v>
      </c>
      <c r="N4122" s="11" t="s">
        <v>15</v>
      </c>
      <c r="O4122" s="11">
        <f>IF(Table1[[#This Row],[Currency  Code]]="USD",Table1[[#This Row],[Product Amount with GST]]*80,Table1[[#This Row],[Product Amount with GST]])</f>
        <v>2499</v>
      </c>
      <c r="P4122" t="s">
        <v>2948</v>
      </c>
    </row>
    <row r="4123" spans="1:16" x14ac:dyDescent="0.25">
      <c r="A4123" t="s">
        <v>2949</v>
      </c>
      <c r="B4123" t="s">
        <v>42</v>
      </c>
      <c r="C4123" t="s">
        <v>12</v>
      </c>
      <c r="E4123">
        <f t="shared" si="256"/>
        <v>4</v>
      </c>
      <c r="F4123">
        <f t="shared" si="257"/>
        <v>7</v>
      </c>
      <c r="G4123" s="8">
        <f t="shared" si="258"/>
        <v>44746</v>
      </c>
      <c r="H4123">
        <f t="shared" si="259"/>
        <v>2022</v>
      </c>
      <c r="I4123" s="1">
        <v>44746.231249999997</v>
      </c>
      <c r="J4123" s="2">
        <v>44746</v>
      </c>
      <c r="K4123" t="s">
        <v>43</v>
      </c>
      <c r="L4123">
        <v>59</v>
      </c>
      <c r="N4123" s="11" t="s">
        <v>29</v>
      </c>
      <c r="O4123" s="11">
        <f>IF(Table1[[#This Row],[Currency  Code]]="USD",Table1[[#This Row],[Product Amount with GST]]*80,Table1[[#This Row],[Product Amount with GST]])</f>
        <v>4720</v>
      </c>
    </row>
    <row r="4124" spans="1:16" x14ac:dyDescent="0.25">
      <c r="A4124" t="s">
        <v>2629</v>
      </c>
      <c r="B4124" t="s">
        <v>11</v>
      </c>
      <c r="C4124" t="s">
        <v>12</v>
      </c>
      <c r="D4124" t="s">
        <v>6129</v>
      </c>
      <c r="E4124">
        <f t="shared" si="256"/>
        <v>4</v>
      </c>
      <c r="F4124">
        <f t="shared" si="257"/>
        <v>7</v>
      </c>
      <c r="G4124" s="8">
        <f t="shared" si="258"/>
        <v>44746</v>
      </c>
      <c r="H4124">
        <f t="shared" si="259"/>
        <v>2022</v>
      </c>
      <c r="I4124" s="1">
        <v>44746.229861111111</v>
      </c>
      <c r="J4124" s="2">
        <v>44746</v>
      </c>
      <c r="K4124" t="s">
        <v>72</v>
      </c>
      <c r="L4124">
        <v>2000</v>
      </c>
      <c r="N4124" s="11" t="s">
        <v>29</v>
      </c>
      <c r="O4124" s="11">
        <f>IF(Table1[[#This Row],[Currency  Code]]="USD",Table1[[#This Row],[Product Amount with GST]]*80,Table1[[#This Row],[Product Amount with GST]])</f>
        <v>160000</v>
      </c>
    </row>
    <row r="4125" spans="1:16" x14ac:dyDescent="0.25">
      <c r="A4125" t="s">
        <v>2950</v>
      </c>
      <c r="B4125" t="s">
        <v>11</v>
      </c>
      <c r="C4125" t="s">
        <v>48</v>
      </c>
      <c r="E4125">
        <f t="shared" si="256"/>
        <v>4</v>
      </c>
      <c r="F4125">
        <f t="shared" si="257"/>
        <v>7</v>
      </c>
      <c r="G4125" s="8">
        <f t="shared" si="258"/>
        <v>44746</v>
      </c>
      <c r="H4125">
        <f t="shared" si="259"/>
        <v>2022</v>
      </c>
      <c r="I4125" s="1">
        <v>44746.129861111112</v>
      </c>
      <c r="J4125" s="2">
        <v>44745</v>
      </c>
      <c r="K4125" t="s">
        <v>13</v>
      </c>
      <c r="L4125">
        <v>2499</v>
      </c>
      <c r="M4125" t="s">
        <v>53</v>
      </c>
      <c r="N4125" s="11" t="s">
        <v>15</v>
      </c>
      <c r="O4125" s="11">
        <f>IF(Table1[[#This Row],[Currency  Code]]="USD",Table1[[#This Row],[Product Amount with GST]]*80,Table1[[#This Row],[Product Amount with GST]])</f>
        <v>2499</v>
      </c>
      <c r="P4125" t="s">
        <v>50</v>
      </c>
    </row>
    <row r="4126" spans="1:16" x14ac:dyDescent="0.25">
      <c r="A4126" t="s">
        <v>2951</v>
      </c>
      <c r="B4126" t="s">
        <v>11</v>
      </c>
      <c r="C4126" t="s">
        <v>12</v>
      </c>
      <c r="E4126">
        <f t="shared" si="256"/>
        <v>4</v>
      </c>
      <c r="F4126">
        <f t="shared" si="257"/>
        <v>7</v>
      </c>
      <c r="G4126" s="8">
        <f t="shared" si="258"/>
        <v>44746</v>
      </c>
      <c r="H4126">
        <f t="shared" si="259"/>
        <v>2022</v>
      </c>
      <c r="I4126" s="1">
        <v>44746.080555555556</v>
      </c>
      <c r="J4126" s="2">
        <v>44745</v>
      </c>
      <c r="K4126" t="s">
        <v>72</v>
      </c>
      <c r="L4126">
        <v>2499</v>
      </c>
      <c r="N4126" s="11" t="s">
        <v>15</v>
      </c>
      <c r="O4126" s="11">
        <f>IF(Table1[[#This Row],[Currency  Code]]="USD",Table1[[#This Row],[Product Amount with GST]]*80,Table1[[#This Row],[Product Amount with GST]])</f>
        <v>2499</v>
      </c>
    </row>
    <row r="4127" spans="1:16" x14ac:dyDescent="0.25">
      <c r="A4127" t="s">
        <v>2952</v>
      </c>
      <c r="B4127" t="s">
        <v>42</v>
      </c>
      <c r="C4127" t="s">
        <v>12</v>
      </c>
      <c r="E4127">
        <f t="shared" si="256"/>
        <v>4</v>
      </c>
      <c r="F4127">
        <f t="shared" si="257"/>
        <v>7</v>
      </c>
      <c r="G4127" s="8">
        <f t="shared" si="258"/>
        <v>44746</v>
      </c>
      <c r="H4127">
        <f t="shared" si="259"/>
        <v>2022</v>
      </c>
      <c r="I4127" s="1">
        <v>44746.043749999997</v>
      </c>
      <c r="J4127" s="2">
        <v>44745</v>
      </c>
      <c r="K4127" t="s">
        <v>43</v>
      </c>
      <c r="L4127">
        <v>59</v>
      </c>
      <c r="N4127" s="11" t="s">
        <v>29</v>
      </c>
      <c r="O4127" s="11">
        <f>IF(Table1[[#This Row],[Currency  Code]]="USD",Table1[[#This Row],[Product Amount with GST]]*80,Table1[[#This Row],[Product Amount with GST]])</f>
        <v>4720</v>
      </c>
    </row>
    <row r="4128" spans="1:16" x14ac:dyDescent="0.25">
      <c r="A4128" t="s">
        <v>2952</v>
      </c>
      <c r="B4128" t="s">
        <v>42</v>
      </c>
      <c r="C4128" t="s">
        <v>12</v>
      </c>
      <c r="E4128">
        <f t="shared" si="256"/>
        <v>4</v>
      </c>
      <c r="F4128">
        <f t="shared" si="257"/>
        <v>7</v>
      </c>
      <c r="G4128" s="8">
        <f t="shared" si="258"/>
        <v>44746</v>
      </c>
      <c r="H4128">
        <f t="shared" si="259"/>
        <v>2022</v>
      </c>
      <c r="I4128" s="1">
        <v>44746.039583333331</v>
      </c>
      <c r="J4128" s="2">
        <v>44745</v>
      </c>
      <c r="K4128" t="s">
        <v>43</v>
      </c>
      <c r="L4128">
        <v>59</v>
      </c>
      <c r="N4128" s="11" t="s">
        <v>29</v>
      </c>
      <c r="O4128" s="11">
        <f>IF(Table1[[#This Row],[Currency  Code]]="USD",Table1[[#This Row],[Product Amount with GST]]*80,Table1[[#This Row],[Product Amount with GST]])</f>
        <v>4720</v>
      </c>
    </row>
    <row r="4129" spans="1:16" x14ac:dyDescent="0.25">
      <c r="A4129" t="s">
        <v>2943</v>
      </c>
      <c r="B4129" t="s">
        <v>11</v>
      </c>
      <c r="C4129" t="s">
        <v>12</v>
      </c>
      <c r="E4129">
        <f t="shared" si="256"/>
        <v>4</v>
      </c>
      <c r="F4129">
        <f t="shared" si="257"/>
        <v>7</v>
      </c>
      <c r="G4129" s="8">
        <f t="shared" si="258"/>
        <v>44746</v>
      </c>
      <c r="H4129">
        <f t="shared" si="259"/>
        <v>2022</v>
      </c>
      <c r="I4129" s="1">
        <v>44746.035416666666</v>
      </c>
      <c r="J4129" s="2">
        <v>44745</v>
      </c>
      <c r="K4129" t="s">
        <v>13</v>
      </c>
      <c r="L4129">
        <v>2499</v>
      </c>
      <c r="N4129" s="11" t="s">
        <v>15</v>
      </c>
      <c r="O4129" s="11">
        <f>IF(Table1[[#This Row],[Currency  Code]]="USD",Table1[[#This Row],[Product Amount with GST]]*80,Table1[[#This Row],[Product Amount with GST]])</f>
        <v>2499</v>
      </c>
    </row>
    <row r="4130" spans="1:16" x14ac:dyDescent="0.25">
      <c r="A4130" t="s">
        <v>2554</v>
      </c>
      <c r="B4130" t="s">
        <v>11</v>
      </c>
      <c r="C4130" t="s">
        <v>12</v>
      </c>
      <c r="E4130">
        <f t="shared" si="256"/>
        <v>4</v>
      </c>
      <c r="F4130">
        <f t="shared" si="257"/>
        <v>7</v>
      </c>
      <c r="G4130" s="8">
        <f t="shared" si="258"/>
        <v>44746</v>
      </c>
      <c r="H4130">
        <f t="shared" si="259"/>
        <v>2022</v>
      </c>
      <c r="I4130" s="1">
        <v>44746.018055555556</v>
      </c>
      <c r="J4130" s="2">
        <v>44745</v>
      </c>
      <c r="K4130" t="s">
        <v>13</v>
      </c>
      <c r="L4130">
        <v>2499</v>
      </c>
      <c r="N4130" s="11" t="s">
        <v>15</v>
      </c>
      <c r="O4130" s="11">
        <f>IF(Table1[[#This Row],[Currency  Code]]="USD",Table1[[#This Row],[Product Amount with GST]]*80,Table1[[#This Row],[Product Amount with GST]])</f>
        <v>2499</v>
      </c>
    </row>
    <row r="4131" spans="1:16" x14ac:dyDescent="0.25">
      <c r="A4131" t="s">
        <v>2953</v>
      </c>
      <c r="B4131" t="s">
        <v>160</v>
      </c>
      <c r="C4131" t="s">
        <v>48</v>
      </c>
      <c r="D4131" t="s">
        <v>6121</v>
      </c>
      <c r="E4131">
        <f t="shared" si="256"/>
        <v>4</v>
      </c>
      <c r="F4131">
        <f t="shared" si="257"/>
        <v>7</v>
      </c>
      <c r="G4131" s="8">
        <f t="shared" si="258"/>
        <v>44746</v>
      </c>
      <c r="H4131">
        <f t="shared" si="259"/>
        <v>2022</v>
      </c>
      <c r="I4131" s="1">
        <v>44746.010416666664</v>
      </c>
      <c r="J4131" s="2">
        <v>44745</v>
      </c>
      <c r="K4131" t="s">
        <v>112</v>
      </c>
      <c r="L4131">
        <v>500</v>
      </c>
      <c r="M4131" t="s">
        <v>218</v>
      </c>
      <c r="N4131" s="11" t="s">
        <v>15</v>
      </c>
      <c r="O4131" s="11">
        <f>IF(Table1[[#This Row],[Currency  Code]]="USD",Table1[[#This Row],[Product Amount with GST]]*80,Table1[[#This Row],[Product Amount with GST]])</f>
        <v>500</v>
      </c>
      <c r="P4131" t="s">
        <v>50</v>
      </c>
    </row>
    <row r="4132" spans="1:16" x14ac:dyDescent="0.25">
      <c r="A4132" t="s">
        <v>2554</v>
      </c>
      <c r="B4132" t="s">
        <v>11</v>
      </c>
      <c r="C4132" t="s">
        <v>12</v>
      </c>
      <c r="E4132">
        <f t="shared" si="256"/>
        <v>4</v>
      </c>
      <c r="F4132">
        <f t="shared" si="257"/>
        <v>7</v>
      </c>
      <c r="G4132" s="8">
        <f t="shared" si="258"/>
        <v>44746</v>
      </c>
      <c r="H4132">
        <f t="shared" si="259"/>
        <v>2022</v>
      </c>
      <c r="I4132" s="1">
        <v>44746.010416666664</v>
      </c>
      <c r="J4132" s="2">
        <v>44745</v>
      </c>
      <c r="K4132" t="s">
        <v>13</v>
      </c>
      <c r="L4132">
        <v>2499</v>
      </c>
      <c r="N4132" s="11" t="s">
        <v>15</v>
      </c>
      <c r="O4132" s="11">
        <f>IF(Table1[[#This Row],[Currency  Code]]="USD",Table1[[#This Row],[Product Amount with GST]]*80,Table1[[#This Row],[Product Amount with GST]])</f>
        <v>2499</v>
      </c>
    </row>
    <row r="4133" spans="1:16" x14ac:dyDescent="0.25">
      <c r="A4133" t="s">
        <v>2954</v>
      </c>
      <c r="B4133" t="s">
        <v>11</v>
      </c>
      <c r="C4133" t="s">
        <v>48</v>
      </c>
      <c r="E4133">
        <f t="shared" si="256"/>
        <v>3</v>
      </c>
      <c r="F4133">
        <f t="shared" si="257"/>
        <v>7</v>
      </c>
      <c r="G4133" s="8">
        <f t="shared" si="258"/>
        <v>44745</v>
      </c>
      <c r="H4133">
        <f t="shared" si="259"/>
        <v>2022</v>
      </c>
      <c r="I4133" s="1">
        <v>44745.997916666667</v>
      </c>
      <c r="J4133" s="2">
        <v>44745</v>
      </c>
      <c r="K4133" t="s">
        <v>13</v>
      </c>
      <c r="L4133">
        <v>2499</v>
      </c>
      <c r="M4133" t="s">
        <v>135</v>
      </c>
      <c r="N4133" s="11" t="s">
        <v>15</v>
      </c>
      <c r="O4133" s="11">
        <f>IF(Table1[[#This Row],[Currency  Code]]="USD",Table1[[#This Row],[Product Amount with GST]]*80,Table1[[#This Row],[Product Amount with GST]])</f>
        <v>2499</v>
      </c>
      <c r="P4133" t="s">
        <v>136</v>
      </c>
    </row>
    <row r="4134" spans="1:16" x14ac:dyDescent="0.25">
      <c r="A4134" t="s">
        <v>2955</v>
      </c>
      <c r="B4134" t="s">
        <v>11</v>
      </c>
      <c r="C4134" t="s">
        <v>48</v>
      </c>
      <c r="E4134">
        <f t="shared" si="256"/>
        <v>3</v>
      </c>
      <c r="F4134">
        <f t="shared" si="257"/>
        <v>7</v>
      </c>
      <c r="G4134" s="8">
        <f t="shared" si="258"/>
        <v>44745</v>
      </c>
      <c r="H4134">
        <f t="shared" si="259"/>
        <v>2022</v>
      </c>
      <c r="I4134" s="1">
        <v>44745.995138888888</v>
      </c>
      <c r="J4134" s="2">
        <v>44745</v>
      </c>
      <c r="K4134" t="s">
        <v>13</v>
      </c>
      <c r="L4134">
        <v>2499</v>
      </c>
      <c r="M4134" t="s">
        <v>53</v>
      </c>
      <c r="N4134" s="11" t="s">
        <v>15</v>
      </c>
      <c r="O4134" s="11">
        <f>IF(Table1[[#This Row],[Currency  Code]]="USD",Table1[[#This Row],[Product Amount with GST]]*80,Table1[[#This Row],[Product Amount with GST]])</f>
        <v>2499</v>
      </c>
      <c r="P4134" t="s">
        <v>50</v>
      </c>
    </row>
    <row r="4135" spans="1:16" x14ac:dyDescent="0.25">
      <c r="A4135" t="s">
        <v>2956</v>
      </c>
      <c r="B4135" t="s">
        <v>11</v>
      </c>
      <c r="C4135" t="s">
        <v>12</v>
      </c>
      <c r="E4135">
        <f t="shared" si="256"/>
        <v>3</v>
      </c>
      <c r="F4135">
        <f t="shared" si="257"/>
        <v>7</v>
      </c>
      <c r="G4135" s="8">
        <f t="shared" si="258"/>
        <v>44745</v>
      </c>
      <c r="H4135">
        <f t="shared" si="259"/>
        <v>2022</v>
      </c>
      <c r="I4135" s="1">
        <v>44745.982638888891</v>
      </c>
      <c r="J4135" s="2">
        <v>44745</v>
      </c>
      <c r="K4135" t="s">
        <v>13</v>
      </c>
      <c r="L4135">
        <v>2499</v>
      </c>
      <c r="N4135" s="11" t="s">
        <v>15</v>
      </c>
      <c r="O4135" s="11">
        <f>IF(Table1[[#This Row],[Currency  Code]]="USD",Table1[[#This Row],[Product Amount with GST]]*80,Table1[[#This Row],[Product Amount with GST]])</f>
        <v>2499</v>
      </c>
    </row>
    <row r="4136" spans="1:16" x14ac:dyDescent="0.25">
      <c r="A4136" t="s">
        <v>2956</v>
      </c>
      <c r="B4136" t="s">
        <v>11</v>
      </c>
      <c r="C4136" t="s">
        <v>48</v>
      </c>
      <c r="E4136">
        <f t="shared" si="256"/>
        <v>3</v>
      </c>
      <c r="F4136">
        <f t="shared" si="257"/>
        <v>7</v>
      </c>
      <c r="G4136" s="8">
        <f t="shared" si="258"/>
        <v>44745</v>
      </c>
      <c r="H4136">
        <f t="shared" si="259"/>
        <v>2022</v>
      </c>
      <c r="I4136" s="1">
        <v>44745.974999999999</v>
      </c>
      <c r="J4136" s="2">
        <v>44745</v>
      </c>
      <c r="K4136" t="s">
        <v>13</v>
      </c>
      <c r="L4136">
        <v>2499</v>
      </c>
      <c r="M4136" t="s">
        <v>218</v>
      </c>
      <c r="N4136" s="11" t="s">
        <v>15</v>
      </c>
      <c r="O4136" s="11">
        <f>IF(Table1[[#This Row],[Currency  Code]]="USD",Table1[[#This Row],[Product Amount with GST]]*80,Table1[[#This Row],[Product Amount with GST]])</f>
        <v>2499</v>
      </c>
      <c r="P4136" t="s">
        <v>50</v>
      </c>
    </row>
    <row r="4137" spans="1:16" x14ac:dyDescent="0.25">
      <c r="A4137" t="s">
        <v>2957</v>
      </c>
      <c r="B4137" t="s">
        <v>11</v>
      </c>
      <c r="C4137" t="s">
        <v>48</v>
      </c>
      <c r="E4137">
        <f t="shared" si="256"/>
        <v>3</v>
      </c>
      <c r="F4137">
        <f t="shared" si="257"/>
        <v>7</v>
      </c>
      <c r="G4137" s="8">
        <f t="shared" si="258"/>
        <v>44745</v>
      </c>
      <c r="H4137">
        <f t="shared" si="259"/>
        <v>2022</v>
      </c>
      <c r="I4137" s="1">
        <v>44745.973611111112</v>
      </c>
      <c r="J4137" s="2">
        <v>44745</v>
      </c>
      <c r="K4137" t="s">
        <v>13</v>
      </c>
      <c r="L4137">
        <v>2499</v>
      </c>
      <c r="M4137" t="s">
        <v>53</v>
      </c>
      <c r="N4137" s="11" t="s">
        <v>15</v>
      </c>
      <c r="O4137" s="11">
        <f>IF(Table1[[#This Row],[Currency  Code]]="USD",Table1[[#This Row],[Product Amount with GST]]*80,Table1[[#This Row],[Product Amount with GST]])</f>
        <v>2499</v>
      </c>
      <c r="P4137" t="s">
        <v>50</v>
      </c>
    </row>
    <row r="4138" spans="1:16" x14ac:dyDescent="0.25">
      <c r="A4138" t="s">
        <v>2958</v>
      </c>
      <c r="B4138" t="s">
        <v>11</v>
      </c>
      <c r="C4138" t="s">
        <v>48</v>
      </c>
      <c r="E4138">
        <f t="shared" si="256"/>
        <v>3</v>
      </c>
      <c r="F4138">
        <f t="shared" si="257"/>
        <v>7</v>
      </c>
      <c r="G4138" s="8">
        <f t="shared" si="258"/>
        <v>44745</v>
      </c>
      <c r="H4138">
        <f t="shared" si="259"/>
        <v>2022</v>
      </c>
      <c r="I4138" s="1">
        <v>44745.956944444442</v>
      </c>
      <c r="J4138" s="2">
        <v>44745</v>
      </c>
      <c r="K4138" t="s">
        <v>13</v>
      </c>
      <c r="L4138">
        <v>2499</v>
      </c>
      <c r="M4138" t="s">
        <v>53</v>
      </c>
      <c r="N4138" s="11" t="s">
        <v>15</v>
      </c>
      <c r="O4138" s="11">
        <f>IF(Table1[[#This Row],[Currency  Code]]="USD",Table1[[#This Row],[Product Amount with GST]]*80,Table1[[#This Row],[Product Amount with GST]])</f>
        <v>2499</v>
      </c>
      <c r="P4138" t="s">
        <v>50</v>
      </c>
    </row>
    <row r="4139" spans="1:16" x14ac:dyDescent="0.25">
      <c r="A4139" t="s">
        <v>2959</v>
      </c>
      <c r="B4139" t="s">
        <v>11</v>
      </c>
      <c r="C4139" t="s">
        <v>48</v>
      </c>
      <c r="E4139">
        <f t="shared" si="256"/>
        <v>3</v>
      </c>
      <c r="F4139">
        <f t="shared" si="257"/>
        <v>7</v>
      </c>
      <c r="G4139" s="8">
        <f t="shared" si="258"/>
        <v>44745</v>
      </c>
      <c r="H4139">
        <f t="shared" si="259"/>
        <v>2022</v>
      </c>
      <c r="I4139" s="1">
        <v>44745.952777777777</v>
      </c>
      <c r="J4139" s="2">
        <v>44745</v>
      </c>
      <c r="K4139" t="s">
        <v>13</v>
      </c>
      <c r="L4139">
        <v>2499</v>
      </c>
      <c r="M4139" t="s">
        <v>53</v>
      </c>
      <c r="N4139" s="11" t="s">
        <v>15</v>
      </c>
      <c r="O4139" s="11">
        <f>IF(Table1[[#This Row],[Currency  Code]]="USD",Table1[[#This Row],[Product Amount with GST]]*80,Table1[[#This Row],[Product Amount with GST]])</f>
        <v>2499</v>
      </c>
      <c r="P4139" t="s">
        <v>50</v>
      </c>
    </row>
    <row r="4140" spans="1:16" x14ac:dyDescent="0.25">
      <c r="A4140" t="s">
        <v>2960</v>
      </c>
      <c r="B4140" t="s">
        <v>11</v>
      </c>
      <c r="C4140" t="s">
        <v>12</v>
      </c>
      <c r="E4140">
        <f t="shared" si="256"/>
        <v>3</v>
      </c>
      <c r="F4140">
        <f t="shared" si="257"/>
        <v>7</v>
      </c>
      <c r="G4140" s="8">
        <f t="shared" si="258"/>
        <v>44745</v>
      </c>
      <c r="H4140">
        <f t="shared" si="259"/>
        <v>2022</v>
      </c>
      <c r="I4140" s="1">
        <v>44745.95208333333</v>
      </c>
      <c r="J4140" s="2">
        <v>44745</v>
      </c>
      <c r="K4140" t="s">
        <v>13</v>
      </c>
      <c r="L4140">
        <v>2499</v>
      </c>
      <c r="N4140" s="11" t="s">
        <v>15</v>
      </c>
      <c r="O4140" s="11">
        <f>IF(Table1[[#This Row],[Currency  Code]]="USD",Table1[[#This Row],[Product Amount with GST]]*80,Table1[[#This Row],[Product Amount with GST]])</f>
        <v>2499</v>
      </c>
    </row>
    <row r="4141" spans="1:16" x14ac:dyDescent="0.25">
      <c r="A4141" t="s">
        <v>2961</v>
      </c>
      <c r="B4141" t="s">
        <v>11</v>
      </c>
      <c r="C4141" t="s">
        <v>48</v>
      </c>
      <c r="E4141">
        <f t="shared" si="256"/>
        <v>3</v>
      </c>
      <c r="F4141">
        <f t="shared" si="257"/>
        <v>7</v>
      </c>
      <c r="G4141" s="8">
        <f t="shared" si="258"/>
        <v>44745</v>
      </c>
      <c r="H4141">
        <f t="shared" si="259"/>
        <v>2022</v>
      </c>
      <c r="I4141" s="1">
        <v>44745.949305555558</v>
      </c>
      <c r="J4141" s="2">
        <v>44745</v>
      </c>
      <c r="K4141" t="s">
        <v>13</v>
      </c>
      <c r="L4141">
        <v>2499</v>
      </c>
      <c r="M4141" t="s">
        <v>218</v>
      </c>
      <c r="N4141" s="11" t="s">
        <v>15</v>
      </c>
      <c r="O4141" s="11">
        <f>IF(Table1[[#This Row],[Currency  Code]]="USD",Table1[[#This Row],[Product Amount with GST]]*80,Table1[[#This Row],[Product Amount with GST]])</f>
        <v>2499</v>
      </c>
      <c r="P4141" t="s">
        <v>50</v>
      </c>
    </row>
    <row r="4142" spans="1:16" x14ac:dyDescent="0.25">
      <c r="A4142" t="s">
        <v>2962</v>
      </c>
      <c r="B4142" t="s">
        <v>11</v>
      </c>
      <c r="C4142" t="s">
        <v>12</v>
      </c>
      <c r="D4142" t="s">
        <v>6164</v>
      </c>
      <c r="E4142">
        <f t="shared" si="256"/>
        <v>3</v>
      </c>
      <c r="F4142">
        <f t="shared" si="257"/>
        <v>7</v>
      </c>
      <c r="G4142" s="8">
        <f t="shared" si="258"/>
        <v>44745</v>
      </c>
      <c r="H4142">
        <f t="shared" si="259"/>
        <v>2022</v>
      </c>
      <c r="I4142" s="1">
        <v>44745.949305555558</v>
      </c>
      <c r="J4142" s="2">
        <v>44745</v>
      </c>
      <c r="K4142" t="s">
        <v>13</v>
      </c>
      <c r="L4142">
        <v>2249</v>
      </c>
      <c r="N4142" s="11" t="s">
        <v>15</v>
      </c>
      <c r="O4142" s="11">
        <f>IF(Table1[[#This Row],[Currency  Code]]="USD",Table1[[#This Row],[Product Amount with GST]]*80,Table1[[#This Row],[Product Amount with GST]])</f>
        <v>2249</v>
      </c>
    </row>
    <row r="4143" spans="1:16" x14ac:dyDescent="0.25">
      <c r="A4143" t="s">
        <v>2963</v>
      </c>
      <c r="B4143" t="s">
        <v>11</v>
      </c>
      <c r="C4143" t="s">
        <v>12</v>
      </c>
      <c r="D4143" t="s">
        <v>6159</v>
      </c>
      <c r="E4143">
        <f t="shared" si="256"/>
        <v>3</v>
      </c>
      <c r="F4143">
        <f t="shared" si="257"/>
        <v>7</v>
      </c>
      <c r="G4143" s="8">
        <f t="shared" si="258"/>
        <v>44745</v>
      </c>
      <c r="H4143">
        <f t="shared" si="259"/>
        <v>2022</v>
      </c>
      <c r="I4143" s="1">
        <v>44745.945138888892</v>
      </c>
      <c r="J4143" s="2">
        <v>44745</v>
      </c>
      <c r="K4143" t="s">
        <v>13</v>
      </c>
      <c r="L4143">
        <v>1499</v>
      </c>
      <c r="N4143" s="11" t="s">
        <v>15</v>
      </c>
      <c r="O4143" s="11">
        <f>IF(Table1[[#This Row],[Currency  Code]]="USD",Table1[[#This Row],[Product Amount with GST]]*80,Table1[[#This Row],[Product Amount with GST]])</f>
        <v>1499</v>
      </c>
    </row>
    <row r="4144" spans="1:16" x14ac:dyDescent="0.25">
      <c r="A4144" t="s">
        <v>2964</v>
      </c>
      <c r="B4144" t="s">
        <v>42</v>
      </c>
      <c r="C4144" t="s">
        <v>12</v>
      </c>
      <c r="E4144">
        <f t="shared" si="256"/>
        <v>3</v>
      </c>
      <c r="F4144">
        <f t="shared" si="257"/>
        <v>7</v>
      </c>
      <c r="G4144" s="8">
        <f t="shared" si="258"/>
        <v>44745</v>
      </c>
      <c r="H4144">
        <f t="shared" si="259"/>
        <v>2022</v>
      </c>
      <c r="I4144" s="1">
        <v>44745.943749999999</v>
      </c>
      <c r="J4144" s="2">
        <v>44745</v>
      </c>
      <c r="K4144" t="s">
        <v>43</v>
      </c>
      <c r="L4144">
        <v>1499</v>
      </c>
      <c r="N4144" s="11" t="s">
        <v>15</v>
      </c>
      <c r="O4144" s="11">
        <f>IF(Table1[[#This Row],[Currency  Code]]="USD",Table1[[#This Row],[Product Amount with GST]]*80,Table1[[#This Row],[Product Amount with GST]])</f>
        <v>1499</v>
      </c>
    </row>
    <row r="4145" spans="1:16" x14ac:dyDescent="0.25">
      <c r="A4145" t="s">
        <v>1933</v>
      </c>
      <c r="B4145" t="s">
        <v>65</v>
      </c>
      <c r="C4145" t="s">
        <v>12</v>
      </c>
      <c r="D4145" t="s">
        <v>6146</v>
      </c>
      <c r="E4145">
        <f t="shared" si="256"/>
        <v>3</v>
      </c>
      <c r="F4145">
        <f t="shared" si="257"/>
        <v>7</v>
      </c>
      <c r="G4145" s="8">
        <f t="shared" si="258"/>
        <v>44745</v>
      </c>
      <c r="H4145">
        <f t="shared" si="259"/>
        <v>2022</v>
      </c>
      <c r="I4145" s="1">
        <v>44745.94027777778</v>
      </c>
      <c r="J4145" s="2">
        <v>44745</v>
      </c>
      <c r="K4145" t="s">
        <v>13</v>
      </c>
      <c r="L4145">
        <v>1499</v>
      </c>
      <c r="N4145" s="11" t="s">
        <v>15</v>
      </c>
      <c r="O4145" s="11">
        <f>IF(Table1[[#This Row],[Currency  Code]]="USD",Table1[[#This Row],[Product Amount with GST]]*80,Table1[[#This Row],[Product Amount with GST]])</f>
        <v>1499</v>
      </c>
    </row>
    <row r="4146" spans="1:16" x14ac:dyDescent="0.25">
      <c r="A4146" t="s">
        <v>2965</v>
      </c>
      <c r="B4146" t="s">
        <v>11</v>
      </c>
      <c r="C4146" t="s">
        <v>12</v>
      </c>
      <c r="E4146">
        <f t="shared" si="256"/>
        <v>3</v>
      </c>
      <c r="F4146">
        <f t="shared" si="257"/>
        <v>7</v>
      </c>
      <c r="G4146" s="8">
        <f t="shared" si="258"/>
        <v>44745</v>
      </c>
      <c r="H4146">
        <f t="shared" si="259"/>
        <v>2022</v>
      </c>
      <c r="I4146" s="1">
        <v>44745.929861111108</v>
      </c>
      <c r="J4146" s="2">
        <v>44745</v>
      </c>
      <c r="K4146" t="s">
        <v>72</v>
      </c>
      <c r="L4146">
        <v>2499</v>
      </c>
      <c r="N4146" s="11" t="s">
        <v>15</v>
      </c>
      <c r="O4146" s="11">
        <f>IF(Table1[[#This Row],[Currency  Code]]="USD",Table1[[#This Row],[Product Amount with GST]]*80,Table1[[#This Row],[Product Amount with GST]])</f>
        <v>2499</v>
      </c>
    </row>
    <row r="4147" spans="1:16" x14ac:dyDescent="0.25">
      <c r="A4147" t="s">
        <v>2966</v>
      </c>
      <c r="B4147" t="s">
        <v>11</v>
      </c>
      <c r="C4147" t="s">
        <v>48</v>
      </c>
      <c r="D4147" t="s">
        <v>6121</v>
      </c>
      <c r="E4147">
        <f t="shared" si="256"/>
        <v>3</v>
      </c>
      <c r="F4147">
        <f t="shared" si="257"/>
        <v>7</v>
      </c>
      <c r="G4147" s="8">
        <f t="shared" si="258"/>
        <v>44745</v>
      </c>
      <c r="H4147">
        <f t="shared" si="259"/>
        <v>2022</v>
      </c>
      <c r="I4147" s="1">
        <v>44745.928472222222</v>
      </c>
      <c r="J4147" s="2">
        <v>44745</v>
      </c>
      <c r="K4147" t="s">
        <v>13</v>
      </c>
      <c r="L4147">
        <v>1874</v>
      </c>
      <c r="M4147" t="s">
        <v>53</v>
      </c>
      <c r="N4147" s="11" t="s">
        <v>15</v>
      </c>
      <c r="O4147" s="11">
        <f>IF(Table1[[#This Row],[Currency  Code]]="USD",Table1[[#This Row],[Product Amount with GST]]*80,Table1[[#This Row],[Product Amount with GST]])</f>
        <v>1874</v>
      </c>
      <c r="P4147" t="s">
        <v>50</v>
      </c>
    </row>
    <row r="4148" spans="1:16" x14ac:dyDescent="0.25">
      <c r="A4148" t="s">
        <v>2968</v>
      </c>
      <c r="B4148" t="s">
        <v>17</v>
      </c>
      <c r="C4148" t="s">
        <v>12</v>
      </c>
      <c r="E4148">
        <f t="shared" si="256"/>
        <v>3</v>
      </c>
      <c r="F4148">
        <f t="shared" si="257"/>
        <v>7</v>
      </c>
      <c r="G4148" s="8">
        <f t="shared" si="258"/>
        <v>44745</v>
      </c>
      <c r="H4148">
        <f t="shared" si="259"/>
        <v>2022</v>
      </c>
      <c r="I4148" s="1">
        <v>44745.927083333336</v>
      </c>
      <c r="J4148" s="2">
        <v>44745</v>
      </c>
      <c r="K4148" t="s">
        <v>13</v>
      </c>
      <c r="L4148">
        <v>999</v>
      </c>
      <c r="N4148" s="11" t="s">
        <v>15</v>
      </c>
      <c r="O4148" s="11">
        <f>IF(Table1[[#This Row],[Currency  Code]]="USD",Table1[[#This Row],[Product Amount with GST]]*80,Table1[[#This Row],[Product Amount with GST]])</f>
        <v>999</v>
      </c>
    </row>
    <row r="4149" spans="1:16" x14ac:dyDescent="0.25">
      <c r="A4149" t="s">
        <v>2969</v>
      </c>
      <c r="B4149" t="s">
        <v>11</v>
      </c>
      <c r="C4149" t="s">
        <v>48</v>
      </c>
      <c r="E4149">
        <f t="shared" si="256"/>
        <v>3</v>
      </c>
      <c r="F4149">
        <f t="shared" si="257"/>
        <v>7</v>
      </c>
      <c r="G4149" s="8">
        <f t="shared" si="258"/>
        <v>44745</v>
      </c>
      <c r="H4149">
        <f t="shared" si="259"/>
        <v>2022</v>
      </c>
      <c r="I4149" s="1">
        <v>44745.925694444442</v>
      </c>
      <c r="J4149" s="2">
        <v>44745</v>
      </c>
      <c r="K4149" t="s">
        <v>13</v>
      </c>
      <c r="L4149">
        <v>2499</v>
      </c>
      <c r="M4149" t="s">
        <v>53</v>
      </c>
      <c r="N4149" s="11" t="s">
        <v>15</v>
      </c>
      <c r="O4149" s="11">
        <f>IF(Table1[[#This Row],[Currency  Code]]="USD",Table1[[#This Row],[Product Amount with GST]]*80,Table1[[#This Row],[Product Amount with GST]])</f>
        <v>2499</v>
      </c>
      <c r="P4149" t="s">
        <v>50</v>
      </c>
    </row>
    <row r="4150" spans="1:16" x14ac:dyDescent="0.25">
      <c r="A4150" t="s">
        <v>2970</v>
      </c>
      <c r="B4150" t="s">
        <v>11</v>
      </c>
      <c r="C4150" t="s">
        <v>12</v>
      </c>
      <c r="E4150">
        <f t="shared" si="256"/>
        <v>3</v>
      </c>
      <c r="F4150">
        <f t="shared" si="257"/>
        <v>7</v>
      </c>
      <c r="G4150" s="8">
        <f t="shared" si="258"/>
        <v>44745</v>
      </c>
      <c r="H4150">
        <f t="shared" si="259"/>
        <v>2022</v>
      </c>
      <c r="I4150" s="1">
        <v>44745.924305555556</v>
      </c>
      <c r="J4150" s="2">
        <v>44745</v>
      </c>
      <c r="K4150" t="s">
        <v>72</v>
      </c>
      <c r="L4150">
        <v>2499</v>
      </c>
      <c r="N4150" s="11" t="s">
        <v>15</v>
      </c>
      <c r="O4150" s="11">
        <f>IF(Table1[[#This Row],[Currency  Code]]="USD",Table1[[#This Row],[Product Amount with GST]]*80,Table1[[#This Row],[Product Amount with GST]])</f>
        <v>2499</v>
      </c>
    </row>
    <row r="4151" spans="1:16" x14ac:dyDescent="0.25">
      <c r="A4151" t="s">
        <v>2551</v>
      </c>
      <c r="B4151" t="s">
        <v>27</v>
      </c>
      <c r="C4151" t="s">
        <v>12</v>
      </c>
      <c r="E4151">
        <f t="shared" si="256"/>
        <v>4</v>
      </c>
      <c r="F4151">
        <f t="shared" si="257"/>
        <v>7</v>
      </c>
      <c r="G4151" s="8">
        <f t="shared" si="258"/>
        <v>44746</v>
      </c>
      <c r="H4151">
        <f t="shared" si="259"/>
        <v>2022</v>
      </c>
      <c r="I4151" s="1">
        <v>44746.291666666664</v>
      </c>
      <c r="J4151" s="2">
        <v>44746</v>
      </c>
      <c r="K4151" t="s">
        <v>13</v>
      </c>
      <c r="L4151">
        <v>1999</v>
      </c>
      <c r="N4151" s="11" t="s">
        <v>15</v>
      </c>
      <c r="O4151" s="11">
        <f>IF(Table1[[#This Row],[Currency  Code]]="USD",Table1[[#This Row],[Product Amount with GST]]*80,Table1[[#This Row],[Product Amount with GST]])</f>
        <v>1999</v>
      </c>
    </row>
    <row r="4152" spans="1:16" x14ac:dyDescent="0.25">
      <c r="A4152" t="s">
        <v>2971</v>
      </c>
      <c r="B4152" t="s">
        <v>47</v>
      </c>
      <c r="C4152" t="s">
        <v>12</v>
      </c>
      <c r="E4152">
        <f t="shared" si="256"/>
        <v>4</v>
      </c>
      <c r="F4152">
        <f t="shared" si="257"/>
        <v>7</v>
      </c>
      <c r="G4152" s="8">
        <f t="shared" si="258"/>
        <v>44746</v>
      </c>
      <c r="H4152">
        <f t="shared" si="259"/>
        <v>2022</v>
      </c>
      <c r="I4152" s="1">
        <v>44746.035416666666</v>
      </c>
      <c r="J4152" s="2">
        <v>44745</v>
      </c>
      <c r="K4152" t="s">
        <v>13</v>
      </c>
      <c r="L4152">
        <v>999</v>
      </c>
      <c r="N4152" s="11" t="s">
        <v>15</v>
      </c>
      <c r="O4152" s="11">
        <f>IF(Table1[[#This Row],[Currency  Code]]="USD",Table1[[#This Row],[Product Amount with GST]]*80,Table1[[#This Row],[Product Amount with GST]])</f>
        <v>999</v>
      </c>
    </row>
    <row r="4153" spans="1:16" x14ac:dyDescent="0.25">
      <c r="A4153" t="s">
        <v>2972</v>
      </c>
      <c r="B4153" t="s">
        <v>11</v>
      </c>
      <c r="C4153" t="s">
        <v>12</v>
      </c>
      <c r="E4153">
        <f t="shared" si="256"/>
        <v>4</v>
      </c>
      <c r="F4153">
        <f t="shared" si="257"/>
        <v>7</v>
      </c>
      <c r="G4153" s="8">
        <f t="shared" si="258"/>
        <v>44746</v>
      </c>
      <c r="H4153">
        <f t="shared" si="259"/>
        <v>2022</v>
      </c>
      <c r="I4153" s="1">
        <v>44746.017361111109</v>
      </c>
      <c r="J4153" s="2">
        <v>44745</v>
      </c>
      <c r="K4153" t="s">
        <v>72</v>
      </c>
      <c r="L4153">
        <v>2499</v>
      </c>
      <c r="N4153" s="11" t="s">
        <v>15</v>
      </c>
      <c r="O4153" s="11">
        <f>IF(Table1[[#This Row],[Currency  Code]]="USD",Table1[[#This Row],[Product Amount with GST]]*80,Table1[[#This Row],[Product Amount with GST]])</f>
        <v>2499</v>
      </c>
    </row>
    <row r="4154" spans="1:16" x14ac:dyDescent="0.25">
      <c r="A4154" t="s">
        <v>2973</v>
      </c>
      <c r="B4154" t="s">
        <v>11</v>
      </c>
      <c r="C4154" t="s">
        <v>48</v>
      </c>
      <c r="E4154">
        <f t="shared" si="256"/>
        <v>4</v>
      </c>
      <c r="F4154">
        <f t="shared" si="257"/>
        <v>7</v>
      </c>
      <c r="G4154" s="8">
        <f t="shared" si="258"/>
        <v>44746</v>
      </c>
      <c r="H4154">
        <f t="shared" si="259"/>
        <v>2022</v>
      </c>
      <c r="I4154" s="1">
        <v>44746.013194444444</v>
      </c>
      <c r="J4154" s="2">
        <v>44745</v>
      </c>
      <c r="K4154" t="s">
        <v>13</v>
      </c>
      <c r="L4154">
        <v>2499</v>
      </c>
      <c r="M4154" t="s">
        <v>53</v>
      </c>
      <c r="N4154" s="11" t="s">
        <v>15</v>
      </c>
      <c r="O4154" s="11">
        <f>IF(Table1[[#This Row],[Currency  Code]]="USD",Table1[[#This Row],[Product Amount with GST]]*80,Table1[[#This Row],[Product Amount with GST]])</f>
        <v>2499</v>
      </c>
      <c r="P4154" t="s">
        <v>50</v>
      </c>
    </row>
    <row r="4155" spans="1:16" x14ac:dyDescent="0.25">
      <c r="A4155" t="s">
        <v>2955</v>
      </c>
      <c r="B4155" t="s">
        <v>11</v>
      </c>
      <c r="C4155" t="s">
        <v>12</v>
      </c>
      <c r="E4155">
        <f t="shared" si="256"/>
        <v>3</v>
      </c>
      <c r="F4155">
        <f t="shared" si="257"/>
        <v>7</v>
      </c>
      <c r="G4155" s="8">
        <f t="shared" si="258"/>
        <v>44745</v>
      </c>
      <c r="H4155">
        <f t="shared" si="259"/>
        <v>2022</v>
      </c>
      <c r="I4155" s="1">
        <v>44745.996527777781</v>
      </c>
      <c r="J4155" s="2">
        <v>44745</v>
      </c>
      <c r="K4155" t="s">
        <v>13</v>
      </c>
      <c r="L4155">
        <v>2499</v>
      </c>
      <c r="N4155" s="11" t="s">
        <v>15</v>
      </c>
      <c r="O4155" s="11">
        <f>IF(Table1[[#This Row],[Currency  Code]]="USD",Table1[[#This Row],[Product Amount with GST]]*80,Table1[[#This Row],[Product Amount with GST]])</f>
        <v>2499</v>
      </c>
    </row>
    <row r="4156" spans="1:16" x14ac:dyDescent="0.25">
      <c r="A4156" t="s">
        <v>2554</v>
      </c>
      <c r="B4156" t="s">
        <v>11</v>
      </c>
      <c r="C4156" t="s">
        <v>48</v>
      </c>
      <c r="E4156">
        <f t="shared" si="256"/>
        <v>3</v>
      </c>
      <c r="F4156">
        <f t="shared" si="257"/>
        <v>7</v>
      </c>
      <c r="G4156" s="8">
        <f t="shared" si="258"/>
        <v>44745</v>
      </c>
      <c r="H4156">
        <f t="shared" si="259"/>
        <v>2022</v>
      </c>
      <c r="I4156" s="1">
        <v>44745.996527777781</v>
      </c>
      <c r="J4156" s="2">
        <v>44745</v>
      </c>
      <c r="K4156" t="s">
        <v>13</v>
      </c>
      <c r="L4156">
        <v>2499</v>
      </c>
      <c r="M4156" t="s">
        <v>53</v>
      </c>
      <c r="N4156" s="11" t="s">
        <v>15</v>
      </c>
      <c r="O4156" s="11">
        <f>IF(Table1[[#This Row],[Currency  Code]]="USD",Table1[[#This Row],[Product Amount with GST]]*80,Table1[[#This Row],[Product Amount with GST]])</f>
        <v>2499</v>
      </c>
      <c r="P4156" t="s">
        <v>50</v>
      </c>
    </row>
    <row r="4157" spans="1:16" x14ac:dyDescent="0.25">
      <c r="A4157" t="s">
        <v>2974</v>
      </c>
      <c r="B4157" t="s">
        <v>11</v>
      </c>
      <c r="C4157" t="s">
        <v>12</v>
      </c>
      <c r="E4157">
        <f t="shared" si="256"/>
        <v>3</v>
      </c>
      <c r="F4157">
        <f t="shared" si="257"/>
        <v>7</v>
      </c>
      <c r="G4157" s="8">
        <f t="shared" si="258"/>
        <v>44745</v>
      </c>
      <c r="H4157">
        <f t="shared" si="259"/>
        <v>2022</v>
      </c>
      <c r="I4157" s="1">
        <v>44745.968055555553</v>
      </c>
      <c r="J4157" s="2">
        <v>44745</v>
      </c>
      <c r="K4157" t="s">
        <v>72</v>
      </c>
      <c r="L4157">
        <v>2499</v>
      </c>
      <c r="N4157" s="11" t="s">
        <v>15</v>
      </c>
      <c r="O4157" s="11">
        <f>IF(Table1[[#This Row],[Currency  Code]]="USD",Table1[[#This Row],[Product Amount with GST]]*80,Table1[[#This Row],[Product Amount with GST]])</f>
        <v>2499</v>
      </c>
    </row>
    <row r="4158" spans="1:16" x14ac:dyDescent="0.25">
      <c r="A4158" t="s">
        <v>2974</v>
      </c>
      <c r="B4158" t="s">
        <v>11</v>
      </c>
      <c r="C4158" t="s">
        <v>12</v>
      </c>
      <c r="E4158">
        <f t="shared" si="256"/>
        <v>3</v>
      </c>
      <c r="F4158">
        <f t="shared" si="257"/>
        <v>7</v>
      </c>
      <c r="G4158" s="8">
        <f t="shared" si="258"/>
        <v>44745</v>
      </c>
      <c r="H4158">
        <f t="shared" si="259"/>
        <v>2022</v>
      </c>
      <c r="I4158" s="1">
        <v>44745.966666666667</v>
      </c>
      <c r="J4158" s="2">
        <v>44745</v>
      </c>
      <c r="K4158" t="s">
        <v>72</v>
      </c>
      <c r="L4158">
        <v>2499</v>
      </c>
      <c r="N4158" s="11" t="s">
        <v>15</v>
      </c>
      <c r="O4158" s="11">
        <f>IF(Table1[[#This Row],[Currency  Code]]="USD",Table1[[#This Row],[Product Amount with GST]]*80,Table1[[#This Row],[Product Amount with GST]])</f>
        <v>2499</v>
      </c>
    </row>
    <row r="4159" spans="1:16" x14ac:dyDescent="0.25">
      <c r="A4159" t="s">
        <v>2975</v>
      </c>
      <c r="B4159" t="s">
        <v>11</v>
      </c>
      <c r="C4159" t="s">
        <v>48</v>
      </c>
      <c r="E4159">
        <f t="shared" si="256"/>
        <v>3</v>
      </c>
      <c r="F4159">
        <f t="shared" si="257"/>
        <v>7</v>
      </c>
      <c r="G4159" s="8">
        <f t="shared" si="258"/>
        <v>44745</v>
      </c>
      <c r="H4159">
        <f t="shared" si="259"/>
        <v>2022</v>
      </c>
      <c r="I4159" s="1">
        <v>44745.95416666667</v>
      </c>
      <c r="J4159" s="2">
        <v>44745</v>
      </c>
      <c r="K4159" t="s">
        <v>13</v>
      </c>
      <c r="L4159">
        <v>2499</v>
      </c>
      <c r="M4159" t="s">
        <v>218</v>
      </c>
      <c r="N4159" s="11" t="s">
        <v>15</v>
      </c>
      <c r="O4159" s="11">
        <f>IF(Table1[[#This Row],[Currency  Code]]="USD",Table1[[#This Row],[Product Amount with GST]]*80,Table1[[#This Row],[Product Amount with GST]])</f>
        <v>2499</v>
      </c>
      <c r="P4159" t="s">
        <v>50</v>
      </c>
    </row>
    <row r="4160" spans="1:16" x14ac:dyDescent="0.25">
      <c r="A4160" t="s">
        <v>2960</v>
      </c>
      <c r="B4160" t="s">
        <v>11</v>
      </c>
      <c r="C4160" t="s">
        <v>48</v>
      </c>
      <c r="E4160">
        <f t="shared" si="256"/>
        <v>3</v>
      </c>
      <c r="F4160">
        <f t="shared" si="257"/>
        <v>7</v>
      </c>
      <c r="G4160" s="8">
        <f t="shared" si="258"/>
        <v>44745</v>
      </c>
      <c r="H4160">
        <f t="shared" si="259"/>
        <v>2022</v>
      </c>
      <c r="I4160" s="1">
        <v>44745.953472222223</v>
      </c>
      <c r="J4160" s="2">
        <v>44745</v>
      </c>
      <c r="K4160" t="s">
        <v>13</v>
      </c>
      <c r="L4160">
        <v>2499</v>
      </c>
      <c r="M4160" t="s">
        <v>53</v>
      </c>
      <c r="N4160" s="11" t="s">
        <v>15</v>
      </c>
      <c r="O4160" s="11">
        <f>IF(Table1[[#This Row],[Currency  Code]]="USD",Table1[[#This Row],[Product Amount with GST]]*80,Table1[[#This Row],[Product Amount with GST]])</f>
        <v>2499</v>
      </c>
      <c r="P4160" t="s">
        <v>50</v>
      </c>
    </row>
    <row r="4161" spans="1:16" x14ac:dyDescent="0.25">
      <c r="A4161" t="s">
        <v>2963</v>
      </c>
      <c r="B4161" t="s">
        <v>11</v>
      </c>
      <c r="C4161" t="s">
        <v>12</v>
      </c>
      <c r="D4161" t="s">
        <v>6159</v>
      </c>
      <c r="E4161">
        <f t="shared" si="256"/>
        <v>3</v>
      </c>
      <c r="F4161">
        <f t="shared" si="257"/>
        <v>7</v>
      </c>
      <c r="G4161" s="8">
        <f t="shared" si="258"/>
        <v>44745</v>
      </c>
      <c r="H4161">
        <f t="shared" si="259"/>
        <v>2022</v>
      </c>
      <c r="I4161" s="1">
        <v>44745.944444444445</v>
      </c>
      <c r="J4161" s="2">
        <v>44745</v>
      </c>
      <c r="K4161" t="s">
        <v>13</v>
      </c>
      <c r="L4161">
        <v>1499</v>
      </c>
      <c r="N4161" s="11" t="s">
        <v>15</v>
      </c>
      <c r="O4161" s="11">
        <f>IF(Table1[[#This Row],[Currency  Code]]="USD",Table1[[#This Row],[Product Amount with GST]]*80,Table1[[#This Row],[Product Amount with GST]])</f>
        <v>1499</v>
      </c>
    </row>
    <row r="4162" spans="1:16" x14ac:dyDescent="0.25">
      <c r="A4162" t="s">
        <v>2976</v>
      </c>
      <c r="B4162" t="s">
        <v>11</v>
      </c>
      <c r="C4162" t="s">
        <v>48</v>
      </c>
      <c r="E4162">
        <f t="shared" ref="E4162:E4225" si="260">DAY(I4162)</f>
        <v>3</v>
      </c>
      <c r="F4162">
        <f t="shared" ref="F4162:F4225" si="261">MONTH(I4162)</f>
        <v>7</v>
      </c>
      <c r="G4162" s="8">
        <f t="shared" ref="G4162:G4225" si="262">DATE(H4163,F4162,E4162)</f>
        <v>44745</v>
      </c>
      <c r="H4162">
        <f t="shared" ref="H4162:H4225" si="263">YEAR(I4162)</f>
        <v>2022</v>
      </c>
      <c r="I4162" s="1">
        <v>44745.93472222222</v>
      </c>
      <c r="J4162" s="2">
        <v>44745</v>
      </c>
      <c r="K4162" t="s">
        <v>72</v>
      </c>
      <c r="L4162">
        <v>2499</v>
      </c>
      <c r="M4162" t="s">
        <v>53</v>
      </c>
      <c r="N4162" s="11" t="s">
        <v>15</v>
      </c>
      <c r="O4162" s="11">
        <f>IF(Table1[[#This Row],[Currency  Code]]="USD",Table1[[#This Row],[Product Amount with GST]]*80,Table1[[#This Row],[Product Amount with GST]])</f>
        <v>2499</v>
      </c>
      <c r="P4162" t="s">
        <v>50</v>
      </c>
    </row>
    <row r="4163" spans="1:16" x14ac:dyDescent="0.25">
      <c r="A4163" t="s">
        <v>2977</v>
      </c>
      <c r="B4163" t="s">
        <v>1854</v>
      </c>
      <c r="C4163" t="s">
        <v>12</v>
      </c>
      <c r="E4163">
        <f t="shared" si="260"/>
        <v>3</v>
      </c>
      <c r="F4163">
        <f t="shared" si="261"/>
        <v>7</v>
      </c>
      <c r="G4163" s="8">
        <f t="shared" si="262"/>
        <v>44745</v>
      </c>
      <c r="H4163">
        <f t="shared" si="263"/>
        <v>2022</v>
      </c>
      <c r="I4163" s="1">
        <v>44745.934027777781</v>
      </c>
      <c r="J4163" s="2">
        <v>44745</v>
      </c>
      <c r="K4163" t="s">
        <v>13</v>
      </c>
      <c r="L4163">
        <v>2499</v>
      </c>
      <c r="N4163" s="11" t="s">
        <v>15</v>
      </c>
      <c r="O4163" s="11">
        <f>IF(Table1[[#This Row],[Currency  Code]]="USD",Table1[[#This Row],[Product Amount with GST]]*80,Table1[[#This Row],[Product Amount with GST]])</f>
        <v>2499</v>
      </c>
    </row>
    <row r="4164" spans="1:16" x14ac:dyDescent="0.25">
      <c r="A4164" t="s">
        <v>2978</v>
      </c>
      <c r="B4164" t="s">
        <v>11</v>
      </c>
      <c r="C4164" t="s">
        <v>12</v>
      </c>
      <c r="E4164">
        <f t="shared" si="260"/>
        <v>3</v>
      </c>
      <c r="F4164">
        <f t="shared" si="261"/>
        <v>7</v>
      </c>
      <c r="G4164" s="8">
        <f t="shared" si="262"/>
        <v>44745</v>
      </c>
      <c r="H4164">
        <f t="shared" si="263"/>
        <v>2022</v>
      </c>
      <c r="I4164" s="1">
        <v>44745.925000000003</v>
      </c>
      <c r="J4164" s="2">
        <v>44745</v>
      </c>
      <c r="K4164" t="s">
        <v>72</v>
      </c>
      <c r="L4164">
        <v>2499</v>
      </c>
      <c r="N4164" s="11" t="s">
        <v>15</v>
      </c>
      <c r="O4164" s="11">
        <f>IF(Table1[[#This Row],[Currency  Code]]="USD",Table1[[#This Row],[Product Amount with GST]]*80,Table1[[#This Row],[Product Amount with GST]])</f>
        <v>2499</v>
      </c>
    </row>
    <row r="4165" spans="1:16" x14ac:dyDescent="0.25">
      <c r="A4165" t="s">
        <v>2979</v>
      </c>
      <c r="B4165" t="s">
        <v>304</v>
      </c>
      <c r="C4165" t="s">
        <v>12</v>
      </c>
      <c r="E4165">
        <f t="shared" si="260"/>
        <v>3</v>
      </c>
      <c r="F4165">
        <f t="shared" si="261"/>
        <v>7</v>
      </c>
      <c r="G4165" s="8">
        <f t="shared" si="262"/>
        <v>44745</v>
      </c>
      <c r="H4165">
        <f t="shared" si="263"/>
        <v>2022</v>
      </c>
      <c r="I4165" s="1">
        <v>44745.916666666664</v>
      </c>
      <c r="J4165" s="2">
        <v>44745</v>
      </c>
      <c r="K4165" t="s">
        <v>112</v>
      </c>
      <c r="L4165">
        <v>1499</v>
      </c>
      <c r="N4165" s="11" t="s">
        <v>15</v>
      </c>
      <c r="O4165" s="11">
        <f>IF(Table1[[#This Row],[Currency  Code]]="USD",Table1[[#This Row],[Product Amount with GST]]*80,Table1[[#This Row],[Product Amount with GST]])</f>
        <v>1499</v>
      </c>
    </row>
    <row r="4166" spans="1:16" x14ac:dyDescent="0.25">
      <c r="A4166" t="s">
        <v>2980</v>
      </c>
      <c r="B4166" t="s">
        <v>1676</v>
      </c>
      <c r="C4166" t="s">
        <v>12</v>
      </c>
      <c r="E4166">
        <f t="shared" si="260"/>
        <v>3</v>
      </c>
      <c r="F4166">
        <f t="shared" si="261"/>
        <v>7</v>
      </c>
      <c r="G4166" s="8">
        <f t="shared" si="262"/>
        <v>44745</v>
      </c>
      <c r="H4166">
        <f t="shared" si="263"/>
        <v>2022</v>
      </c>
      <c r="I4166" s="1">
        <v>44745.911805555559</v>
      </c>
      <c r="J4166" s="2">
        <v>44745</v>
      </c>
      <c r="K4166" t="s">
        <v>43</v>
      </c>
      <c r="L4166">
        <v>765</v>
      </c>
      <c r="N4166" s="11" t="s">
        <v>15</v>
      </c>
      <c r="O4166" s="11">
        <f>IF(Table1[[#This Row],[Currency  Code]]="USD",Table1[[#This Row],[Product Amount with GST]]*80,Table1[[#This Row],[Product Amount with GST]])</f>
        <v>765</v>
      </c>
    </row>
    <row r="4167" spans="1:16" x14ac:dyDescent="0.25">
      <c r="A4167" t="s">
        <v>2982</v>
      </c>
      <c r="B4167" t="s">
        <v>52</v>
      </c>
      <c r="C4167" t="s">
        <v>12</v>
      </c>
      <c r="E4167">
        <f t="shared" si="260"/>
        <v>3</v>
      </c>
      <c r="F4167">
        <f t="shared" si="261"/>
        <v>7</v>
      </c>
      <c r="G4167" s="8">
        <f t="shared" si="262"/>
        <v>44745</v>
      </c>
      <c r="H4167">
        <f t="shared" si="263"/>
        <v>2022</v>
      </c>
      <c r="I4167" s="1">
        <v>44745.902083333334</v>
      </c>
      <c r="J4167" s="2">
        <v>44745</v>
      </c>
      <c r="K4167" t="s">
        <v>13</v>
      </c>
      <c r="L4167">
        <v>999</v>
      </c>
      <c r="N4167" s="11" t="s">
        <v>15</v>
      </c>
      <c r="O4167" s="11">
        <f>IF(Table1[[#This Row],[Currency  Code]]="USD",Table1[[#This Row],[Product Amount with GST]]*80,Table1[[#This Row],[Product Amount with GST]])</f>
        <v>999</v>
      </c>
    </row>
    <row r="4168" spans="1:16" x14ac:dyDescent="0.25">
      <c r="A4168" t="s">
        <v>2982</v>
      </c>
      <c r="B4168" t="s">
        <v>52</v>
      </c>
      <c r="C4168" t="s">
        <v>48</v>
      </c>
      <c r="E4168">
        <f t="shared" si="260"/>
        <v>3</v>
      </c>
      <c r="F4168">
        <f t="shared" si="261"/>
        <v>7</v>
      </c>
      <c r="G4168" s="8">
        <f t="shared" si="262"/>
        <v>44745</v>
      </c>
      <c r="H4168">
        <f t="shared" si="263"/>
        <v>2022</v>
      </c>
      <c r="I4168" s="1">
        <v>44745.960416666669</v>
      </c>
      <c r="J4168" s="2">
        <v>44745</v>
      </c>
      <c r="K4168" t="s">
        <v>13</v>
      </c>
      <c r="L4168">
        <v>999</v>
      </c>
      <c r="M4168" t="s">
        <v>53</v>
      </c>
      <c r="N4168" s="11" t="s">
        <v>15</v>
      </c>
      <c r="O4168" s="11">
        <f>IF(Table1[[#This Row],[Currency  Code]]="USD",Table1[[#This Row],[Product Amount with GST]]*80,Table1[[#This Row],[Product Amount with GST]])</f>
        <v>999</v>
      </c>
      <c r="P4168" t="s">
        <v>50</v>
      </c>
    </row>
    <row r="4169" spans="1:16" x14ac:dyDescent="0.25">
      <c r="A4169" t="s">
        <v>2958</v>
      </c>
      <c r="B4169" t="s">
        <v>11</v>
      </c>
      <c r="C4169" t="s">
        <v>12</v>
      </c>
      <c r="E4169">
        <f t="shared" si="260"/>
        <v>3</v>
      </c>
      <c r="F4169">
        <f t="shared" si="261"/>
        <v>7</v>
      </c>
      <c r="G4169" s="8">
        <f t="shared" si="262"/>
        <v>44745</v>
      </c>
      <c r="H4169">
        <f t="shared" si="263"/>
        <v>2022</v>
      </c>
      <c r="I4169" s="1">
        <v>44745.958333333336</v>
      </c>
      <c r="J4169" s="2">
        <v>44745</v>
      </c>
      <c r="K4169" t="s">
        <v>13</v>
      </c>
      <c r="L4169">
        <v>2499</v>
      </c>
      <c r="N4169" s="11" t="s">
        <v>15</v>
      </c>
      <c r="O4169" s="11">
        <f>IF(Table1[[#This Row],[Currency  Code]]="USD",Table1[[#This Row],[Product Amount with GST]]*80,Table1[[#This Row],[Product Amount with GST]])</f>
        <v>2499</v>
      </c>
    </row>
    <row r="4170" spans="1:16" x14ac:dyDescent="0.25">
      <c r="A4170" t="s">
        <v>2982</v>
      </c>
      <c r="B4170" t="s">
        <v>52</v>
      </c>
      <c r="C4170" t="s">
        <v>12</v>
      </c>
      <c r="E4170">
        <f t="shared" si="260"/>
        <v>3</v>
      </c>
      <c r="F4170">
        <f t="shared" si="261"/>
        <v>7</v>
      </c>
      <c r="G4170" s="8">
        <f t="shared" si="262"/>
        <v>44745</v>
      </c>
      <c r="H4170">
        <f t="shared" si="263"/>
        <v>2022</v>
      </c>
      <c r="I4170" s="1">
        <v>44745.956944444442</v>
      </c>
      <c r="J4170" s="2">
        <v>44745</v>
      </c>
      <c r="K4170" t="s">
        <v>13</v>
      </c>
      <c r="L4170">
        <v>999</v>
      </c>
      <c r="N4170" s="11" t="s">
        <v>15</v>
      </c>
      <c r="O4170" s="11">
        <f>IF(Table1[[#This Row],[Currency  Code]]="USD",Table1[[#This Row],[Product Amount with GST]]*80,Table1[[#This Row],[Product Amount with GST]])</f>
        <v>999</v>
      </c>
    </row>
    <row r="4171" spans="1:16" x14ac:dyDescent="0.25">
      <c r="A4171" t="s">
        <v>2960</v>
      </c>
      <c r="B4171" t="s">
        <v>11</v>
      </c>
      <c r="C4171" t="s">
        <v>12</v>
      </c>
      <c r="E4171">
        <f t="shared" si="260"/>
        <v>3</v>
      </c>
      <c r="F4171">
        <f t="shared" si="261"/>
        <v>7</v>
      </c>
      <c r="G4171" s="8">
        <f t="shared" si="262"/>
        <v>44745</v>
      </c>
      <c r="H4171">
        <f t="shared" si="263"/>
        <v>2022</v>
      </c>
      <c r="I4171" s="1">
        <v>44745.951388888891</v>
      </c>
      <c r="J4171" s="2">
        <v>44745</v>
      </c>
      <c r="K4171" t="s">
        <v>13</v>
      </c>
      <c r="L4171">
        <v>2499</v>
      </c>
      <c r="N4171" s="11" t="s">
        <v>15</v>
      </c>
      <c r="O4171" s="11">
        <f>IF(Table1[[#This Row],[Currency  Code]]="USD",Table1[[#This Row],[Product Amount with GST]]*80,Table1[[#This Row],[Product Amount with GST]])</f>
        <v>2499</v>
      </c>
    </row>
    <row r="4172" spans="1:16" x14ac:dyDescent="0.25">
      <c r="A4172" t="s">
        <v>2975</v>
      </c>
      <c r="B4172" t="s">
        <v>11</v>
      </c>
      <c r="C4172" t="s">
        <v>12</v>
      </c>
      <c r="E4172">
        <f t="shared" si="260"/>
        <v>3</v>
      </c>
      <c r="F4172">
        <f t="shared" si="261"/>
        <v>7</v>
      </c>
      <c r="G4172" s="8">
        <f t="shared" si="262"/>
        <v>44745</v>
      </c>
      <c r="H4172">
        <f t="shared" si="263"/>
        <v>2022</v>
      </c>
      <c r="I4172" s="1">
        <v>44745.95</v>
      </c>
      <c r="J4172" s="2">
        <v>44745</v>
      </c>
      <c r="K4172" t="s">
        <v>13</v>
      </c>
      <c r="L4172">
        <v>2499</v>
      </c>
      <c r="N4172" s="11" t="s">
        <v>15</v>
      </c>
      <c r="O4172" s="11">
        <f>IF(Table1[[#This Row],[Currency  Code]]="USD",Table1[[#This Row],[Product Amount with GST]]*80,Table1[[#This Row],[Product Amount with GST]])</f>
        <v>2499</v>
      </c>
    </row>
    <row r="4173" spans="1:16" x14ac:dyDescent="0.25">
      <c r="A4173" t="s">
        <v>2963</v>
      </c>
      <c r="B4173" t="s">
        <v>11</v>
      </c>
      <c r="C4173" t="s">
        <v>48</v>
      </c>
      <c r="D4173" t="s">
        <v>6159</v>
      </c>
      <c r="E4173">
        <f t="shared" si="260"/>
        <v>3</v>
      </c>
      <c r="F4173">
        <f t="shared" si="261"/>
        <v>7</v>
      </c>
      <c r="G4173" s="8">
        <f t="shared" si="262"/>
        <v>44745</v>
      </c>
      <c r="H4173">
        <f t="shared" si="263"/>
        <v>2022</v>
      </c>
      <c r="I4173" s="1">
        <v>44745.945833333331</v>
      </c>
      <c r="J4173" s="2">
        <v>44745</v>
      </c>
      <c r="K4173" t="s">
        <v>13</v>
      </c>
      <c r="L4173">
        <v>1499</v>
      </c>
      <c r="M4173" t="s">
        <v>53</v>
      </c>
      <c r="N4173" s="11" t="s">
        <v>15</v>
      </c>
      <c r="O4173" s="11">
        <f>IF(Table1[[#This Row],[Currency  Code]]="USD",Table1[[#This Row],[Product Amount with GST]]*80,Table1[[#This Row],[Product Amount with GST]])</f>
        <v>1499</v>
      </c>
      <c r="P4173" t="s">
        <v>50</v>
      </c>
    </row>
    <row r="4174" spans="1:16" x14ac:dyDescent="0.25">
      <c r="A4174" t="s">
        <v>1933</v>
      </c>
      <c r="B4174" t="s">
        <v>65</v>
      </c>
      <c r="C4174" t="s">
        <v>12</v>
      </c>
      <c r="D4174" t="s">
        <v>6146</v>
      </c>
      <c r="E4174">
        <f t="shared" si="260"/>
        <v>3</v>
      </c>
      <c r="F4174">
        <f t="shared" si="261"/>
        <v>7</v>
      </c>
      <c r="G4174" s="8">
        <f t="shared" si="262"/>
        <v>44745</v>
      </c>
      <c r="H4174">
        <f t="shared" si="263"/>
        <v>2022</v>
      </c>
      <c r="I4174" s="1">
        <v>44745.942361111112</v>
      </c>
      <c r="J4174" s="2">
        <v>44745</v>
      </c>
      <c r="K4174" t="s">
        <v>13</v>
      </c>
      <c r="L4174">
        <v>1499</v>
      </c>
      <c r="N4174" s="11" t="s">
        <v>15</v>
      </c>
      <c r="O4174" s="11">
        <f>IF(Table1[[#This Row],[Currency  Code]]="USD",Table1[[#This Row],[Product Amount with GST]]*80,Table1[[#This Row],[Product Amount with GST]])</f>
        <v>1499</v>
      </c>
    </row>
    <row r="4175" spans="1:16" x14ac:dyDescent="0.25">
      <c r="A4175" t="s">
        <v>2983</v>
      </c>
      <c r="B4175" t="s">
        <v>11</v>
      </c>
      <c r="C4175" t="s">
        <v>48</v>
      </c>
      <c r="E4175">
        <f t="shared" si="260"/>
        <v>3</v>
      </c>
      <c r="F4175">
        <f t="shared" si="261"/>
        <v>7</v>
      </c>
      <c r="G4175" s="8">
        <f t="shared" si="262"/>
        <v>44745</v>
      </c>
      <c r="H4175">
        <f t="shared" si="263"/>
        <v>2022</v>
      </c>
      <c r="I4175" s="1">
        <v>44745.939583333333</v>
      </c>
      <c r="J4175" s="2">
        <v>44745</v>
      </c>
      <c r="K4175" t="s">
        <v>72</v>
      </c>
      <c r="L4175">
        <v>2499</v>
      </c>
      <c r="M4175" t="s">
        <v>53</v>
      </c>
      <c r="N4175" s="11" t="s">
        <v>15</v>
      </c>
      <c r="O4175" s="11">
        <f>IF(Table1[[#This Row],[Currency  Code]]="USD",Table1[[#This Row],[Product Amount with GST]]*80,Table1[[#This Row],[Product Amount with GST]])</f>
        <v>2499</v>
      </c>
      <c r="P4175" t="s">
        <v>50</v>
      </c>
    </row>
    <row r="4176" spans="1:16" x14ac:dyDescent="0.25">
      <c r="A4176" t="s">
        <v>397</v>
      </c>
      <c r="B4176" t="s">
        <v>116</v>
      </c>
      <c r="C4176" t="s">
        <v>12</v>
      </c>
      <c r="E4176">
        <f t="shared" si="260"/>
        <v>3</v>
      </c>
      <c r="F4176">
        <f t="shared" si="261"/>
        <v>7</v>
      </c>
      <c r="G4176" s="8">
        <f t="shared" si="262"/>
        <v>44745</v>
      </c>
      <c r="H4176">
        <f t="shared" si="263"/>
        <v>2022</v>
      </c>
      <c r="I4176" s="1">
        <v>44745.927083333336</v>
      </c>
      <c r="J4176" s="2">
        <v>44745</v>
      </c>
      <c r="K4176" t="s">
        <v>13</v>
      </c>
      <c r="L4176">
        <v>1999</v>
      </c>
      <c r="N4176" s="11" t="s">
        <v>15</v>
      </c>
      <c r="O4176" s="11">
        <f>IF(Table1[[#This Row],[Currency  Code]]="USD",Table1[[#This Row],[Product Amount with GST]]*80,Table1[[#This Row],[Product Amount with GST]])</f>
        <v>1999</v>
      </c>
    </row>
    <row r="4177" spans="1:16" x14ac:dyDescent="0.25">
      <c r="A4177" t="s">
        <v>2980</v>
      </c>
      <c r="B4177" t="s">
        <v>42</v>
      </c>
      <c r="C4177" t="s">
        <v>12</v>
      </c>
      <c r="E4177">
        <f t="shared" si="260"/>
        <v>3</v>
      </c>
      <c r="F4177">
        <f t="shared" si="261"/>
        <v>7</v>
      </c>
      <c r="G4177" s="8">
        <f t="shared" si="262"/>
        <v>44745</v>
      </c>
      <c r="H4177">
        <f t="shared" si="263"/>
        <v>2022</v>
      </c>
      <c r="I4177" s="1">
        <v>44745.915972222225</v>
      </c>
      <c r="J4177" s="2">
        <v>44745</v>
      </c>
      <c r="K4177" t="s">
        <v>43</v>
      </c>
      <c r="L4177">
        <v>1499</v>
      </c>
      <c r="N4177" s="11" t="s">
        <v>15</v>
      </c>
      <c r="O4177" s="11">
        <f>IF(Table1[[#This Row],[Currency  Code]]="USD",Table1[[#This Row],[Product Amount with GST]]*80,Table1[[#This Row],[Product Amount with GST]])</f>
        <v>1499</v>
      </c>
    </row>
    <row r="4178" spans="1:16" x14ac:dyDescent="0.25">
      <c r="A4178" t="s">
        <v>2979</v>
      </c>
      <c r="B4178" t="s">
        <v>304</v>
      </c>
      <c r="C4178" t="s">
        <v>48</v>
      </c>
      <c r="E4178">
        <f t="shared" si="260"/>
        <v>3</v>
      </c>
      <c r="F4178">
        <f t="shared" si="261"/>
        <v>7</v>
      </c>
      <c r="G4178" s="8">
        <f t="shared" si="262"/>
        <v>44745</v>
      </c>
      <c r="H4178">
        <f t="shared" si="263"/>
        <v>2022</v>
      </c>
      <c r="I4178" s="1">
        <v>44745.913194444445</v>
      </c>
      <c r="J4178" s="2">
        <v>44745</v>
      </c>
      <c r="K4178" t="s">
        <v>112</v>
      </c>
      <c r="L4178">
        <v>1499</v>
      </c>
      <c r="M4178" t="s">
        <v>135</v>
      </c>
      <c r="N4178" s="11" t="s">
        <v>15</v>
      </c>
      <c r="O4178" s="11">
        <f>IF(Table1[[#This Row],[Currency  Code]]="USD",Table1[[#This Row],[Product Amount with GST]]*80,Table1[[#This Row],[Product Amount with GST]])</f>
        <v>1499</v>
      </c>
      <c r="P4178" t="s">
        <v>1201</v>
      </c>
    </row>
    <row r="4179" spans="1:16" x14ac:dyDescent="0.25">
      <c r="A4179" t="s">
        <v>2984</v>
      </c>
      <c r="B4179" t="s">
        <v>119</v>
      </c>
      <c r="C4179" t="s">
        <v>12</v>
      </c>
      <c r="E4179">
        <f t="shared" si="260"/>
        <v>3</v>
      </c>
      <c r="F4179">
        <f t="shared" si="261"/>
        <v>7</v>
      </c>
      <c r="G4179" s="8">
        <f t="shared" si="262"/>
        <v>44745</v>
      </c>
      <c r="H4179">
        <f t="shared" si="263"/>
        <v>2022</v>
      </c>
      <c r="I4179" s="1">
        <v>44745.90347222222</v>
      </c>
      <c r="J4179" s="2">
        <v>44745</v>
      </c>
      <c r="K4179" t="s">
        <v>13</v>
      </c>
      <c r="L4179">
        <v>2999</v>
      </c>
      <c r="N4179" s="11" t="s">
        <v>15</v>
      </c>
      <c r="O4179" s="11">
        <f>IF(Table1[[#This Row],[Currency  Code]]="USD",Table1[[#This Row],[Product Amount with GST]]*80,Table1[[#This Row],[Product Amount with GST]])</f>
        <v>2999</v>
      </c>
    </row>
    <row r="4180" spans="1:16" x14ac:dyDescent="0.25">
      <c r="A4180" t="s">
        <v>2985</v>
      </c>
      <c r="B4180" t="s">
        <v>20</v>
      </c>
      <c r="C4180" t="s">
        <v>12</v>
      </c>
      <c r="E4180">
        <f t="shared" si="260"/>
        <v>3</v>
      </c>
      <c r="F4180">
        <f t="shared" si="261"/>
        <v>7</v>
      </c>
      <c r="G4180" s="8">
        <f t="shared" si="262"/>
        <v>44745</v>
      </c>
      <c r="H4180">
        <f t="shared" si="263"/>
        <v>2022</v>
      </c>
      <c r="I4180" s="1">
        <v>44745.888194444444</v>
      </c>
      <c r="J4180" s="2">
        <v>44745</v>
      </c>
      <c r="K4180" t="s">
        <v>13</v>
      </c>
      <c r="L4180">
        <v>1999</v>
      </c>
      <c r="N4180" s="11" t="s">
        <v>15</v>
      </c>
      <c r="O4180" s="11">
        <f>IF(Table1[[#This Row],[Currency  Code]]="USD",Table1[[#This Row],[Product Amount with GST]]*80,Table1[[#This Row],[Product Amount with GST]])</f>
        <v>1999</v>
      </c>
    </row>
    <row r="4181" spans="1:16" x14ac:dyDescent="0.25">
      <c r="A4181" t="s">
        <v>2986</v>
      </c>
      <c r="B4181" t="s">
        <v>11</v>
      </c>
      <c r="C4181" t="s">
        <v>12</v>
      </c>
      <c r="E4181">
        <f t="shared" si="260"/>
        <v>3</v>
      </c>
      <c r="F4181">
        <f t="shared" si="261"/>
        <v>7</v>
      </c>
      <c r="G4181" s="8">
        <f t="shared" si="262"/>
        <v>44745</v>
      </c>
      <c r="H4181">
        <f t="shared" si="263"/>
        <v>2022</v>
      </c>
      <c r="I4181" s="1">
        <v>44745.873611111114</v>
      </c>
      <c r="J4181" s="2">
        <v>44745</v>
      </c>
      <c r="K4181" t="s">
        <v>13</v>
      </c>
      <c r="L4181">
        <v>2499</v>
      </c>
      <c r="N4181" s="11" t="s">
        <v>15</v>
      </c>
      <c r="O4181" s="11">
        <f>IF(Table1[[#This Row],[Currency  Code]]="USD",Table1[[#This Row],[Product Amount with GST]]*80,Table1[[#This Row],[Product Amount with GST]])</f>
        <v>2499</v>
      </c>
    </row>
    <row r="4182" spans="1:16" x14ac:dyDescent="0.25">
      <c r="A4182" t="s">
        <v>2877</v>
      </c>
      <c r="B4182" t="s">
        <v>11</v>
      </c>
      <c r="C4182" t="s">
        <v>12</v>
      </c>
      <c r="E4182">
        <f t="shared" si="260"/>
        <v>3</v>
      </c>
      <c r="F4182">
        <f t="shared" si="261"/>
        <v>7</v>
      </c>
      <c r="G4182" s="8">
        <f t="shared" si="262"/>
        <v>44745</v>
      </c>
      <c r="H4182">
        <f t="shared" si="263"/>
        <v>2022</v>
      </c>
      <c r="I4182" s="1">
        <v>44745.871527777781</v>
      </c>
      <c r="J4182" s="2">
        <v>44745</v>
      </c>
      <c r="K4182" t="s">
        <v>13</v>
      </c>
      <c r="L4182">
        <v>2499</v>
      </c>
      <c r="N4182" s="11" t="s">
        <v>15</v>
      </c>
      <c r="O4182" s="11">
        <f>IF(Table1[[#This Row],[Currency  Code]]="USD",Table1[[#This Row],[Product Amount with GST]]*80,Table1[[#This Row],[Product Amount with GST]])</f>
        <v>2499</v>
      </c>
    </row>
    <row r="4183" spans="1:16" x14ac:dyDescent="0.25">
      <c r="A4183" t="s">
        <v>2877</v>
      </c>
      <c r="B4183" t="s">
        <v>11</v>
      </c>
      <c r="C4183" t="s">
        <v>12</v>
      </c>
      <c r="E4183">
        <f t="shared" si="260"/>
        <v>3</v>
      </c>
      <c r="F4183">
        <f t="shared" si="261"/>
        <v>7</v>
      </c>
      <c r="G4183" s="8">
        <f t="shared" si="262"/>
        <v>44745</v>
      </c>
      <c r="H4183">
        <f t="shared" si="263"/>
        <v>2022</v>
      </c>
      <c r="I4183" s="1">
        <v>44745.870138888888</v>
      </c>
      <c r="J4183" s="2">
        <v>44745</v>
      </c>
      <c r="K4183" t="s">
        <v>13</v>
      </c>
      <c r="L4183">
        <v>2499</v>
      </c>
      <c r="N4183" s="11" t="s">
        <v>15</v>
      </c>
      <c r="O4183" s="11">
        <f>IF(Table1[[#This Row],[Currency  Code]]="USD",Table1[[#This Row],[Product Amount with GST]]*80,Table1[[#This Row],[Product Amount with GST]])</f>
        <v>2499</v>
      </c>
    </row>
    <row r="4184" spans="1:16" x14ac:dyDescent="0.25">
      <c r="A4184" t="s">
        <v>2987</v>
      </c>
      <c r="B4184" t="s">
        <v>11</v>
      </c>
      <c r="C4184" t="s">
        <v>12</v>
      </c>
      <c r="E4184">
        <f t="shared" si="260"/>
        <v>3</v>
      </c>
      <c r="F4184">
        <f t="shared" si="261"/>
        <v>7</v>
      </c>
      <c r="G4184" s="8">
        <f t="shared" si="262"/>
        <v>44745</v>
      </c>
      <c r="H4184">
        <f t="shared" si="263"/>
        <v>2022</v>
      </c>
      <c r="I4184" s="1">
        <v>44745.869444444441</v>
      </c>
      <c r="J4184" s="2">
        <v>44745</v>
      </c>
      <c r="K4184" t="s">
        <v>72</v>
      </c>
      <c r="L4184">
        <v>2499</v>
      </c>
      <c r="N4184" s="11" t="s">
        <v>15</v>
      </c>
      <c r="O4184" s="11">
        <f>IF(Table1[[#This Row],[Currency  Code]]="USD",Table1[[#This Row],[Product Amount with GST]]*80,Table1[[#This Row],[Product Amount with GST]])</f>
        <v>2499</v>
      </c>
    </row>
    <row r="4185" spans="1:16" x14ac:dyDescent="0.25">
      <c r="A4185" t="s">
        <v>2988</v>
      </c>
      <c r="B4185" t="s">
        <v>169</v>
      </c>
      <c r="C4185" t="s">
        <v>12</v>
      </c>
      <c r="E4185">
        <f t="shared" si="260"/>
        <v>3</v>
      </c>
      <c r="F4185">
        <f t="shared" si="261"/>
        <v>7</v>
      </c>
      <c r="G4185" s="8">
        <f t="shared" si="262"/>
        <v>44745</v>
      </c>
      <c r="H4185">
        <f t="shared" si="263"/>
        <v>2022</v>
      </c>
      <c r="I4185" s="1">
        <v>44745.869444444441</v>
      </c>
      <c r="J4185" s="2">
        <v>44745</v>
      </c>
      <c r="K4185" t="s">
        <v>13</v>
      </c>
      <c r="L4185">
        <v>1499</v>
      </c>
      <c r="N4185" s="11" t="s">
        <v>15</v>
      </c>
      <c r="O4185" s="11">
        <f>IF(Table1[[#This Row],[Currency  Code]]="USD",Table1[[#This Row],[Product Amount with GST]]*80,Table1[[#This Row],[Product Amount with GST]])</f>
        <v>1499</v>
      </c>
    </row>
    <row r="4186" spans="1:16" x14ac:dyDescent="0.25">
      <c r="A4186" t="s">
        <v>2989</v>
      </c>
      <c r="B4186" t="s">
        <v>11</v>
      </c>
      <c r="C4186" t="s">
        <v>12</v>
      </c>
      <c r="E4186">
        <f t="shared" si="260"/>
        <v>3</v>
      </c>
      <c r="F4186">
        <f t="shared" si="261"/>
        <v>7</v>
      </c>
      <c r="G4186" s="8">
        <f t="shared" si="262"/>
        <v>44745</v>
      </c>
      <c r="H4186">
        <f t="shared" si="263"/>
        <v>2022</v>
      </c>
      <c r="I4186" s="1">
        <v>44745.85833333333</v>
      </c>
      <c r="J4186" s="2">
        <v>44745</v>
      </c>
      <c r="K4186" t="s">
        <v>13</v>
      </c>
      <c r="L4186">
        <v>2499</v>
      </c>
      <c r="N4186" s="11" t="s">
        <v>15</v>
      </c>
      <c r="O4186" s="11">
        <f>IF(Table1[[#This Row],[Currency  Code]]="USD",Table1[[#This Row],[Product Amount with GST]]*80,Table1[[#This Row],[Product Amount with GST]])</f>
        <v>2499</v>
      </c>
    </row>
    <row r="4187" spans="1:16" x14ac:dyDescent="0.25">
      <c r="A4187" t="s">
        <v>2990</v>
      </c>
      <c r="B4187" t="s">
        <v>42</v>
      </c>
      <c r="C4187" t="s">
        <v>12</v>
      </c>
      <c r="E4187">
        <f t="shared" si="260"/>
        <v>3</v>
      </c>
      <c r="F4187">
        <f t="shared" si="261"/>
        <v>7</v>
      </c>
      <c r="G4187" s="8">
        <f t="shared" si="262"/>
        <v>44745</v>
      </c>
      <c r="H4187">
        <f t="shared" si="263"/>
        <v>2022</v>
      </c>
      <c r="I4187" s="1">
        <v>44745.844444444447</v>
      </c>
      <c r="J4187" s="2">
        <v>44745</v>
      </c>
      <c r="K4187" t="s">
        <v>43</v>
      </c>
      <c r="L4187">
        <v>59</v>
      </c>
      <c r="N4187" s="11" t="s">
        <v>29</v>
      </c>
      <c r="O4187" s="11">
        <f>IF(Table1[[#This Row],[Currency  Code]]="USD",Table1[[#This Row],[Product Amount with GST]]*80,Table1[[#This Row],[Product Amount with GST]])</f>
        <v>4720</v>
      </c>
    </row>
    <row r="4188" spans="1:16" x14ac:dyDescent="0.25">
      <c r="A4188" t="s">
        <v>2991</v>
      </c>
      <c r="B4188" t="s">
        <v>42</v>
      </c>
      <c r="C4188" t="s">
        <v>12</v>
      </c>
      <c r="E4188">
        <f t="shared" si="260"/>
        <v>3</v>
      </c>
      <c r="F4188">
        <f t="shared" si="261"/>
        <v>7</v>
      </c>
      <c r="G4188" s="8">
        <f t="shared" si="262"/>
        <v>44745</v>
      </c>
      <c r="H4188">
        <f t="shared" si="263"/>
        <v>2022</v>
      </c>
      <c r="I4188" s="1">
        <v>44745.842361111114</v>
      </c>
      <c r="J4188" s="2">
        <v>44745</v>
      </c>
      <c r="K4188" t="s">
        <v>43</v>
      </c>
      <c r="L4188">
        <v>1499</v>
      </c>
      <c r="N4188" s="11" t="s">
        <v>15</v>
      </c>
      <c r="O4188" s="11">
        <f>IF(Table1[[#This Row],[Currency  Code]]="USD",Table1[[#This Row],[Product Amount with GST]]*80,Table1[[#This Row],[Product Amount with GST]])</f>
        <v>1499</v>
      </c>
    </row>
    <row r="4189" spans="1:16" x14ac:dyDescent="0.25">
      <c r="A4189" t="s">
        <v>2962</v>
      </c>
      <c r="B4189" t="s">
        <v>11</v>
      </c>
      <c r="C4189" t="s">
        <v>12</v>
      </c>
      <c r="E4189">
        <f t="shared" si="260"/>
        <v>3</v>
      </c>
      <c r="F4189">
        <f t="shared" si="261"/>
        <v>7</v>
      </c>
      <c r="G4189" s="8">
        <f t="shared" si="262"/>
        <v>44745</v>
      </c>
      <c r="H4189">
        <f t="shared" si="263"/>
        <v>2022</v>
      </c>
      <c r="I4189" s="1">
        <v>44745.913888888892</v>
      </c>
      <c r="J4189" s="2">
        <v>44745</v>
      </c>
      <c r="K4189" t="s">
        <v>72</v>
      </c>
      <c r="L4189">
        <v>2499</v>
      </c>
      <c r="N4189" s="11" t="s">
        <v>15</v>
      </c>
      <c r="O4189" s="11">
        <f>IF(Table1[[#This Row],[Currency  Code]]="USD",Table1[[#This Row],[Product Amount with GST]]*80,Table1[[#This Row],[Product Amount with GST]])</f>
        <v>2499</v>
      </c>
    </row>
    <row r="4190" spans="1:16" x14ac:dyDescent="0.25">
      <c r="A4190" t="s">
        <v>2992</v>
      </c>
      <c r="B4190" t="s">
        <v>42</v>
      </c>
      <c r="C4190" t="s">
        <v>12</v>
      </c>
      <c r="E4190">
        <f t="shared" si="260"/>
        <v>3</v>
      </c>
      <c r="F4190">
        <f t="shared" si="261"/>
        <v>7</v>
      </c>
      <c r="G4190" s="8">
        <f t="shared" si="262"/>
        <v>44745</v>
      </c>
      <c r="H4190">
        <f t="shared" si="263"/>
        <v>2022</v>
      </c>
      <c r="I4190" s="1">
        <v>44745.905555555553</v>
      </c>
      <c r="J4190" s="2">
        <v>44745</v>
      </c>
      <c r="K4190" t="s">
        <v>43</v>
      </c>
      <c r="L4190">
        <v>1499</v>
      </c>
      <c r="N4190" s="11" t="s">
        <v>15</v>
      </c>
      <c r="O4190" s="11">
        <f>IF(Table1[[#This Row],[Currency  Code]]="USD",Table1[[#This Row],[Product Amount with GST]]*80,Table1[[#This Row],[Product Amount with GST]])</f>
        <v>1499</v>
      </c>
    </row>
    <row r="4191" spans="1:16" x14ac:dyDescent="0.25">
      <c r="A4191" t="s">
        <v>2993</v>
      </c>
      <c r="B4191" t="s">
        <v>24</v>
      </c>
      <c r="C4191" t="s">
        <v>12</v>
      </c>
      <c r="E4191">
        <f t="shared" si="260"/>
        <v>3</v>
      </c>
      <c r="F4191">
        <f t="shared" si="261"/>
        <v>7</v>
      </c>
      <c r="G4191" s="8">
        <f t="shared" si="262"/>
        <v>44745</v>
      </c>
      <c r="H4191">
        <f t="shared" si="263"/>
        <v>2022</v>
      </c>
      <c r="I4191" s="1">
        <v>44745.900694444441</v>
      </c>
      <c r="J4191" s="2">
        <v>44745</v>
      </c>
      <c r="K4191" t="s">
        <v>13</v>
      </c>
      <c r="L4191">
        <v>2022</v>
      </c>
      <c r="N4191" s="11" t="s">
        <v>15</v>
      </c>
      <c r="O4191" s="11">
        <f>IF(Table1[[#This Row],[Currency  Code]]="USD",Table1[[#This Row],[Product Amount with GST]]*80,Table1[[#This Row],[Product Amount with GST]])</f>
        <v>2022</v>
      </c>
    </row>
    <row r="4192" spans="1:16" x14ac:dyDescent="0.25">
      <c r="A4192" t="s">
        <v>2994</v>
      </c>
      <c r="B4192" t="s">
        <v>11</v>
      </c>
      <c r="C4192" t="s">
        <v>12</v>
      </c>
      <c r="E4192">
        <f t="shared" si="260"/>
        <v>3</v>
      </c>
      <c r="F4192">
        <f t="shared" si="261"/>
        <v>7</v>
      </c>
      <c r="G4192" s="8">
        <f t="shared" si="262"/>
        <v>44745</v>
      </c>
      <c r="H4192">
        <f t="shared" si="263"/>
        <v>2022</v>
      </c>
      <c r="I4192" s="1">
        <v>44745.890277777777</v>
      </c>
      <c r="J4192" s="2">
        <v>44745</v>
      </c>
      <c r="K4192" t="s">
        <v>13</v>
      </c>
      <c r="L4192">
        <v>2499</v>
      </c>
      <c r="N4192" s="11" t="s">
        <v>15</v>
      </c>
      <c r="O4192" s="11">
        <f>IF(Table1[[#This Row],[Currency  Code]]="USD",Table1[[#This Row],[Product Amount with GST]]*80,Table1[[#This Row],[Product Amount with GST]])</f>
        <v>2499</v>
      </c>
    </row>
    <row r="4193" spans="1:16" x14ac:dyDescent="0.25">
      <c r="A4193" t="s">
        <v>2995</v>
      </c>
      <c r="B4193" t="s">
        <v>918</v>
      </c>
      <c r="C4193" t="s">
        <v>12</v>
      </c>
      <c r="E4193">
        <f t="shared" si="260"/>
        <v>3</v>
      </c>
      <c r="F4193">
        <f t="shared" si="261"/>
        <v>7</v>
      </c>
      <c r="G4193" s="8">
        <f t="shared" si="262"/>
        <v>44745</v>
      </c>
      <c r="H4193">
        <f t="shared" si="263"/>
        <v>2022</v>
      </c>
      <c r="I4193" s="1">
        <v>44745.879861111112</v>
      </c>
      <c r="J4193" s="2">
        <v>44745</v>
      </c>
      <c r="K4193" t="s">
        <v>13</v>
      </c>
      <c r="L4193">
        <v>990</v>
      </c>
      <c r="N4193" s="11" t="s">
        <v>15</v>
      </c>
      <c r="O4193" s="11">
        <f>IF(Table1[[#This Row],[Currency  Code]]="USD",Table1[[#This Row],[Product Amount with GST]]*80,Table1[[#This Row],[Product Amount with GST]])</f>
        <v>990</v>
      </c>
    </row>
    <row r="4194" spans="1:16" x14ac:dyDescent="0.25">
      <c r="A4194" t="s">
        <v>2877</v>
      </c>
      <c r="B4194" t="s">
        <v>11</v>
      </c>
      <c r="C4194" t="s">
        <v>12</v>
      </c>
      <c r="E4194">
        <f t="shared" si="260"/>
        <v>3</v>
      </c>
      <c r="F4194">
        <f t="shared" si="261"/>
        <v>7</v>
      </c>
      <c r="G4194" s="8">
        <f t="shared" si="262"/>
        <v>44745</v>
      </c>
      <c r="H4194">
        <f t="shared" si="263"/>
        <v>2022</v>
      </c>
      <c r="I4194" s="1">
        <v>44745.863888888889</v>
      </c>
      <c r="J4194" s="2">
        <v>44745</v>
      </c>
      <c r="K4194" t="s">
        <v>13</v>
      </c>
      <c r="L4194">
        <v>2499</v>
      </c>
      <c r="N4194" s="11" t="s">
        <v>15</v>
      </c>
      <c r="O4194" s="11">
        <f>IF(Table1[[#This Row],[Currency  Code]]="USD",Table1[[#This Row],[Product Amount with GST]]*80,Table1[[#This Row],[Product Amount with GST]])</f>
        <v>2499</v>
      </c>
    </row>
    <row r="4195" spans="1:16" x14ac:dyDescent="0.25">
      <c r="A4195" t="s">
        <v>2996</v>
      </c>
      <c r="B4195" t="s">
        <v>11</v>
      </c>
      <c r="C4195" t="s">
        <v>12</v>
      </c>
      <c r="E4195">
        <f t="shared" si="260"/>
        <v>3</v>
      </c>
      <c r="F4195">
        <f t="shared" si="261"/>
        <v>7</v>
      </c>
      <c r="G4195" s="8">
        <f t="shared" si="262"/>
        <v>44745</v>
      </c>
      <c r="H4195">
        <f t="shared" si="263"/>
        <v>2022</v>
      </c>
      <c r="I4195" s="1">
        <v>44745.84375</v>
      </c>
      <c r="J4195" s="2">
        <v>44745</v>
      </c>
      <c r="K4195" t="s">
        <v>72</v>
      </c>
      <c r="L4195">
        <v>2499</v>
      </c>
      <c r="N4195" s="11" t="s">
        <v>15</v>
      </c>
      <c r="O4195" s="11">
        <f>IF(Table1[[#This Row],[Currency  Code]]="USD",Table1[[#This Row],[Product Amount with GST]]*80,Table1[[#This Row],[Product Amount with GST]])</f>
        <v>2499</v>
      </c>
    </row>
    <row r="4196" spans="1:16" x14ac:dyDescent="0.25">
      <c r="A4196" t="s">
        <v>1241</v>
      </c>
      <c r="B4196" t="s">
        <v>27</v>
      </c>
      <c r="C4196" t="s">
        <v>12</v>
      </c>
      <c r="E4196">
        <f t="shared" si="260"/>
        <v>3</v>
      </c>
      <c r="F4196">
        <f t="shared" si="261"/>
        <v>7</v>
      </c>
      <c r="G4196" s="8">
        <f t="shared" si="262"/>
        <v>44745</v>
      </c>
      <c r="H4196">
        <f t="shared" si="263"/>
        <v>2022</v>
      </c>
      <c r="I4196" s="1">
        <v>44745.841666666667</v>
      </c>
      <c r="J4196" s="2">
        <v>44745</v>
      </c>
      <c r="K4196" t="s">
        <v>13</v>
      </c>
      <c r="L4196">
        <v>1999</v>
      </c>
      <c r="N4196" s="11" t="s">
        <v>15</v>
      </c>
      <c r="O4196" s="11">
        <f>IF(Table1[[#This Row],[Currency  Code]]="USD",Table1[[#This Row],[Product Amount with GST]]*80,Table1[[#This Row],[Product Amount with GST]])</f>
        <v>1999</v>
      </c>
    </row>
    <row r="4197" spans="1:16" x14ac:dyDescent="0.25">
      <c r="A4197" t="s">
        <v>2997</v>
      </c>
      <c r="B4197" t="s">
        <v>1710</v>
      </c>
      <c r="C4197" t="s">
        <v>12</v>
      </c>
      <c r="E4197">
        <f t="shared" si="260"/>
        <v>3</v>
      </c>
      <c r="F4197">
        <f t="shared" si="261"/>
        <v>7</v>
      </c>
      <c r="G4197" s="8">
        <f t="shared" si="262"/>
        <v>44745</v>
      </c>
      <c r="H4197">
        <f t="shared" si="263"/>
        <v>2022</v>
      </c>
      <c r="I4197" s="1">
        <v>44745.840277777781</v>
      </c>
      <c r="J4197" s="2">
        <v>44745</v>
      </c>
      <c r="K4197" t="s">
        <v>13</v>
      </c>
      <c r="L4197">
        <v>499</v>
      </c>
      <c r="N4197" s="11" t="s">
        <v>15</v>
      </c>
      <c r="O4197" s="11">
        <f>IF(Table1[[#This Row],[Currency  Code]]="USD",Table1[[#This Row],[Product Amount with GST]]*80,Table1[[#This Row],[Product Amount with GST]])</f>
        <v>499</v>
      </c>
    </row>
    <row r="4198" spans="1:16" x14ac:dyDescent="0.25">
      <c r="A4198" t="s">
        <v>2998</v>
      </c>
      <c r="B4198" t="s">
        <v>11</v>
      </c>
      <c r="C4198" t="s">
        <v>12</v>
      </c>
      <c r="E4198">
        <f t="shared" si="260"/>
        <v>3</v>
      </c>
      <c r="F4198">
        <f t="shared" si="261"/>
        <v>7</v>
      </c>
      <c r="G4198" s="8">
        <f t="shared" si="262"/>
        <v>44745</v>
      </c>
      <c r="H4198">
        <f t="shared" si="263"/>
        <v>2022</v>
      </c>
      <c r="I4198" s="1">
        <v>44745.839583333334</v>
      </c>
      <c r="J4198" s="2">
        <v>44745</v>
      </c>
      <c r="K4198" t="s">
        <v>72</v>
      </c>
      <c r="L4198">
        <v>2499</v>
      </c>
      <c r="N4198" s="11" t="s">
        <v>15</v>
      </c>
      <c r="O4198" s="11">
        <f>IF(Table1[[#This Row],[Currency  Code]]="USD",Table1[[#This Row],[Product Amount with GST]]*80,Table1[[#This Row],[Product Amount with GST]])</f>
        <v>2499</v>
      </c>
    </row>
    <row r="4199" spans="1:16" x14ac:dyDescent="0.25">
      <c r="A4199" t="s">
        <v>2999</v>
      </c>
      <c r="B4199" t="s">
        <v>11</v>
      </c>
      <c r="C4199" t="s">
        <v>48</v>
      </c>
      <c r="E4199">
        <f t="shared" si="260"/>
        <v>3</v>
      </c>
      <c r="F4199">
        <f t="shared" si="261"/>
        <v>7</v>
      </c>
      <c r="G4199" s="8">
        <f t="shared" si="262"/>
        <v>44745</v>
      </c>
      <c r="H4199">
        <f t="shared" si="263"/>
        <v>2022</v>
      </c>
      <c r="I4199" s="1">
        <v>44745.836111111108</v>
      </c>
      <c r="J4199" s="2">
        <v>44745</v>
      </c>
      <c r="K4199" t="s">
        <v>13</v>
      </c>
      <c r="L4199">
        <v>2499</v>
      </c>
      <c r="M4199" t="s">
        <v>53</v>
      </c>
      <c r="N4199" s="11" t="s">
        <v>15</v>
      </c>
      <c r="O4199" s="11">
        <f>IF(Table1[[#This Row],[Currency  Code]]="USD",Table1[[#This Row],[Product Amount with GST]]*80,Table1[[#This Row],[Product Amount with GST]])</f>
        <v>2499</v>
      </c>
      <c r="P4199" t="s">
        <v>50</v>
      </c>
    </row>
    <row r="4200" spans="1:16" x14ac:dyDescent="0.25">
      <c r="A4200" t="s">
        <v>668</v>
      </c>
      <c r="B4200" t="s">
        <v>20</v>
      </c>
      <c r="C4200" t="s">
        <v>12</v>
      </c>
      <c r="E4200">
        <f t="shared" si="260"/>
        <v>3</v>
      </c>
      <c r="F4200">
        <f t="shared" si="261"/>
        <v>7</v>
      </c>
      <c r="G4200" s="8">
        <f t="shared" si="262"/>
        <v>44745</v>
      </c>
      <c r="H4200">
        <f t="shared" si="263"/>
        <v>2022</v>
      </c>
      <c r="I4200" s="1">
        <v>44745.822916666664</v>
      </c>
      <c r="J4200" s="2">
        <v>44745</v>
      </c>
      <c r="K4200" t="s">
        <v>13</v>
      </c>
      <c r="L4200">
        <v>1999</v>
      </c>
      <c r="N4200" s="11" t="s">
        <v>15</v>
      </c>
      <c r="O4200" s="11">
        <f>IF(Table1[[#This Row],[Currency  Code]]="USD",Table1[[#This Row],[Product Amount with GST]]*80,Table1[[#This Row],[Product Amount with GST]])</f>
        <v>1999</v>
      </c>
    </row>
    <row r="4201" spans="1:16" x14ac:dyDescent="0.25">
      <c r="A4201" t="s">
        <v>3000</v>
      </c>
      <c r="B4201" t="s">
        <v>11</v>
      </c>
      <c r="C4201" t="s">
        <v>48</v>
      </c>
      <c r="E4201">
        <f t="shared" si="260"/>
        <v>3</v>
      </c>
      <c r="F4201">
        <f t="shared" si="261"/>
        <v>7</v>
      </c>
      <c r="G4201" s="8">
        <f t="shared" si="262"/>
        <v>44745</v>
      </c>
      <c r="H4201">
        <f t="shared" si="263"/>
        <v>2022</v>
      </c>
      <c r="I4201" s="1">
        <v>44745.817361111112</v>
      </c>
      <c r="J4201" s="2">
        <v>44745</v>
      </c>
      <c r="K4201" t="s">
        <v>13</v>
      </c>
      <c r="L4201">
        <v>2499</v>
      </c>
      <c r="M4201" t="s">
        <v>53</v>
      </c>
      <c r="N4201" s="11" t="s">
        <v>15</v>
      </c>
      <c r="O4201" s="11">
        <f>IF(Table1[[#This Row],[Currency  Code]]="USD",Table1[[#This Row],[Product Amount with GST]]*80,Table1[[#This Row],[Product Amount with GST]])</f>
        <v>2499</v>
      </c>
      <c r="P4201" t="s">
        <v>50</v>
      </c>
    </row>
    <row r="4202" spans="1:16" x14ac:dyDescent="0.25">
      <c r="A4202" t="s">
        <v>3001</v>
      </c>
      <c r="B4202" t="s">
        <v>11</v>
      </c>
      <c r="C4202" t="s">
        <v>12</v>
      </c>
      <c r="E4202">
        <f t="shared" si="260"/>
        <v>3</v>
      </c>
      <c r="F4202">
        <f t="shared" si="261"/>
        <v>7</v>
      </c>
      <c r="G4202" s="8">
        <f t="shared" si="262"/>
        <v>44745</v>
      </c>
      <c r="H4202">
        <f t="shared" si="263"/>
        <v>2022</v>
      </c>
      <c r="I4202" s="1">
        <v>44745.800694444442</v>
      </c>
      <c r="J4202" s="2">
        <v>44745</v>
      </c>
      <c r="K4202" t="s">
        <v>13</v>
      </c>
      <c r="L4202">
        <v>2499</v>
      </c>
      <c r="N4202" s="11" t="s">
        <v>15</v>
      </c>
      <c r="O4202" s="11">
        <f>IF(Table1[[#This Row],[Currency  Code]]="USD",Table1[[#This Row],[Product Amount with GST]]*80,Table1[[#This Row],[Product Amount with GST]])</f>
        <v>2499</v>
      </c>
    </row>
    <row r="4203" spans="1:16" x14ac:dyDescent="0.25">
      <c r="A4203" t="s">
        <v>3002</v>
      </c>
      <c r="B4203" t="s">
        <v>11</v>
      </c>
      <c r="C4203" t="s">
        <v>12</v>
      </c>
      <c r="E4203">
        <f t="shared" si="260"/>
        <v>3</v>
      </c>
      <c r="F4203">
        <f t="shared" si="261"/>
        <v>7</v>
      </c>
      <c r="G4203" s="8">
        <f t="shared" si="262"/>
        <v>44745</v>
      </c>
      <c r="H4203">
        <f t="shared" si="263"/>
        <v>2022</v>
      </c>
      <c r="I4203" s="1">
        <v>44745.789583333331</v>
      </c>
      <c r="J4203" s="2">
        <v>44745</v>
      </c>
      <c r="K4203" t="s">
        <v>13</v>
      </c>
      <c r="L4203">
        <v>2499</v>
      </c>
      <c r="N4203" s="11" t="s">
        <v>15</v>
      </c>
      <c r="O4203" s="11">
        <f>IF(Table1[[#This Row],[Currency  Code]]="USD",Table1[[#This Row],[Product Amount with GST]]*80,Table1[[#This Row],[Product Amount with GST]])</f>
        <v>2499</v>
      </c>
    </row>
    <row r="4204" spans="1:16" x14ac:dyDescent="0.25">
      <c r="A4204" t="s">
        <v>3003</v>
      </c>
      <c r="B4204" t="s">
        <v>11</v>
      </c>
      <c r="C4204" t="s">
        <v>48</v>
      </c>
      <c r="E4204">
        <f t="shared" si="260"/>
        <v>3</v>
      </c>
      <c r="F4204">
        <f t="shared" si="261"/>
        <v>7</v>
      </c>
      <c r="G4204" s="8">
        <f t="shared" si="262"/>
        <v>44745</v>
      </c>
      <c r="H4204">
        <f t="shared" si="263"/>
        <v>2022</v>
      </c>
      <c r="I4204" s="1">
        <v>44745.772222222222</v>
      </c>
      <c r="J4204" s="2">
        <v>44745</v>
      </c>
      <c r="K4204" t="s">
        <v>72</v>
      </c>
      <c r="L4204">
        <v>2499</v>
      </c>
      <c r="M4204" t="s">
        <v>218</v>
      </c>
      <c r="N4204" s="11" t="s">
        <v>15</v>
      </c>
      <c r="O4204" s="11">
        <f>IF(Table1[[#This Row],[Currency  Code]]="USD",Table1[[#This Row],[Product Amount with GST]]*80,Table1[[#This Row],[Product Amount with GST]])</f>
        <v>2499</v>
      </c>
      <c r="P4204" t="s">
        <v>50</v>
      </c>
    </row>
    <row r="4205" spans="1:16" x14ac:dyDescent="0.25">
      <c r="A4205" t="s">
        <v>2985</v>
      </c>
      <c r="B4205" t="s">
        <v>20</v>
      </c>
      <c r="C4205" t="s">
        <v>48</v>
      </c>
      <c r="E4205">
        <f t="shared" si="260"/>
        <v>3</v>
      </c>
      <c r="F4205">
        <f t="shared" si="261"/>
        <v>7</v>
      </c>
      <c r="G4205" s="8">
        <f t="shared" si="262"/>
        <v>44745</v>
      </c>
      <c r="H4205">
        <f t="shared" si="263"/>
        <v>2022</v>
      </c>
      <c r="I4205" s="1">
        <v>44745.890972222223</v>
      </c>
      <c r="J4205" s="2">
        <v>44745</v>
      </c>
      <c r="K4205" t="s">
        <v>13</v>
      </c>
      <c r="L4205">
        <v>1999</v>
      </c>
      <c r="M4205" t="s">
        <v>53</v>
      </c>
      <c r="N4205" s="11" t="s">
        <v>15</v>
      </c>
      <c r="O4205" s="11">
        <f>IF(Table1[[#This Row],[Currency  Code]]="USD",Table1[[#This Row],[Product Amount with GST]]*80,Table1[[#This Row],[Product Amount with GST]])</f>
        <v>1999</v>
      </c>
      <c r="P4205" t="s">
        <v>50</v>
      </c>
    </row>
    <row r="4206" spans="1:16" x14ac:dyDescent="0.25">
      <c r="A4206" t="s">
        <v>3004</v>
      </c>
      <c r="B4206" t="s">
        <v>17</v>
      </c>
      <c r="C4206" t="s">
        <v>12</v>
      </c>
      <c r="E4206">
        <f t="shared" si="260"/>
        <v>3</v>
      </c>
      <c r="F4206">
        <f t="shared" si="261"/>
        <v>7</v>
      </c>
      <c r="G4206" s="8">
        <f t="shared" si="262"/>
        <v>44745</v>
      </c>
      <c r="H4206">
        <f t="shared" si="263"/>
        <v>2022</v>
      </c>
      <c r="I4206" s="1">
        <v>44745.888888888891</v>
      </c>
      <c r="J4206" s="2">
        <v>44745</v>
      </c>
      <c r="K4206" t="s">
        <v>13</v>
      </c>
      <c r="L4206">
        <v>999</v>
      </c>
      <c r="N4206" s="11" t="s">
        <v>15</v>
      </c>
      <c r="O4206" s="11">
        <f>IF(Table1[[#This Row],[Currency  Code]]="USD",Table1[[#This Row],[Product Amount with GST]]*80,Table1[[#This Row],[Product Amount with GST]])</f>
        <v>999</v>
      </c>
    </row>
    <row r="4207" spans="1:16" x14ac:dyDescent="0.25">
      <c r="A4207" t="s">
        <v>2994</v>
      </c>
      <c r="B4207" t="s">
        <v>11</v>
      </c>
      <c r="C4207" t="s">
        <v>12</v>
      </c>
      <c r="E4207">
        <f t="shared" si="260"/>
        <v>3</v>
      </c>
      <c r="F4207">
        <f t="shared" si="261"/>
        <v>7</v>
      </c>
      <c r="G4207" s="8">
        <f t="shared" si="262"/>
        <v>44745</v>
      </c>
      <c r="H4207">
        <f t="shared" si="263"/>
        <v>2022</v>
      </c>
      <c r="I4207" s="1">
        <v>44745.888888888891</v>
      </c>
      <c r="J4207" s="2">
        <v>44745</v>
      </c>
      <c r="K4207" t="s">
        <v>13</v>
      </c>
      <c r="L4207">
        <v>2499</v>
      </c>
      <c r="N4207" s="11" t="s">
        <v>15</v>
      </c>
      <c r="O4207" s="11">
        <f>IF(Table1[[#This Row],[Currency  Code]]="USD",Table1[[#This Row],[Product Amount with GST]]*80,Table1[[#This Row],[Product Amount with GST]])</f>
        <v>2499</v>
      </c>
    </row>
    <row r="4208" spans="1:16" x14ac:dyDescent="0.25">
      <c r="A4208" t="s">
        <v>2994</v>
      </c>
      <c r="B4208" t="s">
        <v>11</v>
      </c>
      <c r="C4208" t="s">
        <v>12</v>
      </c>
      <c r="E4208">
        <f t="shared" si="260"/>
        <v>3</v>
      </c>
      <c r="F4208">
        <f t="shared" si="261"/>
        <v>7</v>
      </c>
      <c r="G4208" s="8">
        <f t="shared" si="262"/>
        <v>44745</v>
      </c>
      <c r="H4208">
        <f t="shared" si="263"/>
        <v>2022</v>
      </c>
      <c r="I4208" s="1">
        <v>44745.888194444444</v>
      </c>
      <c r="J4208" s="2">
        <v>44745</v>
      </c>
      <c r="K4208" t="s">
        <v>13</v>
      </c>
      <c r="L4208">
        <v>2499</v>
      </c>
      <c r="N4208" s="11" t="s">
        <v>15</v>
      </c>
      <c r="O4208" s="11">
        <f>IF(Table1[[#This Row],[Currency  Code]]="USD",Table1[[#This Row],[Product Amount with GST]]*80,Table1[[#This Row],[Product Amount with GST]])</f>
        <v>2499</v>
      </c>
    </row>
    <row r="4209" spans="1:16" x14ac:dyDescent="0.25">
      <c r="A4209" t="s">
        <v>2985</v>
      </c>
      <c r="B4209" t="s">
        <v>20</v>
      </c>
      <c r="C4209" t="s">
        <v>12</v>
      </c>
      <c r="E4209">
        <f t="shared" si="260"/>
        <v>3</v>
      </c>
      <c r="F4209">
        <f t="shared" si="261"/>
        <v>7</v>
      </c>
      <c r="G4209" s="8">
        <f t="shared" si="262"/>
        <v>44745</v>
      </c>
      <c r="H4209">
        <f t="shared" si="263"/>
        <v>2022</v>
      </c>
      <c r="I4209" s="1">
        <v>44745.884027777778</v>
      </c>
      <c r="J4209" s="2">
        <v>44745</v>
      </c>
      <c r="K4209" t="s">
        <v>13</v>
      </c>
      <c r="L4209">
        <v>1999</v>
      </c>
      <c r="N4209" s="11" t="s">
        <v>15</v>
      </c>
      <c r="O4209" s="11">
        <f>IF(Table1[[#This Row],[Currency  Code]]="USD",Table1[[#This Row],[Product Amount with GST]]*80,Table1[[#This Row],[Product Amount with GST]])</f>
        <v>1999</v>
      </c>
    </row>
    <row r="4210" spans="1:16" x14ac:dyDescent="0.25">
      <c r="A4210" t="s">
        <v>3005</v>
      </c>
      <c r="B4210" t="s">
        <v>11</v>
      </c>
      <c r="C4210" t="s">
        <v>12</v>
      </c>
      <c r="E4210">
        <f t="shared" si="260"/>
        <v>3</v>
      </c>
      <c r="F4210">
        <f t="shared" si="261"/>
        <v>7</v>
      </c>
      <c r="G4210" s="8">
        <f t="shared" si="262"/>
        <v>44745</v>
      </c>
      <c r="H4210">
        <f t="shared" si="263"/>
        <v>2022</v>
      </c>
      <c r="I4210" s="1">
        <v>44745.879166666666</v>
      </c>
      <c r="J4210" s="2">
        <v>44745</v>
      </c>
      <c r="K4210" t="s">
        <v>13</v>
      </c>
      <c r="L4210">
        <v>2499</v>
      </c>
      <c r="N4210" s="11" t="s">
        <v>15</v>
      </c>
      <c r="O4210" s="11">
        <f>IF(Table1[[#This Row],[Currency  Code]]="USD",Table1[[#This Row],[Product Amount with GST]]*80,Table1[[#This Row],[Product Amount with GST]])</f>
        <v>2499</v>
      </c>
    </row>
    <row r="4211" spans="1:16" x14ac:dyDescent="0.25">
      <c r="A4211" t="s">
        <v>3006</v>
      </c>
      <c r="B4211" t="s">
        <v>11</v>
      </c>
      <c r="C4211" t="s">
        <v>48</v>
      </c>
      <c r="E4211">
        <f t="shared" si="260"/>
        <v>3</v>
      </c>
      <c r="F4211">
        <f t="shared" si="261"/>
        <v>7</v>
      </c>
      <c r="G4211" s="8">
        <f t="shared" si="262"/>
        <v>44745</v>
      </c>
      <c r="H4211">
        <f t="shared" si="263"/>
        <v>2022</v>
      </c>
      <c r="I4211" s="1">
        <v>44745.873611111114</v>
      </c>
      <c r="J4211" s="2">
        <v>44745</v>
      </c>
      <c r="K4211" t="s">
        <v>13</v>
      </c>
      <c r="L4211">
        <v>2499</v>
      </c>
      <c r="M4211" t="s">
        <v>53</v>
      </c>
      <c r="N4211" s="11" t="s">
        <v>15</v>
      </c>
      <c r="O4211" s="11">
        <f>IF(Table1[[#This Row],[Currency  Code]]="USD",Table1[[#This Row],[Product Amount with GST]]*80,Table1[[#This Row],[Product Amount with GST]])</f>
        <v>2499</v>
      </c>
      <c r="P4211" t="s">
        <v>50</v>
      </c>
    </row>
    <row r="4212" spans="1:16" x14ac:dyDescent="0.25">
      <c r="A4212" t="s">
        <v>2877</v>
      </c>
      <c r="B4212" t="s">
        <v>11</v>
      </c>
      <c r="C4212" t="s">
        <v>48</v>
      </c>
      <c r="E4212">
        <f t="shared" si="260"/>
        <v>3</v>
      </c>
      <c r="F4212">
        <f t="shared" si="261"/>
        <v>7</v>
      </c>
      <c r="G4212" s="8">
        <f t="shared" si="262"/>
        <v>44745</v>
      </c>
      <c r="H4212">
        <f t="shared" si="263"/>
        <v>2022</v>
      </c>
      <c r="I4212" s="1">
        <v>44745.872916666667</v>
      </c>
      <c r="J4212" s="2">
        <v>44745</v>
      </c>
      <c r="K4212" t="s">
        <v>13</v>
      </c>
      <c r="L4212">
        <v>2499</v>
      </c>
      <c r="M4212" t="s">
        <v>53</v>
      </c>
      <c r="N4212" s="11" t="s">
        <v>15</v>
      </c>
      <c r="O4212" s="11">
        <f>IF(Table1[[#This Row],[Currency  Code]]="USD",Table1[[#This Row],[Product Amount with GST]]*80,Table1[[#This Row],[Product Amount with GST]])</f>
        <v>2499</v>
      </c>
      <c r="P4212" t="s">
        <v>50</v>
      </c>
    </row>
    <row r="4213" spans="1:16" x14ac:dyDescent="0.25">
      <c r="A4213" t="s">
        <v>3007</v>
      </c>
      <c r="B4213" t="s">
        <v>42</v>
      </c>
      <c r="C4213" t="s">
        <v>12</v>
      </c>
      <c r="E4213">
        <f t="shared" si="260"/>
        <v>3</v>
      </c>
      <c r="F4213">
        <f t="shared" si="261"/>
        <v>7</v>
      </c>
      <c r="G4213" s="8">
        <f t="shared" si="262"/>
        <v>44745</v>
      </c>
      <c r="H4213">
        <f t="shared" si="263"/>
        <v>2022</v>
      </c>
      <c r="I4213" s="1">
        <v>44745.86041666667</v>
      </c>
      <c r="J4213" s="2">
        <v>44745</v>
      </c>
      <c r="K4213" t="s">
        <v>43</v>
      </c>
      <c r="L4213">
        <v>1499</v>
      </c>
      <c r="N4213" s="11" t="s">
        <v>15</v>
      </c>
      <c r="O4213" s="11">
        <f>IF(Table1[[#This Row],[Currency  Code]]="USD",Table1[[#This Row],[Product Amount with GST]]*80,Table1[[#This Row],[Product Amount with GST]])</f>
        <v>1499</v>
      </c>
    </row>
    <row r="4214" spans="1:16" x14ac:dyDescent="0.25">
      <c r="A4214" t="s">
        <v>3008</v>
      </c>
      <c r="B4214" t="s">
        <v>42</v>
      </c>
      <c r="C4214" t="s">
        <v>12</v>
      </c>
      <c r="E4214">
        <f t="shared" si="260"/>
        <v>3</v>
      </c>
      <c r="F4214">
        <f t="shared" si="261"/>
        <v>7</v>
      </c>
      <c r="G4214" s="8">
        <f t="shared" si="262"/>
        <v>44745</v>
      </c>
      <c r="H4214">
        <f t="shared" si="263"/>
        <v>2022</v>
      </c>
      <c r="I4214" s="1">
        <v>44745.851388888892</v>
      </c>
      <c r="J4214" s="2">
        <v>44745</v>
      </c>
      <c r="K4214" t="s">
        <v>43</v>
      </c>
      <c r="L4214">
        <v>1499</v>
      </c>
      <c r="N4214" s="11" t="s">
        <v>15</v>
      </c>
      <c r="O4214" s="11">
        <f>IF(Table1[[#This Row],[Currency  Code]]="USD",Table1[[#This Row],[Product Amount with GST]]*80,Table1[[#This Row],[Product Amount with GST]])</f>
        <v>1499</v>
      </c>
    </row>
    <row r="4215" spans="1:16" x14ac:dyDescent="0.25">
      <c r="A4215" t="s">
        <v>2987</v>
      </c>
      <c r="B4215" t="s">
        <v>11</v>
      </c>
      <c r="C4215" t="s">
        <v>48</v>
      </c>
      <c r="E4215">
        <f t="shared" si="260"/>
        <v>3</v>
      </c>
      <c r="F4215">
        <f t="shared" si="261"/>
        <v>7</v>
      </c>
      <c r="G4215" s="8">
        <f t="shared" si="262"/>
        <v>44745</v>
      </c>
      <c r="H4215">
        <f t="shared" si="263"/>
        <v>2022</v>
      </c>
      <c r="I4215" s="1">
        <v>44745.839583333334</v>
      </c>
      <c r="J4215" s="2">
        <v>44745</v>
      </c>
      <c r="K4215" t="s">
        <v>72</v>
      </c>
      <c r="L4215">
        <v>2499</v>
      </c>
      <c r="M4215" t="s">
        <v>53</v>
      </c>
      <c r="N4215" s="11" t="s">
        <v>15</v>
      </c>
      <c r="O4215" s="11">
        <f>IF(Table1[[#This Row],[Currency  Code]]="USD",Table1[[#This Row],[Product Amount with GST]]*80,Table1[[#This Row],[Product Amount with GST]])</f>
        <v>2499</v>
      </c>
      <c r="P4215" t="s">
        <v>50</v>
      </c>
    </row>
    <row r="4216" spans="1:16" x14ac:dyDescent="0.25">
      <c r="A4216" t="s">
        <v>3009</v>
      </c>
      <c r="B4216" t="s">
        <v>11</v>
      </c>
      <c r="C4216" t="s">
        <v>12</v>
      </c>
      <c r="E4216">
        <f t="shared" si="260"/>
        <v>3</v>
      </c>
      <c r="F4216">
        <f t="shared" si="261"/>
        <v>7</v>
      </c>
      <c r="G4216" s="8">
        <f t="shared" si="262"/>
        <v>44745</v>
      </c>
      <c r="H4216">
        <f t="shared" si="263"/>
        <v>2022</v>
      </c>
      <c r="I4216" s="1">
        <v>44745.824999999997</v>
      </c>
      <c r="J4216" s="2">
        <v>44745</v>
      </c>
      <c r="K4216" t="s">
        <v>13</v>
      </c>
      <c r="L4216">
        <v>2499</v>
      </c>
      <c r="N4216" s="11" t="s">
        <v>15</v>
      </c>
      <c r="O4216" s="11">
        <f>IF(Table1[[#This Row],[Currency  Code]]="USD",Table1[[#This Row],[Product Amount with GST]]*80,Table1[[#This Row],[Product Amount with GST]])</f>
        <v>2499</v>
      </c>
    </row>
    <row r="4217" spans="1:16" x14ac:dyDescent="0.25">
      <c r="A4217" t="s">
        <v>668</v>
      </c>
      <c r="B4217" t="s">
        <v>42</v>
      </c>
      <c r="C4217" t="s">
        <v>12</v>
      </c>
      <c r="E4217">
        <f t="shared" si="260"/>
        <v>3</v>
      </c>
      <c r="F4217">
        <f t="shared" si="261"/>
        <v>7</v>
      </c>
      <c r="G4217" s="8">
        <f t="shared" si="262"/>
        <v>44745</v>
      </c>
      <c r="H4217">
        <f t="shared" si="263"/>
        <v>2022</v>
      </c>
      <c r="I4217" s="1">
        <v>44745.822222222225</v>
      </c>
      <c r="J4217" s="2">
        <v>44745</v>
      </c>
      <c r="K4217" t="s">
        <v>43</v>
      </c>
      <c r="L4217">
        <v>1499</v>
      </c>
      <c r="N4217" s="11" t="s">
        <v>15</v>
      </c>
      <c r="O4217" s="11">
        <f>IF(Table1[[#This Row],[Currency  Code]]="USD",Table1[[#This Row],[Product Amount with GST]]*80,Table1[[#This Row],[Product Amount with GST]])</f>
        <v>1499</v>
      </c>
    </row>
    <row r="4218" spans="1:16" x14ac:dyDescent="0.25">
      <c r="A4218" t="s">
        <v>3010</v>
      </c>
      <c r="B4218" t="s">
        <v>20</v>
      </c>
      <c r="C4218" t="s">
        <v>12</v>
      </c>
      <c r="E4218">
        <f t="shared" si="260"/>
        <v>3</v>
      </c>
      <c r="F4218">
        <f t="shared" si="261"/>
        <v>7</v>
      </c>
      <c r="G4218" s="8">
        <f t="shared" si="262"/>
        <v>44745</v>
      </c>
      <c r="H4218">
        <f t="shared" si="263"/>
        <v>2022</v>
      </c>
      <c r="I4218" s="1">
        <v>44745.818749999999</v>
      </c>
      <c r="J4218" s="2">
        <v>44745</v>
      </c>
      <c r="K4218" t="s">
        <v>13</v>
      </c>
      <c r="L4218">
        <v>1999</v>
      </c>
      <c r="N4218" s="11" t="s">
        <v>15</v>
      </c>
      <c r="O4218" s="11">
        <f>IF(Table1[[#This Row],[Currency  Code]]="USD",Table1[[#This Row],[Product Amount with GST]]*80,Table1[[#This Row],[Product Amount with GST]])</f>
        <v>1999</v>
      </c>
    </row>
    <row r="4219" spans="1:16" x14ac:dyDescent="0.25">
      <c r="A4219" t="s">
        <v>2994</v>
      </c>
      <c r="B4219" t="s">
        <v>11</v>
      </c>
      <c r="C4219" t="s">
        <v>12</v>
      </c>
      <c r="E4219">
        <f t="shared" si="260"/>
        <v>3</v>
      </c>
      <c r="F4219">
        <f t="shared" si="261"/>
        <v>7</v>
      </c>
      <c r="G4219" s="8">
        <f t="shared" si="262"/>
        <v>44745</v>
      </c>
      <c r="H4219">
        <f t="shared" si="263"/>
        <v>2022</v>
      </c>
      <c r="I4219" s="1">
        <v>44745.8125</v>
      </c>
      <c r="J4219" s="2">
        <v>44745</v>
      </c>
      <c r="K4219" t="s">
        <v>72</v>
      </c>
      <c r="L4219">
        <v>2499</v>
      </c>
      <c r="N4219" s="11" t="s">
        <v>15</v>
      </c>
      <c r="O4219" s="11">
        <f>IF(Table1[[#This Row],[Currency  Code]]="USD",Table1[[#This Row],[Product Amount with GST]]*80,Table1[[#This Row],[Product Amount with GST]])</f>
        <v>2499</v>
      </c>
    </row>
    <row r="4220" spans="1:16" x14ac:dyDescent="0.25">
      <c r="A4220" t="s">
        <v>3001</v>
      </c>
      <c r="B4220" t="s">
        <v>11</v>
      </c>
      <c r="C4220" t="s">
        <v>48</v>
      </c>
      <c r="E4220">
        <f t="shared" si="260"/>
        <v>3</v>
      </c>
      <c r="F4220">
        <f t="shared" si="261"/>
        <v>7</v>
      </c>
      <c r="G4220" s="8">
        <f t="shared" si="262"/>
        <v>44745</v>
      </c>
      <c r="H4220">
        <f t="shared" si="263"/>
        <v>2022</v>
      </c>
      <c r="I4220" s="1">
        <v>44745.800694444442</v>
      </c>
      <c r="J4220" s="2">
        <v>44745</v>
      </c>
      <c r="K4220" t="s">
        <v>13</v>
      </c>
      <c r="L4220">
        <v>2499</v>
      </c>
      <c r="M4220" t="s">
        <v>135</v>
      </c>
      <c r="N4220" s="11" t="s">
        <v>15</v>
      </c>
      <c r="O4220" s="11">
        <f>IF(Table1[[#This Row],[Currency  Code]]="USD",Table1[[#This Row],[Product Amount with GST]]*80,Table1[[#This Row],[Product Amount with GST]])</f>
        <v>2499</v>
      </c>
      <c r="P4220" t="s">
        <v>911</v>
      </c>
    </row>
    <row r="4221" spans="1:16" x14ac:dyDescent="0.25">
      <c r="A4221" t="s">
        <v>3011</v>
      </c>
      <c r="B4221" t="s">
        <v>11</v>
      </c>
      <c r="C4221" t="s">
        <v>48</v>
      </c>
      <c r="E4221">
        <f t="shared" si="260"/>
        <v>3</v>
      </c>
      <c r="F4221">
        <f t="shared" si="261"/>
        <v>7</v>
      </c>
      <c r="G4221" s="8">
        <f t="shared" si="262"/>
        <v>44745</v>
      </c>
      <c r="H4221">
        <f t="shared" si="263"/>
        <v>2022</v>
      </c>
      <c r="I4221" s="1">
        <v>44745.786805555559</v>
      </c>
      <c r="J4221" s="2">
        <v>44745</v>
      </c>
      <c r="K4221" t="s">
        <v>13</v>
      </c>
      <c r="L4221">
        <v>2499</v>
      </c>
      <c r="M4221" t="s">
        <v>218</v>
      </c>
      <c r="N4221" s="11" t="s">
        <v>15</v>
      </c>
      <c r="O4221" s="11">
        <f>IF(Table1[[#This Row],[Currency  Code]]="USD",Table1[[#This Row],[Product Amount with GST]]*80,Table1[[#This Row],[Product Amount with GST]])</f>
        <v>2499</v>
      </c>
      <c r="P4221" t="s">
        <v>50</v>
      </c>
    </row>
    <row r="4222" spans="1:16" x14ac:dyDescent="0.25">
      <c r="A4222" t="s">
        <v>3012</v>
      </c>
      <c r="B4222" t="s">
        <v>11</v>
      </c>
      <c r="C4222" t="s">
        <v>12</v>
      </c>
      <c r="E4222">
        <f t="shared" si="260"/>
        <v>3</v>
      </c>
      <c r="F4222">
        <f t="shared" si="261"/>
        <v>7</v>
      </c>
      <c r="G4222" s="8">
        <f t="shared" si="262"/>
        <v>44745</v>
      </c>
      <c r="H4222">
        <f t="shared" si="263"/>
        <v>2022</v>
      </c>
      <c r="I4222" s="1">
        <v>44745.777777777781</v>
      </c>
      <c r="J4222" s="2">
        <v>44745</v>
      </c>
      <c r="K4222" t="s">
        <v>13</v>
      </c>
      <c r="L4222">
        <v>2499</v>
      </c>
      <c r="N4222" s="11" t="s">
        <v>15</v>
      </c>
      <c r="O4222" s="11">
        <f>IF(Table1[[#This Row],[Currency  Code]]="USD",Table1[[#This Row],[Product Amount with GST]]*80,Table1[[#This Row],[Product Amount with GST]])</f>
        <v>2499</v>
      </c>
    </row>
    <row r="4223" spans="1:16" x14ac:dyDescent="0.25">
      <c r="A4223" t="s">
        <v>3012</v>
      </c>
      <c r="B4223" t="s">
        <v>11</v>
      </c>
      <c r="C4223" t="s">
        <v>48</v>
      </c>
      <c r="E4223">
        <f t="shared" si="260"/>
        <v>3</v>
      </c>
      <c r="F4223">
        <f t="shared" si="261"/>
        <v>7</v>
      </c>
      <c r="G4223" s="8">
        <f t="shared" si="262"/>
        <v>44745</v>
      </c>
      <c r="H4223">
        <f t="shared" si="263"/>
        <v>2022</v>
      </c>
      <c r="I4223" s="1">
        <v>44745.792361111111</v>
      </c>
      <c r="J4223" s="2">
        <v>44745</v>
      </c>
      <c r="K4223" t="s">
        <v>13</v>
      </c>
      <c r="L4223">
        <v>2499</v>
      </c>
      <c r="M4223" t="s">
        <v>53</v>
      </c>
      <c r="N4223" s="11" t="s">
        <v>15</v>
      </c>
      <c r="O4223" s="11">
        <f>IF(Table1[[#This Row],[Currency  Code]]="USD",Table1[[#This Row],[Product Amount with GST]]*80,Table1[[#This Row],[Product Amount with GST]])</f>
        <v>2499</v>
      </c>
      <c r="P4223" t="s">
        <v>50</v>
      </c>
    </row>
    <row r="4224" spans="1:16" x14ac:dyDescent="0.25">
      <c r="A4224" t="s">
        <v>3013</v>
      </c>
      <c r="B4224" t="s">
        <v>11</v>
      </c>
      <c r="C4224" t="s">
        <v>12</v>
      </c>
      <c r="E4224">
        <f t="shared" si="260"/>
        <v>3</v>
      </c>
      <c r="F4224">
        <f t="shared" si="261"/>
        <v>7</v>
      </c>
      <c r="G4224" s="8">
        <f t="shared" si="262"/>
        <v>44745</v>
      </c>
      <c r="H4224">
        <f t="shared" si="263"/>
        <v>2022</v>
      </c>
      <c r="I4224" s="1">
        <v>44745.789583333331</v>
      </c>
      <c r="J4224" s="2">
        <v>44745</v>
      </c>
      <c r="K4224" t="s">
        <v>13</v>
      </c>
      <c r="L4224">
        <v>399</v>
      </c>
      <c r="N4224" s="11" t="s">
        <v>29</v>
      </c>
      <c r="O4224" s="11">
        <f>IF(Table1[[#This Row],[Currency  Code]]="USD",Table1[[#This Row],[Product Amount with GST]]*80,Table1[[#This Row],[Product Amount with GST]])</f>
        <v>31920</v>
      </c>
    </row>
    <row r="4225" spans="1:16" x14ac:dyDescent="0.25">
      <c r="A4225" t="s">
        <v>3014</v>
      </c>
      <c r="B4225" t="s">
        <v>11</v>
      </c>
      <c r="C4225" t="s">
        <v>12</v>
      </c>
      <c r="E4225">
        <f t="shared" si="260"/>
        <v>3</v>
      </c>
      <c r="F4225">
        <f t="shared" si="261"/>
        <v>7</v>
      </c>
      <c r="G4225" s="8">
        <f t="shared" si="262"/>
        <v>44745</v>
      </c>
      <c r="H4225">
        <f t="shared" si="263"/>
        <v>2022</v>
      </c>
      <c r="I4225" s="1">
        <v>44745.786805555559</v>
      </c>
      <c r="J4225" s="2">
        <v>44745</v>
      </c>
      <c r="K4225" t="s">
        <v>72</v>
      </c>
      <c r="L4225">
        <v>2499</v>
      </c>
      <c r="N4225" s="11" t="s">
        <v>15</v>
      </c>
      <c r="O4225" s="11">
        <f>IF(Table1[[#This Row],[Currency  Code]]="USD",Table1[[#This Row],[Product Amount with GST]]*80,Table1[[#This Row],[Product Amount with GST]])</f>
        <v>2499</v>
      </c>
    </row>
    <row r="4226" spans="1:16" x14ac:dyDescent="0.25">
      <c r="A4226" t="s">
        <v>3015</v>
      </c>
      <c r="B4226" t="s">
        <v>20</v>
      </c>
      <c r="C4226" t="s">
        <v>12</v>
      </c>
      <c r="E4226">
        <f t="shared" ref="E4226:E4289" si="264">DAY(I4226)</f>
        <v>3</v>
      </c>
      <c r="F4226">
        <f t="shared" ref="F4226:F4289" si="265">MONTH(I4226)</f>
        <v>7</v>
      </c>
      <c r="G4226" s="8">
        <f t="shared" ref="G4226:G4289" si="266">DATE(H4227,F4226,E4226)</f>
        <v>44745</v>
      </c>
      <c r="H4226">
        <f t="shared" ref="H4226:H4289" si="267">YEAR(I4226)</f>
        <v>2022</v>
      </c>
      <c r="I4226" s="1">
        <v>44745.785416666666</v>
      </c>
      <c r="J4226" s="2">
        <v>44745</v>
      </c>
      <c r="K4226" t="s">
        <v>13</v>
      </c>
      <c r="L4226">
        <v>1999</v>
      </c>
      <c r="N4226" s="11" t="s">
        <v>15</v>
      </c>
      <c r="O4226" s="11">
        <f>IF(Table1[[#This Row],[Currency  Code]]="USD",Table1[[#This Row],[Product Amount with GST]]*80,Table1[[#This Row],[Product Amount with GST]])</f>
        <v>1999</v>
      </c>
    </row>
    <row r="4227" spans="1:16" x14ac:dyDescent="0.25">
      <c r="A4227" t="s">
        <v>3016</v>
      </c>
      <c r="B4227" t="s">
        <v>11</v>
      </c>
      <c r="C4227" t="s">
        <v>12</v>
      </c>
      <c r="E4227">
        <f t="shared" si="264"/>
        <v>3</v>
      </c>
      <c r="F4227">
        <f t="shared" si="265"/>
        <v>7</v>
      </c>
      <c r="G4227" s="8">
        <f t="shared" si="266"/>
        <v>44745</v>
      </c>
      <c r="H4227">
        <f t="shared" si="267"/>
        <v>2022</v>
      </c>
      <c r="I4227" s="1">
        <v>44745.756944444445</v>
      </c>
      <c r="J4227" s="2">
        <v>44745</v>
      </c>
      <c r="K4227" t="s">
        <v>13</v>
      </c>
      <c r="L4227">
        <v>2499</v>
      </c>
      <c r="N4227" s="11" t="s">
        <v>15</v>
      </c>
      <c r="O4227" s="11">
        <f>IF(Table1[[#This Row],[Currency  Code]]="USD",Table1[[#This Row],[Product Amount with GST]]*80,Table1[[#This Row],[Product Amount with GST]])</f>
        <v>2499</v>
      </c>
    </row>
    <row r="4228" spans="1:16" x14ac:dyDescent="0.25">
      <c r="A4228" t="s">
        <v>3017</v>
      </c>
      <c r="B4228" t="s">
        <v>27</v>
      </c>
      <c r="C4228" t="s">
        <v>12</v>
      </c>
      <c r="E4228">
        <f t="shared" si="264"/>
        <v>3</v>
      </c>
      <c r="F4228">
        <f t="shared" si="265"/>
        <v>7</v>
      </c>
      <c r="G4228" s="8">
        <f t="shared" si="266"/>
        <v>44745</v>
      </c>
      <c r="H4228">
        <f t="shared" si="267"/>
        <v>2022</v>
      </c>
      <c r="I4228" s="1">
        <v>44745.736111111109</v>
      </c>
      <c r="J4228" s="2">
        <v>44745</v>
      </c>
      <c r="K4228" t="s">
        <v>13</v>
      </c>
      <c r="L4228">
        <v>1999</v>
      </c>
      <c r="N4228" s="11" t="s">
        <v>15</v>
      </c>
      <c r="O4228" s="11">
        <f>IF(Table1[[#This Row],[Currency  Code]]="USD",Table1[[#This Row],[Product Amount with GST]]*80,Table1[[#This Row],[Product Amount with GST]])</f>
        <v>1999</v>
      </c>
    </row>
    <row r="4229" spans="1:16" x14ac:dyDescent="0.25">
      <c r="A4229" t="s">
        <v>3018</v>
      </c>
      <c r="B4229" t="s">
        <v>52</v>
      </c>
      <c r="C4229" t="s">
        <v>48</v>
      </c>
      <c r="E4229">
        <f t="shared" si="264"/>
        <v>3</v>
      </c>
      <c r="F4229">
        <f t="shared" si="265"/>
        <v>7</v>
      </c>
      <c r="G4229" s="8">
        <f t="shared" si="266"/>
        <v>44745</v>
      </c>
      <c r="H4229">
        <f t="shared" si="267"/>
        <v>2022</v>
      </c>
      <c r="I4229" s="1">
        <v>44745.713194444441</v>
      </c>
      <c r="J4229" s="2">
        <v>44745</v>
      </c>
      <c r="K4229" t="s">
        <v>13</v>
      </c>
      <c r="L4229">
        <v>999</v>
      </c>
      <c r="M4229" t="s">
        <v>218</v>
      </c>
      <c r="N4229" s="11" t="s">
        <v>15</v>
      </c>
      <c r="O4229" s="11">
        <f>IF(Table1[[#This Row],[Currency  Code]]="USD",Table1[[#This Row],[Product Amount with GST]]*80,Table1[[#This Row],[Product Amount with GST]])</f>
        <v>999</v>
      </c>
      <c r="P4229" t="s">
        <v>50</v>
      </c>
    </row>
    <row r="4230" spans="1:16" x14ac:dyDescent="0.25">
      <c r="A4230" t="s">
        <v>1037</v>
      </c>
      <c r="B4230" t="s">
        <v>27</v>
      </c>
      <c r="C4230" t="s">
        <v>12</v>
      </c>
      <c r="E4230">
        <f t="shared" si="264"/>
        <v>3</v>
      </c>
      <c r="F4230">
        <f t="shared" si="265"/>
        <v>7</v>
      </c>
      <c r="G4230" s="8">
        <f t="shared" si="266"/>
        <v>44745</v>
      </c>
      <c r="H4230">
        <f t="shared" si="267"/>
        <v>2022</v>
      </c>
      <c r="I4230" s="1">
        <v>44745.693749999999</v>
      </c>
      <c r="J4230" s="2">
        <v>44745</v>
      </c>
      <c r="K4230" t="s">
        <v>13</v>
      </c>
      <c r="L4230">
        <v>1999</v>
      </c>
      <c r="N4230" s="11" t="s">
        <v>15</v>
      </c>
      <c r="O4230" s="11">
        <f>IF(Table1[[#This Row],[Currency  Code]]="USD",Table1[[#This Row],[Product Amount with GST]]*80,Table1[[#This Row],[Product Amount with GST]])</f>
        <v>1999</v>
      </c>
    </row>
    <row r="4231" spans="1:16" x14ac:dyDescent="0.25">
      <c r="A4231" t="s">
        <v>3019</v>
      </c>
      <c r="B4231" t="s">
        <v>11</v>
      </c>
      <c r="C4231" t="s">
        <v>12</v>
      </c>
      <c r="E4231">
        <f t="shared" si="264"/>
        <v>3</v>
      </c>
      <c r="F4231">
        <f t="shared" si="265"/>
        <v>7</v>
      </c>
      <c r="G4231" s="8">
        <f t="shared" si="266"/>
        <v>44745</v>
      </c>
      <c r="H4231">
        <f t="shared" si="267"/>
        <v>2022</v>
      </c>
      <c r="I4231" s="1">
        <v>44745.682638888888</v>
      </c>
      <c r="J4231" s="2">
        <v>44745</v>
      </c>
      <c r="K4231" t="s">
        <v>112</v>
      </c>
      <c r="L4231">
        <v>2499</v>
      </c>
      <c r="N4231" s="11" t="s">
        <v>15</v>
      </c>
      <c r="O4231" s="11">
        <f>IF(Table1[[#This Row],[Currency  Code]]="USD",Table1[[#This Row],[Product Amount with GST]]*80,Table1[[#This Row],[Product Amount with GST]])</f>
        <v>2499</v>
      </c>
    </row>
    <row r="4232" spans="1:16" x14ac:dyDescent="0.25">
      <c r="A4232" t="s">
        <v>3019</v>
      </c>
      <c r="B4232" t="s">
        <v>11</v>
      </c>
      <c r="C4232" t="s">
        <v>12</v>
      </c>
      <c r="E4232">
        <f t="shared" si="264"/>
        <v>3</v>
      </c>
      <c r="F4232">
        <f t="shared" si="265"/>
        <v>7</v>
      </c>
      <c r="G4232" s="8">
        <f t="shared" si="266"/>
        <v>44745</v>
      </c>
      <c r="H4232">
        <f t="shared" si="267"/>
        <v>2022</v>
      </c>
      <c r="I4232" s="1">
        <v>44745.681944444441</v>
      </c>
      <c r="J4232" s="2">
        <v>44745</v>
      </c>
      <c r="K4232" t="s">
        <v>112</v>
      </c>
      <c r="L4232">
        <v>2499</v>
      </c>
      <c r="N4232" s="11" t="s">
        <v>15</v>
      </c>
      <c r="O4232" s="11">
        <f>IF(Table1[[#This Row],[Currency  Code]]="USD",Table1[[#This Row],[Product Amount with GST]]*80,Table1[[#This Row],[Product Amount with GST]])</f>
        <v>2499</v>
      </c>
    </row>
    <row r="4233" spans="1:16" x14ac:dyDescent="0.25">
      <c r="A4233" t="s">
        <v>3020</v>
      </c>
      <c r="B4233" t="s">
        <v>42</v>
      </c>
      <c r="C4233" t="s">
        <v>12</v>
      </c>
      <c r="E4233">
        <f t="shared" si="264"/>
        <v>3</v>
      </c>
      <c r="F4233">
        <f t="shared" si="265"/>
        <v>7</v>
      </c>
      <c r="G4233" s="8">
        <f t="shared" si="266"/>
        <v>44745</v>
      </c>
      <c r="H4233">
        <f t="shared" si="267"/>
        <v>2022</v>
      </c>
      <c r="I4233" s="1">
        <v>44745.679166666669</v>
      </c>
      <c r="J4233" s="2">
        <v>44745</v>
      </c>
      <c r="K4233" t="s">
        <v>43</v>
      </c>
      <c r="L4233">
        <v>59</v>
      </c>
      <c r="N4233" s="11" t="s">
        <v>29</v>
      </c>
      <c r="O4233" s="11">
        <f>IF(Table1[[#This Row],[Currency  Code]]="USD",Table1[[#This Row],[Product Amount with GST]]*80,Table1[[#This Row],[Product Amount with GST]])</f>
        <v>4720</v>
      </c>
    </row>
    <row r="4234" spans="1:16" x14ac:dyDescent="0.25">
      <c r="A4234" t="s">
        <v>3021</v>
      </c>
      <c r="B4234" t="s">
        <v>11</v>
      </c>
      <c r="C4234" t="s">
        <v>12</v>
      </c>
      <c r="E4234">
        <f t="shared" si="264"/>
        <v>3</v>
      </c>
      <c r="F4234">
        <f t="shared" si="265"/>
        <v>7</v>
      </c>
      <c r="G4234" s="8">
        <f t="shared" si="266"/>
        <v>44745</v>
      </c>
      <c r="H4234">
        <f t="shared" si="267"/>
        <v>2022</v>
      </c>
      <c r="I4234" s="1">
        <v>44745.678472222222</v>
      </c>
      <c r="J4234" s="2">
        <v>44745</v>
      </c>
      <c r="K4234" t="s">
        <v>72</v>
      </c>
      <c r="L4234">
        <v>2499</v>
      </c>
      <c r="N4234" s="11" t="s">
        <v>15</v>
      </c>
      <c r="O4234" s="11">
        <f>IF(Table1[[#This Row],[Currency  Code]]="USD",Table1[[#This Row],[Product Amount with GST]]*80,Table1[[#This Row],[Product Amount with GST]])</f>
        <v>2499</v>
      </c>
    </row>
    <row r="4235" spans="1:16" x14ac:dyDescent="0.25">
      <c r="A4235" t="s">
        <v>3022</v>
      </c>
      <c r="B4235" t="s">
        <v>2899</v>
      </c>
      <c r="C4235" t="s">
        <v>12</v>
      </c>
      <c r="D4235" t="s">
        <v>6165</v>
      </c>
      <c r="E4235">
        <f t="shared" si="264"/>
        <v>3</v>
      </c>
      <c r="F4235">
        <f t="shared" si="265"/>
        <v>7</v>
      </c>
      <c r="G4235" s="8">
        <f t="shared" si="266"/>
        <v>44745</v>
      </c>
      <c r="H4235">
        <f t="shared" si="267"/>
        <v>2022</v>
      </c>
      <c r="I4235" s="1">
        <v>44745.665972222225</v>
      </c>
      <c r="J4235" s="2">
        <v>44745</v>
      </c>
      <c r="K4235" t="s">
        <v>13</v>
      </c>
      <c r="L4235">
        <v>1499</v>
      </c>
      <c r="N4235" s="11" t="s">
        <v>15</v>
      </c>
      <c r="O4235" s="11">
        <f>IF(Table1[[#This Row],[Currency  Code]]="USD",Table1[[#This Row],[Product Amount with GST]]*80,Table1[[#This Row],[Product Amount with GST]])</f>
        <v>1499</v>
      </c>
    </row>
    <row r="4236" spans="1:16" x14ac:dyDescent="0.25">
      <c r="A4236" t="s">
        <v>3023</v>
      </c>
      <c r="B4236" t="s">
        <v>27</v>
      </c>
      <c r="C4236" t="s">
        <v>12</v>
      </c>
      <c r="E4236">
        <f t="shared" si="264"/>
        <v>3</v>
      </c>
      <c r="F4236">
        <f t="shared" si="265"/>
        <v>7</v>
      </c>
      <c r="G4236" s="8">
        <f t="shared" si="266"/>
        <v>44745</v>
      </c>
      <c r="H4236">
        <f t="shared" si="267"/>
        <v>2022</v>
      </c>
      <c r="I4236" s="1">
        <v>44745.659722222219</v>
      </c>
      <c r="J4236" s="2">
        <v>44745</v>
      </c>
      <c r="K4236" t="s">
        <v>13</v>
      </c>
      <c r="L4236">
        <v>1999</v>
      </c>
      <c r="N4236" s="11" t="s">
        <v>15</v>
      </c>
      <c r="O4236" s="11">
        <f>IF(Table1[[#This Row],[Currency  Code]]="USD",Table1[[#This Row],[Product Amount with GST]]*80,Table1[[#This Row],[Product Amount with GST]])</f>
        <v>1999</v>
      </c>
    </row>
    <row r="4237" spans="1:16" x14ac:dyDescent="0.25">
      <c r="A4237" t="s">
        <v>3024</v>
      </c>
      <c r="B4237" t="s">
        <v>11</v>
      </c>
      <c r="C4237" t="s">
        <v>12</v>
      </c>
      <c r="E4237">
        <f t="shared" si="264"/>
        <v>3</v>
      </c>
      <c r="F4237">
        <f t="shared" si="265"/>
        <v>7</v>
      </c>
      <c r="G4237" s="8">
        <f t="shared" si="266"/>
        <v>44745</v>
      </c>
      <c r="H4237">
        <f t="shared" si="267"/>
        <v>2022</v>
      </c>
      <c r="I4237" s="1">
        <v>44745.652777777781</v>
      </c>
      <c r="J4237" s="2">
        <v>44745</v>
      </c>
      <c r="K4237" t="s">
        <v>72</v>
      </c>
      <c r="L4237">
        <v>2499</v>
      </c>
      <c r="N4237" s="11" t="s">
        <v>15</v>
      </c>
      <c r="O4237" s="11">
        <f>IF(Table1[[#This Row],[Currency  Code]]="USD",Table1[[#This Row],[Product Amount with GST]]*80,Table1[[#This Row],[Product Amount with GST]])</f>
        <v>2499</v>
      </c>
    </row>
    <row r="4238" spans="1:16" x14ac:dyDescent="0.25">
      <c r="A4238" t="s">
        <v>3025</v>
      </c>
      <c r="B4238" t="s">
        <v>1092</v>
      </c>
      <c r="C4238" t="s">
        <v>12</v>
      </c>
      <c r="E4238">
        <f t="shared" si="264"/>
        <v>3</v>
      </c>
      <c r="F4238">
        <f t="shared" si="265"/>
        <v>7</v>
      </c>
      <c r="G4238" s="8">
        <f t="shared" si="266"/>
        <v>44745</v>
      </c>
      <c r="H4238">
        <f t="shared" si="267"/>
        <v>2022</v>
      </c>
      <c r="I4238" s="1">
        <v>44745.755555555559</v>
      </c>
      <c r="J4238" s="2">
        <v>44745</v>
      </c>
      <c r="K4238" t="s">
        <v>43</v>
      </c>
      <c r="L4238">
        <v>1499</v>
      </c>
      <c r="N4238" s="11" t="s">
        <v>15</v>
      </c>
      <c r="O4238" s="11">
        <f>IF(Table1[[#This Row],[Currency  Code]]="USD",Table1[[#This Row],[Product Amount with GST]]*80,Table1[[#This Row],[Product Amount with GST]])</f>
        <v>1499</v>
      </c>
    </row>
    <row r="4239" spans="1:16" x14ac:dyDescent="0.25">
      <c r="A4239" t="s">
        <v>3026</v>
      </c>
      <c r="B4239" t="s">
        <v>11</v>
      </c>
      <c r="C4239" t="s">
        <v>48</v>
      </c>
      <c r="E4239">
        <f t="shared" si="264"/>
        <v>3</v>
      </c>
      <c r="F4239">
        <f t="shared" si="265"/>
        <v>7</v>
      </c>
      <c r="G4239" s="8">
        <f t="shared" si="266"/>
        <v>44745</v>
      </c>
      <c r="H4239">
        <f t="shared" si="267"/>
        <v>2022</v>
      </c>
      <c r="I4239" s="1">
        <v>44745.750694444447</v>
      </c>
      <c r="J4239" s="2">
        <v>44745</v>
      </c>
      <c r="K4239" t="s">
        <v>13</v>
      </c>
      <c r="L4239">
        <v>2499</v>
      </c>
      <c r="M4239" t="s">
        <v>135</v>
      </c>
      <c r="N4239" s="11" t="s">
        <v>15</v>
      </c>
      <c r="O4239" s="11">
        <f>IF(Table1[[#This Row],[Currency  Code]]="USD",Table1[[#This Row],[Product Amount with GST]]*80,Table1[[#This Row],[Product Amount with GST]])</f>
        <v>2499</v>
      </c>
      <c r="P4239" t="s">
        <v>136</v>
      </c>
    </row>
    <row r="4240" spans="1:16" x14ac:dyDescent="0.25">
      <c r="A4240" t="s">
        <v>3027</v>
      </c>
      <c r="B4240" t="s">
        <v>11</v>
      </c>
      <c r="C4240" t="s">
        <v>48</v>
      </c>
      <c r="E4240">
        <f t="shared" si="264"/>
        <v>3</v>
      </c>
      <c r="F4240">
        <f t="shared" si="265"/>
        <v>7</v>
      </c>
      <c r="G4240" s="8">
        <f t="shared" si="266"/>
        <v>44745</v>
      </c>
      <c r="H4240">
        <f t="shared" si="267"/>
        <v>2022</v>
      </c>
      <c r="I4240" s="1">
        <v>44745.727777777778</v>
      </c>
      <c r="J4240" s="2">
        <v>44745</v>
      </c>
      <c r="K4240" t="s">
        <v>72</v>
      </c>
      <c r="L4240">
        <v>2499</v>
      </c>
      <c r="M4240" t="s">
        <v>135</v>
      </c>
      <c r="N4240" s="11" t="s">
        <v>15</v>
      </c>
      <c r="O4240" s="11">
        <f>IF(Table1[[#This Row],[Currency  Code]]="USD",Table1[[#This Row],[Product Amount with GST]]*80,Table1[[#This Row],[Product Amount with GST]])</f>
        <v>2499</v>
      </c>
      <c r="P4240" t="s">
        <v>186</v>
      </c>
    </row>
    <row r="4241" spans="1:16" x14ac:dyDescent="0.25">
      <c r="A4241" t="s">
        <v>3027</v>
      </c>
      <c r="B4241" t="s">
        <v>11</v>
      </c>
      <c r="C4241" t="s">
        <v>12</v>
      </c>
      <c r="E4241">
        <f t="shared" si="264"/>
        <v>3</v>
      </c>
      <c r="F4241">
        <f t="shared" si="265"/>
        <v>7</v>
      </c>
      <c r="G4241" s="8">
        <f t="shared" si="266"/>
        <v>44745</v>
      </c>
      <c r="H4241">
        <f t="shared" si="267"/>
        <v>2022</v>
      </c>
      <c r="I4241" s="1">
        <v>44745.722222222219</v>
      </c>
      <c r="J4241" s="2">
        <v>44745</v>
      </c>
      <c r="K4241" t="s">
        <v>72</v>
      </c>
      <c r="L4241">
        <v>2499</v>
      </c>
      <c r="N4241" s="11" t="s">
        <v>15</v>
      </c>
      <c r="O4241" s="11">
        <f>IF(Table1[[#This Row],[Currency  Code]]="USD",Table1[[#This Row],[Product Amount with GST]]*80,Table1[[#This Row],[Product Amount with GST]])</f>
        <v>2499</v>
      </c>
    </row>
    <row r="4242" spans="1:16" x14ac:dyDescent="0.25">
      <c r="A4242" t="s">
        <v>167</v>
      </c>
      <c r="B4242" t="s">
        <v>11</v>
      </c>
      <c r="C4242" t="s">
        <v>12</v>
      </c>
      <c r="E4242">
        <f t="shared" si="264"/>
        <v>3</v>
      </c>
      <c r="F4242">
        <f t="shared" si="265"/>
        <v>7</v>
      </c>
      <c r="G4242" s="8">
        <f t="shared" si="266"/>
        <v>44745</v>
      </c>
      <c r="H4242">
        <f t="shared" si="267"/>
        <v>2022</v>
      </c>
      <c r="I4242" s="1">
        <v>44745.712500000001</v>
      </c>
      <c r="J4242" s="2">
        <v>44745</v>
      </c>
      <c r="K4242" t="s">
        <v>13</v>
      </c>
      <c r="L4242">
        <v>2499</v>
      </c>
      <c r="N4242" s="11" t="s">
        <v>15</v>
      </c>
      <c r="O4242" s="11">
        <f>IF(Table1[[#This Row],[Currency  Code]]="USD",Table1[[#This Row],[Product Amount with GST]]*80,Table1[[#This Row],[Product Amount with GST]])</f>
        <v>2499</v>
      </c>
    </row>
    <row r="4243" spans="1:16" x14ac:dyDescent="0.25">
      <c r="A4243" t="s">
        <v>3028</v>
      </c>
      <c r="B4243" t="s">
        <v>24</v>
      </c>
      <c r="C4243" t="s">
        <v>12</v>
      </c>
      <c r="E4243">
        <f t="shared" si="264"/>
        <v>3</v>
      </c>
      <c r="F4243">
        <f t="shared" si="265"/>
        <v>7</v>
      </c>
      <c r="G4243" s="8">
        <f t="shared" si="266"/>
        <v>44745</v>
      </c>
      <c r="H4243">
        <f t="shared" si="267"/>
        <v>2022</v>
      </c>
      <c r="I4243" s="1">
        <v>44745.710416666669</v>
      </c>
      <c r="J4243" s="2">
        <v>44745</v>
      </c>
      <c r="K4243" t="s">
        <v>13</v>
      </c>
      <c r="L4243">
        <v>2022</v>
      </c>
      <c r="N4243" s="11" t="s">
        <v>15</v>
      </c>
      <c r="O4243" s="11">
        <f>IF(Table1[[#This Row],[Currency  Code]]="USD",Table1[[#This Row],[Product Amount with GST]]*80,Table1[[#This Row],[Product Amount with GST]])</f>
        <v>2022</v>
      </c>
    </row>
    <row r="4244" spans="1:16" x14ac:dyDescent="0.25">
      <c r="A4244" t="s">
        <v>3029</v>
      </c>
      <c r="B4244" t="s">
        <v>11</v>
      </c>
      <c r="C4244" t="s">
        <v>12</v>
      </c>
      <c r="E4244">
        <f t="shared" si="264"/>
        <v>3</v>
      </c>
      <c r="F4244">
        <f t="shared" si="265"/>
        <v>7</v>
      </c>
      <c r="G4244" s="8">
        <f t="shared" si="266"/>
        <v>44745</v>
      </c>
      <c r="H4244">
        <f t="shared" si="267"/>
        <v>2022</v>
      </c>
      <c r="I4244" s="1">
        <v>44745.665972222225</v>
      </c>
      <c r="J4244" s="2">
        <v>44745</v>
      </c>
      <c r="K4244" t="s">
        <v>13</v>
      </c>
      <c r="L4244">
        <v>2499</v>
      </c>
      <c r="N4244" s="11" t="s">
        <v>15</v>
      </c>
      <c r="O4244" s="11">
        <f>IF(Table1[[#This Row],[Currency  Code]]="USD",Table1[[#This Row],[Product Amount with GST]]*80,Table1[[#This Row],[Product Amount with GST]])</f>
        <v>2499</v>
      </c>
    </row>
    <row r="4245" spans="1:16" x14ac:dyDescent="0.25">
      <c r="A4245" t="s">
        <v>3030</v>
      </c>
      <c r="B4245" t="s">
        <v>116</v>
      </c>
      <c r="C4245" t="s">
        <v>12</v>
      </c>
      <c r="E4245">
        <f t="shared" si="264"/>
        <v>3</v>
      </c>
      <c r="F4245">
        <f t="shared" si="265"/>
        <v>7</v>
      </c>
      <c r="G4245" s="8">
        <f t="shared" si="266"/>
        <v>44745</v>
      </c>
      <c r="H4245">
        <f t="shared" si="267"/>
        <v>2022</v>
      </c>
      <c r="I4245" s="1">
        <v>44745.654166666667</v>
      </c>
      <c r="J4245" s="2">
        <v>44745</v>
      </c>
      <c r="K4245" t="s">
        <v>13</v>
      </c>
      <c r="L4245">
        <v>1999</v>
      </c>
      <c r="N4245" s="11" t="s">
        <v>15</v>
      </c>
      <c r="O4245" s="11">
        <f>IF(Table1[[#This Row],[Currency  Code]]="USD",Table1[[#This Row],[Product Amount with GST]]*80,Table1[[#This Row],[Product Amount with GST]])</f>
        <v>1999</v>
      </c>
    </row>
    <row r="4246" spans="1:16" x14ac:dyDescent="0.25">
      <c r="A4246" t="s">
        <v>2409</v>
      </c>
      <c r="B4246" t="s">
        <v>52</v>
      </c>
      <c r="C4246" t="s">
        <v>12</v>
      </c>
      <c r="E4246">
        <f t="shared" si="264"/>
        <v>3</v>
      </c>
      <c r="F4246">
        <f t="shared" si="265"/>
        <v>7</v>
      </c>
      <c r="G4246" s="8">
        <f t="shared" si="266"/>
        <v>44745</v>
      </c>
      <c r="H4246">
        <f t="shared" si="267"/>
        <v>2022</v>
      </c>
      <c r="I4246" s="1">
        <v>44745.64166666667</v>
      </c>
      <c r="J4246" s="2">
        <v>44745</v>
      </c>
      <c r="K4246" t="s">
        <v>13</v>
      </c>
      <c r="L4246">
        <v>999</v>
      </c>
      <c r="N4246" s="11" t="s">
        <v>15</v>
      </c>
      <c r="O4246" s="11">
        <f>IF(Table1[[#This Row],[Currency  Code]]="USD",Table1[[#This Row],[Product Amount with GST]]*80,Table1[[#This Row],[Product Amount with GST]])</f>
        <v>999</v>
      </c>
    </row>
    <row r="4247" spans="1:16" x14ac:dyDescent="0.25">
      <c r="A4247" t="s">
        <v>3031</v>
      </c>
      <c r="B4247" t="s">
        <v>918</v>
      </c>
      <c r="C4247" t="s">
        <v>12</v>
      </c>
      <c r="E4247">
        <f t="shared" si="264"/>
        <v>3</v>
      </c>
      <c r="F4247">
        <f t="shared" si="265"/>
        <v>7</v>
      </c>
      <c r="G4247" s="8">
        <f t="shared" si="266"/>
        <v>44745</v>
      </c>
      <c r="H4247">
        <f t="shared" si="267"/>
        <v>2022</v>
      </c>
      <c r="I4247" s="1">
        <v>44745.584722222222</v>
      </c>
      <c r="J4247" s="2">
        <v>44745</v>
      </c>
      <c r="K4247" t="s">
        <v>13</v>
      </c>
      <c r="L4247">
        <v>990</v>
      </c>
      <c r="N4247" s="11" t="s">
        <v>15</v>
      </c>
      <c r="O4247" s="11">
        <f>IF(Table1[[#This Row],[Currency  Code]]="USD",Table1[[#This Row],[Product Amount with GST]]*80,Table1[[#This Row],[Product Amount with GST]])</f>
        <v>990</v>
      </c>
    </row>
    <row r="4248" spans="1:16" x14ac:dyDescent="0.25">
      <c r="A4248" t="s">
        <v>3032</v>
      </c>
      <c r="B4248" t="s">
        <v>918</v>
      </c>
      <c r="C4248" t="s">
        <v>12</v>
      </c>
      <c r="E4248">
        <f t="shared" si="264"/>
        <v>3</v>
      </c>
      <c r="F4248">
        <f t="shared" si="265"/>
        <v>7</v>
      </c>
      <c r="G4248" s="8">
        <f t="shared" si="266"/>
        <v>44745</v>
      </c>
      <c r="H4248">
        <f t="shared" si="267"/>
        <v>2022</v>
      </c>
      <c r="I4248" s="1">
        <v>44745.581944444442</v>
      </c>
      <c r="J4248" s="2">
        <v>44745</v>
      </c>
      <c r="K4248" t="s">
        <v>13</v>
      </c>
      <c r="L4248">
        <v>990</v>
      </c>
      <c r="N4248" s="11" t="s">
        <v>15</v>
      </c>
      <c r="O4248" s="11">
        <f>IF(Table1[[#This Row],[Currency  Code]]="USD",Table1[[#This Row],[Product Amount with GST]]*80,Table1[[#This Row],[Product Amount with GST]])</f>
        <v>990</v>
      </c>
    </row>
    <row r="4249" spans="1:16" x14ac:dyDescent="0.25">
      <c r="A4249" t="s">
        <v>3033</v>
      </c>
      <c r="B4249" t="s">
        <v>11</v>
      </c>
      <c r="C4249" t="s">
        <v>12</v>
      </c>
      <c r="D4249" t="s">
        <v>6129</v>
      </c>
      <c r="E4249">
        <f t="shared" si="264"/>
        <v>3</v>
      </c>
      <c r="F4249">
        <f t="shared" si="265"/>
        <v>7</v>
      </c>
      <c r="G4249" s="8">
        <f t="shared" si="266"/>
        <v>44745</v>
      </c>
      <c r="H4249">
        <f t="shared" si="267"/>
        <v>2022</v>
      </c>
      <c r="I4249" s="1">
        <v>44745.580555555556</v>
      </c>
      <c r="J4249" s="2">
        <v>44745</v>
      </c>
      <c r="K4249" t="s">
        <v>13</v>
      </c>
      <c r="L4249">
        <v>1250</v>
      </c>
      <c r="N4249" s="11" t="s">
        <v>15</v>
      </c>
      <c r="O4249" s="11">
        <f>IF(Table1[[#This Row],[Currency  Code]]="USD",Table1[[#This Row],[Product Amount with GST]]*80,Table1[[#This Row],[Product Amount with GST]])</f>
        <v>1250</v>
      </c>
    </row>
    <row r="4250" spans="1:16" x14ac:dyDescent="0.25">
      <c r="A4250" t="s">
        <v>3031</v>
      </c>
      <c r="B4250" t="s">
        <v>918</v>
      </c>
      <c r="C4250" t="s">
        <v>12</v>
      </c>
      <c r="E4250">
        <f t="shared" si="264"/>
        <v>3</v>
      </c>
      <c r="F4250">
        <f t="shared" si="265"/>
        <v>7</v>
      </c>
      <c r="G4250" s="8">
        <f t="shared" si="266"/>
        <v>44745</v>
      </c>
      <c r="H4250">
        <f t="shared" si="267"/>
        <v>2022</v>
      </c>
      <c r="I4250" s="1">
        <v>44745.579861111109</v>
      </c>
      <c r="J4250" s="2">
        <v>44745</v>
      </c>
      <c r="K4250" t="s">
        <v>13</v>
      </c>
      <c r="L4250">
        <v>990</v>
      </c>
      <c r="N4250" s="11" t="s">
        <v>15</v>
      </c>
      <c r="O4250" s="11">
        <f>IF(Table1[[#This Row],[Currency  Code]]="USD",Table1[[#This Row],[Product Amount with GST]]*80,Table1[[#This Row],[Product Amount with GST]])</f>
        <v>990</v>
      </c>
    </row>
    <row r="4251" spans="1:16" x14ac:dyDescent="0.25">
      <c r="A4251" t="s">
        <v>3034</v>
      </c>
      <c r="B4251" t="s">
        <v>304</v>
      </c>
      <c r="C4251" t="s">
        <v>48</v>
      </c>
      <c r="D4251" t="s">
        <v>6121</v>
      </c>
      <c r="E4251">
        <f t="shared" si="264"/>
        <v>3</v>
      </c>
      <c r="F4251">
        <f t="shared" si="265"/>
        <v>7</v>
      </c>
      <c r="G4251" s="8">
        <f t="shared" si="266"/>
        <v>44745</v>
      </c>
      <c r="H4251">
        <f t="shared" si="267"/>
        <v>2022</v>
      </c>
      <c r="I4251" s="1">
        <v>44745.574305555558</v>
      </c>
      <c r="J4251" s="2">
        <v>44745</v>
      </c>
      <c r="K4251" t="s">
        <v>13</v>
      </c>
      <c r="L4251">
        <v>1124</v>
      </c>
      <c r="M4251" t="s">
        <v>49</v>
      </c>
      <c r="N4251" s="11" t="s">
        <v>15</v>
      </c>
      <c r="O4251" s="11">
        <f>IF(Table1[[#This Row],[Currency  Code]]="USD",Table1[[#This Row],[Product Amount with GST]]*80,Table1[[#This Row],[Product Amount with GST]])</f>
        <v>1124</v>
      </c>
      <c r="P4251" t="s">
        <v>50</v>
      </c>
    </row>
    <row r="4252" spans="1:16" x14ac:dyDescent="0.25">
      <c r="A4252" t="s">
        <v>3034</v>
      </c>
      <c r="B4252" t="s">
        <v>304</v>
      </c>
      <c r="C4252" t="s">
        <v>12</v>
      </c>
      <c r="E4252">
        <f t="shared" si="264"/>
        <v>3</v>
      </c>
      <c r="F4252">
        <f t="shared" si="265"/>
        <v>7</v>
      </c>
      <c r="G4252" s="8">
        <f t="shared" si="266"/>
        <v>44745</v>
      </c>
      <c r="H4252">
        <f t="shared" si="267"/>
        <v>2022</v>
      </c>
      <c r="I4252" s="1">
        <v>44745.574305555558</v>
      </c>
      <c r="J4252" s="2">
        <v>44745</v>
      </c>
      <c r="K4252" t="s">
        <v>13</v>
      </c>
      <c r="L4252">
        <v>1499</v>
      </c>
      <c r="N4252" s="11" t="s">
        <v>15</v>
      </c>
      <c r="O4252" s="11">
        <f>IF(Table1[[#This Row],[Currency  Code]]="USD",Table1[[#This Row],[Product Amount with GST]]*80,Table1[[#This Row],[Product Amount with GST]])</f>
        <v>1499</v>
      </c>
    </row>
    <row r="4253" spans="1:16" x14ac:dyDescent="0.25">
      <c r="A4253" t="s">
        <v>3036</v>
      </c>
      <c r="B4253" t="s">
        <v>42</v>
      </c>
      <c r="C4253" t="s">
        <v>12</v>
      </c>
      <c r="E4253">
        <f t="shared" si="264"/>
        <v>3</v>
      </c>
      <c r="F4253">
        <f t="shared" si="265"/>
        <v>7</v>
      </c>
      <c r="G4253" s="8">
        <f t="shared" si="266"/>
        <v>44745</v>
      </c>
      <c r="H4253">
        <f t="shared" si="267"/>
        <v>2022</v>
      </c>
      <c r="I4253" s="1">
        <v>44745.573611111111</v>
      </c>
      <c r="J4253" s="2">
        <v>44745</v>
      </c>
      <c r="K4253" t="s">
        <v>43</v>
      </c>
      <c r="L4253">
        <v>59</v>
      </c>
      <c r="N4253" s="11" t="s">
        <v>29</v>
      </c>
      <c r="O4253" s="11">
        <f>IF(Table1[[#This Row],[Currency  Code]]="USD",Table1[[#This Row],[Product Amount with GST]]*80,Table1[[#This Row],[Product Amount with GST]])</f>
        <v>4720</v>
      </c>
    </row>
    <row r="4254" spans="1:16" x14ac:dyDescent="0.25">
      <c r="A4254" t="s">
        <v>3016</v>
      </c>
      <c r="B4254" t="s">
        <v>169</v>
      </c>
      <c r="C4254" t="s">
        <v>12</v>
      </c>
      <c r="E4254">
        <f t="shared" si="264"/>
        <v>3</v>
      </c>
      <c r="F4254">
        <f t="shared" si="265"/>
        <v>7</v>
      </c>
      <c r="G4254" s="8">
        <f t="shared" si="266"/>
        <v>44745</v>
      </c>
      <c r="H4254">
        <f t="shared" si="267"/>
        <v>2022</v>
      </c>
      <c r="I4254" s="1">
        <v>44745.754166666666</v>
      </c>
      <c r="J4254" s="2">
        <v>44745</v>
      </c>
      <c r="K4254" t="s">
        <v>13</v>
      </c>
      <c r="L4254">
        <v>1499</v>
      </c>
      <c r="N4254" s="11" t="s">
        <v>15</v>
      </c>
      <c r="O4254" s="11">
        <f>IF(Table1[[#This Row],[Currency  Code]]="USD",Table1[[#This Row],[Product Amount with GST]]*80,Table1[[#This Row],[Product Amount with GST]])</f>
        <v>1499</v>
      </c>
    </row>
    <row r="4255" spans="1:16" x14ac:dyDescent="0.25">
      <c r="A4255" t="s">
        <v>3037</v>
      </c>
      <c r="B4255" t="s">
        <v>11</v>
      </c>
      <c r="C4255" t="s">
        <v>12</v>
      </c>
      <c r="E4255">
        <f t="shared" si="264"/>
        <v>3</v>
      </c>
      <c r="F4255">
        <f t="shared" si="265"/>
        <v>7</v>
      </c>
      <c r="G4255" s="8">
        <f t="shared" si="266"/>
        <v>44745</v>
      </c>
      <c r="H4255">
        <f t="shared" si="267"/>
        <v>2022</v>
      </c>
      <c r="I4255" s="1">
        <v>44745.743055555555</v>
      </c>
      <c r="J4255" s="2">
        <v>44745</v>
      </c>
      <c r="K4255" t="s">
        <v>72</v>
      </c>
      <c r="L4255">
        <v>2499</v>
      </c>
      <c r="N4255" s="11" t="s">
        <v>15</v>
      </c>
      <c r="O4255" s="11">
        <f>IF(Table1[[#This Row],[Currency  Code]]="USD",Table1[[#This Row],[Product Amount with GST]]*80,Table1[[#This Row],[Product Amount with GST]])</f>
        <v>2499</v>
      </c>
    </row>
    <row r="4256" spans="1:16" x14ac:dyDescent="0.25">
      <c r="A4256" t="s">
        <v>3038</v>
      </c>
      <c r="B4256" t="s">
        <v>402</v>
      </c>
      <c r="C4256" t="s">
        <v>12</v>
      </c>
      <c r="E4256">
        <f t="shared" si="264"/>
        <v>3</v>
      </c>
      <c r="F4256">
        <f t="shared" si="265"/>
        <v>7</v>
      </c>
      <c r="G4256" s="8">
        <f t="shared" si="266"/>
        <v>44745</v>
      </c>
      <c r="H4256">
        <f t="shared" si="267"/>
        <v>2022</v>
      </c>
      <c r="I4256" s="1">
        <v>44745.697916666664</v>
      </c>
      <c r="J4256" s="2">
        <v>44745</v>
      </c>
      <c r="K4256" t="s">
        <v>13</v>
      </c>
      <c r="L4256">
        <v>49</v>
      </c>
      <c r="N4256" s="11" t="s">
        <v>29</v>
      </c>
      <c r="O4256" s="11">
        <f>IF(Table1[[#This Row],[Currency  Code]]="USD",Table1[[#This Row],[Product Amount with GST]]*80,Table1[[#This Row],[Product Amount with GST]])</f>
        <v>3920</v>
      </c>
    </row>
    <row r="4257" spans="1:15" x14ac:dyDescent="0.25">
      <c r="A4257" t="s">
        <v>3039</v>
      </c>
      <c r="B4257" t="s">
        <v>42</v>
      </c>
      <c r="C4257" t="s">
        <v>12</v>
      </c>
      <c r="E4257">
        <f t="shared" si="264"/>
        <v>3</v>
      </c>
      <c r="F4257">
        <f t="shared" si="265"/>
        <v>7</v>
      </c>
      <c r="G4257" s="8">
        <f t="shared" si="266"/>
        <v>44745</v>
      </c>
      <c r="H4257">
        <f t="shared" si="267"/>
        <v>2022</v>
      </c>
      <c r="I4257" s="1">
        <v>44745.693055555559</v>
      </c>
      <c r="J4257" s="2">
        <v>44745</v>
      </c>
      <c r="K4257" t="s">
        <v>43</v>
      </c>
      <c r="L4257">
        <v>1499</v>
      </c>
      <c r="N4257" s="11" t="s">
        <v>15</v>
      </c>
      <c r="O4257" s="11">
        <f>IF(Table1[[#This Row],[Currency  Code]]="USD",Table1[[#This Row],[Product Amount with GST]]*80,Table1[[#This Row],[Product Amount with GST]])</f>
        <v>1499</v>
      </c>
    </row>
    <row r="4258" spans="1:15" x14ac:dyDescent="0.25">
      <c r="A4258" t="s">
        <v>3038</v>
      </c>
      <c r="B4258" t="s">
        <v>42</v>
      </c>
      <c r="C4258" t="s">
        <v>12</v>
      </c>
      <c r="E4258">
        <f t="shared" si="264"/>
        <v>3</v>
      </c>
      <c r="F4258">
        <f t="shared" si="265"/>
        <v>7</v>
      </c>
      <c r="G4258" s="8">
        <f t="shared" si="266"/>
        <v>44745</v>
      </c>
      <c r="H4258">
        <f t="shared" si="267"/>
        <v>2022</v>
      </c>
      <c r="I4258" s="1">
        <v>44745.69027777778</v>
      </c>
      <c r="J4258" s="2">
        <v>44745</v>
      </c>
      <c r="K4258" t="s">
        <v>43</v>
      </c>
      <c r="L4258">
        <v>59</v>
      </c>
      <c r="N4258" s="11" t="s">
        <v>29</v>
      </c>
      <c r="O4258" s="11">
        <f>IF(Table1[[#This Row],[Currency  Code]]="USD",Table1[[#This Row],[Product Amount with GST]]*80,Table1[[#This Row],[Product Amount with GST]])</f>
        <v>4720</v>
      </c>
    </row>
    <row r="4259" spans="1:15" x14ac:dyDescent="0.25">
      <c r="A4259" t="s">
        <v>3019</v>
      </c>
      <c r="B4259" t="s">
        <v>11</v>
      </c>
      <c r="C4259" t="s">
        <v>12</v>
      </c>
      <c r="E4259">
        <f t="shared" si="264"/>
        <v>3</v>
      </c>
      <c r="F4259">
        <f t="shared" si="265"/>
        <v>7</v>
      </c>
      <c r="G4259" s="8">
        <f t="shared" si="266"/>
        <v>44745</v>
      </c>
      <c r="H4259">
        <f t="shared" si="267"/>
        <v>2022</v>
      </c>
      <c r="I4259" s="1">
        <v>44745.681250000001</v>
      </c>
      <c r="J4259" s="2">
        <v>44745</v>
      </c>
      <c r="K4259" t="s">
        <v>112</v>
      </c>
      <c r="L4259">
        <v>2499</v>
      </c>
      <c r="N4259" s="11" t="s">
        <v>15</v>
      </c>
      <c r="O4259" s="11">
        <f>IF(Table1[[#This Row],[Currency  Code]]="USD",Table1[[#This Row],[Product Amount with GST]]*80,Table1[[#This Row],[Product Amount with GST]])</f>
        <v>2499</v>
      </c>
    </row>
    <row r="4260" spans="1:15" x14ac:dyDescent="0.25">
      <c r="A4260" t="s">
        <v>3040</v>
      </c>
      <c r="B4260" t="s">
        <v>1710</v>
      </c>
      <c r="C4260" t="s">
        <v>12</v>
      </c>
      <c r="E4260">
        <f t="shared" si="264"/>
        <v>3</v>
      </c>
      <c r="F4260">
        <f t="shared" si="265"/>
        <v>7</v>
      </c>
      <c r="G4260" s="8">
        <f t="shared" si="266"/>
        <v>44745</v>
      </c>
      <c r="H4260">
        <f t="shared" si="267"/>
        <v>2022</v>
      </c>
      <c r="I4260" s="1">
        <v>44745.675000000003</v>
      </c>
      <c r="J4260" s="2">
        <v>44745</v>
      </c>
      <c r="K4260" t="s">
        <v>13</v>
      </c>
      <c r="L4260">
        <v>499</v>
      </c>
      <c r="N4260" s="11" t="s">
        <v>15</v>
      </c>
      <c r="O4260" s="11">
        <f>IF(Table1[[#This Row],[Currency  Code]]="USD",Table1[[#This Row],[Product Amount with GST]]*80,Table1[[#This Row],[Product Amount with GST]])</f>
        <v>499</v>
      </c>
    </row>
    <row r="4261" spans="1:15" x14ac:dyDescent="0.25">
      <c r="A4261" t="s">
        <v>3029</v>
      </c>
      <c r="B4261" t="s">
        <v>11</v>
      </c>
      <c r="C4261" t="s">
        <v>12</v>
      </c>
      <c r="E4261">
        <f t="shared" si="264"/>
        <v>3</v>
      </c>
      <c r="F4261">
        <f t="shared" si="265"/>
        <v>7</v>
      </c>
      <c r="G4261" s="8">
        <f t="shared" si="266"/>
        <v>44745</v>
      </c>
      <c r="H4261">
        <f t="shared" si="267"/>
        <v>2022</v>
      </c>
      <c r="I4261" s="1">
        <v>44745.668055555558</v>
      </c>
      <c r="J4261" s="2">
        <v>44745</v>
      </c>
      <c r="K4261" t="s">
        <v>13</v>
      </c>
      <c r="L4261">
        <v>2499</v>
      </c>
      <c r="N4261" s="11" t="s">
        <v>15</v>
      </c>
      <c r="O4261" s="11">
        <f>IF(Table1[[#This Row],[Currency  Code]]="USD",Table1[[#This Row],[Product Amount with GST]]*80,Table1[[#This Row],[Product Amount with GST]])</f>
        <v>2499</v>
      </c>
    </row>
    <row r="4262" spans="1:15" x14ac:dyDescent="0.25">
      <c r="A4262" t="s">
        <v>3041</v>
      </c>
      <c r="B4262" t="s">
        <v>17</v>
      </c>
      <c r="C4262" t="s">
        <v>12</v>
      </c>
      <c r="E4262">
        <f t="shared" si="264"/>
        <v>3</v>
      </c>
      <c r="F4262">
        <f t="shared" si="265"/>
        <v>7</v>
      </c>
      <c r="G4262" s="8">
        <f t="shared" si="266"/>
        <v>44745</v>
      </c>
      <c r="H4262">
        <f t="shared" si="267"/>
        <v>2022</v>
      </c>
      <c r="I4262" s="1">
        <v>44745.661805555559</v>
      </c>
      <c r="J4262" s="2">
        <v>44745</v>
      </c>
      <c r="K4262" t="s">
        <v>13</v>
      </c>
      <c r="L4262">
        <v>999</v>
      </c>
      <c r="N4262" s="11" t="s">
        <v>15</v>
      </c>
      <c r="O4262" s="11">
        <f>IF(Table1[[#This Row],[Currency  Code]]="USD",Table1[[#This Row],[Product Amount with GST]]*80,Table1[[#This Row],[Product Amount with GST]])</f>
        <v>999</v>
      </c>
    </row>
    <row r="4263" spans="1:15" x14ac:dyDescent="0.25">
      <c r="A4263" t="s">
        <v>3011</v>
      </c>
      <c r="B4263" t="s">
        <v>11</v>
      </c>
      <c r="C4263" t="s">
        <v>12</v>
      </c>
      <c r="D4263" t="s">
        <v>6159</v>
      </c>
      <c r="E4263">
        <f t="shared" si="264"/>
        <v>3</v>
      </c>
      <c r="F4263">
        <f t="shared" si="265"/>
        <v>7</v>
      </c>
      <c r="G4263" s="8">
        <f t="shared" si="266"/>
        <v>44745</v>
      </c>
      <c r="H4263">
        <f t="shared" si="267"/>
        <v>2022</v>
      </c>
      <c r="I4263" s="1">
        <v>44745.652777777781</v>
      </c>
      <c r="J4263" s="2">
        <v>44745</v>
      </c>
      <c r="K4263" t="s">
        <v>13</v>
      </c>
      <c r="L4263">
        <v>21</v>
      </c>
      <c r="N4263" s="11" t="s">
        <v>29</v>
      </c>
      <c r="O4263" s="11">
        <f>IF(Table1[[#This Row],[Currency  Code]]="USD",Table1[[#This Row],[Product Amount with GST]]*80,Table1[[#This Row],[Product Amount with GST]])</f>
        <v>1680</v>
      </c>
    </row>
    <row r="4264" spans="1:15" x14ac:dyDescent="0.25">
      <c r="A4264" t="s">
        <v>3011</v>
      </c>
      <c r="B4264" t="s">
        <v>11</v>
      </c>
      <c r="C4264" t="s">
        <v>12</v>
      </c>
      <c r="D4264" t="s">
        <v>6159</v>
      </c>
      <c r="E4264">
        <f t="shared" si="264"/>
        <v>3</v>
      </c>
      <c r="F4264">
        <f t="shared" si="265"/>
        <v>7</v>
      </c>
      <c r="G4264" s="8">
        <f t="shared" si="266"/>
        <v>44745</v>
      </c>
      <c r="H4264">
        <f t="shared" si="267"/>
        <v>2022</v>
      </c>
      <c r="I4264" s="1">
        <v>44745.652083333334</v>
      </c>
      <c r="J4264" s="2">
        <v>44745</v>
      </c>
      <c r="K4264" t="s">
        <v>13</v>
      </c>
      <c r="L4264">
        <v>21</v>
      </c>
      <c r="N4264" s="11" t="s">
        <v>29</v>
      </c>
      <c r="O4264" s="11">
        <f>IF(Table1[[#This Row],[Currency  Code]]="USD",Table1[[#This Row],[Product Amount with GST]]*80,Table1[[#This Row],[Product Amount with GST]])</f>
        <v>1680</v>
      </c>
    </row>
    <row r="4265" spans="1:15" x14ac:dyDescent="0.25">
      <c r="A4265" t="s">
        <v>1933</v>
      </c>
      <c r="B4265" t="s">
        <v>65</v>
      </c>
      <c r="C4265" t="s">
        <v>12</v>
      </c>
      <c r="D4265" t="s">
        <v>6146</v>
      </c>
      <c r="E4265">
        <f t="shared" si="264"/>
        <v>3</v>
      </c>
      <c r="F4265">
        <f t="shared" si="265"/>
        <v>7</v>
      </c>
      <c r="G4265" s="8">
        <f t="shared" si="266"/>
        <v>44745</v>
      </c>
      <c r="H4265">
        <f t="shared" si="267"/>
        <v>2022</v>
      </c>
      <c r="I4265" s="1">
        <v>44745.618750000001</v>
      </c>
      <c r="J4265" s="2">
        <v>44745</v>
      </c>
      <c r="K4265" t="s">
        <v>13</v>
      </c>
      <c r="L4265">
        <v>1499</v>
      </c>
      <c r="N4265" s="11" t="s">
        <v>15</v>
      </c>
      <c r="O4265" s="11">
        <f>IF(Table1[[#This Row],[Currency  Code]]="USD",Table1[[#This Row],[Product Amount with GST]]*80,Table1[[#This Row],[Product Amount with GST]])</f>
        <v>1499</v>
      </c>
    </row>
    <row r="4266" spans="1:15" x14ac:dyDescent="0.25">
      <c r="A4266" t="s">
        <v>3042</v>
      </c>
      <c r="B4266" t="s">
        <v>11</v>
      </c>
      <c r="C4266" t="s">
        <v>12</v>
      </c>
      <c r="E4266">
        <f t="shared" si="264"/>
        <v>3</v>
      </c>
      <c r="F4266">
        <f t="shared" si="265"/>
        <v>7</v>
      </c>
      <c r="G4266" s="8">
        <f t="shared" si="266"/>
        <v>44745</v>
      </c>
      <c r="H4266">
        <f t="shared" si="267"/>
        <v>2022</v>
      </c>
      <c r="I4266" s="1">
        <v>44745.617361111108</v>
      </c>
      <c r="J4266" s="2">
        <v>44745</v>
      </c>
      <c r="K4266" t="s">
        <v>13</v>
      </c>
      <c r="L4266">
        <v>399</v>
      </c>
      <c r="N4266" s="11" t="s">
        <v>29</v>
      </c>
      <c r="O4266" s="11">
        <f>IF(Table1[[#This Row],[Currency  Code]]="USD",Table1[[#This Row],[Product Amount with GST]]*80,Table1[[#This Row],[Product Amount with GST]])</f>
        <v>31920</v>
      </c>
    </row>
    <row r="4267" spans="1:15" x14ac:dyDescent="0.25">
      <c r="A4267" t="s">
        <v>3042</v>
      </c>
      <c r="B4267" t="s">
        <v>11</v>
      </c>
      <c r="C4267" t="s">
        <v>12</v>
      </c>
      <c r="E4267">
        <f t="shared" si="264"/>
        <v>3</v>
      </c>
      <c r="F4267">
        <f t="shared" si="265"/>
        <v>7</v>
      </c>
      <c r="G4267" s="8">
        <f t="shared" si="266"/>
        <v>44745</v>
      </c>
      <c r="H4267">
        <f t="shared" si="267"/>
        <v>2022</v>
      </c>
      <c r="I4267" s="1">
        <v>44745.614583333336</v>
      </c>
      <c r="J4267" s="2">
        <v>44745</v>
      </c>
      <c r="K4267" t="s">
        <v>13</v>
      </c>
      <c r="L4267">
        <v>399</v>
      </c>
      <c r="N4267" s="11" t="s">
        <v>29</v>
      </c>
      <c r="O4267" s="11">
        <f>IF(Table1[[#This Row],[Currency  Code]]="USD",Table1[[#This Row],[Product Amount with GST]]*80,Table1[[#This Row],[Product Amount with GST]])</f>
        <v>31920</v>
      </c>
    </row>
    <row r="4268" spans="1:15" x14ac:dyDescent="0.25">
      <c r="A4268" t="s">
        <v>3042</v>
      </c>
      <c r="B4268" t="s">
        <v>11</v>
      </c>
      <c r="C4268" t="s">
        <v>12</v>
      </c>
      <c r="E4268">
        <f t="shared" si="264"/>
        <v>3</v>
      </c>
      <c r="F4268">
        <f t="shared" si="265"/>
        <v>7</v>
      </c>
      <c r="G4268" s="8">
        <f t="shared" si="266"/>
        <v>44745</v>
      </c>
      <c r="H4268">
        <f t="shared" si="267"/>
        <v>2022</v>
      </c>
      <c r="I4268" s="1">
        <v>44745.613888888889</v>
      </c>
      <c r="J4268" s="2">
        <v>44745</v>
      </c>
      <c r="K4268" t="s">
        <v>13</v>
      </c>
      <c r="L4268">
        <v>399</v>
      </c>
      <c r="N4268" s="11" t="s">
        <v>29</v>
      </c>
      <c r="O4268" s="11">
        <f>IF(Table1[[#This Row],[Currency  Code]]="USD",Table1[[#This Row],[Product Amount with GST]]*80,Table1[[#This Row],[Product Amount with GST]])</f>
        <v>31920</v>
      </c>
    </row>
    <row r="4269" spans="1:15" x14ac:dyDescent="0.25">
      <c r="A4269" t="s">
        <v>3043</v>
      </c>
      <c r="B4269" t="s">
        <v>11</v>
      </c>
      <c r="C4269" t="s">
        <v>12</v>
      </c>
      <c r="E4269">
        <f t="shared" si="264"/>
        <v>3</v>
      </c>
      <c r="F4269">
        <f t="shared" si="265"/>
        <v>7</v>
      </c>
      <c r="G4269" s="8">
        <f t="shared" si="266"/>
        <v>44745</v>
      </c>
      <c r="H4269">
        <f t="shared" si="267"/>
        <v>2022</v>
      </c>
      <c r="I4269" s="1">
        <v>44745.605555555558</v>
      </c>
      <c r="J4269" s="2">
        <v>44745</v>
      </c>
      <c r="K4269" t="s">
        <v>72</v>
      </c>
      <c r="L4269">
        <v>2499</v>
      </c>
      <c r="N4269" s="11" t="s">
        <v>15</v>
      </c>
      <c r="O4269" s="11">
        <f>IF(Table1[[#This Row],[Currency  Code]]="USD",Table1[[#This Row],[Product Amount with GST]]*80,Table1[[#This Row],[Product Amount with GST]])</f>
        <v>2499</v>
      </c>
    </row>
    <row r="4270" spans="1:15" x14ac:dyDescent="0.25">
      <c r="A4270" t="s">
        <v>3043</v>
      </c>
      <c r="B4270" t="s">
        <v>11</v>
      </c>
      <c r="C4270" t="s">
        <v>12</v>
      </c>
      <c r="E4270">
        <f t="shared" si="264"/>
        <v>3</v>
      </c>
      <c r="F4270">
        <f t="shared" si="265"/>
        <v>7</v>
      </c>
      <c r="G4270" s="8">
        <f t="shared" si="266"/>
        <v>44745</v>
      </c>
      <c r="H4270">
        <f t="shared" si="267"/>
        <v>2022</v>
      </c>
      <c r="I4270" s="1">
        <v>44745.604861111111</v>
      </c>
      <c r="J4270" s="2">
        <v>44745</v>
      </c>
      <c r="K4270" t="s">
        <v>72</v>
      </c>
      <c r="L4270">
        <v>2499</v>
      </c>
      <c r="N4270" s="11" t="s">
        <v>15</v>
      </c>
      <c r="O4270" s="11">
        <f>IF(Table1[[#This Row],[Currency  Code]]="USD",Table1[[#This Row],[Product Amount with GST]]*80,Table1[[#This Row],[Product Amount with GST]])</f>
        <v>2499</v>
      </c>
    </row>
    <row r="4271" spans="1:15" x14ac:dyDescent="0.25">
      <c r="A4271" t="s">
        <v>3044</v>
      </c>
      <c r="B4271" t="s">
        <v>11</v>
      </c>
      <c r="C4271" t="s">
        <v>12</v>
      </c>
      <c r="E4271">
        <f t="shared" si="264"/>
        <v>3</v>
      </c>
      <c r="F4271">
        <f t="shared" si="265"/>
        <v>7</v>
      </c>
      <c r="G4271" s="8">
        <f t="shared" si="266"/>
        <v>44745</v>
      </c>
      <c r="H4271">
        <f t="shared" si="267"/>
        <v>2022</v>
      </c>
      <c r="I4271" s="1">
        <v>44745.581250000003</v>
      </c>
      <c r="J4271" s="2">
        <v>44745</v>
      </c>
      <c r="K4271" t="s">
        <v>72</v>
      </c>
      <c r="L4271">
        <v>2499</v>
      </c>
      <c r="N4271" s="11" t="s">
        <v>15</v>
      </c>
      <c r="O4271" s="11">
        <f>IF(Table1[[#This Row],[Currency  Code]]="USD",Table1[[#This Row],[Product Amount with GST]]*80,Table1[[#This Row],[Product Amount with GST]])</f>
        <v>2499</v>
      </c>
    </row>
    <row r="4272" spans="1:15" x14ac:dyDescent="0.25">
      <c r="A4272" t="s">
        <v>3045</v>
      </c>
      <c r="B4272" t="s">
        <v>11</v>
      </c>
      <c r="C4272" t="s">
        <v>12</v>
      </c>
      <c r="E4272">
        <f t="shared" si="264"/>
        <v>3</v>
      </c>
      <c r="F4272">
        <f t="shared" si="265"/>
        <v>7</v>
      </c>
      <c r="G4272" s="8">
        <f t="shared" si="266"/>
        <v>44745</v>
      </c>
      <c r="H4272">
        <f t="shared" si="267"/>
        <v>2022</v>
      </c>
      <c r="I4272" s="1">
        <v>44745.57708333333</v>
      </c>
      <c r="J4272" s="2">
        <v>44745</v>
      </c>
      <c r="K4272" t="s">
        <v>72</v>
      </c>
      <c r="L4272">
        <v>2499</v>
      </c>
      <c r="N4272" s="11" t="s">
        <v>15</v>
      </c>
      <c r="O4272" s="11">
        <f>IF(Table1[[#This Row],[Currency  Code]]="USD",Table1[[#This Row],[Product Amount with GST]]*80,Table1[[#This Row],[Product Amount with GST]])</f>
        <v>2499</v>
      </c>
    </row>
    <row r="4273" spans="1:16" x14ac:dyDescent="0.25">
      <c r="A4273" t="s">
        <v>3046</v>
      </c>
      <c r="B4273" t="s">
        <v>1710</v>
      </c>
      <c r="C4273" t="s">
        <v>12</v>
      </c>
      <c r="E4273">
        <f t="shared" si="264"/>
        <v>3</v>
      </c>
      <c r="F4273">
        <f t="shared" si="265"/>
        <v>7</v>
      </c>
      <c r="G4273" s="8">
        <f t="shared" si="266"/>
        <v>44745</v>
      </c>
      <c r="H4273">
        <f t="shared" si="267"/>
        <v>2022</v>
      </c>
      <c r="I4273" s="1">
        <v>44745.563888888886</v>
      </c>
      <c r="J4273" s="2">
        <v>44745</v>
      </c>
      <c r="K4273" t="s">
        <v>13</v>
      </c>
      <c r="L4273">
        <v>499</v>
      </c>
      <c r="N4273" s="11" t="s">
        <v>15</v>
      </c>
      <c r="O4273" s="11">
        <f>IF(Table1[[#This Row],[Currency  Code]]="USD",Table1[[#This Row],[Product Amount with GST]]*80,Table1[[#This Row],[Product Amount with GST]])</f>
        <v>499</v>
      </c>
    </row>
    <row r="4274" spans="1:16" x14ac:dyDescent="0.25">
      <c r="A4274" t="s">
        <v>967</v>
      </c>
      <c r="B4274" t="s">
        <v>11</v>
      </c>
      <c r="C4274" t="s">
        <v>12</v>
      </c>
      <c r="E4274">
        <f t="shared" si="264"/>
        <v>3</v>
      </c>
      <c r="F4274">
        <f t="shared" si="265"/>
        <v>7</v>
      </c>
      <c r="G4274" s="8">
        <f t="shared" si="266"/>
        <v>44745</v>
      </c>
      <c r="H4274">
        <f t="shared" si="267"/>
        <v>2022</v>
      </c>
      <c r="I4274" s="1">
        <v>44745.556944444441</v>
      </c>
      <c r="J4274" s="2">
        <v>44745</v>
      </c>
      <c r="K4274" t="s">
        <v>72</v>
      </c>
      <c r="L4274">
        <v>2499</v>
      </c>
      <c r="N4274" s="11" t="s">
        <v>15</v>
      </c>
      <c r="O4274" s="11">
        <f>IF(Table1[[#This Row],[Currency  Code]]="USD",Table1[[#This Row],[Product Amount with GST]]*80,Table1[[#This Row],[Product Amount with GST]])</f>
        <v>2499</v>
      </c>
    </row>
    <row r="4275" spans="1:16" x14ac:dyDescent="0.25">
      <c r="A4275" t="s">
        <v>3047</v>
      </c>
      <c r="B4275" t="s">
        <v>11</v>
      </c>
      <c r="C4275" t="s">
        <v>12</v>
      </c>
      <c r="E4275">
        <f t="shared" si="264"/>
        <v>3</v>
      </c>
      <c r="F4275">
        <f t="shared" si="265"/>
        <v>7</v>
      </c>
      <c r="G4275" s="8">
        <f t="shared" si="266"/>
        <v>44745</v>
      </c>
      <c r="H4275">
        <f t="shared" si="267"/>
        <v>2022</v>
      </c>
      <c r="I4275" s="1">
        <v>44745.555555555555</v>
      </c>
      <c r="J4275" s="2">
        <v>44745</v>
      </c>
      <c r="K4275" t="s">
        <v>72</v>
      </c>
      <c r="L4275">
        <v>2499</v>
      </c>
      <c r="N4275" s="11" t="s">
        <v>15</v>
      </c>
      <c r="O4275" s="11">
        <f>IF(Table1[[#This Row],[Currency  Code]]="USD",Table1[[#This Row],[Product Amount with GST]]*80,Table1[[#This Row],[Product Amount with GST]])</f>
        <v>2499</v>
      </c>
    </row>
    <row r="4276" spans="1:16" x14ac:dyDescent="0.25">
      <c r="A4276" t="s">
        <v>1933</v>
      </c>
      <c r="B4276" t="s">
        <v>65</v>
      </c>
      <c r="C4276" t="s">
        <v>12</v>
      </c>
      <c r="D4276" t="s">
        <v>6146</v>
      </c>
      <c r="E4276">
        <f t="shared" si="264"/>
        <v>3</v>
      </c>
      <c r="F4276">
        <f t="shared" si="265"/>
        <v>7</v>
      </c>
      <c r="G4276" s="8">
        <f t="shared" si="266"/>
        <v>44745</v>
      </c>
      <c r="H4276">
        <f t="shared" si="267"/>
        <v>2022</v>
      </c>
      <c r="I4276" s="1">
        <v>44745.618055555555</v>
      </c>
      <c r="J4276" s="2">
        <v>44745</v>
      </c>
      <c r="K4276" t="s">
        <v>13</v>
      </c>
      <c r="L4276">
        <v>1499</v>
      </c>
      <c r="N4276" s="11" t="s">
        <v>15</v>
      </c>
      <c r="O4276" s="11">
        <f>IF(Table1[[#This Row],[Currency  Code]]="USD",Table1[[#This Row],[Product Amount with GST]]*80,Table1[[#This Row],[Product Amount with GST]])</f>
        <v>1499</v>
      </c>
    </row>
    <row r="4277" spans="1:16" x14ac:dyDescent="0.25">
      <c r="A4277" t="s">
        <v>1807</v>
      </c>
      <c r="B4277" t="s">
        <v>24</v>
      </c>
      <c r="C4277" t="s">
        <v>12</v>
      </c>
      <c r="E4277">
        <f t="shared" si="264"/>
        <v>3</v>
      </c>
      <c r="F4277">
        <f t="shared" si="265"/>
        <v>7</v>
      </c>
      <c r="G4277" s="8">
        <f t="shared" si="266"/>
        <v>44745</v>
      </c>
      <c r="H4277">
        <f t="shared" si="267"/>
        <v>2022</v>
      </c>
      <c r="I4277" s="1">
        <v>44745.592361111114</v>
      </c>
      <c r="J4277" s="2">
        <v>44745</v>
      </c>
      <c r="K4277" t="s">
        <v>13</v>
      </c>
      <c r="L4277">
        <v>2022</v>
      </c>
      <c r="N4277" s="11" t="s">
        <v>15</v>
      </c>
      <c r="O4277" s="11">
        <f>IF(Table1[[#This Row],[Currency  Code]]="USD",Table1[[#This Row],[Product Amount with GST]]*80,Table1[[#This Row],[Product Amount with GST]])</f>
        <v>2022</v>
      </c>
    </row>
    <row r="4278" spans="1:16" x14ac:dyDescent="0.25">
      <c r="A4278" t="s">
        <v>3003</v>
      </c>
      <c r="B4278" t="s">
        <v>11</v>
      </c>
      <c r="C4278" t="s">
        <v>12</v>
      </c>
      <c r="E4278">
        <f t="shared" si="264"/>
        <v>3</v>
      </c>
      <c r="F4278">
        <f t="shared" si="265"/>
        <v>7</v>
      </c>
      <c r="G4278" s="8">
        <f t="shared" si="266"/>
        <v>44745</v>
      </c>
      <c r="H4278">
        <f t="shared" si="267"/>
        <v>2022</v>
      </c>
      <c r="I4278" s="1">
        <v>44745.576388888891</v>
      </c>
      <c r="J4278" s="2">
        <v>44745</v>
      </c>
      <c r="K4278" t="s">
        <v>72</v>
      </c>
      <c r="L4278">
        <v>2499</v>
      </c>
      <c r="N4278" s="11" t="s">
        <v>15</v>
      </c>
      <c r="O4278" s="11">
        <f>IF(Table1[[#This Row],[Currency  Code]]="USD",Table1[[#This Row],[Product Amount with GST]]*80,Table1[[#This Row],[Product Amount with GST]])</f>
        <v>2499</v>
      </c>
    </row>
    <row r="4279" spans="1:16" x14ac:dyDescent="0.25">
      <c r="A4279" t="s">
        <v>3048</v>
      </c>
      <c r="B4279" t="s">
        <v>124</v>
      </c>
      <c r="C4279" t="s">
        <v>48</v>
      </c>
      <c r="D4279" t="s">
        <v>6121</v>
      </c>
      <c r="E4279">
        <f t="shared" si="264"/>
        <v>3</v>
      </c>
      <c r="F4279">
        <f t="shared" si="265"/>
        <v>7</v>
      </c>
      <c r="G4279" s="8">
        <f t="shared" si="266"/>
        <v>44745</v>
      </c>
      <c r="H4279">
        <f t="shared" si="267"/>
        <v>2022</v>
      </c>
      <c r="I4279" s="1">
        <v>44745.574999999997</v>
      </c>
      <c r="J4279" s="2">
        <v>44745</v>
      </c>
      <c r="K4279" t="s">
        <v>112</v>
      </c>
      <c r="L4279">
        <v>1124</v>
      </c>
      <c r="M4279" t="s">
        <v>53</v>
      </c>
      <c r="N4279" s="11" t="s">
        <v>15</v>
      </c>
      <c r="O4279" s="11">
        <f>IF(Table1[[#This Row],[Currency  Code]]="USD",Table1[[#This Row],[Product Amount with GST]]*80,Table1[[#This Row],[Product Amount with GST]])</f>
        <v>1124</v>
      </c>
      <c r="P4279" t="s">
        <v>50</v>
      </c>
    </row>
    <row r="4280" spans="1:16" x14ac:dyDescent="0.25">
      <c r="A4280" t="s">
        <v>3049</v>
      </c>
      <c r="B4280" t="s">
        <v>1710</v>
      </c>
      <c r="C4280" t="s">
        <v>12</v>
      </c>
      <c r="E4280">
        <f t="shared" si="264"/>
        <v>3</v>
      </c>
      <c r="F4280">
        <f t="shared" si="265"/>
        <v>7</v>
      </c>
      <c r="G4280" s="8">
        <f t="shared" si="266"/>
        <v>44745</v>
      </c>
      <c r="H4280">
        <f t="shared" si="267"/>
        <v>2022</v>
      </c>
      <c r="I4280" s="1">
        <v>44745.570138888892</v>
      </c>
      <c r="J4280" s="2">
        <v>44745</v>
      </c>
      <c r="K4280" t="s">
        <v>13</v>
      </c>
      <c r="L4280">
        <v>49</v>
      </c>
      <c r="N4280" s="11" t="s">
        <v>29</v>
      </c>
      <c r="O4280" s="11">
        <f>IF(Table1[[#This Row],[Currency  Code]]="USD",Table1[[#This Row],[Product Amount with GST]]*80,Table1[[#This Row],[Product Amount with GST]])</f>
        <v>3920</v>
      </c>
    </row>
    <row r="4281" spans="1:16" x14ac:dyDescent="0.25">
      <c r="A4281" t="s">
        <v>1572</v>
      </c>
      <c r="B4281" t="s">
        <v>11</v>
      </c>
      <c r="C4281" t="s">
        <v>12</v>
      </c>
      <c r="E4281">
        <f t="shared" si="264"/>
        <v>3</v>
      </c>
      <c r="F4281">
        <f t="shared" si="265"/>
        <v>7</v>
      </c>
      <c r="G4281" s="8">
        <f t="shared" si="266"/>
        <v>44745</v>
      </c>
      <c r="H4281">
        <f t="shared" si="267"/>
        <v>2022</v>
      </c>
      <c r="I4281" s="1">
        <v>44745.56527777778</v>
      </c>
      <c r="J4281" s="2">
        <v>44745</v>
      </c>
      <c r="K4281" t="s">
        <v>13</v>
      </c>
      <c r="L4281">
        <v>2499</v>
      </c>
      <c r="N4281" s="11" t="s">
        <v>15</v>
      </c>
      <c r="O4281" s="11">
        <f>IF(Table1[[#This Row],[Currency  Code]]="USD",Table1[[#This Row],[Product Amount with GST]]*80,Table1[[#This Row],[Product Amount with GST]])</f>
        <v>2499</v>
      </c>
    </row>
    <row r="4282" spans="1:16" x14ac:dyDescent="0.25">
      <c r="A4282" t="s">
        <v>3050</v>
      </c>
      <c r="B4282" t="s">
        <v>11</v>
      </c>
      <c r="C4282" t="s">
        <v>12</v>
      </c>
      <c r="E4282">
        <f t="shared" si="264"/>
        <v>3</v>
      </c>
      <c r="F4282">
        <f t="shared" si="265"/>
        <v>7</v>
      </c>
      <c r="G4282" s="8">
        <f t="shared" si="266"/>
        <v>44745</v>
      </c>
      <c r="H4282">
        <f t="shared" si="267"/>
        <v>2022</v>
      </c>
      <c r="I4282" s="1">
        <v>44745.560416666667</v>
      </c>
      <c r="J4282" s="2">
        <v>44745</v>
      </c>
      <c r="K4282" t="s">
        <v>112</v>
      </c>
      <c r="L4282">
        <v>2499</v>
      </c>
      <c r="N4282" s="11" t="s">
        <v>15</v>
      </c>
      <c r="O4282" s="11">
        <f>IF(Table1[[#This Row],[Currency  Code]]="USD",Table1[[#This Row],[Product Amount with GST]]*80,Table1[[#This Row],[Product Amount with GST]])</f>
        <v>2499</v>
      </c>
    </row>
    <row r="4283" spans="1:16" x14ac:dyDescent="0.25">
      <c r="A4283" t="s">
        <v>3051</v>
      </c>
      <c r="B4283" t="s">
        <v>68</v>
      </c>
      <c r="C4283" t="s">
        <v>12</v>
      </c>
      <c r="E4283">
        <f t="shared" si="264"/>
        <v>3</v>
      </c>
      <c r="F4283">
        <f t="shared" si="265"/>
        <v>7</v>
      </c>
      <c r="G4283" s="8">
        <f t="shared" si="266"/>
        <v>44745</v>
      </c>
      <c r="H4283">
        <f t="shared" si="267"/>
        <v>2022</v>
      </c>
      <c r="I4283" s="1">
        <v>44745.527083333334</v>
      </c>
      <c r="J4283" s="2">
        <v>44745</v>
      </c>
      <c r="K4283" t="s">
        <v>13</v>
      </c>
      <c r="L4283">
        <v>999</v>
      </c>
      <c r="N4283" s="11" t="s">
        <v>15</v>
      </c>
      <c r="O4283" s="11">
        <f>IF(Table1[[#This Row],[Currency  Code]]="USD",Table1[[#This Row],[Product Amount with GST]]*80,Table1[[#This Row],[Product Amount with GST]])</f>
        <v>999</v>
      </c>
    </row>
    <row r="4284" spans="1:16" x14ac:dyDescent="0.25">
      <c r="A4284" t="s">
        <v>3052</v>
      </c>
      <c r="B4284" t="s">
        <v>17</v>
      </c>
      <c r="C4284" t="s">
        <v>48</v>
      </c>
      <c r="E4284">
        <f t="shared" si="264"/>
        <v>3</v>
      </c>
      <c r="F4284">
        <f t="shared" si="265"/>
        <v>7</v>
      </c>
      <c r="G4284" s="8">
        <f t="shared" si="266"/>
        <v>44745</v>
      </c>
      <c r="H4284">
        <f t="shared" si="267"/>
        <v>2022</v>
      </c>
      <c r="I4284" s="1">
        <v>44745.525694444441</v>
      </c>
      <c r="J4284" s="2">
        <v>44745</v>
      </c>
      <c r="K4284" t="s">
        <v>13</v>
      </c>
      <c r="L4284">
        <v>999</v>
      </c>
      <c r="M4284" t="s">
        <v>49</v>
      </c>
      <c r="N4284" s="11" t="s">
        <v>15</v>
      </c>
      <c r="O4284" s="11">
        <f>IF(Table1[[#This Row],[Currency  Code]]="USD",Table1[[#This Row],[Product Amount with GST]]*80,Table1[[#This Row],[Product Amount with GST]])</f>
        <v>999</v>
      </c>
      <c r="P4284" t="s">
        <v>50</v>
      </c>
    </row>
    <row r="4285" spans="1:16" x14ac:dyDescent="0.25">
      <c r="A4285" t="s">
        <v>3053</v>
      </c>
      <c r="B4285" t="s">
        <v>11</v>
      </c>
      <c r="C4285" t="s">
        <v>48</v>
      </c>
      <c r="E4285">
        <f t="shared" si="264"/>
        <v>3</v>
      </c>
      <c r="F4285">
        <f t="shared" si="265"/>
        <v>7</v>
      </c>
      <c r="G4285" s="8">
        <f t="shared" si="266"/>
        <v>44745</v>
      </c>
      <c r="H4285">
        <f t="shared" si="267"/>
        <v>2022</v>
      </c>
      <c r="I4285" s="1">
        <v>44745.522222222222</v>
      </c>
      <c r="J4285" s="2">
        <v>44745</v>
      </c>
      <c r="K4285" t="s">
        <v>72</v>
      </c>
      <c r="L4285">
        <v>2499</v>
      </c>
      <c r="M4285" t="s">
        <v>53</v>
      </c>
      <c r="N4285" s="11" t="s">
        <v>15</v>
      </c>
      <c r="O4285" s="11">
        <f>IF(Table1[[#This Row],[Currency  Code]]="USD",Table1[[#This Row],[Product Amount with GST]]*80,Table1[[#This Row],[Product Amount with GST]])</f>
        <v>2499</v>
      </c>
      <c r="P4285" t="s">
        <v>50</v>
      </c>
    </row>
    <row r="4286" spans="1:16" x14ac:dyDescent="0.25">
      <c r="A4286" t="s">
        <v>2504</v>
      </c>
      <c r="B4286" t="s">
        <v>52</v>
      </c>
      <c r="C4286" t="s">
        <v>48</v>
      </c>
      <c r="E4286">
        <f t="shared" si="264"/>
        <v>3</v>
      </c>
      <c r="F4286">
        <f t="shared" si="265"/>
        <v>7</v>
      </c>
      <c r="G4286" s="8">
        <f t="shared" si="266"/>
        <v>44745</v>
      </c>
      <c r="H4286">
        <f t="shared" si="267"/>
        <v>2022</v>
      </c>
      <c r="I4286" s="1">
        <v>44745.521527777775</v>
      </c>
      <c r="J4286" s="2">
        <v>44745</v>
      </c>
      <c r="K4286" t="s">
        <v>13</v>
      </c>
      <c r="L4286">
        <v>999</v>
      </c>
      <c r="M4286" t="s">
        <v>53</v>
      </c>
      <c r="N4286" s="11" t="s">
        <v>15</v>
      </c>
      <c r="O4286" s="11">
        <f>IF(Table1[[#This Row],[Currency  Code]]="USD",Table1[[#This Row],[Product Amount with GST]]*80,Table1[[#This Row],[Product Amount with GST]])</f>
        <v>999</v>
      </c>
      <c r="P4286" t="s">
        <v>50</v>
      </c>
    </row>
    <row r="4287" spans="1:16" x14ac:dyDescent="0.25">
      <c r="A4287" t="s">
        <v>3054</v>
      </c>
      <c r="B4287" t="s">
        <v>11</v>
      </c>
      <c r="C4287" t="s">
        <v>48</v>
      </c>
      <c r="E4287">
        <f t="shared" si="264"/>
        <v>3</v>
      </c>
      <c r="F4287">
        <f t="shared" si="265"/>
        <v>7</v>
      </c>
      <c r="G4287" s="8">
        <f t="shared" si="266"/>
        <v>44745</v>
      </c>
      <c r="H4287">
        <f t="shared" si="267"/>
        <v>2022</v>
      </c>
      <c r="I4287" s="1">
        <v>44745.505555555559</v>
      </c>
      <c r="J4287" s="2">
        <v>44745</v>
      </c>
      <c r="K4287" t="s">
        <v>112</v>
      </c>
      <c r="L4287">
        <v>2499</v>
      </c>
      <c r="M4287" t="s">
        <v>53</v>
      </c>
      <c r="N4287" s="11" t="s">
        <v>15</v>
      </c>
      <c r="O4287" s="11">
        <f>IF(Table1[[#This Row],[Currency  Code]]="USD",Table1[[#This Row],[Product Amount with GST]]*80,Table1[[#This Row],[Product Amount with GST]])</f>
        <v>2499</v>
      </c>
      <c r="P4287" t="s">
        <v>50</v>
      </c>
    </row>
    <row r="4288" spans="1:16" x14ac:dyDescent="0.25">
      <c r="A4288" t="s">
        <v>3054</v>
      </c>
      <c r="B4288" t="s">
        <v>11</v>
      </c>
      <c r="C4288" t="s">
        <v>12</v>
      </c>
      <c r="E4288">
        <f t="shared" si="264"/>
        <v>3</v>
      </c>
      <c r="F4288">
        <f t="shared" si="265"/>
        <v>7</v>
      </c>
      <c r="G4288" s="8">
        <f t="shared" si="266"/>
        <v>44745</v>
      </c>
      <c r="H4288">
        <f t="shared" si="267"/>
        <v>2022</v>
      </c>
      <c r="I4288" s="1">
        <v>44745.494444444441</v>
      </c>
      <c r="J4288" s="2">
        <v>44745</v>
      </c>
      <c r="K4288" t="s">
        <v>112</v>
      </c>
      <c r="L4288">
        <v>2499</v>
      </c>
      <c r="N4288" s="11" t="s">
        <v>15</v>
      </c>
      <c r="O4288" s="11">
        <f>IF(Table1[[#This Row],[Currency  Code]]="USD",Table1[[#This Row],[Product Amount with GST]]*80,Table1[[#This Row],[Product Amount with GST]])</f>
        <v>2499</v>
      </c>
    </row>
    <row r="4289" spans="1:16" x14ac:dyDescent="0.25">
      <c r="A4289" t="s">
        <v>3055</v>
      </c>
      <c r="B4289" t="s">
        <v>11</v>
      </c>
      <c r="C4289" t="s">
        <v>12</v>
      </c>
      <c r="E4289">
        <f t="shared" si="264"/>
        <v>3</v>
      </c>
      <c r="F4289">
        <f t="shared" si="265"/>
        <v>7</v>
      </c>
      <c r="G4289" s="8">
        <f t="shared" si="266"/>
        <v>44745</v>
      </c>
      <c r="H4289">
        <f t="shared" si="267"/>
        <v>2022</v>
      </c>
      <c r="I4289" s="1">
        <v>44745.491666666669</v>
      </c>
      <c r="J4289" s="2">
        <v>44745</v>
      </c>
      <c r="K4289" t="s">
        <v>13</v>
      </c>
      <c r="L4289">
        <v>2499</v>
      </c>
      <c r="N4289" s="11" t="s">
        <v>15</v>
      </c>
      <c r="O4289" s="11">
        <f>IF(Table1[[#This Row],[Currency  Code]]="USD",Table1[[#This Row],[Product Amount with GST]]*80,Table1[[#This Row],[Product Amount with GST]])</f>
        <v>2499</v>
      </c>
    </row>
    <row r="4290" spans="1:16" x14ac:dyDescent="0.25">
      <c r="A4290" t="s">
        <v>3056</v>
      </c>
      <c r="B4290" t="s">
        <v>11</v>
      </c>
      <c r="C4290" t="s">
        <v>48</v>
      </c>
      <c r="E4290">
        <f t="shared" ref="E4290:E4353" si="268">DAY(I4290)</f>
        <v>3</v>
      </c>
      <c r="F4290">
        <f t="shared" ref="F4290:F4353" si="269">MONTH(I4290)</f>
        <v>7</v>
      </c>
      <c r="G4290" s="8">
        <f t="shared" ref="G4290:G4353" si="270">DATE(H4291,F4290,E4290)</f>
        <v>44745</v>
      </c>
      <c r="H4290">
        <f t="shared" ref="H4290:H4353" si="271">YEAR(I4290)</f>
        <v>2022</v>
      </c>
      <c r="I4290" s="1">
        <v>44745.486805555556</v>
      </c>
      <c r="J4290" s="2">
        <v>44745</v>
      </c>
      <c r="K4290" t="s">
        <v>72</v>
      </c>
      <c r="L4290">
        <v>2499</v>
      </c>
      <c r="M4290" t="s">
        <v>53</v>
      </c>
      <c r="N4290" s="11" t="s">
        <v>15</v>
      </c>
      <c r="O4290" s="11">
        <f>IF(Table1[[#This Row],[Currency  Code]]="USD",Table1[[#This Row],[Product Amount with GST]]*80,Table1[[#This Row],[Product Amount with GST]])</f>
        <v>2499</v>
      </c>
      <c r="P4290" t="s">
        <v>50</v>
      </c>
    </row>
    <row r="4291" spans="1:16" x14ac:dyDescent="0.25">
      <c r="A4291" t="s">
        <v>3057</v>
      </c>
      <c r="B4291" t="s">
        <v>11</v>
      </c>
      <c r="C4291" t="s">
        <v>12</v>
      </c>
      <c r="E4291">
        <f t="shared" si="268"/>
        <v>3</v>
      </c>
      <c r="F4291">
        <f t="shared" si="269"/>
        <v>7</v>
      </c>
      <c r="G4291" s="8">
        <f t="shared" si="270"/>
        <v>44745</v>
      </c>
      <c r="H4291">
        <f t="shared" si="271"/>
        <v>2022</v>
      </c>
      <c r="I4291" s="1">
        <v>44745.481944444444</v>
      </c>
      <c r="J4291" s="2">
        <v>44745</v>
      </c>
      <c r="K4291" t="s">
        <v>72</v>
      </c>
      <c r="L4291">
        <v>2499</v>
      </c>
      <c r="N4291" s="11" t="s">
        <v>15</v>
      </c>
      <c r="O4291" s="11">
        <f>IF(Table1[[#This Row],[Currency  Code]]="USD",Table1[[#This Row],[Product Amount with GST]]*80,Table1[[#This Row],[Product Amount with GST]])</f>
        <v>2499</v>
      </c>
    </row>
    <row r="4292" spans="1:16" x14ac:dyDescent="0.25">
      <c r="A4292" t="s">
        <v>3058</v>
      </c>
      <c r="B4292" t="s">
        <v>20</v>
      </c>
      <c r="C4292" t="s">
        <v>12</v>
      </c>
      <c r="E4292">
        <f t="shared" si="268"/>
        <v>3</v>
      </c>
      <c r="F4292">
        <f t="shared" si="269"/>
        <v>7</v>
      </c>
      <c r="G4292" s="8">
        <f t="shared" si="270"/>
        <v>44745</v>
      </c>
      <c r="H4292">
        <f t="shared" si="271"/>
        <v>2022</v>
      </c>
      <c r="I4292" s="1">
        <v>44745.480555555558</v>
      </c>
      <c r="J4292" s="2">
        <v>44745</v>
      </c>
      <c r="K4292" t="s">
        <v>13</v>
      </c>
      <c r="L4292">
        <v>1999</v>
      </c>
      <c r="N4292" s="11" t="s">
        <v>15</v>
      </c>
      <c r="O4292" s="11">
        <f>IF(Table1[[#This Row],[Currency  Code]]="USD",Table1[[#This Row],[Product Amount with GST]]*80,Table1[[#This Row],[Product Amount with GST]])</f>
        <v>1999</v>
      </c>
    </row>
    <row r="4293" spans="1:16" x14ac:dyDescent="0.25">
      <c r="A4293" t="s">
        <v>3003</v>
      </c>
      <c r="B4293" t="s">
        <v>11</v>
      </c>
      <c r="C4293" t="s">
        <v>12</v>
      </c>
      <c r="E4293">
        <f t="shared" si="268"/>
        <v>3</v>
      </c>
      <c r="F4293">
        <f t="shared" si="269"/>
        <v>7</v>
      </c>
      <c r="G4293" s="8">
        <f t="shared" si="270"/>
        <v>44745</v>
      </c>
      <c r="H4293">
        <f t="shared" si="271"/>
        <v>2022</v>
      </c>
      <c r="I4293" s="1">
        <v>44745.469444444447</v>
      </c>
      <c r="J4293" s="2">
        <v>44745</v>
      </c>
      <c r="K4293" t="s">
        <v>72</v>
      </c>
      <c r="L4293">
        <v>2499</v>
      </c>
      <c r="N4293" s="11" t="s">
        <v>15</v>
      </c>
      <c r="O4293" s="11">
        <f>IF(Table1[[#This Row],[Currency  Code]]="USD",Table1[[#This Row],[Product Amount with GST]]*80,Table1[[#This Row],[Product Amount with GST]])</f>
        <v>2499</v>
      </c>
    </row>
    <row r="4294" spans="1:16" x14ac:dyDescent="0.25">
      <c r="A4294" t="s">
        <v>3059</v>
      </c>
      <c r="B4294" t="s">
        <v>24</v>
      </c>
      <c r="C4294" t="s">
        <v>12</v>
      </c>
      <c r="E4294">
        <f t="shared" si="268"/>
        <v>3</v>
      </c>
      <c r="F4294">
        <f t="shared" si="269"/>
        <v>7</v>
      </c>
      <c r="G4294" s="8">
        <f t="shared" si="270"/>
        <v>44745</v>
      </c>
      <c r="H4294">
        <f t="shared" si="271"/>
        <v>2022</v>
      </c>
      <c r="I4294" s="1">
        <v>44745.46875</v>
      </c>
      <c r="J4294" s="2">
        <v>44745</v>
      </c>
      <c r="K4294" t="s">
        <v>13</v>
      </c>
      <c r="L4294">
        <v>2022</v>
      </c>
      <c r="N4294" s="11" t="s">
        <v>15</v>
      </c>
      <c r="O4294" s="11">
        <f>IF(Table1[[#This Row],[Currency  Code]]="USD",Table1[[#This Row],[Product Amount with GST]]*80,Table1[[#This Row],[Product Amount with GST]])</f>
        <v>2022</v>
      </c>
    </row>
    <row r="4295" spans="1:16" x14ac:dyDescent="0.25">
      <c r="A4295" t="s">
        <v>3060</v>
      </c>
      <c r="B4295" t="s">
        <v>1710</v>
      </c>
      <c r="C4295" t="s">
        <v>12</v>
      </c>
      <c r="E4295">
        <f t="shared" si="268"/>
        <v>3</v>
      </c>
      <c r="F4295">
        <f t="shared" si="269"/>
        <v>7</v>
      </c>
      <c r="G4295" s="8">
        <f t="shared" si="270"/>
        <v>44745</v>
      </c>
      <c r="H4295">
        <f t="shared" si="271"/>
        <v>2022</v>
      </c>
      <c r="I4295" s="1">
        <v>44745.561111111114</v>
      </c>
      <c r="J4295" s="2">
        <v>44745</v>
      </c>
      <c r="K4295" t="s">
        <v>13</v>
      </c>
      <c r="L4295">
        <v>499</v>
      </c>
      <c r="N4295" s="11" t="s">
        <v>15</v>
      </c>
      <c r="O4295" s="11">
        <f>IF(Table1[[#This Row],[Currency  Code]]="USD",Table1[[#This Row],[Product Amount with GST]]*80,Table1[[#This Row],[Product Amount with GST]])</f>
        <v>499</v>
      </c>
    </row>
    <row r="4296" spans="1:16" x14ac:dyDescent="0.25">
      <c r="A4296" t="s">
        <v>3061</v>
      </c>
      <c r="B4296" t="s">
        <v>304</v>
      </c>
      <c r="C4296" t="s">
        <v>12</v>
      </c>
      <c r="D4296" t="s">
        <v>6121</v>
      </c>
      <c r="E4296">
        <f t="shared" si="268"/>
        <v>3</v>
      </c>
      <c r="F4296">
        <f t="shared" si="269"/>
        <v>7</v>
      </c>
      <c r="G4296" s="8">
        <f t="shared" si="270"/>
        <v>44745</v>
      </c>
      <c r="H4296">
        <f t="shared" si="271"/>
        <v>2022</v>
      </c>
      <c r="I4296" s="1">
        <v>44745.558333333334</v>
      </c>
      <c r="J4296" s="2">
        <v>44745</v>
      </c>
      <c r="K4296" t="s">
        <v>13</v>
      </c>
      <c r="L4296">
        <v>1124</v>
      </c>
      <c r="N4296" s="11" t="s">
        <v>15</v>
      </c>
      <c r="O4296" s="11">
        <f>IF(Table1[[#This Row],[Currency  Code]]="USD",Table1[[#This Row],[Product Amount with GST]]*80,Table1[[#This Row],[Product Amount with GST]])</f>
        <v>1124</v>
      </c>
    </row>
    <row r="4297" spans="1:16" x14ac:dyDescent="0.25">
      <c r="A4297" t="s">
        <v>3062</v>
      </c>
      <c r="B4297" t="s">
        <v>1710</v>
      </c>
      <c r="C4297" t="s">
        <v>12</v>
      </c>
      <c r="E4297">
        <f t="shared" si="268"/>
        <v>3</v>
      </c>
      <c r="F4297">
        <f t="shared" si="269"/>
        <v>7</v>
      </c>
      <c r="G4297" s="8">
        <f t="shared" si="270"/>
        <v>44745</v>
      </c>
      <c r="H4297">
        <f t="shared" si="271"/>
        <v>2022</v>
      </c>
      <c r="I4297" s="1">
        <v>44745.543055555558</v>
      </c>
      <c r="J4297" s="2">
        <v>44745</v>
      </c>
      <c r="K4297" t="s">
        <v>13</v>
      </c>
      <c r="L4297">
        <v>499</v>
      </c>
      <c r="N4297" s="11" t="s">
        <v>15</v>
      </c>
      <c r="O4297" s="11">
        <f>IF(Table1[[#This Row],[Currency  Code]]="USD",Table1[[#This Row],[Product Amount with GST]]*80,Table1[[#This Row],[Product Amount with GST]])</f>
        <v>499</v>
      </c>
    </row>
    <row r="4298" spans="1:16" x14ac:dyDescent="0.25">
      <c r="A4298" t="s">
        <v>3063</v>
      </c>
      <c r="B4298" t="s">
        <v>11</v>
      </c>
      <c r="C4298" t="s">
        <v>48</v>
      </c>
      <c r="E4298">
        <f t="shared" si="268"/>
        <v>3</v>
      </c>
      <c r="F4298">
        <f t="shared" si="269"/>
        <v>7</v>
      </c>
      <c r="G4298" s="8">
        <f t="shared" si="270"/>
        <v>44745</v>
      </c>
      <c r="H4298">
        <f t="shared" si="271"/>
        <v>2022</v>
      </c>
      <c r="I4298" s="1">
        <v>44745.530555555553</v>
      </c>
      <c r="J4298" s="2">
        <v>44745</v>
      </c>
      <c r="K4298" t="s">
        <v>13</v>
      </c>
      <c r="L4298">
        <v>2499</v>
      </c>
      <c r="M4298" t="s">
        <v>218</v>
      </c>
      <c r="N4298" s="11" t="s">
        <v>15</v>
      </c>
      <c r="O4298" s="11">
        <f>IF(Table1[[#This Row],[Currency  Code]]="USD",Table1[[#This Row],[Product Amount with GST]]*80,Table1[[#This Row],[Product Amount with GST]])</f>
        <v>2499</v>
      </c>
      <c r="P4298" t="s">
        <v>50</v>
      </c>
    </row>
    <row r="4299" spans="1:16" x14ac:dyDescent="0.25">
      <c r="A4299" t="s">
        <v>3064</v>
      </c>
      <c r="B4299" t="s">
        <v>11</v>
      </c>
      <c r="C4299" t="s">
        <v>48</v>
      </c>
      <c r="E4299">
        <f t="shared" si="268"/>
        <v>3</v>
      </c>
      <c r="F4299">
        <f t="shared" si="269"/>
        <v>7</v>
      </c>
      <c r="G4299" s="8">
        <f t="shared" si="270"/>
        <v>44745</v>
      </c>
      <c r="H4299">
        <f t="shared" si="271"/>
        <v>2022</v>
      </c>
      <c r="I4299" s="1">
        <v>44745.530555555553</v>
      </c>
      <c r="J4299" s="2">
        <v>44745</v>
      </c>
      <c r="K4299" t="s">
        <v>13</v>
      </c>
      <c r="L4299">
        <v>2499</v>
      </c>
      <c r="M4299" t="s">
        <v>218</v>
      </c>
      <c r="N4299" s="11" t="s">
        <v>15</v>
      </c>
      <c r="O4299" s="11">
        <f>IF(Table1[[#This Row],[Currency  Code]]="USD",Table1[[#This Row],[Product Amount with GST]]*80,Table1[[#This Row],[Product Amount with GST]])</f>
        <v>2499</v>
      </c>
      <c r="P4299" t="s">
        <v>50</v>
      </c>
    </row>
    <row r="4300" spans="1:16" x14ac:dyDescent="0.25">
      <c r="A4300" t="s">
        <v>3065</v>
      </c>
      <c r="B4300" t="s">
        <v>20</v>
      </c>
      <c r="C4300" t="s">
        <v>12</v>
      </c>
      <c r="E4300">
        <f t="shared" si="268"/>
        <v>3</v>
      </c>
      <c r="F4300">
        <f t="shared" si="269"/>
        <v>7</v>
      </c>
      <c r="G4300" s="8">
        <f t="shared" si="270"/>
        <v>44745</v>
      </c>
      <c r="H4300">
        <f t="shared" si="271"/>
        <v>2022</v>
      </c>
      <c r="I4300" s="1">
        <v>44745.527083333334</v>
      </c>
      <c r="J4300" s="2">
        <v>44745</v>
      </c>
      <c r="K4300" t="s">
        <v>13</v>
      </c>
      <c r="L4300">
        <v>1999</v>
      </c>
      <c r="N4300" s="11" t="s">
        <v>15</v>
      </c>
      <c r="O4300" s="11">
        <f>IF(Table1[[#This Row],[Currency  Code]]="USD",Table1[[#This Row],[Product Amount with GST]]*80,Table1[[#This Row],[Product Amount with GST]])</f>
        <v>1999</v>
      </c>
    </row>
    <row r="4301" spans="1:16" x14ac:dyDescent="0.25">
      <c r="A4301" t="s">
        <v>3066</v>
      </c>
      <c r="B4301" t="s">
        <v>24</v>
      </c>
      <c r="C4301" t="s">
        <v>12</v>
      </c>
      <c r="E4301">
        <f t="shared" si="268"/>
        <v>3</v>
      </c>
      <c r="F4301">
        <f t="shared" si="269"/>
        <v>7</v>
      </c>
      <c r="G4301" s="8">
        <f t="shared" si="270"/>
        <v>44745</v>
      </c>
      <c r="H4301">
        <f t="shared" si="271"/>
        <v>2022</v>
      </c>
      <c r="I4301" s="1">
        <v>44745.51666666667</v>
      </c>
      <c r="J4301" s="2">
        <v>44745</v>
      </c>
      <c r="K4301" t="s">
        <v>13</v>
      </c>
      <c r="L4301">
        <v>2022</v>
      </c>
      <c r="N4301" s="11" t="s">
        <v>15</v>
      </c>
      <c r="O4301" s="11">
        <f>IF(Table1[[#This Row],[Currency  Code]]="USD",Table1[[#This Row],[Product Amount with GST]]*80,Table1[[#This Row],[Product Amount with GST]])</f>
        <v>2022</v>
      </c>
    </row>
    <row r="4302" spans="1:16" x14ac:dyDescent="0.25">
      <c r="A4302" t="s">
        <v>3058</v>
      </c>
      <c r="B4302" t="s">
        <v>20</v>
      </c>
      <c r="C4302" t="s">
        <v>48</v>
      </c>
      <c r="E4302">
        <f t="shared" si="268"/>
        <v>3</v>
      </c>
      <c r="F4302">
        <f t="shared" si="269"/>
        <v>7</v>
      </c>
      <c r="G4302" s="8">
        <f t="shared" si="270"/>
        <v>44745</v>
      </c>
      <c r="H4302">
        <f t="shared" si="271"/>
        <v>2022</v>
      </c>
      <c r="I4302" s="1">
        <v>44745.513194444444</v>
      </c>
      <c r="J4302" s="2">
        <v>44745</v>
      </c>
      <c r="K4302" t="s">
        <v>13</v>
      </c>
      <c r="L4302">
        <v>1999</v>
      </c>
      <c r="M4302" t="s">
        <v>53</v>
      </c>
      <c r="N4302" s="11" t="s">
        <v>15</v>
      </c>
      <c r="O4302" s="11">
        <f>IF(Table1[[#This Row],[Currency  Code]]="USD",Table1[[#This Row],[Product Amount with GST]]*80,Table1[[#This Row],[Product Amount with GST]])</f>
        <v>1999</v>
      </c>
      <c r="P4302" t="s">
        <v>50</v>
      </c>
    </row>
    <row r="4303" spans="1:16" x14ac:dyDescent="0.25">
      <c r="A4303" t="s">
        <v>3067</v>
      </c>
      <c r="B4303" t="s">
        <v>11</v>
      </c>
      <c r="C4303" t="s">
        <v>48</v>
      </c>
      <c r="D4303" t="s">
        <v>6121</v>
      </c>
      <c r="E4303">
        <f t="shared" si="268"/>
        <v>3</v>
      </c>
      <c r="F4303">
        <f t="shared" si="269"/>
        <v>7</v>
      </c>
      <c r="G4303" s="8">
        <f t="shared" si="270"/>
        <v>44745</v>
      </c>
      <c r="H4303">
        <f t="shared" si="271"/>
        <v>2022</v>
      </c>
      <c r="I4303" s="1">
        <v>44745.509722222225</v>
      </c>
      <c r="J4303" s="2">
        <v>44745</v>
      </c>
      <c r="K4303" t="s">
        <v>13</v>
      </c>
      <c r="L4303">
        <v>1874</v>
      </c>
      <c r="M4303" t="s">
        <v>218</v>
      </c>
      <c r="N4303" s="11" t="s">
        <v>15</v>
      </c>
      <c r="O4303" s="11">
        <f>IF(Table1[[#This Row],[Currency  Code]]="USD",Table1[[#This Row],[Product Amount with GST]]*80,Table1[[#This Row],[Product Amount with GST]])</f>
        <v>1874</v>
      </c>
      <c r="P4303" t="s">
        <v>50</v>
      </c>
    </row>
    <row r="4304" spans="1:16" x14ac:dyDescent="0.25">
      <c r="A4304" t="s">
        <v>3068</v>
      </c>
      <c r="B4304" t="s">
        <v>1854</v>
      </c>
      <c r="C4304" t="s">
        <v>12</v>
      </c>
      <c r="E4304">
        <f t="shared" si="268"/>
        <v>3</v>
      </c>
      <c r="F4304">
        <f t="shared" si="269"/>
        <v>7</v>
      </c>
      <c r="G4304" s="8">
        <f t="shared" si="270"/>
        <v>44745</v>
      </c>
      <c r="H4304">
        <f t="shared" si="271"/>
        <v>2022</v>
      </c>
      <c r="I4304" s="1">
        <v>44745.50277777778</v>
      </c>
      <c r="J4304" s="2">
        <v>44745</v>
      </c>
      <c r="K4304" t="s">
        <v>13</v>
      </c>
      <c r="L4304">
        <v>2499</v>
      </c>
      <c r="N4304" s="11" t="s">
        <v>15</v>
      </c>
      <c r="O4304" s="11">
        <f>IF(Table1[[#This Row],[Currency  Code]]="USD",Table1[[#This Row],[Product Amount with GST]]*80,Table1[[#This Row],[Product Amount with GST]])</f>
        <v>2499</v>
      </c>
    </row>
    <row r="4305" spans="1:16" x14ac:dyDescent="0.25">
      <c r="A4305" t="s">
        <v>3069</v>
      </c>
      <c r="B4305" t="s">
        <v>11</v>
      </c>
      <c r="C4305" t="s">
        <v>12</v>
      </c>
      <c r="E4305">
        <f t="shared" si="268"/>
        <v>3</v>
      </c>
      <c r="F4305">
        <f t="shared" si="269"/>
        <v>7</v>
      </c>
      <c r="G4305" s="8">
        <f t="shared" si="270"/>
        <v>44745</v>
      </c>
      <c r="H4305">
        <f t="shared" si="271"/>
        <v>2022</v>
      </c>
      <c r="I4305" s="1">
        <v>44745.489583333336</v>
      </c>
      <c r="J4305" s="2">
        <v>44745</v>
      </c>
      <c r="K4305" t="s">
        <v>13</v>
      </c>
      <c r="L4305">
        <v>2499</v>
      </c>
      <c r="N4305" s="11" t="s">
        <v>15</v>
      </c>
      <c r="O4305" s="11">
        <f>IF(Table1[[#This Row],[Currency  Code]]="USD",Table1[[#This Row],[Product Amount with GST]]*80,Table1[[#This Row],[Product Amount with GST]])</f>
        <v>2499</v>
      </c>
    </row>
    <row r="4306" spans="1:16" x14ac:dyDescent="0.25">
      <c r="A4306" t="s">
        <v>3070</v>
      </c>
      <c r="B4306" t="s">
        <v>11</v>
      </c>
      <c r="C4306" t="s">
        <v>12</v>
      </c>
      <c r="E4306">
        <f t="shared" si="268"/>
        <v>3</v>
      </c>
      <c r="F4306">
        <f t="shared" si="269"/>
        <v>7</v>
      </c>
      <c r="G4306" s="8">
        <f t="shared" si="270"/>
        <v>44745</v>
      </c>
      <c r="H4306">
        <f t="shared" si="271"/>
        <v>2022</v>
      </c>
      <c r="I4306" s="1">
        <v>44745.487500000003</v>
      </c>
      <c r="J4306" s="2">
        <v>44745</v>
      </c>
      <c r="K4306" t="s">
        <v>72</v>
      </c>
      <c r="L4306">
        <v>2499</v>
      </c>
      <c r="N4306" s="11" t="s">
        <v>15</v>
      </c>
      <c r="O4306" s="11">
        <f>IF(Table1[[#This Row],[Currency  Code]]="USD",Table1[[#This Row],[Product Amount with GST]]*80,Table1[[#This Row],[Product Amount with GST]])</f>
        <v>2499</v>
      </c>
    </row>
    <row r="4307" spans="1:16" x14ac:dyDescent="0.25">
      <c r="A4307" t="s">
        <v>3069</v>
      </c>
      <c r="B4307" t="s">
        <v>11</v>
      </c>
      <c r="C4307" t="s">
        <v>48</v>
      </c>
      <c r="E4307">
        <f t="shared" si="268"/>
        <v>3</v>
      </c>
      <c r="F4307">
        <f t="shared" si="269"/>
        <v>7</v>
      </c>
      <c r="G4307" s="8">
        <f t="shared" si="270"/>
        <v>44745</v>
      </c>
      <c r="H4307">
        <f t="shared" si="271"/>
        <v>2022</v>
      </c>
      <c r="I4307" s="1">
        <v>44745.484722222223</v>
      </c>
      <c r="J4307" s="2">
        <v>44745</v>
      </c>
      <c r="K4307" t="s">
        <v>13</v>
      </c>
      <c r="L4307">
        <v>2499</v>
      </c>
      <c r="M4307" t="s">
        <v>218</v>
      </c>
      <c r="N4307" s="11" t="s">
        <v>15</v>
      </c>
      <c r="O4307" s="11">
        <f>IF(Table1[[#This Row],[Currency  Code]]="USD",Table1[[#This Row],[Product Amount with GST]]*80,Table1[[#This Row],[Product Amount with GST]])</f>
        <v>2499</v>
      </c>
      <c r="P4307" t="s">
        <v>50</v>
      </c>
    </row>
    <row r="4308" spans="1:16" x14ac:dyDescent="0.25">
      <c r="A4308" t="s">
        <v>2966</v>
      </c>
      <c r="B4308" t="s">
        <v>47</v>
      </c>
      <c r="C4308" t="s">
        <v>12</v>
      </c>
      <c r="E4308">
        <f t="shared" si="268"/>
        <v>3</v>
      </c>
      <c r="F4308">
        <f t="shared" si="269"/>
        <v>7</v>
      </c>
      <c r="G4308" s="8">
        <f t="shared" si="270"/>
        <v>44745</v>
      </c>
      <c r="H4308">
        <f t="shared" si="271"/>
        <v>2022</v>
      </c>
      <c r="I4308" s="1">
        <v>44745.481944444444</v>
      </c>
      <c r="J4308" s="2">
        <v>44745</v>
      </c>
      <c r="K4308" t="s">
        <v>13</v>
      </c>
      <c r="L4308">
        <v>999</v>
      </c>
      <c r="N4308" s="11" t="s">
        <v>15</v>
      </c>
      <c r="O4308" s="11">
        <f>IF(Table1[[#This Row],[Currency  Code]]="USD",Table1[[#This Row],[Product Amount with GST]]*80,Table1[[#This Row],[Product Amount with GST]])</f>
        <v>999</v>
      </c>
    </row>
    <row r="4309" spans="1:16" x14ac:dyDescent="0.25">
      <c r="A4309" t="s">
        <v>3071</v>
      </c>
      <c r="B4309" t="s">
        <v>11</v>
      </c>
      <c r="C4309" t="s">
        <v>48</v>
      </c>
      <c r="E4309">
        <f t="shared" si="268"/>
        <v>3</v>
      </c>
      <c r="F4309">
        <f t="shared" si="269"/>
        <v>7</v>
      </c>
      <c r="G4309" s="8">
        <f t="shared" si="270"/>
        <v>44745</v>
      </c>
      <c r="H4309">
        <f t="shared" si="271"/>
        <v>2022</v>
      </c>
      <c r="I4309" s="1">
        <v>44745.461111111108</v>
      </c>
      <c r="J4309" s="2">
        <v>44745</v>
      </c>
      <c r="K4309" t="s">
        <v>13</v>
      </c>
      <c r="L4309">
        <v>2499</v>
      </c>
      <c r="M4309" t="s">
        <v>53</v>
      </c>
      <c r="N4309" s="11" t="s">
        <v>15</v>
      </c>
      <c r="O4309" s="11">
        <f>IF(Table1[[#This Row],[Currency  Code]]="USD",Table1[[#This Row],[Product Amount with GST]]*80,Table1[[#This Row],[Product Amount with GST]])</f>
        <v>2499</v>
      </c>
      <c r="P4309" t="s">
        <v>50</v>
      </c>
    </row>
    <row r="4310" spans="1:16" x14ac:dyDescent="0.25">
      <c r="A4310" t="s">
        <v>3072</v>
      </c>
      <c r="B4310" t="s">
        <v>1710</v>
      </c>
      <c r="C4310" t="s">
        <v>12</v>
      </c>
      <c r="E4310">
        <f t="shared" si="268"/>
        <v>3</v>
      </c>
      <c r="F4310">
        <f t="shared" si="269"/>
        <v>7</v>
      </c>
      <c r="G4310" s="8">
        <f t="shared" si="270"/>
        <v>44745</v>
      </c>
      <c r="H4310">
        <f t="shared" si="271"/>
        <v>2022</v>
      </c>
      <c r="I4310" s="1">
        <v>44745.459027777775</v>
      </c>
      <c r="J4310" s="2">
        <v>44745</v>
      </c>
      <c r="K4310" t="s">
        <v>13</v>
      </c>
      <c r="L4310">
        <v>499</v>
      </c>
      <c r="N4310" s="11" t="s">
        <v>15</v>
      </c>
      <c r="O4310" s="11">
        <f>IF(Table1[[#This Row],[Currency  Code]]="USD",Table1[[#This Row],[Product Amount with GST]]*80,Table1[[#This Row],[Product Amount with GST]])</f>
        <v>499</v>
      </c>
    </row>
    <row r="4311" spans="1:16" x14ac:dyDescent="0.25">
      <c r="A4311" t="s">
        <v>3073</v>
      </c>
      <c r="B4311" t="s">
        <v>17</v>
      </c>
      <c r="C4311" t="s">
        <v>12</v>
      </c>
      <c r="E4311">
        <f t="shared" si="268"/>
        <v>3</v>
      </c>
      <c r="F4311">
        <f t="shared" si="269"/>
        <v>7</v>
      </c>
      <c r="G4311" s="8">
        <f t="shared" si="270"/>
        <v>44745</v>
      </c>
      <c r="H4311">
        <f t="shared" si="271"/>
        <v>2022</v>
      </c>
      <c r="I4311" s="1">
        <v>44745.456250000003</v>
      </c>
      <c r="J4311" s="2">
        <v>44745</v>
      </c>
      <c r="K4311" t="s">
        <v>13</v>
      </c>
      <c r="L4311">
        <v>999</v>
      </c>
      <c r="N4311" s="11" t="s">
        <v>15</v>
      </c>
      <c r="O4311" s="11">
        <f>IF(Table1[[#This Row],[Currency  Code]]="USD",Table1[[#This Row],[Product Amount with GST]]*80,Table1[[#This Row],[Product Amount with GST]])</f>
        <v>999</v>
      </c>
    </row>
    <row r="4312" spans="1:16" x14ac:dyDescent="0.25">
      <c r="A4312" t="s">
        <v>2716</v>
      </c>
      <c r="B4312" t="s">
        <v>11</v>
      </c>
      <c r="C4312" t="s">
        <v>12</v>
      </c>
      <c r="E4312">
        <f t="shared" si="268"/>
        <v>3</v>
      </c>
      <c r="F4312">
        <f t="shared" si="269"/>
        <v>7</v>
      </c>
      <c r="G4312" s="8">
        <f t="shared" si="270"/>
        <v>44745</v>
      </c>
      <c r="H4312">
        <f t="shared" si="271"/>
        <v>2022</v>
      </c>
      <c r="I4312" s="1">
        <v>44745.45416666667</v>
      </c>
      <c r="J4312" s="2">
        <v>44745</v>
      </c>
      <c r="K4312" t="s">
        <v>72</v>
      </c>
      <c r="L4312">
        <v>2499</v>
      </c>
      <c r="N4312" s="11" t="s">
        <v>15</v>
      </c>
      <c r="O4312" s="11">
        <f>IF(Table1[[#This Row],[Currency  Code]]="USD",Table1[[#This Row],[Product Amount with GST]]*80,Table1[[#This Row],[Product Amount with GST]])</f>
        <v>2499</v>
      </c>
    </row>
    <row r="4313" spans="1:16" x14ac:dyDescent="0.25">
      <c r="A4313" t="s">
        <v>3074</v>
      </c>
      <c r="B4313" t="s">
        <v>11</v>
      </c>
      <c r="C4313" t="s">
        <v>12</v>
      </c>
      <c r="E4313">
        <f t="shared" si="268"/>
        <v>3</v>
      </c>
      <c r="F4313">
        <f t="shared" si="269"/>
        <v>7</v>
      </c>
      <c r="G4313" s="8">
        <f t="shared" si="270"/>
        <v>44745</v>
      </c>
      <c r="H4313">
        <f t="shared" si="271"/>
        <v>2022</v>
      </c>
      <c r="I4313" s="1">
        <v>44745.446527777778</v>
      </c>
      <c r="J4313" s="2">
        <v>44745</v>
      </c>
      <c r="K4313" t="s">
        <v>72</v>
      </c>
      <c r="L4313">
        <v>2499</v>
      </c>
      <c r="N4313" s="11" t="s">
        <v>15</v>
      </c>
      <c r="O4313" s="11">
        <f>IF(Table1[[#This Row],[Currency  Code]]="USD",Table1[[#This Row],[Product Amount with GST]]*80,Table1[[#This Row],[Product Amount with GST]])</f>
        <v>2499</v>
      </c>
    </row>
    <row r="4314" spans="1:16" x14ac:dyDescent="0.25">
      <c r="A4314" t="s">
        <v>3075</v>
      </c>
      <c r="B4314" t="s">
        <v>11</v>
      </c>
      <c r="C4314" t="s">
        <v>12</v>
      </c>
      <c r="D4314" t="s">
        <v>6121</v>
      </c>
      <c r="E4314">
        <f t="shared" si="268"/>
        <v>3</v>
      </c>
      <c r="F4314">
        <f t="shared" si="269"/>
        <v>7</v>
      </c>
      <c r="G4314" s="8">
        <f t="shared" si="270"/>
        <v>44745</v>
      </c>
      <c r="H4314">
        <f t="shared" si="271"/>
        <v>2022</v>
      </c>
      <c r="I4314" s="1">
        <v>44745.445833333331</v>
      </c>
      <c r="J4314" s="2">
        <v>44745</v>
      </c>
      <c r="K4314" t="s">
        <v>72</v>
      </c>
      <c r="L4314">
        <v>1874</v>
      </c>
      <c r="N4314" s="11" t="s">
        <v>15</v>
      </c>
      <c r="O4314" s="11">
        <f>IF(Table1[[#This Row],[Currency  Code]]="USD",Table1[[#This Row],[Product Amount with GST]]*80,Table1[[#This Row],[Product Amount with GST]])</f>
        <v>1874</v>
      </c>
    </row>
    <row r="4315" spans="1:16" x14ac:dyDescent="0.25">
      <c r="A4315" t="s">
        <v>3076</v>
      </c>
      <c r="B4315" t="s">
        <v>11</v>
      </c>
      <c r="C4315" t="s">
        <v>12</v>
      </c>
      <c r="D4315" t="s">
        <v>6129</v>
      </c>
      <c r="E4315">
        <f t="shared" si="268"/>
        <v>3</v>
      </c>
      <c r="F4315">
        <f t="shared" si="269"/>
        <v>7</v>
      </c>
      <c r="G4315" s="8">
        <f t="shared" si="270"/>
        <v>44745</v>
      </c>
      <c r="H4315">
        <f t="shared" si="271"/>
        <v>2022</v>
      </c>
      <c r="I4315" s="1">
        <v>44745.44027777778</v>
      </c>
      <c r="J4315" s="2">
        <v>44745</v>
      </c>
      <c r="K4315" t="s">
        <v>72</v>
      </c>
      <c r="L4315">
        <v>2000</v>
      </c>
      <c r="N4315" s="11" t="s">
        <v>15</v>
      </c>
      <c r="O4315" s="11">
        <f>IF(Table1[[#This Row],[Currency  Code]]="USD",Table1[[#This Row],[Product Amount with GST]]*80,Table1[[#This Row],[Product Amount with GST]])</f>
        <v>2000</v>
      </c>
    </row>
    <row r="4316" spans="1:16" x14ac:dyDescent="0.25">
      <c r="A4316" t="s">
        <v>3062</v>
      </c>
      <c r="B4316" t="s">
        <v>1710</v>
      </c>
      <c r="C4316" t="s">
        <v>12</v>
      </c>
      <c r="E4316">
        <f t="shared" si="268"/>
        <v>3</v>
      </c>
      <c r="F4316">
        <f t="shared" si="269"/>
        <v>7</v>
      </c>
      <c r="G4316" s="8">
        <f t="shared" si="270"/>
        <v>44745</v>
      </c>
      <c r="H4316">
        <f t="shared" si="271"/>
        <v>2022</v>
      </c>
      <c r="I4316" s="1">
        <v>44745.413194444445</v>
      </c>
      <c r="J4316" s="2">
        <v>44745</v>
      </c>
      <c r="K4316" t="s">
        <v>13</v>
      </c>
      <c r="L4316">
        <v>499</v>
      </c>
      <c r="N4316" s="11" t="s">
        <v>15</v>
      </c>
      <c r="O4316" s="11">
        <f>IF(Table1[[#This Row],[Currency  Code]]="USD",Table1[[#This Row],[Product Amount with GST]]*80,Table1[[#This Row],[Product Amount with GST]])</f>
        <v>499</v>
      </c>
    </row>
    <row r="4317" spans="1:16" x14ac:dyDescent="0.25">
      <c r="A4317" t="s">
        <v>3077</v>
      </c>
      <c r="B4317" t="s">
        <v>11</v>
      </c>
      <c r="C4317" t="s">
        <v>12</v>
      </c>
      <c r="E4317">
        <f t="shared" si="268"/>
        <v>3</v>
      </c>
      <c r="F4317">
        <f t="shared" si="269"/>
        <v>7</v>
      </c>
      <c r="G4317" s="8">
        <f t="shared" si="270"/>
        <v>44745</v>
      </c>
      <c r="H4317">
        <f t="shared" si="271"/>
        <v>2022</v>
      </c>
      <c r="I4317" s="1">
        <v>44745.412499999999</v>
      </c>
      <c r="J4317" s="2">
        <v>44745</v>
      </c>
      <c r="K4317" t="s">
        <v>13</v>
      </c>
      <c r="L4317">
        <v>2499</v>
      </c>
      <c r="N4317" s="11" t="s">
        <v>15</v>
      </c>
      <c r="O4317" s="11">
        <f>IF(Table1[[#This Row],[Currency  Code]]="USD",Table1[[#This Row],[Product Amount with GST]]*80,Table1[[#This Row],[Product Amount with GST]])</f>
        <v>2499</v>
      </c>
    </row>
    <row r="4318" spans="1:16" x14ac:dyDescent="0.25">
      <c r="A4318" t="s">
        <v>3078</v>
      </c>
      <c r="B4318" t="s">
        <v>757</v>
      </c>
      <c r="C4318" t="s">
        <v>48</v>
      </c>
      <c r="D4318" t="s">
        <v>6166</v>
      </c>
      <c r="E4318">
        <f t="shared" si="268"/>
        <v>3</v>
      </c>
      <c r="F4318">
        <f t="shared" si="269"/>
        <v>7</v>
      </c>
      <c r="G4318" s="8">
        <f t="shared" si="270"/>
        <v>44745</v>
      </c>
      <c r="H4318">
        <f t="shared" si="271"/>
        <v>2022</v>
      </c>
      <c r="I4318" s="1">
        <v>44745.411111111112</v>
      </c>
      <c r="J4318" s="2">
        <v>44745</v>
      </c>
      <c r="K4318" t="s">
        <v>13</v>
      </c>
      <c r="L4318">
        <v>1799</v>
      </c>
      <c r="M4318" t="s">
        <v>135</v>
      </c>
      <c r="N4318" s="11" t="s">
        <v>15</v>
      </c>
      <c r="O4318" s="11">
        <f>IF(Table1[[#This Row],[Currency  Code]]="USD",Table1[[#This Row],[Product Amount with GST]]*80,Table1[[#This Row],[Product Amount with GST]])</f>
        <v>1799</v>
      </c>
      <c r="P4318" t="s">
        <v>136</v>
      </c>
    </row>
    <row r="4319" spans="1:16" x14ac:dyDescent="0.25">
      <c r="A4319" t="s">
        <v>3079</v>
      </c>
      <c r="B4319" t="s">
        <v>111</v>
      </c>
      <c r="C4319" t="s">
        <v>12</v>
      </c>
      <c r="E4319">
        <f t="shared" si="268"/>
        <v>3</v>
      </c>
      <c r="F4319">
        <f t="shared" si="269"/>
        <v>7</v>
      </c>
      <c r="G4319" s="8">
        <f t="shared" si="270"/>
        <v>44745</v>
      </c>
      <c r="H4319">
        <f t="shared" si="271"/>
        <v>2022</v>
      </c>
      <c r="I4319" s="1">
        <v>44745.40347222222</v>
      </c>
      <c r="J4319" s="2">
        <v>44745</v>
      </c>
      <c r="K4319" t="s">
        <v>112</v>
      </c>
      <c r="L4319">
        <v>1999</v>
      </c>
      <c r="N4319" s="11" t="s">
        <v>15</v>
      </c>
      <c r="O4319" s="11">
        <f>IF(Table1[[#This Row],[Currency  Code]]="USD",Table1[[#This Row],[Product Amount with GST]]*80,Table1[[#This Row],[Product Amount with GST]])</f>
        <v>1999</v>
      </c>
    </row>
    <row r="4320" spans="1:16" x14ac:dyDescent="0.25">
      <c r="A4320" t="s">
        <v>3080</v>
      </c>
      <c r="B4320" t="s">
        <v>24</v>
      </c>
      <c r="C4320" t="s">
        <v>12</v>
      </c>
      <c r="E4320">
        <f t="shared" si="268"/>
        <v>3</v>
      </c>
      <c r="F4320">
        <f t="shared" si="269"/>
        <v>7</v>
      </c>
      <c r="G4320" s="8">
        <f t="shared" si="270"/>
        <v>44745</v>
      </c>
      <c r="H4320">
        <f t="shared" si="271"/>
        <v>2022</v>
      </c>
      <c r="I4320" s="1">
        <v>44745.402083333334</v>
      </c>
      <c r="J4320" s="2">
        <v>44745</v>
      </c>
      <c r="K4320" t="s">
        <v>13</v>
      </c>
      <c r="L4320">
        <v>2022</v>
      </c>
      <c r="N4320" s="11" t="s">
        <v>15</v>
      </c>
      <c r="O4320" s="11">
        <f>IF(Table1[[#This Row],[Currency  Code]]="USD",Table1[[#This Row],[Product Amount with GST]]*80,Table1[[#This Row],[Product Amount with GST]])</f>
        <v>2022</v>
      </c>
    </row>
    <row r="4321" spans="1:16" x14ac:dyDescent="0.25">
      <c r="A4321" t="s">
        <v>3081</v>
      </c>
      <c r="B4321" t="s">
        <v>11</v>
      </c>
      <c r="C4321" t="s">
        <v>12</v>
      </c>
      <c r="E4321">
        <f t="shared" si="268"/>
        <v>3</v>
      </c>
      <c r="F4321">
        <f t="shared" si="269"/>
        <v>7</v>
      </c>
      <c r="G4321" s="8">
        <f t="shared" si="270"/>
        <v>44745</v>
      </c>
      <c r="H4321">
        <f t="shared" si="271"/>
        <v>2022</v>
      </c>
      <c r="I4321" s="1">
        <v>44745.523611111108</v>
      </c>
      <c r="J4321" s="2">
        <v>44745</v>
      </c>
      <c r="K4321" t="s">
        <v>72</v>
      </c>
      <c r="L4321">
        <v>2499</v>
      </c>
      <c r="N4321" s="11" t="s">
        <v>15</v>
      </c>
      <c r="O4321" s="11">
        <f>IF(Table1[[#This Row],[Currency  Code]]="USD",Table1[[#This Row],[Product Amount with GST]]*80,Table1[[#This Row],[Product Amount with GST]])</f>
        <v>2499</v>
      </c>
    </row>
    <row r="4322" spans="1:16" x14ac:dyDescent="0.25">
      <c r="A4322" t="s">
        <v>3033</v>
      </c>
      <c r="B4322" t="s">
        <v>11</v>
      </c>
      <c r="C4322" t="s">
        <v>48</v>
      </c>
      <c r="D4322" t="s">
        <v>6129</v>
      </c>
      <c r="E4322">
        <f t="shared" si="268"/>
        <v>3</v>
      </c>
      <c r="F4322">
        <f t="shared" si="269"/>
        <v>7</v>
      </c>
      <c r="G4322" s="8">
        <f t="shared" si="270"/>
        <v>44745</v>
      </c>
      <c r="H4322">
        <f t="shared" si="271"/>
        <v>2022</v>
      </c>
      <c r="I4322" s="1">
        <v>44745.522222222222</v>
      </c>
      <c r="J4322" s="2">
        <v>44745</v>
      </c>
      <c r="K4322" t="s">
        <v>13</v>
      </c>
      <c r="L4322">
        <v>1250</v>
      </c>
      <c r="M4322" t="s">
        <v>91</v>
      </c>
      <c r="N4322" s="11" t="s">
        <v>15</v>
      </c>
      <c r="O4322" s="11">
        <f>IF(Table1[[#This Row],[Currency  Code]]="USD",Table1[[#This Row],[Product Amount with GST]]*80,Table1[[#This Row],[Product Amount with GST]])</f>
        <v>1250</v>
      </c>
      <c r="P4322" t="s">
        <v>50</v>
      </c>
    </row>
    <row r="4323" spans="1:16" x14ac:dyDescent="0.25">
      <c r="A4323" t="s">
        <v>3053</v>
      </c>
      <c r="B4323" t="s">
        <v>11</v>
      </c>
      <c r="C4323" t="s">
        <v>12</v>
      </c>
      <c r="E4323">
        <f t="shared" si="268"/>
        <v>3</v>
      </c>
      <c r="F4323">
        <f t="shared" si="269"/>
        <v>7</v>
      </c>
      <c r="G4323" s="8">
        <f t="shared" si="270"/>
        <v>44745</v>
      </c>
      <c r="H4323">
        <f t="shared" si="271"/>
        <v>2022</v>
      </c>
      <c r="I4323" s="1">
        <v>44745.519444444442</v>
      </c>
      <c r="J4323" s="2">
        <v>44745</v>
      </c>
      <c r="K4323" t="s">
        <v>72</v>
      </c>
      <c r="L4323">
        <v>2499</v>
      </c>
      <c r="N4323" s="11" t="s">
        <v>15</v>
      </c>
      <c r="O4323" s="11">
        <f>IF(Table1[[#This Row],[Currency  Code]]="USD",Table1[[#This Row],[Product Amount with GST]]*80,Table1[[#This Row],[Product Amount with GST]])</f>
        <v>2499</v>
      </c>
    </row>
    <row r="4324" spans="1:16" x14ac:dyDescent="0.25">
      <c r="A4324" t="s">
        <v>3067</v>
      </c>
      <c r="B4324" t="s">
        <v>11</v>
      </c>
      <c r="C4324" t="s">
        <v>12</v>
      </c>
      <c r="D4324" t="s">
        <v>6121</v>
      </c>
      <c r="E4324">
        <f t="shared" si="268"/>
        <v>3</v>
      </c>
      <c r="F4324">
        <f t="shared" si="269"/>
        <v>7</v>
      </c>
      <c r="G4324" s="8">
        <f t="shared" si="270"/>
        <v>44745</v>
      </c>
      <c r="H4324">
        <f t="shared" si="271"/>
        <v>2022</v>
      </c>
      <c r="I4324" s="1">
        <v>44745.508333333331</v>
      </c>
      <c r="J4324" s="2">
        <v>44745</v>
      </c>
      <c r="K4324" t="s">
        <v>13</v>
      </c>
      <c r="L4324">
        <v>1874</v>
      </c>
      <c r="N4324" s="11" t="s">
        <v>15</v>
      </c>
      <c r="O4324" s="11">
        <f>IF(Table1[[#This Row],[Currency  Code]]="USD",Table1[[#This Row],[Product Amount with GST]]*80,Table1[[#This Row],[Product Amount with GST]])</f>
        <v>1874</v>
      </c>
    </row>
    <row r="4325" spans="1:16" x14ac:dyDescent="0.25">
      <c r="A4325" t="s">
        <v>3082</v>
      </c>
      <c r="B4325" t="s">
        <v>42</v>
      </c>
      <c r="C4325" t="s">
        <v>12</v>
      </c>
      <c r="E4325">
        <f t="shared" si="268"/>
        <v>3</v>
      </c>
      <c r="F4325">
        <f t="shared" si="269"/>
        <v>7</v>
      </c>
      <c r="G4325" s="8">
        <f t="shared" si="270"/>
        <v>44745</v>
      </c>
      <c r="H4325">
        <f t="shared" si="271"/>
        <v>2022</v>
      </c>
      <c r="I4325" s="1">
        <v>44745.508333333331</v>
      </c>
      <c r="J4325" s="2">
        <v>44745</v>
      </c>
      <c r="K4325" t="s">
        <v>43</v>
      </c>
      <c r="L4325">
        <v>59</v>
      </c>
      <c r="N4325" s="11" t="s">
        <v>29</v>
      </c>
      <c r="O4325" s="11">
        <f>IF(Table1[[#This Row],[Currency  Code]]="USD",Table1[[#This Row],[Product Amount with GST]]*80,Table1[[#This Row],[Product Amount with GST]])</f>
        <v>4720</v>
      </c>
    </row>
    <row r="4326" spans="1:16" x14ac:dyDescent="0.25">
      <c r="A4326" t="s">
        <v>967</v>
      </c>
      <c r="B4326" t="s">
        <v>11</v>
      </c>
      <c r="C4326" t="s">
        <v>12</v>
      </c>
      <c r="E4326">
        <f t="shared" si="268"/>
        <v>3</v>
      </c>
      <c r="F4326">
        <f t="shared" si="269"/>
        <v>7</v>
      </c>
      <c r="G4326" s="8">
        <f t="shared" si="270"/>
        <v>44745</v>
      </c>
      <c r="H4326">
        <f t="shared" si="271"/>
        <v>2022</v>
      </c>
      <c r="I4326" s="1">
        <v>44745.499305555553</v>
      </c>
      <c r="J4326" s="2">
        <v>44745</v>
      </c>
      <c r="K4326" t="s">
        <v>72</v>
      </c>
      <c r="L4326">
        <v>2499</v>
      </c>
      <c r="N4326" s="11" t="s">
        <v>15</v>
      </c>
      <c r="O4326" s="11">
        <f>IF(Table1[[#This Row],[Currency  Code]]="USD",Table1[[#This Row],[Product Amount with GST]]*80,Table1[[#This Row],[Product Amount with GST]])</f>
        <v>2499</v>
      </c>
    </row>
    <row r="4327" spans="1:16" x14ac:dyDescent="0.25">
      <c r="A4327" t="s">
        <v>3083</v>
      </c>
      <c r="B4327" t="s">
        <v>20</v>
      </c>
      <c r="C4327" t="s">
        <v>12</v>
      </c>
      <c r="E4327">
        <f t="shared" si="268"/>
        <v>3</v>
      </c>
      <c r="F4327">
        <f t="shared" si="269"/>
        <v>7</v>
      </c>
      <c r="G4327" s="8">
        <f t="shared" si="270"/>
        <v>44745</v>
      </c>
      <c r="H4327">
        <f t="shared" si="271"/>
        <v>2022</v>
      </c>
      <c r="I4327" s="1">
        <v>44745.494444444441</v>
      </c>
      <c r="J4327" s="2">
        <v>44745</v>
      </c>
      <c r="K4327" t="s">
        <v>13</v>
      </c>
      <c r="L4327">
        <v>1999</v>
      </c>
      <c r="N4327" s="11" t="s">
        <v>15</v>
      </c>
      <c r="O4327" s="11">
        <f>IF(Table1[[#This Row],[Currency  Code]]="USD",Table1[[#This Row],[Product Amount with GST]]*80,Table1[[#This Row],[Product Amount with GST]])</f>
        <v>1999</v>
      </c>
    </row>
    <row r="4328" spans="1:16" x14ac:dyDescent="0.25">
      <c r="A4328" t="s">
        <v>2911</v>
      </c>
      <c r="B4328" t="s">
        <v>20</v>
      </c>
      <c r="C4328" t="s">
        <v>12</v>
      </c>
      <c r="E4328">
        <f t="shared" si="268"/>
        <v>3</v>
      </c>
      <c r="F4328">
        <f t="shared" si="269"/>
        <v>7</v>
      </c>
      <c r="G4328" s="8">
        <f t="shared" si="270"/>
        <v>44745</v>
      </c>
      <c r="H4328">
        <f t="shared" si="271"/>
        <v>2022</v>
      </c>
      <c r="I4328" s="1">
        <v>44745.491666666669</v>
      </c>
      <c r="J4328" s="2">
        <v>44745</v>
      </c>
      <c r="K4328" t="s">
        <v>13</v>
      </c>
      <c r="L4328">
        <v>1999</v>
      </c>
      <c r="N4328" s="11" t="s">
        <v>15</v>
      </c>
      <c r="O4328" s="11">
        <f>IF(Table1[[#This Row],[Currency  Code]]="USD",Table1[[#This Row],[Product Amount with GST]]*80,Table1[[#This Row],[Product Amount with GST]])</f>
        <v>1999</v>
      </c>
    </row>
    <row r="4329" spans="1:16" x14ac:dyDescent="0.25">
      <c r="A4329" t="s">
        <v>2966</v>
      </c>
      <c r="B4329" t="s">
        <v>47</v>
      </c>
      <c r="C4329" t="s">
        <v>675</v>
      </c>
      <c r="E4329">
        <f t="shared" si="268"/>
        <v>3</v>
      </c>
      <c r="F4329">
        <f t="shared" si="269"/>
        <v>7</v>
      </c>
      <c r="G4329" s="8">
        <f t="shared" si="270"/>
        <v>44745</v>
      </c>
      <c r="H4329">
        <f t="shared" si="271"/>
        <v>2022</v>
      </c>
      <c r="I4329" s="1">
        <v>44745.486805555556</v>
      </c>
      <c r="J4329" s="2">
        <v>44747</v>
      </c>
      <c r="K4329" t="s">
        <v>13</v>
      </c>
      <c r="L4329">
        <v>999</v>
      </c>
      <c r="M4329" t="s">
        <v>53</v>
      </c>
      <c r="N4329" s="11" t="s">
        <v>15</v>
      </c>
      <c r="O4329" s="11">
        <f>IF(Table1[[#This Row],[Currency  Code]]="USD",Table1[[#This Row],[Product Amount with GST]]*80,Table1[[#This Row],[Product Amount with GST]])</f>
        <v>999</v>
      </c>
      <c r="P4329" t="s">
        <v>50</v>
      </c>
    </row>
    <row r="4330" spans="1:16" x14ac:dyDescent="0.25">
      <c r="A4330" t="s">
        <v>3084</v>
      </c>
      <c r="B4330" t="s">
        <v>11</v>
      </c>
      <c r="C4330" t="s">
        <v>12</v>
      </c>
      <c r="E4330">
        <f t="shared" si="268"/>
        <v>3</v>
      </c>
      <c r="F4330">
        <f t="shared" si="269"/>
        <v>7</v>
      </c>
      <c r="G4330" s="8">
        <f t="shared" si="270"/>
        <v>44745</v>
      </c>
      <c r="H4330">
        <f t="shared" si="271"/>
        <v>2022</v>
      </c>
      <c r="I4330" s="1">
        <v>44745.48333333333</v>
      </c>
      <c r="J4330" s="2">
        <v>44745</v>
      </c>
      <c r="K4330" t="s">
        <v>13</v>
      </c>
      <c r="L4330">
        <v>399</v>
      </c>
      <c r="N4330" s="11" t="s">
        <v>29</v>
      </c>
      <c r="O4330" s="11">
        <f>IF(Table1[[#This Row],[Currency  Code]]="USD",Table1[[#This Row],[Product Amount with GST]]*80,Table1[[#This Row],[Product Amount with GST]])</f>
        <v>31920</v>
      </c>
    </row>
    <row r="4331" spans="1:16" x14ac:dyDescent="0.25">
      <c r="A4331" t="s">
        <v>3085</v>
      </c>
      <c r="B4331" t="s">
        <v>11</v>
      </c>
      <c r="C4331" t="s">
        <v>12</v>
      </c>
      <c r="E4331">
        <f t="shared" si="268"/>
        <v>3</v>
      </c>
      <c r="F4331">
        <f t="shared" si="269"/>
        <v>7</v>
      </c>
      <c r="G4331" s="8">
        <f t="shared" si="270"/>
        <v>44745</v>
      </c>
      <c r="H4331">
        <f t="shared" si="271"/>
        <v>2022</v>
      </c>
      <c r="I4331" s="1">
        <v>44745.477777777778</v>
      </c>
      <c r="J4331" s="2">
        <v>44745</v>
      </c>
      <c r="K4331" t="s">
        <v>72</v>
      </c>
      <c r="L4331">
        <v>2499</v>
      </c>
      <c r="N4331" s="11" t="s">
        <v>15</v>
      </c>
      <c r="O4331" s="11">
        <f>IF(Table1[[#This Row],[Currency  Code]]="USD",Table1[[#This Row],[Product Amount with GST]]*80,Table1[[#This Row],[Product Amount with GST]])</f>
        <v>2499</v>
      </c>
    </row>
    <row r="4332" spans="1:16" x14ac:dyDescent="0.25">
      <c r="A4332" t="s">
        <v>3085</v>
      </c>
      <c r="B4332" t="s">
        <v>11</v>
      </c>
      <c r="C4332" t="s">
        <v>12</v>
      </c>
      <c r="E4332">
        <f t="shared" si="268"/>
        <v>3</v>
      </c>
      <c r="F4332">
        <f t="shared" si="269"/>
        <v>7</v>
      </c>
      <c r="G4332" s="8">
        <f t="shared" si="270"/>
        <v>44745</v>
      </c>
      <c r="H4332">
        <f t="shared" si="271"/>
        <v>2022</v>
      </c>
      <c r="I4332" s="1">
        <v>44745.477083333331</v>
      </c>
      <c r="J4332" s="2">
        <v>44745</v>
      </c>
      <c r="K4332" t="s">
        <v>72</v>
      </c>
      <c r="L4332">
        <v>2499</v>
      </c>
      <c r="N4332" s="11" t="s">
        <v>15</v>
      </c>
      <c r="O4332" s="11">
        <f>IF(Table1[[#This Row],[Currency  Code]]="USD",Table1[[#This Row],[Product Amount with GST]]*80,Table1[[#This Row],[Product Amount with GST]])</f>
        <v>2499</v>
      </c>
    </row>
    <row r="4333" spans="1:16" x14ac:dyDescent="0.25">
      <c r="A4333" t="s">
        <v>3086</v>
      </c>
      <c r="B4333" t="s">
        <v>20</v>
      </c>
      <c r="C4333" t="s">
        <v>12</v>
      </c>
      <c r="E4333">
        <f t="shared" si="268"/>
        <v>3</v>
      </c>
      <c r="F4333">
        <f t="shared" si="269"/>
        <v>7</v>
      </c>
      <c r="G4333" s="8">
        <f t="shared" si="270"/>
        <v>44745</v>
      </c>
      <c r="H4333">
        <f t="shared" si="271"/>
        <v>2022</v>
      </c>
      <c r="I4333" s="1">
        <v>44745.446527777778</v>
      </c>
      <c r="J4333" s="2">
        <v>44745</v>
      </c>
      <c r="K4333" t="s">
        <v>13</v>
      </c>
      <c r="L4333">
        <v>1999</v>
      </c>
      <c r="N4333" s="11" t="s">
        <v>15</v>
      </c>
      <c r="O4333" s="11">
        <f>IF(Table1[[#This Row],[Currency  Code]]="USD",Table1[[#This Row],[Product Amount with GST]]*80,Table1[[#This Row],[Product Amount with GST]])</f>
        <v>1999</v>
      </c>
    </row>
    <row r="4334" spans="1:16" x14ac:dyDescent="0.25">
      <c r="A4334" t="s">
        <v>3074</v>
      </c>
      <c r="B4334" t="s">
        <v>11</v>
      </c>
      <c r="C4334" t="s">
        <v>12</v>
      </c>
      <c r="E4334">
        <f t="shared" si="268"/>
        <v>3</v>
      </c>
      <c r="F4334">
        <f t="shared" si="269"/>
        <v>7</v>
      </c>
      <c r="G4334" s="8">
        <f t="shared" si="270"/>
        <v>44745</v>
      </c>
      <c r="H4334">
        <f t="shared" si="271"/>
        <v>2022</v>
      </c>
      <c r="I4334" s="1">
        <v>44745.445833333331</v>
      </c>
      <c r="J4334" s="2">
        <v>44745</v>
      </c>
      <c r="K4334" t="s">
        <v>72</v>
      </c>
      <c r="L4334">
        <v>2499</v>
      </c>
      <c r="N4334" s="11" t="s">
        <v>15</v>
      </c>
      <c r="O4334" s="11">
        <f>IF(Table1[[#This Row],[Currency  Code]]="USD",Table1[[#This Row],[Product Amount with GST]]*80,Table1[[#This Row],[Product Amount with GST]])</f>
        <v>2499</v>
      </c>
    </row>
    <row r="4335" spans="1:16" x14ac:dyDescent="0.25">
      <c r="A4335" t="s">
        <v>3087</v>
      </c>
      <c r="B4335" t="s">
        <v>11</v>
      </c>
      <c r="C4335" t="s">
        <v>12</v>
      </c>
      <c r="E4335">
        <f t="shared" si="268"/>
        <v>3</v>
      </c>
      <c r="F4335">
        <f t="shared" si="269"/>
        <v>7</v>
      </c>
      <c r="G4335" s="8">
        <f t="shared" si="270"/>
        <v>44745</v>
      </c>
      <c r="H4335">
        <f t="shared" si="271"/>
        <v>2022</v>
      </c>
      <c r="I4335" s="1">
        <v>44745.441666666666</v>
      </c>
      <c r="J4335" s="2">
        <v>44745</v>
      </c>
      <c r="K4335" t="s">
        <v>72</v>
      </c>
      <c r="L4335">
        <v>2499</v>
      </c>
      <c r="N4335" s="11" t="s">
        <v>15</v>
      </c>
      <c r="O4335" s="11">
        <f>IF(Table1[[#This Row],[Currency  Code]]="USD",Table1[[#This Row],[Product Amount with GST]]*80,Table1[[#This Row],[Product Amount with GST]])</f>
        <v>2499</v>
      </c>
    </row>
    <row r="4336" spans="1:16" x14ac:dyDescent="0.25">
      <c r="A4336" t="s">
        <v>3088</v>
      </c>
      <c r="B4336" t="s">
        <v>11</v>
      </c>
      <c r="C4336" t="s">
        <v>12</v>
      </c>
      <c r="D4336" t="s">
        <v>6123</v>
      </c>
      <c r="E4336">
        <f t="shared" si="268"/>
        <v>3</v>
      </c>
      <c r="F4336">
        <f t="shared" si="269"/>
        <v>7</v>
      </c>
      <c r="G4336" s="8">
        <f t="shared" si="270"/>
        <v>44745</v>
      </c>
      <c r="H4336">
        <f t="shared" si="271"/>
        <v>2022</v>
      </c>
      <c r="I4336" s="1">
        <v>44745.436111111114</v>
      </c>
      <c r="J4336" s="2">
        <v>44745</v>
      </c>
      <c r="K4336" t="s">
        <v>13</v>
      </c>
      <c r="L4336">
        <v>29992</v>
      </c>
      <c r="N4336" s="11" t="s">
        <v>15</v>
      </c>
      <c r="O4336" s="11">
        <f>IF(Table1[[#This Row],[Currency  Code]]="USD",Table1[[#This Row],[Product Amount with GST]]*80,Table1[[#This Row],[Product Amount with GST]])</f>
        <v>29992</v>
      </c>
    </row>
    <row r="4337" spans="1:16" x14ac:dyDescent="0.25">
      <c r="A4337" t="s">
        <v>3089</v>
      </c>
      <c r="B4337" t="s">
        <v>17</v>
      </c>
      <c r="C4337" t="s">
        <v>12</v>
      </c>
      <c r="E4337">
        <f t="shared" si="268"/>
        <v>3</v>
      </c>
      <c r="F4337">
        <f t="shared" si="269"/>
        <v>7</v>
      </c>
      <c r="G4337" s="8">
        <f t="shared" si="270"/>
        <v>44745</v>
      </c>
      <c r="H4337">
        <f t="shared" si="271"/>
        <v>2022</v>
      </c>
      <c r="I4337" s="1">
        <v>44745.431250000001</v>
      </c>
      <c r="J4337" s="2">
        <v>44745</v>
      </c>
      <c r="K4337" t="s">
        <v>13</v>
      </c>
      <c r="L4337">
        <v>999</v>
      </c>
      <c r="N4337" s="11" t="s">
        <v>15</v>
      </c>
      <c r="O4337" s="11">
        <f>IF(Table1[[#This Row],[Currency  Code]]="USD",Table1[[#This Row],[Product Amount with GST]]*80,Table1[[#This Row],[Product Amount with GST]])</f>
        <v>999</v>
      </c>
    </row>
    <row r="4338" spans="1:16" x14ac:dyDescent="0.25">
      <c r="A4338" t="s">
        <v>3090</v>
      </c>
      <c r="B4338" t="s">
        <v>11</v>
      </c>
      <c r="C4338" t="s">
        <v>48</v>
      </c>
      <c r="E4338">
        <f t="shared" si="268"/>
        <v>3</v>
      </c>
      <c r="F4338">
        <f t="shared" si="269"/>
        <v>7</v>
      </c>
      <c r="G4338" s="8">
        <f t="shared" si="270"/>
        <v>44745</v>
      </c>
      <c r="H4338">
        <f t="shared" si="271"/>
        <v>2022</v>
      </c>
      <c r="I4338" s="1">
        <v>44745.427083333336</v>
      </c>
      <c r="J4338" s="2">
        <v>44745</v>
      </c>
      <c r="K4338" t="s">
        <v>13</v>
      </c>
      <c r="L4338">
        <v>2499</v>
      </c>
      <c r="M4338" t="s">
        <v>53</v>
      </c>
      <c r="N4338" s="11" t="s">
        <v>15</v>
      </c>
      <c r="O4338" s="11">
        <f>IF(Table1[[#This Row],[Currency  Code]]="USD",Table1[[#This Row],[Product Amount with GST]]*80,Table1[[#This Row],[Product Amount with GST]])</f>
        <v>2499</v>
      </c>
      <c r="P4338" t="s">
        <v>50</v>
      </c>
    </row>
    <row r="4339" spans="1:16" x14ac:dyDescent="0.25">
      <c r="A4339" t="s">
        <v>3091</v>
      </c>
      <c r="B4339" t="s">
        <v>11</v>
      </c>
      <c r="C4339" t="s">
        <v>12</v>
      </c>
      <c r="E4339">
        <f t="shared" si="268"/>
        <v>3</v>
      </c>
      <c r="F4339">
        <f t="shared" si="269"/>
        <v>7</v>
      </c>
      <c r="G4339" s="8">
        <f t="shared" si="270"/>
        <v>44745</v>
      </c>
      <c r="H4339">
        <f t="shared" si="271"/>
        <v>2022</v>
      </c>
      <c r="I4339" s="1">
        <v>44745.426388888889</v>
      </c>
      <c r="J4339" s="2">
        <v>44745</v>
      </c>
      <c r="K4339" t="s">
        <v>72</v>
      </c>
      <c r="L4339">
        <v>2499</v>
      </c>
      <c r="N4339" s="11" t="s">
        <v>15</v>
      </c>
      <c r="O4339" s="11">
        <f>IF(Table1[[#This Row],[Currency  Code]]="USD",Table1[[#This Row],[Product Amount with GST]]*80,Table1[[#This Row],[Product Amount with GST]])</f>
        <v>2499</v>
      </c>
    </row>
    <row r="4340" spans="1:16" x14ac:dyDescent="0.25">
      <c r="A4340" t="s">
        <v>3092</v>
      </c>
      <c r="B4340" t="s">
        <v>11</v>
      </c>
      <c r="C4340" t="s">
        <v>48</v>
      </c>
      <c r="E4340">
        <f t="shared" si="268"/>
        <v>3</v>
      </c>
      <c r="F4340">
        <f t="shared" si="269"/>
        <v>7</v>
      </c>
      <c r="G4340" s="8">
        <f t="shared" si="270"/>
        <v>44745</v>
      </c>
      <c r="H4340">
        <f t="shared" si="271"/>
        <v>2022</v>
      </c>
      <c r="I4340" s="1">
        <v>44745.416666666664</v>
      </c>
      <c r="J4340" s="2">
        <v>44745</v>
      </c>
      <c r="K4340" t="s">
        <v>72</v>
      </c>
      <c r="L4340">
        <v>2499</v>
      </c>
      <c r="M4340" t="s">
        <v>135</v>
      </c>
      <c r="N4340" s="11" t="s">
        <v>15</v>
      </c>
      <c r="O4340" s="11">
        <f>IF(Table1[[#This Row],[Currency  Code]]="USD",Table1[[#This Row],[Product Amount with GST]]*80,Table1[[#This Row],[Product Amount with GST]])</f>
        <v>2499</v>
      </c>
      <c r="P4340" t="s">
        <v>1201</v>
      </c>
    </row>
    <row r="4341" spans="1:16" x14ac:dyDescent="0.25">
      <c r="A4341" t="s">
        <v>2924</v>
      </c>
      <c r="B4341" t="s">
        <v>24</v>
      </c>
      <c r="C4341" t="s">
        <v>12</v>
      </c>
      <c r="E4341">
        <f t="shared" si="268"/>
        <v>3</v>
      </c>
      <c r="F4341">
        <f t="shared" si="269"/>
        <v>7</v>
      </c>
      <c r="G4341" s="8">
        <f t="shared" si="270"/>
        <v>44745</v>
      </c>
      <c r="H4341">
        <f t="shared" si="271"/>
        <v>2022</v>
      </c>
      <c r="I4341" s="1">
        <v>44745.411805555559</v>
      </c>
      <c r="J4341" s="2">
        <v>44745</v>
      </c>
      <c r="K4341" t="s">
        <v>13</v>
      </c>
      <c r="L4341">
        <v>2022</v>
      </c>
      <c r="N4341" s="11" t="s">
        <v>15</v>
      </c>
      <c r="O4341" s="11">
        <f>IF(Table1[[#This Row],[Currency  Code]]="USD",Table1[[#This Row],[Product Amount with GST]]*80,Table1[[#This Row],[Product Amount with GST]])</f>
        <v>2022</v>
      </c>
    </row>
    <row r="4342" spans="1:16" x14ac:dyDescent="0.25">
      <c r="A4342" t="s">
        <v>3093</v>
      </c>
      <c r="B4342" t="s">
        <v>11</v>
      </c>
      <c r="C4342" t="s">
        <v>12</v>
      </c>
      <c r="E4342">
        <f t="shared" si="268"/>
        <v>3</v>
      </c>
      <c r="F4342">
        <f t="shared" si="269"/>
        <v>7</v>
      </c>
      <c r="G4342" s="8">
        <f t="shared" si="270"/>
        <v>44745</v>
      </c>
      <c r="H4342">
        <f t="shared" si="271"/>
        <v>2022</v>
      </c>
      <c r="I4342" s="1">
        <v>44745.386805555558</v>
      </c>
      <c r="J4342" s="2">
        <v>44745</v>
      </c>
      <c r="K4342" t="s">
        <v>72</v>
      </c>
      <c r="L4342">
        <v>2499</v>
      </c>
      <c r="N4342" s="11" t="s">
        <v>15</v>
      </c>
      <c r="O4342" s="11">
        <f>IF(Table1[[#This Row],[Currency  Code]]="USD",Table1[[#This Row],[Product Amount with GST]]*80,Table1[[#This Row],[Product Amount with GST]])</f>
        <v>2499</v>
      </c>
    </row>
    <row r="4343" spans="1:16" x14ac:dyDescent="0.25">
      <c r="A4343" t="s">
        <v>3094</v>
      </c>
      <c r="B4343" t="s">
        <v>42</v>
      </c>
      <c r="C4343" t="s">
        <v>12</v>
      </c>
      <c r="E4343">
        <f t="shared" si="268"/>
        <v>3</v>
      </c>
      <c r="F4343">
        <f t="shared" si="269"/>
        <v>7</v>
      </c>
      <c r="G4343" s="8">
        <f t="shared" si="270"/>
        <v>44745</v>
      </c>
      <c r="H4343">
        <f t="shared" si="271"/>
        <v>2022</v>
      </c>
      <c r="I4343" s="1">
        <v>44745.385416666664</v>
      </c>
      <c r="J4343" s="2">
        <v>44745</v>
      </c>
      <c r="K4343" t="s">
        <v>43</v>
      </c>
      <c r="L4343">
        <v>1499</v>
      </c>
      <c r="N4343" s="11" t="s">
        <v>15</v>
      </c>
      <c r="O4343" s="11">
        <f>IF(Table1[[#This Row],[Currency  Code]]="USD",Table1[[#This Row],[Product Amount with GST]]*80,Table1[[#This Row],[Product Amount with GST]])</f>
        <v>1499</v>
      </c>
    </row>
    <row r="4344" spans="1:16" x14ac:dyDescent="0.25">
      <c r="A4344" t="s">
        <v>3095</v>
      </c>
      <c r="B4344" t="s">
        <v>11</v>
      </c>
      <c r="C4344" t="s">
        <v>12</v>
      </c>
      <c r="E4344">
        <f t="shared" si="268"/>
        <v>3</v>
      </c>
      <c r="F4344">
        <f t="shared" si="269"/>
        <v>7</v>
      </c>
      <c r="G4344" s="8">
        <f t="shared" si="270"/>
        <v>44745</v>
      </c>
      <c r="H4344">
        <f t="shared" si="271"/>
        <v>2022</v>
      </c>
      <c r="I4344" s="1">
        <v>44745.380555555559</v>
      </c>
      <c r="J4344" s="2">
        <v>44745</v>
      </c>
      <c r="K4344" t="s">
        <v>112</v>
      </c>
      <c r="L4344">
        <v>2499</v>
      </c>
      <c r="N4344" s="11" t="s">
        <v>15</v>
      </c>
      <c r="O4344" s="11">
        <f>IF(Table1[[#This Row],[Currency  Code]]="USD",Table1[[#This Row],[Product Amount with GST]]*80,Table1[[#This Row],[Product Amount with GST]])</f>
        <v>2499</v>
      </c>
    </row>
    <row r="4345" spans="1:16" x14ac:dyDescent="0.25">
      <c r="A4345" t="s">
        <v>3096</v>
      </c>
      <c r="B4345" t="s">
        <v>1710</v>
      </c>
      <c r="C4345" t="s">
        <v>12</v>
      </c>
      <c r="E4345">
        <f t="shared" si="268"/>
        <v>3</v>
      </c>
      <c r="F4345">
        <f t="shared" si="269"/>
        <v>7</v>
      </c>
      <c r="G4345" s="8">
        <f t="shared" si="270"/>
        <v>44745</v>
      </c>
      <c r="H4345">
        <f t="shared" si="271"/>
        <v>2022</v>
      </c>
      <c r="I4345" s="1">
        <v>44745.379861111112</v>
      </c>
      <c r="J4345" s="2">
        <v>44745</v>
      </c>
      <c r="K4345" t="s">
        <v>13</v>
      </c>
      <c r="L4345">
        <v>499</v>
      </c>
      <c r="N4345" s="11" t="s">
        <v>15</v>
      </c>
      <c r="O4345" s="11">
        <f>IF(Table1[[#This Row],[Currency  Code]]="USD",Table1[[#This Row],[Product Amount with GST]]*80,Table1[[#This Row],[Product Amount with GST]])</f>
        <v>499</v>
      </c>
    </row>
    <row r="4346" spans="1:16" x14ac:dyDescent="0.25">
      <c r="A4346" t="s">
        <v>3097</v>
      </c>
      <c r="B4346" t="s">
        <v>918</v>
      </c>
      <c r="C4346" t="s">
        <v>12</v>
      </c>
      <c r="E4346">
        <f t="shared" si="268"/>
        <v>3</v>
      </c>
      <c r="F4346">
        <f t="shared" si="269"/>
        <v>7</v>
      </c>
      <c r="G4346" s="8">
        <f t="shared" si="270"/>
        <v>44745</v>
      </c>
      <c r="H4346">
        <f t="shared" si="271"/>
        <v>2022</v>
      </c>
      <c r="I4346" s="1">
        <v>44745.467361111114</v>
      </c>
      <c r="J4346" s="2">
        <v>44745</v>
      </c>
      <c r="K4346" t="s">
        <v>13</v>
      </c>
      <c r="L4346">
        <v>990</v>
      </c>
      <c r="N4346" s="11" t="s">
        <v>15</v>
      </c>
      <c r="O4346" s="11">
        <f>IF(Table1[[#This Row],[Currency  Code]]="USD",Table1[[#This Row],[Product Amount with GST]]*80,Table1[[#This Row],[Product Amount with GST]])</f>
        <v>990</v>
      </c>
    </row>
    <row r="4347" spans="1:16" x14ac:dyDescent="0.25">
      <c r="A4347" t="s">
        <v>3071</v>
      </c>
      <c r="B4347" t="s">
        <v>11</v>
      </c>
      <c r="C4347" t="s">
        <v>12</v>
      </c>
      <c r="E4347">
        <f t="shared" si="268"/>
        <v>3</v>
      </c>
      <c r="F4347">
        <f t="shared" si="269"/>
        <v>7</v>
      </c>
      <c r="G4347" s="8">
        <f t="shared" si="270"/>
        <v>44745</v>
      </c>
      <c r="H4347">
        <f t="shared" si="271"/>
        <v>2022</v>
      </c>
      <c r="I4347" s="1">
        <v>44745.458333333336</v>
      </c>
      <c r="J4347" s="2">
        <v>44745</v>
      </c>
      <c r="K4347" t="s">
        <v>13</v>
      </c>
      <c r="L4347">
        <v>2499</v>
      </c>
      <c r="N4347" s="11" t="s">
        <v>15</v>
      </c>
      <c r="O4347" s="11">
        <f>IF(Table1[[#This Row],[Currency  Code]]="USD",Table1[[#This Row],[Product Amount with GST]]*80,Table1[[#This Row],[Product Amount with GST]])</f>
        <v>2499</v>
      </c>
    </row>
    <row r="4348" spans="1:16" x14ac:dyDescent="0.25">
      <c r="A4348" t="s">
        <v>3098</v>
      </c>
      <c r="B4348" t="s">
        <v>11</v>
      </c>
      <c r="C4348" t="s">
        <v>12</v>
      </c>
      <c r="E4348">
        <f t="shared" si="268"/>
        <v>3</v>
      </c>
      <c r="F4348">
        <f t="shared" si="269"/>
        <v>7</v>
      </c>
      <c r="G4348" s="8">
        <f t="shared" si="270"/>
        <v>44745</v>
      </c>
      <c r="H4348">
        <f t="shared" si="271"/>
        <v>2022</v>
      </c>
      <c r="I4348" s="1">
        <v>44745.447222222225</v>
      </c>
      <c r="J4348" s="2">
        <v>44745</v>
      </c>
      <c r="K4348" t="s">
        <v>13</v>
      </c>
      <c r="L4348">
        <v>2499</v>
      </c>
      <c r="N4348" s="11" t="s">
        <v>15</v>
      </c>
      <c r="O4348" s="11">
        <f>IF(Table1[[#This Row],[Currency  Code]]="USD",Table1[[#This Row],[Product Amount with GST]]*80,Table1[[#This Row],[Product Amount with GST]])</f>
        <v>2499</v>
      </c>
    </row>
    <row r="4349" spans="1:16" x14ac:dyDescent="0.25">
      <c r="A4349" t="s">
        <v>3099</v>
      </c>
      <c r="B4349" t="s">
        <v>11</v>
      </c>
      <c r="C4349" t="s">
        <v>12</v>
      </c>
      <c r="E4349">
        <f t="shared" si="268"/>
        <v>3</v>
      </c>
      <c r="F4349">
        <f t="shared" si="269"/>
        <v>7</v>
      </c>
      <c r="G4349" s="8">
        <f t="shared" si="270"/>
        <v>44745</v>
      </c>
      <c r="H4349">
        <f t="shared" si="271"/>
        <v>2022</v>
      </c>
      <c r="I4349" s="1">
        <v>44745.416666666664</v>
      </c>
      <c r="J4349" s="2">
        <v>44745</v>
      </c>
      <c r="K4349" t="s">
        <v>13</v>
      </c>
      <c r="L4349">
        <v>2499</v>
      </c>
      <c r="N4349" s="11" t="s">
        <v>15</v>
      </c>
      <c r="O4349" s="11">
        <f>IF(Table1[[#This Row],[Currency  Code]]="USD",Table1[[#This Row],[Product Amount with GST]]*80,Table1[[#This Row],[Product Amount with GST]])</f>
        <v>2499</v>
      </c>
    </row>
    <row r="4350" spans="1:16" x14ac:dyDescent="0.25">
      <c r="A4350" t="s">
        <v>2409</v>
      </c>
      <c r="B4350" t="s">
        <v>52</v>
      </c>
      <c r="C4350" t="s">
        <v>12</v>
      </c>
      <c r="E4350">
        <f t="shared" si="268"/>
        <v>3</v>
      </c>
      <c r="F4350">
        <f t="shared" si="269"/>
        <v>7</v>
      </c>
      <c r="G4350" s="8">
        <f t="shared" si="270"/>
        <v>44745</v>
      </c>
      <c r="H4350">
        <f t="shared" si="271"/>
        <v>2022</v>
      </c>
      <c r="I4350" s="1">
        <v>44745.408333333333</v>
      </c>
      <c r="J4350" s="2">
        <v>44745</v>
      </c>
      <c r="K4350" t="s">
        <v>13</v>
      </c>
      <c r="L4350">
        <v>999</v>
      </c>
      <c r="N4350" s="11" t="s">
        <v>15</v>
      </c>
      <c r="O4350" s="11">
        <f>IF(Table1[[#This Row],[Currency  Code]]="USD",Table1[[#This Row],[Product Amount with GST]]*80,Table1[[#This Row],[Product Amount with GST]])</f>
        <v>999</v>
      </c>
    </row>
    <row r="4351" spans="1:16" x14ac:dyDescent="0.25">
      <c r="A4351" t="s">
        <v>3100</v>
      </c>
      <c r="B4351" t="s">
        <v>11</v>
      </c>
      <c r="C4351" t="s">
        <v>12</v>
      </c>
      <c r="E4351">
        <f t="shared" si="268"/>
        <v>3</v>
      </c>
      <c r="F4351">
        <f t="shared" si="269"/>
        <v>7</v>
      </c>
      <c r="G4351" s="8">
        <f t="shared" si="270"/>
        <v>44745</v>
      </c>
      <c r="H4351">
        <f t="shared" si="271"/>
        <v>2022</v>
      </c>
      <c r="I4351" s="1">
        <v>44745.406944444447</v>
      </c>
      <c r="J4351" s="2">
        <v>44745</v>
      </c>
      <c r="K4351" t="s">
        <v>72</v>
      </c>
      <c r="L4351">
        <v>2499</v>
      </c>
      <c r="N4351" s="11" t="s">
        <v>15</v>
      </c>
      <c r="O4351" s="11">
        <f>IF(Table1[[#This Row],[Currency  Code]]="USD",Table1[[#This Row],[Product Amount with GST]]*80,Table1[[#This Row],[Product Amount with GST]])</f>
        <v>2499</v>
      </c>
    </row>
    <row r="4352" spans="1:16" x14ac:dyDescent="0.25">
      <c r="A4352" t="s">
        <v>3101</v>
      </c>
      <c r="B4352" t="s">
        <v>11</v>
      </c>
      <c r="C4352" t="s">
        <v>12</v>
      </c>
      <c r="E4352">
        <f t="shared" si="268"/>
        <v>3</v>
      </c>
      <c r="F4352">
        <f t="shared" si="269"/>
        <v>7</v>
      </c>
      <c r="G4352" s="8">
        <f t="shared" si="270"/>
        <v>44745</v>
      </c>
      <c r="H4352">
        <f t="shared" si="271"/>
        <v>2022</v>
      </c>
      <c r="I4352" s="1">
        <v>44745.404861111114</v>
      </c>
      <c r="J4352" s="2">
        <v>44745</v>
      </c>
      <c r="K4352" t="s">
        <v>72</v>
      </c>
      <c r="L4352">
        <v>2499</v>
      </c>
      <c r="N4352" s="11" t="s">
        <v>15</v>
      </c>
      <c r="O4352" s="11">
        <f>IF(Table1[[#This Row],[Currency  Code]]="USD",Table1[[#This Row],[Product Amount with GST]]*80,Table1[[#This Row],[Product Amount with GST]])</f>
        <v>2499</v>
      </c>
    </row>
    <row r="4353" spans="1:16" x14ac:dyDescent="0.25">
      <c r="A4353" t="s">
        <v>3003</v>
      </c>
      <c r="B4353" t="s">
        <v>11</v>
      </c>
      <c r="C4353" t="s">
        <v>12</v>
      </c>
      <c r="E4353">
        <f t="shared" si="268"/>
        <v>3</v>
      </c>
      <c r="F4353">
        <f t="shared" si="269"/>
        <v>7</v>
      </c>
      <c r="G4353" s="8">
        <f t="shared" si="270"/>
        <v>44745</v>
      </c>
      <c r="H4353">
        <f t="shared" si="271"/>
        <v>2022</v>
      </c>
      <c r="I4353" s="1">
        <v>44745.400694444441</v>
      </c>
      <c r="J4353" s="2">
        <v>44745</v>
      </c>
      <c r="K4353" t="s">
        <v>72</v>
      </c>
      <c r="L4353">
        <v>2499</v>
      </c>
      <c r="N4353" s="11" t="s">
        <v>15</v>
      </c>
      <c r="O4353" s="11">
        <f>IF(Table1[[#This Row],[Currency  Code]]="USD",Table1[[#This Row],[Product Amount with GST]]*80,Table1[[#This Row],[Product Amount with GST]])</f>
        <v>2499</v>
      </c>
    </row>
    <row r="4354" spans="1:16" x14ac:dyDescent="0.25">
      <c r="A4354" t="s">
        <v>3102</v>
      </c>
      <c r="B4354" t="s">
        <v>11</v>
      </c>
      <c r="C4354" t="s">
        <v>12</v>
      </c>
      <c r="E4354">
        <f t="shared" ref="E4354:E4417" si="272">DAY(I4354)</f>
        <v>3</v>
      </c>
      <c r="F4354">
        <f t="shared" ref="F4354:F4417" si="273">MONTH(I4354)</f>
        <v>7</v>
      </c>
      <c r="G4354" s="8">
        <f t="shared" ref="G4354:G4417" si="274">DATE(H4355,F4354,E4354)</f>
        <v>44745</v>
      </c>
      <c r="H4354">
        <f t="shared" ref="H4354:H4417" si="275">YEAR(I4354)</f>
        <v>2022</v>
      </c>
      <c r="I4354" s="1">
        <v>44745.395138888889</v>
      </c>
      <c r="J4354" s="2">
        <v>44745</v>
      </c>
      <c r="K4354" t="s">
        <v>72</v>
      </c>
      <c r="L4354">
        <v>2499</v>
      </c>
      <c r="N4354" s="11" t="s">
        <v>15</v>
      </c>
      <c r="O4354" s="11">
        <f>IF(Table1[[#This Row],[Currency  Code]]="USD",Table1[[#This Row],[Product Amount with GST]]*80,Table1[[#This Row],[Product Amount with GST]])</f>
        <v>2499</v>
      </c>
    </row>
    <row r="4355" spans="1:16" x14ac:dyDescent="0.25">
      <c r="A4355" t="s">
        <v>3103</v>
      </c>
      <c r="B4355" t="s">
        <v>11</v>
      </c>
      <c r="C4355" t="s">
        <v>12</v>
      </c>
      <c r="D4355" t="s">
        <v>6167</v>
      </c>
      <c r="E4355">
        <f t="shared" si="272"/>
        <v>3</v>
      </c>
      <c r="F4355">
        <f t="shared" si="273"/>
        <v>7</v>
      </c>
      <c r="G4355" s="8">
        <f t="shared" si="274"/>
        <v>44745</v>
      </c>
      <c r="H4355">
        <f t="shared" si="275"/>
        <v>2022</v>
      </c>
      <c r="I4355" s="1">
        <v>44745.393055555556</v>
      </c>
      <c r="J4355" s="2">
        <v>44745</v>
      </c>
      <c r="K4355" t="s">
        <v>13</v>
      </c>
      <c r="L4355">
        <v>2249</v>
      </c>
      <c r="N4355" s="11" t="s">
        <v>15</v>
      </c>
      <c r="O4355" s="11">
        <f>IF(Table1[[#This Row],[Currency  Code]]="USD",Table1[[#This Row],[Product Amount with GST]]*80,Table1[[#This Row],[Product Amount with GST]])</f>
        <v>2249</v>
      </c>
    </row>
    <row r="4356" spans="1:16" x14ac:dyDescent="0.25">
      <c r="A4356" t="s">
        <v>3104</v>
      </c>
      <c r="B4356" t="s">
        <v>47</v>
      </c>
      <c r="C4356" t="s">
        <v>12</v>
      </c>
      <c r="E4356">
        <f t="shared" si="272"/>
        <v>3</v>
      </c>
      <c r="F4356">
        <f t="shared" si="273"/>
        <v>7</v>
      </c>
      <c r="G4356" s="8">
        <f t="shared" si="274"/>
        <v>44745</v>
      </c>
      <c r="H4356">
        <f t="shared" si="275"/>
        <v>2022</v>
      </c>
      <c r="I4356" s="1">
        <v>44745.388888888891</v>
      </c>
      <c r="J4356" s="2">
        <v>44745</v>
      </c>
      <c r="K4356" t="s">
        <v>13</v>
      </c>
      <c r="L4356">
        <v>999</v>
      </c>
      <c r="N4356" s="11" t="s">
        <v>15</v>
      </c>
      <c r="O4356" s="11">
        <f>IF(Table1[[#This Row],[Currency  Code]]="USD",Table1[[#This Row],[Product Amount with GST]]*80,Table1[[#This Row],[Product Amount with GST]])</f>
        <v>999</v>
      </c>
    </row>
    <row r="4357" spans="1:16" x14ac:dyDescent="0.25">
      <c r="A4357" t="s">
        <v>3105</v>
      </c>
      <c r="B4357" t="s">
        <v>11</v>
      </c>
      <c r="C4357" t="s">
        <v>12</v>
      </c>
      <c r="E4357">
        <f t="shared" si="272"/>
        <v>3</v>
      </c>
      <c r="F4357">
        <f t="shared" si="273"/>
        <v>7</v>
      </c>
      <c r="G4357" s="8">
        <f t="shared" si="274"/>
        <v>44745</v>
      </c>
      <c r="H4357">
        <f t="shared" si="275"/>
        <v>2022</v>
      </c>
      <c r="I4357" s="1">
        <v>44745.381249999999</v>
      </c>
      <c r="J4357" s="2">
        <v>44745</v>
      </c>
      <c r="K4357" t="s">
        <v>72</v>
      </c>
      <c r="L4357">
        <v>2499</v>
      </c>
      <c r="N4357" s="11" t="s">
        <v>15</v>
      </c>
      <c r="O4357" s="11">
        <f>IF(Table1[[#This Row],[Currency  Code]]="USD",Table1[[#This Row],[Product Amount with GST]]*80,Table1[[#This Row],[Product Amount with GST]])</f>
        <v>2499</v>
      </c>
    </row>
    <row r="4358" spans="1:16" x14ac:dyDescent="0.25">
      <c r="A4358" t="s">
        <v>3106</v>
      </c>
      <c r="B4358" t="s">
        <v>11</v>
      </c>
      <c r="C4358" t="s">
        <v>12</v>
      </c>
      <c r="E4358">
        <f t="shared" si="272"/>
        <v>3</v>
      </c>
      <c r="F4358">
        <f t="shared" si="273"/>
        <v>7</v>
      </c>
      <c r="G4358" s="8">
        <f t="shared" si="274"/>
        <v>44745</v>
      </c>
      <c r="H4358">
        <f t="shared" si="275"/>
        <v>2022</v>
      </c>
      <c r="I4358" s="1">
        <v>44745.376388888886</v>
      </c>
      <c r="J4358" s="2">
        <v>44745</v>
      </c>
      <c r="K4358" t="s">
        <v>72</v>
      </c>
      <c r="L4358">
        <v>2499</v>
      </c>
      <c r="N4358" s="11" t="s">
        <v>15</v>
      </c>
      <c r="O4358" s="11">
        <f>IF(Table1[[#This Row],[Currency  Code]]="USD",Table1[[#This Row],[Product Amount with GST]]*80,Table1[[#This Row],[Product Amount with GST]])</f>
        <v>2499</v>
      </c>
    </row>
    <row r="4359" spans="1:16" x14ac:dyDescent="0.25">
      <c r="A4359" t="s">
        <v>3107</v>
      </c>
      <c r="B4359" t="s">
        <v>11</v>
      </c>
      <c r="C4359" t="s">
        <v>48</v>
      </c>
      <c r="D4359" t="s">
        <v>6121</v>
      </c>
      <c r="E4359">
        <f t="shared" si="272"/>
        <v>3</v>
      </c>
      <c r="F4359">
        <f t="shared" si="273"/>
        <v>7</v>
      </c>
      <c r="G4359" s="8">
        <f t="shared" si="274"/>
        <v>44745</v>
      </c>
      <c r="H4359">
        <f t="shared" si="275"/>
        <v>2022</v>
      </c>
      <c r="I4359" s="1">
        <v>44745.368055555555</v>
      </c>
      <c r="J4359" s="2">
        <v>44745</v>
      </c>
      <c r="K4359" t="s">
        <v>72</v>
      </c>
      <c r="L4359">
        <v>1874</v>
      </c>
      <c r="M4359" t="s">
        <v>218</v>
      </c>
      <c r="N4359" s="11" t="s">
        <v>15</v>
      </c>
      <c r="O4359" s="11">
        <f>IF(Table1[[#This Row],[Currency  Code]]="USD",Table1[[#This Row],[Product Amount with GST]]*80,Table1[[#This Row],[Product Amount with GST]])</f>
        <v>1874</v>
      </c>
      <c r="P4359" t="s">
        <v>50</v>
      </c>
    </row>
    <row r="4360" spans="1:16" x14ac:dyDescent="0.25">
      <c r="A4360" t="s">
        <v>3108</v>
      </c>
      <c r="B4360" t="s">
        <v>11</v>
      </c>
      <c r="C4360" t="s">
        <v>12</v>
      </c>
      <c r="E4360">
        <f t="shared" si="272"/>
        <v>3</v>
      </c>
      <c r="F4360">
        <f t="shared" si="273"/>
        <v>7</v>
      </c>
      <c r="G4360" s="8">
        <f t="shared" si="274"/>
        <v>44745</v>
      </c>
      <c r="H4360">
        <f t="shared" si="275"/>
        <v>2022</v>
      </c>
      <c r="I4360" s="1">
        <v>44745.336111111108</v>
      </c>
      <c r="J4360" s="2">
        <v>44745</v>
      </c>
      <c r="K4360" t="s">
        <v>72</v>
      </c>
      <c r="L4360">
        <v>2499</v>
      </c>
      <c r="N4360" s="11" t="s">
        <v>15</v>
      </c>
      <c r="O4360" s="11">
        <f>IF(Table1[[#This Row],[Currency  Code]]="USD",Table1[[#This Row],[Product Amount with GST]]*80,Table1[[#This Row],[Product Amount with GST]])</f>
        <v>2499</v>
      </c>
    </row>
    <row r="4361" spans="1:16" x14ac:dyDescent="0.25">
      <c r="A4361" t="s">
        <v>3109</v>
      </c>
      <c r="B4361" t="s">
        <v>11</v>
      </c>
      <c r="C4361" t="s">
        <v>12</v>
      </c>
      <c r="E4361">
        <f t="shared" si="272"/>
        <v>3</v>
      </c>
      <c r="F4361">
        <f t="shared" si="273"/>
        <v>7</v>
      </c>
      <c r="G4361" s="8">
        <f t="shared" si="274"/>
        <v>44745</v>
      </c>
      <c r="H4361">
        <f t="shared" si="275"/>
        <v>2022</v>
      </c>
      <c r="I4361" s="1">
        <v>44745.320138888892</v>
      </c>
      <c r="J4361" s="2">
        <v>44745</v>
      </c>
      <c r="K4361" t="s">
        <v>72</v>
      </c>
      <c r="L4361">
        <v>2499</v>
      </c>
      <c r="N4361" s="11" t="s">
        <v>15</v>
      </c>
      <c r="O4361" s="11">
        <f>IF(Table1[[#This Row],[Currency  Code]]="USD",Table1[[#This Row],[Product Amount with GST]]*80,Table1[[#This Row],[Product Amount with GST]])</f>
        <v>2499</v>
      </c>
    </row>
    <row r="4362" spans="1:16" x14ac:dyDescent="0.25">
      <c r="A4362" t="s">
        <v>3110</v>
      </c>
      <c r="B4362" t="s">
        <v>11</v>
      </c>
      <c r="C4362" t="s">
        <v>12</v>
      </c>
      <c r="E4362">
        <f t="shared" si="272"/>
        <v>3</v>
      </c>
      <c r="F4362">
        <f t="shared" si="273"/>
        <v>7</v>
      </c>
      <c r="G4362" s="8">
        <f t="shared" si="274"/>
        <v>44745</v>
      </c>
      <c r="H4362">
        <f t="shared" si="275"/>
        <v>2022</v>
      </c>
      <c r="I4362" s="1">
        <v>44745.318055555559</v>
      </c>
      <c r="J4362" s="2">
        <v>44745</v>
      </c>
      <c r="K4362" t="s">
        <v>13</v>
      </c>
      <c r="L4362">
        <v>399</v>
      </c>
      <c r="N4362" s="11" t="s">
        <v>29</v>
      </c>
      <c r="O4362" s="11">
        <f>IF(Table1[[#This Row],[Currency  Code]]="USD",Table1[[#This Row],[Product Amount with GST]]*80,Table1[[#This Row],[Product Amount with GST]])</f>
        <v>31920</v>
      </c>
    </row>
    <row r="4363" spans="1:16" x14ac:dyDescent="0.25">
      <c r="A4363" t="s">
        <v>3111</v>
      </c>
      <c r="B4363" t="s">
        <v>42</v>
      </c>
      <c r="C4363" t="s">
        <v>12</v>
      </c>
      <c r="E4363">
        <f t="shared" si="272"/>
        <v>3</v>
      </c>
      <c r="F4363">
        <f t="shared" si="273"/>
        <v>7</v>
      </c>
      <c r="G4363" s="8">
        <f t="shared" si="274"/>
        <v>44745</v>
      </c>
      <c r="H4363">
        <f t="shared" si="275"/>
        <v>2022</v>
      </c>
      <c r="I4363" s="1">
        <v>44745.318055555559</v>
      </c>
      <c r="J4363" s="2">
        <v>44745</v>
      </c>
      <c r="K4363" t="s">
        <v>43</v>
      </c>
      <c r="L4363">
        <v>1499</v>
      </c>
      <c r="N4363" s="11" t="s">
        <v>15</v>
      </c>
      <c r="O4363" s="11">
        <f>IF(Table1[[#This Row],[Currency  Code]]="USD",Table1[[#This Row],[Product Amount with GST]]*80,Table1[[#This Row],[Product Amount with GST]])</f>
        <v>1499</v>
      </c>
    </row>
    <row r="4364" spans="1:16" x14ac:dyDescent="0.25">
      <c r="A4364" t="s">
        <v>3110</v>
      </c>
      <c r="B4364" t="s">
        <v>11</v>
      </c>
      <c r="C4364" t="s">
        <v>12</v>
      </c>
      <c r="E4364">
        <f t="shared" si="272"/>
        <v>3</v>
      </c>
      <c r="F4364">
        <f t="shared" si="273"/>
        <v>7</v>
      </c>
      <c r="G4364" s="8">
        <f t="shared" si="274"/>
        <v>44745</v>
      </c>
      <c r="H4364">
        <f t="shared" si="275"/>
        <v>2022</v>
      </c>
      <c r="I4364" s="1">
        <v>44745.317361111112</v>
      </c>
      <c r="J4364" s="2">
        <v>44745</v>
      </c>
      <c r="K4364" t="s">
        <v>13</v>
      </c>
      <c r="L4364">
        <v>399</v>
      </c>
      <c r="N4364" s="11" t="s">
        <v>29</v>
      </c>
      <c r="O4364" s="11">
        <f>IF(Table1[[#This Row],[Currency  Code]]="USD",Table1[[#This Row],[Product Amount with GST]]*80,Table1[[#This Row],[Product Amount with GST]])</f>
        <v>31920</v>
      </c>
    </row>
    <row r="4365" spans="1:16" x14ac:dyDescent="0.25">
      <c r="A4365" t="s">
        <v>3112</v>
      </c>
      <c r="B4365" t="s">
        <v>42</v>
      </c>
      <c r="C4365" t="s">
        <v>12</v>
      </c>
      <c r="E4365">
        <f t="shared" si="272"/>
        <v>3</v>
      </c>
      <c r="F4365">
        <f t="shared" si="273"/>
        <v>7</v>
      </c>
      <c r="G4365" s="8">
        <f t="shared" si="274"/>
        <v>44745</v>
      </c>
      <c r="H4365">
        <f t="shared" si="275"/>
        <v>2022</v>
      </c>
      <c r="I4365" s="1">
        <v>44745.310416666667</v>
      </c>
      <c r="J4365" s="2">
        <v>44745</v>
      </c>
      <c r="K4365" t="s">
        <v>43</v>
      </c>
      <c r="L4365">
        <v>1499</v>
      </c>
      <c r="N4365" s="11" t="s">
        <v>15</v>
      </c>
      <c r="O4365" s="11">
        <f>IF(Table1[[#This Row],[Currency  Code]]="USD",Table1[[#This Row],[Product Amount with GST]]*80,Table1[[#This Row],[Product Amount with GST]])</f>
        <v>1499</v>
      </c>
    </row>
    <row r="4366" spans="1:16" x14ac:dyDescent="0.25">
      <c r="A4366" t="s">
        <v>3113</v>
      </c>
      <c r="B4366" t="s">
        <v>11</v>
      </c>
      <c r="C4366" t="s">
        <v>12</v>
      </c>
      <c r="E4366">
        <f t="shared" si="272"/>
        <v>3</v>
      </c>
      <c r="F4366">
        <f t="shared" si="273"/>
        <v>7</v>
      </c>
      <c r="G4366" s="8">
        <f t="shared" si="274"/>
        <v>44745</v>
      </c>
      <c r="H4366">
        <f t="shared" si="275"/>
        <v>2022</v>
      </c>
      <c r="I4366" s="1">
        <v>44745.304166666669</v>
      </c>
      <c r="J4366" s="2">
        <v>44745</v>
      </c>
      <c r="K4366" t="s">
        <v>72</v>
      </c>
      <c r="L4366">
        <v>2499</v>
      </c>
      <c r="N4366" s="11" t="s">
        <v>15</v>
      </c>
      <c r="O4366" s="11">
        <f>IF(Table1[[#This Row],[Currency  Code]]="USD",Table1[[#This Row],[Product Amount with GST]]*80,Table1[[#This Row],[Product Amount with GST]])</f>
        <v>2499</v>
      </c>
    </row>
    <row r="4367" spans="1:16" x14ac:dyDescent="0.25">
      <c r="A4367" t="s">
        <v>3114</v>
      </c>
      <c r="B4367" t="s">
        <v>11</v>
      </c>
      <c r="C4367" t="s">
        <v>12</v>
      </c>
      <c r="E4367">
        <f t="shared" si="272"/>
        <v>3</v>
      </c>
      <c r="F4367">
        <f t="shared" si="273"/>
        <v>7</v>
      </c>
      <c r="G4367" s="8">
        <f t="shared" si="274"/>
        <v>44745</v>
      </c>
      <c r="H4367">
        <f t="shared" si="275"/>
        <v>2022</v>
      </c>
      <c r="I4367" s="1">
        <v>44745.290277777778</v>
      </c>
      <c r="J4367" s="2">
        <v>44745</v>
      </c>
      <c r="K4367" t="s">
        <v>72</v>
      </c>
      <c r="L4367">
        <v>2499</v>
      </c>
      <c r="N4367" s="11" t="s">
        <v>15</v>
      </c>
      <c r="O4367" s="11">
        <f>IF(Table1[[#This Row],[Currency  Code]]="USD",Table1[[#This Row],[Product Amount with GST]]*80,Table1[[#This Row],[Product Amount with GST]])</f>
        <v>2499</v>
      </c>
    </row>
    <row r="4368" spans="1:16" x14ac:dyDescent="0.25">
      <c r="A4368" t="s">
        <v>3115</v>
      </c>
      <c r="B4368" t="s">
        <v>17</v>
      </c>
      <c r="C4368" t="s">
        <v>12</v>
      </c>
      <c r="E4368">
        <f t="shared" si="272"/>
        <v>3</v>
      </c>
      <c r="F4368">
        <f t="shared" si="273"/>
        <v>7</v>
      </c>
      <c r="G4368" s="8">
        <f t="shared" si="274"/>
        <v>44745</v>
      </c>
      <c r="H4368">
        <f t="shared" si="275"/>
        <v>2022</v>
      </c>
      <c r="I4368" s="1">
        <v>44745.397916666669</v>
      </c>
      <c r="J4368" s="2">
        <v>44745</v>
      </c>
      <c r="K4368" t="s">
        <v>13</v>
      </c>
      <c r="L4368">
        <v>999</v>
      </c>
      <c r="N4368" s="11" t="s">
        <v>15</v>
      </c>
      <c r="O4368" s="11">
        <f>IF(Table1[[#This Row],[Currency  Code]]="USD",Table1[[#This Row],[Product Amount with GST]]*80,Table1[[#This Row],[Product Amount with GST]])</f>
        <v>999</v>
      </c>
    </row>
    <row r="4369" spans="1:16" x14ac:dyDescent="0.25">
      <c r="A4369" t="s">
        <v>3105</v>
      </c>
      <c r="B4369" t="s">
        <v>11</v>
      </c>
      <c r="C4369" t="s">
        <v>48</v>
      </c>
      <c r="E4369">
        <f t="shared" si="272"/>
        <v>3</v>
      </c>
      <c r="F4369">
        <f t="shared" si="273"/>
        <v>7</v>
      </c>
      <c r="G4369" s="8">
        <f t="shared" si="274"/>
        <v>44745</v>
      </c>
      <c r="H4369">
        <f t="shared" si="275"/>
        <v>2022</v>
      </c>
      <c r="I4369" s="1">
        <v>44745.396527777775</v>
      </c>
      <c r="J4369" s="2">
        <v>44745</v>
      </c>
      <c r="K4369" t="s">
        <v>72</v>
      </c>
      <c r="L4369">
        <v>2499</v>
      </c>
      <c r="M4369" t="s">
        <v>218</v>
      </c>
      <c r="N4369" s="11" t="s">
        <v>15</v>
      </c>
      <c r="O4369" s="11">
        <f>IF(Table1[[#This Row],[Currency  Code]]="USD",Table1[[#This Row],[Product Amount with GST]]*80,Table1[[#This Row],[Product Amount with GST]])</f>
        <v>2499</v>
      </c>
      <c r="P4369" t="s">
        <v>50</v>
      </c>
    </row>
    <row r="4370" spans="1:16" x14ac:dyDescent="0.25">
      <c r="A4370" t="s">
        <v>3116</v>
      </c>
      <c r="B4370" t="s">
        <v>11</v>
      </c>
      <c r="C4370" t="s">
        <v>12</v>
      </c>
      <c r="E4370">
        <f t="shared" si="272"/>
        <v>3</v>
      </c>
      <c r="F4370">
        <f t="shared" si="273"/>
        <v>7</v>
      </c>
      <c r="G4370" s="8">
        <f t="shared" si="274"/>
        <v>44745</v>
      </c>
      <c r="H4370">
        <f t="shared" si="275"/>
        <v>2022</v>
      </c>
      <c r="I4370" s="1">
        <v>44745.384027777778</v>
      </c>
      <c r="J4370" s="2">
        <v>44745</v>
      </c>
      <c r="K4370" t="s">
        <v>72</v>
      </c>
      <c r="L4370">
        <v>2499</v>
      </c>
      <c r="N4370" s="11" t="s">
        <v>15</v>
      </c>
      <c r="O4370" s="11">
        <f>IF(Table1[[#This Row],[Currency  Code]]="USD",Table1[[#This Row],[Product Amount with GST]]*80,Table1[[#This Row],[Product Amount with GST]])</f>
        <v>2499</v>
      </c>
    </row>
    <row r="4371" spans="1:16" x14ac:dyDescent="0.25">
      <c r="A4371" t="s">
        <v>3117</v>
      </c>
      <c r="B4371" t="s">
        <v>11</v>
      </c>
      <c r="C4371" t="s">
        <v>12</v>
      </c>
      <c r="E4371">
        <f t="shared" si="272"/>
        <v>3</v>
      </c>
      <c r="F4371">
        <f t="shared" si="273"/>
        <v>7</v>
      </c>
      <c r="G4371" s="8">
        <f t="shared" si="274"/>
        <v>44745</v>
      </c>
      <c r="H4371">
        <f t="shared" si="275"/>
        <v>2022</v>
      </c>
      <c r="I4371" s="1">
        <v>44745.37777777778</v>
      </c>
      <c r="J4371" s="2">
        <v>44745</v>
      </c>
      <c r="K4371" t="s">
        <v>13</v>
      </c>
      <c r="L4371">
        <v>2499</v>
      </c>
      <c r="N4371" s="11" t="s">
        <v>15</v>
      </c>
      <c r="O4371" s="11">
        <f>IF(Table1[[#This Row],[Currency  Code]]="USD",Table1[[#This Row],[Product Amount with GST]]*80,Table1[[#This Row],[Product Amount with GST]])</f>
        <v>2499</v>
      </c>
    </row>
    <row r="4372" spans="1:16" x14ac:dyDescent="0.25">
      <c r="A4372" t="s">
        <v>3118</v>
      </c>
      <c r="B4372" t="s">
        <v>11</v>
      </c>
      <c r="C4372" t="s">
        <v>12</v>
      </c>
      <c r="E4372">
        <f t="shared" si="272"/>
        <v>3</v>
      </c>
      <c r="F4372">
        <f t="shared" si="273"/>
        <v>7</v>
      </c>
      <c r="G4372" s="8">
        <f t="shared" si="274"/>
        <v>44745</v>
      </c>
      <c r="H4372">
        <f t="shared" si="275"/>
        <v>2022</v>
      </c>
      <c r="I4372" s="1">
        <v>44745.363194444442</v>
      </c>
      <c r="J4372" s="2">
        <v>44745</v>
      </c>
      <c r="K4372" t="s">
        <v>13</v>
      </c>
      <c r="L4372">
        <v>2499</v>
      </c>
      <c r="N4372" s="11" t="s">
        <v>15</v>
      </c>
      <c r="O4372" s="11">
        <f>IF(Table1[[#This Row],[Currency  Code]]="USD",Table1[[#This Row],[Product Amount with GST]]*80,Table1[[#This Row],[Product Amount with GST]])</f>
        <v>2499</v>
      </c>
    </row>
    <row r="4373" spans="1:16" x14ac:dyDescent="0.25">
      <c r="A4373" t="s">
        <v>3062</v>
      </c>
      <c r="B4373" t="s">
        <v>1710</v>
      </c>
      <c r="C4373" t="s">
        <v>12</v>
      </c>
      <c r="E4373">
        <f t="shared" si="272"/>
        <v>3</v>
      </c>
      <c r="F4373">
        <f t="shared" si="273"/>
        <v>7</v>
      </c>
      <c r="G4373" s="8">
        <f t="shared" si="274"/>
        <v>44745</v>
      </c>
      <c r="H4373">
        <f t="shared" si="275"/>
        <v>2022</v>
      </c>
      <c r="I4373" s="1">
        <v>44745.354861111111</v>
      </c>
      <c r="J4373" s="2">
        <v>44745</v>
      </c>
      <c r="K4373" t="s">
        <v>13</v>
      </c>
      <c r="L4373">
        <v>499</v>
      </c>
      <c r="N4373" s="11" t="s">
        <v>15</v>
      </c>
      <c r="O4373" s="11">
        <f>IF(Table1[[#This Row],[Currency  Code]]="USD",Table1[[#This Row],[Product Amount with GST]]*80,Table1[[#This Row],[Product Amount with GST]])</f>
        <v>499</v>
      </c>
    </row>
    <row r="4374" spans="1:16" x14ac:dyDescent="0.25">
      <c r="A4374" t="s">
        <v>3062</v>
      </c>
      <c r="B4374" t="s">
        <v>1710</v>
      </c>
      <c r="C4374" t="s">
        <v>12</v>
      </c>
      <c r="E4374">
        <f t="shared" si="272"/>
        <v>3</v>
      </c>
      <c r="F4374">
        <f t="shared" si="273"/>
        <v>7</v>
      </c>
      <c r="G4374" s="8">
        <f t="shared" si="274"/>
        <v>44745</v>
      </c>
      <c r="H4374">
        <f t="shared" si="275"/>
        <v>2022</v>
      </c>
      <c r="I4374" s="1">
        <v>44745.352083333331</v>
      </c>
      <c r="J4374" s="2">
        <v>44745</v>
      </c>
      <c r="K4374" t="s">
        <v>13</v>
      </c>
      <c r="L4374">
        <v>499</v>
      </c>
      <c r="N4374" s="11" t="s">
        <v>15</v>
      </c>
      <c r="O4374" s="11">
        <f>IF(Table1[[#This Row],[Currency  Code]]="USD",Table1[[#This Row],[Product Amount with GST]]*80,Table1[[#This Row],[Product Amount with GST]])</f>
        <v>499</v>
      </c>
    </row>
    <row r="4375" spans="1:16" x14ac:dyDescent="0.25">
      <c r="A4375" t="s">
        <v>3119</v>
      </c>
      <c r="B4375" t="s">
        <v>11</v>
      </c>
      <c r="C4375" t="s">
        <v>12</v>
      </c>
      <c r="E4375">
        <f t="shared" si="272"/>
        <v>3</v>
      </c>
      <c r="F4375">
        <f t="shared" si="273"/>
        <v>7</v>
      </c>
      <c r="G4375" s="8">
        <f t="shared" si="274"/>
        <v>44745</v>
      </c>
      <c r="H4375">
        <f t="shared" si="275"/>
        <v>2022</v>
      </c>
      <c r="I4375" s="1">
        <v>44745.345833333333</v>
      </c>
      <c r="J4375" s="2">
        <v>44745</v>
      </c>
      <c r="K4375" t="s">
        <v>72</v>
      </c>
      <c r="L4375">
        <v>2499</v>
      </c>
      <c r="N4375" s="11" t="s">
        <v>15</v>
      </c>
      <c r="O4375" s="11">
        <f>IF(Table1[[#This Row],[Currency  Code]]="USD",Table1[[#This Row],[Product Amount with GST]]*80,Table1[[#This Row],[Product Amount with GST]])</f>
        <v>2499</v>
      </c>
    </row>
    <row r="4376" spans="1:16" x14ac:dyDescent="0.25">
      <c r="A4376" t="s">
        <v>2045</v>
      </c>
      <c r="B4376" t="s">
        <v>11</v>
      </c>
      <c r="C4376" t="s">
        <v>12</v>
      </c>
      <c r="E4376">
        <f t="shared" si="272"/>
        <v>3</v>
      </c>
      <c r="F4376">
        <f t="shared" si="273"/>
        <v>7</v>
      </c>
      <c r="G4376" s="8">
        <f t="shared" si="274"/>
        <v>44745</v>
      </c>
      <c r="H4376">
        <f t="shared" si="275"/>
        <v>2022</v>
      </c>
      <c r="I4376" s="1">
        <v>44745.332638888889</v>
      </c>
      <c r="J4376" s="2">
        <v>44745</v>
      </c>
      <c r="K4376" t="s">
        <v>13</v>
      </c>
      <c r="L4376">
        <v>2499</v>
      </c>
      <c r="N4376" s="11" t="s">
        <v>15</v>
      </c>
      <c r="O4376" s="11">
        <f>IF(Table1[[#This Row],[Currency  Code]]="USD",Table1[[#This Row],[Product Amount with GST]]*80,Table1[[#This Row],[Product Amount with GST]])</f>
        <v>2499</v>
      </c>
    </row>
    <row r="4377" spans="1:16" x14ac:dyDescent="0.25">
      <c r="A4377" t="s">
        <v>3120</v>
      </c>
      <c r="B4377" t="s">
        <v>11</v>
      </c>
      <c r="C4377" t="s">
        <v>12</v>
      </c>
      <c r="E4377">
        <f t="shared" si="272"/>
        <v>3</v>
      </c>
      <c r="F4377">
        <f t="shared" si="273"/>
        <v>7</v>
      </c>
      <c r="G4377" s="8">
        <f t="shared" si="274"/>
        <v>44745</v>
      </c>
      <c r="H4377">
        <f t="shared" si="275"/>
        <v>2022</v>
      </c>
      <c r="I4377" s="1">
        <v>44745.32916666667</v>
      </c>
      <c r="J4377" s="2">
        <v>44745</v>
      </c>
      <c r="K4377" t="s">
        <v>72</v>
      </c>
      <c r="L4377">
        <v>2499</v>
      </c>
      <c r="N4377" s="11" t="s">
        <v>15</v>
      </c>
      <c r="O4377" s="11">
        <f>IF(Table1[[#This Row],[Currency  Code]]="USD",Table1[[#This Row],[Product Amount with GST]]*80,Table1[[#This Row],[Product Amount with GST]])</f>
        <v>2499</v>
      </c>
    </row>
    <row r="4378" spans="1:16" x14ac:dyDescent="0.25">
      <c r="A4378" t="s">
        <v>3121</v>
      </c>
      <c r="B4378" t="s">
        <v>17</v>
      </c>
      <c r="C4378" t="s">
        <v>12</v>
      </c>
      <c r="E4378">
        <f t="shared" si="272"/>
        <v>3</v>
      </c>
      <c r="F4378">
        <f t="shared" si="273"/>
        <v>7</v>
      </c>
      <c r="G4378" s="8">
        <f t="shared" si="274"/>
        <v>44745</v>
      </c>
      <c r="H4378">
        <f t="shared" si="275"/>
        <v>2022</v>
      </c>
      <c r="I4378" s="1">
        <v>44745.328472222223</v>
      </c>
      <c r="J4378" s="2">
        <v>44745</v>
      </c>
      <c r="K4378" t="s">
        <v>13</v>
      </c>
      <c r="L4378">
        <v>999</v>
      </c>
      <c r="N4378" s="11" t="s">
        <v>15</v>
      </c>
      <c r="O4378" s="11">
        <f>IF(Table1[[#This Row],[Currency  Code]]="USD",Table1[[#This Row],[Product Amount with GST]]*80,Table1[[#This Row],[Product Amount with GST]])</f>
        <v>999</v>
      </c>
    </row>
    <row r="4379" spans="1:16" x14ac:dyDescent="0.25">
      <c r="A4379" t="s">
        <v>3122</v>
      </c>
      <c r="B4379" t="s">
        <v>11</v>
      </c>
      <c r="C4379" t="s">
        <v>48</v>
      </c>
      <c r="E4379">
        <f t="shared" si="272"/>
        <v>3</v>
      </c>
      <c r="F4379">
        <f t="shared" si="273"/>
        <v>7</v>
      </c>
      <c r="G4379" s="8">
        <f t="shared" si="274"/>
        <v>44745</v>
      </c>
      <c r="H4379">
        <f t="shared" si="275"/>
        <v>2022</v>
      </c>
      <c r="I4379" s="1">
        <v>44745.325694444444</v>
      </c>
      <c r="J4379" s="2">
        <v>44745</v>
      </c>
      <c r="K4379" t="s">
        <v>72</v>
      </c>
      <c r="L4379">
        <v>2499</v>
      </c>
      <c r="M4379" t="s">
        <v>218</v>
      </c>
      <c r="N4379" s="11" t="s">
        <v>15</v>
      </c>
      <c r="O4379" s="11">
        <f>IF(Table1[[#This Row],[Currency  Code]]="USD",Table1[[#This Row],[Product Amount with GST]]*80,Table1[[#This Row],[Product Amount with GST]])</f>
        <v>2499</v>
      </c>
      <c r="P4379" t="s">
        <v>50</v>
      </c>
    </row>
    <row r="4380" spans="1:16" x14ac:dyDescent="0.25">
      <c r="A4380" t="s">
        <v>3123</v>
      </c>
      <c r="B4380" t="s">
        <v>47</v>
      </c>
      <c r="C4380" t="s">
        <v>12</v>
      </c>
      <c r="E4380">
        <f t="shared" si="272"/>
        <v>3</v>
      </c>
      <c r="F4380">
        <f t="shared" si="273"/>
        <v>7</v>
      </c>
      <c r="G4380" s="8">
        <f t="shared" si="274"/>
        <v>44745</v>
      </c>
      <c r="H4380">
        <f t="shared" si="275"/>
        <v>2022</v>
      </c>
      <c r="I4380" s="1">
        <v>44745.316666666666</v>
      </c>
      <c r="J4380" s="2">
        <v>44745</v>
      </c>
      <c r="K4380" t="s">
        <v>13</v>
      </c>
      <c r="L4380">
        <v>999</v>
      </c>
      <c r="N4380" s="11" t="s">
        <v>15</v>
      </c>
      <c r="O4380" s="11">
        <f>IF(Table1[[#This Row],[Currency  Code]]="USD",Table1[[#This Row],[Product Amount with GST]]*80,Table1[[#This Row],[Product Amount with GST]])</f>
        <v>999</v>
      </c>
    </row>
    <row r="4381" spans="1:16" x14ac:dyDescent="0.25">
      <c r="A4381" t="s">
        <v>3124</v>
      </c>
      <c r="B4381" t="s">
        <v>27</v>
      </c>
      <c r="C4381" t="s">
        <v>12</v>
      </c>
      <c r="E4381">
        <f t="shared" si="272"/>
        <v>3</v>
      </c>
      <c r="F4381">
        <f t="shared" si="273"/>
        <v>7</v>
      </c>
      <c r="G4381" s="8">
        <f t="shared" si="274"/>
        <v>44745</v>
      </c>
      <c r="H4381">
        <f t="shared" si="275"/>
        <v>2022</v>
      </c>
      <c r="I4381" s="1">
        <v>44745.29583333333</v>
      </c>
      <c r="J4381" s="2">
        <v>44745</v>
      </c>
      <c r="K4381" t="s">
        <v>13</v>
      </c>
      <c r="L4381">
        <v>1999</v>
      </c>
      <c r="N4381" s="11" t="s">
        <v>15</v>
      </c>
      <c r="O4381" s="11">
        <f>IF(Table1[[#This Row],[Currency  Code]]="USD",Table1[[#This Row],[Product Amount with GST]]*80,Table1[[#This Row],[Product Amount with GST]])</f>
        <v>1999</v>
      </c>
    </row>
    <row r="4382" spans="1:16" x14ac:dyDescent="0.25">
      <c r="A4382" t="s">
        <v>3125</v>
      </c>
      <c r="B4382" t="s">
        <v>11</v>
      </c>
      <c r="C4382" t="s">
        <v>12</v>
      </c>
      <c r="E4382">
        <f t="shared" si="272"/>
        <v>3</v>
      </c>
      <c r="F4382">
        <f t="shared" si="273"/>
        <v>7</v>
      </c>
      <c r="G4382" s="8">
        <f t="shared" si="274"/>
        <v>44745</v>
      </c>
      <c r="H4382">
        <f t="shared" si="275"/>
        <v>2022</v>
      </c>
      <c r="I4382" s="1">
        <v>44745.293749999997</v>
      </c>
      <c r="J4382" s="2">
        <v>44745</v>
      </c>
      <c r="K4382" t="s">
        <v>72</v>
      </c>
      <c r="L4382">
        <v>2499</v>
      </c>
      <c r="N4382" s="11" t="s">
        <v>15</v>
      </c>
      <c r="O4382" s="11">
        <f>IF(Table1[[#This Row],[Currency  Code]]="USD",Table1[[#This Row],[Product Amount with GST]]*80,Table1[[#This Row],[Product Amount with GST]])</f>
        <v>2499</v>
      </c>
    </row>
    <row r="4383" spans="1:16" x14ac:dyDescent="0.25">
      <c r="A4383" t="s">
        <v>3126</v>
      </c>
      <c r="B4383" t="s">
        <v>11</v>
      </c>
      <c r="C4383" t="s">
        <v>675</v>
      </c>
      <c r="E4383">
        <f t="shared" si="272"/>
        <v>3</v>
      </c>
      <c r="F4383">
        <f t="shared" si="273"/>
        <v>7</v>
      </c>
      <c r="G4383" s="8">
        <f t="shared" si="274"/>
        <v>44745</v>
      </c>
      <c r="H4383">
        <f t="shared" si="275"/>
        <v>2022</v>
      </c>
      <c r="I4383" s="1">
        <v>44745.26666666667</v>
      </c>
      <c r="J4383" s="2">
        <v>44764</v>
      </c>
      <c r="K4383" t="s">
        <v>72</v>
      </c>
      <c r="L4383">
        <v>2499</v>
      </c>
      <c r="M4383" t="s">
        <v>53</v>
      </c>
      <c r="N4383" s="11" t="s">
        <v>15</v>
      </c>
      <c r="O4383" s="11">
        <f>IF(Table1[[#This Row],[Currency  Code]]="USD",Table1[[#This Row],[Product Amount with GST]]*80,Table1[[#This Row],[Product Amount with GST]])</f>
        <v>2499</v>
      </c>
      <c r="P4383" t="s">
        <v>50</v>
      </c>
    </row>
    <row r="4384" spans="1:16" x14ac:dyDescent="0.25">
      <c r="A4384" t="s">
        <v>3003</v>
      </c>
      <c r="B4384" t="s">
        <v>11</v>
      </c>
      <c r="C4384" t="s">
        <v>12</v>
      </c>
      <c r="E4384">
        <f t="shared" si="272"/>
        <v>3</v>
      </c>
      <c r="F4384">
        <f t="shared" si="273"/>
        <v>7</v>
      </c>
      <c r="G4384" s="8">
        <f t="shared" si="274"/>
        <v>44745</v>
      </c>
      <c r="H4384">
        <f t="shared" si="275"/>
        <v>2022</v>
      </c>
      <c r="I4384" s="1">
        <v>44745.257638888892</v>
      </c>
      <c r="J4384" s="2">
        <v>44745</v>
      </c>
      <c r="K4384" t="s">
        <v>72</v>
      </c>
      <c r="L4384">
        <v>2499</v>
      </c>
      <c r="N4384" s="11" t="s">
        <v>15</v>
      </c>
      <c r="O4384" s="11">
        <f>IF(Table1[[#This Row],[Currency  Code]]="USD",Table1[[#This Row],[Product Amount with GST]]*80,Table1[[#This Row],[Product Amount with GST]])</f>
        <v>2499</v>
      </c>
    </row>
    <row r="4385" spans="1:16" x14ac:dyDescent="0.25">
      <c r="A4385" t="s">
        <v>3127</v>
      </c>
      <c r="B4385" t="s">
        <v>119</v>
      </c>
      <c r="C4385" t="s">
        <v>12</v>
      </c>
      <c r="E4385">
        <f t="shared" si="272"/>
        <v>3</v>
      </c>
      <c r="F4385">
        <f t="shared" si="273"/>
        <v>7</v>
      </c>
      <c r="G4385" s="8">
        <f t="shared" si="274"/>
        <v>44745</v>
      </c>
      <c r="H4385">
        <f t="shared" si="275"/>
        <v>2022</v>
      </c>
      <c r="I4385" s="1">
        <v>44745.252083333333</v>
      </c>
      <c r="J4385" s="2">
        <v>44745</v>
      </c>
      <c r="K4385" t="s">
        <v>13</v>
      </c>
      <c r="L4385">
        <v>2999</v>
      </c>
      <c r="N4385" s="11" t="s">
        <v>15</v>
      </c>
      <c r="O4385" s="11">
        <f>IF(Table1[[#This Row],[Currency  Code]]="USD",Table1[[#This Row],[Product Amount with GST]]*80,Table1[[#This Row],[Product Amount with GST]])</f>
        <v>2999</v>
      </c>
    </row>
    <row r="4386" spans="1:16" x14ac:dyDescent="0.25">
      <c r="A4386" t="s">
        <v>1627</v>
      </c>
      <c r="B4386" t="s">
        <v>11</v>
      </c>
      <c r="C4386" t="s">
        <v>12</v>
      </c>
      <c r="E4386">
        <f t="shared" si="272"/>
        <v>3</v>
      </c>
      <c r="F4386">
        <f t="shared" si="273"/>
        <v>7</v>
      </c>
      <c r="G4386" s="8">
        <f t="shared" si="274"/>
        <v>44745</v>
      </c>
      <c r="H4386">
        <f t="shared" si="275"/>
        <v>2022</v>
      </c>
      <c r="I4386" s="1">
        <v>44745.238194444442</v>
      </c>
      <c r="J4386" s="2">
        <v>44745</v>
      </c>
      <c r="K4386" t="s">
        <v>72</v>
      </c>
      <c r="L4386">
        <v>2499</v>
      </c>
      <c r="N4386" s="11" t="s">
        <v>15</v>
      </c>
      <c r="O4386" s="11">
        <f>IF(Table1[[#This Row],[Currency  Code]]="USD",Table1[[#This Row],[Product Amount with GST]]*80,Table1[[#This Row],[Product Amount with GST]])</f>
        <v>2499</v>
      </c>
    </row>
    <row r="4387" spans="1:16" x14ac:dyDescent="0.25">
      <c r="A4387" t="s">
        <v>3128</v>
      </c>
      <c r="B4387" t="s">
        <v>11</v>
      </c>
      <c r="C4387" t="s">
        <v>12</v>
      </c>
      <c r="E4387">
        <f t="shared" si="272"/>
        <v>3</v>
      </c>
      <c r="F4387">
        <f t="shared" si="273"/>
        <v>7</v>
      </c>
      <c r="G4387" s="8">
        <f t="shared" si="274"/>
        <v>44745</v>
      </c>
      <c r="H4387">
        <f t="shared" si="275"/>
        <v>2022</v>
      </c>
      <c r="I4387" s="1">
        <v>44745.229861111111</v>
      </c>
      <c r="J4387" s="2">
        <v>44745</v>
      </c>
      <c r="K4387" t="s">
        <v>72</v>
      </c>
      <c r="L4387">
        <v>2499</v>
      </c>
      <c r="N4387" s="11" t="s">
        <v>15</v>
      </c>
      <c r="O4387" s="11">
        <f>IF(Table1[[#This Row],[Currency  Code]]="USD",Table1[[#This Row],[Product Amount with GST]]*80,Table1[[#This Row],[Product Amount with GST]])</f>
        <v>2499</v>
      </c>
    </row>
    <row r="4388" spans="1:16" x14ac:dyDescent="0.25">
      <c r="A4388" t="s">
        <v>3003</v>
      </c>
      <c r="B4388" t="s">
        <v>11</v>
      </c>
      <c r="C4388" t="s">
        <v>12</v>
      </c>
      <c r="E4388">
        <f t="shared" si="272"/>
        <v>3</v>
      </c>
      <c r="F4388">
        <f t="shared" si="273"/>
        <v>7</v>
      </c>
      <c r="G4388" s="8">
        <f t="shared" si="274"/>
        <v>44745</v>
      </c>
      <c r="H4388">
        <f t="shared" si="275"/>
        <v>2022</v>
      </c>
      <c r="I4388" s="1">
        <v>44745.227083333331</v>
      </c>
      <c r="J4388" s="2">
        <v>44744</v>
      </c>
      <c r="K4388" t="s">
        <v>72</v>
      </c>
      <c r="L4388">
        <v>2499</v>
      </c>
      <c r="N4388" s="11" t="s">
        <v>15</v>
      </c>
      <c r="O4388" s="11">
        <f>IF(Table1[[#This Row],[Currency  Code]]="USD",Table1[[#This Row],[Product Amount with GST]]*80,Table1[[#This Row],[Product Amount with GST]])</f>
        <v>2499</v>
      </c>
    </row>
    <row r="4389" spans="1:16" x14ac:dyDescent="0.25">
      <c r="A4389" t="s">
        <v>3003</v>
      </c>
      <c r="B4389" t="s">
        <v>11</v>
      </c>
      <c r="C4389" t="s">
        <v>12</v>
      </c>
      <c r="E4389">
        <f t="shared" si="272"/>
        <v>3</v>
      </c>
      <c r="F4389">
        <f t="shared" si="273"/>
        <v>7</v>
      </c>
      <c r="G4389" s="8">
        <f t="shared" si="274"/>
        <v>44745</v>
      </c>
      <c r="H4389">
        <f t="shared" si="275"/>
        <v>2022</v>
      </c>
      <c r="I4389" s="1">
        <v>44745.222916666666</v>
      </c>
      <c r="J4389" s="2">
        <v>44744</v>
      </c>
      <c r="K4389" t="s">
        <v>13</v>
      </c>
      <c r="L4389">
        <v>2499</v>
      </c>
      <c r="N4389" s="11" t="s">
        <v>15</v>
      </c>
      <c r="O4389" s="11">
        <f>IF(Table1[[#This Row],[Currency  Code]]="USD",Table1[[#This Row],[Product Amount with GST]]*80,Table1[[#This Row],[Product Amount with GST]])</f>
        <v>2499</v>
      </c>
    </row>
    <row r="4390" spans="1:16" x14ac:dyDescent="0.25">
      <c r="A4390" t="s">
        <v>3003</v>
      </c>
      <c r="B4390" t="s">
        <v>11</v>
      </c>
      <c r="C4390" t="s">
        <v>12</v>
      </c>
      <c r="E4390">
        <f t="shared" si="272"/>
        <v>3</v>
      </c>
      <c r="F4390">
        <f t="shared" si="273"/>
        <v>7</v>
      </c>
      <c r="G4390" s="8">
        <f t="shared" si="274"/>
        <v>44745</v>
      </c>
      <c r="H4390">
        <f t="shared" si="275"/>
        <v>2022</v>
      </c>
      <c r="I4390" s="1">
        <v>44745.217361111114</v>
      </c>
      <c r="J4390" s="2">
        <v>44744</v>
      </c>
      <c r="K4390" t="s">
        <v>72</v>
      </c>
      <c r="L4390">
        <v>2499</v>
      </c>
      <c r="N4390" s="11" t="s">
        <v>15</v>
      </c>
      <c r="O4390" s="11">
        <f>IF(Table1[[#This Row],[Currency  Code]]="USD",Table1[[#This Row],[Product Amount with GST]]*80,Table1[[#This Row],[Product Amount with GST]])</f>
        <v>2499</v>
      </c>
    </row>
    <row r="4391" spans="1:16" x14ac:dyDescent="0.25">
      <c r="A4391" t="s">
        <v>3129</v>
      </c>
      <c r="B4391" t="s">
        <v>11</v>
      </c>
      <c r="C4391" t="s">
        <v>12</v>
      </c>
      <c r="E4391">
        <f t="shared" si="272"/>
        <v>3</v>
      </c>
      <c r="F4391">
        <f t="shared" si="273"/>
        <v>7</v>
      </c>
      <c r="G4391" s="8">
        <f t="shared" si="274"/>
        <v>44745</v>
      </c>
      <c r="H4391">
        <f t="shared" si="275"/>
        <v>2022</v>
      </c>
      <c r="I4391" s="1">
        <v>44745.171527777777</v>
      </c>
      <c r="J4391" s="2">
        <v>44744</v>
      </c>
      <c r="K4391" t="s">
        <v>72</v>
      </c>
      <c r="L4391">
        <v>2499</v>
      </c>
      <c r="N4391" s="11" t="s">
        <v>15</v>
      </c>
      <c r="O4391" s="11">
        <f>IF(Table1[[#This Row],[Currency  Code]]="USD",Table1[[#This Row],[Product Amount with GST]]*80,Table1[[#This Row],[Product Amount with GST]])</f>
        <v>2499</v>
      </c>
    </row>
    <row r="4392" spans="1:16" x14ac:dyDescent="0.25">
      <c r="A4392" t="s">
        <v>3130</v>
      </c>
      <c r="B4392" t="s">
        <v>11</v>
      </c>
      <c r="C4392" t="s">
        <v>12</v>
      </c>
      <c r="E4392">
        <f t="shared" si="272"/>
        <v>3</v>
      </c>
      <c r="F4392">
        <f t="shared" si="273"/>
        <v>7</v>
      </c>
      <c r="G4392" s="8">
        <f t="shared" si="274"/>
        <v>44745</v>
      </c>
      <c r="H4392">
        <f t="shared" si="275"/>
        <v>2022</v>
      </c>
      <c r="I4392" s="1">
        <v>44745.125</v>
      </c>
      <c r="J4392" s="2">
        <v>44744</v>
      </c>
      <c r="K4392" t="s">
        <v>72</v>
      </c>
      <c r="L4392">
        <v>2499</v>
      </c>
      <c r="N4392" s="11" t="s">
        <v>15</v>
      </c>
      <c r="O4392" s="11">
        <f>IF(Table1[[#This Row],[Currency  Code]]="USD",Table1[[#This Row],[Product Amount with GST]]*80,Table1[[#This Row],[Product Amount with GST]])</f>
        <v>2499</v>
      </c>
    </row>
    <row r="4393" spans="1:16" x14ac:dyDescent="0.25">
      <c r="A4393" t="s">
        <v>3131</v>
      </c>
      <c r="B4393" t="s">
        <v>17</v>
      </c>
      <c r="C4393" t="s">
        <v>12</v>
      </c>
      <c r="E4393">
        <f t="shared" si="272"/>
        <v>3</v>
      </c>
      <c r="F4393">
        <f t="shared" si="273"/>
        <v>7</v>
      </c>
      <c r="G4393" s="8">
        <f t="shared" si="274"/>
        <v>44745</v>
      </c>
      <c r="H4393">
        <f t="shared" si="275"/>
        <v>2022</v>
      </c>
      <c r="I4393" s="1">
        <v>44745.074305555558</v>
      </c>
      <c r="J4393" s="2">
        <v>44744</v>
      </c>
      <c r="K4393" t="s">
        <v>13</v>
      </c>
      <c r="L4393">
        <v>999</v>
      </c>
      <c r="N4393" s="11" t="s">
        <v>15</v>
      </c>
      <c r="O4393" s="11">
        <f>IF(Table1[[#This Row],[Currency  Code]]="USD",Table1[[#This Row],[Product Amount with GST]]*80,Table1[[#This Row],[Product Amount with GST]])</f>
        <v>999</v>
      </c>
    </row>
    <row r="4394" spans="1:16" x14ac:dyDescent="0.25">
      <c r="A4394" t="s">
        <v>3003</v>
      </c>
      <c r="B4394" t="s">
        <v>11</v>
      </c>
      <c r="C4394" t="s">
        <v>12</v>
      </c>
      <c r="E4394">
        <f t="shared" si="272"/>
        <v>3</v>
      </c>
      <c r="F4394">
        <f t="shared" si="273"/>
        <v>7</v>
      </c>
      <c r="G4394" s="8">
        <f t="shared" si="274"/>
        <v>44745</v>
      </c>
      <c r="H4394">
        <f t="shared" si="275"/>
        <v>2022</v>
      </c>
      <c r="I4394" s="1">
        <v>44745.065972222219</v>
      </c>
      <c r="J4394" s="2">
        <v>44744</v>
      </c>
      <c r="K4394" t="s">
        <v>72</v>
      </c>
      <c r="L4394">
        <v>2499</v>
      </c>
      <c r="N4394" s="11" t="s">
        <v>15</v>
      </c>
      <c r="O4394" s="11">
        <f>IF(Table1[[#This Row],[Currency  Code]]="USD",Table1[[#This Row],[Product Amount with GST]]*80,Table1[[#This Row],[Product Amount with GST]])</f>
        <v>2499</v>
      </c>
    </row>
    <row r="4395" spans="1:16" x14ac:dyDescent="0.25">
      <c r="A4395" t="s">
        <v>3132</v>
      </c>
      <c r="B4395" t="s">
        <v>11</v>
      </c>
      <c r="C4395" t="s">
        <v>48</v>
      </c>
      <c r="D4395" t="s">
        <v>6121</v>
      </c>
      <c r="E4395">
        <f t="shared" si="272"/>
        <v>3</v>
      </c>
      <c r="F4395">
        <f t="shared" si="273"/>
        <v>7</v>
      </c>
      <c r="G4395" s="8">
        <f t="shared" si="274"/>
        <v>44745</v>
      </c>
      <c r="H4395">
        <f t="shared" si="275"/>
        <v>2022</v>
      </c>
      <c r="I4395" s="1">
        <v>44745.056250000001</v>
      </c>
      <c r="J4395" s="2">
        <v>44744</v>
      </c>
      <c r="K4395" t="s">
        <v>72</v>
      </c>
      <c r="L4395">
        <v>1874</v>
      </c>
      <c r="M4395" t="s">
        <v>91</v>
      </c>
      <c r="N4395" s="11" t="s">
        <v>15</v>
      </c>
      <c r="O4395" s="11">
        <f>IF(Table1[[#This Row],[Currency  Code]]="USD",Table1[[#This Row],[Product Amount with GST]]*80,Table1[[#This Row],[Product Amount with GST]])</f>
        <v>1874</v>
      </c>
      <c r="P4395" t="s">
        <v>50</v>
      </c>
    </row>
    <row r="4396" spans="1:16" x14ac:dyDescent="0.25">
      <c r="A4396" t="s">
        <v>3133</v>
      </c>
      <c r="B4396" t="s">
        <v>20</v>
      </c>
      <c r="C4396" t="s">
        <v>12</v>
      </c>
      <c r="E4396">
        <f t="shared" si="272"/>
        <v>3</v>
      </c>
      <c r="F4396">
        <f t="shared" si="273"/>
        <v>7</v>
      </c>
      <c r="G4396" s="8">
        <f t="shared" si="274"/>
        <v>44745</v>
      </c>
      <c r="H4396">
        <f t="shared" si="275"/>
        <v>2022</v>
      </c>
      <c r="I4396" s="1">
        <v>44745.04791666667</v>
      </c>
      <c r="J4396" s="2">
        <v>44744</v>
      </c>
      <c r="K4396" t="s">
        <v>13</v>
      </c>
      <c r="L4396">
        <v>1999</v>
      </c>
      <c r="N4396" s="11" t="s">
        <v>15</v>
      </c>
      <c r="O4396" s="11">
        <f>IF(Table1[[#This Row],[Currency  Code]]="USD",Table1[[#This Row],[Product Amount with GST]]*80,Table1[[#This Row],[Product Amount with GST]])</f>
        <v>1999</v>
      </c>
    </row>
    <row r="4397" spans="1:16" x14ac:dyDescent="0.25">
      <c r="A4397" t="s">
        <v>3134</v>
      </c>
      <c r="B4397" t="s">
        <v>11</v>
      </c>
      <c r="C4397" t="s">
        <v>12</v>
      </c>
      <c r="E4397">
        <f t="shared" si="272"/>
        <v>3</v>
      </c>
      <c r="F4397">
        <f t="shared" si="273"/>
        <v>7</v>
      </c>
      <c r="G4397" s="8">
        <f t="shared" si="274"/>
        <v>44745</v>
      </c>
      <c r="H4397">
        <f t="shared" si="275"/>
        <v>2022</v>
      </c>
      <c r="I4397" s="1">
        <v>44745.038194444445</v>
      </c>
      <c r="J4397" s="2">
        <v>44744</v>
      </c>
      <c r="K4397" t="s">
        <v>72</v>
      </c>
      <c r="L4397">
        <v>2499</v>
      </c>
      <c r="N4397" s="11" t="s">
        <v>15</v>
      </c>
      <c r="O4397" s="11">
        <f>IF(Table1[[#This Row],[Currency  Code]]="USD",Table1[[#This Row],[Product Amount with GST]]*80,Table1[[#This Row],[Product Amount with GST]])</f>
        <v>2499</v>
      </c>
    </row>
    <row r="4398" spans="1:16" x14ac:dyDescent="0.25">
      <c r="A4398" t="s">
        <v>3104</v>
      </c>
      <c r="B4398" t="s">
        <v>47</v>
      </c>
      <c r="C4398" t="s">
        <v>48</v>
      </c>
      <c r="E4398">
        <f t="shared" si="272"/>
        <v>3</v>
      </c>
      <c r="F4398">
        <f t="shared" si="273"/>
        <v>7</v>
      </c>
      <c r="G4398" s="8">
        <f t="shared" si="274"/>
        <v>44745</v>
      </c>
      <c r="H4398">
        <f t="shared" si="275"/>
        <v>2022</v>
      </c>
      <c r="I4398" s="1">
        <v>44745.375694444447</v>
      </c>
      <c r="J4398" s="2">
        <v>44745</v>
      </c>
      <c r="K4398" t="s">
        <v>13</v>
      </c>
      <c r="L4398">
        <v>999</v>
      </c>
      <c r="M4398" t="s">
        <v>53</v>
      </c>
      <c r="N4398" s="11" t="s">
        <v>15</v>
      </c>
      <c r="O4398" s="11">
        <f>IF(Table1[[#This Row],[Currency  Code]]="USD",Table1[[#This Row],[Product Amount with GST]]*80,Table1[[#This Row],[Product Amount with GST]])</f>
        <v>999</v>
      </c>
      <c r="P4398" t="s">
        <v>50</v>
      </c>
    </row>
    <row r="4399" spans="1:16" x14ac:dyDescent="0.25">
      <c r="A4399" t="s">
        <v>3135</v>
      </c>
      <c r="B4399" t="s">
        <v>11</v>
      </c>
      <c r="C4399" t="s">
        <v>12</v>
      </c>
      <c r="E4399">
        <f t="shared" si="272"/>
        <v>3</v>
      </c>
      <c r="F4399">
        <f t="shared" si="273"/>
        <v>7</v>
      </c>
      <c r="G4399" s="8">
        <f t="shared" si="274"/>
        <v>44745</v>
      </c>
      <c r="H4399">
        <f t="shared" si="275"/>
        <v>2022</v>
      </c>
      <c r="I4399" s="1">
        <v>44745.363888888889</v>
      </c>
      <c r="J4399" s="2">
        <v>44745</v>
      </c>
      <c r="K4399" t="s">
        <v>13</v>
      </c>
      <c r="L4399">
        <v>2499</v>
      </c>
      <c r="N4399" s="11" t="s">
        <v>15</v>
      </c>
      <c r="O4399" s="11">
        <f>IF(Table1[[#This Row],[Currency  Code]]="USD",Table1[[#This Row],[Product Amount with GST]]*80,Table1[[#This Row],[Product Amount with GST]])</f>
        <v>2499</v>
      </c>
    </row>
    <row r="4400" spans="1:16" x14ac:dyDescent="0.25">
      <c r="A4400" t="s">
        <v>3118</v>
      </c>
      <c r="B4400" t="s">
        <v>11</v>
      </c>
      <c r="C4400" t="s">
        <v>12</v>
      </c>
      <c r="E4400">
        <f t="shared" si="272"/>
        <v>3</v>
      </c>
      <c r="F4400">
        <f t="shared" si="273"/>
        <v>7</v>
      </c>
      <c r="G4400" s="8">
        <f t="shared" si="274"/>
        <v>44745</v>
      </c>
      <c r="H4400">
        <f t="shared" si="275"/>
        <v>2022</v>
      </c>
      <c r="I4400" s="1">
        <v>44745.355555555558</v>
      </c>
      <c r="J4400" s="2">
        <v>44745</v>
      </c>
      <c r="K4400" t="s">
        <v>13</v>
      </c>
      <c r="L4400">
        <v>2499</v>
      </c>
      <c r="N4400" s="11" t="s">
        <v>15</v>
      </c>
      <c r="O4400" s="11">
        <f>IF(Table1[[#This Row],[Currency  Code]]="USD",Table1[[#This Row],[Product Amount with GST]]*80,Table1[[#This Row],[Product Amount with GST]])</f>
        <v>2499</v>
      </c>
    </row>
    <row r="4401" spans="1:16" x14ac:dyDescent="0.25">
      <c r="A4401" t="s">
        <v>3062</v>
      </c>
      <c r="B4401" t="s">
        <v>1710</v>
      </c>
      <c r="C4401" t="s">
        <v>12</v>
      </c>
      <c r="E4401">
        <f t="shared" si="272"/>
        <v>3</v>
      </c>
      <c r="F4401">
        <f t="shared" si="273"/>
        <v>7</v>
      </c>
      <c r="G4401" s="8">
        <f t="shared" si="274"/>
        <v>44745</v>
      </c>
      <c r="H4401">
        <f t="shared" si="275"/>
        <v>2022</v>
      </c>
      <c r="I4401" s="1">
        <v>44745.354166666664</v>
      </c>
      <c r="J4401" s="2">
        <v>44745</v>
      </c>
      <c r="K4401" t="s">
        <v>13</v>
      </c>
      <c r="L4401">
        <v>499</v>
      </c>
      <c r="N4401" s="11" t="s">
        <v>15</v>
      </c>
      <c r="O4401" s="11">
        <f>IF(Table1[[#This Row],[Currency  Code]]="USD",Table1[[#This Row],[Product Amount with GST]]*80,Table1[[#This Row],[Product Amount with GST]])</f>
        <v>499</v>
      </c>
    </row>
    <row r="4402" spans="1:16" x14ac:dyDescent="0.25">
      <c r="A4402" t="s">
        <v>3136</v>
      </c>
      <c r="B4402" t="s">
        <v>11</v>
      </c>
      <c r="C4402" t="s">
        <v>12</v>
      </c>
      <c r="E4402">
        <f t="shared" si="272"/>
        <v>3</v>
      </c>
      <c r="F4402">
        <f t="shared" si="273"/>
        <v>7</v>
      </c>
      <c r="G4402" s="8">
        <f t="shared" si="274"/>
        <v>44745</v>
      </c>
      <c r="H4402">
        <f t="shared" si="275"/>
        <v>2022</v>
      </c>
      <c r="I4402" s="1">
        <v>44745.345138888886</v>
      </c>
      <c r="J4402" s="2">
        <v>44745</v>
      </c>
      <c r="K4402" t="s">
        <v>72</v>
      </c>
      <c r="L4402">
        <v>2499</v>
      </c>
      <c r="N4402" s="11" t="s">
        <v>15</v>
      </c>
      <c r="O4402" s="11">
        <f>IF(Table1[[#This Row],[Currency  Code]]="USD",Table1[[#This Row],[Product Amount with GST]]*80,Table1[[#This Row],[Product Amount with GST]])</f>
        <v>2499</v>
      </c>
    </row>
    <row r="4403" spans="1:16" x14ac:dyDescent="0.25">
      <c r="A4403" t="s">
        <v>3137</v>
      </c>
      <c r="B4403" t="s">
        <v>20</v>
      </c>
      <c r="C4403" t="s">
        <v>12</v>
      </c>
      <c r="E4403">
        <f t="shared" si="272"/>
        <v>3</v>
      </c>
      <c r="F4403">
        <f t="shared" si="273"/>
        <v>7</v>
      </c>
      <c r="G4403" s="8">
        <f t="shared" si="274"/>
        <v>44745</v>
      </c>
      <c r="H4403">
        <f t="shared" si="275"/>
        <v>2022</v>
      </c>
      <c r="I4403" s="1">
        <v>44745.307638888888</v>
      </c>
      <c r="J4403" s="2">
        <v>44745</v>
      </c>
      <c r="K4403" t="s">
        <v>13</v>
      </c>
      <c r="L4403">
        <v>1999</v>
      </c>
      <c r="N4403" s="11" t="s">
        <v>15</v>
      </c>
      <c r="O4403" s="11">
        <f>IF(Table1[[#This Row],[Currency  Code]]="USD",Table1[[#This Row],[Product Amount with GST]]*80,Table1[[#This Row],[Product Amount with GST]])</f>
        <v>1999</v>
      </c>
    </row>
    <row r="4404" spans="1:16" x14ac:dyDescent="0.25">
      <c r="A4404" t="s">
        <v>3138</v>
      </c>
      <c r="B4404" t="s">
        <v>11</v>
      </c>
      <c r="C4404" t="s">
        <v>12</v>
      </c>
      <c r="E4404">
        <f t="shared" si="272"/>
        <v>3</v>
      </c>
      <c r="F4404">
        <f t="shared" si="273"/>
        <v>7</v>
      </c>
      <c r="G4404" s="8">
        <f t="shared" si="274"/>
        <v>44745</v>
      </c>
      <c r="H4404">
        <f t="shared" si="275"/>
        <v>2022</v>
      </c>
      <c r="I4404" s="1">
        <v>44745.291666666664</v>
      </c>
      <c r="J4404" s="2">
        <v>44745</v>
      </c>
      <c r="K4404" t="s">
        <v>72</v>
      </c>
      <c r="L4404">
        <v>2499</v>
      </c>
      <c r="N4404" s="11" t="s">
        <v>15</v>
      </c>
      <c r="O4404" s="11">
        <f>IF(Table1[[#This Row],[Currency  Code]]="USD",Table1[[#This Row],[Product Amount with GST]]*80,Table1[[#This Row],[Product Amount with GST]])</f>
        <v>2499</v>
      </c>
    </row>
    <row r="4405" spans="1:16" x14ac:dyDescent="0.25">
      <c r="A4405" t="s">
        <v>3139</v>
      </c>
      <c r="B4405" t="s">
        <v>17</v>
      </c>
      <c r="C4405" t="s">
        <v>48</v>
      </c>
      <c r="E4405">
        <f t="shared" si="272"/>
        <v>3</v>
      </c>
      <c r="F4405">
        <f t="shared" si="273"/>
        <v>7</v>
      </c>
      <c r="G4405" s="8">
        <f t="shared" si="274"/>
        <v>44745</v>
      </c>
      <c r="H4405">
        <f t="shared" si="275"/>
        <v>2022</v>
      </c>
      <c r="I4405" s="1">
        <v>44745.289583333331</v>
      </c>
      <c r="J4405" s="2">
        <v>44745</v>
      </c>
      <c r="K4405" t="s">
        <v>13</v>
      </c>
      <c r="L4405">
        <v>999</v>
      </c>
      <c r="M4405" t="s">
        <v>53</v>
      </c>
      <c r="N4405" s="11" t="s">
        <v>15</v>
      </c>
      <c r="O4405" s="11">
        <f>IF(Table1[[#This Row],[Currency  Code]]="USD",Table1[[#This Row],[Product Amount with GST]]*80,Table1[[#This Row],[Product Amount with GST]])</f>
        <v>999</v>
      </c>
      <c r="P4405" t="s">
        <v>50</v>
      </c>
    </row>
    <row r="4406" spans="1:16" x14ac:dyDescent="0.25">
      <c r="A4406" t="s">
        <v>3140</v>
      </c>
      <c r="B4406" t="s">
        <v>11</v>
      </c>
      <c r="C4406" t="s">
        <v>12</v>
      </c>
      <c r="E4406">
        <f t="shared" si="272"/>
        <v>3</v>
      </c>
      <c r="F4406">
        <f t="shared" si="273"/>
        <v>7</v>
      </c>
      <c r="G4406" s="8">
        <f t="shared" si="274"/>
        <v>44745</v>
      </c>
      <c r="H4406">
        <f t="shared" si="275"/>
        <v>2022</v>
      </c>
      <c r="I4406" s="1">
        <v>44745.277777777781</v>
      </c>
      <c r="J4406" s="2">
        <v>44745</v>
      </c>
      <c r="K4406" t="s">
        <v>72</v>
      </c>
      <c r="L4406">
        <v>2499</v>
      </c>
      <c r="N4406" s="11" t="s">
        <v>15</v>
      </c>
      <c r="O4406" s="11">
        <f>IF(Table1[[#This Row],[Currency  Code]]="USD",Table1[[#This Row],[Product Amount with GST]]*80,Table1[[#This Row],[Product Amount with GST]])</f>
        <v>2499</v>
      </c>
    </row>
    <row r="4407" spans="1:16" x14ac:dyDescent="0.25">
      <c r="A4407" t="s">
        <v>3089</v>
      </c>
      <c r="B4407" t="s">
        <v>17</v>
      </c>
      <c r="C4407" t="s">
        <v>48</v>
      </c>
      <c r="E4407">
        <f t="shared" si="272"/>
        <v>3</v>
      </c>
      <c r="F4407">
        <f t="shared" si="273"/>
        <v>7</v>
      </c>
      <c r="G4407" s="8">
        <f t="shared" si="274"/>
        <v>44745</v>
      </c>
      <c r="H4407">
        <f t="shared" si="275"/>
        <v>2022</v>
      </c>
      <c r="I4407" s="1">
        <v>44745.263888888891</v>
      </c>
      <c r="J4407" s="2">
        <v>44745</v>
      </c>
      <c r="K4407" t="s">
        <v>13</v>
      </c>
      <c r="L4407">
        <v>999</v>
      </c>
      <c r="M4407" t="s">
        <v>53</v>
      </c>
      <c r="N4407" s="11" t="s">
        <v>15</v>
      </c>
      <c r="O4407" s="11">
        <f>IF(Table1[[#This Row],[Currency  Code]]="USD",Table1[[#This Row],[Product Amount with GST]]*80,Table1[[#This Row],[Product Amount with GST]])</f>
        <v>999</v>
      </c>
      <c r="P4407" t="s">
        <v>50</v>
      </c>
    </row>
    <row r="4408" spans="1:16" x14ac:dyDescent="0.25">
      <c r="A4408" t="s">
        <v>3141</v>
      </c>
      <c r="B4408" t="s">
        <v>11</v>
      </c>
      <c r="C4408" t="s">
        <v>12</v>
      </c>
      <c r="E4408">
        <f t="shared" si="272"/>
        <v>3</v>
      </c>
      <c r="F4408">
        <f t="shared" si="273"/>
        <v>7</v>
      </c>
      <c r="G4408" s="8">
        <f t="shared" si="274"/>
        <v>44745</v>
      </c>
      <c r="H4408">
        <f t="shared" si="275"/>
        <v>2022</v>
      </c>
      <c r="I4408" s="1">
        <v>44745.243055555555</v>
      </c>
      <c r="J4408" s="2">
        <v>44745</v>
      </c>
      <c r="K4408" t="s">
        <v>72</v>
      </c>
      <c r="L4408">
        <v>2499</v>
      </c>
      <c r="N4408" s="11" t="s">
        <v>15</v>
      </c>
      <c r="O4408" s="11">
        <f>IF(Table1[[#This Row],[Currency  Code]]="USD",Table1[[#This Row],[Product Amount with GST]]*80,Table1[[#This Row],[Product Amount with GST]])</f>
        <v>2499</v>
      </c>
    </row>
    <row r="4409" spans="1:16" x14ac:dyDescent="0.25">
      <c r="A4409" t="s">
        <v>3003</v>
      </c>
      <c r="B4409" t="s">
        <v>11</v>
      </c>
      <c r="C4409" t="s">
        <v>12</v>
      </c>
      <c r="E4409">
        <f t="shared" si="272"/>
        <v>3</v>
      </c>
      <c r="F4409">
        <f t="shared" si="273"/>
        <v>7</v>
      </c>
      <c r="G4409" s="8">
        <f t="shared" si="274"/>
        <v>44745</v>
      </c>
      <c r="H4409">
        <f t="shared" si="275"/>
        <v>2022</v>
      </c>
      <c r="I4409" s="1">
        <v>44745.222222222219</v>
      </c>
      <c r="J4409" s="2">
        <v>44744</v>
      </c>
      <c r="K4409" t="s">
        <v>13</v>
      </c>
      <c r="L4409">
        <v>2499</v>
      </c>
      <c r="N4409" s="11" t="s">
        <v>15</v>
      </c>
      <c r="O4409" s="11">
        <f>IF(Table1[[#This Row],[Currency  Code]]="USD",Table1[[#This Row],[Product Amount with GST]]*80,Table1[[#This Row],[Product Amount with GST]])</f>
        <v>2499</v>
      </c>
    </row>
    <row r="4410" spans="1:16" x14ac:dyDescent="0.25">
      <c r="A4410" t="s">
        <v>2147</v>
      </c>
      <c r="B4410" t="s">
        <v>11</v>
      </c>
      <c r="C4410" t="s">
        <v>12</v>
      </c>
      <c r="E4410">
        <f t="shared" si="272"/>
        <v>3</v>
      </c>
      <c r="F4410">
        <f t="shared" si="273"/>
        <v>7</v>
      </c>
      <c r="G4410" s="8">
        <f t="shared" si="274"/>
        <v>44745</v>
      </c>
      <c r="H4410">
        <f t="shared" si="275"/>
        <v>2022</v>
      </c>
      <c r="I4410" s="1">
        <v>44745.209027777775</v>
      </c>
      <c r="J4410" s="2">
        <v>44744</v>
      </c>
      <c r="K4410" t="s">
        <v>72</v>
      </c>
      <c r="L4410">
        <v>2499</v>
      </c>
      <c r="N4410" s="11" t="s">
        <v>15</v>
      </c>
      <c r="O4410" s="11">
        <f>IF(Table1[[#This Row],[Currency  Code]]="USD",Table1[[#This Row],[Product Amount with GST]]*80,Table1[[#This Row],[Product Amount with GST]])</f>
        <v>2499</v>
      </c>
    </row>
    <row r="4411" spans="1:16" x14ac:dyDescent="0.25">
      <c r="A4411" t="s">
        <v>3142</v>
      </c>
      <c r="B4411" t="s">
        <v>11</v>
      </c>
      <c r="C4411" t="s">
        <v>48</v>
      </c>
      <c r="E4411">
        <f t="shared" si="272"/>
        <v>3</v>
      </c>
      <c r="F4411">
        <f t="shared" si="273"/>
        <v>7</v>
      </c>
      <c r="G4411" s="8">
        <f t="shared" si="274"/>
        <v>44745</v>
      </c>
      <c r="H4411">
        <f t="shared" si="275"/>
        <v>2022</v>
      </c>
      <c r="I4411" s="1">
        <v>44745.175694444442</v>
      </c>
      <c r="J4411" s="2">
        <v>44744</v>
      </c>
      <c r="K4411" t="s">
        <v>13</v>
      </c>
      <c r="L4411">
        <v>2499</v>
      </c>
      <c r="M4411" t="s">
        <v>135</v>
      </c>
      <c r="N4411" s="11" t="s">
        <v>15</v>
      </c>
      <c r="O4411" s="11">
        <f>IF(Table1[[#This Row],[Currency  Code]]="USD",Table1[[#This Row],[Product Amount with GST]]*80,Table1[[#This Row],[Product Amount with GST]])</f>
        <v>2499</v>
      </c>
      <c r="P4411" t="s">
        <v>3143</v>
      </c>
    </row>
    <row r="4412" spans="1:16" x14ac:dyDescent="0.25">
      <c r="A4412" t="s">
        <v>3142</v>
      </c>
      <c r="B4412" t="s">
        <v>11</v>
      </c>
      <c r="C4412" t="s">
        <v>12</v>
      </c>
      <c r="E4412">
        <f t="shared" si="272"/>
        <v>3</v>
      </c>
      <c r="F4412">
        <f t="shared" si="273"/>
        <v>7</v>
      </c>
      <c r="G4412" s="8">
        <f t="shared" si="274"/>
        <v>44745</v>
      </c>
      <c r="H4412">
        <f t="shared" si="275"/>
        <v>2022</v>
      </c>
      <c r="I4412" s="1">
        <v>44745.15625</v>
      </c>
      <c r="J4412" s="2">
        <v>44744</v>
      </c>
      <c r="K4412" t="s">
        <v>13</v>
      </c>
      <c r="L4412">
        <v>2499</v>
      </c>
      <c r="N4412" s="11" t="s">
        <v>15</v>
      </c>
      <c r="O4412" s="11">
        <f>IF(Table1[[#This Row],[Currency  Code]]="USD",Table1[[#This Row],[Product Amount with GST]]*80,Table1[[#This Row],[Product Amount with GST]])</f>
        <v>2499</v>
      </c>
    </row>
    <row r="4413" spans="1:16" x14ac:dyDescent="0.25">
      <c r="A4413" t="s">
        <v>3144</v>
      </c>
      <c r="B4413" t="s">
        <v>47</v>
      </c>
      <c r="C4413" t="s">
        <v>12</v>
      </c>
      <c r="E4413">
        <f t="shared" si="272"/>
        <v>3</v>
      </c>
      <c r="F4413">
        <f t="shared" si="273"/>
        <v>7</v>
      </c>
      <c r="G4413" s="8">
        <f t="shared" si="274"/>
        <v>44745</v>
      </c>
      <c r="H4413">
        <f t="shared" si="275"/>
        <v>2022</v>
      </c>
      <c r="I4413" s="1">
        <v>44745.112500000003</v>
      </c>
      <c r="J4413" s="2">
        <v>44744</v>
      </c>
      <c r="K4413" t="s">
        <v>13</v>
      </c>
      <c r="L4413">
        <v>999</v>
      </c>
      <c r="N4413" s="11" t="s">
        <v>15</v>
      </c>
      <c r="O4413" s="11">
        <f>IF(Table1[[#This Row],[Currency  Code]]="USD",Table1[[#This Row],[Product Amount with GST]]*80,Table1[[#This Row],[Product Amount with GST]])</f>
        <v>999</v>
      </c>
    </row>
    <row r="4414" spans="1:16" x14ac:dyDescent="0.25">
      <c r="A4414" t="s">
        <v>3077</v>
      </c>
      <c r="B4414" t="s">
        <v>11</v>
      </c>
      <c r="C4414" t="s">
        <v>48</v>
      </c>
      <c r="E4414">
        <f t="shared" si="272"/>
        <v>3</v>
      </c>
      <c r="F4414">
        <f t="shared" si="273"/>
        <v>7</v>
      </c>
      <c r="G4414" s="8">
        <f t="shared" si="274"/>
        <v>44745</v>
      </c>
      <c r="H4414">
        <f t="shared" si="275"/>
        <v>2022</v>
      </c>
      <c r="I4414" s="1">
        <v>44745.078472222223</v>
      </c>
      <c r="J4414" s="2">
        <v>44744</v>
      </c>
      <c r="K4414" t="s">
        <v>13</v>
      </c>
      <c r="L4414">
        <v>2499</v>
      </c>
      <c r="M4414" t="s">
        <v>53</v>
      </c>
      <c r="N4414" s="11" t="s">
        <v>15</v>
      </c>
      <c r="O4414" s="11">
        <f>IF(Table1[[#This Row],[Currency  Code]]="USD",Table1[[#This Row],[Product Amount with GST]]*80,Table1[[#This Row],[Product Amount with GST]])</f>
        <v>2499</v>
      </c>
      <c r="P4414" t="s">
        <v>50</v>
      </c>
    </row>
    <row r="4415" spans="1:16" x14ac:dyDescent="0.25">
      <c r="A4415" t="s">
        <v>3145</v>
      </c>
      <c r="B4415" t="s">
        <v>11</v>
      </c>
      <c r="C4415" t="s">
        <v>12</v>
      </c>
      <c r="E4415">
        <f t="shared" si="272"/>
        <v>3</v>
      </c>
      <c r="F4415">
        <f t="shared" si="273"/>
        <v>7</v>
      </c>
      <c r="G4415" s="8">
        <f t="shared" si="274"/>
        <v>44745</v>
      </c>
      <c r="H4415">
        <f t="shared" si="275"/>
        <v>2022</v>
      </c>
      <c r="I4415" s="1">
        <v>44745.063888888886</v>
      </c>
      <c r="J4415" s="2">
        <v>44744</v>
      </c>
      <c r="K4415" t="s">
        <v>13</v>
      </c>
      <c r="L4415">
        <v>2499</v>
      </c>
      <c r="N4415" s="11" t="s">
        <v>15</v>
      </c>
      <c r="O4415" s="11">
        <f>IF(Table1[[#This Row],[Currency  Code]]="USD",Table1[[#This Row],[Product Amount with GST]]*80,Table1[[#This Row],[Product Amount with GST]])</f>
        <v>2499</v>
      </c>
    </row>
    <row r="4416" spans="1:16" x14ac:dyDescent="0.25">
      <c r="A4416" t="s">
        <v>3146</v>
      </c>
      <c r="B4416" t="s">
        <v>11</v>
      </c>
      <c r="C4416" t="s">
        <v>48</v>
      </c>
      <c r="E4416">
        <f t="shared" si="272"/>
        <v>3</v>
      </c>
      <c r="F4416">
        <f t="shared" si="273"/>
        <v>7</v>
      </c>
      <c r="G4416" s="8">
        <f t="shared" si="274"/>
        <v>44745</v>
      </c>
      <c r="H4416">
        <f t="shared" si="275"/>
        <v>2022</v>
      </c>
      <c r="I4416" s="1">
        <v>44745.041666666664</v>
      </c>
      <c r="J4416" s="2">
        <v>44744</v>
      </c>
      <c r="K4416" t="s">
        <v>13</v>
      </c>
      <c r="L4416">
        <v>2499</v>
      </c>
      <c r="M4416" t="s">
        <v>218</v>
      </c>
      <c r="N4416" s="11" t="s">
        <v>15</v>
      </c>
      <c r="O4416" s="11">
        <f>IF(Table1[[#This Row],[Currency  Code]]="USD",Table1[[#This Row],[Product Amount with GST]]*80,Table1[[#This Row],[Product Amount with GST]])</f>
        <v>2499</v>
      </c>
      <c r="P4416" t="s">
        <v>50</v>
      </c>
    </row>
    <row r="4417" spans="1:16" x14ac:dyDescent="0.25">
      <c r="A4417" t="s">
        <v>3147</v>
      </c>
      <c r="B4417" t="s">
        <v>1710</v>
      </c>
      <c r="C4417" t="s">
        <v>12</v>
      </c>
      <c r="E4417">
        <f t="shared" si="272"/>
        <v>3</v>
      </c>
      <c r="F4417">
        <f t="shared" si="273"/>
        <v>7</v>
      </c>
      <c r="G4417" s="8">
        <f t="shared" si="274"/>
        <v>44745</v>
      </c>
      <c r="H4417">
        <f t="shared" si="275"/>
        <v>2022</v>
      </c>
      <c r="I4417" s="1">
        <v>44745.037499999999</v>
      </c>
      <c r="J4417" s="2">
        <v>44744</v>
      </c>
      <c r="K4417" t="s">
        <v>13</v>
      </c>
      <c r="L4417">
        <v>499</v>
      </c>
      <c r="N4417" s="11" t="s">
        <v>15</v>
      </c>
      <c r="O4417" s="11">
        <f>IF(Table1[[#This Row],[Currency  Code]]="USD",Table1[[#This Row],[Product Amount with GST]]*80,Table1[[#This Row],[Product Amount with GST]])</f>
        <v>499</v>
      </c>
    </row>
    <row r="4418" spans="1:16" x14ac:dyDescent="0.25">
      <c r="A4418" t="s">
        <v>3148</v>
      </c>
      <c r="B4418" t="s">
        <v>11</v>
      </c>
      <c r="C4418" t="s">
        <v>12</v>
      </c>
      <c r="E4418">
        <f t="shared" ref="E4418:E4481" si="276">DAY(I4418)</f>
        <v>3</v>
      </c>
      <c r="F4418">
        <f t="shared" ref="F4418:F4481" si="277">MONTH(I4418)</f>
        <v>7</v>
      </c>
      <c r="G4418" s="8">
        <f t="shared" ref="G4418:G4481" si="278">DATE(H4419,F4418,E4418)</f>
        <v>44745</v>
      </c>
      <c r="H4418">
        <f t="shared" ref="H4418:H4481" si="279">YEAR(I4418)</f>
        <v>2022</v>
      </c>
      <c r="I4418" s="1">
        <v>44745.027083333334</v>
      </c>
      <c r="J4418" s="2">
        <v>44744</v>
      </c>
      <c r="K4418" t="s">
        <v>13</v>
      </c>
      <c r="L4418">
        <v>2499</v>
      </c>
      <c r="N4418" s="11" t="s">
        <v>15</v>
      </c>
      <c r="O4418" s="11">
        <f>IF(Table1[[#This Row],[Currency  Code]]="USD",Table1[[#This Row],[Product Amount with GST]]*80,Table1[[#This Row],[Product Amount with GST]])</f>
        <v>2499</v>
      </c>
    </row>
    <row r="4419" spans="1:16" x14ac:dyDescent="0.25">
      <c r="A4419" t="s">
        <v>3149</v>
      </c>
      <c r="B4419" t="s">
        <v>11</v>
      </c>
      <c r="C4419" t="s">
        <v>12</v>
      </c>
      <c r="E4419">
        <f t="shared" si="276"/>
        <v>3</v>
      </c>
      <c r="F4419">
        <f t="shared" si="277"/>
        <v>7</v>
      </c>
      <c r="G4419" s="8">
        <f t="shared" si="278"/>
        <v>44745</v>
      </c>
      <c r="H4419">
        <f t="shared" si="279"/>
        <v>2022</v>
      </c>
      <c r="I4419" s="1">
        <v>44745.020138888889</v>
      </c>
      <c r="J4419" s="2">
        <v>44744</v>
      </c>
      <c r="K4419" t="s">
        <v>13</v>
      </c>
      <c r="L4419">
        <v>2499</v>
      </c>
      <c r="N4419" s="11" t="s">
        <v>15</v>
      </c>
      <c r="O4419" s="11">
        <f>IF(Table1[[#This Row],[Currency  Code]]="USD",Table1[[#This Row],[Product Amount with GST]]*80,Table1[[#This Row],[Product Amount with GST]])</f>
        <v>2499</v>
      </c>
    </row>
    <row r="4420" spans="1:16" x14ac:dyDescent="0.25">
      <c r="A4420" t="s">
        <v>2776</v>
      </c>
      <c r="B4420" t="s">
        <v>11</v>
      </c>
      <c r="C4420" t="s">
        <v>12</v>
      </c>
      <c r="E4420">
        <f t="shared" si="276"/>
        <v>3</v>
      </c>
      <c r="F4420">
        <f t="shared" si="277"/>
        <v>7</v>
      </c>
      <c r="G4420" s="8">
        <f t="shared" si="278"/>
        <v>44745</v>
      </c>
      <c r="H4420">
        <f t="shared" si="279"/>
        <v>2022</v>
      </c>
      <c r="I4420" s="1">
        <v>44745.018055555556</v>
      </c>
      <c r="J4420" s="2">
        <v>44744</v>
      </c>
      <c r="K4420" t="s">
        <v>72</v>
      </c>
      <c r="L4420">
        <v>2499</v>
      </c>
      <c r="N4420" s="11" t="s">
        <v>15</v>
      </c>
      <c r="O4420" s="11">
        <f>IF(Table1[[#This Row],[Currency  Code]]="USD",Table1[[#This Row],[Product Amount with GST]]*80,Table1[[#This Row],[Product Amount with GST]])</f>
        <v>2499</v>
      </c>
    </row>
    <row r="4421" spans="1:16" x14ac:dyDescent="0.25">
      <c r="A4421" t="s">
        <v>1871</v>
      </c>
      <c r="B4421" t="s">
        <v>11</v>
      </c>
      <c r="C4421" t="s">
        <v>12</v>
      </c>
      <c r="D4421" t="s">
        <v>6129</v>
      </c>
      <c r="E4421">
        <f t="shared" si="276"/>
        <v>3</v>
      </c>
      <c r="F4421">
        <f t="shared" si="277"/>
        <v>7</v>
      </c>
      <c r="G4421" s="8">
        <f t="shared" si="278"/>
        <v>44745</v>
      </c>
      <c r="H4421">
        <f t="shared" si="279"/>
        <v>2022</v>
      </c>
      <c r="I4421" s="1">
        <v>44745.01458333333</v>
      </c>
      <c r="J4421" s="2">
        <v>44744</v>
      </c>
      <c r="K4421" t="s">
        <v>72</v>
      </c>
      <c r="L4421">
        <v>2000</v>
      </c>
      <c r="N4421" s="11" t="s">
        <v>15</v>
      </c>
      <c r="O4421" s="11">
        <f>IF(Table1[[#This Row],[Currency  Code]]="USD",Table1[[#This Row],[Product Amount with GST]]*80,Table1[[#This Row],[Product Amount with GST]])</f>
        <v>2000</v>
      </c>
    </row>
    <row r="4422" spans="1:16" x14ac:dyDescent="0.25">
      <c r="A4422" t="s">
        <v>3150</v>
      </c>
      <c r="B4422" t="s">
        <v>11</v>
      </c>
      <c r="C4422" t="s">
        <v>12</v>
      </c>
      <c r="E4422">
        <f t="shared" si="276"/>
        <v>3</v>
      </c>
      <c r="F4422">
        <f t="shared" si="277"/>
        <v>7</v>
      </c>
      <c r="G4422" s="8">
        <f t="shared" si="278"/>
        <v>44745</v>
      </c>
      <c r="H4422">
        <f t="shared" si="279"/>
        <v>2022</v>
      </c>
      <c r="I4422" s="1">
        <v>44745.013888888891</v>
      </c>
      <c r="J4422" s="2">
        <v>44744</v>
      </c>
      <c r="K4422" t="s">
        <v>72</v>
      </c>
      <c r="L4422">
        <v>2499</v>
      </c>
      <c r="N4422" s="11" t="s">
        <v>15</v>
      </c>
      <c r="O4422" s="11">
        <f>IF(Table1[[#This Row],[Currency  Code]]="USD",Table1[[#This Row],[Product Amount with GST]]*80,Table1[[#This Row],[Product Amount with GST]])</f>
        <v>2499</v>
      </c>
    </row>
    <row r="4423" spans="1:16" x14ac:dyDescent="0.25">
      <c r="A4423" t="s">
        <v>3151</v>
      </c>
      <c r="B4423" t="s">
        <v>11</v>
      </c>
      <c r="C4423" t="s">
        <v>12</v>
      </c>
      <c r="D4423" t="s">
        <v>6123</v>
      </c>
      <c r="E4423">
        <f t="shared" si="276"/>
        <v>3</v>
      </c>
      <c r="F4423">
        <f t="shared" si="277"/>
        <v>7</v>
      </c>
      <c r="G4423" s="8">
        <f t="shared" si="278"/>
        <v>44745</v>
      </c>
      <c r="H4423">
        <f t="shared" si="279"/>
        <v>2022</v>
      </c>
      <c r="I4423" s="1">
        <v>44745.260416666664</v>
      </c>
      <c r="J4423" s="2">
        <v>44745</v>
      </c>
      <c r="K4423" t="s">
        <v>72</v>
      </c>
      <c r="L4423">
        <v>2399</v>
      </c>
      <c r="N4423" s="11" t="s">
        <v>15</v>
      </c>
      <c r="O4423" s="11">
        <f>IF(Table1[[#This Row],[Currency  Code]]="USD",Table1[[#This Row],[Product Amount with GST]]*80,Table1[[#This Row],[Product Amount with GST]])</f>
        <v>2399</v>
      </c>
    </row>
    <row r="4424" spans="1:16" x14ac:dyDescent="0.25">
      <c r="A4424" t="s">
        <v>3152</v>
      </c>
      <c r="B4424" t="s">
        <v>24</v>
      </c>
      <c r="C4424" t="s">
        <v>12</v>
      </c>
      <c r="E4424">
        <f t="shared" si="276"/>
        <v>3</v>
      </c>
      <c r="F4424">
        <f t="shared" si="277"/>
        <v>7</v>
      </c>
      <c r="G4424" s="8">
        <f t="shared" si="278"/>
        <v>44745</v>
      </c>
      <c r="H4424">
        <f t="shared" si="279"/>
        <v>2022</v>
      </c>
      <c r="I4424" s="1">
        <v>44745.253472222219</v>
      </c>
      <c r="J4424" s="2">
        <v>44745</v>
      </c>
      <c r="K4424" t="s">
        <v>13</v>
      </c>
      <c r="L4424">
        <v>2022</v>
      </c>
      <c r="N4424" s="11" t="s">
        <v>15</v>
      </c>
      <c r="O4424" s="11">
        <f>IF(Table1[[#This Row],[Currency  Code]]="USD",Table1[[#This Row],[Product Amount with GST]]*80,Table1[[#This Row],[Product Amount with GST]])</f>
        <v>2022</v>
      </c>
    </row>
    <row r="4425" spans="1:16" x14ac:dyDescent="0.25">
      <c r="A4425" t="s">
        <v>3153</v>
      </c>
      <c r="B4425" t="s">
        <v>11</v>
      </c>
      <c r="C4425" t="s">
        <v>12</v>
      </c>
      <c r="D4425" t="s">
        <v>6168</v>
      </c>
      <c r="E4425">
        <f t="shared" si="276"/>
        <v>3</v>
      </c>
      <c r="F4425">
        <f t="shared" si="277"/>
        <v>7</v>
      </c>
      <c r="G4425" s="8">
        <f t="shared" si="278"/>
        <v>44745</v>
      </c>
      <c r="H4425">
        <f t="shared" si="279"/>
        <v>2022</v>
      </c>
      <c r="I4425" s="1">
        <v>44745.249305555553</v>
      </c>
      <c r="J4425" s="2">
        <v>44745</v>
      </c>
      <c r="K4425" t="s">
        <v>72</v>
      </c>
      <c r="L4425">
        <v>1874</v>
      </c>
      <c r="N4425" s="11" t="s">
        <v>15</v>
      </c>
      <c r="O4425" s="11">
        <f>IF(Table1[[#This Row],[Currency  Code]]="USD",Table1[[#This Row],[Product Amount with GST]]*80,Table1[[#This Row],[Product Amount with GST]])</f>
        <v>1874</v>
      </c>
    </row>
    <row r="4426" spans="1:16" x14ac:dyDescent="0.25">
      <c r="A4426" t="s">
        <v>2182</v>
      </c>
      <c r="B4426" t="s">
        <v>11</v>
      </c>
      <c r="C4426" t="s">
        <v>12</v>
      </c>
      <c r="E4426">
        <f t="shared" si="276"/>
        <v>3</v>
      </c>
      <c r="F4426">
        <f t="shared" si="277"/>
        <v>7</v>
      </c>
      <c r="G4426" s="8">
        <f t="shared" si="278"/>
        <v>44745</v>
      </c>
      <c r="H4426">
        <f t="shared" si="279"/>
        <v>2022</v>
      </c>
      <c r="I4426" s="1">
        <v>44745.185416666667</v>
      </c>
      <c r="J4426" s="2">
        <v>44744</v>
      </c>
      <c r="K4426" t="s">
        <v>72</v>
      </c>
      <c r="L4426">
        <v>2499</v>
      </c>
      <c r="N4426" s="11" t="s">
        <v>15</v>
      </c>
      <c r="O4426" s="11">
        <f>IF(Table1[[#This Row],[Currency  Code]]="USD",Table1[[#This Row],[Product Amount with GST]]*80,Table1[[#This Row],[Product Amount with GST]])</f>
        <v>2499</v>
      </c>
    </row>
    <row r="4427" spans="1:16" x14ac:dyDescent="0.25">
      <c r="A4427" t="s">
        <v>3142</v>
      </c>
      <c r="B4427" t="s">
        <v>11</v>
      </c>
      <c r="C4427" t="s">
        <v>12</v>
      </c>
      <c r="E4427">
        <f t="shared" si="276"/>
        <v>3</v>
      </c>
      <c r="F4427">
        <f t="shared" si="277"/>
        <v>7</v>
      </c>
      <c r="G4427" s="8">
        <f t="shared" si="278"/>
        <v>44745</v>
      </c>
      <c r="H4427">
        <f t="shared" si="279"/>
        <v>2022</v>
      </c>
      <c r="I4427" s="1">
        <v>44745.165972222225</v>
      </c>
      <c r="J4427" s="2">
        <v>44744</v>
      </c>
      <c r="K4427" t="s">
        <v>13</v>
      </c>
      <c r="L4427">
        <v>2499</v>
      </c>
      <c r="N4427" s="11" t="s">
        <v>15</v>
      </c>
      <c r="O4427" s="11">
        <f>IF(Table1[[#This Row],[Currency  Code]]="USD",Table1[[#This Row],[Product Amount with GST]]*80,Table1[[#This Row],[Product Amount with GST]])</f>
        <v>2499</v>
      </c>
    </row>
    <row r="4428" spans="1:16" x14ac:dyDescent="0.25">
      <c r="A4428" t="s">
        <v>3142</v>
      </c>
      <c r="B4428" t="s">
        <v>11</v>
      </c>
      <c r="C4428" t="s">
        <v>12</v>
      </c>
      <c r="E4428">
        <f t="shared" si="276"/>
        <v>3</v>
      </c>
      <c r="F4428">
        <f t="shared" si="277"/>
        <v>7</v>
      </c>
      <c r="G4428" s="8">
        <f t="shared" si="278"/>
        <v>44745</v>
      </c>
      <c r="H4428">
        <f t="shared" si="279"/>
        <v>2022</v>
      </c>
      <c r="I4428" s="1">
        <v>44745.155555555553</v>
      </c>
      <c r="J4428" s="2">
        <v>44744</v>
      </c>
      <c r="K4428" t="s">
        <v>13</v>
      </c>
      <c r="L4428">
        <v>2499</v>
      </c>
      <c r="N4428" s="11" t="s">
        <v>15</v>
      </c>
      <c r="O4428" s="11">
        <f>IF(Table1[[#This Row],[Currency  Code]]="USD",Table1[[#This Row],[Product Amount with GST]]*80,Table1[[#This Row],[Product Amount with GST]])</f>
        <v>2499</v>
      </c>
    </row>
    <row r="4429" spans="1:16" x14ac:dyDescent="0.25">
      <c r="A4429" t="s">
        <v>3145</v>
      </c>
      <c r="B4429" t="s">
        <v>11</v>
      </c>
      <c r="C4429" t="s">
        <v>48</v>
      </c>
      <c r="E4429">
        <f t="shared" si="276"/>
        <v>3</v>
      </c>
      <c r="F4429">
        <f t="shared" si="277"/>
        <v>7</v>
      </c>
      <c r="G4429" s="8">
        <f t="shared" si="278"/>
        <v>44745</v>
      </c>
      <c r="H4429">
        <f t="shared" si="279"/>
        <v>2022</v>
      </c>
      <c r="I4429" s="1">
        <v>44745.063888888886</v>
      </c>
      <c r="J4429" s="2">
        <v>44744</v>
      </c>
      <c r="K4429" t="s">
        <v>13</v>
      </c>
      <c r="L4429">
        <v>2499</v>
      </c>
      <c r="M4429" t="s">
        <v>218</v>
      </c>
      <c r="N4429" s="11" t="s">
        <v>15</v>
      </c>
      <c r="O4429" s="11">
        <f>IF(Table1[[#This Row],[Currency  Code]]="USD",Table1[[#This Row],[Product Amount with GST]]*80,Table1[[#This Row],[Product Amount with GST]])</f>
        <v>2499</v>
      </c>
      <c r="P4429" t="s">
        <v>50</v>
      </c>
    </row>
    <row r="4430" spans="1:16" x14ac:dyDescent="0.25">
      <c r="A4430" t="s">
        <v>3132</v>
      </c>
      <c r="B4430" t="s">
        <v>11</v>
      </c>
      <c r="C4430" t="s">
        <v>12</v>
      </c>
      <c r="D4430" t="s">
        <v>6121</v>
      </c>
      <c r="E4430">
        <f t="shared" si="276"/>
        <v>3</v>
      </c>
      <c r="F4430">
        <f t="shared" si="277"/>
        <v>7</v>
      </c>
      <c r="G4430" s="8">
        <f t="shared" si="278"/>
        <v>44745</v>
      </c>
      <c r="H4430">
        <f t="shared" si="279"/>
        <v>2022</v>
      </c>
      <c r="I4430" s="1">
        <v>44745.056250000001</v>
      </c>
      <c r="J4430" s="2">
        <v>44744</v>
      </c>
      <c r="K4430" t="s">
        <v>72</v>
      </c>
      <c r="L4430">
        <v>2999</v>
      </c>
      <c r="N4430" s="11" t="s">
        <v>15</v>
      </c>
      <c r="O4430" s="11">
        <f>IF(Table1[[#This Row],[Currency  Code]]="USD",Table1[[#This Row],[Product Amount with GST]]*80,Table1[[#This Row],[Product Amount with GST]])</f>
        <v>2999</v>
      </c>
    </row>
    <row r="4431" spans="1:16" x14ac:dyDescent="0.25">
      <c r="A4431" t="s">
        <v>406</v>
      </c>
      <c r="B4431" t="s">
        <v>11</v>
      </c>
      <c r="C4431" t="s">
        <v>12</v>
      </c>
      <c r="E4431">
        <f t="shared" si="276"/>
        <v>3</v>
      </c>
      <c r="F4431">
        <f t="shared" si="277"/>
        <v>7</v>
      </c>
      <c r="G4431" s="8">
        <f t="shared" si="278"/>
        <v>44745</v>
      </c>
      <c r="H4431">
        <f t="shared" si="279"/>
        <v>2022</v>
      </c>
      <c r="I4431" s="1">
        <v>44745.036805555559</v>
      </c>
      <c r="J4431" s="2">
        <v>44744</v>
      </c>
      <c r="K4431" t="s">
        <v>72</v>
      </c>
      <c r="L4431">
        <v>2499</v>
      </c>
      <c r="N4431" s="11" t="s">
        <v>15</v>
      </c>
      <c r="O4431" s="11">
        <f>IF(Table1[[#This Row],[Currency  Code]]="USD",Table1[[#This Row],[Product Amount with GST]]*80,Table1[[#This Row],[Product Amount with GST]])</f>
        <v>2499</v>
      </c>
    </row>
    <row r="4432" spans="1:16" x14ac:dyDescent="0.25">
      <c r="A4432" t="s">
        <v>1871</v>
      </c>
      <c r="B4432" t="s">
        <v>11</v>
      </c>
      <c r="C4432" t="s">
        <v>12</v>
      </c>
      <c r="D4432" t="s">
        <v>6129</v>
      </c>
      <c r="E4432">
        <f t="shared" si="276"/>
        <v>3</v>
      </c>
      <c r="F4432">
        <f t="shared" si="277"/>
        <v>7</v>
      </c>
      <c r="G4432" s="8">
        <f t="shared" si="278"/>
        <v>44745</v>
      </c>
      <c r="H4432">
        <f t="shared" si="279"/>
        <v>2022</v>
      </c>
      <c r="I4432" s="1">
        <v>44745.023611111108</v>
      </c>
      <c r="J4432" s="2">
        <v>44744</v>
      </c>
      <c r="K4432" t="s">
        <v>72</v>
      </c>
      <c r="L4432">
        <v>1250</v>
      </c>
      <c r="N4432" s="11" t="s">
        <v>15</v>
      </c>
      <c r="O4432" s="11">
        <f>IF(Table1[[#This Row],[Currency  Code]]="USD",Table1[[#This Row],[Product Amount with GST]]*80,Table1[[#This Row],[Product Amount with GST]])</f>
        <v>1250</v>
      </c>
    </row>
    <row r="4433" spans="1:16" x14ac:dyDescent="0.25">
      <c r="A4433" t="s">
        <v>3154</v>
      </c>
      <c r="B4433" t="s">
        <v>11</v>
      </c>
      <c r="C4433" t="s">
        <v>12</v>
      </c>
      <c r="E4433">
        <f t="shared" si="276"/>
        <v>3</v>
      </c>
      <c r="F4433">
        <f t="shared" si="277"/>
        <v>7</v>
      </c>
      <c r="G4433" s="8">
        <f t="shared" si="278"/>
        <v>44745</v>
      </c>
      <c r="H4433">
        <f t="shared" si="279"/>
        <v>2022</v>
      </c>
      <c r="I4433" s="1">
        <v>44745.01666666667</v>
      </c>
      <c r="J4433" s="2">
        <v>44744</v>
      </c>
      <c r="K4433" t="s">
        <v>72</v>
      </c>
      <c r="L4433">
        <v>2499</v>
      </c>
      <c r="N4433" s="11" t="s">
        <v>15</v>
      </c>
      <c r="O4433" s="11">
        <f>IF(Table1[[#This Row],[Currency  Code]]="USD",Table1[[#This Row],[Product Amount with GST]]*80,Table1[[#This Row],[Product Amount with GST]])</f>
        <v>2499</v>
      </c>
    </row>
    <row r="4434" spans="1:16" x14ac:dyDescent="0.25">
      <c r="A4434" t="s">
        <v>3155</v>
      </c>
      <c r="B4434" t="s">
        <v>11</v>
      </c>
      <c r="C4434" t="s">
        <v>12</v>
      </c>
      <c r="E4434">
        <f t="shared" si="276"/>
        <v>3</v>
      </c>
      <c r="F4434">
        <f t="shared" si="277"/>
        <v>7</v>
      </c>
      <c r="G4434" s="8">
        <f t="shared" si="278"/>
        <v>44745</v>
      </c>
      <c r="H4434">
        <f t="shared" si="279"/>
        <v>2022</v>
      </c>
      <c r="I4434" s="1">
        <v>44745.01458333333</v>
      </c>
      <c r="J4434" s="2">
        <v>44744</v>
      </c>
      <c r="K4434" t="s">
        <v>72</v>
      </c>
      <c r="L4434">
        <v>2499</v>
      </c>
      <c r="N4434" s="11" t="s">
        <v>15</v>
      </c>
      <c r="O4434" s="11">
        <f>IF(Table1[[#This Row],[Currency  Code]]="USD",Table1[[#This Row],[Product Amount with GST]]*80,Table1[[#This Row],[Product Amount with GST]])</f>
        <v>2499</v>
      </c>
    </row>
    <row r="4435" spans="1:16" x14ac:dyDescent="0.25">
      <c r="A4435" t="s">
        <v>3156</v>
      </c>
      <c r="B4435" t="s">
        <v>11</v>
      </c>
      <c r="C4435" t="s">
        <v>12</v>
      </c>
      <c r="E4435">
        <f t="shared" si="276"/>
        <v>3</v>
      </c>
      <c r="F4435">
        <f t="shared" si="277"/>
        <v>7</v>
      </c>
      <c r="G4435" s="8">
        <f t="shared" si="278"/>
        <v>44745</v>
      </c>
      <c r="H4435">
        <f t="shared" si="279"/>
        <v>2022</v>
      </c>
      <c r="I4435" s="1">
        <v>44745.008333333331</v>
      </c>
      <c r="J4435" s="2">
        <v>44744</v>
      </c>
      <c r="K4435" t="s">
        <v>72</v>
      </c>
      <c r="L4435">
        <v>2499</v>
      </c>
      <c r="N4435" s="11" t="s">
        <v>15</v>
      </c>
      <c r="O4435" s="11">
        <f>IF(Table1[[#This Row],[Currency  Code]]="USD",Table1[[#This Row],[Product Amount with GST]]*80,Table1[[#This Row],[Product Amount with GST]])</f>
        <v>2499</v>
      </c>
    </row>
    <row r="4436" spans="1:16" x14ac:dyDescent="0.25">
      <c r="A4436" t="s">
        <v>3003</v>
      </c>
      <c r="B4436" t="s">
        <v>11</v>
      </c>
      <c r="C4436" t="s">
        <v>12</v>
      </c>
      <c r="E4436">
        <f t="shared" si="276"/>
        <v>3</v>
      </c>
      <c r="F4436">
        <f t="shared" si="277"/>
        <v>7</v>
      </c>
      <c r="G4436" s="8">
        <f t="shared" si="278"/>
        <v>44745</v>
      </c>
      <c r="H4436">
        <f t="shared" si="279"/>
        <v>2022</v>
      </c>
      <c r="I4436" s="1">
        <v>44745.007638888892</v>
      </c>
      <c r="J4436" s="2">
        <v>44744</v>
      </c>
      <c r="K4436" t="s">
        <v>72</v>
      </c>
      <c r="L4436">
        <v>2499</v>
      </c>
      <c r="N4436" s="11" t="s">
        <v>15</v>
      </c>
      <c r="O4436" s="11">
        <f>IF(Table1[[#This Row],[Currency  Code]]="USD",Table1[[#This Row],[Product Amount with GST]]*80,Table1[[#This Row],[Product Amount with GST]])</f>
        <v>2499</v>
      </c>
    </row>
    <row r="4437" spans="1:16" x14ac:dyDescent="0.25">
      <c r="A4437" t="s">
        <v>3157</v>
      </c>
      <c r="B4437" t="s">
        <v>11</v>
      </c>
      <c r="C4437" t="s">
        <v>12</v>
      </c>
      <c r="E4437">
        <f t="shared" si="276"/>
        <v>3</v>
      </c>
      <c r="F4437">
        <f t="shared" si="277"/>
        <v>7</v>
      </c>
      <c r="G4437" s="8">
        <f t="shared" si="278"/>
        <v>44745</v>
      </c>
      <c r="H4437">
        <f t="shared" si="279"/>
        <v>2022</v>
      </c>
      <c r="I4437" s="1">
        <v>44745.006944444445</v>
      </c>
      <c r="J4437" s="2">
        <v>44744</v>
      </c>
      <c r="K4437" t="s">
        <v>72</v>
      </c>
      <c r="L4437">
        <v>2499</v>
      </c>
      <c r="N4437" s="11" t="s">
        <v>15</v>
      </c>
      <c r="O4437" s="11">
        <f>IF(Table1[[#This Row],[Currency  Code]]="USD",Table1[[#This Row],[Product Amount with GST]]*80,Table1[[#This Row],[Product Amount with GST]])</f>
        <v>2499</v>
      </c>
    </row>
    <row r="4438" spans="1:16" x14ac:dyDescent="0.25">
      <c r="A4438" t="s">
        <v>3158</v>
      </c>
      <c r="B4438" t="s">
        <v>11</v>
      </c>
      <c r="C4438" t="s">
        <v>12</v>
      </c>
      <c r="E4438">
        <f t="shared" si="276"/>
        <v>3</v>
      </c>
      <c r="F4438">
        <f t="shared" si="277"/>
        <v>7</v>
      </c>
      <c r="G4438" s="8">
        <f t="shared" si="278"/>
        <v>44745</v>
      </c>
      <c r="H4438">
        <f t="shared" si="279"/>
        <v>2022</v>
      </c>
      <c r="I4438" s="1">
        <v>44745.004166666666</v>
      </c>
      <c r="J4438" s="2">
        <v>44744</v>
      </c>
      <c r="K4438" t="s">
        <v>72</v>
      </c>
      <c r="L4438">
        <v>2499</v>
      </c>
      <c r="N4438" s="11" t="s">
        <v>15</v>
      </c>
      <c r="O4438" s="11">
        <f>IF(Table1[[#This Row],[Currency  Code]]="USD",Table1[[#This Row],[Product Amount with GST]]*80,Table1[[#This Row],[Product Amount with GST]])</f>
        <v>2499</v>
      </c>
    </row>
    <row r="4439" spans="1:16" x14ac:dyDescent="0.25">
      <c r="A4439" t="s">
        <v>3159</v>
      </c>
      <c r="B4439" t="s">
        <v>11</v>
      </c>
      <c r="C4439" t="s">
        <v>48</v>
      </c>
      <c r="E4439">
        <f t="shared" si="276"/>
        <v>2</v>
      </c>
      <c r="F4439">
        <f t="shared" si="277"/>
        <v>7</v>
      </c>
      <c r="G4439" s="8">
        <f t="shared" si="278"/>
        <v>44744</v>
      </c>
      <c r="H4439">
        <f t="shared" si="279"/>
        <v>2022</v>
      </c>
      <c r="I4439" s="1">
        <v>44744.997916666667</v>
      </c>
      <c r="J4439" s="2">
        <v>44744</v>
      </c>
      <c r="K4439" t="s">
        <v>13</v>
      </c>
      <c r="L4439">
        <v>2499</v>
      </c>
      <c r="M4439" t="s">
        <v>53</v>
      </c>
      <c r="N4439" s="11" t="s">
        <v>15</v>
      </c>
      <c r="O4439" s="11">
        <f>IF(Table1[[#This Row],[Currency  Code]]="USD",Table1[[#This Row],[Product Amount with GST]]*80,Table1[[#This Row],[Product Amount with GST]])</f>
        <v>2499</v>
      </c>
      <c r="P4439" t="s">
        <v>50</v>
      </c>
    </row>
    <row r="4440" spans="1:16" x14ac:dyDescent="0.25">
      <c r="A4440" t="s">
        <v>3160</v>
      </c>
      <c r="B4440" t="s">
        <v>11</v>
      </c>
      <c r="C4440" t="s">
        <v>12</v>
      </c>
      <c r="E4440">
        <f t="shared" si="276"/>
        <v>2</v>
      </c>
      <c r="F4440">
        <f t="shared" si="277"/>
        <v>7</v>
      </c>
      <c r="G4440" s="8">
        <f t="shared" si="278"/>
        <v>44744</v>
      </c>
      <c r="H4440">
        <f t="shared" si="279"/>
        <v>2022</v>
      </c>
      <c r="I4440" s="1">
        <v>44744.993750000001</v>
      </c>
      <c r="J4440" s="2">
        <v>44744</v>
      </c>
      <c r="K4440" t="s">
        <v>13</v>
      </c>
      <c r="L4440">
        <v>2499</v>
      </c>
      <c r="N4440" s="11" t="s">
        <v>15</v>
      </c>
      <c r="O4440" s="11">
        <f>IF(Table1[[#This Row],[Currency  Code]]="USD",Table1[[#This Row],[Product Amount with GST]]*80,Table1[[#This Row],[Product Amount with GST]])</f>
        <v>2499</v>
      </c>
    </row>
    <row r="4441" spans="1:16" x14ac:dyDescent="0.25">
      <c r="A4441" t="s">
        <v>3018</v>
      </c>
      <c r="B4441" t="s">
        <v>24</v>
      </c>
      <c r="C4441" t="s">
        <v>12</v>
      </c>
      <c r="E4441">
        <f t="shared" si="276"/>
        <v>2</v>
      </c>
      <c r="F4441">
        <f t="shared" si="277"/>
        <v>7</v>
      </c>
      <c r="G4441" s="8">
        <f t="shared" si="278"/>
        <v>44744</v>
      </c>
      <c r="H4441">
        <f t="shared" si="279"/>
        <v>2022</v>
      </c>
      <c r="I4441" s="1">
        <v>44744.993055555555</v>
      </c>
      <c r="J4441" s="2">
        <v>44744</v>
      </c>
      <c r="K4441" t="s">
        <v>13</v>
      </c>
      <c r="L4441">
        <v>199</v>
      </c>
      <c r="N4441" s="11" t="s">
        <v>29</v>
      </c>
      <c r="O4441" s="11">
        <f>IF(Table1[[#This Row],[Currency  Code]]="USD",Table1[[#This Row],[Product Amount with GST]]*80,Table1[[#This Row],[Product Amount with GST]])</f>
        <v>15920</v>
      </c>
    </row>
    <row r="4442" spans="1:16" x14ac:dyDescent="0.25">
      <c r="A4442" t="s">
        <v>2593</v>
      </c>
      <c r="B4442" t="s">
        <v>352</v>
      </c>
      <c r="C4442" t="s">
        <v>12</v>
      </c>
      <c r="E4442">
        <f t="shared" si="276"/>
        <v>2</v>
      </c>
      <c r="F4442">
        <f t="shared" si="277"/>
        <v>7</v>
      </c>
      <c r="G4442" s="8">
        <f t="shared" si="278"/>
        <v>44744</v>
      </c>
      <c r="H4442">
        <f t="shared" si="279"/>
        <v>2022</v>
      </c>
      <c r="I4442" s="1">
        <v>44744.991666666669</v>
      </c>
      <c r="J4442" s="2">
        <v>44744</v>
      </c>
      <c r="K4442" t="s">
        <v>13</v>
      </c>
      <c r="L4442">
        <v>999</v>
      </c>
      <c r="N4442" s="11" t="s">
        <v>15</v>
      </c>
      <c r="O4442" s="11">
        <f>IF(Table1[[#This Row],[Currency  Code]]="USD",Table1[[#This Row],[Product Amount with GST]]*80,Table1[[#This Row],[Product Amount with GST]])</f>
        <v>999</v>
      </c>
    </row>
    <row r="4443" spans="1:16" x14ac:dyDescent="0.25">
      <c r="A4443" t="s">
        <v>3161</v>
      </c>
      <c r="B4443" t="s">
        <v>42</v>
      </c>
      <c r="C4443" t="s">
        <v>12</v>
      </c>
      <c r="E4443">
        <f t="shared" si="276"/>
        <v>2</v>
      </c>
      <c r="F4443">
        <f t="shared" si="277"/>
        <v>7</v>
      </c>
      <c r="G4443" s="8">
        <f t="shared" si="278"/>
        <v>44744</v>
      </c>
      <c r="H4443">
        <f t="shared" si="279"/>
        <v>2022</v>
      </c>
      <c r="I4443" s="1">
        <v>44744.979861111111</v>
      </c>
      <c r="J4443" s="2">
        <v>44744</v>
      </c>
      <c r="K4443" t="s">
        <v>43</v>
      </c>
      <c r="L4443">
        <v>59</v>
      </c>
      <c r="N4443" s="11" t="s">
        <v>29</v>
      </c>
      <c r="O4443" s="11">
        <f>IF(Table1[[#This Row],[Currency  Code]]="USD",Table1[[#This Row],[Product Amount with GST]]*80,Table1[[#This Row],[Product Amount with GST]])</f>
        <v>4720</v>
      </c>
    </row>
    <row r="4444" spans="1:16" x14ac:dyDescent="0.25">
      <c r="A4444" t="s">
        <v>3162</v>
      </c>
      <c r="B4444" t="s">
        <v>20</v>
      </c>
      <c r="C4444" t="s">
        <v>12</v>
      </c>
      <c r="E4444">
        <f t="shared" si="276"/>
        <v>2</v>
      </c>
      <c r="F4444">
        <f t="shared" si="277"/>
        <v>7</v>
      </c>
      <c r="G4444" s="8">
        <f t="shared" si="278"/>
        <v>44744</v>
      </c>
      <c r="H4444">
        <f t="shared" si="279"/>
        <v>2022</v>
      </c>
      <c r="I4444" s="1">
        <v>44744.976388888892</v>
      </c>
      <c r="J4444" s="2">
        <v>44744</v>
      </c>
      <c r="K4444" t="s">
        <v>13</v>
      </c>
      <c r="L4444">
        <v>1999</v>
      </c>
      <c r="N4444" s="11" t="s">
        <v>15</v>
      </c>
      <c r="O4444" s="11">
        <f>IF(Table1[[#This Row],[Currency  Code]]="USD",Table1[[#This Row],[Product Amount with GST]]*80,Table1[[#This Row],[Product Amount with GST]])</f>
        <v>1999</v>
      </c>
    </row>
    <row r="4445" spans="1:16" x14ac:dyDescent="0.25">
      <c r="A4445" t="s">
        <v>3163</v>
      </c>
      <c r="B4445" t="s">
        <v>11</v>
      </c>
      <c r="C4445" t="s">
        <v>12</v>
      </c>
      <c r="E4445">
        <f t="shared" si="276"/>
        <v>2</v>
      </c>
      <c r="F4445">
        <f t="shared" si="277"/>
        <v>7</v>
      </c>
      <c r="G4445" s="8">
        <f t="shared" si="278"/>
        <v>44744</v>
      </c>
      <c r="H4445">
        <f t="shared" si="279"/>
        <v>2022</v>
      </c>
      <c r="I4445" s="1">
        <v>44744.974999999999</v>
      </c>
      <c r="J4445" s="2">
        <v>44744</v>
      </c>
      <c r="K4445" t="s">
        <v>72</v>
      </c>
      <c r="L4445">
        <v>399</v>
      </c>
      <c r="N4445" s="11" t="s">
        <v>29</v>
      </c>
      <c r="O4445" s="11">
        <f>IF(Table1[[#This Row],[Currency  Code]]="USD",Table1[[#This Row],[Product Amount with GST]]*80,Table1[[#This Row],[Product Amount with GST]])</f>
        <v>31920</v>
      </c>
    </row>
    <row r="4446" spans="1:16" x14ac:dyDescent="0.25">
      <c r="A4446" t="s">
        <v>3164</v>
      </c>
      <c r="B4446" t="s">
        <v>47</v>
      </c>
      <c r="C4446" t="s">
        <v>48</v>
      </c>
      <c r="E4446">
        <f t="shared" si="276"/>
        <v>2</v>
      </c>
      <c r="F4446">
        <f t="shared" si="277"/>
        <v>7</v>
      </c>
      <c r="G4446" s="8">
        <f t="shared" si="278"/>
        <v>44744</v>
      </c>
      <c r="H4446">
        <f t="shared" si="279"/>
        <v>2022</v>
      </c>
      <c r="I4446" s="1">
        <v>44744.97152777778</v>
      </c>
      <c r="J4446" s="2">
        <v>44744</v>
      </c>
      <c r="K4446" t="s">
        <v>13</v>
      </c>
      <c r="L4446">
        <v>999</v>
      </c>
      <c r="M4446" t="s">
        <v>53</v>
      </c>
      <c r="N4446" s="11" t="s">
        <v>15</v>
      </c>
      <c r="O4446" s="11">
        <f>IF(Table1[[#This Row],[Currency  Code]]="USD",Table1[[#This Row],[Product Amount with GST]]*80,Table1[[#This Row],[Product Amount with GST]])</f>
        <v>999</v>
      </c>
      <c r="P4446" t="s">
        <v>50</v>
      </c>
    </row>
    <row r="4447" spans="1:16" x14ac:dyDescent="0.25">
      <c r="A4447" t="s">
        <v>3165</v>
      </c>
      <c r="B4447" t="s">
        <v>42</v>
      </c>
      <c r="C4447" t="s">
        <v>48</v>
      </c>
      <c r="E4447">
        <f t="shared" si="276"/>
        <v>2</v>
      </c>
      <c r="F4447">
        <f t="shared" si="277"/>
        <v>7</v>
      </c>
      <c r="G4447" s="8">
        <f t="shared" si="278"/>
        <v>44744</v>
      </c>
      <c r="H4447">
        <f t="shared" si="279"/>
        <v>2022</v>
      </c>
      <c r="I4447" s="1">
        <v>44744.970833333333</v>
      </c>
      <c r="J4447" s="2">
        <v>44744</v>
      </c>
      <c r="K4447" t="s">
        <v>43</v>
      </c>
      <c r="L4447">
        <v>1499</v>
      </c>
      <c r="M4447" t="s">
        <v>53</v>
      </c>
      <c r="N4447" s="11" t="s">
        <v>15</v>
      </c>
      <c r="O4447" s="11">
        <f>IF(Table1[[#This Row],[Currency  Code]]="USD",Table1[[#This Row],[Product Amount with GST]]*80,Table1[[#This Row],[Product Amount with GST]])</f>
        <v>1499</v>
      </c>
      <c r="P4447" t="s">
        <v>50</v>
      </c>
    </row>
    <row r="4448" spans="1:16" x14ac:dyDescent="0.25">
      <c r="A4448" t="s">
        <v>3166</v>
      </c>
      <c r="B4448" t="s">
        <v>11</v>
      </c>
      <c r="C4448" t="s">
        <v>12</v>
      </c>
      <c r="E4448">
        <f t="shared" si="276"/>
        <v>2</v>
      </c>
      <c r="F4448">
        <f t="shared" si="277"/>
        <v>7</v>
      </c>
      <c r="G4448" s="8">
        <f t="shared" si="278"/>
        <v>44744</v>
      </c>
      <c r="H4448">
        <f t="shared" si="279"/>
        <v>2022</v>
      </c>
      <c r="I4448" s="1">
        <v>44744.966666666667</v>
      </c>
      <c r="J4448" s="2">
        <v>44744</v>
      </c>
      <c r="K4448" t="s">
        <v>13</v>
      </c>
      <c r="L4448">
        <v>2499</v>
      </c>
      <c r="N4448" s="11" t="s">
        <v>15</v>
      </c>
      <c r="O4448" s="11">
        <f>IF(Table1[[#This Row],[Currency  Code]]="USD",Table1[[#This Row],[Product Amount with GST]]*80,Table1[[#This Row],[Product Amount with GST]])</f>
        <v>2499</v>
      </c>
    </row>
    <row r="4449" spans="1:16" x14ac:dyDescent="0.25">
      <c r="A4449" t="s">
        <v>3167</v>
      </c>
      <c r="B4449" t="s">
        <v>47</v>
      </c>
      <c r="C4449" t="s">
        <v>12</v>
      </c>
      <c r="E4449">
        <f t="shared" si="276"/>
        <v>2</v>
      </c>
      <c r="F4449">
        <f t="shared" si="277"/>
        <v>7</v>
      </c>
      <c r="G4449" s="8">
        <f t="shared" si="278"/>
        <v>44744</v>
      </c>
      <c r="H4449">
        <f t="shared" si="279"/>
        <v>2022</v>
      </c>
      <c r="I4449" s="1">
        <v>44744.955555555556</v>
      </c>
      <c r="J4449" s="2">
        <v>44744</v>
      </c>
      <c r="K4449" t="s">
        <v>13</v>
      </c>
      <c r="L4449">
        <v>999</v>
      </c>
      <c r="N4449" s="11" t="s">
        <v>15</v>
      </c>
      <c r="O4449" s="11">
        <f>IF(Table1[[#This Row],[Currency  Code]]="USD",Table1[[#This Row],[Product Amount with GST]]*80,Table1[[#This Row],[Product Amount with GST]])</f>
        <v>999</v>
      </c>
    </row>
    <row r="4450" spans="1:16" x14ac:dyDescent="0.25">
      <c r="A4450" t="s">
        <v>3168</v>
      </c>
      <c r="B4450" t="s">
        <v>11</v>
      </c>
      <c r="C4450" t="s">
        <v>12</v>
      </c>
      <c r="E4450">
        <f t="shared" si="276"/>
        <v>2</v>
      </c>
      <c r="F4450">
        <f t="shared" si="277"/>
        <v>7</v>
      </c>
      <c r="G4450" s="8">
        <f t="shared" si="278"/>
        <v>44744</v>
      </c>
      <c r="H4450">
        <f t="shared" si="279"/>
        <v>2022</v>
      </c>
      <c r="I4450" s="1">
        <v>44744.95</v>
      </c>
      <c r="J4450" s="2">
        <v>44744</v>
      </c>
      <c r="K4450" t="s">
        <v>13</v>
      </c>
      <c r="L4450">
        <v>2499</v>
      </c>
      <c r="N4450" s="11" t="s">
        <v>15</v>
      </c>
      <c r="O4450" s="11">
        <f>IF(Table1[[#This Row],[Currency  Code]]="USD",Table1[[#This Row],[Product Amount with GST]]*80,Table1[[#This Row],[Product Amount with GST]])</f>
        <v>2499</v>
      </c>
    </row>
    <row r="4451" spans="1:16" x14ac:dyDescent="0.25">
      <c r="A4451" t="s">
        <v>3169</v>
      </c>
      <c r="B4451" t="s">
        <v>11</v>
      </c>
      <c r="C4451" t="s">
        <v>12</v>
      </c>
      <c r="E4451">
        <f t="shared" si="276"/>
        <v>2</v>
      </c>
      <c r="F4451">
        <f t="shared" si="277"/>
        <v>7</v>
      </c>
      <c r="G4451" s="8">
        <f t="shared" si="278"/>
        <v>44744</v>
      </c>
      <c r="H4451">
        <f t="shared" si="279"/>
        <v>2022</v>
      </c>
      <c r="I4451" s="1">
        <v>44744.947916666664</v>
      </c>
      <c r="J4451" s="2">
        <v>44744</v>
      </c>
      <c r="K4451" t="s">
        <v>13</v>
      </c>
      <c r="L4451">
        <v>2499</v>
      </c>
      <c r="N4451" s="11" t="s">
        <v>15</v>
      </c>
      <c r="O4451" s="11">
        <f>IF(Table1[[#This Row],[Currency  Code]]="USD",Table1[[#This Row],[Product Amount with GST]]*80,Table1[[#This Row],[Product Amount with GST]])</f>
        <v>2499</v>
      </c>
    </row>
    <row r="4452" spans="1:16" x14ac:dyDescent="0.25">
      <c r="A4452" t="s">
        <v>3166</v>
      </c>
      <c r="B4452" t="s">
        <v>11</v>
      </c>
      <c r="C4452" t="s">
        <v>12</v>
      </c>
      <c r="E4452">
        <f t="shared" si="276"/>
        <v>2</v>
      </c>
      <c r="F4452">
        <f t="shared" si="277"/>
        <v>7</v>
      </c>
      <c r="G4452" s="8">
        <f t="shared" si="278"/>
        <v>44744</v>
      </c>
      <c r="H4452">
        <f t="shared" si="279"/>
        <v>2022</v>
      </c>
      <c r="I4452" s="1">
        <v>44744.946527777778</v>
      </c>
      <c r="J4452" s="2">
        <v>44744</v>
      </c>
      <c r="K4452" t="s">
        <v>13</v>
      </c>
      <c r="L4452">
        <v>2499</v>
      </c>
      <c r="N4452" s="11" t="s">
        <v>15</v>
      </c>
      <c r="O4452" s="11">
        <f>IF(Table1[[#This Row],[Currency  Code]]="USD",Table1[[#This Row],[Product Amount with GST]]*80,Table1[[#This Row],[Product Amount with GST]])</f>
        <v>2499</v>
      </c>
    </row>
    <row r="4453" spans="1:16" x14ac:dyDescent="0.25">
      <c r="A4453" t="s">
        <v>3170</v>
      </c>
      <c r="B4453" t="s">
        <v>11</v>
      </c>
      <c r="C4453" t="s">
        <v>12</v>
      </c>
      <c r="E4453">
        <f t="shared" si="276"/>
        <v>2</v>
      </c>
      <c r="F4453">
        <f t="shared" si="277"/>
        <v>7</v>
      </c>
      <c r="G4453" s="8">
        <f t="shared" si="278"/>
        <v>44744</v>
      </c>
      <c r="H4453">
        <f t="shared" si="279"/>
        <v>2022</v>
      </c>
      <c r="I4453" s="1">
        <v>44744.945138888892</v>
      </c>
      <c r="J4453" s="2">
        <v>44744</v>
      </c>
      <c r="K4453" t="s">
        <v>13</v>
      </c>
      <c r="L4453">
        <v>2499</v>
      </c>
      <c r="N4453" s="11" t="s">
        <v>15</v>
      </c>
      <c r="O4453" s="11">
        <f>IF(Table1[[#This Row],[Currency  Code]]="USD",Table1[[#This Row],[Product Amount with GST]]*80,Table1[[#This Row],[Product Amount with GST]])</f>
        <v>2499</v>
      </c>
    </row>
    <row r="4454" spans="1:16" x14ac:dyDescent="0.25">
      <c r="A4454" t="s">
        <v>3166</v>
      </c>
      <c r="B4454" t="s">
        <v>11</v>
      </c>
      <c r="C4454" t="s">
        <v>12</v>
      </c>
      <c r="E4454">
        <f t="shared" si="276"/>
        <v>2</v>
      </c>
      <c r="F4454">
        <f t="shared" si="277"/>
        <v>7</v>
      </c>
      <c r="G4454" s="8">
        <f t="shared" si="278"/>
        <v>44744</v>
      </c>
      <c r="H4454">
        <f t="shared" si="279"/>
        <v>2022</v>
      </c>
      <c r="I4454" s="1">
        <v>44744.942361111112</v>
      </c>
      <c r="J4454" s="2">
        <v>44744</v>
      </c>
      <c r="K4454" t="s">
        <v>13</v>
      </c>
      <c r="L4454">
        <v>2499</v>
      </c>
      <c r="N4454" s="11" t="s">
        <v>15</v>
      </c>
      <c r="O4454" s="11">
        <f>IF(Table1[[#This Row],[Currency  Code]]="USD",Table1[[#This Row],[Product Amount with GST]]*80,Table1[[#This Row],[Product Amount with GST]])</f>
        <v>2499</v>
      </c>
    </row>
    <row r="4455" spans="1:16" x14ac:dyDescent="0.25">
      <c r="A4455" t="s">
        <v>3171</v>
      </c>
      <c r="B4455" t="s">
        <v>42</v>
      </c>
      <c r="C4455" t="s">
        <v>12</v>
      </c>
      <c r="E4455">
        <f t="shared" si="276"/>
        <v>2</v>
      </c>
      <c r="F4455">
        <f t="shared" si="277"/>
        <v>7</v>
      </c>
      <c r="G4455" s="8">
        <f t="shared" si="278"/>
        <v>44744</v>
      </c>
      <c r="H4455">
        <f t="shared" si="279"/>
        <v>2022</v>
      </c>
      <c r="I4455" s="1">
        <v>44744.939583333333</v>
      </c>
      <c r="J4455" s="2">
        <v>44744</v>
      </c>
      <c r="K4455" t="s">
        <v>43</v>
      </c>
      <c r="L4455">
        <v>1499</v>
      </c>
      <c r="N4455" s="11" t="s">
        <v>15</v>
      </c>
      <c r="O4455" s="11">
        <f>IF(Table1[[#This Row],[Currency  Code]]="USD",Table1[[#This Row],[Product Amount with GST]]*80,Table1[[#This Row],[Product Amount with GST]])</f>
        <v>1499</v>
      </c>
    </row>
    <row r="4456" spans="1:16" x14ac:dyDescent="0.25">
      <c r="A4456" t="s">
        <v>3172</v>
      </c>
      <c r="B4456" t="s">
        <v>228</v>
      </c>
      <c r="C4456" t="s">
        <v>12</v>
      </c>
      <c r="E4456">
        <f t="shared" si="276"/>
        <v>3</v>
      </c>
      <c r="F4456">
        <f t="shared" si="277"/>
        <v>7</v>
      </c>
      <c r="G4456" s="8">
        <f t="shared" si="278"/>
        <v>44745</v>
      </c>
      <c r="H4456">
        <f t="shared" si="279"/>
        <v>2022</v>
      </c>
      <c r="I4456" s="1">
        <v>44745.006944444445</v>
      </c>
      <c r="J4456" s="2">
        <v>44744</v>
      </c>
      <c r="K4456" t="s">
        <v>13</v>
      </c>
      <c r="L4456">
        <v>2999</v>
      </c>
      <c r="N4456" s="11" t="s">
        <v>15</v>
      </c>
      <c r="O4456" s="11">
        <f>IF(Table1[[#This Row],[Currency  Code]]="USD",Table1[[#This Row],[Product Amount with GST]]*80,Table1[[#This Row],[Product Amount with GST]])</f>
        <v>2999</v>
      </c>
    </row>
    <row r="4457" spans="1:16" x14ac:dyDescent="0.25">
      <c r="A4457" t="s">
        <v>413</v>
      </c>
      <c r="B4457" t="s">
        <v>11</v>
      </c>
      <c r="C4457" t="s">
        <v>48</v>
      </c>
      <c r="E4457">
        <f t="shared" si="276"/>
        <v>3</v>
      </c>
      <c r="F4457">
        <f t="shared" si="277"/>
        <v>7</v>
      </c>
      <c r="G4457" s="8">
        <f t="shared" si="278"/>
        <v>44745</v>
      </c>
      <c r="H4457">
        <f t="shared" si="279"/>
        <v>2022</v>
      </c>
      <c r="I4457" s="1">
        <v>44745.006249999999</v>
      </c>
      <c r="J4457" s="2">
        <v>44744</v>
      </c>
      <c r="K4457" t="s">
        <v>13</v>
      </c>
      <c r="L4457">
        <v>2499</v>
      </c>
      <c r="M4457" t="s">
        <v>53</v>
      </c>
      <c r="N4457" s="11" t="s">
        <v>15</v>
      </c>
      <c r="O4457" s="11">
        <f>IF(Table1[[#This Row],[Currency  Code]]="USD",Table1[[#This Row],[Product Amount with GST]]*80,Table1[[#This Row],[Product Amount with GST]])</f>
        <v>2499</v>
      </c>
      <c r="P4457" t="s">
        <v>50</v>
      </c>
    </row>
    <row r="4458" spans="1:16" x14ac:dyDescent="0.25">
      <c r="A4458" t="s">
        <v>3173</v>
      </c>
      <c r="B4458" t="s">
        <v>38</v>
      </c>
      <c r="C4458" t="s">
        <v>48</v>
      </c>
      <c r="E4458">
        <f t="shared" si="276"/>
        <v>3</v>
      </c>
      <c r="F4458">
        <f t="shared" si="277"/>
        <v>7</v>
      </c>
      <c r="G4458" s="8">
        <f t="shared" si="278"/>
        <v>44745</v>
      </c>
      <c r="H4458">
        <f t="shared" si="279"/>
        <v>2022</v>
      </c>
      <c r="I4458" s="1">
        <v>44745.005555555559</v>
      </c>
      <c r="J4458" s="2">
        <v>44744</v>
      </c>
      <c r="K4458" t="s">
        <v>13</v>
      </c>
      <c r="L4458">
        <v>499</v>
      </c>
      <c r="M4458" t="s">
        <v>53</v>
      </c>
      <c r="N4458" s="11" t="s">
        <v>15</v>
      </c>
      <c r="O4458" s="11">
        <f>IF(Table1[[#This Row],[Currency  Code]]="USD",Table1[[#This Row],[Product Amount with GST]]*80,Table1[[#This Row],[Product Amount with GST]])</f>
        <v>499</v>
      </c>
      <c r="P4458" t="s">
        <v>50</v>
      </c>
    </row>
    <row r="4459" spans="1:16" x14ac:dyDescent="0.25">
      <c r="A4459" t="s">
        <v>3174</v>
      </c>
      <c r="B4459" t="s">
        <v>11</v>
      </c>
      <c r="C4459" t="s">
        <v>12</v>
      </c>
      <c r="E4459">
        <f t="shared" si="276"/>
        <v>3</v>
      </c>
      <c r="F4459">
        <f t="shared" si="277"/>
        <v>7</v>
      </c>
      <c r="G4459" s="8">
        <f t="shared" si="278"/>
        <v>44745</v>
      </c>
      <c r="H4459">
        <f t="shared" si="279"/>
        <v>2022</v>
      </c>
      <c r="I4459" s="1">
        <v>44745.002083333333</v>
      </c>
      <c r="J4459" s="2">
        <v>44744</v>
      </c>
      <c r="K4459" t="s">
        <v>72</v>
      </c>
      <c r="L4459">
        <v>2499</v>
      </c>
      <c r="N4459" s="11" t="s">
        <v>15</v>
      </c>
      <c r="O4459" s="11">
        <f>IF(Table1[[#This Row],[Currency  Code]]="USD",Table1[[#This Row],[Product Amount with GST]]*80,Table1[[#This Row],[Product Amount with GST]])</f>
        <v>2499</v>
      </c>
    </row>
    <row r="4460" spans="1:16" x14ac:dyDescent="0.25">
      <c r="A4460" t="s">
        <v>3175</v>
      </c>
      <c r="B4460" t="s">
        <v>11</v>
      </c>
      <c r="C4460" t="s">
        <v>12</v>
      </c>
      <c r="E4460">
        <f t="shared" si="276"/>
        <v>2</v>
      </c>
      <c r="F4460">
        <f t="shared" si="277"/>
        <v>7</v>
      </c>
      <c r="G4460" s="8">
        <f t="shared" si="278"/>
        <v>44744</v>
      </c>
      <c r="H4460">
        <f t="shared" si="279"/>
        <v>2022</v>
      </c>
      <c r="I4460" s="1">
        <v>44744.995833333334</v>
      </c>
      <c r="J4460" s="2">
        <v>44744</v>
      </c>
      <c r="K4460" t="s">
        <v>72</v>
      </c>
      <c r="L4460">
        <v>2499</v>
      </c>
      <c r="N4460" s="11" t="s">
        <v>15</v>
      </c>
      <c r="O4460" s="11">
        <f>IF(Table1[[#This Row],[Currency  Code]]="USD",Table1[[#This Row],[Product Amount with GST]]*80,Table1[[#This Row],[Product Amount with GST]])</f>
        <v>2499</v>
      </c>
    </row>
    <row r="4461" spans="1:16" x14ac:dyDescent="0.25">
      <c r="A4461" t="s">
        <v>2694</v>
      </c>
      <c r="B4461" t="s">
        <v>11</v>
      </c>
      <c r="C4461" t="s">
        <v>12</v>
      </c>
      <c r="E4461">
        <f t="shared" si="276"/>
        <v>2</v>
      </c>
      <c r="F4461">
        <f t="shared" si="277"/>
        <v>7</v>
      </c>
      <c r="G4461" s="8">
        <f t="shared" si="278"/>
        <v>44744</v>
      </c>
      <c r="H4461">
        <f t="shared" si="279"/>
        <v>2022</v>
      </c>
      <c r="I4461" s="1">
        <v>44744.993055555555</v>
      </c>
      <c r="J4461" s="2">
        <v>44744</v>
      </c>
      <c r="K4461" t="s">
        <v>72</v>
      </c>
      <c r="L4461">
        <v>2499</v>
      </c>
      <c r="N4461" s="11" t="s">
        <v>15</v>
      </c>
      <c r="O4461" s="11">
        <f>IF(Table1[[#This Row],[Currency  Code]]="USD",Table1[[#This Row],[Product Amount with GST]]*80,Table1[[#This Row],[Product Amount with GST]])</f>
        <v>2499</v>
      </c>
    </row>
    <row r="4462" spans="1:16" x14ac:dyDescent="0.25">
      <c r="A4462" t="s">
        <v>2593</v>
      </c>
      <c r="B4462" t="s">
        <v>362</v>
      </c>
      <c r="C4462" t="s">
        <v>12</v>
      </c>
      <c r="E4462">
        <f t="shared" si="276"/>
        <v>2</v>
      </c>
      <c r="F4462">
        <f t="shared" si="277"/>
        <v>7</v>
      </c>
      <c r="G4462" s="8">
        <f t="shared" si="278"/>
        <v>44744</v>
      </c>
      <c r="H4462">
        <f t="shared" si="279"/>
        <v>2022</v>
      </c>
      <c r="I4462" s="1">
        <v>44744.993055555555</v>
      </c>
      <c r="J4462" s="2">
        <v>44744</v>
      </c>
      <c r="K4462" t="s">
        <v>13</v>
      </c>
      <c r="L4462">
        <v>499</v>
      </c>
      <c r="N4462" s="11" t="s">
        <v>15</v>
      </c>
      <c r="O4462" s="11">
        <f>IF(Table1[[#This Row],[Currency  Code]]="USD",Table1[[#This Row],[Product Amount with GST]]*80,Table1[[#This Row],[Product Amount with GST]])</f>
        <v>499</v>
      </c>
    </row>
    <row r="4463" spans="1:16" x14ac:dyDescent="0.25">
      <c r="A4463" t="s">
        <v>2593</v>
      </c>
      <c r="B4463" t="s">
        <v>362</v>
      </c>
      <c r="C4463" t="s">
        <v>12</v>
      </c>
      <c r="E4463">
        <f t="shared" si="276"/>
        <v>2</v>
      </c>
      <c r="F4463">
        <f t="shared" si="277"/>
        <v>7</v>
      </c>
      <c r="G4463" s="8">
        <f t="shared" si="278"/>
        <v>44744</v>
      </c>
      <c r="H4463">
        <f t="shared" si="279"/>
        <v>2022</v>
      </c>
      <c r="I4463" s="1">
        <v>44744.992361111108</v>
      </c>
      <c r="J4463" s="2">
        <v>44744</v>
      </c>
      <c r="K4463" t="s">
        <v>13</v>
      </c>
      <c r="L4463">
        <v>499</v>
      </c>
      <c r="N4463" s="11" t="s">
        <v>15</v>
      </c>
      <c r="O4463" s="11">
        <f>IF(Table1[[#This Row],[Currency  Code]]="USD",Table1[[#This Row],[Product Amount with GST]]*80,Table1[[#This Row],[Product Amount with GST]])</f>
        <v>499</v>
      </c>
    </row>
    <row r="4464" spans="1:16" x14ac:dyDescent="0.25">
      <c r="A4464" t="s">
        <v>3176</v>
      </c>
      <c r="B4464" t="s">
        <v>11</v>
      </c>
      <c r="C4464" t="s">
        <v>48</v>
      </c>
      <c r="D4464" t="s">
        <v>6121</v>
      </c>
      <c r="E4464">
        <f t="shared" si="276"/>
        <v>2</v>
      </c>
      <c r="F4464">
        <f t="shared" si="277"/>
        <v>7</v>
      </c>
      <c r="G4464" s="8">
        <f t="shared" si="278"/>
        <v>44744</v>
      </c>
      <c r="H4464">
        <f t="shared" si="279"/>
        <v>2022</v>
      </c>
      <c r="I4464" s="1">
        <v>44744.992361111108</v>
      </c>
      <c r="J4464" s="2">
        <v>44744</v>
      </c>
      <c r="K4464" t="s">
        <v>13</v>
      </c>
      <c r="L4464">
        <v>1874</v>
      </c>
      <c r="M4464" t="s">
        <v>53</v>
      </c>
      <c r="N4464" s="11" t="s">
        <v>15</v>
      </c>
      <c r="O4464" s="11">
        <f>IF(Table1[[#This Row],[Currency  Code]]="USD",Table1[[#This Row],[Product Amount with GST]]*80,Table1[[#This Row],[Product Amount with GST]])</f>
        <v>1874</v>
      </c>
      <c r="P4464" t="s">
        <v>50</v>
      </c>
    </row>
    <row r="4465" spans="1:16" x14ac:dyDescent="0.25">
      <c r="A4465" t="s">
        <v>3177</v>
      </c>
      <c r="B4465" t="s">
        <v>11</v>
      </c>
      <c r="C4465" t="s">
        <v>12</v>
      </c>
      <c r="E4465">
        <f t="shared" si="276"/>
        <v>2</v>
      </c>
      <c r="F4465">
        <f t="shared" si="277"/>
        <v>7</v>
      </c>
      <c r="G4465" s="8">
        <f t="shared" si="278"/>
        <v>44744</v>
      </c>
      <c r="H4465">
        <f t="shared" si="279"/>
        <v>2022</v>
      </c>
      <c r="I4465" s="1">
        <v>44744.987500000003</v>
      </c>
      <c r="J4465" s="2">
        <v>44744</v>
      </c>
      <c r="K4465" t="s">
        <v>72</v>
      </c>
      <c r="L4465">
        <v>2499</v>
      </c>
      <c r="N4465" s="11" t="s">
        <v>15</v>
      </c>
      <c r="O4465" s="11">
        <f>IF(Table1[[#This Row],[Currency  Code]]="USD",Table1[[#This Row],[Product Amount with GST]]*80,Table1[[#This Row],[Product Amount with GST]])</f>
        <v>2499</v>
      </c>
    </row>
    <row r="4466" spans="1:16" x14ac:dyDescent="0.25">
      <c r="A4466" t="s">
        <v>3161</v>
      </c>
      <c r="B4466" t="s">
        <v>42</v>
      </c>
      <c r="C4466" t="s">
        <v>12</v>
      </c>
      <c r="E4466">
        <f t="shared" si="276"/>
        <v>2</v>
      </c>
      <c r="F4466">
        <f t="shared" si="277"/>
        <v>7</v>
      </c>
      <c r="G4466" s="8">
        <f t="shared" si="278"/>
        <v>44744</v>
      </c>
      <c r="H4466">
        <f t="shared" si="279"/>
        <v>2022</v>
      </c>
      <c r="I4466" s="1">
        <v>44744.977777777778</v>
      </c>
      <c r="J4466" s="2">
        <v>44744</v>
      </c>
      <c r="K4466" t="s">
        <v>43</v>
      </c>
      <c r="L4466">
        <v>59</v>
      </c>
      <c r="N4466" s="11" t="s">
        <v>29</v>
      </c>
      <c r="O4466" s="11">
        <f>IF(Table1[[#This Row],[Currency  Code]]="USD",Table1[[#This Row],[Product Amount with GST]]*80,Table1[[#This Row],[Product Amount with GST]])</f>
        <v>4720</v>
      </c>
    </row>
    <row r="4467" spans="1:16" x14ac:dyDescent="0.25">
      <c r="A4467" t="s">
        <v>3178</v>
      </c>
      <c r="B4467" t="s">
        <v>20</v>
      </c>
      <c r="C4467" t="s">
        <v>12</v>
      </c>
      <c r="E4467">
        <f t="shared" si="276"/>
        <v>2</v>
      </c>
      <c r="F4467">
        <f t="shared" si="277"/>
        <v>7</v>
      </c>
      <c r="G4467" s="8">
        <f t="shared" si="278"/>
        <v>44744</v>
      </c>
      <c r="H4467">
        <f t="shared" si="279"/>
        <v>2022</v>
      </c>
      <c r="I4467" s="1">
        <v>44744.970833333333</v>
      </c>
      <c r="J4467" s="2">
        <v>44744</v>
      </c>
      <c r="K4467" t="s">
        <v>13</v>
      </c>
      <c r="L4467">
        <v>1999</v>
      </c>
      <c r="N4467" s="11" t="s">
        <v>15</v>
      </c>
      <c r="O4467" s="11">
        <f>IF(Table1[[#This Row],[Currency  Code]]="USD",Table1[[#This Row],[Product Amount with GST]]*80,Table1[[#This Row],[Product Amount with GST]])</f>
        <v>1999</v>
      </c>
    </row>
    <row r="4468" spans="1:16" x14ac:dyDescent="0.25">
      <c r="A4468" t="s">
        <v>3179</v>
      </c>
      <c r="B4468" t="s">
        <v>42</v>
      </c>
      <c r="C4468" t="s">
        <v>12</v>
      </c>
      <c r="E4468">
        <f t="shared" si="276"/>
        <v>2</v>
      </c>
      <c r="F4468">
        <f t="shared" si="277"/>
        <v>7</v>
      </c>
      <c r="G4468" s="8">
        <f t="shared" si="278"/>
        <v>44744</v>
      </c>
      <c r="H4468">
        <f t="shared" si="279"/>
        <v>2022</v>
      </c>
      <c r="I4468" s="1">
        <v>44744.959722222222</v>
      </c>
      <c r="J4468" s="2">
        <v>44744</v>
      </c>
      <c r="K4468" t="s">
        <v>43</v>
      </c>
      <c r="L4468">
        <v>59</v>
      </c>
      <c r="N4468" s="11" t="s">
        <v>29</v>
      </c>
      <c r="O4468" s="11">
        <f>IF(Table1[[#This Row],[Currency  Code]]="USD",Table1[[#This Row],[Product Amount with GST]]*80,Table1[[#This Row],[Product Amount with GST]])</f>
        <v>4720</v>
      </c>
    </row>
    <row r="4469" spans="1:16" x14ac:dyDescent="0.25">
      <c r="A4469" t="s">
        <v>3180</v>
      </c>
      <c r="B4469" t="s">
        <v>1710</v>
      </c>
      <c r="C4469" t="s">
        <v>12</v>
      </c>
      <c r="E4469">
        <f t="shared" si="276"/>
        <v>2</v>
      </c>
      <c r="F4469">
        <f t="shared" si="277"/>
        <v>7</v>
      </c>
      <c r="G4469" s="8">
        <f t="shared" si="278"/>
        <v>44744</v>
      </c>
      <c r="H4469">
        <f t="shared" si="279"/>
        <v>2022</v>
      </c>
      <c r="I4469" s="1">
        <v>44744.95416666667</v>
      </c>
      <c r="J4469" s="2">
        <v>44744</v>
      </c>
      <c r="K4469" t="s">
        <v>13</v>
      </c>
      <c r="L4469">
        <v>499</v>
      </c>
      <c r="N4469" s="11" t="s">
        <v>15</v>
      </c>
      <c r="O4469" s="11">
        <f>IF(Table1[[#This Row],[Currency  Code]]="USD",Table1[[#This Row],[Product Amount with GST]]*80,Table1[[#This Row],[Product Amount with GST]])</f>
        <v>499</v>
      </c>
    </row>
    <row r="4470" spans="1:16" x14ac:dyDescent="0.25">
      <c r="A4470" t="s">
        <v>3170</v>
      </c>
      <c r="B4470" t="s">
        <v>11</v>
      </c>
      <c r="C4470" t="s">
        <v>48</v>
      </c>
      <c r="D4470" t="s">
        <v>6169</v>
      </c>
      <c r="E4470">
        <f t="shared" si="276"/>
        <v>2</v>
      </c>
      <c r="F4470">
        <f t="shared" si="277"/>
        <v>7</v>
      </c>
      <c r="G4470" s="8">
        <f t="shared" si="278"/>
        <v>44744</v>
      </c>
      <c r="H4470">
        <f t="shared" si="279"/>
        <v>2022</v>
      </c>
      <c r="I4470" s="1">
        <v>44744.943055555559</v>
      </c>
      <c r="J4470" s="2">
        <v>44744</v>
      </c>
      <c r="K4470" t="s">
        <v>72</v>
      </c>
      <c r="L4470">
        <v>2399</v>
      </c>
      <c r="M4470" t="s">
        <v>53</v>
      </c>
      <c r="N4470" s="11" t="s">
        <v>15</v>
      </c>
      <c r="O4470" s="11">
        <f>IF(Table1[[#This Row],[Currency  Code]]="USD",Table1[[#This Row],[Product Amount with GST]]*80,Table1[[#This Row],[Product Amount with GST]])</f>
        <v>2399</v>
      </c>
      <c r="P4470" t="s">
        <v>50</v>
      </c>
    </row>
    <row r="4471" spans="1:16" x14ac:dyDescent="0.25">
      <c r="A4471" t="s">
        <v>3181</v>
      </c>
      <c r="B4471" t="s">
        <v>11</v>
      </c>
      <c r="C4471" t="s">
        <v>12</v>
      </c>
      <c r="E4471">
        <f t="shared" si="276"/>
        <v>2</v>
      </c>
      <c r="F4471">
        <f t="shared" si="277"/>
        <v>7</v>
      </c>
      <c r="G4471" s="8">
        <f t="shared" si="278"/>
        <v>44744</v>
      </c>
      <c r="H4471">
        <f t="shared" si="279"/>
        <v>2022</v>
      </c>
      <c r="I4471" s="1">
        <v>44744.94027777778</v>
      </c>
      <c r="J4471" s="2">
        <v>44744</v>
      </c>
      <c r="K4471" t="s">
        <v>13</v>
      </c>
      <c r="L4471">
        <v>2499</v>
      </c>
      <c r="N4471" s="11" t="s">
        <v>15</v>
      </c>
      <c r="O4471" s="11">
        <f>IF(Table1[[#This Row],[Currency  Code]]="USD",Table1[[#This Row],[Product Amount with GST]]*80,Table1[[#This Row],[Product Amount with GST]])</f>
        <v>2499</v>
      </c>
    </row>
    <row r="4472" spans="1:16" x14ac:dyDescent="0.25">
      <c r="A4472" t="s">
        <v>3182</v>
      </c>
      <c r="B4472" t="s">
        <v>11</v>
      </c>
      <c r="C4472" t="s">
        <v>48</v>
      </c>
      <c r="E4472">
        <f t="shared" si="276"/>
        <v>2</v>
      </c>
      <c r="F4472">
        <f t="shared" si="277"/>
        <v>7</v>
      </c>
      <c r="G4472" s="8">
        <f t="shared" si="278"/>
        <v>44744</v>
      </c>
      <c r="H4472">
        <f t="shared" si="279"/>
        <v>2022</v>
      </c>
      <c r="I4472" s="1">
        <v>44744.939583333333</v>
      </c>
      <c r="J4472" s="2">
        <v>44744</v>
      </c>
      <c r="K4472" t="s">
        <v>72</v>
      </c>
      <c r="L4472">
        <v>2499</v>
      </c>
      <c r="M4472" t="s">
        <v>53</v>
      </c>
      <c r="N4472" s="11" t="s">
        <v>15</v>
      </c>
      <c r="O4472" s="11">
        <f>IF(Table1[[#This Row],[Currency  Code]]="USD",Table1[[#This Row],[Product Amount with GST]]*80,Table1[[#This Row],[Product Amount with GST]])</f>
        <v>2499</v>
      </c>
      <c r="P4472" t="s">
        <v>50</v>
      </c>
    </row>
    <row r="4473" spans="1:16" x14ac:dyDescent="0.25">
      <c r="A4473" t="s">
        <v>3183</v>
      </c>
      <c r="B4473" t="s">
        <v>236</v>
      </c>
      <c r="C4473" t="s">
        <v>12</v>
      </c>
      <c r="E4473">
        <f t="shared" si="276"/>
        <v>2</v>
      </c>
      <c r="F4473">
        <f t="shared" si="277"/>
        <v>7</v>
      </c>
      <c r="G4473" s="8">
        <f t="shared" si="278"/>
        <v>44744</v>
      </c>
      <c r="H4473">
        <f t="shared" si="279"/>
        <v>2022</v>
      </c>
      <c r="I4473" s="1">
        <v>44744.924305555556</v>
      </c>
      <c r="J4473" s="2">
        <v>44744</v>
      </c>
      <c r="K4473" t="s">
        <v>43</v>
      </c>
      <c r="L4473">
        <v>1499</v>
      </c>
      <c r="N4473" s="11" t="s">
        <v>15</v>
      </c>
      <c r="O4473" s="11">
        <f>IF(Table1[[#This Row],[Currency  Code]]="USD",Table1[[#This Row],[Product Amount with GST]]*80,Table1[[#This Row],[Product Amount with GST]])</f>
        <v>1499</v>
      </c>
    </row>
    <row r="4474" spans="1:16" x14ac:dyDescent="0.25">
      <c r="A4474" t="s">
        <v>3184</v>
      </c>
      <c r="B4474" t="s">
        <v>11</v>
      </c>
      <c r="C4474" t="s">
        <v>12</v>
      </c>
      <c r="E4474">
        <f t="shared" si="276"/>
        <v>2</v>
      </c>
      <c r="F4474">
        <f t="shared" si="277"/>
        <v>7</v>
      </c>
      <c r="G4474" s="8">
        <f t="shared" si="278"/>
        <v>44744</v>
      </c>
      <c r="H4474">
        <f t="shared" si="279"/>
        <v>2022</v>
      </c>
      <c r="I4474" s="1">
        <v>44744.918055555558</v>
      </c>
      <c r="J4474" s="2">
        <v>44744</v>
      </c>
      <c r="K4474" t="s">
        <v>13</v>
      </c>
      <c r="L4474">
        <v>2499</v>
      </c>
      <c r="N4474" s="11" t="s">
        <v>15</v>
      </c>
      <c r="O4474" s="11">
        <f>IF(Table1[[#This Row],[Currency  Code]]="USD",Table1[[#This Row],[Product Amount with GST]]*80,Table1[[#This Row],[Product Amount with GST]])</f>
        <v>2499</v>
      </c>
    </row>
    <row r="4475" spans="1:16" x14ac:dyDescent="0.25">
      <c r="A4475" t="s">
        <v>3185</v>
      </c>
      <c r="B4475" t="s">
        <v>11</v>
      </c>
      <c r="C4475" t="s">
        <v>48</v>
      </c>
      <c r="E4475">
        <f t="shared" si="276"/>
        <v>2</v>
      </c>
      <c r="F4475">
        <f t="shared" si="277"/>
        <v>7</v>
      </c>
      <c r="G4475" s="8">
        <f t="shared" si="278"/>
        <v>44744</v>
      </c>
      <c r="H4475">
        <f t="shared" si="279"/>
        <v>2022</v>
      </c>
      <c r="I4475" s="1">
        <v>44744.912499999999</v>
      </c>
      <c r="J4475" s="2">
        <v>44744</v>
      </c>
      <c r="K4475" t="s">
        <v>13</v>
      </c>
      <c r="L4475">
        <v>2499</v>
      </c>
      <c r="M4475" t="s">
        <v>49</v>
      </c>
      <c r="N4475" s="11" t="s">
        <v>15</v>
      </c>
      <c r="O4475" s="11">
        <f>IF(Table1[[#This Row],[Currency  Code]]="USD",Table1[[#This Row],[Product Amount with GST]]*80,Table1[[#This Row],[Product Amount with GST]])</f>
        <v>2499</v>
      </c>
      <c r="P4475" t="s">
        <v>50</v>
      </c>
    </row>
    <row r="4476" spans="1:16" x14ac:dyDescent="0.25">
      <c r="A4476" t="s">
        <v>3186</v>
      </c>
      <c r="B4476" t="s">
        <v>11</v>
      </c>
      <c r="C4476" t="s">
        <v>12</v>
      </c>
      <c r="E4476">
        <f t="shared" si="276"/>
        <v>2</v>
      </c>
      <c r="F4476">
        <f t="shared" si="277"/>
        <v>7</v>
      </c>
      <c r="G4476" s="8">
        <f t="shared" si="278"/>
        <v>44744</v>
      </c>
      <c r="H4476">
        <f t="shared" si="279"/>
        <v>2022</v>
      </c>
      <c r="I4476" s="1">
        <v>44744.905555555553</v>
      </c>
      <c r="J4476" s="2">
        <v>44744</v>
      </c>
      <c r="K4476" t="s">
        <v>13</v>
      </c>
      <c r="L4476">
        <v>2499</v>
      </c>
      <c r="N4476" s="11" t="s">
        <v>15</v>
      </c>
      <c r="O4476" s="11">
        <f>IF(Table1[[#This Row],[Currency  Code]]="USD",Table1[[#This Row],[Product Amount with GST]]*80,Table1[[#This Row],[Product Amount with GST]])</f>
        <v>2499</v>
      </c>
    </row>
    <row r="4477" spans="1:16" x14ac:dyDescent="0.25">
      <c r="A4477" t="s">
        <v>3088</v>
      </c>
      <c r="B4477" t="s">
        <v>11</v>
      </c>
      <c r="C4477" t="s">
        <v>12</v>
      </c>
      <c r="D4477" t="s">
        <v>6123</v>
      </c>
      <c r="E4477">
        <f t="shared" si="276"/>
        <v>2</v>
      </c>
      <c r="F4477">
        <f t="shared" si="277"/>
        <v>7</v>
      </c>
      <c r="G4477" s="8">
        <f t="shared" si="278"/>
        <v>44744</v>
      </c>
      <c r="H4477">
        <f t="shared" si="279"/>
        <v>2022</v>
      </c>
      <c r="I4477" s="1">
        <v>44744.902777777781</v>
      </c>
      <c r="J4477" s="2">
        <v>44744</v>
      </c>
      <c r="K4477" t="s">
        <v>13</v>
      </c>
      <c r="L4477">
        <v>29992</v>
      </c>
      <c r="N4477" s="11" t="s">
        <v>15</v>
      </c>
      <c r="O4477" s="11">
        <f>IF(Table1[[#This Row],[Currency  Code]]="USD",Table1[[#This Row],[Product Amount with GST]]*80,Table1[[#This Row],[Product Amount with GST]])</f>
        <v>29992</v>
      </c>
    </row>
    <row r="4478" spans="1:16" x14ac:dyDescent="0.25">
      <c r="A4478" t="s">
        <v>3187</v>
      </c>
      <c r="B4478" t="s">
        <v>1419</v>
      </c>
      <c r="C4478" t="s">
        <v>12</v>
      </c>
      <c r="D4478" t="s">
        <v>6146</v>
      </c>
      <c r="E4478">
        <f t="shared" si="276"/>
        <v>2</v>
      </c>
      <c r="F4478">
        <f t="shared" si="277"/>
        <v>7</v>
      </c>
      <c r="G4478" s="8">
        <f t="shared" si="278"/>
        <v>44744</v>
      </c>
      <c r="H4478">
        <f t="shared" si="279"/>
        <v>2022</v>
      </c>
      <c r="I4478" s="1">
        <v>44744.895138888889</v>
      </c>
      <c r="J4478" s="2">
        <v>44744</v>
      </c>
      <c r="K4478" t="s">
        <v>13</v>
      </c>
      <c r="L4478">
        <v>1499</v>
      </c>
      <c r="N4478" s="11" t="s">
        <v>15</v>
      </c>
      <c r="O4478" s="11">
        <f>IF(Table1[[#This Row],[Currency  Code]]="USD",Table1[[#This Row],[Product Amount with GST]]*80,Table1[[#This Row],[Product Amount with GST]])</f>
        <v>1499</v>
      </c>
    </row>
    <row r="4479" spans="1:16" x14ac:dyDescent="0.25">
      <c r="A4479" t="s">
        <v>3088</v>
      </c>
      <c r="B4479" t="s">
        <v>11</v>
      </c>
      <c r="C4479" t="s">
        <v>12</v>
      </c>
      <c r="D4479" t="s">
        <v>6123</v>
      </c>
      <c r="E4479">
        <f t="shared" si="276"/>
        <v>2</v>
      </c>
      <c r="F4479">
        <f t="shared" si="277"/>
        <v>7</v>
      </c>
      <c r="G4479" s="8">
        <f t="shared" si="278"/>
        <v>44744</v>
      </c>
      <c r="H4479">
        <f t="shared" si="279"/>
        <v>2022</v>
      </c>
      <c r="I4479" s="1">
        <v>44744.89166666667</v>
      </c>
      <c r="J4479" s="2">
        <v>44744</v>
      </c>
      <c r="K4479" t="s">
        <v>13</v>
      </c>
      <c r="L4479">
        <v>29992</v>
      </c>
      <c r="N4479" s="11" t="s">
        <v>15</v>
      </c>
      <c r="O4479" s="11">
        <f>IF(Table1[[#This Row],[Currency  Code]]="USD",Table1[[#This Row],[Product Amount with GST]]*80,Table1[[#This Row],[Product Amount with GST]])</f>
        <v>29992</v>
      </c>
    </row>
    <row r="4480" spans="1:16" x14ac:dyDescent="0.25">
      <c r="A4480" t="s">
        <v>3188</v>
      </c>
      <c r="B4480" t="s">
        <v>42</v>
      </c>
      <c r="C4480" t="s">
        <v>12</v>
      </c>
      <c r="E4480">
        <f t="shared" si="276"/>
        <v>2</v>
      </c>
      <c r="F4480">
        <f t="shared" si="277"/>
        <v>7</v>
      </c>
      <c r="G4480" s="8">
        <f t="shared" si="278"/>
        <v>44744</v>
      </c>
      <c r="H4480">
        <f t="shared" si="279"/>
        <v>2022</v>
      </c>
      <c r="I4480" s="1">
        <v>44744.886111111111</v>
      </c>
      <c r="J4480" s="2">
        <v>44744</v>
      </c>
      <c r="K4480" t="s">
        <v>13</v>
      </c>
      <c r="L4480">
        <v>59</v>
      </c>
      <c r="N4480" s="11" t="s">
        <v>29</v>
      </c>
      <c r="O4480" s="11">
        <f>IF(Table1[[#This Row],[Currency  Code]]="USD",Table1[[#This Row],[Product Amount with GST]]*80,Table1[[#This Row],[Product Amount with GST]])</f>
        <v>4720</v>
      </c>
    </row>
    <row r="4481" spans="1:16" x14ac:dyDescent="0.25">
      <c r="A4481" t="s">
        <v>3189</v>
      </c>
      <c r="B4481" t="s">
        <v>11</v>
      </c>
      <c r="C4481" t="s">
        <v>12</v>
      </c>
      <c r="E4481">
        <f t="shared" si="276"/>
        <v>2</v>
      </c>
      <c r="F4481">
        <f t="shared" si="277"/>
        <v>7</v>
      </c>
      <c r="G4481" s="8">
        <f t="shared" si="278"/>
        <v>44744</v>
      </c>
      <c r="H4481">
        <f t="shared" si="279"/>
        <v>2022</v>
      </c>
      <c r="I4481" s="1">
        <v>44744.884722222225</v>
      </c>
      <c r="J4481" s="2">
        <v>44744</v>
      </c>
      <c r="K4481" t="s">
        <v>13</v>
      </c>
      <c r="L4481">
        <v>2499</v>
      </c>
      <c r="N4481" s="11" t="s">
        <v>15</v>
      </c>
      <c r="O4481" s="11">
        <f>IF(Table1[[#This Row],[Currency  Code]]="USD",Table1[[#This Row],[Product Amount with GST]]*80,Table1[[#This Row],[Product Amount with GST]])</f>
        <v>2499</v>
      </c>
    </row>
    <row r="4482" spans="1:16" x14ac:dyDescent="0.25">
      <c r="A4482" t="s">
        <v>3190</v>
      </c>
      <c r="B4482" t="s">
        <v>11</v>
      </c>
      <c r="C4482" t="s">
        <v>12</v>
      </c>
      <c r="E4482">
        <f t="shared" ref="E4482:E4545" si="280">DAY(I4482)</f>
        <v>3</v>
      </c>
      <c r="F4482">
        <f t="shared" ref="F4482:F4545" si="281">MONTH(I4482)</f>
        <v>7</v>
      </c>
      <c r="G4482" s="8">
        <f t="shared" ref="G4482:G4545" si="282">DATE(H4483,F4482,E4482)</f>
        <v>44745</v>
      </c>
      <c r="H4482">
        <f t="shared" ref="H4482:H4545" si="283">YEAR(I4482)</f>
        <v>2022</v>
      </c>
      <c r="I4482" s="1">
        <v>44745.029861111114</v>
      </c>
      <c r="J4482" s="2">
        <v>44744</v>
      </c>
      <c r="K4482" t="s">
        <v>72</v>
      </c>
      <c r="L4482">
        <v>399</v>
      </c>
      <c r="N4482" s="11" t="s">
        <v>29</v>
      </c>
      <c r="O4482" s="11">
        <f>IF(Table1[[#This Row],[Currency  Code]]="USD",Table1[[#This Row],[Product Amount with GST]]*80,Table1[[#This Row],[Product Amount with GST]])</f>
        <v>31920</v>
      </c>
    </row>
    <row r="4483" spans="1:16" x14ac:dyDescent="0.25">
      <c r="A4483" t="s">
        <v>3191</v>
      </c>
      <c r="B4483" t="s">
        <v>11</v>
      </c>
      <c r="C4483" t="s">
        <v>12</v>
      </c>
      <c r="E4483">
        <f t="shared" si="280"/>
        <v>3</v>
      </c>
      <c r="F4483">
        <f t="shared" si="281"/>
        <v>7</v>
      </c>
      <c r="G4483" s="8">
        <f t="shared" si="282"/>
        <v>44745</v>
      </c>
      <c r="H4483">
        <f t="shared" si="283"/>
        <v>2022</v>
      </c>
      <c r="I4483" s="1">
        <v>44745.02847222222</v>
      </c>
      <c r="J4483" s="2">
        <v>44744</v>
      </c>
      <c r="K4483" t="s">
        <v>72</v>
      </c>
      <c r="L4483">
        <v>2499</v>
      </c>
      <c r="N4483" s="11" t="s">
        <v>15</v>
      </c>
      <c r="O4483" s="11">
        <f>IF(Table1[[#This Row],[Currency  Code]]="USD",Table1[[#This Row],[Product Amount with GST]]*80,Table1[[#This Row],[Product Amount with GST]])</f>
        <v>2499</v>
      </c>
    </row>
    <row r="4484" spans="1:16" x14ac:dyDescent="0.25">
      <c r="A4484" t="s">
        <v>3148</v>
      </c>
      <c r="B4484" t="s">
        <v>11</v>
      </c>
      <c r="C4484" t="s">
        <v>12</v>
      </c>
      <c r="E4484">
        <f t="shared" si="280"/>
        <v>3</v>
      </c>
      <c r="F4484">
        <f t="shared" si="281"/>
        <v>7</v>
      </c>
      <c r="G4484" s="8">
        <f t="shared" si="282"/>
        <v>44745</v>
      </c>
      <c r="H4484">
        <f t="shared" si="283"/>
        <v>2022</v>
      </c>
      <c r="I4484" s="1">
        <v>44745.027777777781</v>
      </c>
      <c r="J4484" s="2">
        <v>44744</v>
      </c>
      <c r="K4484" t="s">
        <v>13</v>
      </c>
      <c r="L4484">
        <v>2499</v>
      </c>
      <c r="N4484" s="11" t="s">
        <v>15</v>
      </c>
      <c r="O4484" s="11">
        <f>IF(Table1[[#This Row],[Currency  Code]]="USD",Table1[[#This Row],[Product Amount with GST]]*80,Table1[[#This Row],[Product Amount with GST]])</f>
        <v>2499</v>
      </c>
    </row>
    <row r="4485" spans="1:16" x14ac:dyDescent="0.25">
      <c r="A4485" t="s">
        <v>3192</v>
      </c>
      <c r="B4485" t="s">
        <v>42</v>
      </c>
      <c r="C4485" t="s">
        <v>12</v>
      </c>
      <c r="E4485">
        <f t="shared" si="280"/>
        <v>3</v>
      </c>
      <c r="F4485">
        <f t="shared" si="281"/>
        <v>7</v>
      </c>
      <c r="G4485" s="8">
        <f t="shared" si="282"/>
        <v>44745</v>
      </c>
      <c r="H4485">
        <f t="shared" si="283"/>
        <v>2022</v>
      </c>
      <c r="I4485" s="1">
        <v>44745.022916666669</v>
      </c>
      <c r="J4485" s="2">
        <v>44744</v>
      </c>
      <c r="K4485" t="s">
        <v>43</v>
      </c>
      <c r="L4485">
        <v>1499</v>
      </c>
      <c r="N4485" s="11" t="s">
        <v>15</v>
      </c>
      <c r="O4485" s="11">
        <f>IF(Table1[[#This Row],[Currency  Code]]="USD",Table1[[#This Row],[Product Amount with GST]]*80,Table1[[#This Row],[Product Amount with GST]])</f>
        <v>1499</v>
      </c>
    </row>
    <row r="4486" spans="1:16" x14ac:dyDescent="0.25">
      <c r="A4486" t="s">
        <v>1871</v>
      </c>
      <c r="B4486" t="s">
        <v>11</v>
      </c>
      <c r="C4486" t="s">
        <v>12</v>
      </c>
      <c r="D4486" t="s">
        <v>6129</v>
      </c>
      <c r="E4486">
        <f t="shared" si="280"/>
        <v>3</v>
      </c>
      <c r="F4486">
        <f t="shared" si="281"/>
        <v>7</v>
      </c>
      <c r="G4486" s="8">
        <f t="shared" si="282"/>
        <v>44745</v>
      </c>
      <c r="H4486">
        <f t="shared" si="283"/>
        <v>2022</v>
      </c>
      <c r="I4486" s="1">
        <v>44745.022222222222</v>
      </c>
      <c r="J4486" s="2">
        <v>44744</v>
      </c>
      <c r="K4486" t="s">
        <v>13</v>
      </c>
      <c r="L4486">
        <v>1250</v>
      </c>
      <c r="N4486" s="11" t="s">
        <v>15</v>
      </c>
      <c r="O4486" s="11">
        <f>IF(Table1[[#This Row],[Currency  Code]]="USD",Table1[[#This Row],[Product Amount with GST]]*80,Table1[[#This Row],[Product Amount with GST]])</f>
        <v>1250</v>
      </c>
    </row>
    <row r="4487" spans="1:16" x14ac:dyDescent="0.25">
      <c r="A4487" t="s">
        <v>1871</v>
      </c>
      <c r="B4487" t="s">
        <v>11</v>
      </c>
      <c r="C4487" t="s">
        <v>12</v>
      </c>
      <c r="D4487" t="s">
        <v>6129</v>
      </c>
      <c r="E4487">
        <f t="shared" si="280"/>
        <v>3</v>
      </c>
      <c r="F4487">
        <f t="shared" si="281"/>
        <v>7</v>
      </c>
      <c r="G4487" s="8">
        <f t="shared" si="282"/>
        <v>44745</v>
      </c>
      <c r="H4487">
        <f t="shared" si="283"/>
        <v>2022</v>
      </c>
      <c r="I4487" s="1">
        <v>44745.021527777775</v>
      </c>
      <c r="J4487" s="2">
        <v>44744</v>
      </c>
      <c r="K4487" t="s">
        <v>13</v>
      </c>
      <c r="L4487">
        <v>1250</v>
      </c>
      <c r="N4487" s="11" t="s">
        <v>15</v>
      </c>
      <c r="O4487" s="11">
        <f>IF(Table1[[#This Row],[Currency  Code]]="USD",Table1[[#This Row],[Product Amount with GST]]*80,Table1[[#This Row],[Product Amount with GST]])</f>
        <v>1250</v>
      </c>
    </row>
    <row r="4488" spans="1:16" x14ac:dyDescent="0.25">
      <c r="A4488" t="s">
        <v>1871</v>
      </c>
      <c r="B4488" t="s">
        <v>11</v>
      </c>
      <c r="C4488" t="s">
        <v>12</v>
      </c>
      <c r="D4488" t="s">
        <v>6129</v>
      </c>
      <c r="E4488">
        <f t="shared" si="280"/>
        <v>3</v>
      </c>
      <c r="F4488">
        <f t="shared" si="281"/>
        <v>7</v>
      </c>
      <c r="G4488" s="8">
        <f t="shared" si="282"/>
        <v>44745</v>
      </c>
      <c r="H4488">
        <f t="shared" si="283"/>
        <v>2022</v>
      </c>
      <c r="I4488" s="1">
        <v>44745.018055555556</v>
      </c>
      <c r="J4488" s="2">
        <v>44744</v>
      </c>
      <c r="K4488" t="s">
        <v>13</v>
      </c>
      <c r="L4488">
        <v>1250</v>
      </c>
      <c r="N4488" s="11" t="s">
        <v>15</v>
      </c>
      <c r="O4488" s="11">
        <f>IF(Table1[[#This Row],[Currency  Code]]="USD",Table1[[#This Row],[Product Amount with GST]]*80,Table1[[#This Row],[Product Amount with GST]])</f>
        <v>1250</v>
      </c>
    </row>
    <row r="4489" spans="1:16" x14ac:dyDescent="0.25">
      <c r="A4489" t="s">
        <v>1871</v>
      </c>
      <c r="B4489" t="s">
        <v>11</v>
      </c>
      <c r="C4489" t="s">
        <v>12</v>
      </c>
      <c r="D4489" t="s">
        <v>6129</v>
      </c>
      <c r="E4489">
        <f t="shared" si="280"/>
        <v>3</v>
      </c>
      <c r="F4489">
        <f t="shared" si="281"/>
        <v>7</v>
      </c>
      <c r="G4489" s="8">
        <f t="shared" si="282"/>
        <v>44745</v>
      </c>
      <c r="H4489">
        <f t="shared" si="283"/>
        <v>2022</v>
      </c>
      <c r="I4489" s="1">
        <v>44745.017361111109</v>
      </c>
      <c r="J4489" s="2">
        <v>44744</v>
      </c>
      <c r="K4489" t="s">
        <v>13</v>
      </c>
      <c r="L4489">
        <v>1250</v>
      </c>
      <c r="N4489" s="11" t="s">
        <v>15</v>
      </c>
      <c r="O4489" s="11">
        <f>IF(Table1[[#This Row],[Currency  Code]]="USD",Table1[[#This Row],[Product Amount with GST]]*80,Table1[[#This Row],[Product Amount with GST]])</f>
        <v>1250</v>
      </c>
    </row>
    <row r="4490" spans="1:16" x14ac:dyDescent="0.25">
      <c r="A4490" t="s">
        <v>3193</v>
      </c>
      <c r="B4490" t="s">
        <v>11</v>
      </c>
      <c r="C4490" t="s">
        <v>12</v>
      </c>
      <c r="E4490">
        <f t="shared" si="280"/>
        <v>3</v>
      </c>
      <c r="F4490">
        <f t="shared" si="281"/>
        <v>7</v>
      </c>
      <c r="G4490" s="8">
        <f t="shared" si="282"/>
        <v>44745</v>
      </c>
      <c r="H4490">
        <f t="shared" si="283"/>
        <v>2022</v>
      </c>
      <c r="I4490" s="1">
        <v>44745.01666666667</v>
      </c>
      <c r="J4490" s="2">
        <v>44744</v>
      </c>
      <c r="K4490" t="s">
        <v>72</v>
      </c>
      <c r="L4490">
        <v>2499</v>
      </c>
      <c r="N4490" s="11" t="s">
        <v>15</v>
      </c>
      <c r="O4490" s="11">
        <f>IF(Table1[[#This Row],[Currency  Code]]="USD",Table1[[#This Row],[Product Amount with GST]]*80,Table1[[#This Row],[Product Amount with GST]])</f>
        <v>2499</v>
      </c>
    </row>
    <row r="4491" spans="1:16" x14ac:dyDescent="0.25">
      <c r="A4491" t="s">
        <v>3194</v>
      </c>
      <c r="B4491" t="s">
        <v>11</v>
      </c>
      <c r="C4491" t="s">
        <v>48</v>
      </c>
      <c r="E4491">
        <f t="shared" si="280"/>
        <v>2</v>
      </c>
      <c r="F4491">
        <f t="shared" si="281"/>
        <v>7</v>
      </c>
      <c r="G4491" s="8">
        <f t="shared" si="282"/>
        <v>44744</v>
      </c>
      <c r="H4491">
        <f t="shared" si="283"/>
        <v>2022</v>
      </c>
      <c r="I4491" s="1">
        <v>44744.992361111108</v>
      </c>
      <c r="J4491" s="2">
        <v>44744</v>
      </c>
      <c r="K4491" t="s">
        <v>112</v>
      </c>
      <c r="L4491">
        <v>2499</v>
      </c>
      <c r="M4491" t="s">
        <v>53</v>
      </c>
      <c r="N4491" s="11" t="s">
        <v>15</v>
      </c>
      <c r="O4491" s="11">
        <f>IF(Table1[[#This Row],[Currency  Code]]="USD",Table1[[#This Row],[Product Amount with GST]]*80,Table1[[#This Row],[Product Amount with GST]])</f>
        <v>2499</v>
      </c>
      <c r="P4491" t="s">
        <v>50</v>
      </c>
    </row>
    <row r="4492" spans="1:16" x14ac:dyDescent="0.25">
      <c r="A4492" t="s">
        <v>2694</v>
      </c>
      <c r="B4492" t="s">
        <v>11</v>
      </c>
      <c r="C4492" t="s">
        <v>12</v>
      </c>
      <c r="E4492">
        <f t="shared" si="280"/>
        <v>2</v>
      </c>
      <c r="F4492">
        <f t="shared" si="281"/>
        <v>7</v>
      </c>
      <c r="G4492" s="8">
        <f t="shared" si="282"/>
        <v>44744</v>
      </c>
      <c r="H4492">
        <f t="shared" si="283"/>
        <v>2022</v>
      </c>
      <c r="I4492" s="1">
        <v>44744.992361111108</v>
      </c>
      <c r="J4492" s="2">
        <v>44744</v>
      </c>
      <c r="K4492" t="s">
        <v>72</v>
      </c>
      <c r="L4492">
        <v>2499</v>
      </c>
      <c r="N4492" s="11" t="s">
        <v>15</v>
      </c>
      <c r="O4492" s="11">
        <f>IF(Table1[[#This Row],[Currency  Code]]="USD",Table1[[#This Row],[Product Amount with GST]]*80,Table1[[#This Row],[Product Amount with GST]])</f>
        <v>2499</v>
      </c>
    </row>
    <row r="4493" spans="1:16" x14ac:dyDescent="0.25">
      <c r="A4493" t="s">
        <v>2593</v>
      </c>
      <c r="B4493" t="s">
        <v>362</v>
      </c>
      <c r="C4493" t="s">
        <v>12</v>
      </c>
      <c r="E4493">
        <f t="shared" si="280"/>
        <v>2</v>
      </c>
      <c r="F4493">
        <f t="shared" si="281"/>
        <v>7</v>
      </c>
      <c r="G4493" s="8">
        <f t="shared" si="282"/>
        <v>44744</v>
      </c>
      <c r="H4493">
        <f t="shared" si="283"/>
        <v>2022</v>
      </c>
      <c r="I4493" s="1">
        <v>44744.990972222222</v>
      </c>
      <c r="J4493" s="2">
        <v>44744</v>
      </c>
      <c r="K4493" t="s">
        <v>13</v>
      </c>
      <c r="L4493">
        <v>499</v>
      </c>
      <c r="N4493" s="11" t="s">
        <v>15</v>
      </c>
      <c r="O4493" s="11">
        <f>IF(Table1[[#This Row],[Currency  Code]]="USD",Table1[[#This Row],[Product Amount with GST]]*80,Table1[[#This Row],[Product Amount with GST]])</f>
        <v>499</v>
      </c>
    </row>
    <row r="4494" spans="1:16" x14ac:dyDescent="0.25">
      <c r="A4494" t="s">
        <v>3195</v>
      </c>
      <c r="B4494" t="s">
        <v>11</v>
      </c>
      <c r="C4494" t="s">
        <v>12</v>
      </c>
      <c r="E4494">
        <f t="shared" si="280"/>
        <v>2</v>
      </c>
      <c r="F4494">
        <f t="shared" si="281"/>
        <v>7</v>
      </c>
      <c r="G4494" s="8">
        <f t="shared" si="282"/>
        <v>44744</v>
      </c>
      <c r="H4494">
        <f t="shared" si="283"/>
        <v>2022</v>
      </c>
      <c r="I4494" s="1">
        <v>44744.988194444442</v>
      </c>
      <c r="J4494" s="2">
        <v>44744</v>
      </c>
      <c r="K4494" t="s">
        <v>72</v>
      </c>
      <c r="L4494">
        <v>2499</v>
      </c>
      <c r="N4494" s="11" t="s">
        <v>15</v>
      </c>
      <c r="O4494" s="11">
        <f>IF(Table1[[#This Row],[Currency  Code]]="USD",Table1[[#This Row],[Product Amount with GST]]*80,Table1[[#This Row],[Product Amount with GST]])</f>
        <v>2499</v>
      </c>
    </row>
    <row r="4495" spans="1:16" x14ac:dyDescent="0.25">
      <c r="A4495" t="s">
        <v>3003</v>
      </c>
      <c r="B4495" t="s">
        <v>11</v>
      </c>
      <c r="C4495" t="s">
        <v>12</v>
      </c>
      <c r="E4495">
        <f t="shared" si="280"/>
        <v>2</v>
      </c>
      <c r="F4495">
        <f t="shared" si="281"/>
        <v>7</v>
      </c>
      <c r="G4495" s="8">
        <f t="shared" si="282"/>
        <v>44744</v>
      </c>
      <c r="H4495">
        <f t="shared" si="283"/>
        <v>2022</v>
      </c>
      <c r="I4495" s="1">
        <v>44744.987500000003</v>
      </c>
      <c r="J4495" s="2">
        <v>44744</v>
      </c>
      <c r="K4495" t="s">
        <v>72</v>
      </c>
      <c r="L4495">
        <v>2499</v>
      </c>
      <c r="N4495" s="11" t="s">
        <v>15</v>
      </c>
      <c r="O4495" s="11">
        <f>IF(Table1[[#This Row],[Currency  Code]]="USD",Table1[[#This Row],[Product Amount with GST]]*80,Table1[[#This Row],[Product Amount with GST]])</f>
        <v>2499</v>
      </c>
    </row>
    <row r="4496" spans="1:16" x14ac:dyDescent="0.25">
      <c r="A4496" t="s">
        <v>3166</v>
      </c>
      <c r="B4496" t="s">
        <v>11</v>
      </c>
      <c r="C4496" t="s">
        <v>48</v>
      </c>
      <c r="E4496">
        <f t="shared" si="280"/>
        <v>2</v>
      </c>
      <c r="F4496">
        <f t="shared" si="281"/>
        <v>7</v>
      </c>
      <c r="G4496" s="8">
        <f t="shared" si="282"/>
        <v>44744</v>
      </c>
      <c r="H4496">
        <f t="shared" si="283"/>
        <v>2022</v>
      </c>
      <c r="I4496" s="1">
        <v>44744.966666666667</v>
      </c>
      <c r="J4496" s="2">
        <v>44744</v>
      </c>
      <c r="K4496" t="s">
        <v>13</v>
      </c>
      <c r="L4496">
        <v>2499</v>
      </c>
      <c r="M4496" t="s">
        <v>218</v>
      </c>
      <c r="N4496" s="11" t="s">
        <v>15</v>
      </c>
      <c r="O4496" s="11">
        <f>IF(Table1[[#This Row],[Currency  Code]]="USD",Table1[[#This Row],[Product Amount with GST]]*80,Table1[[#This Row],[Product Amount with GST]])</f>
        <v>2499</v>
      </c>
      <c r="P4496" t="s">
        <v>50</v>
      </c>
    </row>
    <row r="4497" spans="1:16" x14ac:dyDescent="0.25">
      <c r="A4497" t="s">
        <v>3196</v>
      </c>
      <c r="B4497" t="s">
        <v>24</v>
      </c>
      <c r="C4497" t="s">
        <v>12</v>
      </c>
      <c r="E4497">
        <f t="shared" si="280"/>
        <v>2</v>
      </c>
      <c r="F4497">
        <f t="shared" si="281"/>
        <v>7</v>
      </c>
      <c r="G4497" s="8">
        <f t="shared" si="282"/>
        <v>44744</v>
      </c>
      <c r="H4497">
        <f t="shared" si="283"/>
        <v>2022</v>
      </c>
      <c r="I4497" s="1">
        <v>44744.957638888889</v>
      </c>
      <c r="J4497" s="2">
        <v>44744</v>
      </c>
      <c r="K4497" t="s">
        <v>13</v>
      </c>
      <c r="L4497">
        <v>2022</v>
      </c>
      <c r="N4497" s="11" t="s">
        <v>15</v>
      </c>
      <c r="O4497" s="11">
        <f>IF(Table1[[#This Row],[Currency  Code]]="USD",Table1[[#This Row],[Product Amount with GST]]*80,Table1[[#This Row],[Product Amount with GST]])</f>
        <v>2022</v>
      </c>
    </row>
    <row r="4498" spans="1:16" x14ac:dyDescent="0.25">
      <c r="A4498" t="s">
        <v>3197</v>
      </c>
      <c r="B4498" t="s">
        <v>20</v>
      </c>
      <c r="C4498" t="s">
        <v>12</v>
      </c>
      <c r="E4498">
        <f t="shared" si="280"/>
        <v>2</v>
      </c>
      <c r="F4498">
        <f t="shared" si="281"/>
        <v>7</v>
      </c>
      <c r="G4498" s="8">
        <f t="shared" si="282"/>
        <v>44744</v>
      </c>
      <c r="H4498">
        <f t="shared" si="283"/>
        <v>2022</v>
      </c>
      <c r="I4498" s="1">
        <v>44744.93472222222</v>
      </c>
      <c r="J4498" s="2">
        <v>44744</v>
      </c>
      <c r="K4498" t="s">
        <v>13</v>
      </c>
      <c r="L4498">
        <v>1999</v>
      </c>
      <c r="N4498" s="11" t="s">
        <v>15</v>
      </c>
      <c r="O4498" s="11">
        <f>IF(Table1[[#This Row],[Currency  Code]]="USD",Table1[[#This Row],[Product Amount with GST]]*80,Table1[[#This Row],[Product Amount with GST]])</f>
        <v>1999</v>
      </c>
    </row>
    <row r="4499" spans="1:16" x14ac:dyDescent="0.25">
      <c r="A4499" t="s">
        <v>3185</v>
      </c>
      <c r="B4499" t="s">
        <v>11</v>
      </c>
      <c r="C4499" t="s">
        <v>12</v>
      </c>
      <c r="E4499">
        <f t="shared" si="280"/>
        <v>2</v>
      </c>
      <c r="F4499">
        <f t="shared" si="281"/>
        <v>7</v>
      </c>
      <c r="G4499" s="8">
        <f t="shared" si="282"/>
        <v>44744</v>
      </c>
      <c r="H4499">
        <f t="shared" si="283"/>
        <v>2022</v>
      </c>
      <c r="I4499" s="1">
        <v>44744.911805555559</v>
      </c>
      <c r="J4499" s="2">
        <v>44744</v>
      </c>
      <c r="K4499" t="s">
        <v>13</v>
      </c>
      <c r="L4499">
        <v>2499</v>
      </c>
      <c r="N4499" s="11" t="s">
        <v>15</v>
      </c>
      <c r="O4499" s="11">
        <f>IF(Table1[[#This Row],[Currency  Code]]="USD",Table1[[#This Row],[Product Amount with GST]]*80,Table1[[#This Row],[Product Amount with GST]])</f>
        <v>2499</v>
      </c>
    </row>
    <row r="4500" spans="1:16" x14ac:dyDescent="0.25">
      <c r="A4500" t="s">
        <v>3198</v>
      </c>
      <c r="B4500" t="s">
        <v>11</v>
      </c>
      <c r="C4500" t="s">
        <v>12</v>
      </c>
      <c r="E4500">
        <f t="shared" si="280"/>
        <v>2</v>
      </c>
      <c r="F4500">
        <f t="shared" si="281"/>
        <v>7</v>
      </c>
      <c r="G4500" s="8">
        <f t="shared" si="282"/>
        <v>44744</v>
      </c>
      <c r="H4500">
        <f t="shared" si="283"/>
        <v>2022</v>
      </c>
      <c r="I4500" s="1">
        <v>44744.909722222219</v>
      </c>
      <c r="J4500" s="2">
        <v>44744</v>
      </c>
      <c r="K4500" t="s">
        <v>13</v>
      </c>
      <c r="L4500">
        <v>2499</v>
      </c>
      <c r="N4500" s="11" t="s">
        <v>15</v>
      </c>
      <c r="O4500" s="11">
        <f>IF(Table1[[#This Row],[Currency  Code]]="USD",Table1[[#This Row],[Product Amount with GST]]*80,Table1[[#This Row],[Product Amount with GST]])</f>
        <v>2499</v>
      </c>
    </row>
    <row r="4501" spans="1:16" x14ac:dyDescent="0.25">
      <c r="A4501" t="s">
        <v>3199</v>
      </c>
      <c r="B4501" t="s">
        <v>11</v>
      </c>
      <c r="C4501" t="s">
        <v>12</v>
      </c>
      <c r="D4501" t="s">
        <v>6133</v>
      </c>
      <c r="E4501">
        <f t="shared" si="280"/>
        <v>2</v>
      </c>
      <c r="F4501">
        <f t="shared" si="281"/>
        <v>7</v>
      </c>
      <c r="G4501" s="8">
        <f t="shared" si="282"/>
        <v>44744</v>
      </c>
      <c r="H4501">
        <f t="shared" si="283"/>
        <v>2022</v>
      </c>
      <c r="I4501" s="1">
        <v>44744.907638888886</v>
      </c>
      <c r="J4501" s="2">
        <v>44744</v>
      </c>
      <c r="K4501" t="s">
        <v>72</v>
      </c>
      <c r="L4501">
        <v>1250</v>
      </c>
      <c r="N4501" s="11" t="s">
        <v>15</v>
      </c>
      <c r="O4501" s="11">
        <f>IF(Table1[[#This Row],[Currency  Code]]="USD",Table1[[#This Row],[Product Amount with GST]]*80,Table1[[#This Row],[Product Amount with GST]])</f>
        <v>1250</v>
      </c>
    </row>
    <row r="4502" spans="1:16" x14ac:dyDescent="0.25">
      <c r="A4502" t="s">
        <v>3185</v>
      </c>
      <c r="B4502" t="s">
        <v>11</v>
      </c>
      <c r="C4502" t="s">
        <v>12</v>
      </c>
      <c r="E4502">
        <f t="shared" si="280"/>
        <v>2</v>
      </c>
      <c r="F4502">
        <f t="shared" si="281"/>
        <v>7</v>
      </c>
      <c r="G4502" s="8">
        <f t="shared" si="282"/>
        <v>44744</v>
      </c>
      <c r="H4502">
        <f t="shared" si="283"/>
        <v>2022</v>
      </c>
      <c r="I4502" s="1">
        <v>44744.907638888886</v>
      </c>
      <c r="J4502" s="2">
        <v>44744</v>
      </c>
      <c r="K4502" t="s">
        <v>13</v>
      </c>
      <c r="L4502">
        <v>2499</v>
      </c>
      <c r="N4502" s="11" t="s">
        <v>15</v>
      </c>
      <c r="O4502" s="11">
        <f>IF(Table1[[#This Row],[Currency  Code]]="USD",Table1[[#This Row],[Product Amount with GST]]*80,Table1[[#This Row],[Product Amount with GST]])</f>
        <v>2499</v>
      </c>
    </row>
    <row r="4503" spans="1:16" x14ac:dyDescent="0.25">
      <c r="A4503" t="s">
        <v>3200</v>
      </c>
      <c r="B4503" t="s">
        <v>11</v>
      </c>
      <c r="C4503" t="s">
        <v>12</v>
      </c>
      <c r="E4503">
        <f t="shared" si="280"/>
        <v>2</v>
      </c>
      <c r="F4503">
        <f t="shared" si="281"/>
        <v>7</v>
      </c>
      <c r="G4503" s="8">
        <f t="shared" si="282"/>
        <v>44744</v>
      </c>
      <c r="H4503">
        <f t="shared" si="283"/>
        <v>2022</v>
      </c>
      <c r="I4503" s="1">
        <v>44744.897222222222</v>
      </c>
      <c r="J4503" s="2">
        <v>44744</v>
      </c>
      <c r="K4503" t="s">
        <v>13</v>
      </c>
      <c r="L4503">
        <v>2499</v>
      </c>
      <c r="N4503" s="11" t="s">
        <v>15</v>
      </c>
      <c r="O4503" s="11">
        <f>IF(Table1[[#This Row],[Currency  Code]]="USD",Table1[[#This Row],[Product Amount with GST]]*80,Table1[[#This Row],[Product Amount with GST]])</f>
        <v>2499</v>
      </c>
    </row>
    <row r="4504" spans="1:16" x14ac:dyDescent="0.25">
      <c r="A4504" t="s">
        <v>3201</v>
      </c>
      <c r="B4504" t="s">
        <v>17</v>
      </c>
      <c r="C4504" t="s">
        <v>12</v>
      </c>
      <c r="E4504">
        <f t="shared" si="280"/>
        <v>2</v>
      </c>
      <c r="F4504">
        <f t="shared" si="281"/>
        <v>7</v>
      </c>
      <c r="G4504" s="8">
        <f t="shared" si="282"/>
        <v>44744</v>
      </c>
      <c r="H4504">
        <f t="shared" si="283"/>
        <v>2022</v>
      </c>
      <c r="I4504" s="1">
        <v>44744.885416666664</v>
      </c>
      <c r="J4504" s="2">
        <v>44744</v>
      </c>
      <c r="K4504" t="s">
        <v>13</v>
      </c>
      <c r="L4504">
        <v>999</v>
      </c>
      <c r="N4504" s="11" t="s">
        <v>15</v>
      </c>
      <c r="O4504" s="11">
        <f>IF(Table1[[#This Row],[Currency  Code]]="USD",Table1[[#This Row],[Product Amount with GST]]*80,Table1[[#This Row],[Product Amount with GST]])</f>
        <v>999</v>
      </c>
    </row>
    <row r="4505" spans="1:16" x14ac:dyDescent="0.25">
      <c r="A4505" t="s">
        <v>3189</v>
      </c>
      <c r="B4505" t="s">
        <v>11</v>
      </c>
      <c r="C4505" t="s">
        <v>12</v>
      </c>
      <c r="E4505">
        <f t="shared" si="280"/>
        <v>2</v>
      </c>
      <c r="F4505">
        <f t="shared" si="281"/>
        <v>7</v>
      </c>
      <c r="G4505" s="8">
        <f t="shared" si="282"/>
        <v>44744</v>
      </c>
      <c r="H4505">
        <f t="shared" si="283"/>
        <v>2022</v>
      </c>
      <c r="I4505" s="1">
        <v>44744.884027777778</v>
      </c>
      <c r="J4505" s="2">
        <v>44744</v>
      </c>
      <c r="K4505" t="s">
        <v>13</v>
      </c>
      <c r="L4505">
        <v>2499</v>
      </c>
      <c r="N4505" s="11" t="s">
        <v>15</v>
      </c>
      <c r="O4505" s="11">
        <f>IF(Table1[[#This Row],[Currency  Code]]="USD",Table1[[#This Row],[Product Amount with GST]]*80,Table1[[#This Row],[Product Amount with GST]])</f>
        <v>2499</v>
      </c>
    </row>
    <row r="4506" spans="1:16" x14ac:dyDescent="0.25">
      <c r="A4506" t="s">
        <v>3202</v>
      </c>
      <c r="B4506" t="s">
        <v>20</v>
      </c>
      <c r="C4506" t="s">
        <v>12</v>
      </c>
      <c r="E4506">
        <f t="shared" si="280"/>
        <v>2</v>
      </c>
      <c r="F4506">
        <f t="shared" si="281"/>
        <v>7</v>
      </c>
      <c r="G4506" s="8">
        <f t="shared" si="282"/>
        <v>44744</v>
      </c>
      <c r="H4506">
        <f t="shared" si="283"/>
        <v>2022</v>
      </c>
      <c r="I4506" s="1">
        <v>44744.882638888892</v>
      </c>
      <c r="J4506" s="2">
        <v>44744</v>
      </c>
      <c r="K4506" t="s">
        <v>13</v>
      </c>
      <c r="L4506">
        <v>1999</v>
      </c>
      <c r="N4506" s="11" t="s">
        <v>15</v>
      </c>
      <c r="O4506" s="11">
        <f>IF(Table1[[#This Row],[Currency  Code]]="USD",Table1[[#This Row],[Product Amount with GST]]*80,Table1[[#This Row],[Product Amount with GST]])</f>
        <v>1999</v>
      </c>
    </row>
    <row r="4507" spans="1:16" x14ac:dyDescent="0.25">
      <c r="A4507" t="s">
        <v>3203</v>
      </c>
      <c r="B4507" t="s">
        <v>11</v>
      </c>
      <c r="C4507" t="s">
        <v>12</v>
      </c>
      <c r="E4507">
        <f t="shared" si="280"/>
        <v>2</v>
      </c>
      <c r="F4507">
        <f t="shared" si="281"/>
        <v>7</v>
      </c>
      <c r="G4507" s="8">
        <f t="shared" si="282"/>
        <v>44744</v>
      </c>
      <c r="H4507">
        <f t="shared" si="283"/>
        <v>2022</v>
      </c>
      <c r="I4507" s="1">
        <v>44744.876388888886</v>
      </c>
      <c r="J4507" s="2">
        <v>44744</v>
      </c>
      <c r="K4507" t="s">
        <v>13</v>
      </c>
      <c r="L4507">
        <v>2499</v>
      </c>
      <c r="N4507" s="11" t="s">
        <v>15</v>
      </c>
      <c r="O4507" s="11">
        <f>IF(Table1[[#This Row],[Currency  Code]]="USD",Table1[[#This Row],[Product Amount with GST]]*80,Table1[[#This Row],[Product Amount with GST]])</f>
        <v>2499</v>
      </c>
    </row>
    <row r="4508" spans="1:16" x14ac:dyDescent="0.25">
      <c r="A4508" t="s">
        <v>3204</v>
      </c>
      <c r="B4508" t="s">
        <v>11</v>
      </c>
      <c r="C4508" t="s">
        <v>48</v>
      </c>
      <c r="D4508" t="s">
        <v>6121</v>
      </c>
      <c r="E4508">
        <f t="shared" si="280"/>
        <v>2</v>
      </c>
      <c r="F4508">
        <f t="shared" si="281"/>
        <v>7</v>
      </c>
      <c r="G4508" s="8">
        <f t="shared" si="282"/>
        <v>44744</v>
      </c>
      <c r="H4508">
        <f t="shared" si="283"/>
        <v>2022</v>
      </c>
      <c r="I4508" s="1">
        <v>44744.936111111114</v>
      </c>
      <c r="J4508" s="2">
        <v>44744</v>
      </c>
      <c r="K4508" t="s">
        <v>72</v>
      </c>
      <c r="L4508">
        <v>1874</v>
      </c>
      <c r="M4508" t="s">
        <v>135</v>
      </c>
      <c r="N4508" s="11" t="s">
        <v>15</v>
      </c>
      <c r="O4508" s="11">
        <f>IF(Table1[[#This Row],[Currency  Code]]="USD",Table1[[#This Row],[Product Amount with GST]]*80,Table1[[#This Row],[Product Amount with GST]])</f>
        <v>1874</v>
      </c>
      <c r="P4508" t="s">
        <v>136</v>
      </c>
    </row>
    <row r="4509" spans="1:16" x14ac:dyDescent="0.25">
      <c r="A4509" t="s">
        <v>3205</v>
      </c>
      <c r="B4509" t="s">
        <v>24</v>
      </c>
      <c r="C4509" t="s">
        <v>12</v>
      </c>
      <c r="E4509">
        <f t="shared" si="280"/>
        <v>2</v>
      </c>
      <c r="F4509">
        <f t="shared" si="281"/>
        <v>7</v>
      </c>
      <c r="G4509" s="8">
        <f t="shared" si="282"/>
        <v>44744</v>
      </c>
      <c r="H4509">
        <f t="shared" si="283"/>
        <v>2022</v>
      </c>
      <c r="I4509" s="1">
        <v>44744.928472222222</v>
      </c>
      <c r="J4509" s="2">
        <v>44744</v>
      </c>
      <c r="K4509" t="s">
        <v>13</v>
      </c>
      <c r="L4509">
        <v>2022</v>
      </c>
      <c r="N4509" s="11" t="s">
        <v>15</v>
      </c>
      <c r="O4509" s="11">
        <f>IF(Table1[[#This Row],[Currency  Code]]="USD",Table1[[#This Row],[Product Amount with GST]]*80,Table1[[#This Row],[Product Amount with GST]])</f>
        <v>2022</v>
      </c>
    </row>
    <row r="4510" spans="1:16" x14ac:dyDescent="0.25">
      <c r="A4510" t="s">
        <v>3199</v>
      </c>
      <c r="B4510" t="s">
        <v>11</v>
      </c>
      <c r="C4510" t="s">
        <v>48</v>
      </c>
      <c r="D4510" t="s">
        <v>6133</v>
      </c>
      <c r="E4510">
        <f t="shared" si="280"/>
        <v>2</v>
      </c>
      <c r="F4510">
        <f t="shared" si="281"/>
        <v>7</v>
      </c>
      <c r="G4510" s="8">
        <f t="shared" si="282"/>
        <v>44744</v>
      </c>
      <c r="H4510">
        <f t="shared" si="283"/>
        <v>2022</v>
      </c>
      <c r="I4510" s="1">
        <v>44744.909722222219</v>
      </c>
      <c r="J4510" s="2">
        <v>44744</v>
      </c>
      <c r="K4510" t="s">
        <v>13</v>
      </c>
      <c r="L4510">
        <v>1250</v>
      </c>
      <c r="M4510" t="s">
        <v>53</v>
      </c>
      <c r="N4510" s="11" t="s">
        <v>15</v>
      </c>
      <c r="O4510" s="11">
        <f>IF(Table1[[#This Row],[Currency  Code]]="USD",Table1[[#This Row],[Product Amount with GST]]*80,Table1[[#This Row],[Product Amount with GST]])</f>
        <v>1250</v>
      </c>
      <c r="P4510" t="s">
        <v>50</v>
      </c>
    </row>
    <row r="4511" spans="1:16" x14ac:dyDescent="0.25">
      <c r="A4511" t="s">
        <v>3206</v>
      </c>
      <c r="B4511" t="s">
        <v>11</v>
      </c>
      <c r="C4511" t="s">
        <v>12</v>
      </c>
      <c r="E4511">
        <f t="shared" si="280"/>
        <v>2</v>
      </c>
      <c r="F4511">
        <f t="shared" si="281"/>
        <v>7</v>
      </c>
      <c r="G4511" s="8">
        <f t="shared" si="282"/>
        <v>44744</v>
      </c>
      <c r="H4511">
        <f t="shared" si="283"/>
        <v>2022</v>
      </c>
      <c r="I4511" s="1">
        <v>44744.899305555555</v>
      </c>
      <c r="J4511" s="2">
        <v>44744</v>
      </c>
      <c r="K4511" t="s">
        <v>72</v>
      </c>
      <c r="L4511">
        <v>399</v>
      </c>
      <c r="N4511" s="11" t="s">
        <v>29</v>
      </c>
      <c r="O4511" s="11">
        <f>IF(Table1[[#This Row],[Currency  Code]]="USD",Table1[[#This Row],[Product Amount with GST]]*80,Table1[[#This Row],[Product Amount with GST]])</f>
        <v>31920</v>
      </c>
    </row>
    <row r="4512" spans="1:16" x14ac:dyDescent="0.25">
      <c r="A4512" t="s">
        <v>3166</v>
      </c>
      <c r="B4512" t="s">
        <v>11</v>
      </c>
      <c r="C4512" t="s">
        <v>12</v>
      </c>
      <c r="E4512">
        <f t="shared" si="280"/>
        <v>2</v>
      </c>
      <c r="F4512">
        <f t="shared" si="281"/>
        <v>7</v>
      </c>
      <c r="G4512" s="8">
        <f t="shared" si="282"/>
        <v>44744</v>
      </c>
      <c r="H4512">
        <f t="shared" si="283"/>
        <v>2022</v>
      </c>
      <c r="I4512" s="1">
        <v>44744.895833333336</v>
      </c>
      <c r="J4512" s="2">
        <v>44744</v>
      </c>
      <c r="K4512" t="s">
        <v>13</v>
      </c>
      <c r="L4512">
        <v>2499</v>
      </c>
      <c r="N4512" s="11" t="s">
        <v>15</v>
      </c>
      <c r="O4512" s="11">
        <f>IF(Table1[[#This Row],[Currency  Code]]="USD",Table1[[#This Row],[Product Amount with GST]]*80,Table1[[#This Row],[Product Amount with GST]])</f>
        <v>2499</v>
      </c>
    </row>
    <row r="4513" spans="1:16" x14ac:dyDescent="0.25">
      <c r="A4513" t="s">
        <v>3088</v>
      </c>
      <c r="B4513" t="s">
        <v>11</v>
      </c>
      <c r="C4513" t="s">
        <v>12</v>
      </c>
      <c r="D4513" t="s">
        <v>6123</v>
      </c>
      <c r="E4513">
        <f t="shared" si="280"/>
        <v>2</v>
      </c>
      <c r="F4513">
        <f t="shared" si="281"/>
        <v>7</v>
      </c>
      <c r="G4513" s="8">
        <f t="shared" si="282"/>
        <v>44744</v>
      </c>
      <c r="H4513">
        <f t="shared" si="283"/>
        <v>2022</v>
      </c>
      <c r="I4513" s="1">
        <v>44744.890972222223</v>
      </c>
      <c r="J4513" s="2">
        <v>44744</v>
      </c>
      <c r="K4513" t="s">
        <v>13</v>
      </c>
      <c r="L4513">
        <v>29992</v>
      </c>
      <c r="N4513" s="11" t="s">
        <v>15</v>
      </c>
      <c r="O4513" s="11">
        <f>IF(Table1[[#This Row],[Currency  Code]]="USD",Table1[[#This Row],[Product Amount with GST]]*80,Table1[[#This Row],[Product Amount with GST]])</f>
        <v>29992</v>
      </c>
    </row>
    <row r="4514" spans="1:16" x14ac:dyDescent="0.25">
      <c r="A4514" t="s">
        <v>3202</v>
      </c>
      <c r="B4514" t="s">
        <v>20</v>
      </c>
      <c r="C4514" t="s">
        <v>48</v>
      </c>
      <c r="E4514">
        <f t="shared" si="280"/>
        <v>2</v>
      </c>
      <c r="F4514">
        <f t="shared" si="281"/>
        <v>7</v>
      </c>
      <c r="G4514" s="8">
        <f t="shared" si="282"/>
        <v>44744</v>
      </c>
      <c r="H4514">
        <f t="shared" si="283"/>
        <v>2022</v>
      </c>
      <c r="I4514" s="1">
        <v>44744.890277777777</v>
      </c>
      <c r="J4514" s="2">
        <v>44744</v>
      </c>
      <c r="K4514" t="s">
        <v>13</v>
      </c>
      <c r="L4514">
        <v>1999</v>
      </c>
      <c r="M4514" t="s">
        <v>53</v>
      </c>
      <c r="N4514" s="11" t="s">
        <v>15</v>
      </c>
      <c r="O4514" s="11">
        <f>IF(Table1[[#This Row],[Currency  Code]]="USD",Table1[[#This Row],[Product Amount with GST]]*80,Table1[[#This Row],[Product Amount with GST]])</f>
        <v>1999</v>
      </c>
      <c r="P4514" t="s">
        <v>50</v>
      </c>
    </row>
    <row r="4515" spans="1:16" x14ac:dyDescent="0.25">
      <c r="A4515" t="s">
        <v>3207</v>
      </c>
      <c r="B4515" t="s">
        <v>11</v>
      </c>
      <c r="C4515" t="s">
        <v>12</v>
      </c>
      <c r="E4515">
        <f t="shared" si="280"/>
        <v>2</v>
      </c>
      <c r="F4515">
        <f t="shared" si="281"/>
        <v>7</v>
      </c>
      <c r="G4515" s="8">
        <f t="shared" si="282"/>
        <v>44744</v>
      </c>
      <c r="H4515">
        <f t="shared" si="283"/>
        <v>2022</v>
      </c>
      <c r="I4515" s="1">
        <v>44744.870833333334</v>
      </c>
      <c r="J4515" s="2">
        <v>44744</v>
      </c>
      <c r="K4515" t="s">
        <v>13</v>
      </c>
      <c r="L4515">
        <v>2499</v>
      </c>
      <c r="N4515" s="11" t="s">
        <v>15</v>
      </c>
      <c r="O4515" s="11">
        <f>IF(Table1[[#This Row],[Currency  Code]]="USD",Table1[[#This Row],[Product Amount with GST]]*80,Table1[[#This Row],[Product Amount with GST]])</f>
        <v>2499</v>
      </c>
    </row>
    <row r="4516" spans="1:16" x14ac:dyDescent="0.25">
      <c r="A4516" t="s">
        <v>3208</v>
      </c>
      <c r="B4516" t="s">
        <v>11</v>
      </c>
      <c r="C4516" t="s">
        <v>12</v>
      </c>
      <c r="E4516">
        <f t="shared" si="280"/>
        <v>2</v>
      </c>
      <c r="F4516">
        <f t="shared" si="281"/>
        <v>7</v>
      </c>
      <c r="G4516" s="8">
        <f t="shared" si="282"/>
        <v>44744</v>
      </c>
      <c r="H4516">
        <f t="shared" si="283"/>
        <v>2022</v>
      </c>
      <c r="I4516" s="1">
        <v>44744.863194444442</v>
      </c>
      <c r="J4516" s="2">
        <v>44744</v>
      </c>
      <c r="K4516" t="s">
        <v>72</v>
      </c>
      <c r="L4516">
        <v>2499</v>
      </c>
      <c r="N4516" s="11" t="s">
        <v>15</v>
      </c>
      <c r="O4516" s="11">
        <f>IF(Table1[[#This Row],[Currency  Code]]="USD",Table1[[#This Row],[Product Amount with GST]]*80,Table1[[#This Row],[Product Amount with GST]])</f>
        <v>2499</v>
      </c>
    </row>
    <row r="4517" spans="1:16" x14ac:dyDescent="0.25">
      <c r="A4517" t="s">
        <v>3209</v>
      </c>
      <c r="B4517" t="s">
        <v>20</v>
      </c>
      <c r="C4517" t="s">
        <v>12</v>
      </c>
      <c r="E4517">
        <f t="shared" si="280"/>
        <v>2</v>
      </c>
      <c r="F4517">
        <f t="shared" si="281"/>
        <v>7</v>
      </c>
      <c r="G4517" s="8">
        <f t="shared" si="282"/>
        <v>44744</v>
      </c>
      <c r="H4517">
        <f t="shared" si="283"/>
        <v>2022</v>
      </c>
      <c r="I4517" s="1">
        <v>44744.862500000003</v>
      </c>
      <c r="J4517" s="2">
        <v>44744</v>
      </c>
      <c r="K4517" t="s">
        <v>13</v>
      </c>
      <c r="L4517">
        <v>1999</v>
      </c>
      <c r="N4517" s="11" t="s">
        <v>15</v>
      </c>
      <c r="O4517" s="11">
        <f>IF(Table1[[#This Row],[Currency  Code]]="USD",Table1[[#This Row],[Product Amount with GST]]*80,Table1[[#This Row],[Product Amount with GST]])</f>
        <v>1999</v>
      </c>
    </row>
    <row r="4518" spans="1:16" x14ac:dyDescent="0.25">
      <c r="A4518" t="s">
        <v>3210</v>
      </c>
      <c r="B4518" t="s">
        <v>11</v>
      </c>
      <c r="C4518" t="s">
        <v>48</v>
      </c>
      <c r="E4518">
        <f t="shared" si="280"/>
        <v>2</v>
      </c>
      <c r="F4518">
        <f t="shared" si="281"/>
        <v>7</v>
      </c>
      <c r="G4518" s="8">
        <f t="shared" si="282"/>
        <v>44744</v>
      </c>
      <c r="H4518">
        <f t="shared" si="283"/>
        <v>2022</v>
      </c>
      <c r="I4518" s="1">
        <v>44744.859027777777</v>
      </c>
      <c r="J4518" s="2">
        <v>44744</v>
      </c>
      <c r="K4518" t="s">
        <v>13</v>
      </c>
      <c r="L4518">
        <v>2499</v>
      </c>
      <c r="M4518" t="s">
        <v>53</v>
      </c>
      <c r="N4518" s="11" t="s">
        <v>15</v>
      </c>
      <c r="O4518" s="11">
        <f>IF(Table1[[#This Row],[Currency  Code]]="USD",Table1[[#This Row],[Product Amount with GST]]*80,Table1[[#This Row],[Product Amount with GST]])</f>
        <v>2499</v>
      </c>
      <c r="P4518" t="s">
        <v>50</v>
      </c>
    </row>
    <row r="4519" spans="1:16" x14ac:dyDescent="0.25">
      <c r="A4519" t="s">
        <v>2665</v>
      </c>
      <c r="B4519" t="s">
        <v>11</v>
      </c>
      <c r="C4519" t="s">
        <v>12</v>
      </c>
      <c r="E4519">
        <f t="shared" si="280"/>
        <v>2</v>
      </c>
      <c r="F4519">
        <f t="shared" si="281"/>
        <v>7</v>
      </c>
      <c r="G4519" s="8">
        <f t="shared" si="282"/>
        <v>44744</v>
      </c>
      <c r="H4519">
        <f t="shared" si="283"/>
        <v>2022</v>
      </c>
      <c r="I4519" s="1">
        <v>44744.852777777778</v>
      </c>
      <c r="J4519" s="2">
        <v>44744</v>
      </c>
      <c r="K4519" t="s">
        <v>112</v>
      </c>
      <c r="L4519">
        <v>2499</v>
      </c>
      <c r="N4519" s="11" t="s">
        <v>15</v>
      </c>
      <c r="O4519" s="11">
        <f>IF(Table1[[#This Row],[Currency  Code]]="USD",Table1[[#This Row],[Product Amount with GST]]*80,Table1[[#This Row],[Product Amount with GST]])</f>
        <v>2499</v>
      </c>
    </row>
    <row r="4520" spans="1:16" x14ac:dyDescent="0.25">
      <c r="A4520" t="s">
        <v>3211</v>
      </c>
      <c r="B4520" t="s">
        <v>11</v>
      </c>
      <c r="C4520" t="s">
        <v>12</v>
      </c>
      <c r="E4520">
        <f t="shared" si="280"/>
        <v>2</v>
      </c>
      <c r="F4520">
        <f t="shared" si="281"/>
        <v>7</v>
      </c>
      <c r="G4520" s="8">
        <f t="shared" si="282"/>
        <v>44744</v>
      </c>
      <c r="H4520">
        <f t="shared" si="283"/>
        <v>2022</v>
      </c>
      <c r="I4520" s="1">
        <v>44744.851388888892</v>
      </c>
      <c r="J4520" s="2">
        <v>44744</v>
      </c>
      <c r="K4520" t="s">
        <v>72</v>
      </c>
      <c r="L4520">
        <v>2499</v>
      </c>
      <c r="N4520" s="11" t="s">
        <v>15</v>
      </c>
      <c r="O4520" s="11">
        <f>IF(Table1[[#This Row],[Currency  Code]]="USD",Table1[[#This Row],[Product Amount with GST]]*80,Table1[[#This Row],[Product Amount with GST]])</f>
        <v>2499</v>
      </c>
    </row>
    <row r="4521" spans="1:16" x14ac:dyDescent="0.25">
      <c r="A4521" t="s">
        <v>3212</v>
      </c>
      <c r="B4521" t="s">
        <v>11</v>
      </c>
      <c r="C4521" t="s">
        <v>48</v>
      </c>
      <c r="E4521">
        <f t="shared" si="280"/>
        <v>2</v>
      </c>
      <c r="F4521">
        <f t="shared" si="281"/>
        <v>7</v>
      </c>
      <c r="G4521" s="8">
        <f t="shared" si="282"/>
        <v>44744</v>
      </c>
      <c r="H4521">
        <f t="shared" si="283"/>
        <v>2022</v>
      </c>
      <c r="I4521" s="1">
        <v>44744.849305555559</v>
      </c>
      <c r="J4521" s="2">
        <v>44744</v>
      </c>
      <c r="K4521" t="s">
        <v>13</v>
      </c>
      <c r="L4521">
        <v>2499</v>
      </c>
      <c r="M4521" t="s">
        <v>53</v>
      </c>
      <c r="N4521" s="11" t="s">
        <v>15</v>
      </c>
      <c r="O4521" s="11">
        <f>IF(Table1[[#This Row],[Currency  Code]]="USD",Table1[[#This Row],[Product Amount with GST]]*80,Table1[[#This Row],[Product Amount with GST]])</f>
        <v>2499</v>
      </c>
      <c r="P4521" t="s">
        <v>50</v>
      </c>
    </row>
    <row r="4522" spans="1:16" x14ac:dyDescent="0.25">
      <c r="A4522" t="s">
        <v>3213</v>
      </c>
      <c r="B4522" t="s">
        <v>20</v>
      </c>
      <c r="C4522" t="s">
        <v>12</v>
      </c>
      <c r="E4522">
        <f t="shared" si="280"/>
        <v>2</v>
      </c>
      <c r="F4522">
        <f t="shared" si="281"/>
        <v>7</v>
      </c>
      <c r="G4522" s="8">
        <f t="shared" si="282"/>
        <v>44744</v>
      </c>
      <c r="H4522">
        <f t="shared" si="283"/>
        <v>2022</v>
      </c>
      <c r="I4522" s="1">
        <v>44744.828472222223</v>
      </c>
      <c r="J4522" s="2">
        <v>44744</v>
      </c>
      <c r="K4522" t="s">
        <v>13</v>
      </c>
      <c r="L4522">
        <v>1999</v>
      </c>
      <c r="N4522" s="11" t="s">
        <v>15</v>
      </c>
      <c r="O4522" s="11">
        <f>IF(Table1[[#This Row],[Currency  Code]]="USD",Table1[[#This Row],[Product Amount with GST]]*80,Table1[[#This Row],[Product Amount with GST]])</f>
        <v>1999</v>
      </c>
    </row>
    <row r="4523" spans="1:16" x14ac:dyDescent="0.25">
      <c r="A4523" t="s">
        <v>3212</v>
      </c>
      <c r="B4523" t="s">
        <v>42</v>
      </c>
      <c r="C4523" t="s">
        <v>12</v>
      </c>
      <c r="E4523">
        <f t="shared" si="280"/>
        <v>2</v>
      </c>
      <c r="F4523">
        <f t="shared" si="281"/>
        <v>7</v>
      </c>
      <c r="G4523" s="8">
        <f t="shared" si="282"/>
        <v>44744</v>
      </c>
      <c r="H4523">
        <f t="shared" si="283"/>
        <v>2022</v>
      </c>
      <c r="I4523" s="1">
        <v>44744.826388888891</v>
      </c>
      <c r="J4523" s="2">
        <v>44744</v>
      </c>
      <c r="K4523" t="s">
        <v>43</v>
      </c>
      <c r="L4523">
        <v>59</v>
      </c>
      <c r="N4523" s="11" t="s">
        <v>29</v>
      </c>
      <c r="O4523" s="11">
        <f>IF(Table1[[#This Row],[Currency  Code]]="USD",Table1[[#This Row],[Product Amount with GST]]*80,Table1[[#This Row],[Product Amount with GST]])</f>
        <v>4720</v>
      </c>
    </row>
    <row r="4524" spans="1:16" x14ac:dyDescent="0.25">
      <c r="A4524" t="s">
        <v>3214</v>
      </c>
      <c r="B4524" t="s">
        <v>11</v>
      </c>
      <c r="C4524" t="s">
        <v>12</v>
      </c>
      <c r="E4524">
        <f t="shared" si="280"/>
        <v>2</v>
      </c>
      <c r="F4524">
        <f t="shared" si="281"/>
        <v>7</v>
      </c>
      <c r="G4524" s="8">
        <f t="shared" si="282"/>
        <v>44744</v>
      </c>
      <c r="H4524">
        <f t="shared" si="283"/>
        <v>2022</v>
      </c>
      <c r="I4524" s="1">
        <v>44744.811805555553</v>
      </c>
      <c r="J4524" s="2">
        <v>44744</v>
      </c>
      <c r="K4524" t="s">
        <v>72</v>
      </c>
      <c r="L4524">
        <v>2499</v>
      </c>
      <c r="N4524" s="11" t="s">
        <v>15</v>
      </c>
      <c r="O4524" s="11">
        <f>IF(Table1[[#This Row],[Currency  Code]]="USD",Table1[[#This Row],[Product Amount with GST]]*80,Table1[[#This Row],[Product Amount with GST]])</f>
        <v>2499</v>
      </c>
    </row>
    <row r="4525" spans="1:16" x14ac:dyDescent="0.25">
      <c r="A4525" t="s">
        <v>3215</v>
      </c>
      <c r="B4525" t="s">
        <v>918</v>
      </c>
      <c r="C4525" t="s">
        <v>12</v>
      </c>
      <c r="E4525">
        <f t="shared" si="280"/>
        <v>2</v>
      </c>
      <c r="F4525">
        <f t="shared" si="281"/>
        <v>7</v>
      </c>
      <c r="G4525" s="8">
        <f t="shared" si="282"/>
        <v>44744</v>
      </c>
      <c r="H4525">
        <f t="shared" si="283"/>
        <v>2022</v>
      </c>
      <c r="I4525" s="1">
        <v>44744.810416666667</v>
      </c>
      <c r="J4525" s="2">
        <v>44744</v>
      </c>
      <c r="K4525" t="s">
        <v>13</v>
      </c>
      <c r="L4525">
        <v>990</v>
      </c>
      <c r="N4525" s="11" t="s">
        <v>15</v>
      </c>
      <c r="O4525" s="11">
        <f>IF(Table1[[#This Row],[Currency  Code]]="USD",Table1[[#This Row],[Product Amount with GST]]*80,Table1[[#This Row],[Product Amount with GST]])</f>
        <v>990</v>
      </c>
    </row>
    <row r="4526" spans="1:16" x14ac:dyDescent="0.25">
      <c r="A4526" t="s">
        <v>2975</v>
      </c>
      <c r="B4526" t="s">
        <v>11</v>
      </c>
      <c r="C4526" t="s">
        <v>12</v>
      </c>
      <c r="E4526">
        <f t="shared" si="280"/>
        <v>2</v>
      </c>
      <c r="F4526">
        <f t="shared" si="281"/>
        <v>7</v>
      </c>
      <c r="G4526" s="8">
        <f t="shared" si="282"/>
        <v>44744</v>
      </c>
      <c r="H4526">
        <f t="shared" si="283"/>
        <v>2022</v>
      </c>
      <c r="I4526" s="1">
        <v>44744.802083333336</v>
      </c>
      <c r="J4526" s="2">
        <v>44744</v>
      </c>
      <c r="K4526" t="s">
        <v>13</v>
      </c>
      <c r="L4526">
        <v>2499</v>
      </c>
      <c r="N4526" s="11" t="s">
        <v>15</v>
      </c>
      <c r="O4526" s="11">
        <f>IF(Table1[[#This Row],[Currency  Code]]="USD",Table1[[#This Row],[Product Amount with GST]]*80,Table1[[#This Row],[Product Amount with GST]])</f>
        <v>2499</v>
      </c>
    </row>
    <row r="4527" spans="1:16" x14ac:dyDescent="0.25">
      <c r="A4527" t="s">
        <v>3216</v>
      </c>
      <c r="B4527" t="s">
        <v>918</v>
      </c>
      <c r="C4527" t="s">
        <v>12</v>
      </c>
      <c r="E4527">
        <f t="shared" si="280"/>
        <v>2</v>
      </c>
      <c r="F4527">
        <f t="shared" si="281"/>
        <v>7</v>
      </c>
      <c r="G4527" s="8">
        <f t="shared" si="282"/>
        <v>44744</v>
      </c>
      <c r="H4527">
        <f t="shared" si="283"/>
        <v>2022</v>
      </c>
      <c r="I4527" s="1">
        <v>44744.781944444447</v>
      </c>
      <c r="J4527" s="2">
        <v>44744</v>
      </c>
      <c r="K4527" t="s">
        <v>13</v>
      </c>
      <c r="L4527">
        <v>990</v>
      </c>
      <c r="N4527" s="11" t="s">
        <v>15</v>
      </c>
      <c r="O4527" s="11">
        <f>IF(Table1[[#This Row],[Currency  Code]]="USD",Table1[[#This Row],[Product Amount with GST]]*80,Table1[[#This Row],[Product Amount with GST]])</f>
        <v>990</v>
      </c>
    </row>
    <row r="4528" spans="1:16" x14ac:dyDescent="0.25">
      <c r="A4528" t="s">
        <v>3217</v>
      </c>
      <c r="B4528" t="s">
        <v>17</v>
      </c>
      <c r="C4528" t="s">
        <v>12</v>
      </c>
      <c r="E4528">
        <f t="shared" si="280"/>
        <v>2</v>
      </c>
      <c r="F4528">
        <f t="shared" si="281"/>
        <v>7</v>
      </c>
      <c r="G4528" s="8">
        <f t="shared" si="282"/>
        <v>44744</v>
      </c>
      <c r="H4528">
        <f t="shared" si="283"/>
        <v>2022</v>
      </c>
      <c r="I4528" s="1">
        <v>44744.76458333333</v>
      </c>
      <c r="J4528" s="2">
        <v>44744</v>
      </c>
      <c r="K4528" t="s">
        <v>13</v>
      </c>
      <c r="L4528">
        <v>999</v>
      </c>
      <c r="N4528" s="11" t="s">
        <v>15</v>
      </c>
      <c r="O4528" s="11">
        <f>IF(Table1[[#This Row],[Currency  Code]]="USD",Table1[[#This Row],[Product Amount with GST]]*80,Table1[[#This Row],[Product Amount with GST]])</f>
        <v>999</v>
      </c>
    </row>
    <row r="4529" spans="1:16" x14ac:dyDescent="0.25">
      <c r="A4529" t="s">
        <v>3218</v>
      </c>
      <c r="B4529" t="s">
        <v>42</v>
      </c>
      <c r="C4529" t="s">
        <v>12</v>
      </c>
      <c r="E4529">
        <f t="shared" si="280"/>
        <v>2</v>
      </c>
      <c r="F4529">
        <f t="shared" si="281"/>
        <v>7</v>
      </c>
      <c r="G4529" s="8">
        <f t="shared" si="282"/>
        <v>44744</v>
      </c>
      <c r="H4529">
        <f t="shared" si="283"/>
        <v>2022</v>
      </c>
      <c r="I4529" s="1">
        <v>44744.852777777778</v>
      </c>
      <c r="J4529" s="2">
        <v>44744</v>
      </c>
      <c r="K4529" t="s">
        <v>43</v>
      </c>
      <c r="L4529">
        <v>59</v>
      </c>
      <c r="N4529" s="11" t="s">
        <v>29</v>
      </c>
      <c r="O4529" s="11">
        <f>IF(Table1[[#This Row],[Currency  Code]]="USD",Table1[[#This Row],[Product Amount with GST]]*80,Table1[[#This Row],[Product Amount with GST]])</f>
        <v>4720</v>
      </c>
    </row>
    <row r="4530" spans="1:16" x14ac:dyDescent="0.25">
      <c r="A4530" t="s">
        <v>1755</v>
      </c>
      <c r="B4530" t="s">
        <v>11</v>
      </c>
      <c r="C4530" t="s">
        <v>12</v>
      </c>
      <c r="E4530">
        <f t="shared" si="280"/>
        <v>2</v>
      </c>
      <c r="F4530">
        <f t="shared" si="281"/>
        <v>7</v>
      </c>
      <c r="G4530" s="8">
        <f t="shared" si="282"/>
        <v>44744</v>
      </c>
      <c r="H4530">
        <f t="shared" si="283"/>
        <v>2022</v>
      </c>
      <c r="I4530" s="1">
        <v>44744.842361111114</v>
      </c>
      <c r="J4530" s="2">
        <v>44744</v>
      </c>
      <c r="K4530" t="s">
        <v>13</v>
      </c>
      <c r="L4530">
        <v>2499</v>
      </c>
      <c r="N4530" s="11" t="s">
        <v>15</v>
      </c>
      <c r="O4530" s="11">
        <f>IF(Table1[[#This Row],[Currency  Code]]="USD",Table1[[#This Row],[Product Amount with GST]]*80,Table1[[#This Row],[Product Amount with GST]])</f>
        <v>2499</v>
      </c>
    </row>
    <row r="4531" spans="1:16" x14ac:dyDescent="0.25">
      <c r="A4531" t="s">
        <v>2100</v>
      </c>
      <c r="B4531" t="s">
        <v>11</v>
      </c>
      <c r="C4531" t="s">
        <v>48</v>
      </c>
      <c r="D4531" t="s">
        <v>6121</v>
      </c>
      <c r="E4531">
        <f t="shared" si="280"/>
        <v>2</v>
      </c>
      <c r="F4531">
        <f t="shared" si="281"/>
        <v>7</v>
      </c>
      <c r="G4531" s="8">
        <f t="shared" si="282"/>
        <v>44744</v>
      </c>
      <c r="H4531">
        <f t="shared" si="283"/>
        <v>2022</v>
      </c>
      <c r="I4531" s="1">
        <v>44744.835416666669</v>
      </c>
      <c r="J4531" s="2">
        <v>44744</v>
      </c>
      <c r="K4531" t="s">
        <v>13</v>
      </c>
      <c r="L4531">
        <v>1874</v>
      </c>
      <c r="M4531" t="s">
        <v>53</v>
      </c>
      <c r="N4531" s="11" t="s">
        <v>15</v>
      </c>
      <c r="O4531" s="11">
        <f>IF(Table1[[#This Row],[Currency  Code]]="USD",Table1[[#This Row],[Product Amount with GST]]*80,Table1[[#This Row],[Product Amount with GST]])</f>
        <v>1874</v>
      </c>
      <c r="P4531" t="s">
        <v>50</v>
      </c>
    </row>
    <row r="4532" spans="1:16" x14ac:dyDescent="0.25">
      <c r="A4532" t="s">
        <v>3219</v>
      </c>
      <c r="B4532" t="s">
        <v>24</v>
      </c>
      <c r="C4532" t="s">
        <v>12</v>
      </c>
      <c r="E4532">
        <f t="shared" si="280"/>
        <v>2</v>
      </c>
      <c r="F4532">
        <f t="shared" si="281"/>
        <v>7</v>
      </c>
      <c r="G4532" s="8">
        <f t="shared" si="282"/>
        <v>44744</v>
      </c>
      <c r="H4532">
        <f t="shared" si="283"/>
        <v>2022</v>
      </c>
      <c r="I4532" s="1">
        <v>44744.831944444442</v>
      </c>
      <c r="J4532" s="2">
        <v>44744</v>
      </c>
      <c r="K4532" t="s">
        <v>13</v>
      </c>
      <c r="L4532">
        <v>2022</v>
      </c>
      <c r="N4532" s="11" t="s">
        <v>15</v>
      </c>
      <c r="O4532" s="11">
        <f>IF(Table1[[#This Row],[Currency  Code]]="USD",Table1[[#This Row],[Product Amount with GST]]*80,Table1[[#This Row],[Product Amount with GST]])</f>
        <v>2022</v>
      </c>
    </row>
    <row r="4533" spans="1:16" x14ac:dyDescent="0.25">
      <c r="A4533" t="s">
        <v>3209</v>
      </c>
      <c r="B4533" t="s">
        <v>20</v>
      </c>
      <c r="C4533" t="s">
        <v>12</v>
      </c>
      <c r="E4533">
        <f t="shared" si="280"/>
        <v>2</v>
      </c>
      <c r="F4533">
        <f t="shared" si="281"/>
        <v>7</v>
      </c>
      <c r="G4533" s="8">
        <f t="shared" si="282"/>
        <v>44744</v>
      </c>
      <c r="H4533">
        <f t="shared" si="283"/>
        <v>2022</v>
      </c>
      <c r="I4533" s="1">
        <v>44744.831250000003</v>
      </c>
      <c r="J4533" s="2">
        <v>44744</v>
      </c>
      <c r="K4533" t="s">
        <v>13</v>
      </c>
      <c r="L4533">
        <v>1999</v>
      </c>
      <c r="N4533" s="11" t="s">
        <v>15</v>
      </c>
      <c r="O4533" s="11">
        <f>IF(Table1[[#This Row],[Currency  Code]]="USD",Table1[[#This Row],[Product Amount with GST]]*80,Table1[[#This Row],[Product Amount with GST]])</f>
        <v>1999</v>
      </c>
    </row>
    <row r="4534" spans="1:16" x14ac:dyDescent="0.25">
      <c r="A4534" t="s">
        <v>3220</v>
      </c>
      <c r="B4534" t="s">
        <v>11</v>
      </c>
      <c r="C4534" t="s">
        <v>48</v>
      </c>
      <c r="E4534">
        <f t="shared" si="280"/>
        <v>2</v>
      </c>
      <c r="F4534">
        <f t="shared" si="281"/>
        <v>7</v>
      </c>
      <c r="G4534" s="8">
        <f t="shared" si="282"/>
        <v>44744</v>
      </c>
      <c r="H4534">
        <f t="shared" si="283"/>
        <v>2022</v>
      </c>
      <c r="I4534" s="1">
        <v>44744.830555555556</v>
      </c>
      <c r="J4534" s="2">
        <v>44744</v>
      </c>
      <c r="K4534" t="s">
        <v>13</v>
      </c>
      <c r="L4534">
        <v>2499</v>
      </c>
      <c r="M4534" t="s">
        <v>53</v>
      </c>
      <c r="N4534" s="11" t="s">
        <v>15</v>
      </c>
      <c r="O4534" s="11">
        <f>IF(Table1[[#This Row],[Currency  Code]]="USD",Table1[[#This Row],[Product Amount with GST]]*80,Table1[[#This Row],[Product Amount with GST]])</f>
        <v>2499</v>
      </c>
      <c r="P4534" t="s">
        <v>50</v>
      </c>
    </row>
    <row r="4535" spans="1:16" x14ac:dyDescent="0.25">
      <c r="A4535" t="s">
        <v>3214</v>
      </c>
      <c r="B4535" t="s">
        <v>11</v>
      </c>
      <c r="C4535" t="s">
        <v>12</v>
      </c>
      <c r="E4535">
        <f t="shared" si="280"/>
        <v>2</v>
      </c>
      <c r="F4535">
        <f t="shared" si="281"/>
        <v>7</v>
      </c>
      <c r="G4535" s="8">
        <f t="shared" si="282"/>
        <v>44744</v>
      </c>
      <c r="H4535">
        <f t="shared" si="283"/>
        <v>2022</v>
      </c>
      <c r="I4535" s="1">
        <v>44744.811111111114</v>
      </c>
      <c r="J4535" s="2">
        <v>44744</v>
      </c>
      <c r="K4535" t="s">
        <v>72</v>
      </c>
      <c r="L4535">
        <v>2499</v>
      </c>
      <c r="N4535" s="11" t="s">
        <v>15</v>
      </c>
      <c r="O4535" s="11">
        <f>IF(Table1[[#This Row],[Currency  Code]]="USD",Table1[[#This Row],[Product Amount with GST]]*80,Table1[[#This Row],[Product Amount with GST]])</f>
        <v>2499</v>
      </c>
    </row>
    <row r="4536" spans="1:16" x14ac:dyDescent="0.25">
      <c r="A4536" t="s">
        <v>3221</v>
      </c>
      <c r="B4536" t="s">
        <v>11</v>
      </c>
      <c r="C4536" t="s">
        <v>48</v>
      </c>
      <c r="E4536">
        <f t="shared" si="280"/>
        <v>2</v>
      </c>
      <c r="F4536">
        <f t="shared" si="281"/>
        <v>7</v>
      </c>
      <c r="G4536" s="8">
        <f t="shared" si="282"/>
        <v>44744</v>
      </c>
      <c r="H4536">
        <f t="shared" si="283"/>
        <v>2022</v>
      </c>
      <c r="I4536" s="1">
        <v>44744.805555555555</v>
      </c>
      <c r="J4536" s="2">
        <v>44744</v>
      </c>
      <c r="K4536" t="s">
        <v>13</v>
      </c>
      <c r="L4536">
        <v>2499</v>
      </c>
      <c r="M4536" t="s">
        <v>49</v>
      </c>
      <c r="N4536" s="11" t="s">
        <v>15</v>
      </c>
      <c r="O4536" s="11">
        <f>IF(Table1[[#This Row],[Currency  Code]]="USD",Table1[[#This Row],[Product Amount with GST]]*80,Table1[[#This Row],[Product Amount with GST]])</f>
        <v>2499</v>
      </c>
      <c r="P4536" t="s">
        <v>50</v>
      </c>
    </row>
    <row r="4537" spans="1:16" x14ac:dyDescent="0.25">
      <c r="A4537" t="s">
        <v>3222</v>
      </c>
      <c r="B4537" t="s">
        <v>918</v>
      </c>
      <c r="C4537" t="s">
        <v>12</v>
      </c>
      <c r="E4537">
        <f t="shared" si="280"/>
        <v>2</v>
      </c>
      <c r="F4537">
        <f t="shared" si="281"/>
        <v>7</v>
      </c>
      <c r="G4537" s="8">
        <f t="shared" si="282"/>
        <v>44744</v>
      </c>
      <c r="H4537">
        <f t="shared" si="283"/>
        <v>2022</v>
      </c>
      <c r="I4537" s="1">
        <v>44744.801388888889</v>
      </c>
      <c r="J4537" s="2">
        <v>44744</v>
      </c>
      <c r="K4537" t="s">
        <v>13</v>
      </c>
      <c r="L4537">
        <v>990</v>
      </c>
      <c r="N4537" s="11" t="s">
        <v>15</v>
      </c>
      <c r="O4537" s="11">
        <f>IF(Table1[[#This Row],[Currency  Code]]="USD",Table1[[#This Row],[Product Amount with GST]]*80,Table1[[#This Row],[Product Amount with GST]])</f>
        <v>990</v>
      </c>
    </row>
    <row r="4538" spans="1:16" x14ac:dyDescent="0.25">
      <c r="A4538" t="s">
        <v>2100</v>
      </c>
      <c r="B4538" t="s">
        <v>11</v>
      </c>
      <c r="C4538" t="s">
        <v>12</v>
      </c>
      <c r="D4538" t="s">
        <v>6121</v>
      </c>
      <c r="E4538">
        <f t="shared" si="280"/>
        <v>2</v>
      </c>
      <c r="F4538">
        <f t="shared" si="281"/>
        <v>7</v>
      </c>
      <c r="G4538" s="8">
        <f t="shared" si="282"/>
        <v>44744</v>
      </c>
      <c r="H4538">
        <f t="shared" si="283"/>
        <v>2022</v>
      </c>
      <c r="I4538" s="1">
        <v>44744.79583333333</v>
      </c>
      <c r="J4538" s="2">
        <v>44744</v>
      </c>
      <c r="K4538" t="s">
        <v>13</v>
      </c>
      <c r="L4538">
        <v>1874</v>
      </c>
      <c r="N4538" s="11" t="s">
        <v>15</v>
      </c>
      <c r="O4538" s="11">
        <f>IF(Table1[[#This Row],[Currency  Code]]="USD",Table1[[#This Row],[Product Amount with GST]]*80,Table1[[#This Row],[Product Amount with GST]])</f>
        <v>1874</v>
      </c>
    </row>
    <row r="4539" spans="1:16" x14ac:dyDescent="0.25">
      <c r="A4539" t="s">
        <v>2100</v>
      </c>
      <c r="B4539" t="s">
        <v>11</v>
      </c>
      <c r="C4539" t="s">
        <v>12</v>
      </c>
      <c r="D4539" t="s">
        <v>6121</v>
      </c>
      <c r="E4539">
        <f t="shared" si="280"/>
        <v>2</v>
      </c>
      <c r="F4539">
        <f t="shared" si="281"/>
        <v>7</v>
      </c>
      <c r="G4539" s="8">
        <f t="shared" si="282"/>
        <v>44744</v>
      </c>
      <c r="H4539">
        <f t="shared" si="283"/>
        <v>2022</v>
      </c>
      <c r="I4539" s="1">
        <v>44744.795138888891</v>
      </c>
      <c r="J4539" s="2">
        <v>44744</v>
      </c>
      <c r="K4539" t="s">
        <v>13</v>
      </c>
      <c r="L4539">
        <v>1874</v>
      </c>
      <c r="N4539" s="11" t="s">
        <v>15</v>
      </c>
      <c r="O4539" s="11">
        <f>IF(Table1[[#This Row],[Currency  Code]]="USD",Table1[[#This Row],[Product Amount with GST]]*80,Table1[[#This Row],[Product Amount with GST]])</f>
        <v>1874</v>
      </c>
    </row>
    <row r="4540" spans="1:16" x14ac:dyDescent="0.25">
      <c r="A4540" t="s">
        <v>746</v>
      </c>
      <c r="B4540" t="s">
        <v>42</v>
      </c>
      <c r="C4540" t="s">
        <v>12</v>
      </c>
      <c r="E4540">
        <f t="shared" si="280"/>
        <v>2</v>
      </c>
      <c r="F4540">
        <f t="shared" si="281"/>
        <v>7</v>
      </c>
      <c r="G4540" s="8">
        <f t="shared" si="282"/>
        <v>44744</v>
      </c>
      <c r="H4540">
        <f t="shared" si="283"/>
        <v>2022</v>
      </c>
      <c r="I4540" s="1">
        <v>44744.788194444445</v>
      </c>
      <c r="J4540" s="2">
        <v>44744</v>
      </c>
      <c r="K4540" t="s">
        <v>13</v>
      </c>
      <c r="L4540">
        <v>1499</v>
      </c>
      <c r="N4540" s="11" t="s">
        <v>15</v>
      </c>
      <c r="O4540" s="11">
        <f>IF(Table1[[#This Row],[Currency  Code]]="USD",Table1[[#This Row],[Product Amount with GST]]*80,Table1[[#This Row],[Product Amount with GST]])</f>
        <v>1499</v>
      </c>
    </row>
    <row r="4541" spans="1:16" x14ac:dyDescent="0.25">
      <c r="A4541" t="s">
        <v>3223</v>
      </c>
      <c r="B4541" t="s">
        <v>47</v>
      </c>
      <c r="C4541" t="s">
        <v>12</v>
      </c>
      <c r="E4541">
        <f t="shared" si="280"/>
        <v>2</v>
      </c>
      <c r="F4541">
        <f t="shared" si="281"/>
        <v>7</v>
      </c>
      <c r="G4541" s="8">
        <f t="shared" si="282"/>
        <v>44744</v>
      </c>
      <c r="H4541">
        <f t="shared" si="283"/>
        <v>2022</v>
      </c>
      <c r="I4541" s="1">
        <v>44744.765277777777</v>
      </c>
      <c r="J4541" s="2">
        <v>44744</v>
      </c>
      <c r="K4541" t="s">
        <v>13</v>
      </c>
      <c r="L4541">
        <v>999</v>
      </c>
      <c r="N4541" s="11" t="s">
        <v>15</v>
      </c>
      <c r="O4541" s="11">
        <f>IF(Table1[[#This Row],[Currency  Code]]="USD",Table1[[#This Row],[Product Amount with GST]]*80,Table1[[#This Row],[Product Amount with GST]])</f>
        <v>999</v>
      </c>
    </row>
    <row r="4542" spans="1:16" x14ac:dyDescent="0.25">
      <c r="A4542" t="s">
        <v>3224</v>
      </c>
      <c r="B4542" t="s">
        <v>24</v>
      </c>
      <c r="C4542" t="s">
        <v>48</v>
      </c>
      <c r="E4542">
        <f t="shared" si="280"/>
        <v>2</v>
      </c>
      <c r="F4542">
        <f t="shared" si="281"/>
        <v>7</v>
      </c>
      <c r="G4542" s="8">
        <f t="shared" si="282"/>
        <v>44744</v>
      </c>
      <c r="H4542">
        <f t="shared" si="283"/>
        <v>2022</v>
      </c>
      <c r="I4542" s="1">
        <v>44744.748611111114</v>
      </c>
      <c r="J4542" s="2">
        <v>44744</v>
      </c>
      <c r="K4542" t="s">
        <v>13</v>
      </c>
      <c r="L4542">
        <v>2022</v>
      </c>
      <c r="M4542" t="s">
        <v>53</v>
      </c>
      <c r="N4542" s="11" t="s">
        <v>15</v>
      </c>
      <c r="O4542" s="11">
        <f>IF(Table1[[#This Row],[Currency  Code]]="USD",Table1[[#This Row],[Product Amount with GST]]*80,Table1[[#This Row],[Product Amount with GST]])</f>
        <v>2022</v>
      </c>
      <c r="P4542" t="s">
        <v>50</v>
      </c>
    </row>
    <row r="4543" spans="1:16" x14ac:dyDescent="0.25">
      <c r="A4543" t="s">
        <v>3225</v>
      </c>
      <c r="B4543" t="s">
        <v>42</v>
      </c>
      <c r="C4543" t="s">
        <v>12</v>
      </c>
      <c r="E4543">
        <f t="shared" si="280"/>
        <v>2</v>
      </c>
      <c r="F4543">
        <f t="shared" si="281"/>
        <v>7</v>
      </c>
      <c r="G4543" s="8">
        <f t="shared" si="282"/>
        <v>44744</v>
      </c>
      <c r="H4543">
        <f t="shared" si="283"/>
        <v>2022</v>
      </c>
      <c r="I4543" s="1">
        <v>44744.748611111114</v>
      </c>
      <c r="J4543" s="2">
        <v>44744</v>
      </c>
      <c r="K4543" t="s">
        <v>43</v>
      </c>
      <c r="L4543">
        <v>59</v>
      </c>
      <c r="N4543" s="11" t="s">
        <v>29</v>
      </c>
      <c r="O4543" s="11">
        <f>IF(Table1[[#This Row],[Currency  Code]]="USD",Table1[[#This Row],[Product Amount with GST]]*80,Table1[[#This Row],[Product Amount with GST]])</f>
        <v>4720</v>
      </c>
    </row>
    <row r="4544" spans="1:16" x14ac:dyDescent="0.25">
      <c r="A4544" t="s">
        <v>3226</v>
      </c>
      <c r="B4544" t="s">
        <v>11</v>
      </c>
      <c r="C4544" t="s">
        <v>12</v>
      </c>
      <c r="D4544" t="s">
        <v>6129</v>
      </c>
      <c r="E4544">
        <f t="shared" si="280"/>
        <v>2</v>
      </c>
      <c r="F4544">
        <f t="shared" si="281"/>
        <v>7</v>
      </c>
      <c r="G4544" s="8">
        <f t="shared" si="282"/>
        <v>44744</v>
      </c>
      <c r="H4544">
        <f t="shared" si="283"/>
        <v>2022</v>
      </c>
      <c r="I4544" s="1">
        <v>44744.720138888886</v>
      </c>
      <c r="J4544" s="2">
        <v>44744</v>
      </c>
      <c r="K4544" t="s">
        <v>72</v>
      </c>
      <c r="L4544">
        <v>2000</v>
      </c>
      <c r="N4544" s="11" t="s">
        <v>15</v>
      </c>
      <c r="O4544" s="11">
        <f>IF(Table1[[#This Row],[Currency  Code]]="USD",Table1[[#This Row],[Product Amount with GST]]*80,Table1[[#This Row],[Product Amount with GST]])</f>
        <v>2000</v>
      </c>
    </row>
    <row r="4545" spans="1:16" x14ac:dyDescent="0.25">
      <c r="A4545" t="s">
        <v>3226</v>
      </c>
      <c r="B4545" t="s">
        <v>11</v>
      </c>
      <c r="C4545" t="s">
        <v>12</v>
      </c>
      <c r="D4545" t="s">
        <v>6129</v>
      </c>
      <c r="E4545">
        <f t="shared" si="280"/>
        <v>2</v>
      </c>
      <c r="F4545">
        <f t="shared" si="281"/>
        <v>7</v>
      </c>
      <c r="G4545" s="8">
        <f t="shared" si="282"/>
        <v>44744</v>
      </c>
      <c r="H4545">
        <f t="shared" si="283"/>
        <v>2022</v>
      </c>
      <c r="I4545" s="1">
        <v>44744.71875</v>
      </c>
      <c r="J4545" s="2">
        <v>44744</v>
      </c>
      <c r="K4545" t="s">
        <v>72</v>
      </c>
      <c r="L4545">
        <v>2000</v>
      </c>
      <c r="N4545" s="11" t="s">
        <v>15</v>
      </c>
      <c r="O4545" s="11">
        <f>IF(Table1[[#This Row],[Currency  Code]]="USD",Table1[[#This Row],[Product Amount with GST]]*80,Table1[[#This Row],[Product Amount with GST]])</f>
        <v>2000</v>
      </c>
    </row>
    <row r="4546" spans="1:16" x14ac:dyDescent="0.25">
      <c r="A4546" t="s">
        <v>3226</v>
      </c>
      <c r="B4546" t="s">
        <v>11</v>
      </c>
      <c r="C4546" t="s">
        <v>12</v>
      </c>
      <c r="D4546" t="s">
        <v>6129</v>
      </c>
      <c r="E4546">
        <f t="shared" ref="E4546:E4609" si="284">DAY(I4546)</f>
        <v>2</v>
      </c>
      <c r="F4546">
        <f t="shared" ref="F4546:F4609" si="285">MONTH(I4546)</f>
        <v>7</v>
      </c>
      <c r="G4546" s="8">
        <f t="shared" ref="G4546:G4609" si="286">DATE(H4547,F4546,E4546)</f>
        <v>44744</v>
      </c>
      <c r="H4546">
        <f t="shared" ref="H4546:H4609" si="287">YEAR(I4546)</f>
        <v>2022</v>
      </c>
      <c r="I4546" s="1">
        <v>44744.717361111114</v>
      </c>
      <c r="J4546" s="2">
        <v>44744</v>
      </c>
      <c r="K4546" t="s">
        <v>72</v>
      </c>
      <c r="L4546">
        <v>2000</v>
      </c>
      <c r="N4546" s="11" t="s">
        <v>15</v>
      </c>
      <c r="O4546" s="11">
        <f>IF(Table1[[#This Row],[Currency  Code]]="USD",Table1[[#This Row],[Product Amount with GST]]*80,Table1[[#This Row],[Product Amount with GST]])</f>
        <v>2000</v>
      </c>
    </row>
    <row r="4547" spans="1:16" x14ac:dyDescent="0.25">
      <c r="A4547" t="s">
        <v>3226</v>
      </c>
      <c r="B4547" t="s">
        <v>11</v>
      </c>
      <c r="C4547" t="s">
        <v>12</v>
      </c>
      <c r="D4547" t="s">
        <v>6129</v>
      </c>
      <c r="E4547">
        <f t="shared" si="284"/>
        <v>2</v>
      </c>
      <c r="F4547">
        <f t="shared" si="285"/>
        <v>7</v>
      </c>
      <c r="G4547" s="8">
        <f t="shared" si="286"/>
        <v>44744</v>
      </c>
      <c r="H4547">
        <f t="shared" si="287"/>
        <v>2022</v>
      </c>
      <c r="I4547" s="1">
        <v>44744.715277777781</v>
      </c>
      <c r="J4547" s="2">
        <v>44744</v>
      </c>
      <c r="K4547" t="s">
        <v>72</v>
      </c>
      <c r="L4547">
        <v>2000</v>
      </c>
      <c r="N4547" s="11" t="s">
        <v>15</v>
      </c>
      <c r="O4547" s="11">
        <f>IF(Table1[[#This Row],[Currency  Code]]="USD",Table1[[#This Row],[Product Amount with GST]]*80,Table1[[#This Row],[Product Amount with GST]])</f>
        <v>2000</v>
      </c>
    </row>
    <row r="4548" spans="1:16" x14ac:dyDescent="0.25">
      <c r="A4548" t="s">
        <v>3227</v>
      </c>
      <c r="B4548" t="s">
        <v>20</v>
      </c>
      <c r="C4548" t="s">
        <v>12</v>
      </c>
      <c r="E4548">
        <f t="shared" si="284"/>
        <v>2</v>
      </c>
      <c r="F4548">
        <f t="shared" si="285"/>
        <v>7</v>
      </c>
      <c r="G4548" s="8">
        <f t="shared" si="286"/>
        <v>44744</v>
      </c>
      <c r="H4548">
        <f t="shared" si="287"/>
        <v>2022</v>
      </c>
      <c r="I4548" s="1">
        <v>44744.874305555553</v>
      </c>
      <c r="J4548" s="2">
        <v>44744</v>
      </c>
      <c r="K4548" t="s">
        <v>13</v>
      </c>
      <c r="L4548">
        <v>1999</v>
      </c>
      <c r="N4548" s="11" t="s">
        <v>15</v>
      </c>
      <c r="O4548" s="11">
        <f>IF(Table1[[#This Row],[Currency  Code]]="USD",Table1[[#This Row],[Product Amount with GST]]*80,Table1[[#This Row],[Product Amount with GST]])</f>
        <v>1999</v>
      </c>
    </row>
    <row r="4549" spans="1:16" x14ac:dyDescent="0.25">
      <c r="A4549" t="s">
        <v>3228</v>
      </c>
      <c r="B4549" t="s">
        <v>11</v>
      </c>
      <c r="C4549" t="s">
        <v>48</v>
      </c>
      <c r="E4549">
        <f t="shared" si="284"/>
        <v>2</v>
      </c>
      <c r="F4549">
        <f t="shared" si="285"/>
        <v>7</v>
      </c>
      <c r="G4549" s="8">
        <f t="shared" si="286"/>
        <v>44744</v>
      </c>
      <c r="H4549">
        <f t="shared" si="287"/>
        <v>2022</v>
      </c>
      <c r="I4549" s="1">
        <v>44744.873611111114</v>
      </c>
      <c r="J4549" s="2">
        <v>44744</v>
      </c>
      <c r="K4549" t="s">
        <v>13</v>
      </c>
      <c r="L4549">
        <v>2499</v>
      </c>
      <c r="M4549" t="s">
        <v>53</v>
      </c>
      <c r="N4549" s="11" t="s">
        <v>15</v>
      </c>
      <c r="O4549" s="11">
        <f>IF(Table1[[#This Row],[Currency  Code]]="USD",Table1[[#This Row],[Product Amount with GST]]*80,Table1[[#This Row],[Product Amount with GST]])</f>
        <v>2499</v>
      </c>
      <c r="P4549" t="s">
        <v>50</v>
      </c>
    </row>
    <row r="4550" spans="1:16" x14ac:dyDescent="0.25">
      <c r="A4550" t="s">
        <v>3229</v>
      </c>
      <c r="B4550" t="s">
        <v>11</v>
      </c>
      <c r="C4550" t="s">
        <v>12</v>
      </c>
      <c r="E4550">
        <f t="shared" si="284"/>
        <v>2</v>
      </c>
      <c r="F4550">
        <f t="shared" si="285"/>
        <v>7</v>
      </c>
      <c r="G4550" s="8">
        <f t="shared" si="286"/>
        <v>44744</v>
      </c>
      <c r="H4550">
        <f t="shared" si="287"/>
        <v>2022</v>
      </c>
      <c r="I4550" s="1">
        <v>44744.87222222222</v>
      </c>
      <c r="J4550" s="2">
        <v>44744</v>
      </c>
      <c r="K4550" t="s">
        <v>72</v>
      </c>
      <c r="L4550">
        <v>2499</v>
      </c>
      <c r="N4550" s="11" t="s">
        <v>15</v>
      </c>
      <c r="O4550" s="11">
        <f>IF(Table1[[#This Row],[Currency  Code]]="USD",Table1[[#This Row],[Product Amount with GST]]*80,Table1[[#This Row],[Product Amount with GST]])</f>
        <v>2499</v>
      </c>
    </row>
    <row r="4551" spans="1:16" x14ac:dyDescent="0.25">
      <c r="A4551" t="s">
        <v>3209</v>
      </c>
      <c r="B4551" t="s">
        <v>20</v>
      </c>
      <c r="C4551" t="s">
        <v>12</v>
      </c>
      <c r="E4551">
        <f t="shared" si="284"/>
        <v>2</v>
      </c>
      <c r="F4551">
        <f t="shared" si="285"/>
        <v>7</v>
      </c>
      <c r="G4551" s="8">
        <f t="shared" si="286"/>
        <v>44744</v>
      </c>
      <c r="H4551">
        <f t="shared" si="287"/>
        <v>2022</v>
      </c>
      <c r="I4551" s="1">
        <v>44744.861111111109</v>
      </c>
      <c r="J4551" s="2">
        <v>44744</v>
      </c>
      <c r="K4551" t="s">
        <v>13</v>
      </c>
      <c r="L4551">
        <v>1999</v>
      </c>
      <c r="N4551" s="11" t="s">
        <v>15</v>
      </c>
      <c r="O4551" s="11">
        <f>IF(Table1[[#This Row],[Currency  Code]]="USD",Table1[[#This Row],[Product Amount with GST]]*80,Table1[[#This Row],[Product Amount with GST]])</f>
        <v>1999</v>
      </c>
    </row>
    <row r="4552" spans="1:16" x14ac:dyDescent="0.25">
      <c r="A4552" t="s">
        <v>3230</v>
      </c>
      <c r="B4552" t="s">
        <v>24</v>
      </c>
      <c r="C4552" t="s">
        <v>12</v>
      </c>
      <c r="E4552">
        <f t="shared" si="284"/>
        <v>2</v>
      </c>
      <c r="F4552">
        <f t="shared" si="285"/>
        <v>7</v>
      </c>
      <c r="G4552" s="8">
        <f t="shared" si="286"/>
        <v>44744</v>
      </c>
      <c r="H4552">
        <f t="shared" si="287"/>
        <v>2022</v>
      </c>
      <c r="I4552" s="1">
        <v>44744.837500000001</v>
      </c>
      <c r="J4552" s="2">
        <v>44744</v>
      </c>
      <c r="K4552" t="s">
        <v>13</v>
      </c>
      <c r="L4552">
        <v>2022</v>
      </c>
      <c r="N4552" s="11" t="s">
        <v>15</v>
      </c>
      <c r="O4552" s="11">
        <f>IF(Table1[[#This Row],[Currency  Code]]="USD",Table1[[#This Row],[Product Amount with GST]]*80,Table1[[#This Row],[Product Amount with GST]])</f>
        <v>2022</v>
      </c>
    </row>
    <row r="4553" spans="1:16" x14ac:dyDescent="0.25">
      <c r="A4553" t="s">
        <v>3231</v>
      </c>
      <c r="B4553" t="s">
        <v>11</v>
      </c>
      <c r="C4553" t="s">
        <v>12</v>
      </c>
      <c r="E4553">
        <f t="shared" si="284"/>
        <v>2</v>
      </c>
      <c r="F4553">
        <f t="shared" si="285"/>
        <v>7</v>
      </c>
      <c r="G4553" s="8">
        <f t="shared" si="286"/>
        <v>44744</v>
      </c>
      <c r="H4553">
        <f t="shared" si="287"/>
        <v>2022</v>
      </c>
      <c r="I4553" s="1">
        <v>44744.825694444444</v>
      </c>
      <c r="J4553" s="2">
        <v>44744</v>
      </c>
      <c r="K4553" t="s">
        <v>72</v>
      </c>
      <c r="L4553">
        <v>2499</v>
      </c>
      <c r="N4553" s="11" t="s">
        <v>15</v>
      </c>
      <c r="O4553" s="11">
        <f>IF(Table1[[#This Row],[Currency  Code]]="USD",Table1[[#This Row],[Product Amount with GST]]*80,Table1[[#This Row],[Product Amount with GST]])</f>
        <v>2499</v>
      </c>
    </row>
    <row r="4554" spans="1:16" x14ac:dyDescent="0.25">
      <c r="A4554" t="s">
        <v>3232</v>
      </c>
      <c r="B4554" t="s">
        <v>20</v>
      </c>
      <c r="C4554" t="s">
        <v>12</v>
      </c>
      <c r="E4554">
        <f t="shared" si="284"/>
        <v>2</v>
      </c>
      <c r="F4554">
        <f t="shared" si="285"/>
        <v>7</v>
      </c>
      <c r="G4554" s="8">
        <f t="shared" si="286"/>
        <v>44744</v>
      </c>
      <c r="H4554">
        <f t="shared" si="287"/>
        <v>2022</v>
      </c>
      <c r="I4554" s="1">
        <v>44744.814583333333</v>
      </c>
      <c r="J4554" s="2">
        <v>44744</v>
      </c>
      <c r="K4554" t="s">
        <v>13</v>
      </c>
      <c r="L4554">
        <v>1999</v>
      </c>
      <c r="N4554" s="11" t="s">
        <v>15</v>
      </c>
      <c r="O4554" s="11">
        <f>IF(Table1[[#This Row],[Currency  Code]]="USD",Table1[[#This Row],[Product Amount with GST]]*80,Table1[[#This Row],[Product Amount with GST]])</f>
        <v>1999</v>
      </c>
    </row>
    <row r="4555" spans="1:16" x14ac:dyDescent="0.25">
      <c r="A4555" t="s">
        <v>3233</v>
      </c>
      <c r="B4555" t="s">
        <v>11</v>
      </c>
      <c r="C4555" t="s">
        <v>48</v>
      </c>
      <c r="D4555" t="s">
        <v>6121</v>
      </c>
      <c r="E4555">
        <f t="shared" si="284"/>
        <v>2</v>
      </c>
      <c r="F4555">
        <f t="shared" si="285"/>
        <v>7</v>
      </c>
      <c r="G4555" s="8">
        <f t="shared" si="286"/>
        <v>44744</v>
      </c>
      <c r="H4555">
        <f t="shared" si="287"/>
        <v>2022</v>
      </c>
      <c r="I4555" s="1">
        <v>44744.807638888888</v>
      </c>
      <c r="J4555" s="2">
        <v>44744</v>
      </c>
      <c r="K4555" t="s">
        <v>13</v>
      </c>
      <c r="L4555">
        <v>1874</v>
      </c>
      <c r="M4555" t="s">
        <v>135</v>
      </c>
      <c r="N4555" s="11" t="s">
        <v>15</v>
      </c>
      <c r="O4555" s="11">
        <f>IF(Table1[[#This Row],[Currency  Code]]="USD",Table1[[#This Row],[Product Amount with GST]]*80,Table1[[#This Row],[Product Amount with GST]])</f>
        <v>1874</v>
      </c>
      <c r="P4555" t="s">
        <v>911</v>
      </c>
    </row>
    <row r="4556" spans="1:16" x14ac:dyDescent="0.25">
      <c r="A4556" t="s">
        <v>3222</v>
      </c>
      <c r="B4556" t="s">
        <v>918</v>
      </c>
      <c r="C4556" t="s">
        <v>12</v>
      </c>
      <c r="E4556">
        <f t="shared" si="284"/>
        <v>2</v>
      </c>
      <c r="F4556">
        <f t="shared" si="285"/>
        <v>7</v>
      </c>
      <c r="G4556" s="8">
        <f t="shared" si="286"/>
        <v>44744</v>
      </c>
      <c r="H4556">
        <f t="shared" si="287"/>
        <v>2022</v>
      </c>
      <c r="I4556" s="1">
        <v>44744.802777777775</v>
      </c>
      <c r="J4556" s="2">
        <v>44744</v>
      </c>
      <c r="K4556" t="s">
        <v>13</v>
      </c>
      <c r="L4556">
        <v>990</v>
      </c>
      <c r="N4556" s="11" t="s">
        <v>15</v>
      </c>
      <c r="O4556" s="11">
        <f>IF(Table1[[#This Row],[Currency  Code]]="USD",Table1[[#This Row],[Product Amount with GST]]*80,Table1[[#This Row],[Product Amount with GST]])</f>
        <v>990</v>
      </c>
    </row>
    <row r="4557" spans="1:16" x14ac:dyDescent="0.25">
      <c r="A4557" t="s">
        <v>3222</v>
      </c>
      <c r="B4557" t="s">
        <v>918</v>
      </c>
      <c r="C4557" t="s">
        <v>12</v>
      </c>
      <c r="E4557">
        <f t="shared" si="284"/>
        <v>2</v>
      </c>
      <c r="F4557">
        <f t="shared" si="285"/>
        <v>7</v>
      </c>
      <c r="G4557" s="8">
        <f t="shared" si="286"/>
        <v>44744</v>
      </c>
      <c r="H4557">
        <f t="shared" si="287"/>
        <v>2022</v>
      </c>
      <c r="I4557" s="1">
        <v>44744.802083333336</v>
      </c>
      <c r="J4557" s="2">
        <v>44744</v>
      </c>
      <c r="K4557" t="s">
        <v>13</v>
      </c>
      <c r="L4557">
        <v>990</v>
      </c>
      <c r="N4557" s="11" t="s">
        <v>15</v>
      </c>
      <c r="O4557" s="11">
        <f>IF(Table1[[#This Row],[Currency  Code]]="USD",Table1[[#This Row],[Product Amount with GST]]*80,Table1[[#This Row],[Product Amount with GST]])</f>
        <v>990</v>
      </c>
    </row>
    <row r="4558" spans="1:16" x14ac:dyDescent="0.25">
      <c r="A4558" t="s">
        <v>3222</v>
      </c>
      <c r="B4558" t="s">
        <v>918</v>
      </c>
      <c r="C4558" t="s">
        <v>12</v>
      </c>
      <c r="E4558">
        <f t="shared" si="284"/>
        <v>2</v>
      </c>
      <c r="F4558">
        <f t="shared" si="285"/>
        <v>7</v>
      </c>
      <c r="G4558" s="8">
        <f t="shared" si="286"/>
        <v>44744</v>
      </c>
      <c r="H4558">
        <f t="shared" si="287"/>
        <v>2022</v>
      </c>
      <c r="I4558" s="1">
        <v>44744.800694444442</v>
      </c>
      <c r="J4558" s="2">
        <v>44744</v>
      </c>
      <c r="K4558" t="s">
        <v>13</v>
      </c>
      <c r="L4558">
        <v>990</v>
      </c>
      <c r="N4558" s="11" t="s">
        <v>15</v>
      </c>
      <c r="O4558" s="11">
        <f>IF(Table1[[#This Row],[Currency  Code]]="USD",Table1[[#This Row],[Product Amount with GST]]*80,Table1[[#This Row],[Product Amount with GST]])</f>
        <v>990</v>
      </c>
    </row>
    <row r="4559" spans="1:16" x14ac:dyDescent="0.25">
      <c r="A4559" t="s">
        <v>2100</v>
      </c>
      <c r="B4559" t="s">
        <v>11</v>
      </c>
      <c r="C4559" t="s">
        <v>12</v>
      </c>
      <c r="D4559" t="s">
        <v>6121</v>
      </c>
      <c r="E4559">
        <f t="shared" si="284"/>
        <v>2</v>
      </c>
      <c r="F4559">
        <f t="shared" si="285"/>
        <v>7</v>
      </c>
      <c r="G4559" s="8">
        <f t="shared" si="286"/>
        <v>44744</v>
      </c>
      <c r="H4559">
        <f t="shared" si="287"/>
        <v>2022</v>
      </c>
      <c r="I4559" s="1">
        <v>44744.787499999999</v>
      </c>
      <c r="J4559" s="2">
        <v>44744</v>
      </c>
      <c r="K4559" t="s">
        <v>13</v>
      </c>
      <c r="L4559">
        <v>1874</v>
      </c>
      <c r="N4559" s="11" t="s">
        <v>15</v>
      </c>
      <c r="O4559" s="11">
        <f>IF(Table1[[#This Row],[Currency  Code]]="USD",Table1[[#This Row],[Product Amount with GST]]*80,Table1[[#This Row],[Product Amount with GST]])</f>
        <v>1874</v>
      </c>
    </row>
    <row r="4560" spans="1:16" x14ac:dyDescent="0.25">
      <c r="A4560" t="s">
        <v>3234</v>
      </c>
      <c r="B4560" t="s">
        <v>918</v>
      </c>
      <c r="C4560" t="s">
        <v>12</v>
      </c>
      <c r="E4560">
        <f t="shared" si="284"/>
        <v>2</v>
      </c>
      <c r="F4560">
        <f t="shared" si="285"/>
        <v>7</v>
      </c>
      <c r="G4560" s="8">
        <f t="shared" si="286"/>
        <v>44744</v>
      </c>
      <c r="H4560">
        <f t="shared" si="287"/>
        <v>2022</v>
      </c>
      <c r="I4560" s="1">
        <v>44744.756944444445</v>
      </c>
      <c r="J4560" s="2">
        <v>44744</v>
      </c>
      <c r="K4560" t="s">
        <v>13</v>
      </c>
      <c r="L4560">
        <v>990</v>
      </c>
      <c r="N4560" s="11" t="s">
        <v>15</v>
      </c>
      <c r="O4560" s="11">
        <f>IF(Table1[[#This Row],[Currency  Code]]="USD",Table1[[#This Row],[Product Amount with GST]]*80,Table1[[#This Row],[Product Amount with GST]])</f>
        <v>990</v>
      </c>
    </row>
    <row r="4561" spans="1:16" x14ac:dyDescent="0.25">
      <c r="A4561" t="s">
        <v>2432</v>
      </c>
      <c r="B4561" t="s">
        <v>1092</v>
      </c>
      <c r="C4561" t="s">
        <v>12</v>
      </c>
      <c r="E4561">
        <f t="shared" si="284"/>
        <v>2</v>
      </c>
      <c r="F4561">
        <f t="shared" si="285"/>
        <v>7</v>
      </c>
      <c r="G4561" s="8">
        <f t="shared" si="286"/>
        <v>44744</v>
      </c>
      <c r="H4561">
        <f t="shared" si="287"/>
        <v>2022</v>
      </c>
      <c r="I4561" s="1">
        <v>44744.753472222219</v>
      </c>
      <c r="J4561" s="2">
        <v>44744</v>
      </c>
      <c r="K4561" t="s">
        <v>13</v>
      </c>
      <c r="L4561">
        <v>1499</v>
      </c>
      <c r="N4561" s="11" t="s">
        <v>15</v>
      </c>
      <c r="O4561" s="11">
        <f>IF(Table1[[#This Row],[Currency  Code]]="USD",Table1[[#This Row],[Product Amount with GST]]*80,Table1[[#This Row],[Product Amount with GST]])</f>
        <v>1499</v>
      </c>
    </row>
    <row r="4562" spans="1:16" x14ac:dyDescent="0.25">
      <c r="A4562" t="s">
        <v>3235</v>
      </c>
      <c r="B4562" t="s">
        <v>1710</v>
      </c>
      <c r="C4562" t="s">
        <v>12</v>
      </c>
      <c r="E4562">
        <f t="shared" si="284"/>
        <v>2</v>
      </c>
      <c r="F4562">
        <f t="shared" si="285"/>
        <v>7</v>
      </c>
      <c r="G4562" s="8">
        <f t="shared" si="286"/>
        <v>44744</v>
      </c>
      <c r="H4562">
        <f t="shared" si="287"/>
        <v>2022</v>
      </c>
      <c r="I4562" s="1">
        <v>44744.75</v>
      </c>
      <c r="J4562" s="2">
        <v>44744</v>
      </c>
      <c r="K4562" t="s">
        <v>13</v>
      </c>
      <c r="L4562">
        <v>499</v>
      </c>
      <c r="N4562" s="11" t="s">
        <v>15</v>
      </c>
      <c r="O4562" s="11">
        <f>IF(Table1[[#This Row],[Currency  Code]]="USD",Table1[[#This Row],[Product Amount with GST]]*80,Table1[[#This Row],[Product Amount with GST]])</f>
        <v>499</v>
      </c>
    </row>
    <row r="4563" spans="1:16" x14ac:dyDescent="0.25">
      <c r="A4563" t="s">
        <v>3226</v>
      </c>
      <c r="B4563" t="s">
        <v>11</v>
      </c>
      <c r="C4563" t="s">
        <v>12</v>
      </c>
      <c r="D4563" t="s">
        <v>6129</v>
      </c>
      <c r="E4563">
        <f t="shared" si="284"/>
        <v>2</v>
      </c>
      <c r="F4563">
        <f t="shared" si="285"/>
        <v>7</v>
      </c>
      <c r="G4563" s="8">
        <f t="shared" si="286"/>
        <v>44744</v>
      </c>
      <c r="H4563">
        <f t="shared" si="287"/>
        <v>2022</v>
      </c>
      <c r="I4563" s="1">
        <v>44744.719444444447</v>
      </c>
      <c r="J4563" s="2">
        <v>44744</v>
      </c>
      <c r="K4563" t="s">
        <v>72</v>
      </c>
      <c r="L4563">
        <v>2000</v>
      </c>
      <c r="N4563" s="11" t="s">
        <v>15</v>
      </c>
      <c r="O4563" s="11">
        <f>IF(Table1[[#This Row],[Currency  Code]]="USD",Table1[[#This Row],[Product Amount with GST]]*80,Table1[[#This Row],[Product Amount with GST]])</f>
        <v>2000</v>
      </c>
    </row>
    <row r="4564" spans="1:16" x14ac:dyDescent="0.25">
      <c r="A4564" t="s">
        <v>3226</v>
      </c>
      <c r="B4564" t="s">
        <v>11</v>
      </c>
      <c r="C4564" t="s">
        <v>12</v>
      </c>
      <c r="D4564" t="s">
        <v>6129</v>
      </c>
      <c r="E4564">
        <f t="shared" si="284"/>
        <v>2</v>
      </c>
      <c r="F4564">
        <f t="shared" si="285"/>
        <v>7</v>
      </c>
      <c r="G4564" s="8">
        <f t="shared" si="286"/>
        <v>44744</v>
      </c>
      <c r="H4564">
        <f t="shared" si="287"/>
        <v>2022</v>
      </c>
      <c r="I4564" s="1">
        <v>44744.716666666667</v>
      </c>
      <c r="J4564" s="2">
        <v>44744</v>
      </c>
      <c r="K4564" t="s">
        <v>72</v>
      </c>
      <c r="L4564">
        <v>2000</v>
      </c>
      <c r="N4564" s="11" t="s">
        <v>15</v>
      </c>
      <c r="O4564" s="11">
        <f>IF(Table1[[#This Row],[Currency  Code]]="USD",Table1[[#This Row],[Product Amount with GST]]*80,Table1[[#This Row],[Product Amount with GST]])</f>
        <v>2000</v>
      </c>
    </row>
    <row r="4565" spans="1:16" x14ac:dyDescent="0.25">
      <c r="A4565" t="s">
        <v>3236</v>
      </c>
      <c r="B4565" t="s">
        <v>11</v>
      </c>
      <c r="C4565" t="s">
        <v>48</v>
      </c>
      <c r="E4565">
        <f t="shared" si="284"/>
        <v>2</v>
      </c>
      <c r="F4565">
        <f t="shared" si="285"/>
        <v>7</v>
      </c>
      <c r="G4565" s="8">
        <f t="shared" si="286"/>
        <v>44744</v>
      </c>
      <c r="H4565">
        <f t="shared" si="287"/>
        <v>2022</v>
      </c>
      <c r="I4565" s="1">
        <v>44744.708333333336</v>
      </c>
      <c r="J4565" s="2">
        <v>44744</v>
      </c>
      <c r="K4565" t="s">
        <v>13</v>
      </c>
      <c r="L4565">
        <v>2499</v>
      </c>
      <c r="M4565" t="s">
        <v>218</v>
      </c>
      <c r="N4565" s="11" t="s">
        <v>15</v>
      </c>
      <c r="O4565" s="11">
        <f>IF(Table1[[#This Row],[Currency  Code]]="USD",Table1[[#This Row],[Product Amount with GST]]*80,Table1[[#This Row],[Product Amount with GST]])</f>
        <v>2499</v>
      </c>
      <c r="P4565" t="s">
        <v>50</v>
      </c>
    </row>
    <row r="4566" spans="1:16" x14ac:dyDescent="0.25">
      <c r="A4566" t="s">
        <v>3237</v>
      </c>
      <c r="B4566" t="s">
        <v>11</v>
      </c>
      <c r="C4566" t="s">
        <v>12</v>
      </c>
      <c r="E4566">
        <f t="shared" si="284"/>
        <v>2</v>
      </c>
      <c r="F4566">
        <f t="shared" si="285"/>
        <v>7</v>
      </c>
      <c r="G4566" s="8">
        <f t="shared" si="286"/>
        <v>44744</v>
      </c>
      <c r="H4566">
        <f t="shared" si="287"/>
        <v>2022</v>
      </c>
      <c r="I4566" s="1">
        <v>44744.762499999997</v>
      </c>
      <c r="J4566" s="2">
        <v>44744</v>
      </c>
      <c r="K4566" t="s">
        <v>72</v>
      </c>
      <c r="L4566">
        <v>2499</v>
      </c>
      <c r="N4566" s="11" t="s">
        <v>15</v>
      </c>
      <c r="O4566" s="11">
        <f>IF(Table1[[#This Row],[Currency  Code]]="USD",Table1[[#This Row],[Product Amount with GST]]*80,Table1[[#This Row],[Product Amount with GST]])</f>
        <v>2499</v>
      </c>
    </row>
    <row r="4567" spans="1:16" x14ac:dyDescent="0.25">
      <c r="A4567" t="s">
        <v>2432</v>
      </c>
      <c r="B4567" t="s">
        <v>1092</v>
      </c>
      <c r="C4567" t="s">
        <v>12</v>
      </c>
      <c r="E4567">
        <f t="shared" si="284"/>
        <v>2</v>
      </c>
      <c r="F4567">
        <f t="shared" si="285"/>
        <v>7</v>
      </c>
      <c r="G4567" s="8">
        <f t="shared" si="286"/>
        <v>44744</v>
      </c>
      <c r="H4567">
        <f t="shared" si="287"/>
        <v>2022</v>
      </c>
      <c r="I4567" s="1">
        <v>44744.754861111112</v>
      </c>
      <c r="J4567" s="2">
        <v>44744</v>
      </c>
      <c r="K4567" t="s">
        <v>72</v>
      </c>
      <c r="L4567">
        <v>1499</v>
      </c>
      <c r="N4567" s="11" t="s">
        <v>15</v>
      </c>
      <c r="O4567" s="11">
        <f>IF(Table1[[#This Row],[Currency  Code]]="USD",Table1[[#This Row],[Product Amount with GST]]*80,Table1[[#This Row],[Product Amount with GST]])</f>
        <v>1499</v>
      </c>
    </row>
    <row r="4568" spans="1:16" x14ac:dyDescent="0.25">
      <c r="A4568" t="s">
        <v>3238</v>
      </c>
      <c r="B4568" t="s">
        <v>11</v>
      </c>
      <c r="C4568" t="s">
        <v>12</v>
      </c>
      <c r="E4568">
        <f t="shared" si="284"/>
        <v>2</v>
      </c>
      <c r="F4568">
        <f t="shared" si="285"/>
        <v>7</v>
      </c>
      <c r="G4568" s="8">
        <f t="shared" si="286"/>
        <v>44744</v>
      </c>
      <c r="H4568">
        <f t="shared" si="287"/>
        <v>2022</v>
      </c>
      <c r="I4568" s="1">
        <v>44744.738888888889</v>
      </c>
      <c r="J4568" s="2">
        <v>44744</v>
      </c>
      <c r="K4568" t="s">
        <v>72</v>
      </c>
      <c r="L4568">
        <v>2499</v>
      </c>
      <c r="N4568" s="11" t="s">
        <v>15</v>
      </c>
      <c r="O4568" s="11">
        <f>IF(Table1[[#This Row],[Currency  Code]]="USD",Table1[[#This Row],[Product Amount with GST]]*80,Table1[[#This Row],[Product Amount with GST]])</f>
        <v>2499</v>
      </c>
    </row>
    <row r="4569" spans="1:16" x14ac:dyDescent="0.25">
      <c r="A4569" t="s">
        <v>3239</v>
      </c>
      <c r="B4569" t="s">
        <v>17</v>
      </c>
      <c r="C4569" t="s">
        <v>12</v>
      </c>
      <c r="E4569">
        <f t="shared" si="284"/>
        <v>2</v>
      </c>
      <c r="F4569">
        <f t="shared" si="285"/>
        <v>7</v>
      </c>
      <c r="G4569" s="8">
        <f t="shared" si="286"/>
        <v>44744</v>
      </c>
      <c r="H4569">
        <f t="shared" si="287"/>
        <v>2022</v>
      </c>
      <c r="I4569" s="1">
        <v>44744.712500000001</v>
      </c>
      <c r="J4569" s="2">
        <v>44744</v>
      </c>
      <c r="K4569" t="s">
        <v>13</v>
      </c>
      <c r="L4569">
        <v>999</v>
      </c>
      <c r="N4569" s="11" t="s">
        <v>15</v>
      </c>
      <c r="O4569" s="11">
        <f>IF(Table1[[#This Row],[Currency  Code]]="USD",Table1[[#This Row],[Product Amount with GST]]*80,Table1[[#This Row],[Product Amount with GST]])</f>
        <v>999</v>
      </c>
    </row>
    <row r="4570" spans="1:16" x14ac:dyDescent="0.25">
      <c r="A4570" t="s">
        <v>3240</v>
      </c>
      <c r="B4570" t="s">
        <v>362</v>
      </c>
      <c r="C4570" t="s">
        <v>12</v>
      </c>
      <c r="E4570">
        <f t="shared" si="284"/>
        <v>2</v>
      </c>
      <c r="F4570">
        <f t="shared" si="285"/>
        <v>7</v>
      </c>
      <c r="G4570" s="8">
        <f t="shared" si="286"/>
        <v>44744</v>
      </c>
      <c r="H4570">
        <f t="shared" si="287"/>
        <v>2022</v>
      </c>
      <c r="I4570" s="1">
        <v>44744.6875</v>
      </c>
      <c r="J4570" s="2">
        <v>44744</v>
      </c>
      <c r="K4570" t="s">
        <v>13</v>
      </c>
      <c r="L4570">
        <v>499</v>
      </c>
      <c r="N4570" s="11" t="s">
        <v>15</v>
      </c>
      <c r="O4570" s="11">
        <f>IF(Table1[[#This Row],[Currency  Code]]="USD",Table1[[#This Row],[Product Amount with GST]]*80,Table1[[#This Row],[Product Amount with GST]])</f>
        <v>499</v>
      </c>
    </row>
    <row r="4571" spans="1:16" x14ac:dyDescent="0.25">
      <c r="A4571" t="s">
        <v>3241</v>
      </c>
      <c r="B4571" t="s">
        <v>42</v>
      </c>
      <c r="C4571" t="s">
        <v>12</v>
      </c>
      <c r="E4571">
        <f t="shared" si="284"/>
        <v>2</v>
      </c>
      <c r="F4571">
        <f t="shared" si="285"/>
        <v>7</v>
      </c>
      <c r="G4571" s="8">
        <f t="shared" si="286"/>
        <v>44744</v>
      </c>
      <c r="H4571">
        <f t="shared" si="287"/>
        <v>2022</v>
      </c>
      <c r="I4571" s="1">
        <v>44744.645833333336</v>
      </c>
      <c r="J4571" s="2">
        <v>44744</v>
      </c>
      <c r="K4571" t="s">
        <v>43</v>
      </c>
      <c r="L4571">
        <v>1499</v>
      </c>
      <c r="N4571" s="11" t="s">
        <v>15</v>
      </c>
      <c r="O4571" s="11">
        <f>IF(Table1[[#This Row],[Currency  Code]]="USD",Table1[[#This Row],[Product Amount with GST]]*80,Table1[[#This Row],[Product Amount with GST]])</f>
        <v>1499</v>
      </c>
    </row>
    <row r="4572" spans="1:16" x14ac:dyDescent="0.25">
      <c r="A4572" t="s">
        <v>3242</v>
      </c>
      <c r="B4572" t="s">
        <v>24</v>
      </c>
      <c r="C4572" t="s">
        <v>12</v>
      </c>
      <c r="E4572">
        <f t="shared" si="284"/>
        <v>2</v>
      </c>
      <c r="F4572">
        <f t="shared" si="285"/>
        <v>7</v>
      </c>
      <c r="G4572" s="8">
        <f t="shared" si="286"/>
        <v>44744</v>
      </c>
      <c r="H4572">
        <f t="shared" si="287"/>
        <v>2022</v>
      </c>
      <c r="I4572" s="1">
        <v>44744.638194444444</v>
      </c>
      <c r="J4572" s="2">
        <v>44744</v>
      </c>
      <c r="K4572" t="s">
        <v>13</v>
      </c>
      <c r="L4572">
        <v>2022</v>
      </c>
      <c r="N4572" s="11" t="s">
        <v>15</v>
      </c>
      <c r="O4572" s="11">
        <f>IF(Table1[[#This Row],[Currency  Code]]="USD",Table1[[#This Row],[Product Amount with GST]]*80,Table1[[#This Row],[Product Amount with GST]])</f>
        <v>2022</v>
      </c>
    </row>
    <row r="4573" spans="1:16" x14ac:dyDescent="0.25">
      <c r="A4573" t="s">
        <v>1816</v>
      </c>
      <c r="B4573" t="s">
        <v>11</v>
      </c>
      <c r="C4573" t="s">
        <v>48</v>
      </c>
      <c r="D4573" t="s">
        <v>6129</v>
      </c>
      <c r="E4573">
        <f t="shared" si="284"/>
        <v>2</v>
      </c>
      <c r="F4573">
        <f t="shared" si="285"/>
        <v>7</v>
      </c>
      <c r="G4573" s="8">
        <f t="shared" si="286"/>
        <v>44744</v>
      </c>
      <c r="H4573">
        <f t="shared" si="287"/>
        <v>2022</v>
      </c>
      <c r="I4573" s="1">
        <v>44744.604861111111</v>
      </c>
      <c r="J4573" s="2">
        <v>44744</v>
      </c>
      <c r="K4573" t="s">
        <v>13</v>
      </c>
      <c r="L4573">
        <v>1250</v>
      </c>
      <c r="M4573" t="s">
        <v>91</v>
      </c>
      <c r="N4573" s="11" t="s">
        <v>15</v>
      </c>
      <c r="O4573" s="11">
        <f>IF(Table1[[#This Row],[Currency  Code]]="USD",Table1[[#This Row],[Product Amount with GST]]*80,Table1[[#This Row],[Product Amount with GST]])</f>
        <v>1250</v>
      </c>
      <c r="P4573" t="s">
        <v>50</v>
      </c>
    </row>
    <row r="4574" spans="1:16" x14ac:dyDescent="0.25">
      <c r="A4574" t="s">
        <v>3243</v>
      </c>
      <c r="B4574" t="s">
        <v>11</v>
      </c>
      <c r="C4574" t="s">
        <v>12</v>
      </c>
      <c r="E4574">
        <f t="shared" si="284"/>
        <v>2</v>
      </c>
      <c r="F4574">
        <f t="shared" si="285"/>
        <v>7</v>
      </c>
      <c r="G4574" s="8">
        <f t="shared" si="286"/>
        <v>44744</v>
      </c>
      <c r="H4574">
        <f t="shared" si="287"/>
        <v>2022</v>
      </c>
      <c r="I4574" s="1">
        <v>44744.601388888892</v>
      </c>
      <c r="J4574" s="2">
        <v>44744</v>
      </c>
      <c r="K4574" t="s">
        <v>13</v>
      </c>
      <c r="L4574">
        <v>2499</v>
      </c>
      <c r="N4574" s="11" t="s">
        <v>15</v>
      </c>
      <c r="O4574" s="11">
        <f>IF(Table1[[#This Row],[Currency  Code]]="USD",Table1[[#This Row],[Product Amount with GST]]*80,Table1[[#This Row],[Product Amount with GST]])</f>
        <v>2499</v>
      </c>
    </row>
    <row r="4575" spans="1:16" x14ac:dyDescent="0.25">
      <c r="A4575" t="s">
        <v>3244</v>
      </c>
      <c r="B4575" t="s">
        <v>42</v>
      </c>
      <c r="C4575" t="s">
        <v>12</v>
      </c>
      <c r="E4575">
        <f t="shared" si="284"/>
        <v>2</v>
      </c>
      <c r="F4575">
        <f t="shared" si="285"/>
        <v>7</v>
      </c>
      <c r="G4575" s="8">
        <f t="shared" si="286"/>
        <v>44744</v>
      </c>
      <c r="H4575">
        <f t="shared" si="287"/>
        <v>2022</v>
      </c>
      <c r="I4575" s="1">
        <v>44744.586805555555</v>
      </c>
      <c r="J4575" s="2">
        <v>44744</v>
      </c>
      <c r="K4575" t="s">
        <v>43</v>
      </c>
      <c r="L4575">
        <v>1499</v>
      </c>
      <c r="N4575" s="11" t="s">
        <v>15</v>
      </c>
      <c r="O4575" s="11">
        <f>IF(Table1[[#This Row],[Currency  Code]]="USD",Table1[[#This Row],[Product Amount with GST]]*80,Table1[[#This Row],[Product Amount with GST]])</f>
        <v>1499</v>
      </c>
    </row>
    <row r="4576" spans="1:16" x14ac:dyDescent="0.25">
      <c r="A4576" t="s">
        <v>3245</v>
      </c>
      <c r="B4576" t="s">
        <v>757</v>
      </c>
      <c r="C4576" t="s">
        <v>12</v>
      </c>
      <c r="E4576">
        <f t="shared" si="284"/>
        <v>2</v>
      </c>
      <c r="F4576">
        <f t="shared" si="285"/>
        <v>7</v>
      </c>
      <c r="G4576" s="8">
        <f t="shared" si="286"/>
        <v>44744</v>
      </c>
      <c r="H4576">
        <f t="shared" si="287"/>
        <v>2022</v>
      </c>
      <c r="I4576" s="1">
        <v>44744.688888888886</v>
      </c>
      <c r="J4576" s="2">
        <v>44744</v>
      </c>
      <c r="K4576" t="s">
        <v>13</v>
      </c>
      <c r="L4576">
        <v>59</v>
      </c>
      <c r="N4576" s="11" t="s">
        <v>29</v>
      </c>
      <c r="O4576" s="11">
        <f>IF(Table1[[#This Row],[Currency  Code]]="USD",Table1[[#This Row],[Product Amount with GST]]*80,Table1[[#This Row],[Product Amount with GST]])</f>
        <v>4720</v>
      </c>
    </row>
    <row r="4577" spans="1:16" x14ac:dyDescent="0.25">
      <c r="A4577" t="s">
        <v>3246</v>
      </c>
      <c r="B4577" t="s">
        <v>24</v>
      </c>
      <c r="C4577" t="s">
        <v>48</v>
      </c>
      <c r="E4577">
        <f t="shared" si="284"/>
        <v>2</v>
      </c>
      <c r="F4577">
        <f t="shared" si="285"/>
        <v>7</v>
      </c>
      <c r="G4577" s="8">
        <f t="shared" si="286"/>
        <v>44744</v>
      </c>
      <c r="H4577">
        <f t="shared" si="287"/>
        <v>2022</v>
      </c>
      <c r="I4577" s="1">
        <v>44744.638888888891</v>
      </c>
      <c r="J4577" s="2">
        <v>44744</v>
      </c>
      <c r="K4577" t="s">
        <v>13</v>
      </c>
      <c r="L4577">
        <v>2022</v>
      </c>
      <c r="M4577" t="s">
        <v>53</v>
      </c>
      <c r="N4577" s="11" t="s">
        <v>15</v>
      </c>
      <c r="O4577" s="11">
        <f>IF(Table1[[#This Row],[Currency  Code]]="USD",Table1[[#This Row],[Product Amount with GST]]*80,Table1[[#This Row],[Product Amount with GST]])</f>
        <v>2022</v>
      </c>
      <c r="P4577" t="s">
        <v>50</v>
      </c>
    </row>
    <row r="4578" spans="1:16" x14ac:dyDescent="0.25">
      <c r="A4578" t="s">
        <v>3242</v>
      </c>
      <c r="B4578" t="s">
        <v>24</v>
      </c>
      <c r="C4578" t="s">
        <v>12</v>
      </c>
      <c r="E4578">
        <f t="shared" si="284"/>
        <v>2</v>
      </c>
      <c r="F4578">
        <f t="shared" si="285"/>
        <v>7</v>
      </c>
      <c r="G4578" s="8">
        <f t="shared" si="286"/>
        <v>44744</v>
      </c>
      <c r="H4578">
        <f t="shared" si="287"/>
        <v>2022</v>
      </c>
      <c r="I4578" s="1">
        <v>44744.638888888891</v>
      </c>
      <c r="J4578" s="2">
        <v>44744</v>
      </c>
      <c r="K4578" t="s">
        <v>13</v>
      </c>
      <c r="L4578">
        <v>2022</v>
      </c>
      <c r="N4578" s="11" t="s">
        <v>15</v>
      </c>
      <c r="O4578" s="11">
        <f>IF(Table1[[#This Row],[Currency  Code]]="USD",Table1[[#This Row],[Product Amount with GST]]*80,Table1[[#This Row],[Product Amount with GST]])</f>
        <v>2022</v>
      </c>
    </row>
    <row r="4579" spans="1:16" x14ac:dyDescent="0.25">
      <c r="A4579" t="s">
        <v>3247</v>
      </c>
      <c r="B4579" t="s">
        <v>11</v>
      </c>
      <c r="C4579" t="s">
        <v>12</v>
      </c>
      <c r="E4579">
        <f t="shared" si="284"/>
        <v>2</v>
      </c>
      <c r="F4579">
        <f t="shared" si="285"/>
        <v>7</v>
      </c>
      <c r="G4579" s="8">
        <f t="shared" si="286"/>
        <v>44744</v>
      </c>
      <c r="H4579">
        <f t="shared" si="287"/>
        <v>2022</v>
      </c>
      <c r="I4579" s="1">
        <v>44744.620138888888</v>
      </c>
      <c r="J4579" s="2">
        <v>44744</v>
      </c>
      <c r="K4579" t="s">
        <v>112</v>
      </c>
      <c r="L4579">
        <v>2499</v>
      </c>
      <c r="N4579" s="11" t="s">
        <v>15</v>
      </c>
      <c r="O4579" s="11">
        <f>IF(Table1[[#This Row],[Currency  Code]]="USD",Table1[[#This Row],[Product Amount with GST]]*80,Table1[[#This Row],[Product Amount with GST]])</f>
        <v>2499</v>
      </c>
    </row>
    <row r="4580" spans="1:16" x14ac:dyDescent="0.25">
      <c r="A4580" t="s">
        <v>3247</v>
      </c>
      <c r="B4580" t="s">
        <v>11</v>
      </c>
      <c r="C4580" t="s">
        <v>12</v>
      </c>
      <c r="E4580">
        <f t="shared" si="284"/>
        <v>2</v>
      </c>
      <c r="F4580">
        <f t="shared" si="285"/>
        <v>7</v>
      </c>
      <c r="G4580" s="8">
        <f t="shared" si="286"/>
        <v>44744</v>
      </c>
      <c r="H4580">
        <f t="shared" si="287"/>
        <v>2022</v>
      </c>
      <c r="I4580" s="1">
        <v>44744.619444444441</v>
      </c>
      <c r="J4580" s="2">
        <v>44744</v>
      </c>
      <c r="K4580" t="s">
        <v>112</v>
      </c>
      <c r="L4580">
        <v>2499</v>
      </c>
      <c r="N4580" s="11" t="s">
        <v>15</v>
      </c>
      <c r="O4580" s="11">
        <f>IF(Table1[[#This Row],[Currency  Code]]="USD",Table1[[#This Row],[Product Amount with GST]]*80,Table1[[#This Row],[Product Amount with GST]])</f>
        <v>2499</v>
      </c>
    </row>
    <row r="4581" spans="1:16" x14ac:dyDescent="0.25">
      <c r="A4581" t="s">
        <v>3248</v>
      </c>
      <c r="B4581" t="s">
        <v>42</v>
      </c>
      <c r="C4581" t="s">
        <v>12</v>
      </c>
      <c r="E4581">
        <f t="shared" si="284"/>
        <v>2</v>
      </c>
      <c r="F4581">
        <f t="shared" si="285"/>
        <v>7</v>
      </c>
      <c r="G4581" s="8">
        <f t="shared" si="286"/>
        <v>44744</v>
      </c>
      <c r="H4581">
        <f t="shared" si="287"/>
        <v>2022</v>
      </c>
      <c r="I4581" s="1">
        <v>44744.615277777775</v>
      </c>
      <c r="J4581" s="2">
        <v>44744</v>
      </c>
      <c r="K4581" t="s">
        <v>43</v>
      </c>
      <c r="L4581">
        <v>59</v>
      </c>
      <c r="N4581" s="11" t="s">
        <v>29</v>
      </c>
      <c r="O4581" s="11">
        <f>IF(Table1[[#This Row],[Currency  Code]]="USD",Table1[[#This Row],[Product Amount with GST]]*80,Table1[[#This Row],[Product Amount with GST]])</f>
        <v>4720</v>
      </c>
    </row>
    <row r="4582" spans="1:16" x14ac:dyDescent="0.25">
      <c r="A4582" t="s">
        <v>3249</v>
      </c>
      <c r="B4582" t="s">
        <v>42</v>
      </c>
      <c r="C4582" t="s">
        <v>12</v>
      </c>
      <c r="E4582">
        <f t="shared" si="284"/>
        <v>2</v>
      </c>
      <c r="F4582">
        <f t="shared" si="285"/>
        <v>7</v>
      </c>
      <c r="G4582" s="8">
        <f t="shared" si="286"/>
        <v>44744</v>
      </c>
      <c r="H4582">
        <f t="shared" si="287"/>
        <v>2022</v>
      </c>
      <c r="I4582" s="1">
        <v>44744.611111111109</v>
      </c>
      <c r="J4582" s="2">
        <v>44744</v>
      </c>
      <c r="K4582" t="s">
        <v>43</v>
      </c>
      <c r="L4582">
        <v>1499</v>
      </c>
      <c r="N4582" s="11" t="s">
        <v>15</v>
      </c>
      <c r="O4582" s="11">
        <f>IF(Table1[[#This Row],[Currency  Code]]="USD",Table1[[#This Row],[Product Amount with GST]]*80,Table1[[#This Row],[Product Amount with GST]])</f>
        <v>1499</v>
      </c>
    </row>
    <row r="4583" spans="1:16" x14ac:dyDescent="0.25">
      <c r="A4583" t="s">
        <v>3250</v>
      </c>
      <c r="B4583" t="s">
        <v>42</v>
      </c>
      <c r="C4583" t="s">
        <v>12</v>
      </c>
      <c r="E4583">
        <f t="shared" si="284"/>
        <v>2</v>
      </c>
      <c r="F4583">
        <f t="shared" si="285"/>
        <v>7</v>
      </c>
      <c r="G4583" s="8">
        <f t="shared" si="286"/>
        <v>44744</v>
      </c>
      <c r="H4583">
        <f t="shared" si="287"/>
        <v>2022</v>
      </c>
      <c r="I4583" s="1">
        <v>44744.574305555558</v>
      </c>
      <c r="J4583" s="2">
        <v>44744</v>
      </c>
      <c r="K4583" t="s">
        <v>43</v>
      </c>
      <c r="L4583">
        <v>1499</v>
      </c>
      <c r="N4583" s="11" t="s">
        <v>15</v>
      </c>
      <c r="O4583" s="11">
        <f>IF(Table1[[#This Row],[Currency  Code]]="USD",Table1[[#This Row],[Product Amount with GST]]*80,Table1[[#This Row],[Product Amount with GST]])</f>
        <v>1499</v>
      </c>
    </row>
    <row r="4584" spans="1:16" x14ac:dyDescent="0.25">
      <c r="A4584" t="s">
        <v>3251</v>
      </c>
      <c r="B4584" t="s">
        <v>1710</v>
      </c>
      <c r="C4584" t="s">
        <v>12</v>
      </c>
      <c r="E4584">
        <f t="shared" si="284"/>
        <v>2</v>
      </c>
      <c r="F4584">
        <f t="shared" si="285"/>
        <v>7</v>
      </c>
      <c r="G4584" s="8">
        <f t="shared" si="286"/>
        <v>44744</v>
      </c>
      <c r="H4584">
        <f t="shared" si="287"/>
        <v>2022</v>
      </c>
      <c r="I4584" s="1">
        <v>44744.572916666664</v>
      </c>
      <c r="J4584" s="2">
        <v>44744</v>
      </c>
      <c r="K4584" t="s">
        <v>13</v>
      </c>
      <c r="L4584">
        <v>499</v>
      </c>
      <c r="N4584" s="11" t="s">
        <v>15</v>
      </c>
      <c r="O4584" s="11">
        <f>IF(Table1[[#This Row],[Currency  Code]]="USD",Table1[[#This Row],[Product Amount with GST]]*80,Table1[[#This Row],[Product Amount with GST]])</f>
        <v>499</v>
      </c>
    </row>
    <row r="4585" spans="1:16" x14ac:dyDescent="0.25">
      <c r="A4585" t="s">
        <v>3252</v>
      </c>
      <c r="B4585" t="s">
        <v>42</v>
      </c>
      <c r="C4585" t="s">
        <v>12</v>
      </c>
      <c r="E4585">
        <f t="shared" si="284"/>
        <v>2</v>
      </c>
      <c r="F4585">
        <f t="shared" si="285"/>
        <v>7</v>
      </c>
      <c r="G4585" s="8">
        <f t="shared" si="286"/>
        <v>44744</v>
      </c>
      <c r="H4585">
        <f t="shared" si="287"/>
        <v>2022</v>
      </c>
      <c r="I4585" s="1">
        <v>44744.557638888888</v>
      </c>
      <c r="J4585" s="2">
        <v>44744</v>
      </c>
      <c r="K4585" t="s">
        <v>43</v>
      </c>
      <c r="L4585">
        <v>59</v>
      </c>
      <c r="N4585" s="11" t="s">
        <v>29</v>
      </c>
      <c r="O4585" s="11">
        <f>IF(Table1[[#This Row],[Currency  Code]]="USD",Table1[[#This Row],[Product Amount with GST]]*80,Table1[[#This Row],[Product Amount with GST]])</f>
        <v>4720</v>
      </c>
    </row>
    <row r="4586" spans="1:16" x14ac:dyDescent="0.25">
      <c r="A4586" t="s">
        <v>3253</v>
      </c>
      <c r="B4586" t="s">
        <v>108</v>
      </c>
      <c r="C4586" t="s">
        <v>12</v>
      </c>
      <c r="E4586">
        <f t="shared" si="284"/>
        <v>2</v>
      </c>
      <c r="F4586">
        <f t="shared" si="285"/>
        <v>7</v>
      </c>
      <c r="G4586" s="8">
        <f t="shared" si="286"/>
        <v>44744</v>
      </c>
      <c r="H4586">
        <f t="shared" si="287"/>
        <v>2022</v>
      </c>
      <c r="I4586" s="1">
        <v>44744.554166666669</v>
      </c>
      <c r="J4586" s="2">
        <v>44744</v>
      </c>
      <c r="K4586" t="s">
        <v>13</v>
      </c>
      <c r="L4586">
        <v>1999</v>
      </c>
      <c r="N4586" s="11" t="s">
        <v>15</v>
      </c>
      <c r="O4586" s="11">
        <f>IF(Table1[[#This Row],[Currency  Code]]="USD",Table1[[#This Row],[Product Amount with GST]]*80,Table1[[#This Row],[Product Amount with GST]])</f>
        <v>1999</v>
      </c>
    </row>
    <row r="4587" spans="1:16" x14ac:dyDescent="0.25">
      <c r="A4587" t="s">
        <v>3254</v>
      </c>
      <c r="B4587" t="s">
        <v>11</v>
      </c>
      <c r="C4587" t="s">
        <v>48</v>
      </c>
      <c r="E4587">
        <f t="shared" si="284"/>
        <v>2</v>
      </c>
      <c r="F4587">
        <f t="shared" si="285"/>
        <v>7</v>
      </c>
      <c r="G4587" s="8">
        <f t="shared" si="286"/>
        <v>44744</v>
      </c>
      <c r="H4587">
        <f t="shared" si="287"/>
        <v>2022</v>
      </c>
      <c r="I4587" s="1">
        <v>44744.550694444442</v>
      </c>
      <c r="J4587" s="2">
        <v>44744</v>
      </c>
      <c r="K4587" t="s">
        <v>13</v>
      </c>
      <c r="L4587">
        <v>2499</v>
      </c>
      <c r="M4587" t="s">
        <v>53</v>
      </c>
      <c r="N4587" s="11" t="s">
        <v>15</v>
      </c>
      <c r="O4587" s="11">
        <f>IF(Table1[[#This Row],[Currency  Code]]="USD",Table1[[#This Row],[Product Amount with GST]]*80,Table1[[#This Row],[Product Amount with GST]])</f>
        <v>2499</v>
      </c>
      <c r="P4587" t="s">
        <v>50</v>
      </c>
    </row>
    <row r="4588" spans="1:16" x14ac:dyDescent="0.25">
      <c r="A4588" t="s">
        <v>3255</v>
      </c>
      <c r="B4588" t="s">
        <v>11</v>
      </c>
      <c r="C4588" t="s">
        <v>12</v>
      </c>
      <c r="E4588">
        <f t="shared" si="284"/>
        <v>2</v>
      </c>
      <c r="F4588">
        <f t="shared" si="285"/>
        <v>7</v>
      </c>
      <c r="G4588" s="8">
        <f t="shared" si="286"/>
        <v>44744</v>
      </c>
      <c r="H4588">
        <f t="shared" si="287"/>
        <v>2022</v>
      </c>
      <c r="I4588" s="1">
        <v>44744.676388888889</v>
      </c>
      <c r="J4588" s="2">
        <v>44744</v>
      </c>
      <c r="K4588" t="s">
        <v>72</v>
      </c>
      <c r="L4588">
        <v>2499</v>
      </c>
      <c r="N4588" s="11" t="s">
        <v>15</v>
      </c>
      <c r="O4588" s="11">
        <f>IF(Table1[[#This Row],[Currency  Code]]="USD",Table1[[#This Row],[Product Amount with GST]]*80,Table1[[#This Row],[Product Amount with GST]])</f>
        <v>2499</v>
      </c>
    </row>
    <row r="4589" spans="1:16" x14ac:dyDescent="0.25">
      <c r="A4589" t="s">
        <v>3241</v>
      </c>
      <c r="B4589" t="s">
        <v>42</v>
      </c>
      <c r="C4589" t="s">
        <v>12</v>
      </c>
      <c r="E4589">
        <f t="shared" si="284"/>
        <v>2</v>
      </c>
      <c r="F4589">
        <f t="shared" si="285"/>
        <v>7</v>
      </c>
      <c r="G4589" s="8">
        <f t="shared" si="286"/>
        <v>44744</v>
      </c>
      <c r="H4589">
        <f t="shared" si="287"/>
        <v>2022</v>
      </c>
      <c r="I4589" s="1">
        <v>44744.629861111112</v>
      </c>
      <c r="J4589" s="2">
        <v>44744</v>
      </c>
      <c r="K4589" t="s">
        <v>43</v>
      </c>
      <c r="L4589">
        <v>1499</v>
      </c>
      <c r="N4589" s="11" t="s">
        <v>15</v>
      </c>
      <c r="O4589" s="11">
        <f>IF(Table1[[#This Row],[Currency  Code]]="USD",Table1[[#This Row],[Product Amount with GST]]*80,Table1[[#This Row],[Product Amount with GST]])</f>
        <v>1499</v>
      </c>
    </row>
    <row r="4590" spans="1:16" x14ac:dyDescent="0.25">
      <c r="A4590" t="s">
        <v>3256</v>
      </c>
      <c r="B4590" t="s">
        <v>116</v>
      </c>
      <c r="C4590" t="s">
        <v>12</v>
      </c>
      <c r="E4590">
        <f t="shared" si="284"/>
        <v>2</v>
      </c>
      <c r="F4590">
        <f t="shared" si="285"/>
        <v>7</v>
      </c>
      <c r="G4590" s="8">
        <f t="shared" si="286"/>
        <v>44744</v>
      </c>
      <c r="H4590">
        <f t="shared" si="287"/>
        <v>2022</v>
      </c>
      <c r="I4590" s="1">
        <v>44744.62222222222</v>
      </c>
      <c r="J4590" s="2">
        <v>44744</v>
      </c>
      <c r="K4590" t="s">
        <v>13</v>
      </c>
      <c r="L4590">
        <v>1999</v>
      </c>
      <c r="N4590" s="11" t="s">
        <v>15</v>
      </c>
      <c r="O4590" s="11">
        <f>IF(Table1[[#This Row],[Currency  Code]]="USD",Table1[[#This Row],[Product Amount with GST]]*80,Table1[[#This Row],[Product Amount with GST]])</f>
        <v>1999</v>
      </c>
    </row>
    <row r="4591" spans="1:16" x14ac:dyDescent="0.25">
      <c r="A4591" t="s">
        <v>3257</v>
      </c>
      <c r="B4591" t="s">
        <v>11</v>
      </c>
      <c r="C4591" t="s">
        <v>48</v>
      </c>
      <c r="E4591">
        <f t="shared" si="284"/>
        <v>2</v>
      </c>
      <c r="F4591">
        <f t="shared" si="285"/>
        <v>7</v>
      </c>
      <c r="G4591" s="8">
        <f t="shared" si="286"/>
        <v>44744</v>
      </c>
      <c r="H4591">
        <f t="shared" si="287"/>
        <v>2022</v>
      </c>
      <c r="I4591" s="1">
        <v>44744.598611111112</v>
      </c>
      <c r="J4591" s="2">
        <v>44744</v>
      </c>
      <c r="K4591" t="s">
        <v>72</v>
      </c>
      <c r="L4591">
        <v>2499</v>
      </c>
      <c r="M4591" t="s">
        <v>53</v>
      </c>
      <c r="N4591" s="11" t="s">
        <v>15</v>
      </c>
      <c r="O4591" s="11">
        <f>IF(Table1[[#This Row],[Currency  Code]]="USD",Table1[[#This Row],[Product Amount with GST]]*80,Table1[[#This Row],[Product Amount with GST]])</f>
        <v>2499</v>
      </c>
      <c r="P4591" t="s">
        <v>50</v>
      </c>
    </row>
    <row r="4592" spans="1:16" x14ac:dyDescent="0.25">
      <c r="A4592" t="s">
        <v>3258</v>
      </c>
      <c r="B4592" t="s">
        <v>20</v>
      </c>
      <c r="C4592" t="s">
        <v>12</v>
      </c>
      <c r="E4592">
        <f t="shared" si="284"/>
        <v>2</v>
      </c>
      <c r="F4592">
        <f t="shared" si="285"/>
        <v>7</v>
      </c>
      <c r="G4592" s="8">
        <f t="shared" si="286"/>
        <v>44744</v>
      </c>
      <c r="H4592">
        <f t="shared" si="287"/>
        <v>2022</v>
      </c>
      <c r="I4592" s="1">
        <v>44744.595138888886</v>
      </c>
      <c r="J4592" s="2">
        <v>44744</v>
      </c>
      <c r="K4592" t="s">
        <v>13</v>
      </c>
      <c r="L4592">
        <v>1999</v>
      </c>
      <c r="N4592" s="11" t="s">
        <v>15</v>
      </c>
      <c r="O4592" s="11">
        <f>IF(Table1[[#This Row],[Currency  Code]]="USD",Table1[[#This Row],[Product Amount with GST]]*80,Table1[[#This Row],[Product Amount with GST]])</f>
        <v>1999</v>
      </c>
    </row>
    <row r="4593" spans="1:16" x14ac:dyDescent="0.25">
      <c r="A4593" t="s">
        <v>3259</v>
      </c>
      <c r="B4593" t="s">
        <v>20</v>
      </c>
      <c r="C4593" t="s">
        <v>12</v>
      </c>
      <c r="E4593">
        <f t="shared" si="284"/>
        <v>2</v>
      </c>
      <c r="F4593">
        <f t="shared" si="285"/>
        <v>7</v>
      </c>
      <c r="G4593" s="8">
        <f t="shared" si="286"/>
        <v>44744</v>
      </c>
      <c r="H4593">
        <f t="shared" si="287"/>
        <v>2022</v>
      </c>
      <c r="I4593" s="1">
        <v>44744.59375</v>
      </c>
      <c r="J4593" s="2">
        <v>44744</v>
      </c>
      <c r="K4593" t="s">
        <v>13</v>
      </c>
      <c r="L4593">
        <v>1999</v>
      </c>
      <c r="N4593" s="11" t="s">
        <v>15</v>
      </c>
      <c r="O4593" s="11">
        <f>IF(Table1[[#This Row],[Currency  Code]]="USD",Table1[[#This Row],[Product Amount with GST]]*80,Table1[[#This Row],[Product Amount with GST]])</f>
        <v>1999</v>
      </c>
    </row>
    <row r="4594" spans="1:16" x14ac:dyDescent="0.25">
      <c r="A4594" t="s">
        <v>2485</v>
      </c>
      <c r="B4594" t="s">
        <v>11</v>
      </c>
      <c r="C4594" t="s">
        <v>12</v>
      </c>
      <c r="D4594" t="s">
        <v>6159</v>
      </c>
      <c r="E4594">
        <f t="shared" si="284"/>
        <v>2</v>
      </c>
      <c r="F4594">
        <f t="shared" si="285"/>
        <v>7</v>
      </c>
      <c r="G4594" s="8">
        <f t="shared" si="286"/>
        <v>44744</v>
      </c>
      <c r="H4594">
        <f t="shared" si="287"/>
        <v>2022</v>
      </c>
      <c r="I4594" s="1">
        <v>44744.591666666667</v>
      </c>
      <c r="J4594" s="2">
        <v>44744</v>
      </c>
      <c r="K4594" t="s">
        <v>112</v>
      </c>
      <c r="L4594">
        <v>1499</v>
      </c>
      <c r="N4594" s="11" t="s">
        <v>15</v>
      </c>
      <c r="O4594" s="11">
        <f>IF(Table1[[#This Row],[Currency  Code]]="USD",Table1[[#This Row],[Product Amount with GST]]*80,Table1[[#This Row],[Product Amount with GST]])</f>
        <v>1499</v>
      </c>
    </row>
    <row r="4595" spans="1:16" x14ac:dyDescent="0.25">
      <c r="A4595" t="s">
        <v>3260</v>
      </c>
      <c r="B4595" t="s">
        <v>20</v>
      </c>
      <c r="C4595" t="s">
        <v>12</v>
      </c>
      <c r="E4595">
        <f t="shared" si="284"/>
        <v>2</v>
      </c>
      <c r="F4595">
        <f t="shared" si="285"/>
        <v>7</v>
      </c>
      <c r="G4595" s="8">
        <f t="shared" si="286"/>
        <v>44744</v>
      </c>
      <c r="H4595">
        <f t="shared" si="287"/>
        <v>2022</v>
      </c>
      <c r="I4595" s="1">
        <v>44744.586805555555</v>
      </c>
      <c r="J4595" s="2">
        <v>44744</v>
      </c>
      <c r="K4595" t="s">
        <v>13</v>
      </c>
      <c r="L4595">
        <v>1999</v>
      </c>
      <c r="N4595" s="11" t="s">
        <v>15</v>
      </c>
      <c r="O4595" s="11">
        <f>IF(Table1[[#This Row],[Currency  Code]]="USD",Table1[[#This Row],[Product Amount with GST]]*80,Table1[[#This Row],[Product Amount with GST]])</f>
        <v>1999</v>
      </c>
    </row>
    <row r="4596" spans="1:16" x14ac:dyDescent="0.25">
      <c r="A4596" t="s">
        <v>3261</v>
      </c>
      <c r="B4596" t="s">
        <v>11</v>
      </c>
      <c r="C4596" t="s">
        <v>48</v>
      </c>
      <c r="E4596">
        <f t="shared" si="284"/>
        <v>2</v>
      </c>
      <c r="F4596">
        <f t="shared" si="285"/>
        <v>7</v>
      </c>
      <c r="G4596" s="8">
        <f t="shared" si="286"/>
        <v>44744</v>
      </c>
      <c r="H4596">
        <f t="shared" si="287"/>
        <v>2022</v>
      </c>
      <c r="I4596" s="1">
        <v>44744.578472222223</v>
      </c>
      <c r="J4596" s="2">
        <v>44744</v>
      </c>
      <c r="K4596" t="s">
        <v>13</v>
      </c>
      <c r="L4596">
        <v>2499</v>
      </c>
      <c r="M4596" t="s">
        <v>53</v>
      </c>
      <c r="N4596" s="11" t="s">
        <v>15</v>
      </c>
      <c r="O4596" s="11">
        <f>IF(Table1[[#This Row],[Currency  Code]]="USD",Table1[[#This Row],[Product Amount with GST]]*80,Table1[[#This Row],[Product Amount with GST]])</f>
        <v>2499</v>
      </c>
      <c r="P4596" t="s">
        <v>50</v>
      </c>
    </row>
    <row r="4597" spans="1:16" x14ac:dyDescent="0.25">
      <c r="A4597" t="s">
        <v>3250</v>
      </c>
      <c r="B4597" t="s">
        <v>42</v>
      </c>
      <c r="C4597" t="s">
        <v>12</v>
      </c>
      <c r="E4597">
        <f t="shared" si="284"/>
        <v>2</v>
      </c>
      <c r="F4597">
        <f t="shared" si="285"/>
        <v>7</v>
      </c>
      <c r="G4597" s="8">
        <f t="shared" si="286"/>
        <v>44744</v>
      </c>
      <c r="H4597">
        <f t="shared" si="287"/>
        <v>2022</v>
      </c>
      <c r="I4597" s="1">
        <v>44744.574999999997</v>
      </c>
      <c r="J4597" s="2">
        <v>44744</v>
      </c>
      <c r="K4597" t="s">
        <v>43</v>
      </c>
      <c r="L4597">
        <v>1499</v>
      </c>
      <c r="N4597" s="11" t="s">
        <v>15</v>
      </c>
      <c r="O4597" s="11">
        <f>IF(Table1[[#This Row],[Currency  Code]]="USD",Table1[[#This Row],[Product Amount with GST]]*80,Table1[[#This Row],[Product Amount with GST]])</f>
        <v>1499</v>
      </c>
    </row>
    <row r="4598" spans="1:16" x14ac:dyDescent="0.25">
      <c r="A4598" t="s">
        <v>3262</v>
      </c>
      <c r="B4598" t="s">
        <v>11</v>
      </c>
      <c r="C4598" t="s">
        <v>12</v>
      </c>
      <c r="E4598">
        <f t="shared" si="284"/>
        <v>2</v>
      </c>
      <c r="F4598">
        <f t="shared" si="285"/>
        <v>7</v>
      </c>
      <c r="G4598" s="8">
        <f t="shared" si="286"/>
        <v>44744</v>
      </c>
      <c r="H4598">
        <f t="shared" si="287"/>
        <v>2022</v>
      </c>
      <c r="I4598" s="1">
        <v>44744.570138888892</v>
      </c>
      <c r="J4598" s="2">
        <v>44744</v>
      </c>
      <c r="K4598" t="s">
        <v>13</v>
      </c>
      <c r="L4598">
        <v>2499</v>
      </c>
      <c r="N4598" s="11" t="s">
        <v>15</v>
      </c>
      <c r="O4598" s="11">
        <f>IF(Table1[[#This Row],[Currency  Code]]="USD",Table1[[#This Row],[Product Amount with GST]]*80,Table1[[#This Row],[Product Amount with GST]])</f>
        <v>2499</v>
      </c>
    </row>
    <row r="4599" spans="1:16" x14ac:dyDescent="0.25">
      <c r="A4599" t="s">
        <v>3263</v>
      </c>
      <c r="B4599" t="s">
        <v>42</v>
      </c>
      <c r="C4599" t="s">
        <v>12</v>
      </c>
      <c r="E4599">
        <f t="shared" si="284"/>
        <v>2</v>
      </c>
      <c r="F4599">
        <f t="shared" si="285"/>
        <v>7</v>
      </c>
      <c r="G4599" s="8">
        <f t="shared" si="286"/>
        <v>44744</v>
      </c>
      <c r="H4599">
        <f t="shared" si="287"/>
        <v>2022</v>
      </c>
      <c r="I4599" s="1">
        <v>44744.567361111112</v>
      </c>
      <c r="J4599" s="2">
        <v>44744</v>
      </c>
      <c r="K4599" t="s">
        <v>43</v>
      </c>
      <c r="L4599">
        <v>1499</v>
      </c>
      <c r="N4599" s="11" t="s">
        <v>15</v>
      </c>
      <c r="O4599" s="11">
        <f>IF(Table1[[#This Row],[Currency  Code]]="USD",Table1[[#This Row],[Product Amount with GST]]*80,Table1[[#This Row],[Product Amount with GST]])</f>
        <v>1499</v>
      </c>
    </row>
    <row r="4600" spans="1:16" x14ac:dyDescent="0.25">
      <c r="A4600" t="s">
        <v>3264</v>
      </c>
      <c r="B4600" t="s">
        <v>42</v>
      </c>
      <c r="C4600" t="s">
        <v>12</v>
      </c>
      <c r="E4600">
        <f t="shared" si="284"/>
        <v>2</v>
      </c>
      <c r="F4600">
        <f t="shared" si="285"/>
        <v>7</v>
      </c>
      <c r="G4600" s="8">
        <f t="shared" si="286"/>
        <v>44744</v>
      </c>
      <c r="H4600">
        <f t="shared" si="287"/>
        <v>2022</v>
      </c>
      <c r="I4600" s="1">
        <v>44744.529861111114</v>
      </c>
      <c r="J4600" s="2">
        <v>44744</v>
      </c>
      <c r="K4600" t="s">
        <v>43</v>
      </c>
      <c r="L4600">
        <v>1499</v>
      </c>
      <c r="N4600" s="11" t="s">
        <v>15</v>
      </c>
      <c r="O4600" s="11">
        <f>IF(Table1[[#This Row],[Currency  Code]]="USD",Table1[[#This Row],[Product Amount with GST]]*80,Table1[[#This Row],[Product Amount with GST]])</f>
        <v>1499</v>
      </c>
    </row>
    <row r="4601" spans="1:16" x14ac:dyDescent="0.25">
      <c r="A4601" t="s">
        <v>3265</v>
      </c>
      <c r="B4601" t="s">
        <v>1710</v>
      </c>
      <c r="C4601" t="s">
        <v>12</v>
      </c>
      <c r="E4601">
        <f t="shared" si="284"/>
        <v>2</v>
      </c>
      <c r="F4601">
        <f t="shared" si="285"/>
        <v>7</v>
      </c>
      <c r="G4601" s="8">
        <f t="shared" si="286"/>
        <v>44744</v>
      </c>
      <c r="H4601">
        <f t="shared" si="287"/>
        <v>2022</v>
      </c>
      <c r="I4601" s="1">
        <v>44744.573611111111</v>
      </c>
      <c r="J4601" s="2">
        <v>44744</v>
      </c>
      <c r="K4601" t="s">
        <v>13</v>
      </c>
      <c r="L4601">
        <v>49</v>
      </c>
      <c r="N4601" s="11" t="s">
        <v>29</v>
      </c>
      <c r="O4601" s="11">
        <f>IF(Table1[[#This Row],[Currency  Code]]="USD",Table1[[#This Row],[Product Amount with GST]]*80,Table1[[#This Row],[Product Amount with GST]])</f>
        <v>3920</v>
      </c>
    </row>
    <row r="4602" spans="1:16" x14ac:dyDescent="0.25">
      <c r="A4602" t="s">
        <v>1922</v>
      </c>
      <c r="B4602" t="s">
        <v>1710</v>
      </c>
      <c r="C4602" t="s">
        <v>12</v>
      </c>
      <c r="E4602">
        <f t="shared" si="284"/>
        <v>2</v>
      </c>
      <c r="F4602">
        <f t="shared" si="285"/>
        <v>7</v>
      </c>
      <c r="G4602" s="8">
        <f t="shared" si="286"/>
        <v>44744</v>
      </c>
      <c r="H4602">
        <f t="shared" si="287"/>
        <v>2022</v>
      </c>
      <c r="I4602" s="1">
        <v>44744.5625</v>
      </c>
      <c r="J4602" s="2">
        <v>44744</v>
      </c>
      <c r="K4602" t="s">
        <v>13</v>
      </c>
      <c r="L4602">
        <v>499</v>
      </c>
      <c r="N4602" s="11" t="s">
        <v>15</v>
      </c>
      <c r="O4602" s="11">
        <f>IF(Table1[[#This Row],[Currency  Code]]="USD",Table1[[#This Row],[Product Amount with GST]]*80,Table1[[#This Row],[Product Amount with GST]])</f>
        <v>499</v>
      </c>
    </row>
    <row r="4603" spans="1:16" x14ac:dyDescent="0.25">
      <c r="A4603" t="s">
        <v>3254</v>
      </c>
      <c r="B4603" t="s">
        <v>11</v>
      </c>
      <c r="C4603" t="s">
        <v>12</v>
      </c>
      <c r="E4603">
        <f t="shared" si="284"/>
        <v>2</v>
      </c>
      <c r="F4603">
        <f t="shared" si="285"/>
        <v>7</v>
      </c>
      <c r="G4603" s="8">
        <f t="shared" si="286"/>
        <v>44744</v>
      </c>
      <c r="H4603">
        <f t="shared" si="287"/>
        <v>2022</v>
      </c>
      <c r="I4603" s="1">
        <v>44744.55</v>
      </c>
      <c r="J4603" s="2">
        <v>44744</v>
      </c>
      <c r="K4603" t="s">
        <v>13</v>
      </c>
      <c r="L4603">
        <v>2499</v>
      </c>
      <c r="N4603" s="11" t="s">
        <v>15</v>
      </c>
      <c r="O4603" s="11">
        <f>IF(Table1[[#This Row],[Currency  Code]]="USD",Table1[[#This Row],[Product Amount with GST]]*80,Table1[[#This Row],[Product Amount with GST]])</f>
        <v>2499</v>
      </c>
    </row>
    <row r="4604" spans="1:16" x14ac:dyDescent="0.25">
      <c r="A4604" t="s">
        <v>3266</v>
      </c>
      <c r="B4604" t="s">
        <v>20</v>
      </c>
      <c r="C4604" t="s">
        <v>12</v>
      </c>
      <c r="E4604">
        <f t="shared" si="284"/>
        <v>2</v>
      </c>
      <c r="F4604">
        <f t="shared" si="285"/>
        <v>7</v>
      </c>
      <c r="G4604" s="8">
        <f t="shared" si="286"/>
        <v>44744</v>
      </c>
      <c r="H4604">
        <f t="shared" si="287"/>
        <v>2022</v>
      </c>
      <c r="I4604" s="1">
        <v>44744.538888888892</v>
      </c>
      <c r="J4604" s="2">
        <v>44744</v>
      </c>
      <c r="K4604" t="s">
        <v>13</v>
      </c>
      <c r="L4604">
        <v>1999</v>
      </c>
      <c r="N4604" s="11" t="s">
        <v>15</v>
      </c>
      <c r="O4604" s="11">
        <f>IF(Table1[[#This Row],[Currency  Code]]="USD",Table1[[#This Row],[Product Amount with GST]]*80,Table1[[#This Row],[Product Amount with GST]])</f>
        <v>1999</v>
      </c>
    </row>
    <row r="4605" spans="1:16" x14ac:dyDescent="0.25">
      <c r="A4605" t="s">
        <v>3254</v>
      </c>
      <c r="B4605" t="s">
        <v>143</v>
      </c>
      <c r="C4605" t="s">
        <v>12</v>
      </c>
      <c r="E4605">
        <f t="shared" si="284"/>
        <v>2</v>
      </c>
      <c r="F4605">
        <f t="shared" si="285"/>
        <v>7</v>
      </c>
      <c r="G4605" s="8">
        <f t="shared" si="286"/>
        <v>44744</v>
      </c>
      <c r="H4605">
        <f t="shared" si="287"/>
        <v>2022</v>
      </c>
      <c r="I4605" s="1">
        <v>44744.520833333336</v>
      </c>
      <c r="J4605" s="2">
        <v>44744</v>
      </c>
      <c r="K4605" t="s">
        <v>13</v>
      </c>
      <c r="L4605">
        <v>1499</v>
      </c>
      <c r="N4605" s="11" t="s">
        <v>15</v>
      </c>
      <c r="O4605" s="11">
        <f>IF(Table1[[#This Row],[Currency  Code]]="USD",Table1[[#This Row],[Product Amount with GST]]*80,Table1[[#This Row],[Product Amount with GST]])</f>
        <v>1499</v>
      </c>
    </row>
    <row r="4606" spans="1:16" x14ac:dyDescent="0.25">
      <c r="A4606" t="s">
        <v>3267</v>
      </c>
      <c r="B4606" t="s">
        <v>42</v>
      </c>
      <c r="C4606" t="s">
        <v>12</v>
      </c>
      <c r="E4606">
        <f t="shared" si="284"/>
        <v>2</v>
      </c>
      <c r="F4606">
        <f t="shared" si="285"/>
        <v>7</v>
      </c>
      <c r="G4606" s="8">
        <f t="shared" si="286"/>
        <v>44744</v>
      </c>
      <c r="H4606">
        <f t="shared" si="287"/>
        <v>2022</v>
      </c>
      <c r="I4606" s="1">
        <v>44744.505555555559</v>
      </c>
      <c r="J4606" s="2">
        <v>44744</v>
      </c>
      <c r="K4606" t="s">
        <v>43</v>
      </c>
      <c r="L4606">
        <v>59</v>
      </c>
      <c r="N4606" s="11" t="s">
        <v>29</v>
      </c>
      <c r="O4606" s="11">
        <f>IF(Table1[[#This Row],[Currency  Code]]="USD",Table1[[#This Row],[Product Amount with GST]]*80,Table1[[#This Row],[Product Amount with GST]])</f>
        <v>4720</v>
      </c>
    </row>
    <row r="4607" spans="1:16" x14ac:dyDescent="0.25">
      <c r="A4607" t="s">
        <v>3267</v>
      </c>
      <c r="B4607" t="s">
        <v>42</v>
      </c>
      <c r="C4607" t="s">
        <v>12</v>
      </c>
      <c r="E4607">
        <f t="shared" si="284"/>
        <v>2</v>
      </c>
      <c r="F4607">
        <f t="shared" si="285"/>
        <v>7</v>
      </c>
      <c r="G4607" s="8">
        <f t="shared" si="286"/>
        <v>44744</v>
      </c>
      <c r="H4607">
        <f t="shared" si="287"/>
        <v>2022</v>
      </c>
      <c r="I4607" s="1">
        <v>44744.498611111114</v>
      </c>
      <c r="J4607" s="2">
        <v>44744</v>
      </c>
      <c r="K4607" t="s">
        <v>43</v>
      </c>
      <c r="L4607">
        <v>59</v>
      </c>
      <c r="N4607" s="11" t="s">
        <v>29</v>
      </c>
      <c r="O4607" s="11">
        <f>IF(Table1[[#This Row],[Currency  Code]]="USD",Table1[[#This Row],[Product Amount with GST]]*80,Table1[[#This Row],[Product Amount with GST]])</f>
        <v>4720</v>
      </c>
    </row>
    <row r="4608" spans="1:16" x14ac:dyDescent="0.25">
      <c r="A4608" t="s">
        <v>3266</v>
      </c>
      <c r="B4608" t="s">
        <v>20</v>
      </c>
      <c r="C4608" t="s">
        <v>12</v>
      </c>
      <c r="E4608">
        <f t="shared" si="284"/>
        <v>2</v>
      </c>
      <c r="F4608">
        <f t="shared" si="285"/>
        <v>7</v>
      </c>
      <c r="G4608" s="8">
        <f t="shared" si="286"/>
        <v>44744</v>
      </c>
      <c r="H4608">
        <f t="shared" si="287"/>
        <v>2022</v>
      </c>
      <c r="I4608" s="1">
        <v>44744.537499999999</v>
      </c>
      <c r="J4608" s="2">
        <v>44744</v>
      </c>
      <c r="K4608" t="s">
        <v>13</v>
      </c>
      <c r="L4608">
        <v>1999</v>
      </c>
      <c r="N4608" s="11" t="s">
        <v>15</v>
      </c>
      <c r="O4608" s="11">
        <f>IF(Table1[[#This Row],[Currency  Code]]="USD",Table1[[#This Row],[Product Amount with GST]]*80,Table1[[#This Row],[Product Amount with GST]])</f>
        <v>1999</v>
      </c>
    </row>
    <row r="4609" spans="1:16" x14ac:dyDescent="0.25">
      <c r="A4609" t="s">
        <v>3268</v>
      </c>
      <c r="B4609" t="s">
        <v>1676</v>
      </c>
      <c r="C4609" t="s">
        <v>12</v>
      </c>
      <c r="E4609">
        <f t="shared" si="284"/>
        <v>2</v>
      </c>
      <c r="F4609">
        <f t="shared" si="285"/>
        <v>7</v>
      </c>
      <c r="G4609" s="8">
        <f t="shared" si="286"/>
        <v>44744</v>
      </c>
      <c r="H4609">
        <f t="shared" si="287"/>
        <v>2022</v>
      </c>
      <c r="I4609" s="1">
        <v>44744.536111111112</v>
      </c>
      <c r="J4609" s="2">
        <v>44744</v>
      </c>
      <c r="K4609" t="s">
        <v>43</v>
      </c>
      <c r="L4609">
        <v>765</v>
      </c>
      <c r="N4609" s="11" t="s">
        <v>15</v>
      </c>
      <c r="O4609" s="11">
        <f>IF(Table1[[#This Row],[Currency  Code]]="USD",Table1[[#This Row],[Product Amount with GST]]*80,Table1[[#This Row],[Product Amount with GST]])</f>
        <v>765</v>
      </c>
    </row>
    <row r="4610" spans="1:16" x14ac:dyDescent="0.25">
      <c r="A4610" t="s">
        <v>3267</v>
      </c>
      <c r="B4610" t="s">
        <v>42</v>
      </c>
      <c r="C4610" t="s">
        <v>12</v>
      </c>
      <c r="E4610">
        <f t="shared" ref="E4610:E4673" si="288">DAY(I4610)</f>
        <v>2</v>
      </c>
      <c r="F4610">
        <f t="shared" ref="F4610:F4673" si="289">MONTH(I4610)</f>
        <v>7</v>
      </c>
      <c r="G4610" s="8">
        <f t="shared" ref="G4610:G4673" si="290">DATE(H4611,F4610,E4610)</f>
        <v>44744</v>
      </c>
      <c r="H4610">
        <f t="shared" ref="H4610:H4673" si="291">YEAR(I4610)</f>
        <v>2022</v>
      </c>
      <c r="I4610" s="1">
        <v>44744.504861111112</v>
      </c>
      <c r="J4610" s="2">
        <v>44744</v>
      </c>
      <c r="K4610" t="s">
        <v>43</v>
      </c>
      <c r="L4610">
        <v>59</v>
      </c>
      <c r="N4610" s="11" t="s">
        <v>29</v>
      </c>
      <c r="O4610" s="11">
        <f>IF(Table1[[#This Row],[Currency  Code]]="USD",Table1[[#This Row],[Product Amount with GST]]*80,Table1[[#This Row],[Product Amount with GST]])</f>
        <v>4720</v>
      </c>
    </row>
    <row r="4611" spans="1:16" x14ac:dyDescent="0.25">
      <c r="A4611" t="s">
        <v>3267</v>
      </c>
      <c r="B4611" t="s">
        <v>42</v>
      </c>
      <c r="C4611" t="s">
        <v>12</v>
      </c>
      <c r="E4611">
        <f t="shared" si="288"/>
        <v>2</v>
      </c>
      <c r="F4611">
        <f t="shared" si="289"/>
        <v>7</v>
      </c>
      <c r="G4611" s="8">
        <f t="shared" si="290"/>
        <v>44744</v>
      </c>
      <c r="H4611">
        <f t="shared" si="291"/>
        <v>2022</v>
      </c>
      <c r="I4611" s="1">
        <v>44744.503472222219</v>
      </c>
      <c r="J4611" s="2">
        <v>44744</v>
      </c>
      <c r="K4611" t="s">
        <v>43</v>
      </c>
      <c r="L4611">
        <v>59</v>
      </c>
      <c r="N4611" s="11" t="s">
        <v>29</v>
      </c>
      <c r="O4611" s="11">
        <f>IF(Table1[[#This Row],[Currency  Code]]="USD",Table1[[#This Row],[Product Amount with GST]]*80,Table1[[#This Row],[Product Amount with GST]])</f>
        <v>4720</v>
      </c>
    </row>
    <row r="4612" spans="1:16" x14ac:dyDescent="0.25">
      <c r="A4612" t="s">
        <v>3267</v>
      </c>
      <c r="B4612" t="s">
        <v>42</v>
      </c>
      <c r="C4612" t="s">
        <v>12</v>
      </c>
      <c r="E4612">
        <f t="shared" si="288"/>
        <v>2</v>
      </c>
      <c r="F4612">
        <f t="shared" si="289"/>
        <v>7</v>
      </c>
      <c r="G4612" s="8">
        <f t="shared" si="290"/>
        <v>44744</v>
      </c>
      <c r="H4612">
        <f t="shared" si="291"/>
        <v>2022</v>
      </c>
      <c r="I4612" s="1">
        <v>44744.493055555555</v>
      </c>
      <c r="J4612" s="2">
        <v>44744</v>
      </c>
      <c r="K4612" t="s">
        <v>43</v>
      </c>
      <c r="L4612">
        <v>59</v>
      </c>
      <c r="N4612" s="11" t="s">
        <v>29</v>
      </c>
      <c r="O4612" s="11">
        <f>IF(Table1[[#This Row],[Currency  Code]]="USD",Table1[[#This Row],[Product Amount with GST]]*80,Table1[[#This Row],[Product Amount with GST]])</f>
        <v>4720</v>
      </c>
    </row>
    <row r="4613" spans="1:16" x14ac:dyDescent="0.25">
      <c r="A4613" t="s">
        <v>3269</v>
      </c>
      <c r="B4613" t="s">
        <v>11</v>
      </c>
      <c r="C4613" t="s">
        <v>12</v>
      </c>
      <c r="E4613">
        <f t="shared" si="288"/>
        <v>2</v>
      </c>
      <c r="F4613">
        <f t="shared" si="289"/>
        <v>7</v>
      </c>
      <c r="G4613" s="8">
        <f t="shared" si="290"/>
        <v>44744</v>
      </c>
      <c r="H4613">
        <f t="shared" si="291"/>
        <v>2022</v>
      </c>
      <c r="I4613" s="1">
        <v>44744.476388888892</v>
      </c>
      <c r="J4613" s="2">
        <v>44744</v>
      </c>
      <c r="K4613" t="s">
        <v>72</v>
      </c>
      <c r="L4613">
        <v>2499</v>
      </c>
      <c r="N4613" s="11" t="s">
        <v>15</v>
      </c>
      <c r="O4613" s="11">
        <f>IF(Table1[[#This Row],[Currency  Code]]="USD",Table1[[#This Row],[Product Amount with GST]]*80,Table1[[#This Row],[Product Amount with GST]])</f>
        <v>2499</v>
      </c>
    </row>
    <row r="4614" spans="1:16" x14ac:dyDescent="0.25">
      <c r="A4614" t="s">
        <v>3270</v>
      </c>
      <c r="B4614" t="s">
        <v>1710</v>
      </c>
      <c r="C4614" t="s">
        <v>12</v>
      </c>
      <c r="E4614">
        <f t="shared" si="288"/>
        <v>2</v>
      </c>
      <c r="F4614">
        <f t="shared" si="289"/>
        <v>7</v>
      </c>
      <c r="G4614" s="8">
        <f t="shared" si="290"/>
        <v>44744</v>
      </c>
      <c r="H4614">
        <f t="shared" si="291"/>
        <v>2022</v>
      </c>
      <c r="I4614" s="1">
        <v>44744.51458333333</v>
      </c>
      <c r="J4614" s="2">
        <v>44744</v>
      </c>
      <c r="K4614" t="s">
        <v>13</v>
      </c>
      <c r="L4614">
        <v>499</v>
      </c>
      <c r="N4614" s="11" t="s">
        <v>15</v>
      </c>
      <c r="O4614" s="11">
        <f>IF(Table1[[#This Row],[Currency  Code]]="USD",Table1[[#This Row],[Product Amount with GST]]*80,Table1[[#This Row],[Product Amount with GST]])</f>
        <v>499</v>
      </c>
    </row>
    <row r="4615" spans="1:16" x14ac:dyDescent="0.25">
      <c r="A4615" t="s">
        <v>3267</v>
      </c>
      <c r="B4615" t="s">
        <v>42</v>
      </c>
      <c r="C4615" t="s">
        <v>12</v>
      </c>
      <c r="E4615">
        <f t="shared" si="288"/>
        <v>2</v>
      </c>
      <c r="F4615">
        <f t="shared" si="289"/>
        <v>7</v>
      </c>
      <c r="G4615" s="8">
        <f t="shared" si="290"/>
        <v>44744</v>
      </c>
      <c r="H4615">
        <f t="shared" si="291"/>
        <v>2022</v>
      </c>
      <c r="I4615" s="1">
        <v>44744.504166666666</v>
      </c>
      <c r="J4615" s="2">
        <v>44744</v>
      </c>
      <c r="K4615" t="s">
        <v>43</v>
      </c>
      <c r="L4615">
        <v>59</v>
      </c>
      <c r="N4615" s="11" t="s">
        <v>29</v>
      </c>
      <c r="O4615" s="11">
        <f>IF(Table1[[#This Row],[Currency  Code]]="USD",Table1[[#This Row],[Product Amount with GST]]*80,Table1[[#This Row],[Product Amount with GST]])</f>
        <v>4720</v>
      </c>
    </row>
    <row r="4616" spans="1:16" x14ac:dyDescent="0.25">
      <c r="A4616" t="s">
        <v>3271</v>
      </c>
      <c r="B4616" t="s">
        <v>11</v>
      </c>
      <c r="C4616" t="s">
        <v>12</v>
      </c>
      <c r="E4616">
        <f t="shared" si="288"/>
        <v>2</v>
      </c>
      <c r="F4616">
        <f t="shared" si="289"/>
        <v>7</v>
      </c>
      <c r="G4616" s="8">
        <f t="shared" si="290"/>
        <v>44744</v>
      </c>
      <c r="H4616">
        <f t="shared" si="291"/>
        <v>2022</v>
      </c>
      <c r="I4616" s="1">
        <v>44744.503472222219</v>
      </c>
      <c r="J4616" s="2">
        <v>44744</v>
      </c>
      <c r="K4616" t="s">
        <v>72</v>
      </c>
      <c r="L4616">
        <v>2499</v>
      </c>
      <c r="N4616" s="11" t="s">
        <v>15</v>
      </c>
      <c r="O4616" s="11">
        <f>IF(Table1[[#This Row],[Currency  Code]]="USD",Table1[[#This Row],[Product Amount with GST]]*80,Table1[[#This Row],[Product Amount with GST]])</f>
        <v>2499</v>
      </c>
    </row>
    <row r="4617" spans="1:16" x14ac:dyDescent="0.25">
      <c r="A4617" t="s">
        <v>3247</v>
      </c>
      <c r="B4617" t="s">
        <v>27</v>
      </c>
      <c r="C4617" t="s">
        <v>48</v>
      </c>
      <c r="E4617">
        <f t="shared" si="288"/>
        <v>2</v>
      </c>
      <c r="F4617">
        <f t="shared" si="289"/>
        <v>7</v>
      </c>
      <c r="G4617" s="8">
        <f t="shared" si="290"/>
        <v>44744</v>
      </c>
      <c r="H4617">
        <f t="shared" si="291"/>
        <v>2022</v>
      </c>
      <c r="I4617" s="1">
        <v>44744.470833333333</v>
      </c>
      <c r="J4617" s="2">
        <v>44744</v>
      </c>
      <c r="K4617" t="s">
        <v>13</v>
      </c>
      <c r="L4617">
        <v>1999</v>
      </c>
      <c r="M4617" t="s">
        <v>53</v>
      </c>
      <c r="N4617" s="11" t="s">
        <v>15</v>
      </c>
      <c r="O4617" s="11">
        <f>IF(Table1[[#This Row],[Currency  Code]]="USD",Table1[[#This Row],[Product Amount with GST]]*80,Table1[[#This Row],[Product Amount with GST]])</f>
        <v>1999</v>
      </c>
      <c r="P4617" t="s">
        <v>50</v>
      </c>
    </row>
    <row r="4618" spans="1:16" x14ac:dyDescent="0.25">
      <c r="A4618" t="s">
        <v>3272</v>
      </c>
      <c r="B4618" t="s">
        <v>52</v>
      </c>
      <c r="C4618" t="s">
        <v>48</v>
      </c>
      <c r="E4618">
        <f t="shared" si="288"/>
        <v>2</v>
      </c>
      <c r="F4618">
        <f t="shared" si="289"/>
        <v>7</v>
      </c>
      <c r="G4618" s="8">
        <f t="shared" si="290"/>
        <v>44744</v>
      </c>
      <c r="H4618">
        <f t="shared" si="291"/>
        <v>2022</v>
      </c>
      <c r="I4618" s="1">
        <v>44744.457638888889</v>
      </c>
      <c r="J4618" s="2">
        <v>44744</v>
      </c>
      <c r="K4618" t="s">
        <v>13</v>
      </c>
      <c r="L4618">
        <v>999</v>
      </c>
      <c r="M4618" t="s">
        <v>53</v>
      </c>
      <c r="N4618" s="11" t="s">
        <v>15</v>
      </c>
      <c r="O4618" s="11">
        <f>IF(Table1[[#This Row],[Currency  Code]]="USD",Table1[[#This Row],[Product Amount with GST]]*80,Table1[[#This Row],[Product Amount with GST]])</f>
        <v>999</v>
      </c>
      <c r="P4618" t="s">
        <v>50</v>
      </c>
    </row>
    <row r="4619" spans="1:16" x14ac:dyDescent="0.25">
      <c r="A4619" t="s">
        <v>3273</v>
      </c>
      <c r="B4619" t="s">
        <v>42</v>
      </c>
      <c r="C4619" t="s">
        <v>12</v>
      </c>
      <c r="E4619">
        <f t="shared" si="288"/>
        <v>2</v>
      </c>
      <c r="F4619">
        <f t="shared" si="289"/>
        <v>7</v>
      </c>
      <c r="G4619" s="8">
        <f t="shared" si="290"/>
        <v>44744</v>
      </c>
      <c r="H4619">
        <f t="shared" si="291"/>
        <v>2022</v>
      </c>
      <c r="I4619" s="1">
        <v>44744.454861111109</v>
      </c>
      <c r="J4619" s="2">
        <v>44744</v>
      </c>
      <c r="K4619" t="s">
        <v>43</v>
      </c>
      <c r="L4619">
        <v>1499</v>
      </c>
      <c r="N4619" s="11" t="s">
        <v>15</v>
      </c>
      <c r="O4619" s="11">
        <f>IF(Table1[[#This Row],[Currency  Code]]="USD",Table1[[#This Row],[Product Amount with GST]]*80,Table1[[#This Row],[Product Amount with GST]])</f>
        <v>1499</v>
      </c>
    </row>
    <row r="4620" spans="1:16" x14ac:dyDescent="0.25">
      <c r="A4620" t="s">
        <v>3274</v>
      </c>
      <c r="B4620" t="s">
        <v>11</v>
      </c>
      <c r="C4620" t="s">
        <v>12</v>
      </c>
      <c r="E4620">
        <f t="shared" si="288"/>
        <v>2</v>
      </c>
      <c r="F4620">
        <f t="shared" si="289"/>
        <v>7</v>
      </c>
      <c r="G4620" s="8">
        <f t="shared" si="290"/>
        <v>44744</v>
      </c>
      <c r="H4620">
        <f t="shared" si="291"/>
        <v>2022</v>
      </c>
      <c r="I4620" s="1">
        <v>44744.444444444445</v>
      </c>
      <c r="J4620" s="2">
        <v>44744</v>
      </c>
      <c r="K4620" t="s">
        <v>112</v>
      </c>
      <c r="L4620">
        <v>2499</v>
      </c>
      <c r="N4620" s="11" t="s">
        <v>15</v>
      </c>
      <c r="O4620" s="11">
        <f>IF(Table1[[#This Row],[Currency  Code]]="USD",Table1[[#This Row],[Product Amount with GST]]*80,Table1[[#This Row],[Product Amount with GST]])</f>
        <v>2499</v>
      </c>
    </row>
    <row r="4621" spans="1:16" x14ac:dyDescent="0.25">
      <c r="A4621" t="s">
        <v>3275</v>
      </c>
      <c r="B4621" t="s">
        <v>11</v>
      </c>
      <c r="C4621" t="s">
        <v>12</v>
      </c>
      <c r="E4621">
        <f t="shared" si="288"/>
        <v>2</v>
      </c>
      <c r="F4621">
        <f t="shared" si="289"/>
        <v>7</v>
      </c>
      <c r="G4621" s="8">
        <f t="shared" si="290"/>
        <v>44744</v>
      </c>
      <c r="H4621">
        <f t="shared" si="291"/>
        <v>2022</v>
      </c>
      <c r="I4621" s="1">
        <v>44744.465277777781</v>
      </c>
      <c r="J4621" s="2">
        <v>44744</v>
      </c>
      <c r="K4621" t="s">
        <v>112</v>
      </c>
      <c r="L4621">
        <v>2499</v>
      </c>
      <c r="N4621" s="11" t="s">
        <v>15</v>
      </c>
      <c r="O4621" s="11">
        <f>IF(Table1[[#This Row],[Currency  Code]]="USD",Table1[[#This Row],[Product Amount with GST]]*80,Table1[[#This Row],[Product Amount with GST]])</f>
        <v>2499</v>
      </c>
    </row>
    <row r="4622" spans="1:16" x14ac:dyDescent="0.25">
      <c r="A4622" t="s">
        <v>3247</v>
      </c>
      <c r="B4622" t="s">
        <v>27</v>
      </c>
      <c r="C4622" t="s">
        <v>12</v>
      </c>
      <c r="E4622">
        <f t="shared" si="288"/>
        <v>2</v>
      </c>
      <c r="F4622">
        <f t="shared" si="289"/>
        <v>7</v>
      </c>
      <c r="G4622" s="8">
        <f t="shared" si="290"/>
        <v>44744</v>
      </c>
      <c r="H4622">
        <f t="shared" si="291"/>
        <v>2022</v>
      </c>
      <c r="I4622" s="1">
        <v>44744.463888888888</v>
      </c>
      <c r="J4622" s="2">
        <v>44744</v>
      </c>
      <c r="K4622" t="s">
        <v>13</v>
      </c>
      <c r="L4622">
        <v>1999</v>
      </c>
      <c r="N4622" s="11" t="s">
        <v>15</v>
      </c>
      <c r="O4622" s="11">
        <f>IF(Table1[[#This Row],[Currency  Code]]="USD",Table1[[#This Row],[Product Amount with GST]]*80,Table1[[#This Row],[Product Amount with GST]])</f>
        <v>1999</v>
      </c>
    </row>
    <row r="4623" spans="1:16" x14ac:dyDescent="0.25">
      <c r="A4623" t="s">
        <v>3276</v>
      </c>
      <c r="B4623" t="s">
        <v>11</v>
      </c>
      <c r="C4623" t="s">
        <v>12</v>
      </c>
      <c r="E4623">
        <f t="shared" si="288"/>
        <v>2</v>
      </c>
      <c r="F4623">
        <f t="shared" si="289"/>
        <v>7</v>
      </c>
      <c r="G4623" s="8">
        <f t="shared" si="290"/>
        <v>44744</v>
      </c>
      <c r="H4623">
        <f t="shared" si="291"/>
        <v>2022</v>
      </c>
      <c r="I4623" s="1">
        <v>44744.461111111108</v>
      </c>
      <c r="J4623" s="2">
        <v>44744</v>
      </c>
      <c r="K4623" t="s">
        <v>72</v>
      </c>
      <c r="L4623">
        <v>2499</v>
      </c>
      <c r="N4623" s="11" t="s">
        <v>15</v>
      </c>
      <c r="O4623" s="11">
        <f>IF(Table1[[#This Row],[Currency  Code]]="USD",Table1[[#This Row],[Product Amount with GST]]*80,Table1[[#This Row],[Product Amount with GST]])</f>
        <v>2499</v>
      </c>
    </row>
    <row r="4624" spans="1:16" x14ac:dyDescent="0.25">
      <c r="A4624" t="s">
        <v>3277</v>
      </c>
      <c r="B4624" t="s">
        <v>918</v>
      </c>
      <c r="C4624" t="s">
        <v>12</v>
      </c>
      <c r="E4624">
        <f t="shared" si="288"/>
        <v>2</v>
      </c>
      <c r="F4624">
        <f t="shared" si="289"/>
        <v>7</v>
      </c>
      <c r="G4624" s="8">
        <f t="shared" si="290"/>
        <v>44744</v>
      </c>
      <c r="H4624">
        <f t="shared" si="291"/>
        <v>2022</v>
      </c>
      <c r="I4624" s="1">
        <v>44744.39166666667</v>
      </c>
      <c r="J4624" s="2">
        <v>44744</v>
      </c>
      <c r="K4624" t="s">
        <v>13</v>
      </c>
      <c r="L4624">
        <v>990</v>
      </c>
      <c r="N4624" s="11" t="s">
        <v>15</v>
      </c>
      <c r="O4624" s="11">
        <f>IF(Table1[[#This Row],[Currency  Code]]="USD",Table1[[#This Row],[Product Amount with GST]]*80,Table1[[#This Row],[Product Amount with GST]])</f>
        <v>990</v>
      </c>
    </row>
    <row r="4625" spans="1:16" x14ac:dyDescent="0.25">
      <c r="A4625" t="s">
        <v>3278</v>
      </c>
      <c r="B4625" t="s">
        <v>47</v>
      </c>
      <c r="C4625" t="s">
        <v>48</v>
      </c>
      <c r="E4625">
        <f t="shared" si="288"/>
        <v>2</v>
      </c>
      <c r="F4625">
        <f t="shared" si="289"/>
        <v>7</v>
      </c>
      <c r="G4625" s="8">
        <f t="shared" si="290"/>
        <v>44744</v>
      </c>
      <c r="H4625">
        <f t="shared" si="291"/>
        <v>2022</v>
      </c>
      <c r="I4625" s="1">
        <v>44744.368055555555</v>
      </c>
      <c r="J4625" s="2">
        <v>44744</v>
      </c>
      <c r="K4625" t="s">
        <v>13</v>
      </c>
      <c r="L4625">
        <v>999</v>
      </c>
      <c r="M4625" t="s">
        <v>53</v>
      </c>
      <c r="N4625" s="11" t="s">
        <v>15</v>
      </c>
      <c r="O4625" s="11">
        <f>IF(Table1[[#This Row],[Currency  Code]]="USD",Table1[[#This Row],[Product Amount with GST]]*80,Table1[[#This Row],[Product Amount with GST]])</f>
        <v>999</v>
      </c>
      <c r="P4625" t="s">
        <v>50</v>
      </c>
    </row>
    <row r="4626" spans="1:16" x14ac:dyDescent="0.25">
      <c r="A4626" t="s">
        <v>3279</v>
      </c>
      <c r="B4626" t="s">
        <v>24</v>
      </c>
      <c r="C4626" t="s">
        <v>12</v>
      </c>
      <c r="E4626">
        <f t="shared" si="288"/>
        <v>2</v>
      </c>
      <c r="F4626">
        <f t="shared" si="289"/>
        <v>7</v>
      </c>
      <c r="G4626" s="8">
        <f t="shared" si="290"/>
        <v>44744</v>
      </c>
      <c r="H4626">
        <f t="shared" si="291"/>
        <v>2022</v>
      </c>
      <c r="I4626" s="1">
        <v>44744.34652777778</v>
      </c>
      <c r="J4626" s="2">
        <v>44744</v>
      </c>
      <c r="K4626" t="s">
        <v>13</v>
      </c>
      <c r="L4626">
        <v>2022</v>
      </c>
      <c r="N4626" s="11" t="s">
        <v>15</v>
      </c>
      <c r="O4626" s="11">
        <f>IF(Table1[[#This Row],[Currency  Code]]="USD",Table1[[#This Row],[Product Amount with GST]]*80,Table1[[#This Row],[Product Amount with GST]])</f>
        <v>2022</v>
      </c>
    </row>
    <row r="4627" spans="1:16" x14ac:dyDescent="0.25">
      <c r="A4627" t="s">
        <v>1933</v>
      </c>
      <c r="B4627" t="s">
        <v>42</v>
      </c>
      <c r="C4627" t="s">
        <v>12</v>
      </c>
      <c r="E4627">
        <f t="shared" si="288"/>
        <v>2</v>
      </c>
      <c r="F4627">
        <f t="shared" si="289"/>
        <v>7</v>
      </c>
      <c r="G4627" s="8">
        <f t="shared" si="290"/>
        <v>44744</v>
      </c>
      <c r="H4627">
        <f t="shared" si="291"/>
        <v>2022</v>
      </c>
      <c r="I4627" s="1">
        <v>44744.345833333333</v>
      </c>
      <c r="J4627" s="2">
        <v>44744</v>
      </c>
      <c r="K4627" t="s">
        <v>43</v>
      </c>
      <c r="L4627">
        <v>1499</v>
      </c>
      <c r="N4627" s="11" t="s">
        <v>15</v>
      </c>
      <c r="O4627" s="11">
        <f>IF(Table1[[#This Row],[Currency  Code]]="USD",Table1[[#This Row],[Product Amount with GST]]*80,Table1[[#This Row],[Product Amount with GST]])</f>
        <v>1499</v>
      </c>
    </row>
    <row r="4628" spans="1:16" x14ac:dyDescent="0.25">
      <c r="A4628" t="s">
        <v>3280</v>
      </c>
      <c r="B4628" t="s">
        <v>362</v>
      </c>
      <c r="C4628" t="s">
        <v>12</v>
      </c>
      <c r="E4628">
        <f t="shared" si="288"/>
        <v>2</v>
      </c>
      <c r="F4628">
        <f t="shared" si="289"/>
        <v>7</v>
      </c>
      <c r="G4628" s="8">
        <f t="shared" si="290"/>
        <v>44744</v>
      </c>
      <c r="H4628">
        <f t="shared" si="291"/>
        <v>2022</v>
      </c>
      <c r="I4628" s="1">
        <v>44744.336111111108</v>
      </c>
      <c r="J4628" s="2">
        <v>44744</v>
      </c>
      <c r="K4628" t="s">
        <v>13</v>
      </c>
      <c r="L4628">
        <v>39</v>
      </c>
      <c r="N4628" s="11" t="s">
        <v>29</v>
      </c>
      <c r="O4628" s="11">
        <f>IF(Table1[[#This Row],[Currency  Code]]="USD",Table1[[#This Row],[Product Amount with GST]]*80,Table1[[#This Row],[Product Amount with GST]])</f>
        <v>3120</v>
      </c>
    </row>
    <row r="4629" spans="1:16" x14ac:dyDescent="0.25">
      <c r="A4629" t="s">
        <v>3281</v>
      </c>
      <c r="B4629" t="s">
        <v>11</v>
      </c>
      <c r="C4629" t="s">
        <v>12</v>
      </c>
      <c r="E4629">
        <f t="shared" si="288"/>
        <v>2</v>
      </c>
      <c r="F4629">
        <f t="shared" si="289"/>
        <v>7</v>
      </c>
      <c r="G4629" s="8">
        <f t="shared" si="290"/>
        <v>44744</v>
      </c>
      <c r="H4629">
        <f t="shared" si="291"/>
        <v>2022</v>
      </c>
      <c r="I4629" s="1">
        <v>44744.320138888892</v>
      </c>
      <c r="J4629" s="2">
        <v>44744</v>
      </c>
      <c r="K4629" t="s">
        <v>13</v>
      </c>
      <c r="L4629">
        <v>2499</v>
      </c>
      <c r="N4629" s="11" t="s">
        <v>15</v>
      </c>
      <c r="O4629" s="11">
        <f>IF(Table1[[#This Row],[Currency  Code]]="USD",Table1[[#This Row],[Product Amount with GST]]*80,Table1[[#This Row],[Product Amount with GST]])</f>
        <v>2499</v>
      </c>
    </row>
    <row r="4630" spans="1:16" x14ac:dyDescent="0.25">
      <c r="A4630" t="s">
        <v>3282</v>
      </c>
      <c r="B4630" t="s">
        <v>11</v>
      </c>
      <c r="C4630" t="s">
        <v>12</v>
      </c>
      <c r="E4630">
        <f t="shared" si="288"/>
        <v>2</v>
      </c>
      <c r="F4630">
        <f t="shared" si="289"/>
        <v>7</v>
      </c>
      <c r="G4630" s="8">
        <f t="shared" si="290"/>
        <v>44744</v>
      </c>
      <c r="H4630">
        <f t="shared" si="291"/>
        <v>2022</v>
      </c>
      <c r="I4630" s="1">
        <v>44744.295138888891</v>
      </c>
      <c r="J4630" s="2">
        <v>44744</v>
      </c>
      <c r="K4630" t="s">
        <v>13</v>
      </c>
      <c r="L4630">
        <v>2499</v>
      </c>
      <c r="N4630" s="11" t="s">
        <v>15</v>
      </c>
      <c r="O4630" s="11">
        <f>IF(Table1[[#This Row],[Currency  Code]]="USD",Table1[[#This Row],[Product Amount with GST]]*80,Table1[[#This Row],[Product Amount with GST]])</f>
        <v>2499</v>
      </c>
    </row>
    <row r="4631" spans="1:16" x14ac:dyDescent="0.25">
      <c r="A4631" t="s">
        <v>3233</v>
      </c>
      <c r="B4631" t="s">
        <v>11</v>
      </c>
      <c r="C4631" t="s">
        <v>12</v>
      </c>
      <c r="D4631" t="s">
        <v>6121</v>
      </c>
      <c r="E4631">
        <f t="shared" si="288"/>
        <v>2</v>
      </c>
      <c r="F4631">
        <f t="shared" si="289"/>
        <v>7</v>
      </c>
      <c r="G4631" s="8">
        <f t="shared" si="290"/>
        <v>44744</v>
      </c>
      <c r="H4631">
        <f t="shared" si="291"/>
        <v>2022</v>
      </c>
      <c r="I4631" s="1">
        <v>44744.284722222219</v>
      </c>
      <c r="J4631" s="2">
        <v>44744</v>
      </c>
      <c r="K4631" t="s">
        <v>72</v>
      </c>
      <c r="L4631">
        <v>1874</v>
      </c>
      <c r="N4631" s="11" t="s">
        <v>15</v>
      </c>
      <c r="O4631" s="11">
        <f>IF(Table1[[#This Row],[Currency  Code]]="USD",Table1[[#This Row],[Product Amount with GST]]*80,Table1[[#This Row],[Product Amount with GST]])</f>
        <v>1874</v>
      </c>
    </row>
    <row r="4632" spans="1:16" x14ac:dyDescent="0.25">
      <c r="A4632" t="s">
        <v>3283</v>
      </c>
      <c r="B4632" t="s">
        <v>42</v>
      </c>
      <c r="C4632" t="s">
        <v>12</v>
      </c>
      <c r="E4632">
        <f t="shared" si="288"/>
        <v>2</v>
      </c>
      <c r="F4632">
        <f t="shared" si="289"/>
        <v>7</v>
      </c>
      <c r="G4632" s="8">
        <f t="shared" si="290"/>
        <v>44744</v>
      </c>
      <c r="H4632">
        <f t="shared" si="291"/>
        <v>2022</v>
      </c>
      <c r="I4632" s="1">
        <v>44744.282638888886</v>
      </c>
      <c r="J4632" s="2">
        <v>44744</v>
      </c>
      <c r="K4632" t="s">
        <v>43</v>
      </c>
      <c r="L4632">
        <v>1499</v>
      </c>
      <c r="N4632" s="11" t="s">
        <v>15</v>
      </c>
      <c r="O4632" s="11">
        <f>IF(Table1[[#This Row],[Currency  Code]]="USD",Table1[[#This Row],[Product Amount with GST]]*80,Table1[[#This Row],[Product Amount with GST]])</f>
        <v>1499</v>
      </c>
    </row>
    <row r="4633" spans="1:16" x14ac:dyDescent="0.25">
      <c r="A4633" t="s">
        <v>3284</v>
      </c>
      <c r="B4633" t="s">
        <v>11</v>
      </c>
      <c r="C4633" t="s">
        <v>12</v>
      </c>
      <c r="E4633">
        <f t="shared" si="288"/>
        <v>2</v>
      </c>
      <c r="F4633">
        <f t="shared" si="289"/>
        <v>7</v>
      </c>
      <c r="G4633" s="8">
        <f t="shared" si="290"/>
        <v>44744</v>
      </c>
      <c r="H4633">
        <f t="shared" si="291"/>
        <v>2022</v>
      </c>
      <c r="I4633" s="1">
        <v>44744.177777777775</v>
      </c>
      <c r="J4633" s="2">
        <v>44743</v>
      </c>
      <c r="K4633" t="s">
        <v>72</v>
      </c>
      <c r="L4633">
        <v>2499</v>
      </c>
      <c r="N4633" s="11" t="s">
        <v>15</v>
      </c>
      <c r="O4633" s="11">
        <f>IF(Table1[[#This Row],[Currency  Code]]="USD",Table1[[#This Row],[Product Amount with GST]]*80,Table1[[#This Row],[Product Amount with GST]])</f>
        <v>2499</v>
      </c>
    </row>
    <row r="4634" spans="1:16" x14ac:dyDescent="0.25">
      <c r="A4634" t="s">
        <v>3202</v>
      </c>
      <c r="B4634" t="s">
        <v>20</v>
      </c>
      <c r="C4634" t="s">
        <v>12</v>
      </c>
      <c r="E4634">
        <f t="shared" si="288"/>
        <v>2</v>
      </c>
      <c r="F4634">
        <f t="shared" si="289"/>
        <v>7</v>
      </c>
      <c r="G4634" s="8">
        <f t="shared" si="290"/>
        <v>44744</v>
      </c>
      <c r="H4634">
        <f t="shared" si="291"/>
        <v>2022</v>
      </c>
      <c r="I4634" s="1">
        <v>44744.168055555558</v>
      </c>
      <c r="J4634" s="2">
        <v>44743</v>
      </c>
      <c r="K4634" t="s">
        <v>13</v>
      </c>
      <c r="L4634">
        <v>149</v>
      </c>
      <c r="N4634" s="11" t="s">
        <v>29</v>
      </c>
      <c r="O4634" s="11">
        <f>IF(Table1[[#This Row],[Currency  Code]]="USD",Table1[[#This Row],[Product Amount with GST]]*80,Table1[[#This Row],[Product Amount with GST]])</f>
        <v>11920</v>
      </c>
    </row>
    <row r="4635" spans="1:16" x14ac:dyDescent="0.25">
      <c r="A4635" t="s">
        <v>3088</v>
      </c>
      <c r="B4635" t="s">
        <v>11</v>
      </c>
      <c r="C4635" t="s">
        <v>12</v>
      </c>
      <c r="D4635" t="s">
        <v>6123</v>
      </c>
      <c r="E4635">
        <f t="shared" si="288"/>
        <v>2</v>
      </c>
      <c r="F4635">
        <f t="shared" si="289"/>
        <v>7</v>
      </c>
      <c r="G4635" s="8">
        <f t="shared" si="290"/>
        <v>44744</v>
      </c>
      <c r="H4635">
        <f t="shared" si="291"/>
        <v>2022</v>
      </c>
      <c r="I4635" s="1">
        <v>44744.44027777778</v>
      </c>
      <c r="J4635" s="2">
        <v>44744</v>
      </c>
      <c r="K4635" t="s">
        <v>13</v>
      </c>
      <c r="L4635">
        <v>29992</v>
      </c>
      <c r="N4635" s="11" t="s">
        <v>15</v>
      </c>
      <c r="O4635" s="11">
        <f>IF(Table1[[#This Row],[Currency  Code]]="USD",Table1[[#This Row],[Product Amount with GST]]*80,Table1[[#This Row],[Product Amount with GST]])</f>
        <v>29992</v>
      </c>
    </row>
    <row r="4636" spans="1:16" x14ac:dyDescent="0.25">
      <c r="A4636" t="s">
        <v>2770</v>
      </c>
      <c r="B4636" t="s">
        <v>47</v>
      </c>
      <c r="C4636" t="s">
        <v>12</v>
      </c>
      <c r="E4636">
        <f t="shared" si="288"/>
        <v>2</v>
      </c>
      <c r="F4636">
        <f t="shared" si="289"/>
        <v>7</v>
      </c>
      <c r="G4636" s="8">
        <f t="shared" si="290"/>
        <v>44744</v>
      </c>
      <c r="H4636">
        <f t="shared" si="291"/>
        <v>2022</v>
      </c>
      <c r="I4636" s="1">
        <v>44744.439583333333</v>
      </c>
      <c r="J4636" s="2">
        <v>44744</v>
      </c>
      <c r="K4636" t="s">
        <v>13</v>
      </c>
      <c r="L4636">
        <v>999</v>
      </c>
      <c r="N4636" s="11" t="s">
        <v>15</v>
      </c>
      <c r="O4636" s="11">
        <f>IF(Table1[[#This Row],[Currency  Code]]="USD",Table1[[#This Row],[Product Amount with GST]]*80,Table1[[#This Row],[Product Amount with GST]])</f>
        <v>999</v>
      </c>
    </row>
    <row r="4637" spans="1:16" x14ac:dyDescent="0.25">
      <c r="A4637" t="s">
        <v>3052</v>
      </c>
      <c r="B4637" t="s">
        <v>17</v>
      </c>
      <c r="C4637" t="s">
        <v>12</v>
      </c>
      <c r="E4637">
        <f t="shared" si="288"/>
        <v>2</v>
      </c>
      <c r="F4637">
        <f t="shared" si="289"/>
        <v>7</v>
      </c>
      <c r="G4637" s="8">
        <f t="shared" si="290"/>
        <v>44744</v>
      </c>
      <c r="H4637">
        <f t="shared" si="291"/>
        <v>2022</v>
      </c>
      <c r="I4637" s="1">
        <v>44744.43472222222</v>
      </c>
      <c r="J4637" s="2">
        <v>44744</v>
      </c>
      <c r="K4637" t="s">
        <v>13</v>
      </c>
      <c r="L4637">
        <v>999</v>
      </c>
      <c r="N4637" s="11" t="s">
        <v>15</v>
      </c>
      <c r="O4637" s="11">
        <f>IF(Table1[[#This Row],[Currency  Code]]="USD",Table1[[#This Row],[Product Amount with GST]]*80,Table1[[#This Row],[Product Amount with GST]])</f>
        <v>999</v>
      </c>
    </row>
    <row r="4638" spans="1:16" x14ac:dyDescent="0.25">
      <c r="A4638" t="s">
        <v>3285</v>
      </c>
      <c r="B4638" t="s">
        <v>20</v>
      </c>
      <c r="C4638" t="s">
        <v>48</v>
      </c>
      <c r="E4638">
        <f t="shared" si="288"/>
        <v>2</v>
      </c>
      <c r="F4638">
        <f t="shared" si="289"/>
        <v>7</v>
      </c>
      <c r="G4638" s="8">
        <f t="shared" si="290"/>
        <v>44744</v>
      </c>
      <c r="H4638">
        <f t="shared" si="291"/>
        <v>2022</v>
      </c>
      <c r="I4638" s="1">
        <v>44744.422222222223</v>
      </c>
      <c r="J4638" s="2">
        <v>44744</v>
      </c>
      <c r="K4638" t="s">
        <v>13</v>
      </c>
      <c r="L4638">
        <v>1999</v>
      </c>
      <c r="M4638" t="s">
        <v>218</v>
      </c>
      <c r="N4638" s="11" t="s">
        <v>15</v>
      </c>
      <c r="O4638" s="11">
        <f>IF(Table1[[#This Row],[Currency  Code]]="USD",Table1[[#This Row],[Product Amount with GST]]*80,Table1[[#This Row],[Product Amount with GST]])</f>
        <v>1999</v>
      </c>
      <c r="P4638" t="s">
        <v>50</v>
      </c>
    </row>
    <row r="4639" spans="1:16" x14ac:dyDescent="0.25">
      <c r="A4639" t="s">
        <v>3281</v>
      </c>
      <c r="B4639" t="s">
        <v>11</v>
      </c>
      <c r="C4639" t="s">
        <v>12</v>
      </c>
      <c r="E4639">
        <f t="shared" si="288"/>
        <v>2</v>
      </c>
      <c r="F4639">
        <f t="shared" si="289"/>
        <v>7</v>
      </c>
      <c r="G4639" s="8">
        <f t="shared" si="290"/>
        <v>44744</v>
      </c>
      <c r="H4639">
        <f t="shared" si="291"/>
        <v>2022</v>
      </c>
      <c r="I4639" s="1">
        <v>44744.412499999999</v>
      </c>
      <c r="J4639" s="2">
        <v>44744</v>
      </c>
      <c r="K4639" t="s">
        <v>13</v>
      </c>
      <c r="L4639">
        <v>2499</v>
      </c>
      <c r="N4639" s="11" t="s">
        <v>15</v>
      </c>
      <c r="O4639" s="11">
        <f>IF(Table1[[#This Row],[Currency  Code]]="USD",Table1[[#This Row],[Product Amount with GST]]*80,Table1[[#This Row],[Product Amount with GST]])</f>
        <v>2499</v>
      </c>
    </row>
    <row r="4640" spans="1:16" x14ac:dyDescent="0.25">
      <c r="A4640" t="s">
        <v>3281</v>
      </c>
      <c r="B4640" t="s">
        <v>42</v>
      </c>
      <c r="C4640" t="s">
        <v>12</v>
      </c>
      <c r="E4640">
        <f t="shared" si="288"/>
        <v>2</v>
      </c>
      <c r="F4640">
        <f t="shared" si="289"/>
        <v>7</v>
      </c>
      <c r="G4640" s="8">
        <f t="shared" si="290"/>
        <v>44744</v>
      </c>
      <c r="H4640">
        <f t="shared" si="291"/>
        <v>2022</v>
      </c>
      <c r="I4640" s="1">
        <v>44744.411805555559</v>
      </c>
      <c r="J4640" s="2">
        <v>44744</v>
      </c>
      <c r="K4640" t="s">
        <v>13</v>
      </c>
      <c r="L4640">
        <v>1499</v>
      </c>
      <c r="N4640" s="11" t="s">
        <v>15</v>
      </c>
      <c r="O4640" s="11">
        <f>IF(Table1[[#This Row],[Currency  Code]]="USD",Table1[[#This Row],[Product Amount with GST]]*80,Table1[[#This Row],[Product Amount with GST]])</f>
        <v>1499</v>
      </c>
    </row>
    <row r="4641" spans="1:16" x14ac:dyDescent="0.25">
      <c r="A4641" t="s">
        <v>3286</v>
      </c>
      <c r="B4641" t="s">
        <v>17</v>
      </c>
      <c r="C4641" t="s">
        <v>48</v>
      </c>
      <c r="E4641">
        <f t="shared" si="288"/>
        <v>2</v>
      </c>
      <c r="F4641">
        <f t="shared" si="289"/>
        <v>7</v>
      </c>
      <c r="G4641" s="8">
        <f t="shared" si="290"/>
        <v>44744</v>
      </c>
      <c r="H4641">
        <f t="shared" si="291"/>
        <v>2022</v>
      </c>
      <c r="I4641" s="1">
        <v>44744.398611111108</v>
      </c>
      <c r="J4641" s="2">
        <v>44744</v>
      </c>
      <c r="K4641" t="s">
        <v>13</v>
      </c>
      <c r="L4641">
        <v>999</v>
      </c>
      <c r="M4641" t="s">
        <v>53</v>
      </c>
      <c r="N4641" s="11" t="s">
        <v>15</v>
      </c>
      <c r="O4641" s="11">
        <f>IF(Table1[[#This Row],[Currency  Code]]="USD",Table1[[#This Row],[Product Amount with GST]]*80,Table1[[#This Row],[Product Amount with GST]])</f>
        <v>999</v>
      </c>
      <c r="P4641" t="s">
        <v>50</v>
      </c>
    </row>
    <row r="4642" spans="1:16" x14ac:dyDescent="0.25">
      <c r="A4642" t="s">
        <v>3287</v>
      </c>
      <c r="B4642" t="s">
        <v>116</v>
      </c>
      <c r="C4642" t="s">
        <v>12</v>
      </c>
      <c r="E4642">
        <f t="shared" si="288"/>
        <v>2</v>
      </c>
      <c r="F4642">
        <f t="shared" si="289"/>
        <v>7</v>
      </c>
      <c r="G4642" s="8">
        <f t="shared" si="290"/>
        <v>44744</v>
      </c>
      <c r="H4642">
        <f t="shared" si="291"/>
        <v>2022</v>
      </c>
      <c r="I4642" s="1">
        <v>44744.393750000003</v>
      </c>
      <c r="J4642" s="2">
        <v>44744</v>
      </c>
      <c r="K4642" t="s">
        <v>13</v>
      </c>
      <c r="L4642">
        <v>1999</v>
      </c>
      <c r="N4642" s="11" t="s">
        <v>15</v>
      </c>
      <c r="O4642" s="11">
        <f>IF(Table1[[#This Row],[Currency  Code]]="USD",Table1[[#This Row],[Product Amount with GST]]*80,Table1[[#This Row],[Product Amount with GST]])</f>
        <v>1999</v>
      </c>
    </row>
    <row r="4643" spans="1:16" x14ac:dyDescent="0.25">
      <c r="A4643" t="s">
        <v>3288</v>
      </c>
      <c r="B4643" t="s">
        <v>918</v>
      </c>
      <c r="C4643" t="s">
        <v>12</v>
      </c>
      <c r="E4643">
        <f t="shared" si="288"/>
        <v>2</v>
      </c>
      <c r="F4643">
        <f t="shared" si="289"/>
        <v>7</v>
      </c>
      <c r="G4643" s="8">
        <f t="shared" si="290"/>
        <v>44744</v>
      </c>
      <c r="H4643">
        <f t="shared" si="291"/>
        <v>2022</v>
      </c>
      <c r="I4643" s="1">
        <v>44744.261805555558</v>
      </c>
      <c r="J4643" s="2">
        <v>44744</v>
      </c>
      <c r="K4643" t="s">
        <v>13</v>
      </c>
      <c r="L4643">
        <v>990</v>
      </c>
      <c r="N4643" s="11" t="s">
        <v>15</v>
      </c>
      <c r="O4643" s="11">
        <f>IF(Table1[[#This Row],[Currency  Code]]="USD",Table1[[#This Row],[Product Amount with GST]]*80,Table1[[#This Row],[Product Amount with GST]])</f>
        <v>990</v>
      </c>
    </row>
    <row r="4644" spans="1:16" x14ac:dyDescent="0.25">
      <c r="A4644" t="s">
        <v>3289</v>
      </c>
      <c r="B4644" t="s">
        <v>1142</v>
      </c>
      <c r="C4644" t="s">
        <v>48</v>
      </c>
      <c r="E4644">
        <f t="shared" si="288"/>
        <v>2</v>
      </c>
      <c r="F4644">
        <f t="shared" si="289"/>
        <v>7</v>
      </c>
      <c r="G4644" s="8">
        <f t="shared" si="290"/>
        <v>44744</v>
      </c>
      <c r="H4644">
        <f t="shared" si="291"/>
        <v>2022</v>
      </c>
      <c r="I4644" s="1">
        <v>44744.253472222219</v>
      </c>
      <c r="J4644" s="2">
        <v>44744</v>
      </c>
      <c r="K4644" t="s">
        <v>13</v>
      </c>
      <c r="L4644">
        <v>1499</v>
      </c>
      <c r="M4644" t="s">
        <v>53</v>
      </c>
      <c r="N4644" s="11" t="s">
        <v>15</v>
      </c>
      <c r="O4644" s="11">
        <f>IF(Table1[[#This Row],[Currency  Code]]="USD",Table1[[#This Row],[Product Amount with GST]]*80,Table1[[#This Row],[Product Amount with GST]])</f>
        <v>1499</v>
      </c>
      <c r="P4644" t="s">
        <v>50</v>
      </c>
    </row>
    <row r="4645" spans="1:16" x14ac:dyDescent="0.25">
      <c r="A4645" t="s">
        <v>3202</v>
      </c>
      <c r="B4645" t="s">
        <v>20</v>
      </c>
      <c r="C4645" t="s">
        <v>12</v>
      </c>
      <c r="E4645">
        <f t="shared" si="288"/>
        <v>2</v>
      </c>
      <c r="F4645">
        <f t="shared" si="289"/>
        <v>7</v>
      </c>
      <c r="G4645" s="8">
        <f t="shared" si="290"/>
        <v>44744</v>
      </c>
      <c r="H4645">
        <f t="shared" si="291"/>
        <v>2022</v>
      </c>
      <c r="I4645" s="1">
        <v>44744.169444444444</v>
      </c>
      <c r="J4645" s="2">
        <v>44743</v>
      </c>
      <c r="K4645" t="s">
        <v>13</v>
      </c>
      <c r="L4645">
        <v>149</v>
      </c>
      <c r="N4645" s="11" t="s">
        <v>29</v>
      </c>
      <c r="O4645" s="11">
        <f>IF(Table1[[#This Row],[Currency  Code]]="USD",Table1[[#This Row],[Product Amount with GST]]*80,Table1[[#This Row],[Product Amount with GST]])</f>
        <v>11920</v>
      </c>
    </row>
    <row r="4646" spans="1:16" x14ac:dyDescent="0.25">
      <c r="A4646" t="s">
        <v>3290</v>
      </c>
      <c r="B4646" t="s">
        <v>11</v>
      </c>
      <c r="C4646" t="s">
        <v>12</v>
      </c>
      <c r="E4646">
        <f t="shared" si="288"/>
        <v>2</v>
      </c>
      <c r="F4646">
        <f t="shared" si="289"/>
        <v>7</v>
      </c>
      <c r="G4646" s="8">
        <f t="shared" si="290"/>
        <v>44744</v>
      </c>
      <c r="H4646">
        <f t="shared" si="291"/>
        <v>2022</v>
      </c>
      <c r="I4646" s="1">
        <v>44744.112500000003</v>
      </c>
      <c r="J4646" s="2">
        <v>44743</v>
      </c>
      <c r="K4646" t="s">
        <v>13</v>
      </c>
      <c r="L4646">
        <v>2499</v>
      </c>
      <c r="N4646" s="11" t="s">
        <v>15</v>
      </c>
      <c r="O4646" s="11">
        <f>IF(Table1[[#This Row],[Currency  Code]]="USD",Table1[[#This Row],[Product Amount with GST]]*80,Table1[[#This Row],[Product Amount with GST]])</f>
        <v>2499</v>
      </c>
    </row>
    <row r="4647" spans="1:16" x14ac:dyDescent="0.25">
      <c r="A4647" t="s">
        <v>3291</v>
      </c>
      <c r="B4647" t="s">
        <v>11</v>
      </c>
      <c r="C4647" t="s">
        <v>48</v>
      </c>
      <c r="D4647" t="s">
        <v>6121</v>
      </c>
      <c r="E4647">
        <f t="shared" si="288"/>
        <v>2</v>
      </c>
      <c r="F4647">
        <f t="shared" si="289"/>
        <v>7</v>
      </c>
      <c r="G4647" s="8">
        <f t="shared" si="290"/>
        <v>44744</v>
      </c>
      <c r="H4647">
        <f t="shared" si="291"/>
        <v>2022</v>
      </c>
      <c r="I4647" s="1">
        <v>44744.067361111112</v>
      </c>
      <c r="J4647" s="2">
        <v>44743</v>
      </c>
      <c r="K4647" t="s">
        <v>13</v>
      </c>
      <c r="L4647">
        <v>1874</v>
      </c>
      <c r="M4647" t="s">
        <v>330</v>
      </c>
      <c r="N4647" s="11" t="s">
        <v>15</v>
      </c>
      <c r="O4647" s="11">
        <f>IF(Table1[[#This Row],[Currency  Code]]="USD",Table1[[#This Row],[Product Amount with GST]]*80,Table1[[#This Row],[Product Amount with GST]])</f>
        <v>1874</v>
      </c>
      <c r="P4647" t="s">
        <v>50</v>
      </c>
    </row>
    <row r="4648" spans="1:16" x14ac:dyDescent="0.25">
      <c r="A4648" t="s">
        <v>3292</v>
      </c>
      <c r="B4648" t="s">
        <v>42</v>
      </c>
      <c r="C4648" t="s">
        <v>12</v>
      </c>
      <c r="E4648">
        <f t="shared" si="288"/>
        <v>2</v>
      </c>
      <c r="F4648">
        <f t="shared" si="289"/>
        <v>7</v>
      </c>
      <c r="G4648" s="8">
        <f t="shared" si="290"/>
        <v>44744</v>
      </c>
      <c r="H4648">
        <f t="shared" si="291"/>
        <v>2022</v>
      </c>
      <c r="I4648" s="1">
        <v>44744.049305555556</v>
      </c>
      <c r="J4648" s="2">
        <v>44743</v>
      </c>
      <c r="K4648" t="s">
        <v>43</v>
      </c>
      <c r="L4648">
        <v>59</v>
      </c>
      <c r="N4648" s="11" t="s">
        <v>29</v>
      </c>
      <c r="O4648" s="11">
        <f>IF(Table1[[#This Row],[Currency  Code]]="USD",Table1[[#This Row],[Product Amount with GST]]*80,Table1[[#This Row],[Product Amount with GST]])</f>
        <v>4720</v>
      </c>
    </row>
    <row r="4649" spans="1:16" x14ac:dyDescent="0.25">
      <c r="A4649" t="s">
        <v>3293</v>
      </c>
      <c r="B4649" t="s">
        <v>304</v>
      </c>
      <c r="C4649" t="s">
        <v>12</v>
      </c>
      <c r="E4649">
        <f t="shared" si="288"/>
        <v>2</v>
      </c>
      <c r="F4649">
        <f t="shared" si="289"/>
        <v>7</v>
      </c>
      <c r="G4649" s="8">
        <f t="shared" si="290"/>
        <v>44744</v>
      </c>
      <c r="H4649">
        <f t="shared" si="291"/>
        <v>2022</v>
      </c>
      <c r="I4649" s="1">
        <v>44744.030555555553</v>
      </c>
      <c r="J4649" s="2">
        <v>44743</v>
      </c>
      <c r="K4649" t="s">
        <v>13</v>
      </c>
      <c r="L4649">
        <v>69</v>
      </c>
      <c r="N4649" s="11" t="s">
        <v>29</v>
      </c>
      <c r="O4649" s="11">
        <f>IF(Table1[[#This Row],[Currency  Code]]="USD",Table1[[#This Row],[Product Amount with GST]]*80,Table1[[#This Row],[Product Amount with GST]])</f>
        <v>5520</v>
      </c>
    </row>
    <row r="4650" spans="1:16" x14ac:dyDescent="0.25">
      <c r="A4650" t="s">
        <v>3294</v>
      </c>
      <c r="B4650" t="s">
        <v>11</v>
      </c>
      <c r="C4650" t="s">
        <v>48</v>
      </c>
      <c r="E4650">
        <f t="shared" si="288"/>
        <v>2</v>
      </c>
      <c r="F4650">
        <f t="shared" si="289"/>
        <v>7</v>
      </c>
      <c r="G4650" s="8">
        <f t="shared" si="290"/>
        <v>44744</v>
      </c>
      <c r="H4650">
        <f t="shared" si="291"/>
        <v>2022</v>
      </c>
      <c r="I4650" s="1">
        <v>44744.030555555553</v>
      </c>
      <c r="J4650" s="2">
        <v>44743</v>
      </c>
      <c r="K4650" t="s">
        <v>13</v>
      </c>
      <c r="L4650">
        <v>2499</v>
      </c>
      <c r="M4650" t="s">
        <v>53</v>
      </c>
      <c r="N4650" s="11" t="s">
        <v>15</v>
      </c>
      <c r="O4650" s="11">
        <f>IF(Table1[[#This Row],[Currency  Code]]="USD",Table1[[#This Row],[Product Amount with GST]]*80,Table1[[#This Row],[Product Amount with GST]])</f>
        <v>2499</v>
      </c>
      <c r="P4650" t="s">
        <v>50</v>
      </c>
    </row>
    <row r="4651" spans="1:16" x14ac:dyDescent="0.25">
      <c r="A4651" t="s">
        <v>3295</v>
      </c>
      <c r="B4651" t="s">
        <v>11</v>
      </c>
      <c r="C4651" t="s">
        <v>48</v>
      </c>
      <c r="E4651">
        <f t="shared" si="288"/>
        <v>2</v>
      </c>
      <c r="F4651">
        <f t="shared" si="289"/>
        <v>7</v>
      </c>
      <c r="G4651" s="8">
        <f t="shared" si="290"/>
        <v>44744</v>
      </c>
      <c r="H4651">
        <f t="shared" si="291"/>
        <v>2022</v>
      </c>
      <c r="I4651" s="1">
        <v>44744.474999999999</v>
      </c>
      <c r="J4651" s="2">
        <v>44744</v>
      </c>
      <c r="K4651" t="s">
        <v>13</v>
      </c>
      <c r="L4651">
        <v>2499</v>
      </c>
      <c r="M4651" t="s">
        <v>53</v>
      </c>
      <c r="N4651" s="11" t="s">
        <v>15</v>
      </c>
      <c r="O4651" s="11">
        <f>IF(Table1[[#This Row],[Currency  Code]]="USD",Table1[[#This Row],[Product Amount with GST]]*80,Table1[[#This Row],[Product Amount with GST]])</f>
        <v>2499</v>
      </c>
      <c r="P4651" t="s">
        <v>50</v>
      </c>
    </row>
    <row r="4652" spans="1:16" x14ac:dyDescent="0.25">
      <c r="A4652" t="s">
        <v>3296</v>
      </c>
      <c r="B4652" t="s">
        <v>42</v>
      </c>
      <c r="C4652" t="s">
        <v>12</v>
      </c>
      <c r="E4652">
        <f t="shared" si="288"/>
        <v>2</v>
      </c>
      <c r="F4652">
        <f t="shared" si="289"/>
        <v>7</v>
      </c>
      <c r="G4652" s="8">
        <f t="shared" si="290"/>
        <v>44744</v>
      </c>
      <c r="H4652">
        <f t="shared" si="291"/>
        <v>2022</v>
      </c>
      <c r="I4652" s="1">
        <v>44744.469444444447</v>
      </c>
      <c r="J4652" s="2">
        <v>44744</v>
      </c>
      <c r="K4652" t="s">
        <v>112</v>
      </c>
      <c r="L4652">
        <v>1499</v>
      </c>
      <c r="N4652" s="11" t="s">
        <v>15</v>
      </c>
      <c r="O4652" s="11">
        <f>IF(Table1[[#This Row],[Currency  Code]]="USD",Table1[[#This Row],[Product Amount with GST]]*80,Table1[[#This Row],[Product Amount with GST]])</f>
        <v>1499</v>
      </c>
    </row>
    <row r="4653" spans="1:16" x14ac:dyDescent="0.25">
      <c r="A4653" t="s">
        <v>3295</v>
      </c>
      <c r="B4653" t="s">
        <v>11</v>
      </c>
      <c r="C4653" t="s">
        <v>12</v>
      </c>
      <c r="E4653">
        <f t="shared" si="288"/>
        <v>2</v>
      </c>
      <c r="F4653">
        <f t="shared" si="289"/>
        <v>7</v>
      </c>
      <c r="G4653" s="8">
        <f t="shared" si="290"/>
        <v>44744</v>
      </c>
      <c r="H4653">
        <f t="shared" si="291"/>
        <v>2022</v>
      </c>
      <c r="I4653" s="1">
        <v>44744.421527777777</v>
      </c>
      <c r="J4653" s="2">
        <v>44744</v>
      </c>
      <c r="K4653" t="s">
        <v>13</v>
      </c>
      <c r="L4653">
        <v>2499</v>
      </c>
      <c r="N4653" s="11" t="s">
        <v>15</v>
      </c>
      <c r="O4653" s="11">
        <f>IF(Table1[[#This Row],[Currency  Code]]="USD",Table1[[#This Row],[Product Amount with GST]]*80,Table1[[#This Row],[Product Amount with GST]])</f>
        <v>2499</v>
      </c>
    </row>
    <row r="4654" spans="1:16" x14ac:dyDescent="0.25">
      <c r="A4654" t="s">
        <v>3297</v>
      </c>
      <c r="B4654" t="s">
        <v>3298</v>
      </c>
      <c r="C4654" t="s">
        <v>675</v>
      </c>
      <c r="E4654">
        <f t="shared" si="288"/>
        <v>2</v>
      </c>
      <c r="F4654">
        <f t="shared" si="289"/>
        <v>7</v>
      </c>
      <c r="G4654" s="8">
        <f t="shared" si="290"/>
        <v>44744</v>
      </c>
      <c r="H4654">
        <f t="shared" si="291"/>
        <v>2022</v>
      </c>
      <c r="I4654" s="1">
        <v>44744.42083333333</v>
      </c>
      <c r="J4654" s="2">
        <v>44753</v>
      </c>
      <c r="K4654" t="s">
        <v>13</v>
      </c>
      <c r="L4654">
        <v>1770</v>
      </c>
      <c r="M4654" t="s">
        <v>218</v>
      </c>
      <c r="N4654" s="11" t="s">
        <v>15</v>
      </c>
      <c r="O4654" s="11">
        <f>IF(Table1[[#This Row],[Currency  Code]]="USD",Table1[[#This Row],[Product Amount with GST]]*80,Table1[[#This Row],[Product Amount with GST]])</f>
        <v>1770</v>
      </c>
      <c r="P4654" t="s">
        <v>50</v>
      </c>
    </row>
    <row r="4655" spans="1:16" x14ac:dyDescent="0.25">
      <c r="A4655" t="s">
        <v>3299</v>
      </c>
      <c r="B4655" t="s">
        <v>11</v>
      </c>
      <c r="C4655" t="s">
        <v>48</v>
      </c>
      <c r="D4655" t="s">
        <v>6121</v>
      </c>
      <c r="E4655">
        <f t="shared" si="288"/>
        <v>2</v>
      </c>
      <c r="F4655">
        <f t="shared" si="289"/>
        <v>7</v>
      </c>
      <c r="G4655" s="8">
        <f t="shared" si="290"/>
        <v>44744</v>
      </c>
      <c r="H4655">
        <f t="shared" si="291"/>
        <v>2022</v>
      </c>
      <c r="I4655" s="1">
        <v>44744.072916666664</v>
      </c>
      <c r="J4655" s="2">
        <v>44743</v>
      </c>
      <c r="K4655" t="s">
        <v>13</v>
      </c>
      <c r="L4655">
        <v>1874</v>
      </c>
      <c r="M4655" t="s">
        <v>53</v>
      </c>
      <c r="N4655" s="11" t="s">
        <v>15</v>
      </c>
      <c r="O4655" s="11">
        <f>IF(Table1[[#This Row],[Currency  Code]]="USD",Table1[[#This Row],[Product Amount with GST]]*80,Table1[[#This Row],[Product Amount with GST]])</f>
        <v>1874</v>
      </c>
      <c r="P4655" t="s">
        <v>50</v>
      </c>
    </row>
    <row r="4656" spans="1:16" x14ac:dyDescent="0.25">
      <c r="A4656" t="s">
        <v>3291</v>
      </c>
      <c r="B4656" t="s">
        <v>11</v>
      </c>
      <c r="C4656" t="s">
        <v>12</v>
      </c>
      <c r="D4656" t="s">
        <v>6121</v>
      </c>
      <c r="E4656">
        <f t="shared" si="288"/>
        <v>2</v>
      </c>
      <c r="F4656">
        <f t="shared" si="289"/>
        <v>7</v>
      </c>
      <c r="G4656" s="8">
        <f t="shared" si="290"/>
        <v>44744</v>
      </c>
      <c r="H4656">
        <f t="shared" si="291"/>
        <v>2022</v>
      </c>
      <c r="I4656" s="1">
        <v>44744.05972222222</v>
      </c>
      <c r="J4656" s="2">
        <v>44743</v>
      </c>
      <c r="K4656" t="s">
        <v>13</v>
      </c>
      <c r="L4656">
        <v>1874</v>
      </c>
      <c r="N4656" s="11" t="s">
        <v>15</v>
      </c>
      <c r="O4656" s="11">
        <f>IF(Table1[[#This Row],[Currency  Code]]="USD",Table1[[#This Row],[Product Amount with GST]]*80,Table1[[#This Row],[Product Amount with GST]])</f>
        <v>1874</v>
      </c>
    </row>
    <row r="4657" spans="1:16" x14ac:dyDescent="0.25">
      <c r="A4657" t="s">
        <v>3300</v>
      </c>
      <c r="B4657" t="s">
        <v>11</v>
      </c>
      <c r="C4657" t="s">
        <v>48</v>
      </c>
      <c r="E4657">
        <f t="shared" si="288"/>
        <v>1</v>
      </c>
      <c r="F4657">
        <f t="shared" si="289"/>
        <v>7</v>
      </c>
      <c r="G4657" s="8">
        <f t="shared" si="290"/>
        <v>44743</v>
      </c>
      <c r="H4657">
        <f t="shared" si="291"/>
        <v>2022</v>
      </c>
      <c r="I4657" s="1">
        <v>44743.969444444447</v>
      </c>
      <c r="J4657" s="2">
        <v>44743</v>
      </c>
      <c r="K4657" t="s">
        <v>13</v>
      </c>
      <c r="L4657">
        <v>2499</v>
      </c>
      <c r="M4657" t="s">
        <v>218</v>
      </c>
      <c r="N4657" s="11" t="s">
        <v>15</v>
      </c>
      <c r="O4657" s="11">
        <f>IF(Table1[[#This Row],[Currency  Code]]="USD",Table1[[#This Row],[Product Amount with GST]]*80,Table1[[#This Row],[Product Amount with GST]])</f>
        <v>2499</v>
      </c>
      <c r="P4657" t="s">
        <v>50</v>
      </c>
    </row>
    <row r="4658" spans="1:16" x14ac:dyDescent="0.25">
      <c r="A4658" t="s">
        <v>1933</v>
      </c>
      <c r="B4658" t="s">
        <v>42</v>
      </c>
      <c r="C4658" t="s">
        <v>12</v>
      </c>
      <c r="E4658">
        <f t="shared" si="288"/>
        <v>1</v>
      </c>
      <c r="F4658">
        <f t="shared" si="289"/>
        <v>7</v>
      </c>
      <c r="G4658" s="8">
        <f t="shared" si="290"/>
        <v>44743</v>
      </c>
      <c r="H4658">
        <f t="shared" si="291"/>
        <v>2022</v>
      </c>
      <c r="I4658" s="1">
        <v>44743.955555555556</v>
      </c>
      <c r="J4658" s="2">
        <v>44743</v>
      </c>
      <c r="K4658" t="s">
        <v>43</v>
      </c>
      <c r="L4658">
        <v>1499</v>
      </c>
      <c r="N4658" s="11" t="s">
        <v>15</v>
      </c>
      <c r="O4658" s="11">
        <f>IF(Table1[[#This Row],[Currency  Code]]="USD",Table1[[#This Row],[Product Amount with GST]]*80,Table1[[#This Row],[Product Amount with GST]])</f>
        <v>1499</v>
      </c>
    </row>
    <row r="4659" spans="1:16" x14ac:dyDescent="0.25">
      <c r="A4659" t="s">
        <v>3301</v>
      </c>
      <c r="B4659" t="s">
        <v>1710</v>
      </c>
      <c r="C4659" t="s">
        <v>12</v>
      </c>
      <c r="E4659">
        <f t="shared" si="288"/>
        <v>1</v>
      </c>
      <c r="F4659">
        <f t="shared" si="289"/>
        <v>7</v>
      </c>
      <c r="G4659" s="8">
        <f t="shared" si="290"/>
        <v>44743</v>
      </c>
      <c r="H4659">
        <f t="shared" si="291"/>
        <v>2022</v>
      </c>
      <c r="I4659" s="1">
        <v>44743.943055555559</v>
      </c>
      <c r="J4659" s="2">
        <v>44743</v>
      </c>
      <c r="K4659" t="s">
        <v>13</v>
      </c>
      <c r="L4659">
        <v>499</v>
      </c>
      <c r="N4659" s="11" t="s">
        <v>15</v>
      </c>
      <c r="O4659" s="11">
        <f>IF(Table1[[#This Row],[Currency  Code]]="USD",Table1[[#This Row],[Product Amount with GST]]*80,Table1[[#This Row],[Product Amount with GST]])</f>
        <v>499</v>
      </c>
    </row>
    <row r="4660" spans="1:16" x14ac:dyDescent="0.25">
      <c r="A4660" t="s">
        <v>3302</v>
      </c>
      <c r="B4660" t="s">
        <v>11</v>
      </c>
      <c r="C4660" t="s">
        <v>48</v>
      </c>
      <c r="E4660">
        <f t="shared" si="288"/>
        <v>1</v>
      </c>
      <c r="F4660">
        <f t="shared" si="289"/>
        <v>7</v>
      </c>
      <c r="G4660" s="8">
        <f t="shared" si="290"/>
        <v>44743</v>
      </c>
      <c r="H4660">
        <f t="shared" si="291"/>
        <v>2022</v>
      </c>
      <c r="I4660" s="1">
        <v>44743.940972222219</v>
      </c>
      <c r="J4660" s="2">
        <v>44743</v>
      </c>
      <c r="K4660" t="s">
        <v>72</v>
      </c>
      <c r="L4660">
        <v>2499</v>
      </c>
      <c r="M4660" t="s">
        <v>53</v>
      </c>
      <c r="N4660" s="11" t="s">
        <v>15</v>
      </c>
      <c r="O4660" s="11">
        <f>IF(Table1[[#This Row],[Currency  Code]]="USD",Table1[[#This Row],[Product Amount with GST]]*80,Table1[[#This Row],[Product Amount with GST]])</f>
        <v>2499</v>
      </c>
      <c r="P4660" t="s">
        <v>50</v>
      </c>
    </row>
    <row r="4661" spans="1:16" x14ac:dyDescent="0.25">
      <c r="A4661" t="s">
        <v>3303</v>
      </c>
      <c r="B4661" t="s">
        <v>11</v>
      </c>
      <c r="C4661" t="s">
        <v>12</v>
      </c>
      <c r="E4661">
        <f t="shared" si="288"/>
        <v>1</v>
      </c>
      <c r="F4661">
        <f t="shared" si="289"/>
        <v>7</v>
      </c>
      <c r="G4661" s="8">
        <f t="shared" si="290"/>
        <v>44743</v>
      </c>
      <c r="H4661">
        <f t="shared" si="291"/>
        <v>2022</v>
      </c>
      <c r="I4661" s="1">
        <v>44743.915972222225</v>
      </c>
      <c r="J4661" s="2">
        <v>44743</v>
      </c>
      <c r="K4661" t="s">
        <v>13</v>
      </c>
      <c r="L4661">
        <v>2499</v>
      </c>
      <c r="N4661" s="11" t="s">
        <v>15</v>
      </c>
      <c r="O4661" s="11">
        <f>IF(Table1[[#This Row],[Currency  Code]]="USD",Table1[[#This Row],[Product Amount with GST]]*80,Table1[[#This Row],[Product Amount with GST]])</f>
        <v>2499</v>
      </c>
    </row>
    <row r="4662" spans="1:16" x14ac:dyDescent="0.25">
      <c r="A4662" t="s">
        <v>1276</v>
      </c>
      <c r="B4662" t="s">
        <v>27</v>
      </c>
      <c r="C4662" t="s">
        <v>12</v>
      </c>
      <c r="E4662">
        <f t="shared" si="288"/>
        <v>1</v>
      </c>
      <c r="F4662">
        <f t="shared" si="289"/>
        <v>7</v>
      </c>
      <c r="G4662" s="8">
        <f t="shared" si="290"/>
        <v>44743</v>
      </c>
      <c r="H4662">
        <f t="shared" si="291"/>
        <v>2022</v>
      </c>
      <c r="I4662" s="1">
        <v>44743.892361111109</v>
      </c>
      <c r="J4662" s="2">
        <v>44743</v>
      </c>
      <c r="K4662" t="s">
        <v>13</v>
      </c>
      <c r="L4662">
        <v>1999</v>
      </c>
      <c r="N4662" s="11" t="s">
        <v>15</v>
      </c>
      <c r="O4662" s="11">
        <f>IF(Table1[[#This Row],[Currency  Code]]="USD",Table1[[#This Row],[Product Amount with GST]]*80,Table1[[#This Row],[Product Amount with GST]])</f>
        <v>1999</v>
      </c>
    </row>
    <row r="4663" spans="1:16" x14ac:dyDescent="0.25">
      <c r="A4663" t="s">
        <v>3304</v>
      </c>
      <c r="B4663" t="s">
        <v>11</v>
      </c>
      <c r="C4663" t="s">
        <v>12</v>
      </c>
      <c r="E4663">
        <f t="shared" si="288"/>
        <v>1</v>
      </c>
      <c r="F4663">
        <f t="shared" si="289"/>
        <v>7</v>
      </c>
      <c r="G4663" s="8">
        <f t="shared" si="290"/>
        <v>44743</v>
      </c>
      <c r="H4663">
        <f t="shared" si="291"/>
        <v>2022</v>
      </c>
      <c r="I4663" s="1">
        <v>44743.886805555558</v>
      </c>
      <c r="J4663" s="2">
        <v>44743</v>
      </c>
      <c r="K4663" t="s">
        <v>13</v>
      </c>
      <c r="L4663">
        <v>2499</v>
      </c>
      <c r="N4663" s="11" t="s">
        <v>15</v>
      </c>
      <c r="O4663" s="11">
        <f>IF(Table1[[#This Row],[Currency  Code]]="USD",Table1[[#This Row],[Product Amount with GST]]*80,Table1[[#This Row],[Product Amount with GST]])</f>
        <v>2499</v>
      </c>
    </row>
    <row r="4664" spans="1:16" x14ac:dyDescent="0.25">
      <c r="A4664" t="s">
        <v>3305</v>
      </c>
      <c r="B4664" t="s">
        <v>918</v>
      </c>
      <c r="C4664" t="s">
        <v>12</v>
      </c>
      <c r="E4664">
        <f t="shared" si="288"/>
        <v>1</v>
      </c>
      <c r="F4664">
        <f t="shared" si="289"/>
        <v>7</v>
      </c>
      <c r="G4664" s="8">
        <f t="shared" si="290"/>
        <v>44743</v>
      </c>
      <c r="H4664">
        <f t="shared" si="291"/>
        <v>2022</v>
      </c>
      <c r="I4664" s="1">
        <v>44743.871527777781</v>
      </c>
      <c r="J4664" s="2">
        <v>44743</v>
      </c>
      <c r="K4664" t="s">
        <v>13</v>
      </c>
      <c r="L4664">
        <v>990</v>
      </c>
      <c r="N4664" s="11" t="s">
        <v>15</v>
      </c>
      <c r="O4664" s="11">
        <f>IF(Table1[[#This Row],[Currency  Code]]="USD",Table1[[#This Row],[Product Amount with GST]]*80,Table1[[#This Row],[Product Amount with GST]])</f>
        <v>990</v>
      </c>
    </row>
    <row r="4665" spans="1:16" x14ac:dyDescent="0.25">
      <c r="A4665" t="s">
        <v>3306</v>
      </c>
      <c r="B4665" t="s">
        <v>1710</v>
      </c>
      <c r="C4665" t="s">
        <v>12</v>
      </c>
      <c r="E4665">
        <f t="shared" si="288"/>
        <v>1</v>
      </c>
      <c r="F4665">
        <f t="shared" si="289"/>
        <v>7</v>
      </c>
      <c r="G4665" s="8">
        <f t="shared" si="290"/>
        <v>44743</v>
      </c>
      <c r="H4665">
        <f t="shared" si="291"/>
        <v>2022</v>
      </c>
      <c r="I4665" s="1">
        <v>44743.853472222225</v>
      </c>
      <c r="J4665" s="2">
        <v>44743</v>
      </c>
      <c r="K4665" t="s">
        <v>13</v>
      </c>
      <c r="L4665">
        <v>499</v>
      </c>
      <c r="N4665" s="11" t="s">
        <v>15</v>
      </c>
      <c r="O4665" s="11">
        <f>IF(Table1[[#This Row],[Currency  Code]]="USD",Table1[[#This Row],[Product Amount with GST]]*80,Table1[[#This Row],[Product Amount with GST]])</f>
        <v>499</v>
      </c>
    </row>
    <row r="4666" spans="1:16" x14ac:dyDescent="0.25">
      <c r="A4666" t="s">
        <v>3307</v>
      </c>
      <c r="B4666" t="s">
        <v>20</v>
      </c>
      <c r="C4666" t="s">
        <v>48</v>
      </c>
      <c r="E4666">
        <f t="shared" si="288"/>
        <v>1</v>
      </c>
      <c r="F4666">
        <f t="shared" si="289"/>
        <v>7</v>
      </c>
      <c r="G4666" s="8">
        <f t="shared" si="290"/>
        <v>44743</v>
      </c>
      <c r="H4666">
        <f t="shared" si="291"/>
        <v>2022</v>
      </c>
      <c r="I4666" s="1">
        <v>44743.84652777778</v>
      </c>
      <c r="J4666" s="2">
        <v>44743</v>
      </c>
      <c r="K4666" t="s">
        <v>13</v>
      </c>
      <c r="L4666">
        <v>1999</v>
      </c>
      <c r="M4666" t="s">
        <v>53</v>
      </c>
      <c r="N4666" s="11" t="s">
        <v>15</v>
      </c>
      <c r="O4666" s="11">
        <f>IF(Table1[[#This Row],[Currency  Code]]="USD",Table1[[#This Row],[Product Amount with GST]]*80,Table1[[#This Row],[Product Amount with GST]])</f>
        <v>1999</v>
      </c>
      <c r="P4666" t="s">
        <v>50</v>
      </c>
    </row>
    <row r="4667" spans="1:16" x14ac:dyDescent="0.25">
      <c r="A4667" t="s">
        <v>3308</v>
      </c>
      <c r="B4667" t="s">
        <v>42</v>
      </c>
      <c r="C4667" t="s">
        <v>12</v>
      </c>
      <c r="E4667">
        <f t="shared" si="288"/>
        <v>1</v>
      </c>
      <c r="F4667">
        <f t="shared" si="289"/>
        <v>7</v>
      </c>
      <c r="G4667" s="8">
        <f t="shared" si="290"/>
        <v>44743</v>
      </c>
      <c r="H4667">
        <f t="shared" si="291"/>
        <v>2022</v>
      </c>
      <c r="I4667" s="1">
        <v>44743.844444444447</v>
      </c>
      <c r="J4667" s="2">
        <v>44743</v>
      </c>
      <c r="K4667" t="s">
        <v>13</v>
      </c>
      <c r="L4667">
        <v>1499</v>
      </c>
      <c r="N4667" s="11" t="s">
        <v>15</v>
      </c>
      <c r="O4667" s="11">
        <f>IF(Table1[[#This Row],[Currency  Code]]="USD",Table1[[#This Row],[Product Amount with GST]]*80,Table1[[#This Row],[Product Amount with GST]])</f>
        <v>1499</v>
      </c>
    </row>
    <row r="4668" spans="1:16" x14ac:dyDescent="0.25">
      <c r="A4668" t="s">
        <v>3309</v>
      </c>
      <c r="B4668" t="s">
        <v>42</v>
      </c>
      <c r="C4668" t="s">
        <v>12</v>
      </c>
      <c r="E4668">
        <f t="shared" si="288"/>
        <v>1</v>
      </c>
      <c r="F4668">
        <f t="shared" si="289"/>
        <v>7</v>
      </c>
      <c r="G4668" s="8">
        <f t="shared" si="290"/>
        <v>44743</v>
      </c>
      <c r="H4668">
        <f t="shared" si="291"/>
        <v>2022</v>
      </c>
      <c r="I4668" s="1">
        <v>44743.836805555555</v>
      </c>
      <c r="J4668" s="2">
        <v>44743</v>
      </c>
      <c r="K4668" t="s">
        <v>43</v>
      </c>
      <c r="L4668">
        <v>1499</v>
      </c>
      <c r="N4668" s="11" t="s">
        <v>15</v>
      </c>
      <c r="O4668" s="11">
        <f>IF(Table1[[#This Row],[Currency  Code]]="USD",Table1[[#This Row],[Product Amount with GST]]*80,Table1[[#This Row],[Product Amount with GST]])</f>
        <v>1499</v>
      </c>
    </row>
    <row r="4669" spans="1:16" x14ac:dyDescent="0.25">
      <c r="A4669" t="s">
        <v>3310</v>
      </c>
      <c r="B4669" t="s">
        <v>11</v>
      </c>
      <c r="C4669" t="s">
        <v>12</v>
      </c>
      <c r="E4669">
        <f t="shared" si="288"/>
        <v>1</v>
      </c>
      <c r="F4669">
        <f t="shared" si="289"/>
        <v>7</v>
      </c>
      <c r="G4669" s="8">
        <f t="shared" si="290"/>
        <v>44743</v>
      </c>
      <c r="H4669">
        <f t="shared" si="291"/>
        <v>2022</v>
      </c>
      <c r="I4669" s="1">
        <v>44743.831944444442</v>
      </c>
      <c r="J4669" s="2">
        <v>44743</v>
      </c>
      <c r="K4669" t="s">
        <v>72</v>
      </c>
      <c r="L4669">
        <v>2499</v>
      </c>
      <c r="N4669" s="11" t="s">
        <v>15</v>
      </c>
      <c r="O4669" s="11">
        <f>IF(Table1[[#This Row],[Currency  Code]]="USD",Table1[[#This Row],[Product Amount with GST]]*80,Table1[[#This Row],[Product Amount with GST]])</f>
        <v>2499</v>
      </c>
    </row>
    <row r="4670" spans="1:16" x14ac:dyDescent="0.25">
      <c r="A4670" t="s">
        <v>3311</v>
      </c>
      <c r="B4670" t="s">
        <v>918</v>
      </c>
      <c r="C4670" t="s">
        <v>12</v>
      </c>
      <c r="E4670">
        <f t="shared" si="288"/>
        <v>1</v>
      </c>
      <c r="F4670">
        <f t="shared" si="289"/>
        <v>7</v>
      </c>
      <c r="G4670" s="8">
        <f t="shared" si="290"/>
        <v>44743</v>
      </c>
      <c r="H4670">
        <f t="shared" si="291"/>
        <v>2022</v>
      </c>
      <c r="I4670" s="1">
        <v>44743.831250000003</v>
      </c>
      <c r="J4670" s="2">
        <v>44743</v>
      </c>
      <c r="K4670" t="s">
        <v>13</v>
      </c>
      <c r="L4670">
        <v>990</v>
      </c>
      <c r="N4670" s="11" t="s">
        <v>15</v>
      </c>
      <c r="O4670" s="11">
        <f>IF(Table1[[#This Row],[Currency  Code]]="USD",Table1[[#This Row],[Product Amount with GST]]*80,Table1[[#This Row],[Product Amount with GST]])</f>
        <v>990</v>
      </c>
    </row>
    <row r="4671" spans="1:16" x14ac:dyDescent="0.25">
      <c r="A4671" t="s">
        <v>3312</v>
      </c>
      <c r="B4671" t="s">
        <v>24</v>
      </c>
      <c r="C4671" t="s">
        <v>12</v>
      </c>
      <c r="E4671">
        <f t="shared" si="288"/>
        <v>1</v>
      </c>
      <c r="F4671">
        <f t="shared" si="289"/>
        <v>7</v>
      </c>
      <c r="G4671" s="8">
        <f t="shared" si="290"/>
        <v>44743</v>
      </c>
      <c r="H4671">
        <f t="shared" si="291"/>
        <v>2022</v>
      </c>
      <c r="I4671" s="1">
        <v>44743.830555555556</v>
      </c>
      <c r="J4671" s="2">
        <v>44743</v>
      </c>
      <c r="K4671" t="s">
        <v>13</v>
      </c>
      <c r="L4671">
        <v>2022</v>
      </c>
      <c r="N4671" s="11" t="s">
        <v>15</v>
      </c>
      <c r="O4671" s="11">
        <f>IF(Table1[[#This Row],[Currency  Code]]="USD",Table1[[#This Row],[Product Amount with GST]]*80,Table1[[#This Row],[Product Amount with GST]])</f>
        <v>2022</v>
      </c>
    </row>
    <row r="4672" spans="1:16" x14ac:dyDescent="0.25">
      <c r="A4672" t="s">
        <v>3313</v>
      </c>
      <c r="B4672" t="s">
        <v>11</v>
      </c>
      <c r="C4672" t="s">
        <v>48</v>
      </c>
      <c r="E4672">
        <f t="shared" si="288"/>
        <v>1</v>
      </c>
      <c r="F4672">
        <f t="shared" si="289"/>
        <v>7</v>
      </c>
      <c r="G4672" s="8">
        <f t="shared" si="290"/>
        <v>44743</v>
      </c>
      <c r="H4672">
        <f t="shared" si="291"/>
        <v>2022</v>
      </c>
      <c r="I4672" s="1">
        <v>44743.825694444444</v>
      </c>
      <c r="J4672" s="2">
        <v>44743</v>
      </c>
      <c r="K4672" t="s">
        <v>13</v>
      </c>
      <c r="L4672">
        <v>2499</v>
      </c>
      <c r="M4672" t="s">
        <v>53</v>
      </c>
      <c r="N4672" s="11" t="s">
        <v>15</v>
      </c>
      <c r="O4672" s="11">
        <f>IF(Table1[[#This Row],[Currency  Code]]="USD",Table1[[#This Row],[Product Amount with GST]]*80,Table1[[#This Row],[Product Amount with GST]])</f>
        <v>2499</v>
      </c>
      <c r="P4672" t="s">
        <v>50</v>
      </c>
    </row>
    <row r="4673" spans="1:16" x14ac:dyDescent="0.25">
      <c r="A4673" t="s">
        <v>3300</v>
      </c>
      <c r="B4673" t="s">
        <v>11</v>
      </c>
      <c r="C4673" t="s">
        <v>12</v>
      </c>
      <c r="E4673">
        <f t="shared" si="288"/>
        <v>1</v>
      </c>
      <c r="F4673">
        <f t="shared" si="289"/>
        <v>7</v>
      </c>
      <c r="G4673" s="8">
        <f t="shared" si="290"/>
        <v>44743</v>
      </c>
      <c r="H4673">
        <f t="shared" si="291"/>
        <v>2022</v>
      </c>
      <c r="I4673" s="1">
        <v>44743.96875</v>
      </c>
      <c r="J4673" s="2">
        <v>44743</v>
      </c>
      <c r="K4673" t="s">
        <v>13</v>
      </c>
      <c r="L4673">
        <v>2499</v>
      </c>
      <c r="N4673" s="11" t="s">
        <v>15</v>
      </c>
      <c r="O4673" s="11">
        <f>IF(Table1[[#This Row],[Currency  Code]]="USD",Table1[[#This Row],[Product Amount with GST]]*80,Table1[[#This Row],[Product Amount with GST]])</f>
        <v>2499</v>
      </c>
    </row>
    <row r="4674" spans="1:16" x14ac:dyDescent="0.25">
      <c r="A4674" t="s">
        <v>3314</v>
      </c>
      <c r="B4674" t="s">
        <v>11</v>
      </c>
      <c r="C4674" t="s">
        <v>48</v>
      </c>
      <c r="E4674">
        <f t="shared" ref="E4674:E4737" si="292">DAY(I4674)</f>
        <v>1</v>
      </c>
      <c r="F4674">
        <f t="shared" ref="F4674:F4737" si="293">MONTH(I4674)</f>
        <v>7</v>
      </c>
      <c r="G4674" s="8">
        <f t="shared" ref="G4674:G4737" si="294">DATE(H4675,F4674,E4674)</f>
        <v>44743</v>
      </c>
      <c r="H4674">
        <f t="shared" ref="H4674:H4737" si="295">YEAR(I4674)</f>
        <v>2022</v>
      </c>
      <c r="I4674" s="1">
        <v>44743.895833333336</v>
      </c>
      <c r="J4674" s="2">
        <v>44743</v>
      </c>
      <c r="K4674" t="s">
        <v>13</v>
      </c>
      <c r="L4674">
        <v>2499</v>
      </c>
      <c r="M4674" t="s">
        <v>218</v>
      </c>
      <c r="N4674" s="11" t="s">
        <v>15</v>
      </c>
      <c r="O4674" s="11">
        <f>IF(Table1[[#This Row],[Currency  Code]]="USD",Table1[[#This Row],[Product Amount with GST]]*80,Table1[[#This Row],[Product Amount with GST]])</f>
        <v>2499</v>
      </c>
      <c r="P4674" t="s">
        <v>50</v>
      </c>
    </row>
    <row r="4675" spans="1:16" x14ac:dyDescent="0.25">
      <c r="A4675" t="s">
        <v>3315</v>
      </c>
      <c r="B4675" t="s">
        <v>116</v>
      </c>
      <c r="C4675" t="s">
        <v>12</v>
      </c>
      <c r="E4675">
        <f t="shared" si="292"/>
        <v>1</v>
      </c>
      <c r="F4675">
        <f t="shared" si="293"/>
        <v>7</v>
      </c>
      <c r="G4675" s="8">
        <f t="shared" si="294"/>
        <v>44743</v>
      </c>
      <c r="H4675">
        <f t="shared" si="295"/>
        <v>2022</v>
      </c>
      <c r="I4675" s="1">
        <v>44743.886111111111</v>
      </c>
      <c r="J4675" s="2">
        <v>44743</v>
      </c>
      <c r="K4675" t="s">
        <v>13</v>
      </c>
      <c r="L4675">
        <v>1999</v>
      </c>
      <c r="N4675" s="11" t="s">
        <v>15</v>
      </c>
      <c r="O4675" s="11">
        <f>IF(Table1[[#This Row],[Currency  Code]]="USD",Table1[[#This Row],[Product Amount with GST]]*80,Table1[[#This Row],[Product Amount with GST]])</f>
        <v>1999</v>
      </c>
    </row>
    <row r="4676" spans="1:16" x14ac:dyDescent="0.25">
      <c r="A4676" t="s">
        <v>3316</v>
      </c>
      <c r="B4676" t="s">
        <v>11</v>
      </c>
      <c r="C4676" t="s">
        <v>12</v>
      </c>
      <c r="E4676">
        <f t="shared" si="292"/>
        <v>1</v>
      </c>
      <c r="F4676">
        <f t="shared" si="293"/>
        <v>7</v>
      </c>
      <c r="G4676" s="8">
        <f t="shared" si="294"/>
        <v>44743</v>
      </c>
      <c r="H4676">
        <f t="shared" si="295"/>
        <v>2022</v>
      </c>
      <c r="I4676" s="1">
        <v>44743.870833333334</v>
      </c>
      <c r="J4676" s="2">
        <v>44743</v>
      </c>
      <c r="K4676" t="s">
        <v>72</v>
      </c>
      <c r="L4676">
        <v>2499</v>
      </c>
      <c r="N4676" s="11" t="s">
        <v>15</v>
      </c>
      <c r="O4676" s="11">
        <f>IF(Table1[[#This Row],[Currency  Code]]="USD",Table1[[#This Row],[Product Amount with GST]]*80,Table1[[#This Row],[Product Amount with GST]])</f>
        <v>2499</v>
      </c>
    </row>
    <row r="4677" spans="1:16" x14ac:dyDescent="0.25">
      <c r="A4677" t="s">
        <v>3317</v>
      </c>
      <c r="B4677" t="s">
        <v>24</v>
      </c>
      <c r="C4677" t="s">
        <v>48</v>
      </c>
      <c r="E4677">
        <f t="shared" si="292"/>
        <v>1</v>
      </c>
      <c r="F4677">
        <f t="shared" si="293"/>
        <v>7</v>
      </c>
      <c r="G4677" s="8">
        <f t="shared" si="294"/>
        <v>44743</v>
      </c>
      <c r="H4677">
        <f t="shared" si="295"/>
        <v>2022</v>
      </c>
      <c r="I4677" s="1">
        <v>44743.865972222222</v>
      </c>
      <c r="J4677" s="2">
        <v>44743</v>
      </c>
      <c r="K4677" t="s">
        <v>13</v>
      </c>
      <c r="L4677">
        <v>2022</v>
      </c>
      <c r="M4677" t="s">
        <v>53</v>
      </c>
      <c r="N4677" s="11" t="s">
        <v>15</v>
      </c>
      <c r="O4677" s="11">
        <f>IF(Table1[[#This Row],[Currency  Code]]="USD",Table1[[#This Row],[Product Amount with GST]]*80,Table1[[#This Row],[Product Amount with GST]])</f>
        <v>2022</v>
      </c>
      <c r="P4677" t="s">
        <v>50</v>
      </c>
    </row>
    <row r="4678" spans="1:16" x14ac:dyDescent="0.25">
      <c r="A4678" t="s">
        <v>3312</v>
      </c>
      <c r="B4678" t="s">
        <v>24</v>
      </c>
      <c r="C4678" t="s">
        <v>48</v>
      </c>
      <c r="E4678">
        <f t="shared" si="292"/>
        <v>1</v>
      </c>
      <c r="F4678">
        <f t="shared" si="293"/>
        <v>7</v>
      </c>
      <c r="G4678" s="8">
        <f t="shared" si="294"/>
        <v>44743</v>
      </c>
      <c r="H4678">
        <f t="shared" si="295"/>
        <v>2022</v>
      </c>
      <c r="I4678" s="1">
        <v>44743.854861111111</v>
      </c>
      <c r="J4678" s="2">
        <v>44743</v>
      </c>
      <c r="K4678" t="s">
        <v>13</v>
      </c>
      <c r="L4678">
        <v>2022</v>
      </c>
      <c r="M4678" t="s">
        <v>135</v>
      </c>
      <c r="N4678" s="11" t="s">
        <v>15</v>
      </c>
      <c r="O4678" s="11">
        <f>IF(Table1[[#This Row],[Currency  Code]]="USD",Table1[[#This Row],[Product Amount with GST]]*80,Table1[[#This Row],[Product Amount with GST]])</f>
        <v>2022</v>
      </c>
      <c r="P4678" t="s">
        <v>736</v>
      </c>
    </row>
    <row r="4679" spans="1:16" x14ac:dyDescent="0.25">
      <c r="A4679" t="s">
        <v>3308</v>
      </c>
      <c r="B4679" t="s">
        <v>42</v>
      </c>
      <c r="C4679" t="s">
        <v>12</v>
      </c>
      <c r="E4679">
        <f t="shared" si="292"/>
        <v>1</v>
      </c>
      <c r="F4679">
        <f t="shared" si="293"/>
        <v>7</v>
      </c>
      <c r="G4679" s="8">
        <f t="shared" si="294"/>
        <v>44743</v>
      </c>
      <c r="H4679">
        <f t="shared" si="295"/>
        <v>2022</v>
      </c>
      <c r="I4679" s="1">
        <v>44743.854166666664</v>
      </c>
      <c r="J4679" s="2">
        <v>44743</v>
      </c>
      <c r="K4679" t="s">
        <v>13</v>
      </c>
      <c r="L4679">
        <v>1499</v>
      </c>
      <c r="N4679" s="11" t="s">
        <v>15</v>
      </c>
      <c r="O4679" s="11">
        <f>IF(Table1[[#This Row],[Currency  Code]]="USD",Table1[[#This Row],[Product Amount with GST]]*80,Table1[[#This Row],[Product Amount with GST]])</f>
        <v>1499</v>
      </c>
    </row>
    <row r="4680" spans="1:16" x14ac:dyDescent="0.25">
      <c r="A4680" t="s">
        <v>3313</v>
      </c>
      <c r="B4680" t="s">
        <v>11</v>
      </c>
      <c r="C4680" t="s">
        <v>12</v>
      </c>
      <c r="E4680">
        <f t="shared" si="292"/>
        <v>1</v>
      </c>
      <c r="F4680">
        <f t="shared" si="293"/>
        <v>7</v>
      </c>
      <c r="G4680" s="8">
        <f t="shared" si="294"/>
        <v>44743</v>
      </c>
      <c r="H4680">
        <f t="shared" si="295"/>
        <v>2022</v>
      </c>
      <c r="I4680" s="1">
        <v>44743.842361111114</v>
      </c>
      <c r="J4680" s="2">
        <v>44743</v>
      </c>
      <c r="K4680" t="s">
        <v>13</v>
      </c>
      <c r="L4680">
        <v>2499</v>
      </c>
      <c r="N4680" s="11" t="s">
        <v>15</v>
      </c>
      <c r="O4680" s="11">
        <f>IF(Table1[[#This Row],[Currency  Code]]="USD",Table1[[#This Row],[Product Amount with GST]]*80,Table1[[#This Row],[Product Amount with GST]])</f>
        <v>2499</v>
      </c>
    </row>
    <row r="4681" spans="1:16" x14ac:dyDescent="0.25">
      <c r="A4681" t="s">
        <v>3318</v>
      </c>
      <c r="B4681" t="s">
        <v>42</v>
      </c>
      <c r="C4681" t="s">
        <v>12</v>
      </c>
      <c r="E4681">
        <f t="shared" si="292"/>
        <v>1</v>
      </c>
      <c r="F4681">
        <f t="shared" si="293"/>
        <v>7</v>
      </c>
      <c r="G4681" s="8">
        <f t="shared" si="294"/>
        <v>44743</v>
      </c>
      <c r="H4681">
        <f t="shared" si="295"/>
        <v>2022</v>
      </c>
      <c r="I4681" s="1">
        <v>44743.836805555555</v>
      </c>
      <c r="J4681" s="2">
        <v>44743</v>
      </c>
      <c r="K4681" t="s">
        <v>43</v>
      </c>
      <c r="L4681">
        <v>59</v>
      </c>
      <c r="N4681" s="11" t="s">
        <v>29</v>
      </c>
      <c r="O4681" s="11">
        <f>IF(Table1[[#This Row],[Currency  Code]]="USD",Table1[[#This Row],[Product Amount with GST]]*80,Table1[[#This Row],[Product Amount with GST]])</f>
        <v>4720</v>
      </c>
    </row>
    <row r="4682" spans="1:16" x14ac:dyDescent="0.25">
      <c r="A4682" t="s">
        <v>3319</v>
      </c>
      <c r="B4682" t="s">
        <v>27</v>
      </c>
      <c r="C4682" t="s">
        <v>12</v>
      </c>
      <c r="E4682">
        <f t="shared" si="292"/>
        <v>1</v>
      </c>
      <c r="F4682">
        <f t="shared" si="293"/>
        <v>7</v>
      </c>
      <c r="G4682" s="8">
        <f t="shared" si="294"/>
        <v>44743</v>
      </c>
      <c r="H4682">
        <f t="shared" si="295"/>
        <v>2022</v>
      </c>
      <c r="I4682" s="1">
        <v>44743.835416666669</v>
      </c>
      <c r="J4682" s="2">
        <v>44743</v>
      </c>
      <c r="K4682" t="s">
        <v>13</v>
      </c>
      <c r="L4682">
        <v>1999</v>
      </c>
      <c r="N4682" s="11" t="s">
        <v>15</v>
      </c>
      <c r="O4682" s="11">
        <f>IF(Table1[[#This Row],[Currency  Code]]="USD",Table1[[#This Row],[Product Amount with GST]]*80,Table1[[#This Row],[Product Amount with GST]])</f>
        <v>1999</v>
      </c>
    </row>
    <row r="4683" spans="1:16" x14ac:dyDescent="0.25">
      <c r="A4683" t="s">
        <v>3320</v>
      </c>
      <c r="B4683" t="s">
        <v>11</v>
      </c>
      <c r="C4683" t="s">
        <v>12</v>
      </c>
      <c r="E4683">
        <f t="shared" si="292"/>
        <v>1</v>
      </c>
      <c r="F4683">
        <f t="shared" si="293"/>
        <v>7</v>
      </c>
      <c r="G4683" s="8">
        <f t="shared" si="294"/>
        <v>44743</v>
      </c>
      <c r="H4683">
        <f t="shared" si="295"/>
        <v>2022</v>
      </c>
      <c r="I4683" s="1">
        <v>44743.822222222225</v>
      </c>
      <c r="J4683" s="2">
        <v>44743</v>
      </c>
      <c r="K4683" t="s">
        <v>72</v>
      </c>
      <c r="L4683">
        <v>2499</v>
      </c>
      <c r="N4683" s="11" t="s">
        <v>15</v>
      </c>
      <c r="O4683" s="11">
        <f>IF(Table1[[#This Row],[Currency  Code]]="USD",Table1[[#This Row],[Product Amount with GST]]*80,Table1[[#This Row],[Product Amount with GST]])</f>
        <v>2499</v>
      </c>
    </row>
    <row r="4684" spans="1:16" x14ac:dyDescent="0.25">
      <c r="A4684" t="s">
        <v>3321</v>
      </c>
      <c r="B4684" t="s">
        <v>42</v>
      </c>
      <c r="C4684" t="s">
        <v>12</v>
      </c>
      <c r="E4684">
        <f t="shared" si="292"/>
        <v>2</v>
      </c>
      <c r="F4684">
        <f t="shared" si="293"/>
        <v>7</v>
      </c>
      <c r="G4684" s="8">
        <f t="shared" si="294"/>
        <v>44744</v>
      </c>
      <c r="H4684">
        <f t="shared" si="295"/>
        <v>2022</v>
      </c>
      <c r="I4684" s="1">
        <v>44744.085416666669</v>
      </c>
      <c r="J4684" s="2">
        <v>44743</v>
      </c>
      <c r="K4684" t="s">
        <v>43</v>
      </c>
      <c r="L4684">
        <v>1499</v>
      </c>
      <c r="N4684" s="11" t="s">
        <v>15</v>
      </c>
      <c r="O4684" s="11">
        <f>IF(Table1[[#This Row],[Currency  Code]]="USD",Table1[[#This Row],[Product Amount with GST]]*80,Table1[[#This Row],[Product Amount with GST]])</f>
        <v>1499</v>
      </c>
    </row>
    <row r="4685" spans="1:16" x14ac:dyDescent="0.25">
      <c r="A4685" t="s">
        <v>3322</v>
      </c>
      <c r="B4685" t="s">
        <v>24</v>
      </c>
      <c r="C4685" t="s">
        <v>12</v>
      </c>
      <c r="E4685">
        <f t="shared" si="292"/>
        <v>2</v>
      </c>
      <c r="F4685">
        <f t="shared" si="293"/>
        <v>7</v>
      </c>
      <c r="G4685" s="8">
        <f t="shared" si="294"/>
        <v>44744</v>
      </c>
      <c r="H4685">
        <f t="shared" si="295"/>
        <v>2022</v>
      </c>
      <c r="I4685" s="1">
        <v>44744.074305555558</v>
      </c>
      <c r="J4685" s="2">
        <v>44743</v>
      </c>
      <c r="K4685" t="s">
        <v>13</v>
      </c>
      <c r="L4685">
        <v>2022</v>
      </c>
      <c r="N4685" s="11" t="s">
        <v>15</v>
      </c>
      <c r="O4685" s="11">
        <f>IF(Table1[[#This Row],[Currency  Code]]="USD",Table1[[#This Row],[Product Amount with GST]]*80,Table1[[#This Row],[Product Amount with GST]])</f>
        <v>2022</v>
      </c>
    </row>
    <row r="4686" spans="1:16" x14ac:dyDescent="0.25">
      <c r="A4686" t="s">
        <v>922</v>
      </c>
      <c r="B4686" t="s">
        <v>20</v>
      </c>
      <c r="C4686" t="s">
        <v>12</v>
      </c>
      <c r="E4686">
        <f t="shared" si="292"/>
        <v>1</v>
      </c>
      <c r="F4686">
        <f t="shared" si="293"/>
        <v>7</v>
      </c>
      <c r="G4686" s="8">
        <f t="shared" si="294"/>
        <v>44743</v>
      </c>
      <c r="H4686">
        <f t="shared" si="295"/>
        <v>2022</v>
      </c>
      <c r="I4686" s="1">
        <v>44743.923611111109</v>
      </c>
      <c r="J4686" s="2">
        <v>44743</v>
      </c>
      <c r="K4686" t="s">
        <v>13</v>
      </c>
      <c r="L4686">
        <v>1999</v>
      </c>
      <c r="N4686" s="11" t="s">
        <v>15</v>
      </c>
      <c r="O4686" s="11">
        <f>IF(Table1[[#This Row],[Currency  Code]]="USD",Table1[[#This Row],[Product Amount with GST]]*80,Table1[[#This Row],[Product Amount with GST]])</f>
        <v>1999</v>
      </c>
    </row>
    <row r="4687" spans="1:16" x14ac:dyDescent="0.25">
      <c r="A4687" t="s">
        <v>3303</v>
      </c>
      <c r="B4687" t="s">
        <v>11</v>
      </c>
      <c r="C4687" t="s">
        <v>12</v>
      </c>
      <c r="E4687">
        <f t="shared" si="292"/>
        <v>1</v>
      </c>
      <c r="F4687">
        <f t="shared" si="293"/>
        <v>7</v>
      </c>
      <c r="G4687" s="8">
        <f t="shared" si="294"/>
        <v>44743</v>
      </c>
      <c r="H4687">
        <f t="shared" si="295"/>
        <v>2022</v>
      </c>
      <c r="I4687" s="1">
        <v>44743.915277777778</v>
      </c>
      <c r="J4687" s="2">
        <v>44743</v>
      </c>
      <c r="K4687" t="s">
        <v>13</v>
      </c>
      <c r="L4687">
        <v>2499</v>
      </c>
      <c r="N4687" s="11" t="s">
        <v>15</v>
      </c>
      <c r="O4687" s="11">
        <f>IF(Table1[[#This Row],[Currency  Code]]="USD",Table1[[#This Row],[Product Amount with GST]]*80,Table1[[#This Row],[Product Amount with GST]])</f>
        <v>2499</v>
      </c>
    </row>
    <row r="4688" spans="1:16" x14ac:dyDescent="0.25">
      <c r="A4688" t="s">
        <v>3323</v>
      </c>
      <c r="B4688" t="s">
        <v>1710</v>
      </c>
      <c r="C4688" t="s">
        <v>12</v>
      </c>
      <c r="E4688">
        <f t="shared" si="292"/>
        <v>1</v>
      </c>
      <c r="F4688">
        <f t="shared" si="293"/>
        <v>7</v>
      </c>
      <c r="G4688" s="8">
        <f t="shared" si="294"/>
        <v>44743</v>
      </c>
      <c r="H4688">
        <f t="shared" si="295"/>
        <v>2022</v>
      </c>
      <c r="I4688" s="1">
        <v>44743.877083333333</v>
      </c>
      <c r="J4688" s="2">
        <v>44743</v>
      </c>
      <c r="K4688" t="s">
        <v>13</v>
      </c>
      <c r="L4688">
        <v>499</v>
      </c>
      <c r="N4688" s="11" t="s">
        <v>15</v>
      </c>
      <c r="O4688" s="11">
        <f>IF(Table1[[#This Row],[Currency  Code]]="USD",Table1[[#This Row],[Product Amount with GST]]*80,Table1[[#This Row],[Product Amount with GST]])</f>
        <v>499</v>
      </c>
    </row>
    <row r="4689" spans="1:16" x14ac:dyDescent="0.25">
      <c r="A4689" t="s">
        <v>3324</v>
      </c>
      <c r="B4689" t="s">
        <v>11</v>
      </c>
      <c r="C4689" t="s">
        <v>12</v>
      </c>
      <c r="E4689">
        <f t="shared" si="292"/>
        <v>1</v>
      </c>
      <c r="F4689">
        <f t="shared" si="293"/>
        <v>7</v>
      </c>
      <c r="G4689" s="8">
        <f t="shared" si="294"/>
        <v>44743</v>
      </c>
      <c r="H4689">
        <f t="shared" si="295"/>
        <v>2022</v>
      </c>
      <c r="I4689" s="1">
        <v>44743.857638888891</v>
      </c>
      <c r="J4689" s="2">
        <v>44743</v>
      </c>
      <c r="K4689" t="s">
        <v>13</v>
      </c>
      <c r="L4689">
        <v>2499</v>
      </c>
      <c r="N4689" s="11" t="s">
        <v>15</v>
      </c>
      <c r="O4689" s="11">
        <f>IF(Table1[[#This Row],[Currency  Code]]="USD",Table1[[#This Row],[Product Amount with GST]]*80,Table1[[#This Row],[Product Amount with GST]])</f>
        <v>2499</v>
      </c>
    </row>
    <row r="4690" spans="1:16" x14ac:dyDescent="0.25">
      <c r="A4690" t="s">
        <v>3325</v>
      </c>
      <c r="B4690" t="s">
        <v>24</v>
      </c>
      <c r="C4690" t="s">
        <v>12</v>
      </c>
      <c r="E4690">
        <f t="shared" si="292"/>
        <v>1</v>
      </c>
      <c r="F4690">
        <f t="shared" si="293"/>
        <v>7</v>
      </c>
      <c r="G4690" s="8">
        <f t="shared" si="294"/>
        <v>44743</v>
      </c>
      <c r="H4690">
        <f t="shared" si="295"/>
        <v>2022</v>
      </c>
      <c r="I4690" s="1">
        <v>44743.84652777778</v>
      </c>
      <c r="J4690" s="2">
        <v>44743</v>
      </c>
      <c r="K4690" t="s">
        <v>13</v>
      </c>
      <c r="L4690">
        <v>2022</v>
      </c>
      <c r="N4690" s="11" t="s">
        <v>15</v>
      </c>
      <c r="O4690" s="11">
        <f>IF(Table1[[#This Row],[Currency  Code]]="USD",Table1[[#This Row],[Product Amount with GST]]*80,Table1[[#This Row],[Product Amount with GST]])</f>
        <v>2022</v>
      </c>
    </row>
    <row r="4691" spans="1:16" x14ac:dyDescent="0.25">
      <c r="A4691" t="s">
        <v>1583</v>
      </c>
      <c r="B4691" t="s">
        <v>11</v>
      </c>
      <c r="C4691" t="s">
        <v>12</v>
      </c>
      <c r="E4691">
        <f t="shared" si="292"/>
        <v>1</v>
      </c>
      <c r="F4691">
        <f t="shared" si="293"/>
        <v>7</v>
      </c>
      <c r="G4691" s="8">
        <f t="shared" si="294"/>
        <v>44743</v>
      </c>
      <c r="H4691">
        <f t="shared" si="295"/>
        <v>2022</v>
      </c>
      <c r="I4691" s="1">
        <v>44743.825694444444</v>
      </c>
      <c r="J4691" s="2">
        <v>44743</v>
      </c>
      <c r="K4691" t="s">
        <v>13</v>
      </c>
      <c r="L4691">
        <v>2499</v>
      </c>
      <c r="N4691" s="11" t="s">
        <v>15</v>
      </c>
      <c r="O4691" s="11">
        <f>IF(Table1[[#This Row],[Currency  Code]]="USD",Table1[[#This Row],[Product Amount with GST]]*80,Table1[[#This Row],[Product Amount with GST]])</f>
        <v>2499</v>
      </c>
    </row>
    <row r="4692" spans="1:16" x14ac:dyDescent="0.25">
      <c r="A4692" t="s">
        <v>3326</v>
      </c>
      <c r="B4692" t="s">
        <v>11</v>
      </c>
      <c r="C4692" t="s">
        <v>12</v>
      </c>
      <c r="E4692">
        <f t="shared" si="292"/>
        <v>1</v>
      </c>
      <c r="F4692">
        <f t="shared" si="293"/>
        <v>7</v>
      </c>
      <c r="G4692" s="8">
        <f t="shared" si="294"/>
        <v>44743</v>
      </c>
      <c r="H4692">
        <f t="shared" si="295"/>
        <v>2022</v>
      </c>
      <c r="I4692" s="1">
        <v>44743.820833333331</v>
      </c>
      <c r="J4692" s="2">
        <v>44743</v>
      </c>
      <c r="K4692" t="s">
        <v>72</v>
      </c>
      <c r="L4692">
        <v>2499</v>
      </c>
      <c r="N4692" s="11" t="s">
        <v>15</v>
      </c>
      <c r="O4692" s="11">
        <f>IF(Table1[[#This Row],[Currency  Code]]="USD",Table1[[#This Row],[Product Amount with GST]]*80,Table1[[#This Row],[Product Amount with GST]])</f>
        <v>2499</v>
      </c>
    </row>
    <row r="4693" spans="1:16" x14ac:dyDescent="0.25">
      <c r="A4693" t="s">
        <v>1291</v>
      </c>
      <c r="B4693" t="s">
        <v>27</v>
      </c>
      <c r="C4693" t="s">
        <v>12</v>
      </c>
      <c r="E4693">
        <f t="shared" si="292"/>
        <v>1</v>
      </c>
      <c r="F4693">
        <f t="shared" si="293"/>
        <v>7</v>
      </c>
      <c r="G4693" s="8">
        <f t="shared" si="294"/>
        <v>44743</v>
      </c>
      <c r="H4693">
        <f t="shared" si="295"/>
        <v>2022</v>
      </c>
      <c r="I4693" s="1">
        <v>44743.810416666667</v>
      </c>
      <c r="J4693" s="2">
        <v>44743</v>
      </c>
      <c r="K4693" t="s">
        <v>13</v>
      </c>
      <c r="L4693">
        <v>1999</v>
      </c>
      <c r="N4693" s="11" t="s">
        <v>15</v>
      </c>
      <c r="O4693" s="11">
        <f>IF(Table1[[#This Row],[Currency  Code]]="USD",Table1[[#This Row],[Product Amount with GST]]*80,Table1[[#This Row],[Product Amount with GST]])</f>
        <v>1999</v>
      </c>
    </row>
    <row r="4694" spans="1:16" x14ac:dyDescent="0.25">
      <c r="A4694" t="s">
        <v>3327</v>
      </c>
      <c r="B4694" t="s">
        <v>3328</v>
      </c>
      <c r="C4694" t="s">
        <v>12</v>
      </c>
      <c r="E4694">
        <f t="shared" si="292"/>
        <v>1</v>
      </c>
      <c r="F4694">
        <f t="shared" si="293"/>
        <v>7</v>
      </c>
      <c r="G4694" s="8">
        <f t="shared" si="294"/>
        <v>44743</v>
      </c>
      <c r="H4694">
        <f t="shared" si="295"/>
        <v>2022</v>
      </c>
      <c r="I4694" s="1">
        <v>44743.784722222219</v>
      </c>
      <c r="J4694" s="2">
        <v>44743</v>
      </c>
      <c r="K4694" t="s">
        <v>13</v>
      </c>
      <c r="L4694">
        <v>1499</v>
      </c>
      <c r="N4694" s="11" t="s">
        <v>15</v>
      </c>
      <c r="O4694" s="11">
        <f>IF(Table1[[#This Row],[Currency  Code]]="USD",Table1[[#This Row],[Product Amount with GST]]*80,Table1[[#This Row],[Product Amount with GST]])</f>
        <v>1499</v>
      </c>
    </row>
    <row r="4695" spans="1:16" x14ac:dyDescent="0.25">
      <c r="A4695" t="s">
        <v>3329</v>
      </c>
      <c r="B4695" t="s">
        <v>52</v>
      </c>
      <c r="C4695" t="s">
        <v>12</v>
      </c>
      <c r="E4695">
        <f t="shared" si="292"/>
        <v>1</v>
      </c>
      <c r="F4695">
        <f t="shared" si="293"/>
        <v>7</v>
      </c>
      <c r="G4695" s="8">
        <f t="shared" si="294"/>
        <v>44743</v>
      </c>
      <c r="H4695">
        <f t="shared" si="295"/>
        <v>2022</v>
      </c>
      <c r="I4695" s="1">
        <v>44743.777777777781</v>
      </c>
      <c r="J4695" s="2">
        <v>44743</v>
      </c>
      <c r="K4695" t="s">
        <v>13</v>
      </c>
      <c r="L4695">
        <v>999</v>
      </c>
      <c r="N4695" s="11" t="s">
        <v>29</v>
      </c>
      <c r="O4695" s="11">
        <f>IF(Table1[[#This Row],[Currency  Code]]="USD",Table1[[#This Row],[Product Amount with GST]]*80,Table1[[#This Row],[Product Amount with GST]])</f>
        <v>79920</v>
      </c>
    </row>
    <row r="4696" spans="1:16" x14ac:dyDescent="0.25">
      <c r="A4696" t="s">
        <v>3330</v>
      </c>
      <c r="B4696" t="s">
        <v>42</v>
      </c>
      <c r="C4696" t="s">
        <v>12</v>
      </c>
      <c r="E4696">
        <f t="shared" si="292"/>
        <v>1</v>
      </c>
      <c r="F4696">
        <f t="shared" si="293"/>
        <v>7</v>
      </c>
      <c r="G4696" s="8">
        <f t="shared" si="294"/>
        <v>44743</v>
      </c>
      <c r="H4696">
        <f t="shared" si="295"/>
        <v>2022</v>
      </c>
      <c r="I4696" s="1">
        <v>44743.775694444441</v>
      </c>
      <c r="J4696" s="2">
        <v>44743</v>
      </c>
      <c r="K4696" t="s">
        <v>13</v>
      </c>
      <c r="L4696">
        <v>1499</v>
      </c>
      <c r="N4696" s="11" t="s">
        <v>15</v>
      </c>
      <c r="O4696" s="11">
        <f>IF(Table1[[#This Row],[Currency  Code]]="USD",Table1[[#This Row],[Product Amount with GST]]*80,Table1[[#This Row],[Product Amount with GST]])</f>
        <v>1499</v>
      </c>
    </row>
    <row r="4697" spans="1:16" x14ac:dyDescent="0.25">
      <c r="A4697" t="s">
        <v>3331</v>
      </c>
      <c r="B4697" t="s">
        <v>11</v>
      </c>
      <c r="C4697" t="s">
        <v>12</v>
      </c>
      <c r="E4697">
        <f t="shared" si="292"/>
        <v>1</v>
      </c>
      <c r="F4697">
        <f t="shared" si="293"/>
        <v>7</v>
      </c>
      <c r="G4697" s="8">
        <f t="shared" si="294"/>
        <v>44743</v>
      </c>
      <c r="H4697">
        <f t="shared" si="295"/>
        <v>2022</v>
      </c>
      <c r="I4697" s="1">
        <v>44743.771527777775</v>
      </c>
      <c r="J4697" s="2">
        <v>44743</v>
      </c>
      <c r="K4697" t="s">
        <v>72</v>
      </c>
      <c r="L4697">
        <v>2499</v>
      </c>
      <c r="N4697" s="11" t="s">
        <v>15</v>
      </c>
      <c r="O4697" s="11">
        <f>IF(Table1[[#This Row],[Currency  Code]]="USD",Table1[[#This Row],[Product Amount with GST]]*80,Table1[[#This Row],[Product Amount with GST]])</f>
        <v>2499</v>
      </c>
    </row>
    <row r="4698" spans="1:16" x14ac:dyDescent="0.25">
      <c r="A4698" t="s">
        <v>3332</v>
      </c>
      <c r="B4698" t="s">
        <v>11</v>
      </c>
      <c r="C4698" t="s">
        <v>12</v>
      </c>
      <c r="E4698">
        <f t="shared" si="292"/>
        <v>1</v>
      </c>
      <c r="F4698">
        <f t="shared" si="293"/>
        <v>7</v>
      </c>
      <c r="G4698" s="8">
        <f t="shared" si="294"/>
        <v>44743</v>
      </c>
      <c r="H4698">
        <f t="shared" si="295"/>
        <v>2022</v>
      </c>
      <c r="I4698" s="1">
        <v>44743.771527777775</v>
      </c>
      <c r="J4698" s="2">
        <v>44743</v>
      </c>
      <c r="K4698" t="s">
        <v>72</v>
      </c>
      <c r="L4698">
        <v>2499</v>
      </c>
      <c r="N4698" s="11" t="s">
        <v>15</v>
      </c>
      <c r="O4698" s="11">
        <f>IF(Table1[[#This Row],[Currency  Code]]="USD",Table1[[#This Row],[Product Amount with GST]]*80,Table1[[#This Row],[Product Amount with GST]])</f>
        <v>2499</v>
      </c>
    </row>
    <row r="4699" spans="1:16" x14ac:dyDescent="0.25">
      <c r="A4699" t="s">
        <v>3333</v>
      </c>
      <c r="B4699" t="s">
        <v>11</v>
      </c>
      <c r="C4699" t="s">
        <v>12</v>
      </c>
      <c r="E4699">
        <f t="shared" si="292"/>
        <v>1</v>
      </c>
      <c r="F4699">
        <f t="shared" si="293"/>
        <v>7</v>
      </c>
      <c r="G4699" s="8">
        <f t="shared" si="294"/>
        <v>44743</v>
      </c>
      <c r="H4699">
        <f t="shared" si="295"/>
        <v>2022</v>
      </c>
      <c r="I4699" s="1">
        <v>44743.761805555558</v>
      </c>
      <c r="J4699" s="2">
        <v>44743</v>
      </c>
      <c r="K4699" t="s">
        <v>112</v>
      </c>
      <c r="L4699">
        <v>2499</v>
      </c>
      <c r="N4699" s="11" t="s">
        <v>15</v>
      </c>
      <c r="O4699" s="11">
        <f>IF(Table1[[#This Row],[Currency  Code]]="USD",Table1[[#This Row],[Product Amount with GST]]*80,Table1[[#This Row],[Product Amount with GST]])</f>
        <v>2499</v>
      </c>
    </row>
    <row r="4700" spans="1:16" x14ac:dyDescent="0.25">
      <c r="A4700" t="s">
        <v>3334</v>
      </c>
      <c r="B4700" t="s">
        <v>42</v>
      </c>
      <c r="C4700" t="s">
        <v>12</v>
      </c>
      <c r="E4700">
        <f t="shared" si="292"/>
        <v>1</v>
      </c>
      <c r="F4700">
        <f t="shared" si="293"/>
        <v>7</v>
      </c>
      <c r="G4700" s="8">
        <f t="shared" si="294"/>
        <v>44743</v>
      </c>
      <c r="H4700">
        <f t="shared" si="295"/>
        <v>2022</v>
      </c>
      <c r="I4700" s="1">
        <v>44743.748611111114</v>
      </c>
      <c r="J4700" s="2">
        <v>44743</v>
      </c>
      <c r="K4700" t="s">
        <v>43</v>
      </c>
      <c r="L4700">
        <v>59</v>
      </c>
      <c r="N4700" s="11" t="s">
        <v>29</v>
      </c>
      <c r="O4700" s="11">
        <f>IF(Table1[[#This Row],[Currency  Code]]="USD",Table1[[#This Row],[Product Amount with GST]]*80,Table1[[#This Row],[Product Amount with GST]])</f>
        <v>4720</v>
      </c>
    </row>
    <row r="4701" spans="1:16" x14ac:dyDescent="0.25">
      <c r="A4701" t="s">
        <v>3335</v>
      </c>
      <c r="B4701" t="s">
        <v>1710</v>
      </c>
      <c r="C4701" t="s">
        <v>12</v>
      </c>
      <c r="E4701">
        <f t="shared" si="292"/>
        <v>1</v>
      </c>
      <c r="F4701">
        <f t="shared" si="293"/>
        <v>7</v>
      </c>
      <c r="G4701" s="8">
        <f t="shared" si="294"/>
        <v>44743</v>
      </c>
      <c r="H4701">
        <f t="shared" si="295"/>
        <v>2022</v>
      </c>
      <c r="I4701" s="1">
        <v>44743.734722222223</v>
      </c>
      <c r="J4701" s="2">
        <v>44743</v>
      </c>
      <c r="K4701" t="s">
        <v>13</v>
      </c>
      <c r="L4701">
        <v>499</v>
      </c>
      <c r="N4701" s="11" t="s">
        <v>15</v>
      </c>
      <c r="O4701" s="11">
        <f>IF(Table1[[#This Row],[Currency  Code]]="USD",Table1[[#This Row],[Product Amount with GST]]*80,Table1[[#This Row],[Product Amount with GST]])</f>
        <v>499</v>
      </c>
    </row>
    <row r="4702" spans="1:16" x14ac:dyDescent="0.25">
      <c r="A4702" t="s">
        <v>3336</v>
      </c>
      <c r="B4702" t="s">
        <v>11</v>
      </c>
      <c r="C4702" t="s">
        <v>48</v>
      </c>
      <c r="E4702">
        <f t="shared" si="292"/>
        <v>1</v>
      </c>
      <c r="F4702">
        <f t="shared" si="293"/>
        <v>7</v>
      </c>
      <c r="G4702" s="8">
        <f t="shared" si="294"/>
        <v>44743</v>
      </c>
      <c r="H4702">
        <f t="shared" si="295"/>
        <v>2022</v>
      </c>
      <c r="I4702" s="1">
        <v>44743.73333333333</v>
      </c>
      <c r="J4702" s="2">
        <v>44743</v>
      </c>
      <c r="K4702" t="s">
        <v>13</v>
      </c>
      <c r="L4702">
        <v>2499</v>
      </c>
      <c r="M4702" t="s">
        <v>53</v>
      </c>
      <c r="N4702" s="11" t="s">
        <v>15</v>
      </c>
      <c r="O4702" s="11">
        <f>IF(Table1[[#This Row],[Currency  Code]]="USD",Table1[[#This Row],[Product Amount with GST]]*80,Table1[[#This Row],[Product Amount with GST]])</f>
        <v>2499</v>
      </c>
      <c r="P4702" t="s">
        <v>50</v>
      </c>
    </row>
    <row r="4703" spans="1:16" x14ac:dyDescent="0.25">
      <c r="A4703" t="s">
        <v>3337</v>
      </c>
      <c r="B4703" t="s">
        <v>11</v>
      </c>
      <c r="C4703" t="s">
        <v>48</v>
      </c>
      <c r="E4703">
        <f t="shared" si="292"/>
        <v>1</v>
      </c>
      <c r="F4703">
        <f t="shared" si="293"/>
        <v>7</v>
      </c>
      <c r="G4703" s="8">
        <f t="shared" si="294"/>
        <v>44743</v>
      </c>
      <c r="H4703">
        <f t="shared" si="295"/>
        <v>2022</v>
      </c>
      <c r="I4703" s="1">
        <v>44743.806944444441</v>
      </c>
      <c r="J4703" s="2">
        <v>44743</v>
      </c>
      <c r="K4703" t="s">
        <v>72</v>
      </c>
      <c r="L4703">
        <v>2499</v>
      </c>
      <c r="M4703" t="s">
        <v>330</v>
      </c>
      <c r="N4703" s="11" t="s">
        <v>15</v>
      </c>
      <c r="O4703" s="11">
        <f>IF(Table1[[#This Row],[Currency  Code]]="USD",Table1[[#This Row],[Product Amount with GST]]*80,Table1[[#This Row],[Product Amount with GST]])</f>
        <v>2499</v>
      </c>
      <c r="P4703" t="s">
        <v>50</v>
      </c>
    </row>
    <row r="4704" spans="1:16" x14ac:dyDescent="0.25">
      <c r="A4704" t="s">
        <v>3338</v>
      </c>
      <c r="B4704" t="s">
        <v>11</v>
      </c>
      <c r="C4704" t="s">
        <v>12</v>
      </c>
      <c r="E4704">
        <f t="shared" si="292"/>
        <v>1</v>
      </c>
      <c r="F4704">
        <f t="shared" si="293"/>
        <v>7</v>
      </c>
      <c r="G4704" s="8">
        <f t="shared" si="294"/>
        <v>44743</v>
      </c>
      <c r="H4704">
        <f t="shared" si="295"/>
        <v>2022</v>
      </c>
      <c r="I4704" s="1">
        <v>44743.796527777777</v>
      </c>
      <c r="J4704" s="2">
        <v>44743</v>
      </c>
      <c r="K4704" t="s">
        <v>13</v>
      </c>
      <c r="L4704">
        <v>2499</v>
      </c>
      <c r="N4704" s="11" t="s">
        <v>15</v>
      </c>
      <c r="O4704" s="11">
        <f>IF(Table1[[#This Row],[Currency  Code]]="USD",Table1[[#This Row],[Product Amount with GST]]*80,Table1[[#This Row],[Product Amount with GST]])</f>
        <v>2499</v>
      </c>
    </row>
    <row r="4705" spans="1:16" x14ac:dyDescent="0.25">
      <c r="A4705" t="s">
        <v>3329</v>
      </c>
      <c r="B4705" t="s">
        <v>52</v>
      </c>
      <c r="C4705" t="s">
        <v>12</v>
      </c>
      <c r="E4705">
        <f t="shared" si="292"/>
        <v>1</v>
      </c>
      <c r="F4705">
        <f t="shared" si="293"/>
        <v>7</v>
      </c>
      <c r="G4705" s="8">
        <f t="shared" si="294"/>
        <v>44743</v>
      </c>
      <c r="H4705">
        <f t="shared" si="295"/>
        <v>2022</v>
      </c>
      <c r="I4705" s="1">
        <v>44743.779861111114</v>
      </c>
      <c r="J4705" s="2">
        <v>44743</v>
      </c>
      <c r="K4705" t="s">
        <v>13</v>
      </c>
      <c r="L4705">
        <v>999</v>
      </c>
      <c r="N4705" s="11" t="s">
        <v>15</v>
      </c>
      <c r="O4705" s="11">
        <f>IF(Table1[[#This Row],[Currency  Code]]="USD",Table1[[#This Row],[Product Amount with GST]]*80,Table1[[#This Row],[Product Amount with GST]])</f>
        <v>999</v>
      </c>
    </row>
    <row r="4706" spans="1:16" x14ac:dyDescent="0.25">
      <c r="A4706" t="s">
        <v>3339</v>
      </c>
      <c r="B4706" t="s">
        <v>1419</v>
      </c>
      <c r="C4706" t="s">
        <v>12</v>
      </c>
      <c r="E4706">
        <f t="shared" si="292"/>
        <v>1</v>
      </c>
      <c r="F4706">
        <f t="shared" si="293"/>
        <v>7</v>
      </c>
      <c r="G4706" s="8">
        <f t="shared" si="294"/>
        <v>44743</v>
      </c>
      <c r="H4706">
        <f t="shared" si="295"/>
        <v>2022</v>
      </c>
      <c r="I4706" s="1">
        <v>44743.776388888888</v>
      </c>
      <c r="J4706" s="2">
        <v>44743</v>
      </c>
      <c r="K4706" t="s">
        <v>13</v>
      </c>
      <c r="L4706">
        <v>1499</v>
      </c>
      <c r="N4706" s="11" t="s">
        <v>15</v>
      </c>
      <c r="O4706" s="11">
        <f>IF(Table1[[#This Row],[Currency  Code]]="USD",Table1[[#This Row],[Product Amount with GST]]*80,Table1[[#This Row],[Product Amount with GST]])</f>
        <v>1499</v>
      </c>
    </row>
    <row r="4707" spans="1:16" x14ac:dyDescent="0.25">
      <c r="A4707" t="s">
        <v>3340</v>
      </c>
      <c r="B4707" t="s">
        <v>11</v>
      </c>
      <c r="C4707" t="s">
        <v>12</v>
      </c>
      <c r="E4707">
        <f t="shared" si="292"/>
        <v>1</v>
      </c>
      <c r="F4707">
        <f t="shared" si="293"/>
        <v>7</v>
      </c>
      <c r="G4707" s="8">
        <f t="shared" si="294"/>
        <v>44743</v>
      </c>
      <c r="H4707">
        <f t="shared" si="295"/>
        <v>2022</v>
      </c>
      <c r="I4707" s="1">
        <v>44743.770138888889</v>
      </c>
      <c r="J4707" s="2">
        <v>44743</v>
      </c>
      <c r="K4707" t="s">
        <v>72</v>
      </c>
      <c r="L4707">
        <v>2499</v>
      </c>
      <c r="N4707" s="11" t="s">
        <v>15</v>
      </c>
      <c r="O4707" s="11">
        <f>IF(Table1[[#This Row],[Currency  Code]]="USD",Table1[[#This Row],[Product Amount with GST]]*80,Table1[[#This Row],[Product Amount with GST]])</f>
        <v>2499</v>
      </c>
    </row>
    <row r="4708" spans="1:16" x14ac:dyDescent="0.25">
      <c r="A4708" t="s">
        <v>3341</v>
      </c>
      <c r="B4708" t="s">
        <v>17</v>
      </c>
      <c r="C4708" t="s">
        <v>12</v>
      </c>
      <c r="E4708">
        <f t="shared" si="292"/>
        <v>1</v>
      </c>
      <c r="F4708">
        <f t="shared" si="293"/>
        <v>7</v>
      </c>
      <c r="G4708" s="8">
        <f t="shared" si="294"/>
        <v>44743</v>
      </c>
      <c r="H4708">
        <f t="shared" si="295"/>
        <v>2022</v>
      </c>
      <c r="I4708" s="1">
        <v>44743.769444444442</v>
      </c>
      <c r="J4708" s="2">
        <v>44743</v>
      </c>
      <c r="K4708" t="s">
        <v>13</v>
      </c>
      <c r="L4708">
        <v>999</v>
      </c>
      <c r="N4708" s="11" t="s">
        <v>15</v>
      </c>
      <c r="O4708" s="11">
        <f>IF(Table1[[#This Row],[Currency  Code]]="USD",Table1[[#This Row],[Product Amount with GST]]*80,Table1[[#This Row],[Product Amount with GST]])</f>
        <v>999</v>
      </c>
    </row>
    <row r="4709" spans="1:16" x14ac:dyDescent="0.25">
      <c r="A4709" t="s">
        <v>3342</v>
      </c>
      <c r="B4709" t="s">
        <v>11</v>
      </c>
      <c r="C4709" t="s">
        <v>12</v>
      </c>
      <c r="E4709">
        <f t="shared" si="292"/>
        <v>1</v>
      </c>
      <c r="F4709">
        <f t="shared" si="293"/>
        <v>7</v>
      </c>
      <c r="G4709" s="8">
        <f t="shared" si="294"/>
        <v>44743</v>
      </c>
      <c r="H4709">
        <f t="shared" si="295"/>
        <v>2022</v>
      </c>
      <c r="I4709" s="1">
        <v>44743.765972222223</v>
      </c>
      <c r="J4709" s="2">
        <v>44743</v>
      </c>
      <c r="K4709" t="s">
        <v>72</v>
      </c>
      <c r="L4709">
        <v>2499</v>
      </c>
      <c r="N4709" s="11" t="s">
        <v>15</v>
      </c>
      <c r="O4709" s="11">
        <f>IF(Table1[[#This Row],[Currency  Code]]="USD",Table1[[#This Row],[Product Amount with GST]]*80,Table1[[#This Row],[Product Amount with GST]])</f>
        <v>2499</v>
      </c>
    </row>
    <row r="4710" spans="1:16" x14ac:dyDescent="0.25">
      <c r="A4710" t="s">
        <v>3329</v>
      </c>
      <c r="B4710" t="s">
        <v>52</v>
      </c>
      <c r="C4710" t="s">
        <v>12</v>
      </c>
      <c r="E4710">
        <f t="shared" si="292"/>
        <v>1</v>
      </c>
      <c r="F4710">
        <f t="shared" si="293"/>
        <v>7</v>
      </c>
      <c r="G4710" s="8">
        <f t="shared" si="294"/>
        <v>44743</v>
      </c>
      <c r="H4710">
        <f t="shared" si="295"/>
        <v>2022</v>
      </c>
      <c r="I4710" s="1">
        <v>44743.761111111111</v>
      </c>
      <c r="J4710" s="2">
        <v>44743</v>
      </c>
      <c r="K4710" t="s">
        <v>13</v>
      </c>
      <c r="L4710">
        <v>999</v>
      </c>
      <c r="N4710" s="11" t="s">
        <v>15</v>
      </c>
      <c r="O4710" s="11">
        <f>IF(Table1[[#This Row],[Currency  Code]]="USD",Table1[[#This Row],[Product Amount with GST]]*80,Table1[[#This Row],[Product Amount with GST]])</f>
        <v>999</v>
      </c>
    </row>
    <row r="4711" spans="1:16" x14ac:dyDescent="0.25">
      <c r="A4711" t="s">
        <v>3343</v>
      </c>
      <c r="B4711" t="s">
        <v>11</v>
      </c>
      <c r="C4711" t="s">
        <v>12</v>
      </c>
      <c r="E4711">
        <f t="shared" si="292"/>
        <v>1</v>
      </c>
      <c r="F4711">
        <f t="shared" si="293"/>
        <v>7</v>
      </c>
      <c r="G4711" s="8">
        <f t="shared" si="294"/>
        <v>44743</v>
      </c>
      <c r="H4711">
        <f t="shared" si="295"/>
        <v>2022</v>
      </c>
      <c r="I4711" s="1">
        <v>44743.741666666669</v>
      </c>
      <c r="J4711" s="2">
        <v>44743</v>
      </c>
      <c r="K4711" t="s">
        <v>13</v>
      </c>
      <c r="L4711">
        <v>2499</v>
      </c>
      <c r="N4711" s="11" t="s">
        <v>15</v>
      </c>
      <c r="O4711" s="11">
        <f>IF(Table1[[#This Row],[Currency  Code]]="USD",Table1[[#This Row],[Product Amount with GST]]*80,Table1[[#This Row],[Product Amount with GST]])</f>
        <v>2499</v>
      </c>
    </row>
    <row r="4712" spans="1:16" x14ac:dyDescent="0.25">
      <c r="A4712" t="s">
        <v>3344</v>
      </c>
      <c r="B4712" t="s">
        <v>42</v>
      </c>
      <c r="C4712" t="s">
        <v>12</v>
      </c>
      <c r="E4712">
        <f t="shared" si="292"/>
        <v>1</v>
      </c>
      <c r="F4712">
        <f t="shared" si="293"/>
        <v>7</v>
      </c>
      <c r="G4712" s="8">
        <f t="shared" si="294"/>
        <v>44743</v>
      </c>
      <c r="H4712">
        <f t="shared" si="295"/>
        <v>2022</v>
      </c>
      <c r="I4712" s="1">
        <v>44743.740972222222</v>
      </c>
      <c r="J4712" s="2">
        <v>44743</v>
      </c>
      <c r="K4712" t="s">
        <v>43</v>
      </c>
      <c r="L4712">
        <v>59</v>
      </c>
      <c r="N4712" s="11" t="s">
        <v>29</v>
      </c>
      <c r="O4712" s="11">
        <f>IF(Table1[[#This Row],[Currency  Code]]="USD",Table1[[#This Row],[Product Amount with GST]]*80,Table1[[#This Row],[Product Amount with GST]])</f>
        <v>4720</v>
      </c>
    </row>
    <row r="4713" spans="1:16" x14ac:dyDescent="0.25">
      <c r="A4713" t="s">
        <v>3345</v>
      </c>
      <c r="B4713" t="s">
        <v>1131</v>
      </c>
      <c r="C4713" t="s">
        <v>12</v>
      </c>
      <c r="E4713">
        <f t="shared" si="292"/>
        <v>1</v>
      </c>
      <c r="F4713">
        <f t="shared" si="293"/>
        <v>7</v>
      </c>
      <c r="G4713" s="8">
        <f t="shared" si="294"/>
        <v>44743</v>
      </c>
      <c r="H4713">
        <f t="shared" si="295"/>
        <v>2022</v>
      </c>
      <c r="I4713" s="1">
        <v>44743.727777777778</v>
      </c>
      <c r="J4713" s="2">
        <v>44743</v>
      </c>
      <c r="K4713" t="s">
        <v>13</v>
      </c>
      <c r="L4713">
        <v>999</v>
      </c>
      <c r="N4713" s="11" t="s">
        <v>15</v>
      </c>
      <c r="O4713" s="11">
        <f>IF(Table1[[#This Row],[Currency  Code]]="USD",Table1[[#This Row],[Product Amount with GST]]*80,Table1[[#This Row],[Product Amount with GST]])</f>
        <v>999</v>
      </c>
    </row>
    <row r="4714" spans="1:16" x14ac:dyDescent="0.25">
      <c r="A4714" t="s">
        <v>3346</v>
      </c>
      <c r="B4714" t="s">
        <v>11</v>
      </c>
      <c r="C4714" t="s">
        <v>48</v>
      </c>
      <c r="E4714">
        <f t="shared" si="292"/>
        <v>1</v>
      </c>
      <c r="F4714">
        <f t="shared" si="293"/>
        <v>7</v>
      </c>
      <c r="G4714" s="8">
        <f t="shared" si="294"/>
        <v>44743</v>
      </c>
      <c r="H4714">
        <f t="shared" si="295"/>
        <v>2022</v>
      </c>
      <c r="I4714" s="1">
        <v>44743.719444444447</v>
      </c>
      <c r="J4714" s="2">
        <v>44743</v>
      </c>
      <c r="K4714" t="s">
        <v>13</v>
      </c>
      <c r="L4714">
        <v>2499</v>
      </c>
      <c r="M4714" t="s">
        <v>53</v>
      </c>
      <c r="N4714" s="11" t="s">
        <v>15</v>
      </c>
      <c r="O4714" s="11">
        <f>IF(Table1[[#This Row],[Currency  Code]]="USD",Table1[[#This Row],[Product Amount with GST]]*80,Table1[[#This Row],[Product Amount with GST]])</f>
        <v>2499</v>
      </c>
      <c r="P4714" t="s">
        <v>50</v>
      </c>
    </row>
    <row r="4715" spans="1:16" x14ac:dyDescent="0.25">
      <c r="A4715" t="s">
        <v>3347</v>
      </c>
      <c r="B4715" t="s">
        <v>42</v>
      </c>
      <c r="C4715" t="s">
        <v>12</v>
      </c>
      <c r="E4715">
        <f t="shared" si="292"/>
        <v>1</v>
      </c>
      <c r="F4715">
        <f t="shared" si="293"/>
        <v>7</v>
      </c>
      <c r="G4715" s="8">
        <f t="shared" si="294"/>
        <v>44743</v>
      </c>
      <c r="H4715">
        <f t="shared" si="295"/>
        <v>2022</v>
      </c>
      <c r="I4715" s="1">
        <v>44743.71597222222</v>
      </c>
      <c r="J4715" s="2">
        <v>44743</v>
      </c>
      <c r="K4715" t="s">
        <v>43</v>
      </c>
      <c r="L4715">
        <v>1499</v>
      </c>
      <c r="N4715" s="11" t="s">
        <v>15</v>
      </c>
      <c r="O4715" s="11">
        <f>IF(Table1[[#This Row],[Currency  Code]]="USD",Table1[[#This Row],[Product Amount with GST]]*80,Table1[[#This Row],[Product Amount with GST]])</f>
        <v>1499</v>
      </c>
    </row>
    <row r="4716" spans="1:16" x14ac:dyDescent="0.25">
      <c r="A4716" t="s">
        <v>3348</v>
      </c>
      <c r="B4716" t="s">
        <v>402</v>
      </c>
      <c r="C4716" t="s">
        <v>48</v>
      </c>
      <c r="E4716">
        <f t="shared" si="292"/>
        <v>1</v>
      </c>
      <c r="F4716">
        <f t="shared" si="293"/>
        <v>7</v>
      </c>
      <c r="G4716" s="8">
        <f t="shared" si="294"/>
        <v>44743</v>
      </c>
      <c r="H4716">
        <f t="shared" si="295"/>
        <v>2022</v>
      </c>
      <c r="I4716" s="1">
        <v>44743.813194444447</v>
      </c>
      <c r="J4716" s="2">
        <v>44743</v>
      </c>
      <c r="K4716" t="s">
        <v>13</v>
      </c>
      <c r="L4716">
        <v>1000</v>
      </c>
      <c r="M4716" t="s">
        <v>53</v>
      </c>
      <c r="N4716" s="11" t="s">
        <v>15</v>
      </c>
      <c r="O4716" s="11">
        <f>IF(Table1[[#This Row],[Currency  Code]]="USD",Table1[[#This Row],[Product Amount with GST]]*80,Table1[[#This Row],[Product Amount with GST]])</f>
        <v>1000</v>
      </c>
      <c r="P4716" t="s">
        <v>50</v>
      </c>
    </row>
    <row r="4717" spans="1:16" x14ac:dyDescent="0.25">
      <c r="A4717" t="s">
        <v>3349</v>
      </c>
      <c r="B4717" t="s">
        <v>11</v>
      </c>
      <c r="C4717" t="s">
        <v>12</v>
      </c>
      <c r="E4717">
        <f t="shared" si="292"/>
        <v>1</v>
      </c>
      <c r="F4717">
        <f t="shared" si="293"/>
        <v>7</v>
      </c>
      <c r="G4717" s="8">
        <f t="shared" si="294"/>
        <v>44743</v>
      </c>
      <c r="H4717">
        <f t="shared" si="295"/>
        <v>2022</v>
      </c>
      <c r="I4717" s="1">
        <v>44743.811111111114</v>
      </c>
      <c r="J4717" s="2">
        <v>44743</v>
      </c>
      <c r="K4717" t="s">
        <v>13</v>
      </c>
      <c r="L4717">
        <v>2499</v>
      </c>
      <c r="N4717" s="11" t="s">
        <v>15</v>
      </c>
      <c r="O4717" s="11">
        <f>IF(Table1[[#This Row],[Currency  Code]]="USD",Table1[[#This Row],[Product Amount with GST]]*80,Table1[[#This Row],[Product Amount with GST]])</f>
        <v>2499</v>
      </c>
    </row>
    <row r="4718" spans="1:16" x14ac:dyDescent="0.25">
      <c r="A4718" t="s">
        <v>3350</v>
      </c>
      <c r="B4718" t="s">
        <v>11</v>
      </c>
      <c r="C4718" t="s">
        <v>48</v>
      </c>
      <c r="D4718" t="s">
        <v>6121</v>
      </c>
      <c r="E4718">
        <f t="shared" si="292"/>
        <v>1</v>
      </c>
      <c r="F4718">
        <f t="shared" si="293"/>
        <v>7</v>
      </c>
      <c r="G4718" s="8">
        <f t="shared" si="294"/>
        <v>44743</v>
      </c>
      <c r="H4718">
        <f t="shared" si="295"/>
        <v>2022</v>
      </c>
      <c r="I4718" s="1">
        <v>44743.806250000001</v>
      </c>
      <c r="J4718" s="2">
        <v>44743</v>
      </c>
      <c r="K4718" t="s">
        <v>13</v>
      </c>
      <c r="L4718">
        <v>1874</v>
      </c>
      <c r="M4718" t="s">
        <v>53</v>
      </c>
      <c r="N4718" s="11" t="s">
        <v>15</v>
      </c>
      <c r="O4718" s="11">
        <f>IF(Table1[[#This Row],[Currency  Code]]="USD",Table1[[#This Row],[Product Amount with GST]]*80,Table1[[#This Row],[Product Amount with GST]])</f>
        <v>1874</v>
      </c>
      <c r="P4718" t="s">
        <v>50</v>
      </c>
    </row>
    <row r="4719" spans="1:16" x14ac:dyDescent="0.25">
      <c r="A4719" t="s">
        <v>3351</v>
      </c>
      <c r="B4719" t="s">
        <v>11</v>
      </c>
      <c r="C4719" t="s">
        <v>48</v>
      </c>
      <c r="E4719">
        <f t="shared" si="292"/>
        <v>1</v>
      </c>
      <c r="F4719">
        <f t="shared" si="293"/>
        <v>7</v>
      </c>
      <c r="G4719" s="8">
        <f t="shared" si="294"/>
        <v>44743</v>
      </c>
      <c r="H4719">
        <f t="shared" si="295"/>
        <v>2022</v>
      </c>
      <c r="I4719" s="1">
        <v>44743.779166666667</v>
      </c>
      <c r="J4719" s="2">
        <v>44743</v>
      </c>
      <c r="K4719" t="s">
        <v>13</v>
      </c>
      <c r="L4719">
        <v>2499</v>
      </c>
      <c r="M4719" t="s">
        <v>53</v>
      </c>
      <c r="N4719" s="11" t="s">
        <v>15</v>
      </c>
      <c r="O4719" s="11">
        <f>IF(Table1[[#This Row],[Currency  Code]]="USD",Table1[[#This Row],[Product Amount with GST]]*80,Table1[[#This Row],[Product Amount with GST]])</f>
        <v>2499</v>
      </c>
      <c r="P4719" t="s">
        <v>50</v>
      </c>
    </row>
    <row r="4720" spans="1:16" x14ac:dyDescent="0.25">
      <c r="A4720" t="s">
        <v>1291</v>
      </c>
      <c r="B4720" t="s">
        <v>27</v>
      </c>
      <c r="C4720" t="s">
        <v>12</v>
      </c>
      <c r="E4720">
        <f t="shared" si="292"/>
        <v>1</v>
      </c>
      <c r="F4720">
        <f t="shared" si="293"/>
        <v>7</v>
      </c>
      <c r="G4720" s="8">
        <f t="shared" si="294"/>
        <v>44743</v>
      </c>
      <c r="H4720">
        <f t="shared" si="295"/>
        <v>2022</v>
      </c>
      <c r="I4720" s="1">
        <v>44743.777777777781</v>
      </c>
      <c r="J4720" s="2">
        <v>44743</v>
      </c>
      <c r="K4720" t="s">
        <v>13</v>
      </c>
      <c r="L4720">
        <v>1999</v>
      </c>
      <c r="N4720" s="11" t="s">
        <v>15</v>
      </c>
      <c r="O4720" s="11">
        <f>IF(Table1[[#This Row],[Currency  Code]]="USD",Table1[[#This Row],[Product Amount with GST]]*80,Table1[[#This Row],[Product Amount with GST]])</f>
        <v>1999</v>
      </c>
    </row>
    <row r="4721" spans="1:16" x14ac:dyDescent="0.25">
      <c r="A4721" t="s">
        <v>3352</v>
      </c>
      <c r="B4721" t="s">
        <v>42</v>
      </c>
      <c r="C4721" t="s">
        <v>12</v>
      </c>
      <c r="E4721">
        <f t="shared" si="292"/>
        <v>1</v>
      </c>
      <c r="F4721">
        <f t="shared" si="293"/>
        <v>7</v>
      </c>
      <c r="G4721" s="8">
        <f t="shared" si="294"/>
        <v>44743</v>
      </c>
      <c r="H4721">
        <f t="shared" si="295"/>
        <v>2022</v>
      </c>
      <c r="I4721" s="1">
        <v>44743.759722222225</v>
      </c>
      <c r="J4721" s="2">
        <v>44743</v>
      </c>
      <c r="K4721" t="s">
        <v>43</v>
      </c>
      <c r="L4721">
        <v>1499</v>
      </c>
      <c r="N4721" s="11" t="s">
        <v>15</v>
      </c>
      <c r="O4721" s="11">
        <f>IF(Table1[[#This Row],[Currency  Code]]="USD",Table1[[#This Row],[Product Amount with GST]]*80,Table1[[#This Row],[Product Amount with GST]])</f>
        <v>1499</v>
      </c>
    </row>
    <row r="4722" spans="1:16" x14ac:dyDescent="0.25">
      <c r="A4722" t="s">
        <v>3353</v>
      </c>
      <c r="B4722" t="s">
        <v>42</v>
      </c>
      <c r="C4722" t="s">
        <v>12</v>
      </c>
      <c r="E4722">
        <f t="shared" si="292"/>
        <v>1</v>
      </c>
      <c r="F4722">
        <f t="shared" si="293"/>
        <v>7</v>
      </c>
      <c r="G4722" s="8">
        <f t="shared" si="294"/>
        <v>44743</v>
      </c>
      <c r="H4722">
        <f t="shared" si="295"/>
        <v>2022</v>
      </c>
      <c r="I4722" s="1">
        <v>44743.754861111112</v>
      </c>
      <c r="J4722" s="2">
        <v>44743</v>
      </c>
      <c r="K4722" t="s">
        <v>43</v>
      </c>
      <c r="L4722">
        <v>1499</v>
      </c>
      <c r="N4722" s="11" t="s">
        <v>15</v>
      </c>
      <c r="O4722" s="11">
        <f>IF(Table1[[#This Row],[Currency  Code]]="USD",Table1[[#This Row],[Product Amount with GST]]*80,Table1[[#This Row],[Product Amount with GST]])</f>
        <v>1499</v>
      </c>
    </row>
    <row r="4723" spans="1:16" x14ac:dyDescent="0.25">
      <c r="A4723" t="s">
        <v>3354</v>
      </c>
      <c r="B4723" t="s">
        <v>11</v>
      </c>
      <c r="C4723" t="s">
        <v>12</v>
      </c>
      <c r="E4723">
        <f t="shared" si="292"/>
        <v>1</v>
      </c>
      <c r="F4723">
        <f t="shared" si="293"/>
        <v>7</v>
      </c>
      <c r="G4723" s="8">
        <f t="shared" si="294"/>
        <v>44743</v>
      </c>
      <c r="H4723">
        <f t="shared" si="295"/>
        <v>2022</v>
      </c>
      <c r="I4723" s="1">
        <v>44743.743055555555</v>
      </c>
      <c r="J4723" s="2">
        <v>44743</v>
      </c>
      <c r="K4723" t="s">
        <v>72</v>
      </c>
      <c r="L4723">
        <v>2499</v>
      </c>
      <c r="N4723" s="11" t="s">
        <v>15</v>
      </c>
      <c r="O4723" s="11">
        <f>IF(Table1[[#This Row],[Currency  Code]]="USD",Table1[[#This Row],[Product Amount with GST]]*80,Table1[[#This Row],[Product Amount with GST]])</f>
        <v>2499</v>
      </c>
    </row>
    <row r="4724" spans="1:16" x14ac:dyDescent="0.25">
      <c r="A4724" t="s">
        <v>3355</v>
      </c>
      <c r="B4724" t="s">
        <v>20</v>
      </c>
      <c r="C4724" t="s">
        <v>12</v>
      </c>
      <c r="E4724">
        <f t="shared" si="292"/>
        <v>1</v>
      </c>
      <c r="F4724">
        <f t="shared" si="293"/>
        <v>7</v>
      </c>
      <c r="G4724" s="8">
        <f t="shared" si="294"/>
        <v>44743</v>
      </c>
      <c r="H4724">
        <f t="shared" si="295"/>
        <v>2022</v>
      </c>
      <c r="I4724" s="1">
        <v>44743.718055555553</v>
      </c>
      <c r="J4724" s="2">
        <v>44743</v>
      </c>
      <c r="K4724" t="s">
        <v>13</v>
      </c>
      <c r="L4724">
        <v>1999</v>
      </c>
      <c r="N4724" s="11" t="s">
        <v>15</v>
      </c>
      <c r="O4724" s="11">
        <f>IF(Table1[[#This Row],[Currency  Code]]="USD",Table1[[#This Row],[Product Amount with GST]]*80,Table1[[#This Row],[Product Amount with GST]])</f>
        <v>1999</v>
      </c>
    </row>
    <row r="4725" spans="1:16" x14ac:dyDescent="0.25">
      <c r="A4725" t="s">
        <v>3356</v>
      </c>
      <c r="B4725" t="s">
        <v>24</v>
      </c>
      <c r="C4725" t="s">
        <v>12</v>
      </c>
      <c r="E4725">
        <f t="shared" si="292"/>
        <v>1</v>
      </c>
      <c r="F4725">
        <f t="shared" si="293"/>
        <v>7</v>
      </c>
      <c r="G4725" s="8">
        <f t="shared" si="294"/>
        <v>44743</v>
      </c>
      <c r="H4725">
        <f t="shared" si="295"/>
        <v>2022</v>
      </c>
      <c r="I4725" s="1">
        <v>44743.677777777775</v>
      </c>
      <c r="J4725" s="2">
        <v>44743</v>
      </c>
      <c r="K4725" t="s">
        <v>13</v>
      </c>
      <c r="L4725">
        <v>2022</v>
      </c>
      <c r="N4725" s="11" t="s">
        <v>15</v>
      </c>
      <c r="O4725" s="11">
        <f>IF(Table1[[#This Row],[Currency  Code]]="USD",Table1[[#This Row],[Product Amount with GST]]*80,Table1[[#This Row],[Product Amount with GST]])</f>
        <v>2022</v>
      </c>
    </row>
    <row r="4726" spans="1:16" x14ac:dyDescent="0.25">
      <c r="A4726" t="s">
        <v>3357</v>
      </c>
      <c r="B4726" t="s">
        <v>11</v>
      </c>
      <c r="C4726" t="s">
        <v>48</v>
      </c>
      <c r="E4726">
        <f t="shared" si="292"/>
        <v>1</v>
      </c>
      <c r="F4726">
        <f t="shared" si="293"/>
        <v>7</v>
      </c>
      <c r="G4726" s="8">
        <f t="shared" si="294"/>
        <v>44743</v>
      </c>
      <c r="H4726">
        <f t="shared" si="295"/>
        <v>2022</v>
      </c>
      <c r="I4726" s="1">
        <v>44743.668055555558</v>
      </c>
      <c r="J4726" s="2">
        <v>44743</v>
      </c>
      <c r="K4726" t="s">
        <v>13</v>
      </c>
      <c r="L4726">
        <v>2499</v>
      </c>
      <c r="M4726" t="s">
        <v>218</v>
      </c>
      <c r="N4726" s="11" t="s">
        <v>15</v>
      </c>
      <c r="O4726" s="11">
        <f>IF(Table1[[#This Row],[Currency  Code]]="USD",Table1[[#This Row],[Product Amount with GST]]*80,Table1[[#This Row],[Product Amount with GST]])</f>
        <v>2499</v>
      </c>
      <c r="P4726" t="s">
        <v>50</v>
      </c>
    </row>
    <row r="4727" spans="1:16" x14ac:dyDescent="0.25">
      <c r="A4727" t="s">
        <v>3358</v>
      </c>
      <c r="B4727" t="s">
        <v>42</v>
      </c>
      <c r="C4727" t="s">
        <v>12</v>
      </c>
      <c r="E4727">
        <f t="shared" si="292"/>
        <v>1</v>
      </c>
      <c r="F4727">
        <f t="shared" si="293"/>
        <v>7</v>
      </c>
      <c r="G4727" s="8">
        <f t="shared" si="294"/>
        <v>44743</v>
      </c>
      <c r="H4727">
        <f t="shared" si="295"/>
        <v>2022</v>
      </c>
      <c r="I4727" s="1">
        <v>44743.731249999997</v>
      </c>
      <c r="J4727" s="2">
        <v>44743</v>
      </c>
      <c r="K4727" t="s">
        <v>43</v>
      </c>
      <c r="L4727">
        <v>1499</v>
      </c>
      <c r="N4727" s="11" t="s">
        <v>15</v>
      </c>
      <c r="O4727" s="11">
        <f>IF(Table1[[#This Row],[Currency  Code]]="USD",Table1[[#This Row],[Product Amount with GST]]*80,Table1[[#This Row],[Product Amount with GST]])</f>
        <v>1499</v>
      </c>
    </row>
    <row r="4728" spans="1:16" x14ac:dyDescent="0.25">
      <c r="A4728" t="s">
        <v>3359</v>
      </c>
      <c r="B4728" t="s">
        <v>11</v>
      </c>
      <c r="C4728" t="s">
        <v>12</v>
      </c>
      <c r="E4728">
        <f t="shared" si="292"/>
        <v>1</v>
      </c>
      <c r="F4728">
        <f t="shared" si="293"/>
        <v>7</v>
      </c>
      <c r="G4728" s="8">
        <f t="shared" si="294"/>
        <v>44743</v>
      </c>
      <c r="H4728">
        <f t="shared" si="295"/>
        <v>2022</v>
      </c>
      <c r="I4728" s="1">
        <v>44743.72152777778</v>
      </c>
      <c r="J4728" s="2">
        <v>44743</v>
      </c>
      <c r="K4728" t="s">
        <v>13</v>
      </c>
      <c r="L4728">
        <v>2499</v>
      </c>
      <c r="N4728" s="11" t="s">
        <v>15</v>
      </c>
      <c r="O4728" s="11">
        <f>IF(Table1[[#This Row],[Currency  Code]]="USD",Table1[[#This Row],[Product Amount with GST]]*80,Table1[[#This Row],[Product Amount with GST]])</f>
        <v>2499</v>
      </c>
    </row>
    <row r="4729" spans="1:16" x14ac:dyDescent="0.25">
      <c r="A4729" t="s">
        <v>3346</v>
      </c>
      <c r="B4729" t="s">
        <v>11</v>
      </c>
      <c r="C4729" t="s">
        <v>12</v>
      </c>
      <c r="E4729">
        <f t="shared" si="292"/>
        <v>1</v>
      </c>
      <c r="F4729">
        <f t="shared" si="293"/>
        <v>7</v>
      </c>
      <c r="G4729" s="8">
        <f t="shared" si="294"/>
        <v>44743</v>
      </c>
      <c r="H4729">
        <f t="shared" si="295"/>
        <v>2022</v>
      </c>
      <c r="I4729" s="1">
        <v>44743.717361111114</v>
      </c>
      <c r="J4729" s="2">
        <v>44743</v>
      </c>
      <c r="K4729" t="s">
        <v>13</v>
      </c>
      <c r="L4729">
        <v>2499</v>
      </c>
      <c r="N4729" s="11" t="s">
        <v>15</v>
      </c>
      <c r="O4729" s="11">
        <f>IF(Table1[[#This Row],[Currency  Code]]="USD",Table1[[#This Row],[Product Amount with GST]]*80,Table1[[#This Row],[Product Amount with GST]])</f>
        <v>2499</v>
      </c>
    </row>
    <row r="4730" spans="1:16" x14ac:dyDescent="0.25">
      <c r="A4730" t="s">
        <v>2138</v>
      </c>
      <c r="B4730" t="s">
        <v>20</v>
      </c>
      <c r="C4730" t="s">
        <v>12</v>
      </c>
      <c r="E4730">
        <f t="shared" si="292"/>
        <v>1</v>
      </c>
      <c r="F4730">
        <f t="shared" si="293"/>
        <v>7</v>
      </c>
      <c r="G4730" s="8">
        <f t="shared" si="294"/>
        <v>44743</v>
      </c>
      <c r="H4730">
        <f t="shared" si="295"/>
        <v>2022</v>
      </c>
      <c r="I4730" s="1">
        <v>44743.685416666667</v>
      </c>
      <c r="J4730" s="2">
        <v>44743</v>
      </c>
      <c r="K4730" t="s">
        <v>13</v>
      </c>
      <c r="L4730">
        <v>1999</v>
      </c>
      <c r="N4730" s="11" t="s">
        <v>15</v>
      </c>
      <c r="O4730" s="11">
        <f>IF(Table1[[#This Row],[Currency  Code]]="USD",Table1[[#This Row],[Product Amount with GST]]*80,Table1[[#This Row],[Product Amount with GST]])</f>
        <v>1999</v>
      </c>
    </row>
    <row r="4731" spans="1:16" x14ac:dyDescent="0.25">
      <c r="A4731" t="s">
        <v>3360</v>
      </c>
      <c r="B4731" t="s">
        <v>27</v>
      </c>
      <c r="C4731" t="s">
        <v>12</v>
      </c>
      <c r="E4731">
        <f t="shared" si="292"/>
        <v>1</v>
      </c>
      <c r="F4731">
        <f t="shared" si="293"/>
        <v>7</v>
      </c>
      <c r="G4731" s="8">
        <f t="shared" si="294"/>
        <v>44743</v>
      </c>
      <c r="H4731">
        <f t="shared" si="295"/>
        <v>2022</v>
      </c>
      <c r="I4731" s="1">
        <v>44743.674305555556</v>
      </c>
      <c r="J4731" s="2">
        <v>44743</v>
      </c>
      <c r="K4731" t="s">
        <v>13</v>
      </c>
      <c r="L4731">
        <v>1999</v>
      </c>
      <c r="N4731" s="11" t="s">
        <v>15</v>
      </c>
      <c r="O4731" s="11">
        <f>IF(Table1[[#This Row],[Currency  Code]]="USD",Table1[[#This Row],[Product Amount with GST]]*80,Table1[[#This Row],[Product Amount with GST]])</f>
        <v>1999</v>
      </c>
    </row>
    <row r="4732" spans="1:16" x14ac:dyDescent="0.25">
      <c r="A4732" t="s">
        <v>3361</v>
      </c>
      <c r="B4732" t="s">
        <v>659</v>
      </c>
      <c r="C4732" t="s">
        <v>12</v>
      </c>
      <c r="E4732">
        <f t="shared" si="292"/>
        <v>1</v>
      </c>
      <c r="F4732">
        <f t="shared" si="293"/>
        <v>7</v>
      </c>
      <c r="G4732" s="8">
        <f t="shared" si="294"/>
        <v>44743</v>
      </c>
      <c r="H4732">
        <f t="shared" si="295"/>
        <v>2022</v>
      </c>
      <c r="I4732" s="1">
        <v>44743.669444444444</v>
      </c>
      <c r="J4732" s="2">
        <v>44743</v>
      </c>
      <c r="K4732" t="s">
        <v>43</v>
      </c>
      <c r="L4732">
        <v>1499</v>
      </c>
      <c r="N4732" s="11" t="s">
        <v>15</v>
      </c>
      <c r="O4732" s="11">
        <f>IF(Table1[[#This Row],[Currency  Code]]="USD",Table1[[#This Row],[Product Amount with GST]]*80,Table1[[#This Row],[Product Amount with GST]])</f>
        <v>1499</v>
      </c>
    </row>
    <row r="4733" spans="1:16" x14ac:dyDescent="0.25">
      <c r="A4733" t="s">
        <v>3308</v>
      </c>
      <c r="B4733" t="s">
        <v>42</v>
      </c>
      <c r="C4733" t="s">
        <v>12</v>
      </c>
      <c r="E4733">
        <f t="shared" si="292"/>
        <v>1</v>
      </c>
      <c r="F4733">
        <f t="shared" si="293"/>
        <v>7</v>
      </c>
      <c r="G4733" s="8">
        <f t="shared" si="294"/>
        <v>44743</v>
      </c>
      <c r="H4733">
        <f t="shared" si="295"/>
        <v>2022</v>
      </c>
      <c r="I4733" s="1">
        <v>44743.620833333334</v>
      </c>
      <c r="J4733" s="2">
        <v>44743</v>
      </c>
      <c r="K4733" t="s">
        <v>13</v>
      </c>
      <c r="L4733">
        <v>1499</v>
      </c>
      <c r="N4733" s="11" t="s">
        <v>15</v>
      </c>
      <c r="O4733" s="11">
        <f>IF(Table1[[#This Row],[Currency  Code]]="USD",Table1[[#This Row],[Product Amount with GST]]*80,Table1[[#This Row],[Product Amount with GST]])</f>
        <v>1499</v>
      </c>
    </row>
    <row r="4734" spans="1:16" x14ac:dyDescent="0.25">
      <c r="A4734" t="s">
        <v>3362</v>
      </c>
      <c r="B4734" t="s">
        <v>11</v>
      </c>
      <c r="C4734" t="s">
        <v>12</v>
      </c>
      <c r="E4734">
        <f t="shared" si="292"/>
        <v>1</v>
      </c>
      <c r="F4734">
        <f t="shared" si="293"/>
        <v>7</v>
      </c>
      <c r="G4734" s="8">
        <f t="shared" si="294"/>
        <v>44743</v>
      </c>
      <c r="H4734">
        <f t="shared" si="295"/>
        <v>2022</v>
      </c>
      <c r="I4734" s="1">
        <v>44743.609027777777</v>
      </c>
      <c r="J4734" s="2">
        <v>44743</v>
      </c>
      <c r="K4734" t="s">
        <v>13</v>
      </c>
      <c r="L4734">
        <v>2499</v>
      </c>
      <c r="N4734" s="11" t="s">
        <v>15</v>
      </c>
      <c r="O4734" s="11">
        <f>IF(Table1[[#This Row],[Currency  Code]]="USD",Table1[[#This Row],[Product Amount with GST]]*80,Table1[[#This Row],[Product Amount with GST]])</f>
        <v>2499</v>
      </c>
    </row>
    <row r="4735" spans="1:16" x14ac:dyDescent="0.25">
      <c r="A4735" t="s">
        <v>3363</v>
      </c>
      <c r="B4735" t="s">
        <v>11</v>
      </c>
      <c r="C4735" t="s">
        <v>12</v>
      </c>
      <c r="E4735">
        <f t="shared" si="292"/>
        <v>1</v>
      </c>
      <c r="F4735">
        <f t="shared" si="293"/>
        <v>7</v>
      </c>
      <c r="G4735" s="8">
        <f t="shared" si="294"/>
        <v>44743</v>
      </c>
      <c r="H4735">
        <f t="shared" si="295"/>
        <v>2022</v>
      </c>
      <c r="I4735" s="1">
        <v>44743.568749999999</v>
      </c>
      <c r="J4735" s="2">
        <v>44743</v>
      </c>
      <c r="K4735" t="s">
        <v>13</v>
      </c>
      <c r="L4735">
        <v>2499</v>
      </c>
      <c r="N4735" s="11" t="s">
        <v>15</v>
      </c>
      <c r="O4735" s="11">
        <f>IF(Table1[[#This Row],[Currency  Code]]="USD",Table1[[#This Row],[Product Amount with GST]]*80,Table1[[#This Row],[Product Amount with GST]])</f>
        <v>2499</v>
      </c>
    </row>
    <row r="4736" spans="1:16" x14ac:dyDescent="0.25">
      <c r="A4736" t="s">
        <v>3364</v>
      </c>
      <c r="B4736" t="s">
        <v>42</v>
      </c>
      <c r="C4736" t="s">
        <v>12</v>
      </c>
      <c r="E4736">
        <f t="shared" si="292"/>
        <v>1</v>
      </c>
      <c r="F4736">
        <f t="shared" si="293"/>
        <v>7</v>
      </c>
      <c r="G4736" s="8">
        <f t="shared" si="294"/>
        <v>44743</v>
      </c>
      <c r="H4736">
        <f t="shared" si="295"/>
        <v>2022</v>
      </c>
      <c r="I4736" s="1">
        <v>44743.568749999999</v>
      </c>
      <c r="J4736" s="2">
        <v>44743</v>
      </c>
      <c r="K4736" t="s">
        <v>43</v>
      </c>
      <c r="L4736">
        <v>1499</v>
      </c>
      <c r="N4736" s="11" t="s">
        <v>15</v>
      </c>
      <c r="O4736" s="11">
        <f>IF(Table1[[#This Row],[Currency  Code]]="USD",Table1[[#This Row],[Product Amount with GST]]*80,Table1[[#This Row],[Product Amount with GST]])</f>
        <v>1499</v>
      </c>
    </row>
    <row r="4737" spans="1:16" x14ac:dyDescent="0.25">
      <c r="A4737" t="s">
        <v>3365</v>
      </c>
      <c r="B4737" t="s">
        <v>24</v>
      </c>
      <c r="C4737" t="s">
        <v>48</v>
      </c>
      <c r="E4737">
        <f t="shared" si="292"/>
        <v>1</v>
      </c>
      <c r="F4737">
        <f t="shared" si="293"/>
        <v>7</v>
      </c>
      <c r="G4737" s="8">
        <f t="shared" si="294"/>
        <v>44743</v>
      </c>
      <c r="H4737">
        <f t="shared" si="295"/>
        <v>2022</v>
      </c>
      <c r="I4737" s="1">
        <v>44743.561805555553</v>
      </c>
      <c r="J4737" s="2">
        <v>44743</v>
      </c>
      <c r="K4737" t="s">
        <v>13</v>
      </c>
      <c r="L4737">
        <v>2022</v>
      </c>
      <c r="M4737" t="s">
        <v>53</v>
      </c>
      <c r="N4737" s="11" t="s">
        <v>15</v>
      </c>
      <c r="O4737" s="11">
        <f>IF(Table1[[#This Row],[Currency  Code]]="USD",Table1[[#This Row],[Product Amount with GST]]*80,Table1[[#This Row],[Product Amount with GST]])</f>
        <v>2022</v>
      </c>
      <c r="P4737" t="s">
        <v>50</v>
      </c>
    </row>
    <row r="4738" spans="1:16" x14ac:dyDescent="0.25">
      <c r="A4738" t="s">
        <v>3365</v>
      </c>
      <c r="B4738" t="s">
        <v>24</v>
      </c>
      <c r="C4738" t="s">
        <v>12</v>
      </c>
      <c r="E4738">
        <f t="shared" ref="E4738:E4801" si="296">DAY(I4738)</f>
        <v>1</v>
      </c>
      <c r="F4738">
        <f t="shared" ref="F4738:F4801" si="297">MONTH(I4738)</f>
        <v>7</v>
      </c>
      <c r="G4738" s="8">
        <f t="shared" ref="G4738:G4801" si="298">DATE(H4739,F4738,E4738)</f>
        <v>44743</v>
      </c>
      <c r="H4738">
        <f t="shared" ref="H4738:H4801" si="299">YEAR(I4738)</f>
        <v>2022</v>
      </c>
      <c r="I4738" s="1">
        <v>44743.561111111114</v>
      </c>
      <c r="J4738" s="2">
        <v>44743</v>
      </c>
      <c r="K4738" t="s">
        <v>13</v>
      </c>
      <c r="L4738">
        <v>2022</v>
      </c>
      <c r="N4738" s="11" t="s">
        <v>15</v>
      </c>
      <c r="O4738" s="11">
        <f>IF(Table1[[#This Row],[Currency  Code]]="USD",Table1[[#This Row],[Product Amount with GST]]*80,Table1[[#This Row],[Product Amount with GST]])</f>
        <v>2022</v>
      </c>
    </row>
    <row r="4739" spans="1:16" x14ac:dyDescent="0.25">
      <c r="A4739" t="s">
        <v>413</v>
      </c>
      <c r="B4739" t="s">
        <v>24</v>
      </c>
      <c r="C4739" t="s">
        <v>12</v>
      </c>
      <c r="E4739">
        <f t="shared" si="296"/>
        <v>1</v>
      </c>
      <c r="F4739">
        <f t="shared" si="297"/>
        <v>7</v>
      </c>
      <c r="G4739" s="8">
        <f t="shared" si="298"/>
        <v>44743</v>
      </c>
      <c r="H4739">
        <f t="shared" si="299"/>
        <v>2022</v>
      </c>
      <c r="I4739" s="1">
        <v>44743.536805555559</v>
      </c>
      <c r="J4739" s="2">
        <v>44743</v>
      </c>
      <c r="K4739" t="s">
        <v>13</v>
      </c>
      <c r="L4739">
        <v>2022</v>
      </c>
      <c r="N4739" s="11" t="s">
        <v>15</v>
      </c>
      <c r="O4739" s="11">
        <f>IF(Table1[[#This Row],[Currency  Code]]="USD",Table1[[#This Row],[Product Amount with GST]]*80,Table1[[#This Row],[Product Amount with GST]])</f>
        <v>2022</v>
      </c>
    </row>
    <row r="4740" spans="1:16" x14ac:dyDescent="0.25">
      <c r="A4740" t="s">
        <v>3302</v>
      </c>
      <c r="B4740" t="s">
        <v>11</v>
      </c>
      <c r="C4740" t="s">
        <v>12</v>
      </c>
      <c r="E4740">
        <f t="shared" si="296"/>
        <v>1</v>
      </c>
      <c r="F4740">
        <f t="shared" si="297"/>
        <v>7</v>
      </c>
      <c r="G4740" s="8">
        <f t="shared" si="298"/>
        <v>44743</v>
      </c>
      <c r="H4740">
        <f t="shared" si="299"/>
        <v>2022</v>
      </c>
      <c r="I4740" s="1">
        <v>44743.513888888891</v>
      </c>
      <c r="J4740" s="2">
        <v>44743</v>
      </c>
      <c r="K4740" t="s">
        <v>72</v>
      </c>
      <c r="L4740">
        <v>2499</v>
      </c>
      <c r="N4740" s="11" t="s">
        <v>15</v>
      </c>
      <c r="O4740" s="11">
        <f>IF(Table1[[#This Row],[Currency  Code]]="USD",Table1[[#This Row],[Product Amount with GST]]*80,Table1[[#This Row],[Product Amount with GST]])</f>
        <v>2499</v>
      </c>
    </row>
    <row r="4741" spans="1:16" x14ac:dyDescent="0.25">
      <c r="A4741" t="s">
        <v>3357</v>
      </c>
      <c r="B4741" t="s">
        <v>11</v>
      </c>
      <c r="C4741" t="s">
        <v>12</v>
      </c>
      <c r="E4741">
        <f t="shared" si="296"/>
        <v>1</v>
      </c>
      <c r="F4741">
        <f t="shared" si="297"/>
        <v>7</v>
      </c>
      <c r="G4741" s="8">
        <f t="shared" si="298"/>
        <v>44743</v>
      </c>
      <c r="H4741">
        <f t="shared" si="299"/>
        <v>2022</v>
      </c>
      <c r="I4741" s="1">
        <v>44743.668055555558</v>
      </c>
      <c r="J4741" s="2">
        <v>44743</v>
      </c>
      <c r="K4741" t="s">
        <v>13</v>
      </c>
      <c r="L4741">
        <v>2499</v>
      </c>
      <c r="N4741" s="11" t="s">
        <v>15</v>
      </c>
      <c r="O4741" s="11">
        <f>IF(Table1[[#This Row],[Currency  Code]]="USD",Table1[[#This Row],[Product Amount with GST]]*80,Table1[[#This Row],[Product Amount with GST]])</f>
        <v>2499</v>
      </c>
    </row>
    <row r="4742" spans="1:16" x14ac:dyDescent="0.25">
      <c r="A4742" t="s">
        <v>3366</v>
      </c>
      <c r="B4742" t="s">
        <v>11</v>
      </c>
      <c r="C4742" t="s">
        <v>12</v>
      </c>
      <c r="E4742">
        <f t="shared" si="296"/>
        <v>1</v>
      </c>
      <c r="F4742">
        <f t="shared" si="297"/>
        <v>7</v>
      </c>
      <c r="G4742" s="8">
        <f t="shared" si="298"/>
        <v>44743</v>
      </c>
      <c r="H4742">
        <f t="shared" si="299"/>
        <v>2022</v>
      </c>
      <c r="I4742" s="1">
        <v>44743.667361111111</v>
      </c>
      <c r="J4742" s="2">
        <v>44743</v>
      </c>
      <c r="K4742" t="s">
        <v>13</v>
      </c>
      <c r="L4742">
        <v>2499</v>
      </c>
      <c r="N4742" s="11" t="s">
        <v>15</v>
      </c>
      <c r="O4742" s="11">
        <f>IF(Table1[[#This Row],[Currency  Code]]="USD",Table1[[#This Row],[Product Amount with GST]]*80,Table1[[#This Row],[Product Amount with GST]])</f>
        <v>2499</v>
      </c>
    </row>
    <row r="4743" spans="1:16" x14ac:dyDescent="0.25">
      <c r="A4743" t="s">
        <v>3367</v>
      </c>
      <c r="B4743" t="s">
        <v>11</v>
      </c>
      <c r="C4743" t="s">
        <v>48</v>
      </c>
      <c r="E4743">
        <f t="shared" si="296"/>
        <v>1</v>
      </c>
      <c r="F4743">
        <f t="shared" si="297"/>
        <v>7</v>
      </c>
      <c r="G4743" s="8">
        <f t="shared" si="298"/>
        <v>44743</v>
      </c>
      <c r="H4743">
        <f t="shared" si="299"/>
        <v>2022</v>
      </c>
      <c r="I4743" s="1">
        <v>44743.665972222225</v>
      </c>
      <c r="J4743" s="2">
        <v>44743</v>
      </c>
      <c r="K4743" t="s">
        <v>13</v>
      </c>
      <c r="L4743">
        <v>2499</v>
      </c>
      <c r="M4743" t="s">
        <v>53</v>
      </c>
      <c r="N4743" s="11" t="s">
        <v>15</v>
      </c>
      <c r="O4743" s="11">
        <f>IF(Table1[[#This Row],[Currency  Code]]="USD",Table1[[#This Row],[Product Amount with GST]]*80,Table1[[#This Row],[Product Amount with GST]])</f>
        <v>2499</v>
      </c>
      <c r="P4743" t="s">
        <v>50</v>
      </c>
    </row>
    <row r="4744" spans="1:16" x14ac:dyDescent="0.25">
      <c r="A4744" t="s">
        <v>3368</v>
      </c>
      <c r="B4744" t="s">
        <v>27</v>
      </c>
      <c r="C4744" t="s">
        <v>12</v>
      </c>
      <c r="E4744">
        <f t="shared" si="296"/>
        <v>1</v>
      </c>
      <c r="F4744">
        <f t="shared" si="297"/>
        <v>7</v>
      </c>
      <c r="G4744" s="8">
        <f t="shared" si="298"/>
        <v>44743</v>
      </c>
      <c r="H4744">
        <f t="shared" si="299"/>
        <v>2022</v>
      </c>
      <c r="I4744" s="1">
        <v>44743.636111111111</v>
      </c>
      <c r="J4744" s="2">
        <v>44743</v>
      </c>
      <c r="K4744" t="s">
        <v>13</v>
      </c>
      <c r="L4744">
        <v>1999</v>
      </c>
      <c r="N4744" s="11" t="s">
        <v>15</v>
      </c>
      <c r="O4744" s="11">
        <f>IF(Table1[[#This Row],[Currency  Code]]="USD",Table1[[#This Row],[Product Amount with GST]]*80,Table1[[#This Row],[Product Amount with GST]])</f>
        <v>1999</v>
      </c>
    </row>
    <row r="4745" spans="1:16" x14ac:dyDescent="0.25">
      <c r="A4745" t="s">
        <v>3308</v>
      </c>
      <c r="B4745" t="s">
        <v>42</v>
      </c>
      <c r="C4745" t="s">
        <v>12</v>
      </c>
      <c r="E4745">
        <f t="shared" si="296"/>
        <v>1</v>
      </c>
      <c r="F4745">
        <f t="shared" si="297"/>
        <v>7</v>
      </c>
      <c r="G4745" s="8">
        <f t="shared" si="298"/>
        <v>44743</v>
      </c>
      <c r="H4745">
        <f t="shared" si="299"/>
        <v>2022</v>
      </c>
      <c r="I4745" s="1">
        <v>44743.630555555559</v>
      </c>
      <c r="J4745" s="2">
        <v>44743</v>
      </c>
      <c r="K4745" t="s">
        <v>13</v>
      </c>
      <c r="L4745">
        <v>1499</v>
      </c>
      <c r="N4745" s="11" t="s">
        <v>15</v>
      </c>
      <c r="O4745" s="11">
        <f>IF(Table1[[#This Row],[Currency  Code]]="USD",Table1[[#This Row],[Product Amount with GST]]*80,Table1[[#This Row],[Product Amount with GST]])</f>
        <v>1499</v>
      </c>
    </row>
    <row r="4746" spans="1:16" x14ac:dyDescent="0.25">
      <c r="A4746" t="s">
        <v>3308</v>
      </c>
      <c r="B4746" t="s">
        <v>42</v>
      </c>
      <c r="C4746" t="s">
        <v>12</v>
      </c>
      <c r="E4746">
        <f t="shared" si="296"/>
        <v>1</v>
      </c>
      <c r="F4746">
        <f t="shared" si="297"/>
        <v>7</v>
      </c>
      <c r="G4746" s="8">
        <f t="shared" si="298"/>
        <v>44743</v>
      </c>
      <c r="H4746">
        <f t="shared" si="299"/>
        <v>2022</v>
      </c>
      <c r="I4746" s="1">
        <v>44743.613888888889</v>
      </c>
      <c r="J4746" s="2">
        <v>44743</v>
      </c>
      <c r="K4746" t="s">
        <v>13</v>
      </c>
      <c r="L4746">
        <v>1499</v>
      </c>
      <c r="N4746" s="11" t="s">
        <v>15</v>
      </c>
      <c r="O4746" s="11">
        <f>IF(Table1[[#This Row],[Currency  Code]]="USD",Table1[[#This Row],[Product Amount with GST]]*80,Table1[[#This Row],[Product Amount with GST]])</f>
        <v>1499</v>
      </c>
    </row>
    <row r="4747" spans="1:16" x14ac:dyDescent="0.25">
      <c r="A4747" t="s">
        <v>3308</v>
      </c>
      <c r="B4747" t="s">
        <v>42</v>
      </c>
      <c r="C4747" t="s">
        <v>12</v>
      </c>
      <c r="E4747">
        <f t="shared" si="296"/>
        <v>1</v>
      </c>
      <c r="F4747">
        <f t="shared" si="297"/>
        <v>7</v>
      </c>
      <c r="G4747" s="8">
        <f t="shared" si="298"/>
        <v>44743</v>
      </c>
      <c r="H4747">
        <f t="shared" si="299"/>
        <v>2022</v>
      </c>
      <c r="I4747" s="1">
        <v>44743.612500000003</v>
      </c>
      <c r="J4747" s="2">
        <v>44743</v>
      </c>
      <c r="K4747" t="s">
        <v>13</v>
      </c>
      <c r="L4747">
        <v>1499</v>
      </c>
      <c r="N4747" s="11" t="s">
        <v>15</v>
      </c>
      <c r="O4747" s="11">
        <f>IF(Table1[[#This Row],[Currency  Code]]="USD",Table1[[#This Row],[Product Amount with GST]]*80,Table1[[#This Row],[Product Amount with GST]])</f>
        <v>1499</v>
      </c>
    </row>
    <row r="4748" spans="1:16" x14ac:dyDescent="0.25">
      <c r="A4748" t="s">
        <v>3363</v>
      </c>
      <c r="B4748" t="s">
        <v>11</v>
      </c>
      <c r="C4748" t="s">
        <v>12</v>
      </c>
      <c r="E4748">
        <f t="shared" si="296"/>
        <v>1</v>
      </c>
      <c r="F4748">
        <f t="shared" si="297"/>
        <v>7</v>
      </c>
      <c r="G4748" s="8">
        <f t="shared" si="298"/>
        <v>44743</v>
      </c>
      <c r="H4748">
        <f t="shared" si="299"/>
        <v>2022</v>
      </c>
      <c r="I4748" s="1">
        <v>44743.609027777777</v>
      </c>
      <c r="J4748" s="2">
        <v>44743</v>
      </c>
      <c r="K4748" t="s">
        <v>13</v>
      </c>
      <c r="L4748">
        <v>2499</v>
      </c>
      <c r="N4748" s="11" t="s">
        <v>15</v>
      </c>
      <c r="O4748" s="11">
        <f>IF(Table1[[#This Row],[Currency  Code]]="USD",Table1[[#This Row],[Product Amount with GST]]*80,Table1[[#This Row],[Product Amount with GST]])</f>
        <v>2499</v>
      </c>
    </row>
    <row r="4749" spans="1:16" x14ac:dyDescent="0.25">
      <c r="A4749" t="s">
        <v>3369</v>
      </c>
      <c r="B4749" t="s">
        <v>42</v>
      </c>
      <c r="C4749" t="s">
        <v>48</v>
      </c>
      <c r="E4749">
        <f t="shared" si="296"/>
        <v>1</v>
      </c>
      <c r="F4749">
        <f t="shared" si="297"/>
        <v>7</v>
      </c>
      <c r="G4749" s="8">
        <f t="shared" si="298"/>
        <v>44743</v>
      </c>
      <c r="H4749">
        <f t="shared" si="299"/>
        <v>2022</v>
      </c>
      <c r="I4749" s="1">
        <v>44743.574999999997</v>
      </c>
      <c r="J4749" s="2">
        <v>44743</v>
      </c>
      <c r="K4749" t="s">
        <v>43</v>
      </c>
      <c r="L4749">
        <v>1499</v>
      </c>
      <c r="M4749" t="s">
        <v>53</v>
      </c>
      <c r="N4749" s="11" t="s">
        <v>15</v>
      </c>
      <c r="O4749" s="11">
        <f>IF(Table1[[#This Row],[Currency  Code]]="USD",Table1[[#This Row],[Product Amount with GST]]*80,Table1[[#This Row],[Product Amount with GST]])</f>
        <v>1499</v>
      </c>
      <c r="P4749" t="s">
        <v>50</v>
      </c>
    </row>
    <row r="4750" spans="1:16" x14ac:dyDescent="0.25">
      <c r="A4750" t="s">
        <v>3369</v>
      </c>
      <c r="B4750" t="s">
        <v>42</v>
      </c>
      <c r="C4750" t="s">
        <v>12</v>
      </c>
      <c r="E4750">
        <f t="shared" si="296"/>
        <v>1</v>
      </c>
      <c r="F4750">
        <f t="shared" si="297"/>
        <v>7</v>
      </c>
      <c r="G4750" s="8">
        <f t="shared" si="298"/>
        <v>44743</v>
      </c>
      <c r="H4750">
        <f t="shared" si="299"/>
        <v>2022</v>
      </c>
      <c r="I4750" s="1">
        <v>44743.574999999997</v>
      </c>
      <c r="J4750" s="2">
        <v>44743</v>
      </c>
      <c r="K4750" t="s">
        <v>43</v>
      </c>
      <c r="L4750">
        <v>1499</v>
      </c>
      <c r="N4750" s="11" t="s">
        <v>15</v>
      </c>
      <c r="O4750" s="11">
        <f>IF(Table1[[#This Row],[Currency  Code]]="USD",Table1[[#This Row],[Product Amount with GST]]*80,Table1[[#This Row],[Product Amount with GST]])</f>
        <v>1499</v>
      </c>
    </row>
    <row r="4751" spans="1:16" x14ac:dyDescent="0.25">
      <c r="A4751" t="s">
        <v>3363</v>
      </c>
      <c r="B4751" t="s">
        <v>11</v>
      </c>
      <c r="C4751" t="s">
        <v>12</v>
      </c>
      <c r="E4751">
        <f t="shared" si="296"/>
        <v>1</v>
      </c>
      <c r="F4751">
        <f t="shared" si="297"/>
        <v>7</v>
      </c>
      <c r="G4751" s="8">
        <f t="shared" si="298"/>
        <v>44743</v>
      </c>
      <c r="H4751">
        <f t="shared" si="299"/>
        <v>2022</v>
      </c>
      <c r="I4751" s="1">
        <v>44743.572222222225</v>
      </c>
      <c r="J4751" s="2">
        <v>44743</v>
      </c>
      <c r="K4751" t="s">
        <v>13</v>
      </c>
      <c r="L4751">
        <v>2499</v>
      </c>
      <c r="N4751" s="11" t="s">
        <v>15</v>
      </c>
      <c r="O4751" s="11">
        <f>IF(Table1[[#This Row],[Currency  Code]]="USD",Table1[[#This Row],[Product Amount with GST]]*80,Table1[[#This Row],[Product Amount with GST]])</f>
        <v>2499</v>
      </c>
    </row>
    <row r="4752" spans="1:16" x14ac:dyDescent="0.25">
      <c r="A4752" t="s">
        <v>3370</v>
      </c>
      <c r="B4752" t="s">
        <v>11</v>
      </c>
      <c r="C4752" t="s">
        <v>12</v>
      </c>
      <c r="E4752">
        <f t="shared" si="296"/>
        <v>1</v>
      </c>
      <c r="F4752">
        <f t="shared" si="297"/>
        <v>7</v>
      </c>
      <c r="G4752" s="8">
        <f t="shared" si="298"/>
        <v>44743</v>
      </c>
      <c r="H4752">
        <f t="shared" si="299"/>
        <v>2022</v>
      </c>
      <c r="I4752" s="1">
        <v>44743.54583333333</v>
      </c>
      <c r="J4752" s="2">
        <v>44743</v>
      </c>
      <c r="K4752" t="s">
        <v>13</v>
      </c>
      <c r="L4752">
        <v>2499</v>
      </c>
      <c r="N4752" s="11" t="s">
        <v>15</v>
      </c>
      <c r="O4752" s="11">
        <f>IF(Table1[[#This Row],[Currency  Code]]="USD",Table1[[#This Row],[Product Amount with GST]]*80,Table1[[#This Row],[Product Amount with GST]])</f>
        <v>2499</v>
      </c>
    </row>
    <row r="4753" spans="1:16" x14ac:dyDescent="0.25">
      <c r="A4753" t="s">
        <v>3371</v>
      </c>
      <c r="B4753" t="s">
        <v>65</v>
      </c>
      <c r="C4753" t="s">
        <v>48</v>
      </c>
      <c r="E4753">
        <f t="shared" si="296"/>
        <v>1</v>
      </c>
      <c r="F4753">
        <f t="shared" si="297"/>
        <v>7</v>
      </c>
      <c r="G4753" s="8">
        <f t="shared" si="298"/>
        <v>44743</v>
      </c>
      <c r="H4753">
        <f t="shared" si="299"/>
        <v>2022</v>
      </c>
      <c r="I4753" s="1">
        <v>44743.525694444441</v>
      </c>
      <c r="J4753" s="2">
        <v>44743</v>
      </c>
      <c r="K4753" t="s">
        <v>13</v>
      </c>
      <c r="L4753">
        <v>1499</v>
      </c>
      <c r="M4753" t="s">
        <v>53</v>
      </c>
      <c r="N4753" s="11" t="s">
        <v>15</v>
      </c>
      <c r="O4753" s="11">
        <f>IF(Table1[[#This Row],[Currency  Code]]="USD",Table1[[#This Row],[Product Amount with GST]]*80,Table1[[#This Row],[Product Amount with GST]])</f>
        <v>1499</v>
      </c>
      <c r="P4753" t="s">
        <v>50</v>
      </c>
    </row>
    <row r="4754" spans="1:16" x14ac:dyDescent="0.25">
      <c r="A4754" t="s">
        <v>2764</v>
      </c>
      <c r="B4754" t="s">
        <v>20</v>
      </c>
      <c r="C4754" t="s">
        <v>12</v>
      </c>
      <c r="E4754">
        <f t="shared" si="296"/>
        <v>1</v>
      </c>
      <c r="F4754">
        <f t="shared" si="297"/>
        <v>7</v>
      </c>
      <c r="G4754" s="8">
        <f t="shared" si="298"/>
        <v>44743</v>
      </c>
      <c r="H4754">
        <f t="shared" si="299"/>
        <v>2022</v>
      </c>
      <c r="I4754" s="1">
        <v>44743.484722222223</v>
      </c>
      <c r="J4754" s="2">
        <v>44743</v>
      </c>
      <c r="K4754" t="s">
        <v>13</v>
      </c>
      <c r="L4754">
        <v>1999</v>
      </c>
      <c r="N4754" s="11" t="s">
        <v>15</v>
      </c>
      <c r="O4754" s="11">
        <f>IF(Table1[[#This Row],[Currency  Code]]="USD",Table1[[#This Row],[Product Amount with GST]]*80,Table1[[#This Row],[Product Amount with GST]])</f>
        <v>1999</v>
      </c>
    </row>
    <row r="4755" spans="1:16" x14ac:dyDescent="0.25">
      <c r="A4755" t="s">
        <v>3372</v>
      </c>
      <c r="B4755" t="s">
        <v>24</v>
      </c>
      <c r="C4755" t="s">
        <v>12</v>
      </c>
      <c r="E4755">
        <f t="shared" si="296"/>
        <v>1</v>
      </c>
      <c r="F4755">
        <f t="shared" si="297"/>
        <v>7</v>
      </c>
      <c r="G4755" s="8">
        <f t="shared" si="298"/>
        <v>44743</v>
      </c>
      <c r="H4755">
        <f t="shared" si="299"/>
        <v>2022</v>
      </c>
      <c r="I4755" s="1">
        <v>44743.48333333333</v>
      </c>
      <c r="J4755" s="2">
        <v>44743</v>
      </c>
      <c r="K4755" t="s">
        <v>13</v>
      </c>
      <c r="L4755">
        <v>2022</v>
      </c>
      <c r="N4755" s="11" t="s">
        <v>15</v>
      </c>
      <c r="O4755" s="11">
        <f>IF(Table1[[#This Row],[Currency  Code]]="USD",Table1[[#This Row],[Product Amount with GST]]*80,Table1[[#This Row],[Product Amount with GST]])</f>
        <v>2022</v>
      </c>
    </row>
    <row r="4756" spans="1:16" x14ac:dyDescent="0.25">
      <c r="A4756" t="s">
        <v>3373</v>
      </c>
      <c r="B4756" t="s">
        <v>11</v>
      </c>
      <c r="C4756" t="s">
        <v>12</v>
      </c>
      <c r="E4756">
        <f t="shared" si="296"/>
        <v>1</v>
      </c>
      <c r="F4756">
        <f t="shared" si="297"/>
        <v>7</v>
      </c>
      <c r="G4756" s="8">
        <f t="shared" si="298"/>
        <v>44743</v>
      </c>
      <c r="H4756">
        <f t="shared" si="299"/>
        <v>2022</v>
      </c>
      <c r="I4756" s="1">
        <v>44743.650694444441</v>
      </c>
      <c r="J4756" s="2">
        <v>44743</v>
      </c>
      <c r="K4756" t="s">
        <v>112</v>
      </c>
      <c r="L4756">
        <v>2499</v>
      </c>
      <c r="N4756" s="11" t="s">
        <v>15</v>
      </c>
      <c r="O4756" s="11">
        <f>IF(Table1[[#This Row],[Currency  Code]]="USD",Table1[[#This Row],[Product Amount with GST]]*80,Table1[[#This Row],[Product Amount with GST]])</f>
        <v>2499</v>
      </c>
    </row>
    <row r="4757" spans="1:16" x14ac:dyDescent="0.25">
      <c r="A4757" t="s">
        <v>3374</v>
      </c>
      <c r="B4757" t="s">
        <v>24</v>
      </c>
      <c r="C4757" t="s">
        <v>12</v>
      </c>
      <c r="E4757">
        <f t="shared" si="296"/>
        <v>1</v>
      </c>
      <c r="F4757">
        <f t="shared" si="297"/>
        <v>7</v>
      </c>
      <c r="G4757" s="8">
        <f t="shared" si="298"/>
        <v>44743</v>
      </c>
      <c r="H4757">
        <f t="shared" si="299"/>
        <v>2022</v>
      </c>
      <c r="I4757" s="1">
        <v>44743.643750000003</v>
      </c>
      <c r="J4757" s="2">
        <v>44743</v>
      </c>
      <c r="K4757" t="s">
        <v>13</v>
      </c>
      <c r="L4757">
        <v>199</v>
      </c>
      <c r="N4757" s="11" t="s">
        <v>29</v>
      </c>
      <c r="O4757" s="11">
        <f>IF(Table1[[#This Row],[Currency  Code]]="USD",Table1[[#This Row],[Product Amount with GST]]*80,Table1[[#This Row],[Product Amount with GST]])</f>
        <v>15920</v>
      </c>
    </row>
    <row r="4758" spans="1:16" x14ac:dyDescent="0.25">
      <c r="A4758" t="s">
        <v>3375</v>
      </c>
      <c r="B4758" t="s">
        <v>42</v>
      </c>
      <c r="C4758" t="s">
        <v>12</v>
      </c>
      <c r="E4758">
        <f t="shared" si="296"/>
        <v>1</v>
      </c>
      <c r="F4758">
        <f t="shared" si="297"/>
        <v>7</v>
      </c>
      <c r="G4758" s="8">
        <f t="shared" si="298"/>
        <v>44743</v>
      </c>
      <c r="H4758">
        <f t="shared" si="299"/>
        <v>2022</v>
      </c>
      <c r="I4758" s="1">
        <v>44743.640972222223</v>
      </c>
      <c r="J4758" s="2">
        <v>44743</v>
      </c>
      <c r="K4758" t="s">
        <v>43</v>
      </c>
      <c r="L4758">
        <v>59</v>
      </c>
      <c r="N4758" s="11" t="s">
        <v>29</v>
      </c>
      <c r="O4758" s="11">
        <f>IF(Table1[[#This Row],[Currency  Code]]="USD",Table1[[#This Row],[Product Amount with GST]]*80,Table1[[#This Row],[Product Amount with GST]])</f>
        <v>4720</v>
      </c>
    </row>
    <row r="4759" spans="1:16" x14ac:dyDescent="0.25">
      <c r="A4759" t="s">
        <v>3376</v>
      </c>
      <c r="B4759" t="s">
        <v>55</v>
      </c>
      <c r="C4759" t="s">
        <v>12</v>
      </c>
      <c r="E4759">
        <f t="shared" si="296"/>
        <v>1</v>
      </c>
      <c r="F4759">
        <f t="shared" si="297"/>
        <v>7</v>
      </c>
      <c r="G4759" s="8">
        <f t="shared" si="298"/>
        <v>44743</v>
      </c>
      <c r="H4759">
        <f t="shared" si="299"/>
        <v>2022</v>
      </c>
      <c r="I4759" s="1">
        <v>44743.630555555559</v>
      </c>
      <c r="J4759" s="2">
        <v>44743</v>
      </c>
      <c r="K4759" t="s">
        <v>43</v>
      </c>
      <c r="L4759">
        <v>1499</v>
      </c>
      <c r="N4759" s="11" t="s">
        <v>15</v>
      </c>
      <c r="O4759" s="11">
        <f>IF(Table1[[#This Row],[Currency  Code]]="USD",Table1[[#This Row],[Product Amount with GST]]*80,Table1[[#This Row],[Product Amount with GST]])</f>
        <v>1499</v>
      </c>
    </row>
    <row r="4760" spans="1:16" x14ac:dyDescent="0.25">
      <c r="A4760" t="s">
        <v>3308</v>
      </c>
      <c r="B4760" t="s">
        <v>42</v>
      </c>
      <c r="C4760" t="s">
        <v>12</v>
      </c>
      <c r="E4760">
        <f t="shared" si="296"/>
        <v>1</v>
      </c>
      <c r="F4760">
        <f t="shared" si="297"/>
        <v>7</v>
      </c>
      <c r="G4760" s="8">
        <f t="shared" si="298"/>
        <v>44743</v>
      </c>
      <c r="H4760">
        <f t="shared" si="299"/>
        <v>2022</v>
      </c>
      <c r="I4760" s="1">
        <v>44743.622916666667</v>
      </c>
      <c r="J4760" s="2">
        <v>44743</v>
      </c>
      <c r="K4760" t="s">
        <v>13</v>
      </c>
      <c r="L4760">
        <v>1499</v>
      </c>
      <c r="N4760" s="11" t="s">
        <v>15</v>
      </c>
      <c r="O4760" s="11">
        <f>IF(Table1[[#This Row],[Currency  Code]]="USD",Table1[[#This Row],[Product Amount with GST]]*80,Table1[[#This Row],[Product Amount with GST]])</f>
        <v>1499</v>
      </c>
    </row>
    <row r="4761" spans="1:16" x14ac:dyDescent="0.25">
      <c r="A4761" t="s">
        <v>3308</v>
      </c>
      <c r="B4761" t="s">
        <v>42</v>
      </c>
      <c r="C4761" t="s">
        <v>12</v>
      </c>
      <c r="E4761">
        <f t="shared" si="296"/>
        <v>1</v>
      </c>
      <c r="F4761">
        <f t="shared" si="297"/>
        <v>7</v>
      </c>
      <c r="G4761" s="8">
        <f t="shared" si="298"/>
        <v>44743</v>
      </c>
      <c r="H4761">
        <f t="shared" si="299"/>
        <v>2022</v>
      </c>
      <c r="I4761" s="1">
        <v>44743.613194444442</v>
      </c>
      <c r="J4761" s="2">
        <v>44743</v>
      </c>
      <c r="K4761" t="s">
        <v>13</v>
      </c>
      <c r="L4761">
        <v>1499</v>
      </c>
      <c r="N4761" s="11" t="s">
        <v>15</v>
      </c>
      <c r="O4761" s="11">
        <f>IF(Table1[[#This Row],[Currency  Code]]="USD",Table1[[#This Row],[Product Amount with GST]]*80,Table1[[#This Row],[Product Amount with GST]])</f>
        <v>1499</v>
      </c>
    </row>
    <row r="4762" spans="1:16" x14ac:dyDescent="0.25">
      <c r="A4762" t="s">
        <v>2956</v>
      </c>
      <c r="B4762" t="s">
        <v>11</v>
      </c>
      <c r="C4762" t="s">
        <v>12</v>
      </c>
      <c r="E4762">
        <f t="shared" si="296"/>
        <v>1</v>
      </c>
      <c r="F4762">
        <f t="shared" si="297"/>
        <v>7</v>
      </c>
      <c r="G4762" s="8">
        <f t="shared" si="298"/>
        <v>44743</v>
      </c>
      <c r="H4762">
        <f t="shared" si="299"/>
        <v>2022</v>
      </c>
      <c r="I4762" s="1">
        <v>44743.609722222223</v>
      </c>
      <c r="J4762" s="2">
        <v>44743</v>
      </c>
      <c r="K4762" t="s">
        <v>13</v>
      </c>
      <c r="L4762">
        <v>2499</v>
      </c>
      <c r="N4762" s="11" t="s">
        <v>15</v>
      </c>
      <c r="O4762" s="11">
        <f>IF(Table1[[#This Row],[Currency  Code]]="USD",Table1[[#This Row],[Product Amount with GST]]*80,Table1[[#This Row],[Product Amount with GST]])</f>
        <v>2499</v>
      </c>
    </row>
    <row r="4763" spans="1:16" x14ac:dyDescent="0.25">
      <c r="A4763" t="s">
        <v>3363</v>
      </c>
      <c r="B4763" t="s">
        <v>11</v>
      </c>
      <c r="C4763" t="s">
        <v>48</v>
      </c>
      <c r="E4763">
        <f t="shared" si="296"/>
        <v>1</v>
      </c>
      <c r="F4763">
        <f t="shared" si="297"/>
        <v>7</v>
      </c>
      <c r="G4763" s="8">
        <f t="shared" si="298"/>
        <v>44743</v>
      </c>
      <c r="H4763">
        <f t="shared" si="299"/>
        <v>2022</v>
      </c>
      <c r="I4763" s="1">
        <v>44743.605555555558</v>
      </c>
      <c r="J4763" s="2">
        <v>44743</v>
      </c>
      <c r="K4763" t="s">
        <v>13</v>
      </c>
      <c r="L4763">
        <v>2499</v>
      </c>
      <c r="M4763" t="s">
        <v>53</v>
      </c>
      <c r="N4763" s="11" t="s">
        <v>15</v>
      </c>
      <c r="O4763" s="11">
        <f>IF(Table1[[#This Row],[Currency  Code]]="USD",Table1[[#This Row],[Product Amount with GST]]*80,Table1[[#This Row],[Product Amount with GST]])</f>
        <v>2499</v>
      </c>
      <c r="P4763" t="s">
        <v>50</v>
      </c>
    </row>
    <row r="4764" spans="1:16" x14ac:dyDescent="0.25">
      <c r="A4764" t="s">
        <v>3377</v>
      </c>
      <c r="B4764" t="s">
        <v>11</v>
      </c>
      <c r="C4764" t="s">
        <v>12</v>
      </c>
      <c r="E4764">
        <f t="shared" si="296"/>
        <v>1</v>
      </c>
      <c r="F4764">
        <f t="shared" si="297"/>
        <v>7</v>
      </c>
      <c r="G4764" s="8">
        <f t="shared" si="298"/>
        <v>44743</v>
      </c>
      <c r="H4764">
        <f t="shared" si="299"/>
        <v>2022</v>
      </c>
      <c r="I4764" s="1">
        <v>44743.590277777781</v>
      </c>
      <c r="J4764" s="2">
        <v>44743</v>
      </c>
      <c r="K4764" t="s">
        <v>13</v>
      </c>
      <c r="L4764">
        <v>2499</v>
      </c>
      <c r="N4764" s="11" t="s">
        <v>15</v>
      </c>
      <c r="O4764" s="11">
        <f>IF(Table1[[#This Row],[Currency  Code]]="USD",Table1[[#This Row],[Product Amount with GST]]*80,Table1[[#This Row],[Product Amount with GST]])</f>
        <v>2499</v>
      </c>
    </row>
    <row r="4765" spans="1:16" x14ac:dyDescent="0.25">
      <c r="A4765" t="s">
        <v>3363</v>
      </c>
      <c r="B4765" t="s">
        <v>11</v>
      </c>
      <c r="C4765" t="s">
        <v>12</v>
      </c>
      <c r="E4765">
        <f t="shared" si="296"/>
        <v>1</v>
      </c>
      <c r="F4765">
        <f t="shared" si="297"/>
        <v>7</v>
      </c>
      <c r="G4765" s="8">
        <f t="shared" si="298"/>
        <v>44743</v>
      </c>
      <c r="H4765">
        <f t="shared" si="299"/>
        <v>2022</v>
      </c>
      <c r="I4765" s="1">
        <v>44743.574305555558</v>
      </c>
      <c r="J4765" s="2">
        <v>44743</v>
      </c>
      <c r="K4765" t="s">
        <v>13</v>
      </c>
      <c r="L4765">
        <v>2499</v>
      </c>
      <c r="N4765" s="11" t="s">
        <v>15</v>
      </c>
      <c r="O4765" s="11">
        <f>IF(Table1[[#This Row],[Currency  Code]]="USD",Table1[[#This Row],[Product Amount with GST]]*80,Table1[[#This Row],[Product Amount with GST]])</f>
        <v>2499</v>
      </c>
    </row>
    <row r="4766" spans="1:16" x14ac:dyDescent="0.25">
      <c r="A4766" t="s">
        <v>3378</v>
      </c>
      <c r="B4766" t="s">
        <v>11</v>
      </c>
      <c r="C4766" t="s">
        <v>48</v>
      </c>
      <c r="D4766" t="s">
        <v>6159</v>
      </c>
      <c r="E4766">
        <f t="shared" si="296"/>
        <v>1</v>
      </c>
      <c r="F4766">
        <f t="shared" si="297"/>
        <v>7</v>
      </c>
      <c r="G4766" s="8">
        <f t="shared" si="298"/>
        <v>44743</v>
      </c>
      <c r="H4766">
        <f t="shared" si="299"/>
        <v>2022</v>
      </c>
      <c r="I4766" s="1">
        <v>44743.568749999999</v>
      </c>
      <c r="J4766" s="2">
        <v>44743</v>
      </c>
      <c r="K4766" t="s">
        <v>13</v>
      </c>
      <c r="L4766">
        <v>1499</v>
      </c>
      <c r="M4766" t="s">
        <v>53</v>
      </c>
      <c r="N4766" s="11" t="s">
        <v>15</v>
      </c>
      <c r="O4766" s="11">
        <f>IF(Table1[[#This Row],[Currency  Code]]="USD",Table1[[#This Row],[Product Amount with GST]]*80,Table1[[#This Row],[Product Amount with GST]])</f>
        <v>1499</v>
      </c>
      <c r="P4766" t="s">
        <v>50</v>
      </c>
    </row>
    <row r="4767" spans="1:16" x14ac:dyDescent="0.25">
      <c r="A4767" t="s">
        <v>3379</v>
      </c>
      <c r="B4767" t="s">
        <v>27</v>
      </c>
      <c r="C4767" t="s">
        <v>12</v>
      </c>
      <c r="E4767">
        <f t="shared" si="296"/>
        <v>1</v>
      </c>
      <c r="F4767">
        <f t="shared" si="297"/>
        <v>7</v>
      </c>
      <c r="G4767" s="8">
        <f t="shared" si="298"/>
        <v>44743</v>
      </c>
      <c r="H4767">
        <f t="shared" si="299"/>
        <v>2022</v>
      </c>
      <c r="I4767" s="1">
        <v>44743.558333333334</v>
      </c>
      <c r="J4767" s="2">
        <v>44743</v>
      </c>
      <c r="K4767" t="s">
        <v>13</v>
      </c>
      <c r="L4767">
        <v>1999</v>
      </c>
      <c r="N4767" s="11" t="s">
        <v>15</v>
      </c>
      <c r="O4767" s="11">
        <f>IF(Table1[[#This Row],[Currency  Code]]="USD",Table1[[#This Row],[Product Amount with GST]]*80,Table1[[#This Row],[Product Amount with GST]])</f>
        <v>1999</v>
      </c>
    </row>
    <row r="4768" spans="1:16" x14ac:dyDescent="0.25">
      <c r="A4768" t="s">
        <v>3380</v>
      </c>
      <c r="B4768" t="s">
        <v>11</v>
      </c>
      <c r="C4768" t="s">
        <v>12</v>
      </c>
      <c r="E4768">
        <f t="shared" si="296"/>
        <v>1</v>
      </c>
      <c r="F4768">
        <f t="shared" si="297"/>
        <v>7</v>
      </c>
      <c r="G4768" s="8">
        <f t="shared" si="298"/>
        <v>44743</v>
      </c>
      <c r="H4768">
        <f t="shared" si="299"/>
        <v>2022</v>
      </c>
      <c r="I4768" s="1">
        <v>44743.532638888886</v>
      </c>
      <c r="J4768" s="2">
        <v>44743</v>
      </c>
      <c r="K4768" t="s">
        <v>72</v>
      </c>
      <c r="L4768">
        <v>2499</v>
      </c>
      <c r="N4768" s="11" t="s">
        <v>15</v>
      </c>
      <c r="O4768" s="11">
        <f>IF(Table1[[#This Row],[Currency  Code]]="USD",Table1[[#This Row],[Product Amount with GST]]*80,Table1[[#This Row],[Product Amount with GST]])</f>
        <v>2499</v>
      </c>
    </row>
    <row r="4769" spans="1:16" x14ac:dyDescent="0.25">
      <c r="A4769" t="s">
        <v>2490</v>
      </c>
      <c r="B4769" t="s">
        <v>20</v>
      </c>
      <c r="C4769" t="s">
        <v>12</v>
      </c>
      <c r="E4769">
        <f t="shared" si="296"/>
        <v>1</v>
      </c>
      <c r="F4769">
        <f t="shared" si="297"/>
        <v>7</v>
      </c>
      <c r="G4769" s="8">
        <f t="shared" si="298"/>
        <v>44743</v>
      </c>
      <c r="H4769">
        <f t="shared" si="299"/>
        <v>2022</v>
      </c>
      <c r="I4769" s="1">
        <v>44743.531944444447</v>
      </c>
      <c r="J4769" s="2">
        <v>44743</v>
      </c>
      <c r="K4769" t="s">
        <v>13</v>
      </c>
      <c r="L4769">
        <v>1999</v>
      </c>
      <c r="N4769" s="11" t="s">
        <v>15</v>
      </c>
      <c r="O4769" s="11">
        <f>IF(Table1[[#This Row],[Currency  Code]]="USD",Table1[[#This Row],[Product Amount with GST]]*80,Table1[[#This Row],[Product Amount with GST]])</f>
        <v>1999</v>
      </c>
    </row>
    <row r="4770" spans="1:16" x14ac:dyDescent="0.25">
      <c r="A4770" t="s">
        <v>410</v>
      </c>
      <c r="B4770" t="s">
        <v>11</v>
      </c>
      <c r="C4770" t="s">
        <v>12</v>
      </c>
      <c r="E4770">
        <f t="shared" si="296"/>
        <v>1</v>
      </c>
      <c r="F4770">
        <f t="shared" si="297"/>
        <v>7</v>
      </c>
      <c r="G4770" s="8">
        <f t="shared" si="298"/>
        <v>44743</v>
      </c>
      <c r="H4770">
        <f t="shared" si="299"/>
        <v>2022</v>
      </c>
      <c r="I4770" s="1">
        <v>44743.527777777781</v>
      </c>
      <c r="J4770" s="2">
        <v>44743</v>
      </c>
      <c r="K4770" t="s">
        <v>13</v>
      </c>
      <c r="L4770">
        <v>2499</v>
      </c>
      <c r="N4770" s="11" t="s">
        <v>15</v>
      </c>
      <c r="O4770" s="11">
        <f>IF(Table1[[#This Row],[Currency  Code]]="USD",Table1[[#This Row],[Product Amount with GST]]*80,Table1[[#This Row],[Product Amount with GST]])</f>
        <v>2499</v>
      </c>
    </row>
    <row r="4771" spans="1:16" x14ac:dyDescent="0.25">
      <c r="A4771" t="s">
        <v>3381</v>
      </c>
      <c r="B4771" t="s">
        <v>11</v>
      </c>
      <c r="C4771" t="s">
        <v>48</v>
      </c>
      <c r="D4771" t="s">
        <v>6170</v>
      </c>
      <c r="E4771">
        <f t="shared" si="296"/>
        <v>1</v>
      </c>
      <c r="F4771">
        <f t="shared" si="297"/>
        <v>7</v>
      </c>
      <c r="G4771" s="8">
        <f t="shared" si="298"/>
        <v>44743</v>
      </c>
      <c r="H4771">
        <f t="shared" si="299"/>
        <v>2022</v>
      </c>
      <c r="I4771" s="1">
        <v>44743.518055555556</v>
      </c>
      <c r="J4771" s="2">
        <v>44743</v>
      </c>
      <c r="K4771" t="s">
        <v>13</v>
      </c>
      <c r="L4771">
        <v>2249</v>
      </c>
      <c r="M4771" t="s">
        <v>53</v>
      </c>
      <c r="N4771" s="11" t="s">
        <v>15</v>
      </c>
      <c r="O4771" s="11">
        <f>IF(Table1[[#This Row],[Currency  Code]]="USD",Table1[[#This Row],[Product Amount with GST]]*80,Table1[[#This Row],[Product Amount with GST]])</f>
        <v>2249</v>
      </c>
      <c r="P4771" t="s">
        <v>50</v>
      </c>
    </row>
    <row r="4772" spans="1:16" x14ac:dyDescent="0.25">
      <c r="A4772" t="s">
        <v>3382</v>
      </c>
      <c r="B4772" t="s">
        <v>11</v>
      </c>
      <c r="C4772" t="s">
        <v>12</v>
      </c>
      <c r="E4772">
        <f t="shared" si="296"/>
        <v>1</v>
      </c>
      <c r="F4772">
        <f t="shared" si="297"/>
        <v>7</v>
      </c>
      <c r="G4772" s="8">
        <f t="shared" si="298"/>
        <v>44743</v>
      </c>
      <c r="H4772">
        <f t="shared" si="299"/>
        <v>2022</v>
      </c>
      <c r="I4772" s="1">
        <v>44743.500694444447</v>
      </c>
      <c r="J4772" s="2">
        <v>44743</v>
      </c>
      <c r="K4772" t="s">
        <v>72</v>
      </c>
      <c r="L4772">
        <v>2499</v>
      </c>
      <c r="N4772" s="11" t="s">
        <v>15</v>
      </c>
      <c r="O4772" s="11">
        <f>IF(Table1[[#This Row],[Currency  Code]]="USD",Table1[[#This Row],[Product Amount with GST]]*80,Table1[[#This Row],[Product Amount with GST]])</f>
        <v>2499</v>
      </c>
    </row>
    <row r="4773" spans="1:16" x14ac:dyDescent="0.25">
      <c r="A4773" t="s">
        <v>3383</v>
      </c>
      <c r="B4773" t="s">
        <v>11</v>
      </c>
      <c r="C4773" t="s">
        <v>12</v>
      </c>
      <c r="D4773" t="s">
        <v>6121</v>
      </c>
      <c r="E4773">
        <f t="shared" si="296"/>
        <v>1</v>
      </c>
      <c r="F4773">
        <f t="shared" si="297"/>
        <v>7</v>
      </c>
      <c r="G4773" s="8">
        <f t="shared" si="298"/>
        <v>44743</v>
      </c>
      <c r="H4773">
        <f t="shared" si="299"/>
        <v>2022</v>
      </c>
      <c r="I4773" s="1">
        <v>44743.49722222222</v>
      </c>
      <c r="J4773" s="2">
        <v>44743</v>
      </c>
      <c r="K4773" t="s">
        <v>13</v>
      </c>
      <c r="L4773">
        <v>1874</v>
      </c>
      <c r="N4773" s="11" t="s">
        <v>15</v>
      </c>
      <c r="O4773" s="11">
        <f>IF(Table1[[#This Row],[Currency  Code]]="USD",Table1[[#This Row],[Product Amount with GST]]*80,Table1[[#This Row],[Product Amount with GST]])</f>
        <v>1874</v>
      </c>
    </row>
    <row r="4774" spans="1:16" x14ac:dyDescent="0.25">
      <c r="A4774" t="s">
        <v>2764</v>
      </c>
      <c r="B4774" t="s">
        <v>20</v>
      </c>
      <c r="C4774" t="s">
        <v>12</v>
      </c>
      <c r="E4774">
        <f t="shared" si="296"/>
        <v>1</v>
      </c>
      <c r="F4774">
        <f t="shared" si="297"/>
        <v>7</v>
      </c>
      <c r="G4774" s="8">
        <f t="shared" si="298"/>
        <v>44743</v>
      </c>
      <c r="H4774">
        <f t="shared" si="299"/>
        <v>2022</v>
      </c>
      <c r="I4774" s="1">
        <v>44743.492361111108</v>
      </c>
      <c r="J4774" s="2">
        <v>44743</v>
      </c>
      <c r="K4774" t="s">
        <v>13</v>
      </c>
      <c r="L4774">
        <v>1999</v>
      </c>
      <c r="N4774" s="11" t="s">
        <v>15</v>
      </c>
      <c r="O4774" s="11">
        <f>IF(Table1[[#This Row],[Currency  Code]]="USD",Table1[[#This Row],[Product Amount with GST]]*80,Table1[[#This Row],[Product Amount with GST]])</f>
        <v>1999</v>
      </c>
    </row>
    <row r="4775" spans="1:16" x14ac:dyDescent="0.25">
      <c r="A4775" t="s">
        <v>3384</v>
      </c>
      <c r="B4775" t="s">
        <v>42</v>
      </c>
      <c r="C4775" t="s">
        <v>12</v>
      </c>
      <c r="E4775">
        <f t="shared" si="296"/>
        <v>1</v>
      </c>
      <c r="F4775">
        <f t="shared" si="297"/>
        <v>7</v>
      </c>
      <c r="G4775" s="8">
        <f t="shared" si="298"/>
        <v>44743</v>
      </c>
      <c r="H4775">
        <f t="shared" si="299"/>
        <v>2022</v>
      </c>
      <c r="I4775" s="1">
        <v>44743.486111111109</v>
      </c>
      <c r="J4775" s="2">
        <v>44743</v>
      </c>
      <c r="K4775" t="s">
        <v>13</v>
      </c>
      <c r="L4775">
        <v>1499</v>
      </c>
      <c r="N4775" s="11" t="s">
        <v>15</v>
      </c>
      <c r="O4775" s="11">
        <f>IF(Table1[[#This Row],[Currency  Code]]="USD",Table1[[#This Row],[Product Amount with GST]]*80,Table1[[#This Row],[Product Amount with GST]])</f>
        <v>1499</v>
      </c>
    </row>
    <row r="4776" spans="1:16" x14ac:dyDescent="0.25">
      <c r="A4776" t="s">
        <v>3385</v>
      </c>
      <c r="B4776" t="s">
        <v>11</v>
      </c>
      <c r="C4776" t="s">
        <v>48</v>
      </c>
      <c r="E4776">
        <f t="shared" si="296"/>
        <v>1</v>
      </c>
      <c r="F4776">
        <f t="shared" si="297"/>
        <v>7</v>
      </c>
      <c r="G4776" s="8">
        <f t="shared" si="298"/>
        <v>44743</v>
      </c>
      <c r="H4776">
        <f t="shared" si="299"/>
        <v>2022</v>
      </c>
      <c r="I4776" s="1">
        <v>44743.474305555559</v>
      </c>
      <c r="J4776" s="2">
        <v>44743</v>
      </c>
      <c r="K4776" t="s">
        <v>13</v>
      </c>
      <c r="L4776">
        <v>2499</v>
      </c>
      <c r="M4776" t="s">
        <v>218</v>
      </c>
      <c r="N4776" s="11" t="s">
        <v>15</v>
      </c>
      <c r="O4776" s="11">
        <f>IF(Table1[[#This Row],[Currency  Code]]="USD",Table1[[#This Row],[Product Amount with GST]]*80,Table1[[#This Row],[Product Amount with GST]])</f>
        <v>2499</v>
      </c>
      <c r="P4776" t="s">
        <v>50</v>
      </c>
    </row>
    <row r="4777" spans="1:16" x14ac:dyDescent="0.25">
      <c r="A4777" t="s">
        <v>3385</v>
      </c>
      <c r="B4777" t="s">
        <v>11</v>
      </c>
      <c r="C4777" t="s">
        <v>12</v>
      </c>
      <c r="E4777">
        <f t="shared" si="296"/>
        <v>1</v>
      </c>
      <c r="F4777">
        <f t="shared" si="297"/>
        <v>7</v>
      </c>
      <c r="G4777" s="8">
        <f t="shared" si="298"/>
        <v>44743</v>
      </c>
      <c r="H4777">
        <f t="shared" si="299"/>
        <v>2022</v>
      </c>
      <c r="I4777" s="1">
        <v>44743.46875</v>
      </c>
      <c r="J4777" s="2">
        <v>44743</v>
      </c>
      <c r="K4777" t="s">
        <v>13</v>
      </c>
      <c r="L4777">
        <v>2499</v>
      </c>
      <c r="N4777" s="11" t="s">
        <v>15</v>
      </c>
      <c r="O4777" s="11">
        <f>IF(Table1[[#This Row],[Currency  Code]]="USD",Table1[[#This Row],[Product Amount with GST]]*80,Table1[[#This Row],[Product Amount with GST]])</f>
        <v>2499</v>
      </c>
    </row>
    <row r="4778" spans="1:16" x14ac:dyDescent="0.25">
      <c r="A4778" t="s">
        <v>3386</v>
      </c>
      <c r="B4778" t="s">
        <v>11</v>
      </c>
      <c r="C4778" t="s">
        <v>48</v>
      </c>
      <c r="D4778" t="s">
        <v>6171</v>
      </c>
      <c r="E4778">
        <f t="shared" si="296"/>
        <v>1</v>
      </c>
      <c r="F4778">
        <f t="shared" si="297"/>
        <v>7</v>
      </c>
      <c r="G4778" s="8">
        <f t="shared" si="298"/>
        <v>44743</v>
      </c>
      <c r="H4778">
        <f t="shared" si="299"/>
        <v>2022</v>
      </c>
      <c r="I4778" s="1">
        <v>44743.46597222222</v>
      </c>
      <c r="J4778" s="2">
        <v>44743</v>
      </c>
      <c r="K4778" t="s">
        <v>13</v>
      </c>
      <c r="L4778">
        <v>2249</v>
      </c>
      <c r="M4778" t="s">
        <v>53</v>
      </c>
      <c r="N4778" s="11" t="s">
        <v>15</v>
      </c>
      <c r="O4778" s="11">
        <f>IF(Table1[[#This Row],[Currency  Code]]="USD",Table1[[#This Row],[Product Amount with GST]]*80,Table1[[#This Row],[Product Amount with GST]])</f>
        <v>2249</v>
      </c>
      <c r="P4778" t="s">
        <v>50</v>
      </c>
    </row>
    <row r="4779" spans="1:16" x14ac:dyDescent="0.25">
      <c r="A4779" t="s">
        <v>3387</v>
      </c>
      <c r="B4779" t="s">
        <v>11</v>
      </c>
      <c r="C4779" t="s">
        <v>12</v>
      </c>
      <c r="E4779">
        <f t="shared" si="296"/>
        <v>1</v>
      </c>
      <c r="F4779">
        <f t="shared" si="297"/>
        <v>7</v>
      </c>
      <c r="G4779" s="8">
        <f t="shared" si="298"/>
        <v>44743</v>
      </c>
      <c r="H4779">
        <f t="shared" si="299"/>
        <v>2022</v>
      </c>
      <c r="I4779" s="1">
        <v>44743.442361111112</v>
      </c>
      <c r="J4779" s="2">
        <v>44743</v>
      </c>
      <c r="K4779" t="s">
        <v>72</v>
      </c>
      <c r="L4779">
        <v>2499</v>
      </c>
      <c r="N4779" s="11" t="s">
        <v>15</v>
      </c>
      <c r="O4779" s="11">
        <f>IF(Table1[[#This Row],[Currency  Code]]="USD",Table1[[#This Row],[Product Amount with GST]]*80,Table1[[#This Row],[Product Amount with GST]])</f>
        <v>2499</v>
      </c>
    </row>
    <row r="4780" spans="1:16" x14ac:dyDescent="0.25">
      <c r="A4780" t="s">
        <v>2490</v>
      </c>
      <c r="B4780" t="s">
        <v>20</v>
      </c>
      <c r="C4780" t="s">
        <v>12</v>
      </c>
      <c r="E4780">
        <f t="shared" si="296"/>
        <v>1</v>
      </c>
      <c r="F4780">
        <f t="shared" si="297"/>
        <v>7</v>
      </c>
      <c r="G4780" s="8">
        <f t="shared" si="298"/>
        <v>44743</v>
      </c>
      <c r="H4780">
        <f t="shared" si="299"/>
        <v>2022</v>
      </c>
      <c r="I4780" s="1">
        <v>44743.420138888891</v>
      </c>
      <c r="J4780" s="2">
        <v>44743</v>
      </c>
      <c r="K4780" t="s">
        <v>13</v>
      </c>
      <c r="L4780">
        <v>1999</v>
      </c>
      <c r="N4780" s="11" t="s">
        <v>15</v>
      </c>
      <c r="O4780" s="11">
        <f>IF(Table1[[#This Row],[Currency  Code]]="USD",Table1[[#This Row],[Product Amount with GST]]*80,Table1[[#This Row],[Product Amount with GST]])</f>
        <v>1999</v>
      </c>
    </row>
    <row r="4781" spans="1:16" x14ac:dyDescent="0.25">
      <c r="A4781" t="s">
        <v>3388</v>
      </c>
      <c r="B4781" t="s">
        <v>757</v>
      </c>
      <c r="C4781" t="s">
        <v>48</v>
      </c>
      <c r="E4781">
        <f t="shared" si="296"/>
        <v>1</v>
      </c>
      <c r="F4781">
        <f t="shared" si="297"/>
        <v>7</v>
      </c>
      <c r="G4781" s="8">
        <f t="shared" si="298"/>
        <v>44743</v>
      </c>
      <c r="H4781">
        <f t="shared" si="299"/>
        <v>2022</v>
      </c>
      <c r="I4781" s="1">
        <v>44743.375694444447</v>
      </c>
      <c r="J4781" s="2">
        <v>44743</v>
      </c>
      <c r="K4781" t="s">
        <v>13</v>
      </c>
      <c r="L4781">
        <v>59</v>
      </c>
      <c r="M4781" t="s">
        <v>218</v>
      </c>
      <c r="N4781" s="11" t="s">
        <v>29</v>
      </c>
      <c r="O4781" s="11">
        <f>IF(Table1[[#This Row],[Currency  Code]]="USD",Table1[[#This Row],[Product Amount with GST]]*80,Table1[[#This Row],[Product Amount with GST]])</f>
        <v>4720</v>
      </c>
      <c r="P4781" t="s">
        <v>50</v>
      </c>
    </row>
    <row r="4782" spans="1:16" x14ac:dyDescent="0.25">
      <c r="A4782" t="s">
        <v>2719</v>
      </c>
      <c r="B4782" t="s">
        <v>255</v>
      </c>
      <c r="C4782" t="s">
        <v>12</v>
      </c>
      <c r="D4782" t="s">
        <v>6121</v>
      </c>
      <c r="E4782">
        <f t="shared" si="296"/>
        <v>1</v>
      </c>
      <c r="F4782">
        <f t="shared" si="297"/>
        <v>7</v>
      </c>
      <c r="G4782" s="8">
        <f t="shared" si="298"/>
        <v>44743</v>
      </c>
      <c r="H4782">
        <f t="shared" si="299"/>
        <v>2022</v>
      </c>
      <c r="I4782" s="1">
        <v>44743.368750000001</v>
      </c>
      <c r="J4782" s="2">
        <v>44743</v>
      </c>
      <c r="K4782" t="s">
        <v>13</v>
      </c>
      <c r="L4782">
        <v>1124</v>
      </c>
      <c r="N4782" s="11" t="s">
        <v>15</v>
      </c>
      <c r="O4782" s="11">
        <f>IF(Table1[[#This Row],[Currency  Code]]="USD",Table1[[#This Row],[Product Amount with GST]]*80,Table1[[#This Row],[Product Amount with GST]])</f>
        <v>1124</v>
      </c>
    </row>
    <row r="4783" spans="1:16" x14ac:dyDescent="0.25">
      <c r="A4783" t="s">
        <v>3389</v>
      </c>
      <c r="B4783" t="s">
        <v>99</v>
      </c>
      <c r="C4783" t="s">
        <v>12</v>
      </c>
      <c r="D4783" t="s">
        <v>6146</v>
      </c>
      <c r="E4783">
        <f t="shared" si="296"/>
        <v>1</v>
      </c>
      <c r="F4783">
        <f t="shared" si="297"/>
        <v>7</v>
      </c>
      <c r="G4783" s="8">
        <f t="shared" si="298"/>
        <v>44743</v>
      </c>
      <c r="H4783">
        <f t="shared" si="299"/>
        <v>2022</v>
      </c>
      <c r="I4783" s="1">
        <v>44743.35</v>
      </c>
      <c r="J4783" s="2">
        <v>44743</v>
      </c>
      <c r="K4783" t="s">
        <v>43</v>
      </c>
      <c r="L4783">
        <v>699</v>
      </c>
      <c r="N4783" s="11" t="s">
        <v>15</v>
      </c>
      <c r="O4783" s="11">
        <f>IF(Table1[[#This Row],[Currency  Code]]="USD",Table1[[#This Row],[Product Amount with GST]]*80,Table1[[#This Row],[Product Amount with GST]])</f>
        <v>699</v>
      </c>
    </row>
    <row r="4784" spans="1:16" x14ac:dyDescent="0.25">
      <c r="A4784" t="s">
        <v>3390</v>
      </c>
      <c r="B4784" t="s">
        <v>42</v>
      </c>
      <c r="C4784" t="s">
        <v>12</v>
      </c>
      <c r="E4784">
        <f t="shared" si="296"/>
        <v>1</v>
      </c>
      <c r="F4784">
        <f t="shared" si="297"/>
        <v>7</v>
      </c>
      <c r="G4784" s="8">
        <f t="shared" si="298"/>
        <v>44743</v>
      </c>
      <c r="H4784">
        <f t="shared" si="299"/>
        <v>2022</v>
      </c>
      <c r="I4784" s="1">
        <v>44743.347916666666</v>
      </c>
      <c r="J4784" s="2">
        <v>44743</v>
      </c>
      <c r="K4784" t="s">
        <v>43</v>
      </c>
      <c r="L4784">
        <v>1499</v>
      </c>
      <c r="N4784" s="11" t="s">
        <v>15</v>
      </c>
      <c r="O4784" s="11">
        <f>IF(Table1[[#This Row],[Currency  Code]]="USD",Table1[[#This Row],[Product Amount with GST]]*80,Table1[[#This Row],[Product Amount with GST]])</f>
        <v>1499</v>
      </c>
    </row>
    <row r="4785" spans="1:16" x14ac:dyDescent="0.25">
      <c r="A4785" t="s">
        <v>3391</v>
      </c>
      <c r="B4785" t="s">
        <v>42</v>
      </c>
      <c r="C4785" t="s">
        <v>12</v>
      </c>
      <c r="E4785">
        <f t="shared" si="296"/>
        <v>1</v>
      </c>
      <c r="F4785">
        <f t="shared" si="297"/>
        <v>7</v>
      </c>
      <c r="G4785" s="8">
        <f t="shared" si="298"/>
        <v>44743</v>
      </c>
      <c r="H4785">
        <f t="shared" si="299"/>
        <v>2022</v>
      </c>
      <c r="I4785" s="1">
        <v>44743.29583333333</v>
      </c>
      <c r="J4785" s="2">
        <v>44743</v>
      </c>
      <c r="K4785" t="s">
        <v>13</v>
      </c>
      <c r="L4785">
        <v>1499</v>
      </c>
      <c r="N4785" s="11" t="s">
        <v>15</v>
      </c>
      <c r="O4785" s="11">
        <f>IF(Table1[[#This Row],[Currency  Code]]="USD",Table1[[#This Row],[Product Amount with GST]]*80,Table1[[#This Row],[Product Amount with GST]])</f>
        <v>1499</v>
      </c>
    </row>
    <row r="4786" spans="1:16" x14ac:dyDescent="0.25">
      <c r="A4786" t="s">
        <v>3392</v>
      </c>
      <c r="B4786" t="s">
        <v>11</v>
      </c>
      <c r="C4786" t="s">
        <v>12</v>
      </c>
      <c r="E4786">
        <f t="shared" si="296"/>
        <v>1</v>
      </c>
      <c r="F4786">
        <f t="shared" si="297"/>
        <v>7</v>
      </c>
      <c r="G4786" s="8">
        <f t="shared" si="298"/>
        <v>44743</v>
      </c>
      <c r="H4786">
        <f t="shared" si="299"/>
        <v>2022</v>
      </c>
      <c r="I4786" s="1">
        <v>44743.288194444445</v>
      </c>
      <c r="J4786" s="2">
        <v>44743</v>
      </c>
      <c r="K4786" t="s">
        <v>13</v>
      </c>
      <c r="L4786">
        <v>2499</v>
      </c>
      <c r="N4786" s="11" t="s">
        <v>15</v>
      </c>
      <c r="O4786" s="11">
        <f>IF(Table1[[#This Row],[Currency  Code]]="USD",Table1[[#This Row],[Product Amount with GST]]*80,Table1[[#This Row],[Product Amount with GST]])</f>
        <v>2499</v>
      </c>
    </row>
    <row r="4787" spans="1:16" x14ac:dyDescent="0.25">
      <c r="A4787" t="s">
        <v>3393</v>
      </c>
      <c r="B4787" t="s">
        <v>65</v>
      </c>
      <c r="C4787" t="s">
        <v>48</v>
      </c>
      <c r="E4787">
        <f t="shared" si="296"/>
        <v>1</v>
      </c>
      <c r="F4787">
        <f t="shared" si="297"/>
        <v>7</v>
      </c>
      <c r="G4787" s="8">
        <f t="shared" si="298"/>
        <v>44743</v>
      </c>
      <c r="H4787">
        <f t="shared" si="299"/>
        <v>2022</v>
      </c>
      <c r="I4787" s="1">
        <v>44743.276388888888</v>
      </c>
      <c r="J4787" s="2">
        <v>44743</v>
      </c>
      <c r="K4787" t="s">
        <v>13</v>
      </c>
      <c r="L4787">
        <v>1499</v>
      </c>
      <c r="M4787" t="s">
        <v>53</v>
      </c>
      <c r="N4787" s="11" t="s">
        <v>15</v>
      </c>
      <c r="O4787" s="11">
        <f>IF(Table1[[#This Row],[Currency  Code]]="USD",Table1[[#This Row],[Product Amount with GST]]*80,Table1[[#This Row],[Product Amount with GST]])</f>
        <v>1499</v>
      </c>
      <c r="P4787" t="s">
        <v>50</v>
      </c>
    </row>
    <row r="4788" spans="1:16" x14ac:dyDescent="0.25">
      <c r="A4788" t="s">
        <v>3393</v>
      </c>
      <c r="B4788" t="s">
        <v>65</v>
      </c>
      <c r="C4788" t="s">
        <v>12</v>
      </c>
      <c r="E4788">
        <f t="shared" si="296"/>
        <v>1</v>
      </c>
      <c r="F4788">
        <f t="shared" si="297"/>
        <v>7</v>
      </c>
      <c r="G4788" s="8">
        <f t="shared" si="298"/>
        <v>44743</v>
      </c>
      <c r="H4788">
        <f t="shared" si="299"/>
        <v>2022</v>
      </c>
      <c r="I4788" s="1">
        <v>44743.273611111108</v>
      </c>
      <c r="J4788" s="2">
        <v>44743</v>
      </c>
      <c r="K4788" t="s">
        <v>13</v>
      </c>
      <c r="L4788">
        <v>1499</v>
      </c>
      <c r="N4788" s="11" t="s">
        <v>15</v>
      </c>
      <c r="O4788" s="11">
        <f>IF(Table1[[#This Row],[Currency  Code]]="USD",Table1[[#This Row],[Product Amount with GST]]*80,Table1[[#This Row],[Product Amount with GST]])</f>
        <v>1499</v>
      </c>
    </row>
    <row r="4789" spans="1:16" x14ac:dyDescent="0.25">
      <c r="A4789" t="s">
        <v>3394</v>
      </c>
      <c r="B4789" t="s">
        <v>42</v>
      </c>
      <c r="C4789" t="s">
        <v>12</v>
      </c>
      <c r="E4789">
        <f t="shared" si="296"/>
        <v>1</v>
      </c>
      <c r="F4789">
        <f t="shared" si="297"/>
        <v>7</v>
      </c>
      <c r="G4789" s="8">
        <f t="shared" si="298"/>
        <v>44743</v>
      </c>
      <c r="H4789">
        <f t="shared" si="299"/>
        <v>2022</v>
      </c>
      <c r="I4789" s="1">
        <v>44743.167361111111</v>
      </c>
      <c r="J4789" s="2">
        <v>44742</v>
      </c>
      <c r="K4789" t="s">
        <v>43</v>
      </c>
      <c r="L4789">
        <v>1499</v>
      </c>
      <c r="N4789" s="11" t="s">
        <v>15</v>
      </c>
      <c r="O4789" s="11">
        <f>IF(Table1[[#This Row],[Currency  Code]]="USD",Table1[[#This Row],[Product Amount with GST]]*80,Table1[[#This Row],[Product Amount with GST]])</f>
        <v>1499</v>
      </c>
    </row>
    <row r="4790" spans="1:16" x14ac:dyDescent="0.25">
      <c r="A4790" t="s">
        <v>3394</v>
      </c>
      <c r="B4790" t="s">
        <v>42</v>
      </c>
      <c r="C4790" t="s">
        <v>12</v>
      </c>
      <c r="E4790">
        <f t="shared" si="296"/>
        <v>1</v>
      </c>
      <c r="F4790">
        <f t="shared" si="297"/>
        <v>7</v>
      </c>
      <c r="G4790" s="8">
        <f t="shared" si="298"/>
        <v>44743</v>
      </c>
      <c r="H4790">
        <f t="shared" si="299"/>
        <v>2022</v>
      </c>
      <c r="I4790" s="1">
        <v>44743.166666666664</v>
      </c>
      <c r="J4790" s="2">
        <v>44742</v>
      </c>
      <c r="K4790" t="s">
        <v>43</v>
      </c>
      <c r="L4790">
        <v>1499</v>
      </c>
      <c r="N4790" s="11" t="s">
        <v>15</v>
      </c>
      <c r="O4790" s="11">
        <f>IF(Table1[[#This Row],[Currency  Code]]="USD",Table1[[#This Row],[Product Amount with GST]]*80,Table1[[#This Row],[Product Amount with GST]])</f>
        <v>1499</v>
      </c>
    </row>
    <row r="4791" spans="1:16" x14ac:dyDescent="0.25">
      <c r="A4791" t="s">
        <v>3395</v>
      </c>
      <c r="B4791" t="s">
        <v>11</v>
      </c>
      <c r="C4791" t="s">
        <v>12</v>
      </c>
      <c r="E4791">
        <f t="shared" si="296"/>
        <v>1</v>
      </c>
      <c r="F4791">
        <f t="shared" si="297"/>
        <v>7</v>
      </c>
      <c r="G4791" s="8">
        <f t="shared" si="298"/>
        <v>44743</v>
      </c>
      <c r="H4791">
        <f t="shared" si="299"/>
        <v>2022</v>
      </c>
      <c r="I4791" s="1">
        <v>44743.00277777778</v>
      </c>
      <c r="J4791" s="2">
        <v>44742</v>
      </c>
      <c r="K4791" t="s">
        <v>13</v>
      </c>
      <c r="L4791">
        <v>2499</v>
      </c>
      <c r="N4791" s="11" t="s">
        <v>15</v>
      </c>
      <c r="O4791" s="11">
        <f>IF(Table1[[#This Row],[Currency  Code]]="USD",Table1[[#This Row],[Product Amount with GST]]*80,Table1[[#This Row],[Product Amount with GST]])</f>
        <v>2499</v>
      </c>
    </row>
    <row r="4792" spans="1:16" x14ac:dyDescent="0.25">
      <c r="A4792" t="s">
        <v>3396</v>
      </c>
      <c r="B4792" t="s">
        <v>27</v>
      </c>
      <c r="C4792" t="s">
        <v>48</v>
      </c>
      <c r="E4792">
        <f t="shared" si="296"/>
        <v>30</v>
      </c>
      <c r="F4792">
        <f t="shared" si="297"/>
        <v>6</v>
      </c>
      <c r="G4792" s="8">
        <f t="shared" si="298"/>
        <v>44742</v>
      </c>
      <c r="H4792">
        <f t="shared" si="299"/>
        <v>2022</v>
      </c>
      <c r="I4792" s="1">
        <v>44742.993750000001</v>
      </c>
      <c r="J4792" s="2">
        <v>44742</v>
      </c>
      <c r="K4792" t="s">
        <v>13</v>
      </c>
      <c r="L4792">
        <v>1999</v>
      </c>
      <c r="M4792" t="s">
        <v>53</v>
      </c>
      <c r="N4792" s="11" t="s">
        <v>15</v>
      </c>
      <c r="O4792" s="11">
        <f>IF(Table1[[#This Row],[Currency  Code]]="USD",Table1[[#This Row],[Product Amount with GST]]*80,Table1[[#This Row],[Product Amount with GST]])</f>
        <v>1999</v>
      </c>
      <c r="P4792" t="s">
        <v>50</v>
      </c>
    </row>
    <row r="4793" spans="1:16" x14ac:dyDescent="0.25">
      <c r="A4793" t="s">
        <v>3384</v>
      </c>
      <c r="B4793" t="s">
        <v>11</v>
      </c>
      <c r="C4793" t="s">
        <v>12</v>
      </c>
      <c r="E4793">
        <f t="shared" si="296"/>
        <v>1</v>
      </c>
      <c r="F4793">
        <f t="shared" si="297"/>
        <v>7</v>
      </c>
      <c r="G4793" s="8">
        <f t="shared" si="298"/>
        <v>44743</v>
      </c>
      <c r="H4793">
        <f t="shared" si="299"/>
        <v>2022</v>
      </c>
      <c r="I4793" s="1">
        <v>44743.46875</v>
      </c>
      <c r="J4793" s="2">
        <v>44743</v>
      </c>
      <c r="K4793" t="s">
        <v>72</v>
      </c>
      <c r="L4793">
        <v>2499</v>
      </c>
      <c r="N4793" s="11" t="s">
        <v>15</v>
      </c>
      <c r="O4793" s="11">
        <f>IF(Table1[[#This Row],[Currency  Code]]="USD",Table1[[#This Row],[Product Amount with GST]]*80,Table1[[#This Row],[Product Amount with GST]])</f>
        <v>2499</v>
      </c>
    </row>
    <row r="4794" spans="1:16" x14ac:dyDescent="0.25">
      <c r="A4794" t="s">
        <v>3386</v>
      </c>
      <c r="B4794" t="s">
        <v>11</v>
      </c>
      <c r="C4794" t="s">
        <v>12</v>
      </c>
      <c r="E4794">
        <f t="shared" si="296"/>
        <v>1</v>
      </c>
      <c r="F4794">
        <f t="shared" si="297"/>
        <v>7</v>
      </c>
      <c r="G4794" s="8">
        <f t="shared" si="298"/>
        <v>44743</v>
      </c>
      <c r="H4794">
        <f t="shared" si="299"/>
        <v>2022</v>
      </c>
      <c r="I4794" s="1">
        <v>44743.46875</v>
      </c>
      <c r="J4794" s="2">
        <v>44743</v>
      </c>
      <c r="K4794" t="s">
        <v>13</v>
      </c>
      <c r="L4794">
        <v>2499</v>
      </c>
      <c r="N4794" s="11" t="s">
        <v>15</v>
      </c>
      <c r="O4794" s="11">
        <f>IF(Table1[[#This Row],[Currency  Code]]="USD",Table1[[#This Row],[Product Amount with GST]]*80,Table1[[#This Row],[Product Amount with GST]])</f>
        <v>2499</v>
      </c>
    </row>
    <row r="4795" spans="1:16" x14ac:dyDescent="0.25">
      <c r="A4795" t="s">
        <v>3385</v>
      </c>
      <c r="B4795" t="s">
        <v>11</v>
      </c>
      <c r="C4795" t="s">
        <v>12</v>
      </c>
      <c r="E4795">
        <f t="shared" si="296"/>
        <v>1</v>
      </c>
      <c r="F4795">
        <f t="shared" si="297"/>
        <v>7</v>
      </c>
      <c r="G4795" s="8">
        <f t="shared" si="298"/>
        <v>44743</v>
      </c>
      <c r="H4795">
        <f t="shared" si="299"/>
        <v>2022</v>
      </c>
      <c r="I4795" s="1">
        <v>44743.456250000003</v>
      </c>
      <c r="J4795" s="2">
        <v>44743</v>
      </c>
      <c r="K4795" t="s">
        <v>13</v>
      </c>
      <c r="L4795">
        <v>2499</v>
      </c>
      <c r="N4795" s="11" t="s">
        <v>15</v>
      </c>
      <c r="O4795" s="11">
        <f>IF(Table1[[#This Row],[Currency  Code]]="USD",Table1[[#This Row],[Product Amount with GST]]*80,Table1[[#This Row],[Product Amount with GST]])</f>
        <v>2499</v>
      </c>
    </row>
    <row r="4796" spans="1:16" x14ac:dyDescent="0.25">
      <c r="A4796" t="s">
        <v>3397</v>
      </c>
      <c r="B4796" t="s">
        <v>11</v>
      </c>
      <c r="C4796" t="s">
        <v>48</v>
      </c>
      <c r="E4796">
        <f t="shared" si="296"/>
        <v>1</v>
      </c>
      <c r="F4796">
        <f t="shared" si="297"/>
        <v>7</v>
      </c>
      <c r="G4796" s="8">
        <f t="shared" si="298"/>
        <v>44743</v>
      </c>
      <c r="H4796">
        <f t="shared" si="299"/>
        <v>2022</v>
      </c>
      <c r="I4796" s="1">
        <v>44743.438888888886</v>
      </c>
      <c r="J4796" s="2">
        <v>44743</v>
      </c>
      <c r="K4796" t="s">
        <v>13</v>
      </c>
      <c r="L4796">
        <v>2499</v>
      </c>
      <c r="M4796" t="s">
        <v>53</v>
      </c>
      <c r="N4796" s="11" t="s">
        <v>15</v>
      </c>
      <c r="O4796" s="11">
        <f>IF(Table1[[#This Row],[Currency  Code]]="USD",Table1[[#This Row],[Product Amount with GST]]*80,Table1[[#This Row],[Product Amount with GST]])</f>
        <v>2499</v>
      </c>
      <c r="P4796" t="s">
        <v>50</v>
      </c>
    </row>
    <row r="4797" spans="1:16" x14ac:dyDescent="0.25">
      <c r="A4797" t="s">
        <v>3103</v>
      </c>
      <c r="B4797" t="s">
        <v>11</v>
      </c>
      <c r="C4797" t="s">
        <v>12</v>
      </c>
      <c r="D4797" t="s">
        <v>6167</v>
      </c>
      <c r="E4797">
        <f t="shared" si="296"/>
        <v>1</v>
      </c>
      <c r="F4797">
        <f t="shared" si="297"/>
        <v>7</v>
      </c>
      <c r="G4797" s="8">
        <f t="shared" si="298"/>
        <v>44743</v>
      </c>
      <c r="H4797">
        <f t="shared" si="299"/>
        <v>2022</v>
      </c>
      <c r="I4797" s="1">
        <v>44743.435416666667</v>
      </c>
      <c r="J4797" s="2">
        <v>44743</v>
      </c>
      <c r="K4797" t="s">
        <v>13</v>
      </c>
      <c r="L4797">
        <v>2249</v>
      </c>
      <c r="N4797" s="11" t="s">
        <v>15</v>
      </c>
      <c r="O4797" s="11">
        <f>IF(Table1[[#This Row],[Currency  Code]]="USD",Table1[[#This Row],[Product Amount with GST]]*80,Table1[[#This Row],[Product Amount with GST]])</f>
        <v>2249</v>
      </c>
    </row>
    <row r="4798" spans="1:16" x14ac:dyDescent="0.25">
      <c r="A4798" t="s">
        <v>3398</v>
      </c>
      <c r="B4798" t="s">
        <v>42</v>
      </c>
      <c r="C4798" t="s">
        <v>12</v>
      </c>
      <c r="E4798">
        <f t="shared" si="296"/>
        <v>1</v>
      </c>
      <c r="F4798">
        <f t="shared" si="297"/>
        <v>7</v>
      </c>
      <c r="G4798" s="8">
        <f t="shared" si="298"/>
        <v>44743</v>
      </c>
      <c r="H4798">
        <f t="shared" si="299"/>
        <v>2022</v>
      </c>
      <c r="I4798" s="1">
        <v>44743.415277777778</v>
      </c>
      <c r="J4798" s="2">
        <v>44743</v>
      </c>
      <c r="K4798" t="s">
        <v>43</v>
      </c>
      <c r="L4798">
        <v>1499</v>
      </c>
      <c r="N4798" s="11" t="s">
        <v>15</v>
      </c>
      <c r="O4798" s="11">
        <f>IF(Table1[[#This Row],[Currency  Code]]="USD",Table1[[#This Row],[Product Amount with GST]]*80,Table1[[#This Row],[Product Amount with GST]])</f>
        <v>1499</v>
      </c>
    </row>
    <row r="4799" spans="1:16" x14ac:dyDescent="0.25">
      <c r="A4799" t="s">
        <v>3399</v>
      </c>
      <c r="B4799" t="s">
        <v>11</v>
      </c>
      <c r="C4799" t="s">
        <v>12</v>
      </c>
      <c r="E4799">
        <f t="shared" si="296"/>
        <v>1</v>
      </c>
      <c r="F4799">
        <f t="shared" si="297"/>
        <v>7</v>
      </c>
      <c r="G4799" s="8">
        <f t="shared" si="298"/>
        <v>44743</v>
      </c>
      <c r="H4799">
        <f t="shared" si="299"/>
        <v>2022</v>
      </c>
      <c r="I4799" s="1">
        <v>44743.413888888892</v>
      </c>
      <c r="J4799" s="2">
        <v>44743</v>
      </c>
      <c r="K4799" t="s">
        <v>112</v>
      </c>
      <c r="L4799">
        <v>2499</v>
      </c>
      <c r="N4799" s="11" t="s">
        <v>15</v>
      </c>
      <c r="O4799" s="11">
        <f>IF(Table1[[#This Row],[Currency  Code]]="USD",Table1[[#This Row],[Product Amount with GST]]*80,Table1[[#This Row],[Product Amount with GST]])</f>
        <v>2499</v>
      </c>
    </row>
    <row r="4800" spans="1:16" x14ac:dyDescent="0.25">
      <c r="A4800" t="s">
        <v>3400</v>
      </c>
      <c r="B4800" t="s">
        <v>169</v>
      </c>
      <c r="C4800" t="s">
        <v>12</v>
      </c>
      <c r="E4800">
        <f t="shared" si="296"/>
        <v>1</v>
      </c>
      <c r="F4800">
        <f t="shared" si="297"/>
        <v>7</v>
      </c>
      <c r="G4800" s="8">
        <f t="shared" si="298"/>
        <v>44743</v>
      </c>
      <c r="H4800">
        <f t="shared" si="299"/>
        <v>2022</v>
      </c>
      <c r="I4800" s="1">
        <v>44743.408333333333</v>
      </c>
      <c r="J4800" s="2">
        <v>44743</v>
      </c>
      <c r="K4800" t="s">
        <v>13</v>
      </c>
      <c r="L4800">
        <v>69</v>
      </c>
      <c r="N4800" s="11" t="s">
        <v>29</v>
      </c>
      <c r="O4800" s="11">
        <f>IF(Table1[[#This Row],[Currency  Code]]="USD",Table1[[#This Row],[Product Amount with GST]]*80,Table1[[#This Row],[Product Amount with GST]])</f>
        <v>5520</v>
      </c>
    </row>
    <row r="4801" spans="1:16" x14ac:dyDescent="0.25">
      <c r="A4801" t="s">
        <v>3401</v>
      </c>
      <c r="B4801" t="s">
        <v>2376</v>
      </c>
      <c r="C4801" t="s">
        <v>12</v>
      </c>
      <c r="E4801">
        <f t="shared" si="296"/>
        <v>1</v>
      </c>
      <c r="F4801">
        <f t="shared" si="297"/>
        <v>7</v>
      </c>
      <c r="G4801" s="8">
        <f t="shared" si="298"/>
        <v>44743</v>
      </c>
      <c r="H4801">
        <f t="shared" si="299"/>
        <v>2022</v>
      </c>
      <c r="I4801" s="1">
        <v>44743.40625</v>
      </c>
      <c r="J4801" s="2">
        <v>44743</v>
      </c>
      <c r="K4801" t="s">
        <v>13</v>
      </c>
      <c r="L4801">
        <v>599</v>
      </c>
      <c r="N4801" s="11" t="s">
        <v>15</v>
      </c>
      <c r="O4801" s="11">
        <f>IF(Table1[[#This Row],[Currency  Code]]="USD",Table1[[#This Row],[Product Amount with GST]]*80,Table1[[#This Row],[Product Amount with GST]])</f>
        <v>599</v>
      </c>
    </row>
    <row r="4802" spans="1:16" x14ac:dyDescent="0.25">
      <c r="A4802" t="s">
        <v>3272</v>
      </c>
      <c r="B4802" t="s">
        <v>52</v>
      </c>
      <c r="C4802" t="s">
        <v>12</v>
      </c>
      <c r="E4802">
        <f t="shared" ref="E4802:E4865" si="300">DAY(I4802)</f>
        <v>1</v>
      </c>
      <c r="F4802">
        <f t="shared" ref="F4802:F4865" si="301">MONTH(I4802)</f>
        <v>7</v>
      </c>
      <c r="G4802" s="8">
        <f t="shared" ref="G4802:G4865" si="302">DATE(H4803,F4802,E4802)</f>
        <v>44743</v>
      </c>
      <c r="H4802">
        <f t="shared" ref="H4802:H4865" si="303">YEAR(I4802)</f>
        <v>2022</v>
      </c>
      <c r="I4802" s="1">
        <v>44743.393750000003</v>
      </c>
      <c r="J4802" s="2">
        <v>44743</v>
      </c>
      <c r="K4802" t="s">
        <v>13</v>
      </c>
      <c r="L4802">
        <v>999</v>
      </c>
      <c r="N4802" s="11" t="s">
        <v>15</v>
      </c>
      <c r="O4802" s="11">
        <f>IF(Table1[[#This Row],[Currency  Code]]="USD",Table1[[#This Row],[Product Amount with GST]]*80,Table1[[#This Row],[Product Amount with GST]])</f>
        <v>999</v>
      </c>
    </row>
    <row r="4803" spans="1:16" x14ac:dyDescent="0.25">
      <c r="A4803" t="s">
        <v>3402</v>
      </c>
      <c r="B4803" t="s">
        <v>17</v>
      </c>
      <c r="C4803" t="s">
        <v>12</v>
      </c>
      <c r="E4803">
        <f t="shared" si="300"/>
        <v>1</v>
      </c>
      <c r="F4803">
        <f t="shared" si="301"/>
        <v>7</v>
      </c>
      <c r="G4803" s="8">
        <f t="shared" si="302"/>
        <v>44743</v>
      </c>
      <c r="H4803">
        <f t="shared" si="303"/>
        <v>2022</v>
      </c>
      <c r="I4803" s="1">
        <v>44743.387499999997</v>
      </c>
      <c r="J4803" s="2">
        <v>44743</v>
      </c>
      <c r="K4803" t="s">
        <v>13</v>
      </c>
      <c r="L4803">
        <v>999</v>
      </c>
      <c r="N4803" s="11" t="s">
        <v>15</v>
      </c>
      <c r="O4803" s="11">
        <f>IF(Table1[[#This Row],[Currency  Code]]="USD",Table1[[#This Row],[Product Amount with GST]]*80,Table1[[#This Row],[Product Amount with GST]])</f>
        <v>999</v>
      </c>
    </row>
    <row r="4804" spans="1:16" x14ac:dyDescent="0.25">
      <c r="A4804" t="s">
        <v>3403</v>
      </c>
      <c r="B4804" t="s">
        <v>1382</v>
      </c>
      <c r="C4804" t="s">
        <v>12</v>
      </c>
      <c r="E4804">
        <f t="shared" si="300"/>
        <v>1</v>
      </c>
      <c r="F4804">
        <f t="shared" si="301"/>
        <v>7</v>
      </c>
      <c r="G4804" s="8">
        <f t="shared" si="302"/>
        <v>44743</v>
      </c>
      <c r="H4804">
        <f t="shared" si="303"/>
        <v>2022</v>
      </c>
      <c r="I4804" s="1">
        <v>44743.381944444445</v>
      </c>
      <c r="J4804" s="2">
        <v>44743</v>
      </c>
      <c r="K4804" t="s">
        <v>43</v>
      </c>
      <c r="L4804">
        <v>999</v>
      </c>
      <c r="N4804" s="11" t="s">
        <v>15</v>
      </c>
      <c r="O4804" s="11">
        <f>IF(Table1[[#This Row],[Currency  Code]]="USD",Table1[[#This Row],[Product Amount with GST]]*80,Table1[[#This Row],[Product Amount with GST]])</f>
        <v>999</v>
      </c>
    </row>
    <row r="4805" spans="1:16" x14ac:dyDescent="0.25">
      <c r="A4805" t="s">
        <v>3375</v>
      </c>
      <c r="B4805" t="s">
        <v>42</v>
      </c>
      <c r="C4805" t="s">
        <v>12</v>
      </c>
      <c r="E4805">
        <f t="shared" si="300"/>
        <v>1</v>
      </c>
      <c r="F4805">
        <f t="shared" si="301"/>
        <v>7</v>
      </c>
      <c r="G4805" s="8">
        <f t="shared" si="302"/>
        <v>44743</v>
      </c>
      <c r="H4805">
        <f t="shared" si="303"/>
        <v>2022</v>
      </c>
      <c r="I4805" s="1">
        <v>44743.347916666666</v>
      </c>
      <c r="J4805" s="2">
        <v>44743</v>
      </c>
      <c r="K4805" t="s">
        <v>13</v>
      </c>
      <c r="L4805">
        <v>59</v>
      </c>
      <c r="N4805" s="11" t="s">
        <v>29</v>
      </c>
      <c r="O4805" s="11">
        <f>IF(Table1[[#This Row],[Currency  Code]]="USD",Table1[[#This Row],[Product Amount with GST]]*80,Table1[[#This Row],[Product Amount with GST]])</f>
        <v>4720</v>
      </c>
    </row>
    <row r="4806" spans="1:16" x14ac:dyDescent="0.25">
      <c r="A4806" t="s">
        <v>3404</v>
      </c>
      <c r="B4806" t="s">
        <v>659</v>
      </c>
      <c r="C4806" t="s">
        <v>48</v>
      </c>
      <c r="E4806">
        <f t="shared" si="300"/>
        <v>1</v>
      </c>
      <c r="F4806">
        <f t="shared" si="301"/>
        <v>7</v>
      </c>
      <c r="G4806" s="8">
        <f t="shared" si="302"/>
        <v>44743</v>
      </c>
      <c r="H4806">
        <f t="shared" si="303"/>
        <v>2022</v>
      </c>
      <c r="I4806" s="1">
        <v>44743.328472222223</v>
      </c>
      <c r="J4806" s="2">
        <v>44743</v>
      </c>
      <c r="K4806" t="s">
        <v>13</v>
      </c>
      <c r="L4806">
        <v>1499</v>
      </c>
      <c r="M4806" t="s">
        <v>53</v>
      </c>
      <c r="N4806" s="11" t="s">
        <v>15</v>
      </c>
      <c r="O4806" s="11">
        <f>IF(Table1[[#This Row],[Currency  Code]]="USD",Table1[[#This Row],[Product Amount with GST]]*80,Table1[[#This Row],[Product Amount with GST]])</f>
        <v>1499</v>
      </c>
      <c r="P4806" t="s">
        <v>50</v>
      </c>
    </row>
    <row r="4807" spans="1:16" x14ac:dyDescent="0.25">
      <c r="A4807" t="s">
        <v>3405</v>
      </c>
      <c r="B4807" t="s">
        <v>42</v>
      </c>
      <c r="C4807" t="s">
        <v>12</v>
      </c>
      <c r="D4807" t="s">
        <v>6172</v>
      </c>
      <c r="E4807">
        <f t="shared" si="300"/>
        <v>1</v>
      </c>
      <c r="F4807">
        <f t="shared" si="301"/>
        <v>7</v>
      </c>
      <c r="G4807" s="8">
        <f t="shared" si="302"/>
        <v>44743</v>
      </c>
      <c r="H4807">
        <f t="shared" si="303"/>
        <v>2022</v>
      </c>
      <c r="I4807" s="1">
        <v>44743.328472222223</v>
      </c>
      <c r="J4807" s="2">
        <v>44743</v>
      </c>
      <c r="K4807" t="s">
        <v>43</v>
      </c>
      <c r="L4807">
        <v>1499</v>
      </c>
      <c r="N4807" s="11" t="s">
        <v>15</v>
      </c>
      <c r="O4807" s="11">
        <f>IF(Table1[[#This Row],[Currency  Code]]="USD",Table1[[#This Row],[Product Amount with GST]]*80,Table1[[#This Row],[Product Amount with GST]])</f>
        <v>1499</v>
      </c>
    </row>
    <row r="4808" spans="1:16" x14ac:dyDescent="0.25">
      <c r="A4808" t="s">
        <v>3404</v>
      </c>
      <c r="B4808" t="s">
        <v>659</v>
      </c>
      <c r="C4808" t="s">
        <v>12</v>
      </c>
      <c r="E4808">
        <f t="shared" si="300"/>
        <v>1</v>
      </c>
      <c r="F4808">
        <f t="shared" si="301"/>
        <v>7</v>
      </c>
      <c r="G4808" s="8">
        <f t="shared" si="302"/>
        <v>44743</v>
      </c>
      <c r="H4808">
        <f t="shared" si="303"/>
        <v>2022</v>
      </c>
      <c r="I4808" s="1">
        <v>44743.328472222223</v>
      </c>
      <c r="J4808" s="2">
        <v>44743</v>
      </c>
      <c r="K4808" t="s">
        <v>13</v>
      </c>
      <c r="L4808">
        <v>1499</v>
      </c>
      <c r="N4808" s="11" t="s">
        <v>15</v>
      </c>
      <c r="O4808" s="11">
        <f>IF(Table1[[#This Row],[Currency  Code]]="USD",Table1[[#This Row],[Product Amount with GST]]*80,Table1[[#This Row],[Product Amount with GST]])</f>
        <v>1499</v>
      </c>
    </row>
    <row r="4809" spans="1:16" x14ac:dyDescent="0.25">
      <c r="A4809" t="s">
        <v>3375</v>
      </c>
      <c r="B4809" t="s">
        <v>42</v>
      </c>
      <c r="C4809" t="s">
        <v>12</v>
      </c>
      <c r="E4809">
        <f t="shared" si="300"/>
        <v>1</v>
      </c>
      <c r="F4809">
        <f t="shared" si="301"/>
        <v>7</v>
      </c>
      <c r="G4809" s="8">
        <f t="shared" si="302"/>
        <v>44743</v>
      </c>
      <c r="H4809">
        <f t="shared" si="303"/>
        <v>2022</v>
      </c>
      <c r="I4809" s="1">
        <v>44743.325694444444</v>
      </c>
      <c r="J4809" s="2">
        <v>44743</v>
      </c>
      <c r="K4809" t="s">
        <v>13</v>
      </c>
      <c r="L4809">
        <v>59</v>
      </c>
      <c r="N4809" s="11" t="s">
        <v>29</v>
      </c>
      <c r="O4809" s="11">
        <f>IF(Table1[[#This Row],[Currency  Code]]="USD",Table1[[#This Row],[Product Amount with GST]]*80,Table1[[#This Row],[Product Amount with GST]])</f>
        <v>4720</v>
      </c>
    </row>
    <row r="4810" spans="1:16" x14ac:dyDescent="0.25">
      <c r="A4810" t="s">
        <v>3375</v>
      </c>
      <c r="B4810" t="s">
        <v>42</v>
      </c>
      <c r="C4810" t="s">
        <v>12</v>
      </c>
      <c r="E4810">
        <f t="shared" si="300"/>
        <v>1</v>
      </c>
      <c r="F4810">
        <f t="shared" si="301"/>
        <v>7</v>
      </c>
      <c r="G4810" s="8">
        <f t="shared" si="302"/>
        <v>44743</v>
      </c>
      <c r="H4810">
        <f t="shared" si="303"/>
        <v>2022</v>
      </c>
      <c r="I4810" s="1">
        <v>44743.322222222225</v>
      </c>
      <c r="J4810" s="2">
        <v>44743</v>
      </c>
      <c r="K4810" t="s">
        <v>43</v>
      </c>
      <c r="L4810">
        <v>59</v>
      </c>
      <c r="N4810" s="11" t="s">
        <v>29</v>
      </c>
      <c r="O4810" s="11">
        <f>IF(Table1[[#This Row],[Currency  Code]]="USD",Table1[[#This Row],[Product Amount with GST]]*80,Table1[[#This Row],[Product Amount with GST]])</f>
        <v>4720</v>
      </c>
    </row>
    <row r="4811" spans="1:16" x14ac:dyDescent="0.25">
      <c r="A4811" t="s">
        <v>3400</v>
      </c>
      <c r="B4811" t="s">
        <v>169</v>
      </c>
      <c r="C4811" t="s">
        <v>12</v>
      </c>
      <c r="E4811">
        <f t="shared" si="300"/>
        <v>1</v>
      </c>
      <c r="F4811">
        <f t="shared" si="301"/>
        <v>7</v>
      </c>
      <c r="G4811" s="8">
        <f t="shared" si="302"/>
        <v>44743</v>
      </c>
      <c r="H4811">
        <f t="shared" si="303"/>
        <v>2022</v>
      </c>
      <c r="I4811" s="1">
        <v>44743.301388888889</v>
      </c>
      <c r="J4811" s="2">
        <v>44743</v>
      </c>
      <c r="K4811" t="s">
        <v>13</v>
      </c>
      <c r="L4811">
        <v>69</v>
      </c>
      <c r="N4811" s="11" t="s">
        <v>29</v>
      </c>
      <c r="O4811" s="11">
        <f>IF(Table1[[#This Row],[Currency  Code]]="USD",Table1[[#This Row],[Product Amount with GST]]*80,Table1[[#This Row],[Product Amount with GST]])</f>
        <v>5520</v>
      </c>
    </row>
    <row r="4812" spans="1:16" x14ac:dyDescent="0.25">
      <c r="A4812" t="s">
        <v>3406</v>
      </c>
      <c r="B4812" t="s">
        <v>24</v>
      </c>
      <c r="C4812" t="s">
        <v>12</v>
      </c>
      <c r="E4812">
        <f t="shared" si="300"/>
        <v>1</v>
      </c>
      <c r="F4812">
        <f t="shared" si="301"/>
        <v>7</v>
      </c>
      <c r="G4812" s="8">
        <f t="shared" si="302"/>
        <v>44743</v>
      </c>
      <c r="H4812">
        <f t="shared" si="303"/>
        <v>2022</v>
      </c>
      <c r="I4812" s="1">
        <v>44743.107638888891</v>
      </c>
      <c r="J4812" s="2">
        <v>44742</v>
      </c>
      <c r="K4812" t="s">
        <v>13</v>
      </c>
      <c r="L4812">
        <v>2022</v>
      </c>
      <c r="N4812" s="11" t="s">
        <v>15</v>
      </c>
      <c r="O4812" s="11">
        <f>IF(Table1[[#This Row],[Currency  Code]]="USD",Table1[[#This Row],[Product Amount with GST]]*80,Table1[[#This Row],[Product Amount with GST]])</f>
        <v>2022</v>
      </c>
    </row>
    <row r="4813" spans="1:16" x14ac:dyDescent="0.25">
      <c r="A4813" t="s">
        <v>3407</v>
      </c>
      <c r="B4813" t="s">
        <v>255</v>
      </c>
      <c r="C4813" t="s">
        <v>12</v>
      </c>
      <c r="D4813" t="s">
        <v>6132</v>
      </c>
      <c r="E4813">
        <f t="shared" si="300"/>
        <v>1</v>
      </c>
      <c r="F4813">
        <f t="shared" si="301"/>
        <v>7</v>
      </c>
      <c r="G4813" s="8">
        <f t="shared" si="302"/>
        <v>44743</v>
      </c>
      <c r="H4813">
        <f t="shared" si="303"/>
        <v>2022</v>
      </c>
      <c r="I4813" s="1">
        <v>44743.015277777777</v>
      </c>
      <c r="J4813" s="2">
        <v>44742</v>
      </c>
      <c r="K4813" t="s">
        <v>13</v>
      </c>
      <c r="L4813">
        <v>1499</v>
      </c>
      <c r="N4813" s="11" t="s">
        <v>15</v>
      </c>
      <c r="O4813" s="11">
        <f>IF(Table1[[#This Row],[Currency  Code]]="USD",Table1[[#This Row],[Product Amount with GST]]*80,Table1[[#This Row],[Product Amount with GST]])</f>
        <v>1499</v>
      </c>
    </row>
    <row r="4814" spans="1:16" x14ac:dyDescent="0.25">
      <c r="A4814" t="s">
        <v>3408</v>
      </c>
      <c r="B4814" t="s">
        <v>17</v>
      </c>
      <c r="C4814" t="s">
        <v>12</v>
      </c>
      <c r="E4814">
        <f t="shared" si="300"/>
        <v>30</v>
      </c>
      <c r="F4814">
        <f t="shared" si="301"/>
        <v>6</v>
      </c>
      <c r="G4814" s="8">
        <f t="shared" si="302"/>
        <v>44742</v>
      </c>
      <c r="H4814">
        <f t="shared" si="303"/>
        <v>2022</v>
      </c>
      <c r="I4814" s="1">
        <v>44742.988888888889</v>
      </c>
      <c r="J4814" s="2">
        <v>44742</v>
      </c>
      <c r="K4814" t="s">
        <v>13</v>
      </c>
      <c r="L4814">
        <v>999</v>
      </c>
      <c r="N4814" s="11" t="s">
        <v>15</v>
      </c>
      <c r="O4814" s="11">
        <f>IF(Table1[[#This Row],[Currency  Code]]="USD",Table1[[#This Row],[Product Amount with GST]]*80,Table1[[#This Row],[Product Amount with GST]])</f>
        <v>999</v>
      </c>
    </row>
    <row r="4815" spans="1:16" x14ac:dyDescent="0.25">
      <c r="A4815" t="s">
        <v>3409</v>
      </c>
      <c r="B4815" t="s">
        <v>24</v>
      </c>
      <c r="C4815" t="s">
        <v>12</v>
      </c>
      <c r="E4815">
        <f t="shared" si="300"/>
        <v>30</v>
      </c>
      <c r="F4815">
        <f t="shared" si="301"/>
        <v>6</v>
      </c>
      <c r="G4815" s="8">
        <f t="shared" si="302"/>
        <v>44742</v>
      </c>
      <c r="H4815">
        <f t="shared" si="303"/>
        <v>2022</v>
      </c>
      <c r="I4815" s="1">
        <v>44742.984722222223</v>
      </c>
      <c r="J4815" s="2">
        <v>44742</v>
      </c>
      <c r="K4815" t="s">
        <v>13</v>
      </c>
      <c r="L4815">
        <v>2022</v>
      </c>
      <c r="N4815" s="11" t="s">
        <v>15</v>
      </c>
      <c r="O4815" s="11">
        <f>IF(Table1[[#This Row],[Currency  Code]]="USD",Table1[[#This Row],[Product Amount with GST]]*80,Table1[[#This Row],[Product Amount with GST]])</f>
        <v>2022</v>
      </c>
    </row>
    <row r="4816" spans="1:16" x14ac:dyDescent="0.25">
      <c r="A4816" t="s">
        <v>3383</v>
      </c>
      <c r="B4816" t="s">
        <v>1366</v>
      </c>
      <c r="C4816" t="s">
        <v>12</v>
      </c>
      <c r="E4816">
        <f t="shared" si="300"/>
        <v>1</v>
      </c>
      <c r="F4816">
        <f t="shared" si="301"/>
        <v>7</v>
      </c>
      <c r="G4816" s="8">
        <f t="shared" si="302"/>
        <v>44743</v>
      </c>
      <c r="H4816">
        <f t="shared" si="303"/>
        <v>2022</v>
      </c>
      <c r="I4816" s="1">
        <v>44743.495138888888</v>
      </c>
      <c r="J4816" s="2">
        <v>44743</v>
      </c>
      <c r="K4816" t="s">
        <v>13</v>
      </c>
      <c r="L4816">
        <v>1699</v>
      </c>
      <c r="N4816" s="11" t="s">
        <v>15</v>
      </c>
      <c r="O4816" s="11">
        <f>IF(Table1[[#This Row],[Currency  Code]]="USD",Table1[[#This Row],[Product Amount with GST]]*80,Table1[[#This Row],[Product Amount with GST]])</f>
        <v>1699</v>
      </c>
    </row>
    <row r="4817" spans="1:16" x14ac:dyDescent="0.25">
      <c r="A4817" t="s">
        <v>3410</v>
      </c>
      <c r="B4817" t="s">
        <v>38</v>
      </c>
      <c r="C4817" t="s">
        <v>48</v>
      </c>
      <c r="E4817">
        <f t="shared" si="300"/>
        <v>1</v>
      </c>
      <c r="F4817">
        <f t="shared" si="301"/>
        <v>7</v>
      </c>
      <c r="G4817" s="8">
        <f t="shared" si="302"/>
        <v>44743</v>
      </c>
      <c r="H4817">
        <f t="shared" si="303"/>
        <v>2022</v>
      </c>
      <c r="I4817" s="1">
        <v>44743.494444444441</v>
      </c>
      <c r="J4817" s="2">
        <v>44743</v>
      </c>
      <c r="K4817" t="s">
        <v>13</v>
      </c>
      <c r="L4817">
        <v>499</v>
      </c>
      <c r="M4817" t="s">
        <v>53</v>
      </c>
      <c r="N4817" s="11" t="s">
        <v>15</v>
      </c>
      <c r="O4817" s="11">
        <f>IF(Table1[[#This Row],[Currency  Code]]="USD",Table1[[#This Row],[Product Amount with GST]]*80,Table1[[#This Row],[Product Amount with GST]])</f>
        <v>499</v>
      </c>
      <c r="P4817" t="s">
        <v>50</v>
      </c>
    </row>
    <row r="4818" spans="1:16" x14ac:dyDescent="0.25">
      <c r="A4818" t="s">
        <v>3411</v>
      </c>
      <c r="B4818" t="s">
        <v>11</v>
      </c>
      <c r="C4818" t="s">
        <v>12</v>
      </c>
      <c r="E4818">
        <f t="shared" si="300"/>
        <v>1</v>
      </c>
      <c r="F4818">
        <f t="shared" si="301"/>
        <v>7</v>
      </c>
      <c r="G4818" s="8">
        <f t="shared" si="302"/>
        <v>44743</v>
      </c>
      <c r="H4818">
        <f t="shared" si="303"/>
        <v>2022</v>
      </c>
      <c r="I4818" s="1">
        <v>44743.469444444447</v>
      </c>
      <c r="J4818" s="2">
        <v>44743</v>
      </c>
      <c r="K4818" t="s">
        <v>13</v>
      </c>
      <c r="L4818">
        <v>399</v>
      </c>
      <c r="N4818" s="11" t="s">
        <v>29</v>
      </c>
      <c r="O4818" s="11">
        <f>IF(Table1[[#This Row],[Currency  Code]]="USD",Table1[[#This Row],[Product Amount with GST]]*80,Table1[[#This Row],[Product Amount with GST]])</f>
        <v>31920</v>
      </c>
    </row>
    <row r="4819" spans="1:16" x14ac:dyDescent="0.25">
      <c r="A4819" t="s">
        <v>3386</v>
      </c>
      <c r="B4819" t="s">
        <v>11</v>
      </c>
      <c r="C4819" t="s">
        <v>12</v>
      </c>
      <c r="E4819">
        <f t="shared" si="300"/>
        <v>1</v>
      </c>
      <c r="F4819">
        <f t="shared" si="301"/>
        <v>7</v>
      </c>
      <c r="G4819" s="8">
        <f t="shared" si="302"/>
        <v>44743</v>
      </c>
      <c r="H4819">
        <f t="shared" si="303"/>
        <v>2022</v>
      </c>
      <c r="I4819" s="1">
        <v>44743.468055555553</v>
      </c>
      <c r="J4819" s="2">
        <v>44743</v>
      </c>
      <c r="K4819" t="s">
        <v>13</v>
      </c>
      <c r="L4819">
        <v>2499</v>
      </c>
      <c r="N4819" s="11" t="s">
        <v>15</v>
      </c>
      <c r="O4819" s="11">
        <f>IF(Table1[[#This Row],[Currency  Code]]="USD",Table1[[#This Row],[Product Amount with GST]]*80,Table1[[#This Row],[Product Amount with GST]])</f>
        <v>2499</v>
      </c>
    </row>
    <row r="4820" spans="1:16" x14ac:dyDescent="0.25">
      <c r="A4820" t="s">
        <v>3103</v>
      </c>
      <c r="B4820" t="s">
        <v>11</v>
      </c>
      <c r="C4820" t="s">
        <v>12</v>
      </c>
      <c r="E4820">
        <f t="shared" si="300"/>
        <v>1</v>
      </c>
      <c r="F4820">
        <f t="shared" si="301"/>
        <v>7</v>
      </c>
      <c r="G4820" s="8">
        <f t="shared" si="302"/>
        <v>44743</v>
      </c>
      <c r="H4820">
        <f t="shared" si="303"/>
        <v>2022</v>
      </c>
      <c r="I4820" s="1">
        <v>44743.433333333334</v>
      </c>
      <c r="J4820" s="2">
        <v>44743</v>
      </c>
      <c r="K4820" t="s">
        <v>13</v>
      </c>
      <c r="L4820">
        <v>2499</v>
      </c>
      <c r="N4820" s="11" t="s">
        <v>15</v>
      </c>
      <c r="O4820" s="11">
        <f>IF(Table1[[#This Row],[Currency  Code]]="USD",Table1[[#This Row],[Product Amount with GST]]*80,Table1[[#This Row],[Product Amount with GST]])</f>
        <v>2499</v>
      </c>
    </row>
    <row r="4821" spans="1:16" x14ac:dyDescent="0.25">
      <c r="A4821" t="s">
        <v>3412</v>
      </c>
      <c r="B4821" t="s">
        <v>11</v>
      </c>
      <c r="C4821" t="s">
        <v>12</v>
      </c>
      <c r="E4821">
        <f t="shared" si="300"/>
        <v>1</v>
      </c>
      <c r="F4821">
        <f t="shared" si="301"/>
        <v>7</v>
      </c>
      <c r="G4821" s="8">
        <f t="shared" si="302"/>
        <v>44743</v>
      </c>
      <c r="H4821">
        <f t="shared" si="303"/>
        <v>2022</v>
      </c>
      <c r="I4821" s="1">
        <v>44743.428472222222</v>
      </c>
      <c r="J4821" s="2">
        <v>44743</v>
      </c>
      <c r="K4821" t="s">
        <v>72</v>
      </c>
      <c r="L4821">
        <v>2499</v>
      </c>
      <c r="N4821" s="11" t="s">
        <v>15</v>
      </c>
      <c r="O4821" s="11">
        <f>IF(Table1[[#This Row],[Currency  Code]]="USD",Table1[[#This Row],[Product Amount with GST]]*80,Table1[[#This Row],[Product Amount with GST]])</f>
        <v>2499</v>
      </c>
    </row>
    <row r="4822" spans="1:16" x14ac:dyDescent="0.25">
      <c r="A4822" t="s">
        <v>3413</v>
      </c>
      <c r="B4822" t="s">
        <v>24</v>
      </c>
      <c r="C4822" t="s">
        <v>12</v>
      </c>
      <c r="E4822">
        <f t="shared" si="300"/>
        <v>1</v>
      </c>
      <c r="F4822">
        <f t="shared" si="301"/>
        <v>7</v>
      </c>
      <c r="G4822" s="8">
        <f t="shared" si="302"/>
        <v>44743</v>
      </c>
      <c r="H4822">
        <f t="shared" si="303"/>
        <v>2022</v>
      </c>
      <c r="I4822" s="1">
        <v>44743.395138888889</v>
      </c>
      <c r="J4822" s="2">
        <v>44743</v>
      </c>
      <c r="K4822" t="s">
        <v>13</v>
      </c>
      <c r="L4822">
        <v>2022</v>
      </c>
      <c r="N4822" s="11" t="s">
        <v>15</v>
      </c>
      <c r="O4822" s="11">
        <f>IF(Table1[[#This Row],[Currency  Code]]="USD",Table1[[#This Row],[Product Amount with GST]]*80,Table1[[#This Row],[Product Amount with GST]])</f>
        <v>2022</v>
      </c>
    </row>
    <row r="4823" spans="1:16" x14ac:dyDescent="0.25">
      <c r="A4823" t="s">
        <v>2719</v>
      </c>
      <c r="B4823" t="s">
        <v>255</v>
      </c>
      <c r="C4823" t="s">
        <v>48</v>
      </c>
      <c r="D4823" t="s">
        <v>6121</v>
      </c>
      <c r="E4823">
        <f t="shared" si="300"/>
        <v>1</v>
      </c>
      <c r="F4823">
        <f t="shared" si="301"/>
        <v>7</v>
      </c>
      <c r="G4823" s="8">
        <f t="shared" si="302"/>
        <v>44743</v>
      </c>
      <c r="H4823">
        <f t="shared" si="303"/>
        <v>2022</v>
      </c>
      <c r="I4823" s="1">
        <v>44743.378472222219</v>
      </c>
      <c r="J4823" s="2">
        <v>44743</v>
      </c>
      <c r="K4823" t="s">
        <v>112</v>
      </c>
      <c r="L4823">
        <v>1124</v>
      </c>
      <c r="M4823" t="s">
        <v>135</v>
      </c>
      <c r="N4823" s="11" t="s">
        <v>15</v>
      </c>
      <c r="O4823" s="11">
        <f>IF(Table1[[#This Row],[Currency  Code]]="USD",Table1[[#This Row],[Product Amount with GST]]*80,Table1[[#This Row],[Product Amount with GST]])</f>
        <v>1124</v>
      </c>
      <c r="P4823" t="s">
        <v>136</v>
      </c>
    </row>
    <row r="4824" spans="1:16" x14ac:dyDescent="0.25">
      <c r="A4824" t="s">
        <v>2719</v>
      </c>
      <c r="B4824" t="s">
        <v>255</v>
      </c>
      <c r="C4824" t="s">
        <v>12</v>
      </c>
      <c r="D4824" t="s">
        <v>6121</v>
      </c>
      <c r="E4824">
        <f t="shared" si="300"/>
        <v>1</v>
      </c>
      <c r="F4824">
        <f t="shared" si="301"/>
        <v>7</v>
      </c>
      <c r="G4824" s="8">
        <f t="shared" si="302"/>
        <v>44743</v>
      </c>
      <c r="H4824">
        <f t="shared" si="303"/>
        <v>2022</v>
      </c>
      <c r="I4824" s="1">
        <v>44743.377083333333</v>
      </c>
      <c r="J4824" s="2">
        <v>44743</v>
      </c>
      <c r="K4824" t="s">
        <v>112</v>
      </c>
      <c r="L4824">
        <v>1124</v>
      </c>
      <c r="N4824" s="11" t="s">
        <v>15</v>
      </c>
      <c r="O4824" s="11">
        <f>IF(Table1[[#This Row],[Currency  Code]]="USD",Table1[[#This Row],[Product Amount with GST]]*80,Table1[[#This Row],[Product Amount with GST]])</f>
        <v>1124</v>
      </c>
    </row>
    <row r="4825" spans="1:16" x14ac:dyDescent="0.25">
      <c r="A4825" t="s">
        <v>2719</v>
      </c>
      <c r="B4825" t="s">
        <v>255</v>
      </c>
      <c r="C4825" t="s">
        <v>12</v>
      </c>
      <c r="D4825" t="s">
        <v>6121</v>
      </c>
      <c r="E4825">
        <f t="shared" si="300"/>
        <v>1</v>
      </c>
      <c r="F4825">
        <f t="shared" si="301"/>
        <v>7</v>
      </c>
      <c r="G4825" s="8">
        <f t="shared" si="302"/>
        <v>44743</v>
      </c>
      <c r="H4825">
        <f t="shared" si="303"/>
        <v>2022</v>
      </c>
      <c r="I4825" s="1">
        <v>44743.376388888886</v>
      </c>
      <c r="J4825" s="2">
        <v>44743</v>
      </c>
      <c r="K4825" t="s">
        <v>112</v>
      </c>
      <c r="L4825">
        <v>1124</v>
      </c>
      <c r="N4825" s="11" t="s">
        <v>15</v>
      </c>
      <c r="O4825" s="11">
        <f>IF(Table1[[#This Row],[Currency  Code]]="USD",Table1[[#This Row],[Product Amount with GST]]*80,Table1[[#This Row],[Product Amount with GST]])</f>
        <v>1124</v>
      </c>
    </row>
    <row r="4826" spans="1:16" x14ac:dyDescent="0.25">
      <c r="A4826" t="s">
        <v>3388</v>
      </c>
      <c r="B4826" t="s">
        <v>757</v>
      </c>
      <c r="C4826" t="s">
        <v>12</v>
      </c>
      <c r="E4826">
        <f t="shared" si="300"/>
        <v>1</v>
      </c>
      <c r="F4826">
        <f t="shared" si="301"/>
        <v>7</v>
      </c>
      <c r="G4826" s="8">
        <f t="shared" si="302"/>
        <v>44743</v>
      </c>
      <c r="H4826">
        <f t="shared" si="303"/>
        <v>2022</v>
      </c>
      <c r="I4826" s="1">
        <v>44743.375694444447</v>
      </c>
      <c r="J4826" s="2">
        <v>44743</v>
      </c>
      <c r="K4826" t="s">
        <v>13</v>
      </c>
      <c r="L4826">
        <v>59</v>
      </c>
      <c r="N4826" s="11" t="s">
        <v>29</v>
      </c>
      <c r="O4826" s="11">
        <f>IF(Table1[[#This Row],[Currency  Code]]="USD",Table1[[#This Row],[Product Amount with GST]]*80,Table1[[#This Row],[Product Amount with GST]])</f>
        <v>4720</v>
      </c>
    </row>
    <row r="4827" spans="1:16" x14ac:dyDescent="0.25">
      <c r="A4827" t="s">
        <v>3414</v>
      </c>
      <c r="B4827" t="s">
        <v>24</v>
      </c>
      <c r="C4827" t="s">
        <v>12</v>
      </c>
      <c r="E4827">
        <f t="shared" si="300"/>
        <v>1</v>
      </c>
      <c r="F4827">
        <f t="shared" si="301"/>
        <v>7</v>
      </c>
      <c r="G4827" s="8">
        <f t="shared" si="302"/>
        <v>44743</v>
      </c>
      <c r="H4827">
        <f t="shared" si="303"/>
        <v>2022</v>
      </c>
      <c r="I4827" s="1">
        <v>44743.104166666664</v>
      </c>
      <c r="J4827" s="2">
        <v>44742</v>
      </c>
      <c r="K4827" t="s">
        <v>13</v>
      </c>
      <c r="L4827">
        <v>2022</v>
      </c>
      <c r="N4827" s="11" t="s">
        <v>15</v>
      </c>
      <c r="O4827" s="11">
        <f>IF(Table1[[#This Row],[Currency  Code]]="USD",Table1[[#This Row],[Product Amount with GST]]*80,Table1[[#This Row],[Product Amount with GST]])</f>
        <v>2022</v>
      </c>
    </row>
    <row r="4828" spans="1:16" x14ac:dyDescent="0.25">
      <c r="A4828" t="s">
        <v>3415</v>
      </c>
      <c r="B4828" t="s">
        <v>11</v>
      </c>
      <c r="C4828" t="s">
        <v>12</v>
      </c>
      <c r="E4828">
        <f t="shared" si="300"/>
        <v>1</v>
      </c>
      <c r="F4828">
        <f t="shared" si="301"/>
        <v>7</v>
      </c>
      <c r="G4828" s="8">
        <f t="shared" si="302"/>
        <v>44743</v>
      </c>
      <c r="H4828">
        <f t="shared" si="303"/>
        <v>2022</v>
      </c>
      <c r="I4828" s="1">
        <v>44743.054166666669</v>
      </c>
      <c r="J4828" s="2">
        <v>44742</v>
      </c>
      <c r="K4828" t="s">
        <v>13</v>
      </c>
      <c r="L4828">
        <v>2499</v>
      </c>
      <c r="N4828" s="11" t="s">
        <v>15</v>
      </c>
      <c r="O4828" s="11">
        <f>IF(Table1[[#This Row],[Currency  Code]]="USD",Table1[[#This Row],[Product Amount with GST]]*80,Table1[[#This Row],[Product Amount with GST]])</f>
        <v>2499</v>
      </c>
    </row>
    <row r="4829" spans="1:16" x14ac:dyDescent="0.25">
      <c r="A4829" t="s">
        <v>3395</v>
      </c>
      <c r="B4829" t="s">
        <v>11</v>
      </c>
      <c r="C4829" t="s">
        <v>48</v>
      </c>
      <c r="E4829">
        <f t="shared" si="300"/>
        <v>1</v>
      </c>
      <c r="F4829">
        <f t="shared" si="301"/>
        <v>7</v>
      </c>
      <c r="G4829" s="8">
        <f t="shared" si="302"/>
        <v>44743</v>
      </c>
      <c r="H4829">
        <f t="shared" si="303"/>
        <v>2022</v>
      </c>
      <c r="I4829" s="1">
        <v>44743.038888888892</v>
      </c>
      <c r="J4829" s="2">
        <v>44742</v>
      </c>
      <c r="K4829" t="s">
        <v>13</v>
      </c>
      <c r="L4829">
        <v>2499</v>
      </c>
      <c r="M4829" t="s">
        <v>49</v>
      </c>
      <c r="N4829" s="11" t="s">
        <v>15</v>
      </c>
      <c r="O4829" s="11">
        <f>IF(Table1[[#This Row],[Currency  Code]]="USD",Table1[[#This Row],[Product Amount with GST]]*80,Table1[[#This Row],[Product Amount with GST]])</f>
        <v>2499</v>
      </c>
      <c r="P4829" t="s">
        <v>50</v>
      </c>
    </row>
    <row r="4830" spans="1:16" x14ac:dyDescent="0.25">
      <c r="A4830" t="s">
        <v>3416</v>
      </c>
      <c r="B4830" t="s">
        <v>42</v>
      </c>
      <c r="C4830" t="s">
        <v>12</v>
      </c>
      <c r="E4830">
        <f t="shared" si="300"/>
        <v>1</v>
      </c>
      <c r="F4830">
        <f t="shared" si="301"/>
        <v>7</v>
      </c>
      <c r="G4830" s="8">
        <f t="shared" si="302"/>
        <v>44743</v>
      </c>
      <c r="H4830">
        <f t="shared" si="303"/>
        <v>2022</v>
      </c>
      <c r="I4830" s="1">
        <v>44743.026388888888</v>
      </c>
      <c r="J4830" s="2">
        <v>44742</v>
      </c>
      <c r="K4830" t="s">
        <v>43</v>
      </c>
      <c r="L4830">
        <v>1499</v>
      </c>
      <c r="N4830" s="11" t="s">
        <v>15</v>
      </c>
      <c r="O4830" s="11">
        <f>IF(Table1[[#This Row],[Currency  Code]]="USD",Table1[[#This Row],[Product Amount with GST]]*80,Table1[[#This Row],[Product Amount with GST]])</f>
        <v>1499</v>
      </c>
    </row>
    <row r="4831" spans="1:16" x14ac:dyDescent="0.25">
      <c r="A4831" t="s">
        <v>3407</v>
      </c>
      <c r="B4831" t="s">
        <v>255</v>
      </c>
      <c r="C4831" t="s">
        <v>12</v>
      </c>
      <c r="D4831" t="s">
        <v>6173</v>
      </c>
      <c r="E4831">
        <f t="shared" si="300"/>
        <v>1</v>
      </c>
      <c r="F4831">
        <f t="shared" si="301"/>
        <v>7</v>
      </c>
      <c r="G4831" s="8">
        <f t="shared" si="302"/>
        <v>44743</v>
      </c>
      <c r="H4831">
        <f t="shared" si="303"/>
        <v>2022</v>
      </c>
      <c r="I4831" s="1">
        <v>44743.015277777777</v>
      </c>
      <c r="J4831" s="2">
        <v>44742</v>
      </c>
      <c r="K4831" t="s">
        <v>13</v>
      </c>
      <c r="L4831">
        <v>1499</v>
      </c>
      <c r="N4831" s="11" t="s">
        <v>15</v>
      </c>
      <c r="O4831" s="11">
        <f>IF(Table1[[#This Row],[Currency  Code]]="USD",Table1[[#This Row],[Product Amount with GST]]*80,Table1[[#This Row],[Product Amount with GST]])</f>
        <v>1499</v>
      </c>
    </row>
    <row r="4832" spans="1:16" x14ac:dyDescent="0.25">
      <c r="A4832" t="s">
        <v>3417</v>
      </c>
      <c r="B4832" t="s">
        <v>11</v>
      </c>
      <c r="C4832" t="s">
        <v>12</v>
      </c>
      <c r="E4832">
        <f t="shared" si="300"/>
        <v>30</v>
      </c>
      <c r="F4832">
        <f t="shared" si="301"/>
        <v>6</v>
      </c>
      <c r="G4832" s="8">
        <f t="shared" si="302"/>
        <v>44742</v>
      </c>
      <c r="H4832">
        <f t="shared" si="303"/>
        <v>2022</v>
      </c>
      <c r="I4832" s="1">
        <v>44742.987500000003</v>
      </c>
      <c r="J4832" s="2">
        <v>44742</v>
      </c>
      <c r="K4832" t="s">
        <v>112</v>
      </c>
      <c r="L4832">
        <v>2499</v>
      </c>
      <c r="N4832" s="11" t="s">
        <v>15</v>
      </c>
      <c r="O4832" s="11">
        <f>IF(Table1[[#This Row],[Currency  Code]]="USD",Table1[[#This Row],[Product Amount with GST]]*80,Table1[[#This Row],[Product Amount with GST]])</f>
        <v>2499</v>
      </c>
    </row>
    <row r="4833" spans="1:16" x14ac:dyDescent="0.25">
      <c r="A4833" t="s">
        <v>3418</v>
      </c>
      <c r="B4833" t="s">
        <v>11</v>
      </c>
      <c r="C4833" t="s">
        <v>675</v>
      </c>
      <c r="E4833">
        <f t="shared" si="300"/>
        <v>30</v>
      </c>
      <c r="F4833">
        <f t="shared" si="301"/>
        <v>6</v>
      </c>
      <c r="G4833" s="8">
        <f t="shared" si="302"/>
        <v>44742</v>
      </c>
      <c r="H4833">
        <f t="shared" si="303"/>
        <v>2022</v>
      </c>
      <c r="I4833" s="1">
        <v>44742.977083333331</v>
      </c>
      <c r="J4833" s="2">
        <v>44746</v>
      </c>
      <c r="K4833" t="s">
        <v>13</v>
      </c>
      <c r="L4833">
        <v>2499</v>
      </c>
      <c r="M4833" t="s">
        <v>53</v>
      </c>
      <c r="N4833" s="11" t="s">
        <v>15</v>
      </c>
      <c r="O4833" s="11">
        <f>IF(Table1[[#This Row],[Currency  Code]]="USD",Table1[[#This Row],[Product Amount with GST]]*80,Table1[[#This Row],[Product Amount with GST]])</f>
        <v>2499</v>
      </c>
      <c r="P4833" t="s">
        <v>50</v>
      </c>
    </row>
    <row r="4834" spans="1:16" x14ac:dyDescent="0.25">
      <c r="A4834" t="s">
        <v>3418</v>
      </c>
      <c r="B4834" t="s">
        <v>11</v>
      </c>
      <c r="C4834" t="s">
        <v>12</v>
      </c>
      <c r="E4834">
        <f t="shared" si="300"/>
        <v>30</v>
      </c>
      <c r="F4834">
        <f t="shared" si="301"/>
        <v>6</v>
      </c>
      <c r="G4834" s="8">
        <f t="shared" si="302"/>
        <v>44742</v>
      </c>
      <c r="H4834">
        <f t="shared" si="303"/>
        <v>2022</v>
      </c>
      <c r="I4834" s="1">
        <v>44742.977083333331</v>
      </c>
      <c r="J4834" s="2">
        <v>44742</v>
      </c>
      <c r="K4834" t="s">
        <v>13</v>
      </c>
      <c r="L4834">
        <v>2499</v>
      </c>
      <c r="N4834" s="11" t="s">
        <v>15</v>
      </c>
      <c r="O4834" s="11">
        <f>IF(Table1[[#This Row],[Currency  Code]]="USD",Table1[[#This Row],[Product Amount with GST]]*80,Table1[[#This Row],[Product Amount with GST]])</f>
        <v>2499</v>
      </c>
    </row>
    <row r="4835" spans="1:16" x14ac:dyDescent="0.25">
      <c r="A4835" t="s">
        <v>3419</v>
      </c>
      <c r="B4835" t="s">
        <v>24</v>
      </c>
      <c r="C4835" t="s">
        <v>48</v>
      </c>
      <c r="E4835">
        <f t="shared" si="300"/>
        <v>30</v>
      </c>
      <c r="F4835">
        <f t="shared" si="301"/>
        <v>6</v>
      </c>
      <c r="G4835" s="8">
        <f t="shared" si="302"/>
        <v>44742</v>
      </c>
      <c r="H4835">
        <f t="shared" si="303"/>
        <v>2022</v>
      </c>
      <c r="I4835" s="1">
        <v>44742.959722222222</v>
      </c>
      <c r="J4835" s="2">
        <v>44742</v>
      </c>
      <c r="K4835" t="s">
        <v>13</v>
      </c>
      <c r="L4835">
        <v>2022</v>
      </c>
      <c r="M4835" t="s">
        <v>53</v>
      </c>
      <c r="N4835" s="11" t="s">
        <v>15</v>
      </c>
      <c r="O4835" s="11">
        <f>IF(Table1[[#This Row],[Currency  Code]]="USD",Table1[[#This Row],[Product Amount with GST]]*80,Table1[[#This Row],[Product Amount with GST]])</f>
        <v>2022</v>
      </c>
      <c r="P4835" t="s">
        <v>50</v>
      </c>
    </row>
    <row r="4836" spans="1:16" x14ac:dyDescent="0.25">
      <c r="A4836" t="s">
        <v>3420</v>
      </c>
      <c r="B4836" t="s">
        <v>24</v>
      </c>
      <c r="C4836" t="s">
        <v>12</v>
      </c>
      <c r="E4836">
        <f t="shared" si="300"/>
        <v>30</v>
      </c>
      <c r="F4836">
        <f t="shared" si="301"/>
        <v>6</v>
      </c>
      <c r="G4836" s="8">
        <f t="shared" si="302"/>
        <v>44742</v>
      </c>
      <c r="H4836">
        <f t="shared" si="303"/>
        <v>2022</v>
      </c>
      <c r="I4836" s="1">
        <v>44742.930555555555</v>
      </c>
      <c r="J4836" s="2">
        <v>44742</v>
      </c>
      <c r="K4836" t="s">
        <v>13</v>
      </c>
      <c r="L4836">
        <v>2022</v>
      </c>
      <c r="N4836" s="11" t="s">
        <v>15</v>
      </c>
      <c r="O4836" s="11">
        <f>IF(Table1[[#This Row],[Currency  Code]]="USD",Table1[[#This Row],[Product Amount with GST]]*80,Table1[[#This Row],[Product Amount with GST]])</f>
        <v>2022</v>
      </c>
    </row>
    <row r="4837" spans="1:16" x14ac:dyDescent="0.25">
      <c r="A4837" t="s">
        <v>3421</v>
      </c>
      <c r="B4837" t="s">
        <v>42</v>
      </c>
      <c r="C4837" t="s">
        <v>12</v>
      </c>
      <c r="E4837">
        <f t="shared" si="300"/>
        <v>30</v>
      </c>
      <c r="F4837">
        <f t="shared" si="301"/>
        <v>6</v>
      </c>
      <c r="G4837" s="8">
        <f t="shared" si="302"/>
        <v>44742</v>
      </c>
      <c r="H4837">
        <f t="shared" si="303"/>
        <v>2022</v>
      </c>
      <c r="I4837" s="1">
        <v>44742.916666666664</v>
      </c>
      <c r="J4837" s="2">
        <v>44742</v>
      </c>
      <c r="K4837" t="s">
        <v>43</v>
      </c>
      <c r="L4837">
        <v>1499</v>
      </c>
      <c r="N4837" s="11" t="s">
        <v>15</v>
      </c>
      <c r="O4837" s="11">
        <f>IF(Table1[[#This Row],[Currency  Code]]="USD",Table1[[#This Row],[Product Amount with GST]]*80,Table1[[#This Row],[Product Amount with GST]])</f>
        <v>1499</v>
      </c>
    </row>
    <row r="4838" spans="1:16" x14ac:dyDescent="0.25">
      <c r="A4838" t="s">
        <v>3422</v>
      </c>
      <c r="B4838" t="s">
        <v>24</v>
      </c>
      <c r="C4838" t="s">
        <v>12</v>
      </c>
      <c r="E4838">
        <f t="shared" si="300"/>
        <v>30</v>
      </c>
      <c r="F4838">
        <f t="shared" si="301"/>
        <v>6</v>
      </c>
      <c r="G4838" s="8">
        <f t="shared" si="302"/>
        <v>44742</v>
      </c>
      <c r="H4838">
        <f t="shared" si="303"/>
        <v>2022</v>
      </c>
      <c r="I4838" s="1">
        <v>44742.896527777775</v>
      </c>
      <c r="J4838" s="2">
        <v>44742</v>
      </c>
      <c r="K4838" t="s">
        <v>13</v>
      </c>
      <c r="L4838">
        <v>2022</v>
      </c>
      <c r="N4838" s="11" t="s">
        <v>15</v>
      </c>
      <c r="O4838" s="11">
        <f>IF(Table1[[#This Row],[Currency  Code]]="USD",Table1[[#This Row],[Product Amount with GST]]*80,Table1[[#This Row],[Product Amount with GST]])</f>
        <v>2022</v>
      </c>
    </row>
    <row r="4839" spans="1:16" x14ac:dyDescent="0.25">
      <c r="A4839" t="s">
        <v>3423</v>
      </c>
      <c r="B4839" t="s">
        <v>24</v>
      </c>
      <c r="C4839" t="s">
        <v>12</v>
      </c>
      <c r="E4839">
        <f t="shared" si="300"/>
        <v>30</v>
      </c>
      <c r="F4839">
        <f t="shared" si="301"/>
        <v>6</v>
      </c>
      <c r="G4839" s="8">
        <f t="shared" si="302"/>
        <v>44742</v>
      </c>
      <c r="H4839">
        <f t="shared" si="303"/>
        <v>2022</v>
      </c>
      <c r="I4839" s="1">
        <v>44742.890972222223</v>
      </c>
      <c r="J4839" s="2">
        <v>44742</v>
      </c>
      <c r="K4839" t="s">
        <v>13</v>
      </c>
      <c r="L4839">
        <v>2022</v>
      </c>
      <c r="N4839" s="11" t="s">
        <v>15</v>
      </c>
      <c r="O4839" s="11">
        <f>IF(Table1[[#This Row],[Currency  Code]]="USD",Table1[[#This Row],[Product Amount with GST]]*80,Table1[[#This Row],[Product Amount with GST]])</f>
        <v>2022</v>
      </c>
    </row>
    <row r="4840" spans="1:16" x14ac:dyDescent="0.25">
      <c r="A4840" t="s">
        <v>3424</v>
      </c>
      <c r="B4840" t="s">
        <v>11</v>
      </c>
      <c r="C4840" t="s">
        <v>12</v>
      </c>
      <c r="E4840">
        <f t="shared" si="300"/>
        <v>30</v>
      </c>
      <c r="F4840">
        <f t="shared" si="301"/>
        <v>6</v>
      </c>
      <c r="G4840" s="8">
        <f t="shared" si="302"/>
        <v>44742</v>
      </c>
      <c r="H4840">
        <f t="shared" si="303"/>
        <v>2022</v>
      </c>
      <c r="I4840" s="1">
        <v>44742.969444444447</v>
      </c>
      <c r="J4840" s="2">
        <v>44742</v>
      </c>
      <c r="K4840" t="s">
        <v>112</v>
      </c>
      <c r="L4840">
        <v>2499</v>
      </c>
      <c r="N4840" s="11" t="s">
        <v>15</v>
      </c>
      <c r="O4840" s="11">
        <f>IF(Table1[[#This Row],[Currency  Code]]="USD",Table1[[#This Row],[Product Amount with GST]]*80,Table1[[#This Row],[Product Amount with GST]])</f>
        <v>2499</v>
      </c>
    </row>
    <row r="4841" spans="1:16" x14ac:dyDescent="0.25">
      <c r="A4841" t="s">
        <v>3425</v>
      </c>
      <c r="B4841" t="s">
        <v>1092</v>
      </c>
      <c r="C4841" t="s">
        <v>12</v>
      </c>
      <c r="D4841" t="s">
        <v>6146</v>
      </c>
      <c r="E4841">
        <f t="shared" si="300"/>
        <v>30</v>
      </c>
      <c r="F4841">
        <f t="shared" si="301"/>
        <v>6</v>
      </c>
      <c r="G4841" s="8">
        <f t="shared" si="302"/>
        <v>44742</v>
      </c>
      <c r="H4841">
        <f t="shared" si="303"/>
        <v>2022</v>
      </c>
      <c r="I4841" s="1">
        <v>44742.961805555555</v>
      </c>
      <c r="J4841" s="2">
        <v>44742</v>
      </c>
      <c r="K4841" t="s">
        <v>13</v>
      </c>
      <c r="L4841">
        <v>1499</v>
      </c>
      <c r="N4841" s="11" t="s">
        <v>15</v>
      </c>
      <c r="O4841" s="11">
        <f>IF(Table1[[#This Row],[Currency  Code]]="USD",Table1[[#This Row],[Product Amount with GST]]*80,Table1[[#This Row],[Product Amount with GST]])</f>
        <v>1499</v>
      </c>
    </row>
    <row r="4842" spans="1:16" x14ac:dyDescent="0.25">
      <c r="A4842" t="s">
        <v>3419</v>
      </c>
      <c r="B4842" t="s">
        <v>24</v>
      </c>
      <c r="C4842" t="s">
        <v>12</v>
      </c>
      <c r="E4842">
        <f t="shared" si="300"/>
        <v>30</v>
      </c>
      <c r="F4842">
        <f t="shared" si="301"/>
        <v>6</v>
      </c>
      <c r="G4842" s="8">
        <f t="shared" si="302"/>
        <v>44742</v>
      </c>
      <c r="H4842">
        <f t="shared" si="303"/>
        <v>2022</v>
      </c>
      <c r="I4842" s="1">
        <v>44742.954861111109</v>
      </c>
      <c r="J4842" s="2">
        <v>44742</v>
      </c>
      <c r="K4842" t="s">
        <v>13</v>
      </c>
      <c r="L4842">
        <v>2022</v>
      </c>
      <c r="N4842" s="11" t="s">
        <v>15</v>
      </c>
      <c r="O4842" s="11">
        <f>IF(Table1[[#This Row],[Currency  Code]]="USD",Table1[[#This Row],[Product Amount with GST]]*80,Table1[[#This Row],[Product Amount with GST]])</f>
        <v>2022</v>
      </c>
    </row>
    <row r="4843" spans="1:16" x14ac:dyDescent="0.25">
      <c r="A4843" t="s">
        <v>3426</v>
      </c>
      <c r="B4843" t="s">
        <v>111</v>
      </c>
      <c r="C4843" t="s">
        <v>48</v>
      </c>
      <c r="E4843">
        <f t="shared" si="300"/>
        <v>30</v>
      </c>
      <c r="F4843">
        <f t="shared" si="301"/>
        <v>6</v>
      </c>
      <c r="G4843" s="8">
        <f t="shared" si="302"/>
        <v>44742</v>
      </c>
      <c r="H4843">
        <f t="shared" si="303"/>
        <v>2022</v>
      </c>
      <c r="I4843" s="1">
        <v>44742.927083333336</v>
      </c>
      <c r="J4843" s="2">
        <v>44742</v>
      </c>
      <c r="K4843" t="s">
        <v>13</v>
      </c>
      <c r="L4843">
        <v>1999</v>
      </c>
      <c r="M4843" t="s">
        <v>218</v>
      </c>
      <c r="N4843" s="11" t="s">
        <v>15</v>
      </c>
      <c r="O4843" s="11">
        <f>IF(Table1[[#This Row],[Currency  Code]]="USD",Table1[[#This Row],[Product Amount with GST]]*80,Table1[[#This Row],[Product Amount with GST]])</f>
        <v>1999</v>
      </c>
      <c r="P4843" t="s">
        <v>50</v>
      </c>
    </row>
    <row r="4844" spans="1:16" x14ac:dyDescent="0.25">
      <c r="A4844" t="s">
        <v>3427</v>
      </c>
      <c r="B4844" t="s">
        <v>11</v>
      </c>
      <c r="C4844" t="s">
        <v>12</v>
      </c>
      <c r="E4844">
        <f t="shared" si="300"/>
        <v>30</v>
      </c>
      <c r="F4844">
        <f t="shared" si="301"/>
        <v>6</v>
      </c>
      <c r="G4844" s="8">
        <f t="shared" si="302"/>
        <v>44742</v>
      </c>
      <c r="H4844">
        <f t="shared" si="303"/>
        <v>2022</v>
      </c>
      <c r="I4844" s="1">
        <v>44742.925000000003</v>
      </c>
      <c r="J4844" s="2">
        <v>44742</v>
      </c>
      <c r="K4844" t="s">
        <v>112</v>
      </c>
      <c r="L4844">
        <v>2499</v>
      </c>
      <c r="N4844" s="11" t="s">
        <v>15</v>
      </c>
      <c r="O4844" s="11">
        <f>IF(Table1[[#This Row],[Currency  Code]]="USD",Table1[[#This Row],[Product Amount with GST]]*80,Table1[[#This Row],[Product Amount with GST]])</f>
        <v>2499</v>
      </c>
    </row>
    <row r="4845" spans="1:16" x14ac:dyDescent="0.25">
      <c r="A4845" t="s">
        <v>3428</v>
      </c>
      <c r="B4845" t="s">
        <v>104</v>
      </c>
      <c r="C4845" t="s">
        <v>12</v>
      </c>
      <c r="E4845">
        <f t="shared" si="300"/>
        <v>30</v>
      </c>
      <c r="F4845">
        <f t="shared" si="301"/>
        <v>6</v>
      </c>
      <c r="G4845" s="8">
        <f t="shared" si="302"/>
        <v>44742</v>
      </c>
      <c r="H4845">
        <f t="shared" si="303"/>
        <v>2022</v>
      </c>
      <c r="I4845" s="1">
        <v>44742.897916666669</v>
      </c>
      <c r="J4845" s="2">
        <v>44742</v>
      </c>
      <c r="K4845" t="s">
        <v>13</v>
      </c>
      <c r="L4845">
        <v>1999</v>
      </c>
      <c r="N4845" s="11" t="s">
        <v>15</v>
      </c>
      <c r="O4845" s="11">
        <f>IF(Table1[[#This Row],[Currency  Code]]="USD",Table1[[#This Row],[Product Amount with GST]]*80,Table1[[#This Row],[Product Amount with GST]])</f>
        <v>1999</v>
      </c>
    </row>
    <row r="4846" spans="1:16" x14ac:dyDescent="0.25">
      <c r="A4846" t="s">
        <v>3429</v>
      </c>
      <c r="B4846" t="s">
        <v>11</v>
      </c>
      <c r="C4846" t="s">
        <v>12</v>
      </c>
      <c r="E4846">
        <f t="shared" si="300"/>
        <v>30</v>
      </c>
      <c r="F4846">
        <f t="shared" si="301"/>
        <v>6</v>
      </c>
      <c r="G4846" s="8">
        <f t="shared" si="302"/>
        <v>44742</v>
      </c>
      <c r="H4846">
        <f t="shared" si="303"/>
        <v>2022</v>
      </c>
      <c r="I4846" s="1">
        <v>44742.895833333336</v>
      </c>
      <c r="J4846" s="2">
        <v>44742</v>
      </c>
      <c r="K4846" t="s">
        <v>13</v>
      </c>
      <c r="L4846">
        <v>399</v>
      </c>
      <c r="N4846" s="11" t="s">
        <v>29</v>
      </c>
      <c r="O4846" s="11">
        <f>IF(Table1[[#This Row],[Currency  Code]]="USD",Table1[[#This Row],[Product Amount with GST]]*80,Table1[[#This Row],[Product Amount with GST]])</f>
        <v>31920</v>
      </c>
    </row>
    <row r="4847" spans="1:16" x14ac:dyDescent="0.25">
      <c r="A4847" t="s">
        <v>2016</v>
      </c>
      <c r="B4847" t="s">
        <v>11</v>
      </c>
      <c r="C4847" t="s">
        <v>12</v>
      </c>
      <c r="E4847">
        <f t="shared" si="300"/>
        <v>30</v>
      </c>
      <c r="F4847">
        <f t="shared" si="301"/>
        <v>6</v>
      </c>
      <c r="G4847" s="8">
        <f t="shared" si="302"/>
        <v>44742</v>
      </c>
      <c r="H4847">
        <f t="shared" si="303"/>
        <v>2022</v>
      </c>
      <c r="I4847" s="1">
        <v>44742.883333333331</v>
      </c>
      <c r="J4847" s="2">
        <v>44742</v>
      </c>
      <c r="K4847" t="s">
        <v>13</v>
      </c>
      <c r="L4847">
        <v>2499</v>
      </c>
      <c r="N4847" s="11" t="s">
        <v>15</v>
      </c>
      <c r="O4847" s="11">
        <f>IF(Table1[[#This Row],[Currency  Code]]="USD",Table1[[#This Row],[Product Amount with GST]]*80,Table1[[#This Row],[Product Amount with GST]])</f>
        <v>2499</v>
      </c>
    </row>
    <row r="4848" spans="1:16" x14ac:dyDescent="0.25">
      <c r="A4848" t="s">
        <v>3430</v>
      </c>
      <c r="B4848" t="s">
        <v>20</v>
      </c>
      <c r="C4848" t="s">
        <v>12</v>
      </c>
      <c r="E4848">
        <f t="shared" si="300"/>
        <v>30</v>
      </c>
      <c r="F4848">
        <f t="shared" si="301"/>
        <v>6</v>
      </c>
      <c r="G4848" s="8">
        <f t="shared" si="302"/>
        <v>44742</v>
      </c>
      <c r="H4848">
        <f t="shared" si="303"/>
        <v>2022</v>
      </c>
      <c r="I4848" s="1">
        <v>44742.84097222222</v>
      </c>
      <c r="J4848" s="2">
        <v>44742</v>
      </c>
      <c r="K4848" t="s">
        <v>13</v>
      </c>
      <c r="L4848">
        <v>1999</v>
      </c>
      <c r="N4848" s="11" t="s">
        <v>15</v>
      </c>
      <c r="O4848" s="11">
        <f>IF(Table1[[#This Row],[Currency  Code]]="USD",Table1[[#This Row],[Product Amount with GST]]*80,Table1[[#This Row],[Product Amount with GST]])</f>
        <v>1999</v>
      </c>
    </row>
    <row r="4849" spans="1:16" x14ac:dyDescent="0.25">
      <c r="A4849" t="s">
        <v>3431</v>
      </c>
      <c r="B4849" t="s">
        <v>24</v>
      </c>
      <c r="C4849" t="s">
        <v>12</v>
      </c>
      <c r="E4849">
        <f t="shared" si="300"/>
        <v>30</v>
      </c>
      <c r="F4849">
        <f t="shared" si="301"/>
        <v>6</v>
      </c>
      <c r="G4849" s="8">
        <f t="shared" si="302"/>
        <v>44742</v>
      </c>
      <c r="H4849">
        <f t="shared" si="303"/>
        <v>2022</v>
      </c>
      <c r="I4849" s="1">
        <v>44742.973611111112</v>
      </c>
      <c r="J4849" s="2">
        <v>44742</v>
      </c>
      <c r="K4849" t="s">
        <v>13</v>
      </c>
      <c r="L4849">
        <v>199</v>
      </c>
      <c r="N4849" s="11" t="s">
        <v>29</v>
      </c>
      <c r="O4849" s="11">
        <f>IF(Table1[[#This Row],[Currency  Code]]="USD",Table1[[#This Row],[Product Amount with GST]]*80,Table1[[#This Row],[Product Amount with GST]])</f>
        <v>15920</v>
      </c>
    </row>
    <row r="4850" spans="1:16" x14ac:dyDescent="0.25">
      <c r="A4850" t="s">
        <v>3432</v>
      </c>
      <c r="B4850" t="s">
        <v>160</v>
      </c>
      <c r="C4850" t="s">
        <v>12</v>
      </c>
      <c r="E4850">
        <f t="shared" si="300"/>
        <v>30</v>
      </c>
      <c r="F4850">
        <f t="shared" si="301"/>
        <v>6</v>
      </c>
      <c r="G4850" s="8">
        <f t="shared" si="302"/>
        <v>44742</v>
      </c>
      <c r="H4850">
        <f t="shared" si="303"/>
        <v>2022</v>
      </c>
      <c r="I4850" s="1">
        <v>44742.966666666667</v>
      </c>
      <c r="J4850" s="2">
        <v>44742</v>
      </c>
      <c r="K4850" t="s">
        <v>13</v>
      </c>
      <c r="L4850">
        <v>666</v>
      </c>
      <c r="N4850" s="11" t="s">
        <v>15</v>
      </c>
      <c r="O4850" s="11">
        <f>IF(Table1[[#This Row],[Currency  Code]]="USD",Table1[[#This Row],[Product Amount with GST]]*80,Table1[[#This Row],[Product Amount with GST]])</f>
        <v>666</v>
      </c>
    </row>
    <row r="4851" spans="1:16" x14ac:dyDescent="0.25">
      <c r="A4851" t="s">
        <v>3432</v>
      </c>
      <c r="B4851" t="s">
        <v>160</v>
      </c>
      <c r="C4851" t="s">
        <v>48</v>
      </c>
      <c r="E4851">
        <f t="shared" si="300"/>
        <v>30</v>
      </c>
      <c r="F4851">
        <f t="shared" si="301"/>
        <v>6</v>
      </c>
      <c r="G4851" s="8">
        <f t="shared" si="302"/>
        <v>44742</v>
      </c>
      <c r="H4851">
        <f t="shared" si="303"/>
        <v>2022</v>
      </c>
      <c r="I4851" s="1">
        <v>44742.965277777781</v>
      </c>
      <c r="J4851" s="2">
        <v>44742</v>
      </c>
      <c r="K4851" t="s">
        <v>13</v>
      </c>
      <c r="L4851">
        <v>666</v>
      </c>
      <c r="M4851" t="s">
        <v>53</v>
      </c>
      <c r="N4851" s="11" t="s">
        <v>15</v>
      </c>
      <c r="O4851" s="11">
        <f>IF(Table1[[#This Row],[Currency  Code]]="USD",Table1[[#This Row],[Product Amount with GST]]*80,Table1[[#This Row],[Product Amount with GST]])</f>
        <v>666</v>
      </c>
      <c r="P4851" t="s">
        <v>50</v>
      </c>
    </row>
    <row r="4852" spans="1:16" x14ac:dyDescent="0.25">
      <c r="A4852" t="s">
        <v>3433</v>
      </c>
      <c r="B4852" t="s">
        <v>47</v>
      </c>
      <c r="C4852" t="s">
        <v>48</v>
      </c>
      <c r="E4852">
        <f t="shared" si="300"/>
        <v>30</v>
      </c>
      <c r="F4852">
        <f t="shared" si="301"/>
        <v>6</v>
      </c>
      <c r="G4852" s="8">
        <f t="shared" si="302"/>
        <v>44742</v>
      </c>
      <c r="H4852">
        <f t="shared" si="303"/>
        <v>2022</v>
      </c>
      <c r="I4852" s="1">
        <v>44742.956944444442</v>
      </c>
      <c r="J4852" s="2">
        <v>44742</v>
      </c>
      <c r="K4852" t="s">
        <v>13</v>
      </c>
      <c r="L4852">
        <v>999</v>
      </c>
      <c r="M4852" t="s">
        <v>53</v>
      </c>
      <c r="N4852" s="11" t="s">
        <v>15</v>
      </c>
      <c r="O4852" s="11">
        <f>IF(Table1[[#This Row],[Currency  Code]]="USD",Table1[[#This Row],[Product Amount with GST]]*80,Table1[[#This Row],[Product Amount with GST]])</f>
        <v>999</v>
      </c>
      <c r="P4852" t="s">
        <v>50</v>
      </c>
    </row>
    <row r="4853" spans="1:16" x14ac:dyDescent="0.25">
      <c r="A4853" t="s">
        <v>3434</v>
      </c>
      <c r="B4853" t="s">
        <v>11</v>
      </c>
      <c r="C4853" t="s">
        <v>12</v>
      </c>
      <c r="E4853">
        <f t="shared" si="300"/>
        <v>30</v>
      </c>
      <c r="F4853">
        <f t="shared" si="301"/>
        <v>6</v>
      </c>
      <c r="G4853" s="8">
        <f t="shared" si="302"/>
        <v>44742</v>
      </c>
      <c r="H4853">
        <f t="shared" si="303"/>
        <v>2022</v>
      </c>
      <c r="I4853" s="1">
        <v>44742.946527777778</v>
      </c>
      <c r="J4853" s="2">
        <v>44742</v>
      </c>
      <c r="K4853" t="s">
        <v>13</v>
      </c>
      <c r="L4853">
        <v>2499</v>
      </c>
      <c r="N4853" s="11" t="s">
        <v>15</v>
      </c>
      <c r="O4853" s="11">
        <f>IF(Table1[[#This Row],[Currency  Code]]="USD",Table1[[#This Row],[Product Amount with GST]]*80,Table1[[#This Row],[Product Amount with GST]])</f>
        <v>2499</v>
      </c>
    </row>
    <row r="4854" spans="1:16" x14ac:dyDescent="0.25">
      <c r="A4854" t="s">
        <v>3435</v>
      </c>
      <c r="B4854" t="s">
        <v>11</v>
      </c>
      <c r="C4854" t="s">
        <v>48</v>
      </c>
      <c r="D4854" t="s">
        <v>6121</v>
      </c>
      <c r="E4854">
        <f t="shared" si="300"/>
        <v>30</v>
      </c>
      <c r="F4854">
        <f t="shared" si="301"/>
        <v>6</v>
      </c>
      <c r="G4854" s="8">
        <f t="shared" si="302"/>
        <v>44742</v>
      </c>
      <c r="H4854">
        <f t="shared" si="303"/>
        <v>2022</v>
      </c>
      <c r="I4854" s="1">
        <v>44742.94027777778</v>
      </c>
      <c r="J4854" s="2">
        <v>44742</v>
      </c>
      <c r="K4854" t="s">
        <v>13</v>
      </c>
      <c r="L4854">
        <v>1874</v>
      </c>
      <c r="M4854" t="s">
        <v>135</v>
      </c>
      <c r="N4854" s="11" t="s">
        <v>15</v>
      </c>
      <c r="O4854" s="11">
        <f>IF(Table1[[#This Row],[Currency  Code]]="USD",Table1[[#This Row],[Product Amount with GST]]*80,Table1[[#This Row],[Product Amount with GST]])</f>
        <v>1874</v>
      </c>
      <c r="P4854" t="s">
        <v>186</v>
      </c>
    </row>
    <row r="4855" spans="1:16" x14ac:dyDescent="0.25">
      <c r="A4855" t="s">
        <v>3435</v>
      </c>
      <c r="B4855" t="s">
        <v>11</v>
      </c>
      <c r="C4855" t="s">
        <v>12</v>
      </c>
      <c r="E4855">
        <f t="shared" si="300"/>
        <v>30</v>
      </c>
      <c r="F4855">
        <f t="shared" si="301"/>
        <v>6</v>
      </c>
      <c r="G4855" s="8">
        <f t="shared" si="302"/>
        <v>44742</v>
      </c>
      <c r="H4855">
        <f t="shared" si="303"/>
        <v>2022</v>
      </c>
      <c r="I4855" s="1">
        <v>44742.938888888886</v>
      </c>
      <c r="J4855" s="2">
        <v>44742</v>
      </c>
      <c r="K4855" t="s">
        <v>13</v>
      </c>
      <c r="L4855">
        <v>2499</v>
      </c>
      <c r="N4855" s="11" t="s">
        <v>15</v>
      </c>
      <c r="O4855" s="11">
        <f>IF(Table1[[#This Row],[Currency  Code]]="USD",Table1[[#This Row],[Product Amount with GST]]*80,Table1[[#This Row],[Product Amount with GST]])</f>
        <v>2499</v>
      </c>
    </row>
    <row r="4856" spans="1:16" x14ac:dyDescent="0.25">
      <c r="A4856" t="s">
        <v>3436</v>
      </c>
      <c r="B4856" t="s">
        <v>47</v>
      </c>
      <c r="C4856" t="s">
        <v>12</v>
      </c>
      <c r="E4856">
        <f t="shared" si="300"/>
        <v>30</v>
      </c>
      <c r="F4856">
        <f t="shared" si="301"/>
        <v>6</v>
      </c>
      <c r="G4856" s="8">
        <f t="shared" si="302"/>
        <v>44742</v>
      </c>
      <c r="H4856">
        <f t="shared" si="303"/>
        <v>2022</v>
      </c>
      <c r="I4856" s="1">
        <v>44742.92291666667</v>
      </c>
      <c r="J4856" s="2">
        <v>44742</v>
      </c>
      <c r="K4856" t="s">
        <v>13</v>
      </c>
      <c r="L4856">
        <v>999</v>
      </c>
      <c r="N4856" s="11" t="s">
        <v>15</v>
      </c>
      <c r="O4856" s="11">
        <f>IF(Table1[[#This Row],[Currency  Code]]="USD",Table1[[#This Row],[Product Amount with GST]]*80,Table1[[#This Row],[Product Amount with GST]])</f>
        <v>999</v>
      </c>
    </row>
    <row r="4857" spans="1:16" x14ac:dyDescent="0.25">
      <c r="A4857" t="s">
        <v>3437</v>
      </c>
      <c r="B4857" t="s">
        <v>11</v>
      </c>
      <c r="C4857" t="s">
        <v>48</v>
      </c>
      <c r="E4857">
        <f t="shared" si="300"/>
        <v>30</v>
      </c>
      <c r="F4857">
        <f t="shared" si="301"/>
        <v>6</v>
      </c>
      <c r="G4857" s="8">
        <f t="shared" si="302"/>
        <v>44742</v>
      </c>
      <c r="H4857">
        <f t="shared" si="303"/>
        <v>2022</v>
      </c>
      <c r="I4857" s="1">
        <v>44742.916666666664</v>
      </c>
      <c r="J4857" s="2">
        <v>44742</v>
      </c>
      <c r="K4857" t="s">
        <v>13</v>
      </c>
      <c r="L4857">
        <v>2499</v>
      </c>
      <c r="M4857" t="s">
        <v>49</v>
      </c>
      <c r="N4857" s="11" t="s">
        <v>15</v>
      </c>
      <c r="O4857" s="11">
        <f>IF(Table1[[#This Row],[Currency  Code]]="USD",Table1[[#This Row],[Product Amount with GST]]*80,Table1[[#This Row],[Product Amount with GST]])</f>
        <v>2499</v>
      </c>
      <c r="P4857" t="s">
        <v>50</v>
      </c>
    </row>
    <row r="4858" spans="1:16" x14ac:dyDescent="0.25">
      <c r="A4858" t="s">
        <v>3438</v>
      </c>
      <c r="B4858" t="s">
        <v>20</v>
      </c>
      <c r="C4858" t="s">
        <v>12</v>
      </c>
      <c r="E4858">
        <f t="shared" si="300"/>
        <v>30</v>
      </c>
      <c r="F4858">
        <f t="shared" si="301"/>
        <v>6</v>
      </c>
      <c r="G4858" s="8">
        <f t="shared" si="302"/>
        <v>44742</v>
      </c>
      <c r="H4858">
        <f t="shared" si="303"/>
        <v>2022</v>
      </c>
      <c r="I4858" s="1">
        <v>44742.902777777781</v>
      </c>
      <c r="J4858" s="2">
        <v>44742</v>
      </c>
      <c r="K4858" t="s">
        <v>13</v>
      </c>
      <c r="L4858">
        <v>1999</v>
      </c>
      <c r="N4858" s="11" t="s">
        <v>15</v>
      </c>
      <c r="O4858" s="11">
        <f>IF(Table1[[#This Row],[Currency  Code]]="USD",Table1[[#This Row],[Product Amount with GST]]*80,Table1[[#This Row],[Product Amount with GST]])</f>
        <v>1999</v>
      </c>
    </row>
    <row r="4859" spans="1:16" x14ac:dyDescent="0.25">
      <c r="A4859" t="s">
        <v>3439</v>
      </c>
      <c r="B4859" t="s">
        <v>17</v>
      </c>
      <c r="C4859" t="s">
        <v>12</v>
      </c>
      <c r="E4859">
        <f t="shared" si="300"/>
        <v>30</v>
      </c>
      <c r="F4859">
        <f t="shared" si="301"/>
        <v>6</v>
      </c>
      <c r="G4859" s="8">
        <f t="shared" si="302"/>
        <v>44742</v>
      </c>
      <c r="H4859">
        <f t="shared" si="303"/>
        <v>2022</v>
      </c>
      <c r="I4859" s="1">
        <v>44742.902083333334</v>
      </c>
      <c r="J4859" s="2">
        <v>44742</v>
      </c>
      <c r="K4859" t="s">
        <v>13</v>
      </c>
      <c r="L4859">
        <v>999</v>
      </c>
      <c r="N4859" s="11" t="s">
        <v>15</v>
      </c>
      <c r="O4859" s="11">
        <f>IF(Table1[[#This Row],[Currency  Code]]="USD",Table1[[#This Row],[Product Amount with GST]]*80,Table1[[#This Row],[Product Amount with GST]])</f>
        <v>999</v>
      </c>
    </row>
    <row r="4860" spans="1:16" x14ac:dyDescent="0.25">
      <c r="A4860" t="s">
        <v>3423</v>
      </c>
      <c r="B4860" t="s">
        <v>24</v>
      </c>
      <c r="C4860" t="s">
        <v>48</v>
      </c>
      <c r="E4860">
        <f t="shared" si="300"/>
        <v>30</v>
      </c>
      <c r="F4860">
        <f t="shared" si="301"/>
        <v>6</v>
      </c>
      <c r="G4860" s="8">
        <f t="shared" si="302"/>
        <v>44742</v>
      </c>
      <c r="H4860">
        <f t="shared" si="303"/>
        <v>2022</v>
      </c>
      <c r="I4860" s="1">
        <v>44742.901388888888</v>
      </c>
      <c r="J4860" s="2">
        <v>44742</v>
      </c>
      <c r="K4860" t="s">
        <v>13</v>
      </c>
      <c r="L4860">
        <v>2022</v>
      </c>
      <c r="M4860" t="s">
        <v>53</v>
      </c>
      <c r="N4860" s="11" t="s">
        <v>15</v>
      </c>
      <c r="O4860" s="11">
        <f>IF(Table1[[#This Row],[Currency  Code]]="USD",Table1[[#This Row],[Product Amount with GST]]*80,Table1[[#This Row],[Product Amount with GST]])</f>
        <v>2022</v>
      </c>
      <c r="P4860" t="s">
        <v>50</v>
      </c>
    </row>
    <row r="4861" spans="1:16" x14ac:dyDescent="0.25">
      <c r="A4861" t="s">
        <v>3440</v>
      </c>
      <c r="B4861" t="s">
        <v>24</v>
      </c>
      <c r="C4861" t="s">
        <v>12</v>
      </c>
      <c r="E4861">
        <f t="shared" si="300"/>
        <v>30</v>
      </c>
      <c r="F4861">
        <f t="shared" si="301"/>
        <v>6</v>
      </c>
      <c r="G4861" s="8">
        <f t="shared" si="302"/>
        <v>44742</v>
      </c>
      <c r="H4861">
        <f t="shared" si="303"/>
        <v>2022</v>
      </c>
      <c r="I4861" s="1">
        <v>44742.892361111109</v>
      </c>
      <c r="J4861" s="2">
        <v>44742</v>
      </c>
      <c r="K4861" t="s">
        <v>13</v>
      </c>
      <c r="L4861">
        <v>2022</v>
      </c>
      <c r="N4861" s="11" t="s">
        <v>15</v>
      </c>
      <c r="O4861" s="11">
        <f>IF(Table1[[#This Row],[Currency  Code]]="USD",Table1[[#This Row],[Product Amount with GST]]*80,Table1[[#This Row],[Product Amount with GST]])</f>
        <v>2022</v>
      </c>
    </row>
    <row r="4862" spans="1:16" x14ac:dyDescent="0.25">
      <c r="A4862" t="s">
        <v>3441</v>
      </c>
      <c r="B4862" t="s">
        <v>11</v>
      </c>
      <c r="C4862" t="s">
        <v>12</v>
      </c>
      <c r="E4862">
        <f t="shared" si="300"/>
        <v>30</v>
      </c>
      <c r="F4862">
        <f t="shared" si="301"/>
        <v>6</v>
      </c>
      <c r="G4862" s="8">
        <f t="shared" si="302"/>
        <v>44742</v>
      </c>
      <c r="H4862">
        <f t="shared" si="303"/>
        <v>2022</v>
      </c>
      <c r="I4862" s="1">
        <v>44742.886111111111</v>
      </c>
      <c r="J4862" s="2">
        <v>44742</v>
      </c>
      <c r="K4862" t="s">
        <v>112</v>
      </c>
      <c r="L4862">
        <v>2499</v>
      </c>
      <c r="N4862" s="11" t="s">
        <v>15</v>
      </c>
      <c r="O4862" s="11">
        <f>IF(Table1[[#This Row],[Currency  Code]]="USD",Table1[[#This Row],[Product Amount with GST]]*80,Table1[[#This Row],[Product Amount with GST]])</f>
        <v>2499</v>
      </c>
    </row>
    <row r="4863" spans="1:16" x14ac:dyDescent="0.25">
      <c r="A4863" t="s">
        <v>3442</v>
      </c>
      <c r="B4863" t="s">
        <v>11</v>
      </c>
      <c r="C4863" t="s">
        <v>48</v>
      </c>
      <c r="E4863">
        <f t="shared" si="300"/>
        <v>30</v>
      </c>
      <c r="F4863">
        <f t="shared" si="301"/>
        <v>6</v>
      </c>
      <c r="G4863" s="8">
        <f t="shared" si="302"/>
        <v>44742</v>
      </c>
      <c r="H4863">
        <f t="shared" si="303"/>
        <v>2022</v>
      </c>
      <c r="I4863" s="1">
        <v>44742.875694444447</v>
      </c>
      <c r="J4863" s="2">
        <v>44742</v>
      </c>
      <c r="K4863" t="s">
        <v>72</v>
      </c>
      <c r="L4863">
        <v>2499</v>
      </c>
      <c r="M4863" t="s">
        <v>218</v>
      </c>
      <c r="N4863" s="11" t="s">
        <v>15</v>
      </c>
      <c r="O4863" s="11">
        <f>IF(Table1[[#This Row],[Currency  Code]]="USD",Table1[[#This Row],[Product Amount with GST]]*80,Table1[[#This Row],[Product Amount with GST]])</f>
        <v>2499</v>
      </c>
      <c r="P4863" t="s">
        <v>50</v>
      </c>
    </row>
    <row r="4864" spans="1:16" x14ac:dyDescent="0.25">
      <c r="A4864" t="s">
        <v>3443</v>
      </c>
      <c r="B4864" t="s">
        <v>42</v>
      </c>
      <c r="C4864" t="s">
        <v>12</v>
      </c>
      <c r="E4864">
        <f t="shared" si="300"/>
        <v>30</v>
      </c>
      <c r="F4864">
        <f t="shared" si="301"/>
        <v>6</v>
      </c>
      <c r="G4864" s="8">
        <f t="shared" si="302"/>
        <v>44742</v>
      </c>
      <c r="H4864">
        <f t="shared" si="303"/>
        <v>2022</v>
      </c>
      <c r="I4864" s="1">
        <v>44742.854166666664</v>
      </c>
      <c r="J4864" s="2">
        <v>44742</v>
      </c>
      <c r="K4864" t="s">
        <v>13</v>
      </c>
      <c r="L4864">
        <v>1499</v>
      </c>
      <c r="N4864" s="11" t="s">
        <v>15</v>
      </c>
      <c r="O4864" s="11">
        <f>IF(Table1[[#This Row],[Currency  Code]]="USD",Table1[[#This Row],[Product Amount with GST]]*80,Table1[[#This Row],[Product Amount with GST]])</f>
        <v>1499</v>
      </c>
    </row>
    <row r="4865" spans="1:16" x14ac:dyDescent="0.25">
      <c r="A4865" t="s">
        <v>3444</v>
      </c>
      <c r="B4865" t="s">
        <v>17</v>
      </c>
      <c r="C4865" t="s">
        <v>12</v>
      </c>
      <c r="E4865">
        <f t="shared" si="300"/>
        <v>30</v>
      </c>
      <c r="F4865">
        <f t="shared" si="301"/>
        <v>6</v>
      </c>
      <c r="G4865" s="8">
        <f t="shared" si="302"/>
        <v>44742</v>
      </c>
      <c r="H4865">
        <f t="shared" si="303"/>
        <v>2022</v>
      </c>
      <c r="I4865" s="1">
        <v>44742.828472222223</v>
      </c>
      <c r="J4865" s="2">
        <v>44742</v>
      </c>
      <c r="K4865" t="s">
        <v>13</v>
      </c>
      <c r="L4865">
        <v>999</v>
      </c>
      <c r="N4865" s="11" t="s">
        <v>15</v>
      </c>
      <c r="O4865" s="11">
        <f>IF(Table1[[#This Row],[Currency  Code]]="USD",Table1[[#This Row],[Product Amount with GST]]*80,Table1[[#This Row],[Product Amount with GST]])</f>
        <v>999</v>
      </c>
    </row>
    <row r="4866" spans="1:16" x14ac:dyDescent="0.25">
      <c r="A4866" t="s">
        <v>2662</v>
      </c>
      <c r="B4866" t="s">
        <v>17</v>
      </c>
      <c r="C4866" t="s">
        <v>48</v>
      </c>
      <c r="E4866">
        <f t="shared" ref="E4866:E4929" si="304">DAY(I4866)</f>
        <v>30</v>
      </c>
      <c r="F4866">
        <f t="shared" ref="F4866:F4929" si="305">MONTH(I4866)</f>
        <v>6</v>
      </c>
      <c r="G4866" s="8">
        <f t="shared" ref="G4866:G4929" si="306">DATE(H4867,F4866,E4866)</f>
        <v>44742</v>
      </c>
      <c r="H4866">
        <f t="shared" ref="H4866:H4929" si="307">YEAR(I4866)</f>
        <v>2022</v>
      </c>
      <c r="I4866" s="1">
        <v>44742.804166666669</v>
      </c>
      <c r="J4866" s="2">
        <v>44742</v>
      </c>
      <c r="K4866" t="s">
        <v>13</v>
      </c>
      <c r="L4866">
        <v>999</v>
      </c>
      <c r="M4866" t="s">
        <v>49</v>
      </c>
      <c r="N4866" s="11" t="s">
        <v>15</v>
      </c>
      <c r="O4866" s="11">
        <f>IF(Table1[[#This Row],[Currency  Code]]="USD",Table1[[#This Row],[Product Amount with GST]]*80,Table1[[#This Row],[Product Amount with GST]])</f>
        <v>999</v>
      </c>
      <c r="P4866" t="s">
        <v>50</v>
      </c>
    </row>
    <row r="4867" spans="1:16" x14ac:dyDescent="0.25">
      <c r="A4867" t="s">
        <v>2662</v>
      </c>
      <c r="B4867" t="s">
        <v>17</v>
      </c>
      <c r="C4867" t="s">
        <v>12</v>
      </c>
      <c r="E4867">
        <f t="shared" si="304"/>
        <v>30</v>
      </c>
      <c r="F4867">
        <f t="shared" si="305"/>
        <v>6</v>
      </c>
      <c r="G4867" s="8">
        <f t="shared" si="306"/>
        <v>44742</v>
      </c>
      <c r="H4867">
        <f t="shared" si="307"/>
        <v>2022</v>
      </c>
      <c r="I4867" s="1">
        <v>44742.797222222223</v>
      </c>
      <c r="J4867" s="2">
        <v>44742</v>
      </c>
      <c r="K4867" t="s">
        <v>13</v>
      </c>
      <c r="L4867">
        <v>999</v>
      </c>
      <c r="N4867" s="11" t="s">
        <v>15</v>
      </c>
      <c r="O4867" s="11">
        <f>IF(Table1[[#This Row],[Currency  Code]]="USD",Table1[[#This Row],[Product Amount with GST]]*80,Table1[[#This Row],[Product Amount with GST]])</f>
        <v>999</v>
      </c>
    </row>
    <row r="4868" spans="1:16" x14ac:dyDescent="0.25">
      <c r="A4868" t="s">
        <v>3349</v>
      </c>
      <c r="B4868" t="s">
        <v>11</v>
      </c>
      <c r="C4868" t="s">
        <v>12</v>
      </c>
      <c r="E4868">
        <f t="shared" si="304"/>
        <v>30</v>
      </c>
      <c r="F4868">
        <f t="shared" si="305"/>
        <v>6</v>
      </c>
      <c r="G4868" s="8">
        <f t="shared" si="306"/>
        <v>44742</v>
      </c>
      <c r="H4868">
        <f t="shared" si="307"/>
        <v>2022</v>
      </c>
      <c r="I4868" s="1">
        <v>44742.791666666664</v>
      </c>
      <c r="J4868" s="2">
        <v>44742</v>
      </c>
      <c r="K4868" t="s">
        <v>112</v>
      </c>
      <c r="L4868">
        <v>2499</v>
      </c>
      <c r="N4868" s="11" t="s">
        <v>15</v>
      </c>
      <c r="O4868" s="11">
        <f>IF(Table1[[#This Row],[Currency  Code]]="USD",Table1[[#This Row],[Product Amount with GST]]*80,Table1[[#This Row],[Product Amount with GST]])</f>
        <v>2499</v>
      </c>
    </row>
    <row r="4869" spans="1:16" x14ac:dyDescent="0.25">
      <c r="A4869" t="s">
        <v>3445</v>
      </c>
      <c r="B4869" t="s">
        <v>11</v>
      </c>
      <c r="C4869" t="s">
        <v>12</v>
      </c>
      <c r="D4869" t="s">
        <v>6130</v>
      </c>
      <c r="E4869">
        <f t="shared" si="304"/>
        <v>30</v>
      </c>
      <c r="F4869">
        <f t="shared" si="305"/>
        <v>6</v>
      </c>
      <c r="G4869" s="8">
        <f t="shared" si="306"/>
        <v>44742</v>
      </c>
      <c r="H4869">
        <f t="shared" si="307"/>
        <v>2022</v>
      </c>
      <c r="I4869" s="1">
        <v>44742.78402777778</v>
      </c>
      <c r="J4869" s="2">
        <v>44742</v>
      </c>
      <c r="K4869" t="s">
        <v>72</v>
      </c>
      <c r="L4869">
        <v>1499</v>
      </c>
      <c r="N4869" s="11" t="s">
        <v>15</v>
      </c>
      <c r="O4869" s="11">
        <f>IF(Table1[[#This Row],[Currency  Code]]="USD",Table1[[#This Row],[Product Amount with GST]]*80,Table1[[#This Row],[Product Amount with GST]])</f>
        <v>1499</v>
      </c>
    </row>
    <row r="4870" spans="1:16" x14ac:dyDescent="0.25">
      <c r="A4870" t="s">
        <v>3445</v>
      </c>
      <c r="B4870" t="s">
        <v>444</v>
      </c>
      <c r="C4870" t="s">
        <v>48</v>
      </c>
      <c r="E4870">
        <f t="shared" si="304"/>
        <v>30</v>
      </c>
      <c r="F4870">
        <f t="shared" si="305"/>
        <v>6</v>
      </c>
      <c r="G4870" s="8">
        <f t="shared" si="306"/>
        <v>44742</v>
      </c>
      <c r="H4870">
        <f t="shared" si="307"/>
        <v>2022</v>
      </c>
      <c r="I4870" s="1">
        <v>44742.772916666669</v>
      </c>
      <c r="J4870" s="2">
        <v>44742</v>
      </c>
      <c r="K4870" t="s">
        <v>72</v>
      </c>
      <c r="L4870">
        <v>399</v>
      </c>
      <c r="M4870" t="s">
        <v>53</v>
      </c>
      <c r="N4870" s="11" t="s">
        <v>15</v>
      </c>
      <c r="O4870" s="11">
        <f>IF(Table1[[#This Row],[Currency  Code]]="USD",Table1[[#This Row],[Product Amount with GST]]*80,Table1[[#This Row],[Product Amount with GST]])</f>
        <v>399</v>
      </c>
      <c r="P4870" t="s">
        <v>50</v>
      </c>
    </row>
    <row r="4871" spans="1:16" x14ac:dyDescent="0.25">
      <c r="A4871" t="s">
        <v>3446</v>
      </c>
      <c r="B4871" t="s">
        <v>11</v>
      </c>
      <c r="C4871" t="s">
        <v>12</v>
      </c>
      <c r="E4871">
        <f t="shared" si="304"/>
        <v>30</v>
      </c>
      <c r="F4871">
        <f t="shared" si="305"/>
        <v>6</v>
      </c>
      <c r="G4871" s="8">
        <f t="shared" si="306"/>
        <v>44742</v>
      </c>
      <c r="H4871">
        <f t="shared" si="307"/>
        <v>2022</v>
      </c>
      <c r="I4871" s="1">
        <v>44742.758333333331</v>
      </c>
      <c r="J4871" s="2">
        <v>44742</v>
      </c>
      <c r="K4871" t="s">
        <v>13</v>
      </c>
      <c r="L4871">
        <v>2499</v>
      </c>
      <c r="N4871" s="11" t="s">
        <v>15</v>
      </c>
      <c r="O4871" s="11">
        <f>IF(Table1[[#This Row],[Currency  Code]]="USD",Table1[[#This Row],[Product Amount with GST]]*80,Table1[[#This Row],[Product Amount with GST]])</f>
        <v>2499</v>
      </c>
    </row>
    <row r="4872" spans="1:16" x14ac:dyDescent="0.25">
      <c r="A4872" t="s">
        <v>3447</v>
      </c>
      <c r="B4872" t="s">
        <v>47</v>
      </c>
      <c r="C4872" t="s">
        <v>12</v>
      </c>
      <c r="E4872">
        <f t="shared" si="304"/>
        <v>30</v>
      </c>
      <c r="F4872">
        <f t="shared" si="305"/>
        <v>6</v>
      </c>
      <c r="G4872" s="8">
        <f t="shared" si="306"/>
        <v>44742</v>
      </c>
      <c r="H4872">
        <f t="shared" si="307"/>
        <v>2022</v>
      </c>
      <c r="I4872" s="1">
        <v>44742.886805555558</v>
      </c>
      <c r="J4872" s="2">
        <v>44742</v>
      </c>
      <c r="K4872" t="s">
        <v>13</v>
      </c>
      <c r="L4872">
        <v>999</v>
      </c>
      <c r="N4872" s="11" t="s">
        <v>15</v>
      </c>
      <c r="O4872" s="11">
        <f>IF(Table1[[#This Row],[Currency  Code]]="USD",Table1[[#This Row],[Product Amount with GST]]*80,Table1[[#This Row],[Product Amount with GST]])</f>
        <v>999</v>
      </c>
    </row>
    <row r="4873" spans="1:16" x14ac:dyDescent="0.25">
      <c r="A4873" t="s">
        <v>3423</v>
      </c>
      <c r="B4873" t="s">
        <v>24</v>
      </c>
      <c r="C4873" t="s">
        <v>12</v>
      </c>
      <c r="E4873">
        <f t="shared" si="304"/>
        <v>30</v>
      </c>
      <c r="F4873">
        <f t="shared" si="305"/>
        <v>6</v>
      </c>
      <c r="G4873" s="8">
        <f t="shared" si="306"/>
        <v>44742</v>
      </c>
      <c r="H4873">
        <f t="shared" si="307"/>
        <v>2022</v>
      </c>
      <c r="I4873" s="1">
        <v>44742.876388888886</v>
      </c>
      <c r="J4873" s="2">
        <v>44742</v>
      </c>
      <c r="K4873" t="s">
        <v>13</v>
      </c>
      <c r="L4873">
        <v>2022</v>
      </c>
      <c r="N4873" s="11" t="s">
        <v>15</v>
      </c>
      <c r="O4873" s="11">
        <f>IF(Table1[[#This Row],[Currency  Code]]="USD",Table1[[#This Row],[Product Amount with GST]]*80,Table1[[#This Row],[Product Amount with GST]])</f>
        <v>2022</v>
      </c>
    </row>
    <row r="4874" spans="1:16" x14ac:dyDescent="0.25">
      <c r="A4874" t="s">
        <v>3448</v>
      </c>
      <c r="B4874" t="s">
        <v>65</v>
      </c>
      <c r="C4874" t="s">
        <v>12</v>
      </c>
      <c r="D4874" t="s">
        <v>6146</v>
      </c>
      <c r="E4874">
        <f t="shared" si="304"/>
        <v>30</v>
      </c>
      <c r="F4874">
        <f t="shared" si="305"/>
        <v>6</v>
      </c>
      <c r="G4874" s="8">
        <f t="shared" si="306"/>
        <v>44742</v>
      </c>
      <c r="H4874">
        <f t="shared" si="307"/>
        <v>2022</v>
      </c>
      <c r="I4874" s="1">
        <v>44742.874305555553</v>
      </c>
      <c r="J4874" s="2">
        <v>44742</v>
      </c>
      <c r="K4874" t="s">
        <v>13</v>
      </c>
      <c r="L4874">
        <v>1499</v>
      </c>
      <c r="N4874" s="11" t="s">
        <v>15</v>
      </c>
      <c r="O4874" s="11">
        <f>IF(Table1[[#This Row],[Currency  Code]]="USD",Table1[[#This Row],[Product Amount with GST]]*80,Table1[[#This Row],[Product Amount with GST]])</f>
        <v>1499</v>
      </c>
    </row>
    <row r="4875" spans="1:16" x14ac:dyDescent="0.25">
      <c r="A4875" t="s">
        <v>3449</v>
      </c>
      <c r="B4875" t="s">
        <v>65</v>
      </c>
      <c r="C4875" t="s">
        <v>12</v>
      </c>
      <c r="E4875">
        <f t="shared" si="304"/>
        <v>30</v>
      </c>
      <c r="F4875">
        <f t="shared" si="305"/>
        <v>6</v>
      </c>
      <c r="G4875" s="8">
        <f t="shared" si="306"/>
        <v>44742</v>
      </c>
      <c r="H4875">
        <f t="shared" si="307"/>
        <v>2022</v>
      </c>
      <c r="I4875" s="1">
        <v>44742.863888888889</v>
      </c>
      <c r="J4875" s="2">
        <v>44742</v>
      </c>
      <c r="K4875" t="s">
        <v>43</v>
      </c>
      <c r="L4875">
        <v>1499</v>
      </c>
      <c r="N4875" s="11" t="s">
        <v>15</v>
      </c>
      <c r="O4875" s="11">
        <f>IF(Table1[[#This Row],[Currency  Code]]="USD",Table1[[#This Row],[Product Amount with GST]]*80,Table1[[#This Row],[Product Amount with GST]])</f>
        <v>1499</v>
      </c>
    </row>
    <row r="4876" spans="1:16" x14ac:dyDescent="0.25">
      <c r="A4876" t="s">
        <v>3450</v>
      </c>
      <c r="B4876" t="s">
        <v>24</v>
      </c>
      <c r="C4876" t="s">
        <v>12</v>
      </c>
      <c r="E4876">
        <f t="shared" si="304"/>
        <v>30</v>
      </c>
      <c r="F4876">
        <f t="shared" si="305"/>
        <v>6</v>
      </c>
      <c r="G4876" s="8">
        <f t="shared" si="306"/>
        <v>44742</v>
      </c>
      <c r="H4876">
        <f t="shared" si="307"/>
        <v>2022</v>
      </c>
      <c r="I4876" s="1">
        <v>44742.857638888891</v>
      </c>
      <c r="J4876" s="2">
        <v>44742</v>
      </c>
      <c r="K4876" t="s">
        <v>13</v>
      </c>
      <c r="L4876">
        <v>2022</v>
      </c>
      <c r="N4876" s="11" t="s">
        <v>15</v>
      </c>
      <c r="O4876" s="11">
        <f>IF(Table1[[#This Row],[Currency  Code]]="USD",Table1[[#This Row],[Product Amount with GST]]*80,Table1[[#This Row],[Product Amount with GST]])</f>
        <v>2022</v>
      </c>
    </row>
    <row r="4877" spans="1:16" x14ac:dyDescent="0.25">
      <c r="A4877" t="s">
        <v>3451</v>
      </c>
      <c r="B4877" t="s">
        <v>11</v>
      </c>
      <c r="C4877" t="s">
        <v>12</v>
      </c>
      <c r="E4877">
        <f t="shared" si="304"/>
        <v>30</v>
      </c>
      <c r="F4877">
        <f t="shared" si="305"/>
        <v>6</v>
      </c>
      <c r="G4877" s="8">
        <f t="shared" si="306"/>
        <v>44742</v>
      </c>
      <c r="H4877">
        <f t="shared" si="307"/>
        <v>2022</v>
      </c>
      <c r="I4877" s="1">
        <v>44742.832638888889</v>
      </c>
      <c r="J4877" s="2">
        <v>44742</v>
      </c>
      <c r="K4877" t="s">
        <v>13</v>
      </c>
      <c r="L4877">
        <v>2499</v>
      </c>
      <c r="N4877" s="11" t="s">
        <v>15</v>
      </c>
      <c r="O4877" s="11">
        <f>IF(Table1[[#This Row],[Currency  Code]]="USD",Table1[[#This Row],[Product Amount with GST]]*80,Table1[[#This Row],[Product Amount with GST]])</f>
        <v>2499</v>
      </c>
    </row>
    <row r="4878" spans="1:16" x14ac:dyDescent="0.25">
      <c r="A4878" t="s">
        <v>3452</v>
      </c>
      <c r="B4878" t="s">
        <v>160</v>
      </c>
      <c r="C4878" t="s">
        <v>12</v>
      </c>
      <c r="E4878">
        <f t="shared" si="304"/>
        <v>30</v>
      </c>
      <c r="F4878">
        <f t="shared" si="305"/>
        <v>6</v>
      </c>
      <c r="G4878" s="8">
        <f t="shared" si="306"/>
        <v>44742</v>
      </c>
      <c r="H4878">
        <f t="shared" si="307"/>
        <v>2022</v>
      </c>
      <c r="I4878" s="1">
        <v>44742.831944444442</v>
      </c>
      <c r="J4878" s="2">
        <v>44742</v>
      </c>
      <c r="K4878" t="s">
        <v>43</v>
      </c>
      <c r="L4878">
        <v>666</v>
      </c>
      <c r="N4878" s="11" t="s">
        <v>15</v>
      </c>
      <c r="O4878" s="11">
        <f>IF(Table1[[#This Row],[Currency  Code]]="USD",Table1[[#This Row],[Product Amount with GST]]*80,Table1[[#This Row],[Product Amount with GST]])</f>
        <v>666</v>
      </c>
    </row>
    <row r="4879" spans="1:16" x14ac:dyDescent="0.25">
      <c r="A4879" t="s">
        <v>2323</v>
      </c>
      <c r="B4879" t="s">
        <v>11</v>
      </c>
      <c r="C4879" t="s">
        <v>12</v>
      </c>
      <c r="E4879">
        <f t="shared" si="304"/>
        <v>30</v>
      </c>
      <c r="F4879">
        <f t="shared" si="305"/>
        <v>6</v>
      </c>
      <c r="G4879" s="8">
        <f t="shared" si="306"/>
        <v>44742</v>
      </c>
      <c r="H4879">
        <f t="shared" si="307"/>
        <v>2022</v>
      </c>
      <c r="I4879" s="1">
        <v>44742.825694444444</v>
      </c>
      <c r="J4879" s="2">
        <v>44742</v>
      </c>
      <c r="K4879" t="s">
        <v>13</v>
      </c>
      <c r="L4879">
        <v>2499</v>
      </c>
      <c r="N4879" s="11" t="s">
        <v>15</v>
      </c>
      <c r="O4879" s="11">
        <f>IF(Table1[[#This Row],[Currency  Code]]="USD",Table1[[#This Row],[Product Amount with GST]]*80,Table1[[#This Row],[Product Amount with GST]])</f>
        <v>2499</v>
      </c>
    </row>
    <row r="4880" spans="1:16" x14ac:dyDescent="0.25">
      <c r="A4880" t="s">
        <v>3453</v>
      </c>
      <c r="B4880" t="s">
        <v>11</v>
      </c>
      <c r="C4880" t="s">
        <v>48</v>
      </c>
      <c r="E4880">
        <f t="shared" si="304"/>
        <v>30</v>
      </c>
      <c r="F4880">
        <f t="shared" si="305"/>
        <v>6</v>
      </c>
      <c r="G4880" s="8">
        <f t="shared" si="306"/>
        <v>44742</v>
      </c>
      <c r="H4880">
        <f t="shared" si="307"/>
        <v>2022</v>
      </c>
      <c r="I4880" s="1">
        <v>44742.824305555558</v>
      </c>
      <c r="J4880" s="2">
        <v>44742</v>
      </c>
      <c r="K4880" t="s">
        <v>13</v>
      </c>
      <c r="L4880">
        <v>2499</v>
      </c>
      <c r="M4880" t="s">
        <v>53</v>
      </c>
      <c r="N4880" s="11" t="s">
        <v>15</v>
      </c>
      <c r="O4880" s="11">
        <f>IF(Table1[[#This Row],[Currency  Code]]="USD",Table1[[#This Row],[Product Amount with GST]]*80,Table1[[#This Row],[Product Amount with GST]])</f>
        <v>2499</v>
      </c>
      <c r="P4880" t="s">
        <v>50</v>
      </c>
    </row>
    <row r="4881" spans="1:16" x14ac:dyDescent="0.25">
      <c r="A4881" t="s">
        <v>1981</v>
      </c>
      <c r="B4881" t="s">
        <v>24</v>
      </c>
      <c r="C4881" t="s">
        <v>12</v>
      </c>
      <c r="E4881">
        <f t="shared" si="304"/>
        <v>30</v>
      </c>
      <c r="F4881">
        <f t="shared" si="305"/>
        <v>6</v>
      </c>
      <c r="G4881" s="8">
        <f t="shared" si="306"/>
        <v>44742</v>
      </c>
      <c r="H4881">
        <f t="shared" si="307"/>
        <v>2022</v>
      </c>
      <c r="I4881" s="1">
        <v>44742.822222222225</v>
      </c>
      <c r="J4881" s="2">
        <v>44742</v>
      </c>
      <c r="K4881" t="s">
        <v>13</v>
      </c>
      <c r="L4881">
        <v>2022</v>
      </c>
      <c r="N4881" s="11" t="s">
        <v>15</v>
      </c>
      <c r="O4881" s="11">
        <f>IF(Table1[[#This Row],[Currency  Code]]="USD",Table1[[#This Row],[Product Amount with GST]]*80,Table1[[#This Row],[Product Amount with GST]])</f>
        <v>2022</v>
      </c>
    </row>
    <row r="4882" spans="1:16" x14ac:dyDescent="0.25">
      <c r="A4882" t="s">
        <v>3454</v>
      </c>
      <c r="B4882" t="s">
        <v>24</v>
      </c>
      <c r="C4882" t="s">
        <v>12</v>
      </c>
      <c r="E4882">
        <f t="shared" si="304"/>
        <v>30</v>
      </c>
      <c r="F4882">
        <f t="shared" si="305"/>
        <v>6</v>
      </c>
      <c r="G4882" s="8">
        <f t="shared" si="306"/>
        <v>44742</v>
      </c>
      <c r="H4882">
        <f t="shared" si="307"/>
        <v>2022</v>
      </c>
      <c r="I4882" s="1">
        <v>44742.818055555559</v>
      </c>
      <c r="J4882" s="2">
        <v>44742</v>
      </c>
      <c r="K4882" t="s">
        <v>13</v>
      </c>
      <c r="L4882">
        <v>2022</v>
      </c>
      <c r="N4882" s="11" t="s">
        <v>15</v>
      </c>
      <c r="O4882" s="11">
        <f>IF(Table1[[#This Row],[Currency  Code]]="USD",Table1[[#This Row],[Product Amount with GST]]*80,Table1[[#This Row],[Product Amount with GST]])</f>
        <v>2022</v>
      </c>
    </row>
    <row r="4883" spans="1:16" x14ac:dyDescent="0.25">
      <c r="A4883" t="s">
        <v>3455</v>
      </c>
      <c r="B4883" t="s">
        <v>11</v>
      </c>
      <c r="C4883" t="s">
        <v>12</v>
      </c>
      <c r="E4883">
        <f t="shared" si="304"/>
        <v>30</v>
      </c>
      <c r="F4883">
        <f t="shared" si="305"/>
        <v>6</v>
      </c>
      <c r="G4883" s="8">
        <f t="shared" si="306"/>
        <v>44742</v>
      </c>
      <c r="H4883">
        <f t="shared" si="307"/>
        <v>2022</v>
      </c>
      <c r="I4883" s="1">
        <v>44742.79791666667</v>
      </c>
      <c r="J4883" s="2">
        <v>44742</v>
      </c>
      <c r="K4883" t="s">
        <v>13</v>
      </c>
      <c r="L4883">
        <v>2499</v>
      </c>
      <c r="N4883" s="11" t="s">
        <v>15</v>
      </c>
      <c r="O4883" s="11">
        <f>IF(Table1[[#This Row],[Currency  Code]]="USD",Table1[[#This Row],[Product Amount with GST]]*80,Table1[[#This Row],[Product Amount with GST]])</f>
        <v>2499</v>
      </c>
    </row>
    <row r="4884" spans="1:16" x14ac:dyDescent="0.25">
      <c r="A4884" t="s">
        <v>3445</v>
      </c>
      <c r="B4884" t="s">
        <v>11</v>
      </c>
      <c r="C4884" t="s">
        <v>12</v>
      </c>
      <c r="D4884" t="s">
        <v>6130</v>
      </c>
      <c r="E4884">
        <f t="shared" si="304"/>
        <v>30</v>
      </c>
      <c r="F4884">
        <f t="shared" si="305"/>
        <v>6</v>
      </c>
      <c r="G4884" s="8">
        <f t="shared" si="306"/>
        <v>44742</v>
      </c>
      <c r="H4884">
        <f t="shared" si="307"/>
        <v>2022</v>
      </c>
      <c r="I4884" s="1">
        <v>44742.791666666664</v>
      </c>
      <c r="J4884" s="2">
        <v>44742</v>
      </c>
      <c r="K4884" t="s">
        <v>72</v>
      </c>
      <c r="L4884">
        <v>1499</v>
      </c>
      <c r="N4884" s="11" t="s">
        <v>15</v>
      </c>
      <c r="O4884" s="11">
        <f>IF(Table1[[#This Row],[Currency  Code]]="USD",Table1[[#This Row],[Product Amount with GST]]*80,Table1[[#This Row],[Product Amount with GST]])</f>
        <v>1499</v>
      </c>
    </row>
    <row r="4885" spans="1:16" x14ac:dyDescent="0.25">
      <c r="A4885" t="s">
        <v>3456</v>
      </c>
      <c r="B4885" t="s">
        <v>24</v>
      </c>
      <c r="C4885" t="s">
        <v>675</v>
      </c>
      <c r="E4885">
        <f t="shared" si="304"/>
        <v>30</v>
      </c>
      <c r="F4885">
        <f t="shared" si="305"/>
        <v>6</v>
      </c>
      <c r="G4885" s="8">
        <f t="shared" si="306"/>
        <v>44742</v>
      </c>
      <c r="H4885">
        <f t="shared" si="307"/>
        <v>2022</v>
      </c>
      <c r="I4885" s="1">
        <v>44742.785416666666</v>
      </c>
      <c r="J4885" s="2">
        <v>44748</v>
      </c>
      <c r="K4885" t="s">
        <v>13</v>
      </c>
      <c r="L4885">
        <v>2022</v>
      </c>
      <c r="M4885" t="s">
        <v>53</v>
      </c>
      <c r="N4885" s="11" t="s">
        <v>15</v>
      </c>
      <c r="O4885" s="11">
        <f>IF(Table1[[#This Row],[Currency  Code]]="USD",Table1[[#This Row],[Product Amount with GST]]*80,Table1[[#This Row],[Product Amount with GST]])</f>
        <v>2022</v>
      </c>
      <c r="P4885" t="s">
        <v>50</v>
      </c>
    </row>
    <row r="4886" spans="1:16" x14ac:dyDescent="0.25">
      <c r="A4886" t="s">
        <v>3457</v>
      </c>
      <c r="B4886" t="s">
        <v>119</v>
      </c>
      <c r="C4886" t="s">
        <v>48</v>
      </c>
      <c r="E4886">
        <f t="shared" si="304"/>
        <v>30</v>
      </c>
      <c r="F4886">
        <f t="shared" si="305"/>
        <v>6</v>
      </c>
      <c r="G4886" s="8">
        <f t="shared" si="306"/>
        <v>44742</v>
      </c>
      <c r="H4886">
        <f t="shared" si="307"/>
        <v>2022</v>
      </c>
      <c r="I4886" s="1">
        <v>44742.769444444442</v>
      </c>
      <c r="J4886" s="2">
        <v>44742</v>
      </c>
      <c r="K4886" t="s">
        <v>13</v>
      </c>
      <c r="L4886">
        <v>2999</v>
      </c>
      <c r="M4886" t="s">
        <v>135</v>
      </c>
      <c r="N4886" s="11" t="s">
        <v>15</v>
      </c>
      <c r="O4886" s="11">
        <f>IF(Table1[[#This Row],[Currency  Code]]="USD",Table1[[#This Row],[Product Amount with GST]]*80,Table1[[#This Row],[Product Amount with GST]])</f>
        <v>2999</v>
      </c>
      <c r="P4886" t="s">
        <v>186</v>
      </c>
    </row>
    <row r="4887" spans="1:16" x14ac:dyDescent="0.25">
      <c r="A4887" t="s">
        <v>3457</v>
      </c>
      <c r="B4887" t="s">
        <v>119</v>
      </c>
      <c r="C4887" t="s">
        <v>12</v>
      </c>
      <c r="E4887">
        <f t="shared" si="304"/>
        <v>30</v>
      </c>
      <c r="F4887">
        <f t="shared" si="305"/>
        <v>6</v>
      </c>
      <c r="G4887" s="8">
        <f t="shared" si="306"/>
        <v>44742</v>
      </c>
      <c r="H4887">
        <f t="shared" si="307"/>
        <v>2022</v>
      </c>
      <c r="I4887" s="1">
        <v>44742.767361111109</v>
      </c>
      <c r="J4887" s="2">
        <v>44742</v>
      </c>
      <c r="K4887" t="s">
        <v>13</v>
      </c>
      <c r="L4887">
        <v>2999</v>
      </c>
      <c r="N4887" s="11" t="s">
        <v>15</v>
      </c>
      <c r="O4887" s="11">
        <f>IF(Table1[[#This Row],[Currency  Code]]="USD",Table1[[#This Row],[Product Amount with GST]]*80,Table1[[#This Row],[Product Amount with GST]])</f>
        <v>2999</v>
      </c>
    </row>
    <row r="4888" spans="1:16" x14ac:dyDescent="0.25">
      <c r="A4888" t="s">
        <v>3458</v>
      </c>
      <c r="B4888" t="s">
        <v>20</v>
      </c>
      <c r="C4888" t="s">
        <v>48</v>
      </c>
      <c r="E4888">
        <f t="shared" si="304"/>
        <v>30</v>
      </c>
      <c r="F4888">
        <f t="shared" si="305"/>
        <v>6</v>
      </c>
      <c r="G4888" s="8">
        <f t="shared" si="306"/>
        <v>44742</v>
      </c>
      <c r="H4888">
        <f t="shared" si="307"/>
        <v>2022</v>
      </c>
      <c r="I4888" s="1">
        <v>44742.752083333333</v>
      </c>
      <c r="J4888" s="2">
        <v>44742</v>
      </c>
      <c r="K4888" t="s">
        <v>13</v>
      </c>
      <c r="L4888">
        <v>1999</v>
      </c>
      <c r="M4888" t="s">
        <v>53</v>
      </c>
      <c r="N4888" s="11" t="s">
        <v>15</v>
      </c>
      <c r="O4888" s="11">
        <f>IF(Table1[[#This Row],[Currency  Code]]="USD",Table1[[#This Row],[Product Amount with GST]]*80,Table1[[#This Row],[Product Amount with GST]])</f>
        <v>1999</v>
      </c>
      <c r="P4888" t="s">
        <v>50</v>
      </c>
    </row>
    <row r="4889" spans="1:16" x14ac:dyDescent="0.25">
      <c r="A4889" t="s">
        <v>3459</v>
      </c>
      <c r="B4889" t="s">
        <v>24</v>
      </c>
      <c r="C4889" t="s">
        <v>12</v>
      </c>
      <c r="E4889">
        <f t="shared" si="304"/>
        <v>30</v>
      </c>
      <c r="F4889">
        <f t="shared" si="305"/>
        <v>6</v>
      </c>
      <c r="G4889" s="8">
        <f t="shared" si="306"/>
        <v>44742</v>
      </c>
      <c r="H4889">
        <f t="shared" si="307"/>
        <v>2022</v>
      </c>
      <c r="I4889" s="1">
        <v>44742.751388888886</v>
      </c>
      <c r="J4889" s="2">
        <v>44742</v>
      </c>
      <c r="K4889" t="s">
        <v>13</v>
      </c>
      <c r="L4889">
        <v>2022</v>
      </c>
      <c r="N4889" s="11" t="s">
        <v>15</v>
      </c>
      <c r="O4889" s="11">
        <f>IF(Table1[[#This Row],[Currency  Code]]="USD",Table1[[#This Row],[Product Amount with GST]]*80,Table1[[#This Row],[Product Amount with GST]])</f>
        <v>2022</v>
      </c>
    </row>
    <row r="4890" spans="1:16" x14ac:dyDescent="0.25">
      <c r="A4890" t="s">
        <v>3460</v>
      </c>
      <c r="B4890" t="s">
        <v>17</v>
      </c>
      <c r="C4890" t="s">
        <v>12</v>
      </c>
      <c r="E4890">
        <f t="shared" si="304"/>
        <v>30</v>
      </c>
      <c r="F4890">
        <f t="shared" si="305"/>
        <v>6</v>
      </c>
      <c r="G4890" s="8">
        <f t="shared" si="306"/>
        <v>44742</v>
      </c>
      <c r="H4890">
        <f t="shared" si="307"/>
        <v>2022</v>
      </c>
      <c r="I4890" s="1">
        <v>44742.748611111114</v>
      </c>
      <c r="J4890" s="2">
        <v>44742</v>
      </c>
      <c r="K4890" t="s">
        <v>13</v>
      </c>
      <c r="L4890">
        <v>999</v>
      </c>
      <c r="N4890" s="11" t="s">
        <v>15</v>
      </c>
      <c r="O4890" s="11">
        <f>IF(Table1[[#This Row],[Currency  Code]]="USD",Table1[[#This Row],[Product Amount with GST]]*80,Table1[[#This Row],[Product Amount with GST]])</f>
        <v>999</v>
      </c>
    </row>
    <row r="4891" spans="1:16" x14ac:dyDescent="0.25">
      <c r="A4891" t="s">
        <v>3461</v>
      </c>
      <c r="B4891" t="s">
        <v>20</v>
      </c>
      <c r="C4891" t="s">
        <v>12</v>
      </c>
      <c r="E4891">
        <f t="shared" si="304"/>
        <v>30</v>
      </c>
      <c r="F4891">
        <f t="shared" si="305"/>
        <v>6</v>
      </c>
      <c r="G4891" s="8">
        <f t="shared" si="306"/>
        <v>44742</v>
      </c>
      <c r="H4891">
        <f t="shared" si="307"/>
        <v>2022</v>
      </c>
      <c r="I4891" s="1">
        <v>44742.728472222225</v>
      </c>
      <c r="J4891" s="2">
        <v>44742</v>
      </c>
      <c r="K4891" t="s">
        <v>13</v>
      </c>
      <c r="L4891">
        <v>1999</v>
      </c>
      <c r="N4891" s="11" t="s">
        <v>15</v>
      </c>
      <c r="O4891" s="11">
        <f>IF(Table1[[#This Row],[Currency  Code]]="USD",Table1[[#This Row],[Product Amount with GST]]*80,Table1[[#This Row],[Product Amount with GST]])</f>
        <v>1999</v>
      </c>
    </row>
    <row r="4892" spans="1:16" x14ac:dyDescent="0.25">
      <c r="A4892" t="s">
        <v>3462</v>
      </c>
      <c r="B4892" t="s">
        <v>11</v>
      </c>
      <c r="C4892" t="s">
        <v>12</v>
      </c>
      <c r="E4892">
        <f t="shared" si="304"/>
        <v>30</v>
      </c>
      <c r="F4892">
        <f t="shared" si="305"/>
        <v>6</v>
      </c>
      <c r="G4892" s="8">
        <f t="shared" si="306"/>
        <v>44742</v>
      </c>
      <c r="H4892">
        <f t="shared" si="307"/>
        <v>2022</v>
      </c>
      <c r="I4892" s="1">
        <v>44742.716666666667</v>
      </c>
      <c r="J4892" s="2">
        <v>44742</v>
      </c>
      <c r="K4892" t="s">
        <v>112</v>
      </c>
      <c r="L4892">
        <v>2499</v>
      </c>
      <c r="N4892" s="11" t="s">
        <v>15</v>
      </c>
      <c r="O4892" s="11">
        <f>IF(Table1[[#This Row],[Currency  Code]]="USD",Table1[[#This Row],[Product Amount with GST]]*80,Table1[[#This Row],[Product Amount with GST]])</f>
        <v>2499</v>
      </c>
    </row>
    <row r="4893" spans="1:16" x14ac:dyDescent="0.25">
      <c r="A4893" t="s">
        <v>3463</v>
      </c>
      <c r="B4893" t="s">
        <v>52</v>
      </c>
      <c r="C4893" t="s">
        <v>48</v>
      </c>
      <c r="E4893">
        <f t="shared" si="304"/>
        <v>30</v>
      </c>
      <c r="F4893">
        <f t="shared" si="305"/>
        <v>6</v>
      </c>
      <c r="G4893" s="8">
        <f t="shared" si="306"/>
        <v>44742</v>
      </c>
      <c r="H4893">
        <f t="shared" si="307"/>
        <v>2022</v>
      </c>
      <c r="I4893" s="1">
        <v>44742.709722222222</v>
      </c>
      <c r="J4893" s="2">
        <v>44742</v>
      </c>
      <c r="K4893" t="s">
        <v>13</v>
      </c>
      <c r="L4893">
        <v>999</v>
      </c>
      <c r="M4893" t="s">
        <v>53</v>
      </c>
      <c r="N4893" s="11" t="s">
        <v>15</v>
      </c>
      <c r="O4893" s="11">
        <f>IF(Table1[[#This Row],[Currency  Code]]="USD",Table1[[#This Row],[Product Amount with GST]]*80,Table1[[#This Row],[Product Amount with GST]])</f>
        <v>999</v>
      </c>
      <c r="P4893" t="s">
        <v>50</v>
      </c>
    </row>
    <row r="4894" spans="1:16" x14ac:dyDescent="0.25">
      <c r="A4894" t="s">
        <v>3464</v>
      </c>
      <c r="B4894" t="s">
        <v>11</v>
      </c>
      <c r="C4894" t="s">
        <v>12</v>
      </c>
      <c r="E4894">
        <f t="shared" si="304"/>
        <v>30</v>
      </c>
      <c r="F4894">
        <f t="shared" si="305"/>
        <v>6</v>
      </c>
      <c r="G4894" s="8">
        <f t="shared" si="306"/>
        <v>44742</v>
      </c>
      <c r="H4894">
        <f t="shared" si="307"/>
        <v>2022</v>
      </c>
      <c r="I4894" s="1">
        <v>44742.706944444442</v>
      </c>
      <c r="J4894" s="2">
        <v>44742</v>
      </c>
      <c r="K4894" t="s">
        <v>13</v>
      </c>
      <c r="L4894">
        <v>2499</v>
      </c>
      <c r="N4894" s="11" t="s">
        <v>15</v>
      </c>
      <c r="O4894" s="11">
        <f>IF(Table1[[#This Row],[Currency  Code]]="USD",Table1[[#This Row],[Product Amount with GST]]*80,Table1[[#This Row],[Product Amount with GST]])</f>
        <v>2499</v>
      </c>
    </row>
    <row r="4895" spans="1:16" x14ac:dyDescent="0.25">
      <c r="A4895" t="s">
        <v>3465</v>
      </c>
      <c r="B4895" t="s">
        <v>11</v>
      </c>
      <c r="C4895" t="s">
        <v>12</v>
      </c>
      <c r="E4895">
        <f t="shared" si="304"/>
        <v>30</v>
      </c>
      <c r="F4895">
        <f t="shared" si="305"/>
        <v>6</v>
      </c>
      <c r="G4895" s="8">
        <f t="shared" si="306"/>
        <v>44742</v>
      </c>
      <c r="H4895">
        <f t="shared" si="307"/>
        <v>2022</v>
      </c>
      <c r="I4895" s="1">
        <v>44742.703472222223</v>
      </c>
      <c r="J4895" s="2">
        <v>44742</v>
      </c>
      <c r="K4895" t="s">
        <v>13</v>
      </c>
      <c r="L4895">
        <v>2499</v>
      </c>
      <c r="N4895" s="11" t="s">
        <v>15</v>
      </c>
      <c r="O4895" s="11">
        <f>IF(Table1[[#This Row],[Currency  Code]]="USD",Table1[[#This Row],[Product Amount with GST]]*80,Table1[[#This Row],[Product Amount with GST]])</f>
        <v>2499</v>
      </c>
    </row>
    <row r="4896" spans="1:16" x14ac:dyDescent="0.25">
      <c r="A4896" t="s">
        <v>3466</v>
      </c>
      <c r="B4896" t="s">
        <v>11</v>
      </c>
      <c r="C4896" t="s">
        <v>12</v>
      </c>
      <c r="D4896" t="s">
        <v>6121</v>
      </c>
      <c r="E4896">
        <f t="shared" si="304"/>
        <v>30</v>
      </c>
      <c r="F4896">
        <f t="shared" si="305"/>
        <v>6</v>
      </c>
      <c r="G4896" s="8">
        <f t="shared" si="306"/>
        <v>44742</v>
      </c>
      <c r="H4896">
        <f t="shared" si="307"/>
        <v>2022</v>
      </c>
      <c r="I4896" s="1">
        <v>44742.7</v>
      </c>
      <c r="J4896" s="2">
        <v>44742</v>
      </c>
      <c r="K4896" t="s">
        <v>13</v>
      </c>
      <c r="L4896">
        <v>1874</v>
      </c>
      <c r="N4896" s="11" t="s">
        <v>15</v>
      </c>
      <c r="O4896" s="11">
        <f>IF(Table1[[#This Row],[Currency  Code]]="USD",Table1[[#This Row],[Product Amount with GST]]*80,Table1[[#This Row],[Product Amount with GST]])</f>
        <v>1874</v>
      </c>
    </row>
    <row r="4897" spans="1:16" x14ac:dyDescent="0.25">
      <c r="A4897" t="s">
        <v>3467</v>
      </c>
      <c r="B4897" t="s">
        <v>17</v>
      </c>
      <c r="C4897" t="s">
        <v>12</v>
      </c>
      <c r="E4897">
        <f t="shared" si="304"/>
        <v>30</v>
      </c>
      <c r="F4897">
        <f t="shared" si="305"/>
        <v>6</v>
      </c>
      <c r="G4897" s="8">
        <f t="shared" si="306"/>
        <v>44742</v>
      </c>
      <c r="H4897">
        <f t="shared" si="307"/>
        <v>2022</v>
      </c>
      <c r="I4897" s="1">
        <v>44742.682638888888</v>
      </c>
      <c r="J4897" s="2">
        <v>44742</v>
      </c>
      <c r="K4897" t="s">
        <v>13</v>
      </c>
      <c r="L4897">
        <v>999</v>
      </c>
      <c r="N4897" s="11" t="s">
        <v>15</v>
      </c>
      <c r="O4897" s="11">
        <f>IF(Table1[[#This Row],[Currency  Code]]="USD",Table1[[#This Row],[Product Amount with GST]]*80,Table1[[#This Row],[Product Amount with GST]])</f>
        <v>999</v>
      </c>
    </row>
    <row r="4898" spans="1:16" x14ac:dyDescent="0.25">
      <c r="A4898" t="s">
        <v>3468</v>
      </c>
      <c r="B4898" t="s">
        <v>11</v>
      </c>
      <c r="C4898" t="s">
        <v>12</v>
      </c>
      <c r="E4898">
        <f t="shared" si="304"/>
        <v>30</v>
      </c>
      <c r="F4898">
        <f t="shared" si="305"/>
        <v>6</v>
      </c>
      <c r="G4898" s="8">
        <f t="shared" si="306"/>
        <v>44742</v>
      </c>
      <c r="H4898">
        <f t="shared" si="307"/>
        <v>2022</v>
      </c>
      <c r="I4898" s="1">
        <v>44742.835416666669</v>
      </c>
      <c r="J4898" s="2">
        <v>44742</v>
      </c>
      <c r="K4898" t="s">
        <v>13</v>
      </c>
      <c r="L4898">
        <v>399</v>
      </c>
      <c r="N4898" s="11" t="s">
        <v>29</v>
      </c>
      <c r="O4898" s="11">
        <f>IF(Table1[[#This Row],[Currency  Code]]="USD",Table1[[#This Row],[Product Amount with GST]]*80,Table1[[#This Row],[Product Amount with GST]])</f>
        <v>31920</v>
      </c>
    </row>
    <row r="4899" spans="1:16" x14ac:dyDescent="0.25">
      <c r="A4899" t="s">
        <v>3469</v>
      </c>
      <c r="B4899" t="s">
        <v>11</v>
      </c>
      <c r="C4899" t="s">
        <v>48</v>
      </c>
      <c r="E4899">
        <f t="shared" si="304"/>
        <v>30</v>
      </c>
      <c r="F4899">
        <f t="shared" si="305"/>
        <v>6</v>
      </c>
      <c r="G4899" s="8">
        <f t="shared" si="306"/>
        <v>44742</v>
      </c>
      <c r="H4899">
        <f t="shared" si="307"/>
        <v>2022</v>
      </c>
      <c r="I4899" s="1">
        <v>44742.833333333336</v>
      </c>
      <c r="J4899" s="2">
        <v>44742</v>
      </c>
      <c r="K4899" t="s">
        <v>13</v>
      </c>
      <c r="L4899">
        <v>2499</v>
      </c>
      <c r="M4899" t="s">
        <v>53</v>
      </c>
      <c r="N4899" s="11" t="s">
        <v>15</v>
      </c>
      <c r="O4899" s="11">
        <f>IF(Table1[[#This Row],[Currency  Code]]="USD",Table1[[#This Row],[Product Amount with GST]]*80,Table1[[#This Row],[Product Amount with GST]])</f>
        <v>2499</v>
      </c>
      <c r="P4899" t="s">
        <v>50</v>
      </c>
    </row>
    <row r="4900" spans="1:16" x14ac:dyDescent="0.25">
      <c r="A4900" t="s">
        <v>3470</v>
      </c>
      <c r="B4900" t="s">
        <v>11</v>
      </c>
      <c r="C4900" t="s">
        <v>12</v>
      </c>
      <c r="E4900">
        <f t="shared" si="304"/>
        <v>30</v>
      </c>
      <c r="F4900">
        <f t="shared" si="305"/>
        <v>6</v>
      </c>
      <c r="G4900" s="8">
        <f t="shared" si="306"/>
        <v>44742</v>
      </c>
      <c r="H4900">
        <f t="shared" si="307"/>
        <v>2022</v>
      </c>
      <c r="I4900" s="1">
        <v>44742.829861111109</v>
      </c>
      <c r="J4900" s="2">
        <v>44742</v>
      </c>
      <c r="K4900" t="s">
        <v>13</v>
      </c>
      <c r="L4900">
        <v>2499</v>
      </c>
      <c r="N4900" s="11" t="s">
        <v>15</v>
      </c>
      <c r="O4900" s="11">
        <f>IF(Table1[[#This Row],[Currency  Code]]="USD",Table1[[#This Row],[Product Amount with GST]]*80,Table1[[#This Row],[Product Amount with GST]])</f>
        <v>2499</v>
      </c>
    </row>
    <row r="4901" spans="1:16" x14ac:dyDescent="0.25">
      <c r="A4901" t="s">
        <v>2662</v>
      </c>
      <c r="B4901" t="s">
        <v>17</v>
      </c>
      <c r="C4901" t="s">
        <v>12</v>
      </c>
      <c r="E4901">
        <f t="shared" si="304"/>
        <v>30</v>
      </c>
      <c r="F4901">
        <f t="shared" si="305"/>
        <v>6</v>
      </c>
      <c r="G4901" s="8">
        <f t="shared" si="306"/>
        <v>44742</v>
      </c>
      <c r="H4901">
        <f t="shared" si="307"/>
        <v>2022</v>
      </c>
      <c r="I4901" s="1">
        <v>44742.802777777775</v>
      </c>
      <c r="J4901" s="2">
        <v>44742</v>
      </c>
      <c r="K4901" t="s">
        <v>13</v>
      </c>
      <c r="L4901">
        <v>999</v>
      </c>
      <c r="N4901" s="11" t="s">
        <v>15</v>
      </c>
      <c r="O4901" s="11">
        <f>IF(Table1[[#This Row],[Currency  Code]]="USD",Table1[[#This Row],[Product Amount with GST]]*80,Table1[[#This Row],[Product Amount with GST]])</f>
        <v>999</v>
      </c>
    </row>
    <row r="4902" spans="1:16" x14ac:dyDescent="0.25">
      <c r="A4902" t="s">
        <v>3455</v>
      </c>
      <c r="B4902" t="s">
        <v>11</v>
      </c>
      <c r="C4902" t="s">
        <v>12</v>
      </c>
      <c r="E4902">
        <f t="shared" si="304"/>
        <v>30</v>
      </c>
      <c r="F4902">
        <f t="shared" si="305"/>
        <v>6</v>
      </c>
      <c r="G4902" s="8">
        <f t="shared" si="306"/>
        <v>44742</v>
      </c>
      <c r="H4902">
        <f t="shared" si="307"/>
        <v>2022</v>
      </c>
      <c r="I4902" s="1">
        <v>44742.8</v>
      </c>
      <c r="J4902" s="2">
        <v>44742</v>
      </c>
      <c r="K4902" t="s">
        <v>13</v>
      </c>
      <c r="L4902">
        <v>2499</v>
      </c>
      <c r="N4902" s="11" t="s">
        <v>15</v>
      </c>
      <c r="O4902" s="11">
        <f>IF(Table1[[#This Row],[Currency  Code]]="USD",Table1[[#This Row],[Product Amount with GST]]*80,Table1[[#This Row],[Product Amount with GST]])</f>
        <v>2499</v>
      </c>
    </row>
    <row r="4903" spans="1:16" x14ac:dyDescent="0.25">
      <c r="A4903" t="s">
        <v>3471</v>
      </c>
      <c r="B4903" t="s">
        <v>47</v>
      </c>
      <c r="C4903" t="s">
        <v>12</v>
      </c>
      <c r="E4903">
        <f t="shared" si="304"/>
        <v>30</v>
      </c>
      <c r="F4903">
        <f t="shared" si="305"/>
        <v>6</v>
      </c>
      <c r="G4903" s="8">
        <f t="shared" si="306"/>
        <v>44742</v>
      </c>
      <c r="H4903">
        <f t="shared" si="307"/>
        <v>2022</v>
      </c>
      <c r="I4903" s="1">
        <v>44742.799305555556</v>
      </c>
      <c r="J4903" s="2">
        <v>44742</v>
      </c>
      <c r="K4903" t="s">
        <v>13</v>
      </c>
      <c r="L4903">
        <v>999</v>
      </c>
      <c r="N4903" s="11" t="s">
        <v>15</v>
      </c>
      <c r="O4903" s="11">
        <f>IF(Table1[[#This Row],[Currency  Code]]="USD",Table1[[#This Row],[Product Amount with GST]]*80,Table1[[#This Row],[Product Amount with GST]])</f>
        <v>999</v>
      </c>
    </row>
    <row r="4904" spans="1:16" x14ac:dyDescent="0.25">
      <c r="A4904" t="s">
        <v>3472</v>
      </c>
      <c r="B4904" t="s">
        <v>42</v>
      </c>
      <c r="C4904" t="s">
        <v>12</v>
      </c>
      <c r="E4904">
        <f t="shared" si="304"/>
        <v>30</v>
      </c>
      <c r="F4904">
        <f t="shared" si="305"/>
        <v>6</v>
      </c>
      <c r="G4904" s="8">
        <f t="shared" si="306"/>
        <v>44742</v>
      </c>
      <c r="H4904">
        <f t="shared" si="307"/>
        <v>2022</v>
      </c>
      <c r="I4904" s="1">
        <v>44742.789583333331</v>
      </c>
      <c r="J4904" s="2">
        <v>44742</v>
      </c>
      <c r="K4904" t="s">
        <v>43</v>
      </c>
      <c r="L4904">
        <v>1499</v>
      </c>
      <c r="N4904" s="11" t="s">
        <v>15</v>
      </c>
      <c r="O4904" s="11">
        <f>IF(Table1[[#This Row],[Currency  Code]]="USD",Table1[[#This Row],[Product Amount with GST]]*80,Table1[[#This Row],[Product Amount with GST]])</f>
        <v>1499</v>
      </c>
    </row>
    <row r="4905" spans="1:16" x14ac:dyDescent="0.25">
      <c r="A4905" t="s">
        <v>3445</v>
      </c>
      <c r="B4905" t="s">
        <v>11</v>
      </c>
      <c r="C4905" t="s">
        <v>12</v>
      </c>
      <c r="D4905" t="s">
        <v>6130</v>
      </c>
      <c r="E4905">
        <f t="shared" si="304"/>
        <v>30</v>
      </c>
      <c r="F4905">
        <f t="shared" si="305"/>
        <v>6</v>
      </c>
      <c r="G4905" s="8">
        <f t="shared" si="306"/>
        <v>44742</v>
      </c>
      <c r="H4905">
        <f t="shared" si="307"/>
        <v>2022</v>
      </c>
      <c r="I4905" s="1">
        <v>44742.785416666666</v>
      </c>
      <c r="J4905" s="2">
        <v>44742</v>
      </c>
      <c r="K4905" t="s">
        <v>72</v>
      </c>
      <c r="L4905">
        <v>1499</v>
      </c>
      <c r="N4905" s="11" t="s">
        <v>15</v>
      </c>
      <c r="O4905" s="11">
        <f>IF(Table1[[#This Row],[Currency  Code]]="USD",Table1[[#This Row],[Product Amount with GST]]*80,Table1[[#This Row],[Product Amount with GST]])</f>
        <v>1499</v>
      </c>
    </row>
    <row r="4906" spans="1:16" x14ac:dyDescent="0.25">
      <c r="A4906" t="s">
        <v>3473</v>
      </c>
      <c r="B4906" t="s">
        <v>11</v>
      </c>
      <c r="C4906" t="s">
        <v>12</v>
      </c>
      <c r="E4906">
        <f t="shared" si="304"/>
        <v>30</v>
      </c>
      <c r="F4906">
        <f t="shared" si="305"/>
        <v>6</v>
      </c>
      <c r="G4906" s="8">
        <f t="shared" si="306"/>
        <v>44742</v>
      </c>
      <c r="H4906">
        <f t="shared" si="307"/>
        <v>2022</v>
      </c>
      <c r="I4906" s="1">
        <v>44742.76458333333</v>
      </c>
      <c r="J4906" s="2">
        <v>44742</v>
      </c>
      <c r="K4906" t="s">
        <v>13</v>
      </c>
      <c r="L4906">
        <v>2499</v>
      </c>
      <c r="N4906" s="11" t="s">
        <v>15</v>
      </c>
      <c r="O4906" s="11">
        <f>IF(Table1[[#This Row],[Currency  Code]]="USD",Table1[[#This Row],[Product Amount with GST]]*80,Table1[[#This Row],[Product Amount with GST]])</f>
        <v>2499</v>
      </c>
    </row>
    <row r="4907" spans="1:16" x14ac:dyDescent="0.25">
      <c r="A4907" t="s">
        <v>3474</v>
      </c>
      <c r="B4907" t="s">
        <v>24</v>
      </c>
      <c r="C4907" t="s">
        <v>12</v>
      </c>
      <c r="E4907">
        <f t="shared" si="304"/>
        <v>30</v>
      </c>
      <c r="F4907">
        <f t="shared" si="305"/>
        <v>6</v>
      </c>
      <c r="G4907" s="8">
        <f t="shared" si="306"/>
        <v>44742</v>
      </c>
      <c r="H4907">
        <f t="shared" si="307"/>
        <v>2022</v>
      </c>
      <c r="I4907" s="1">
        <v>44742.727777777778</v>
      </c>
      <c r="J4907" s="2">
        <v>44742</v>
      </c>
      <c r="K4907" t="s">
        <v>13</v>
      </c>
      <c r="L4907">
        <v>2022</v>
      </c>
      <c r="N4907" s="11" t="s">
        <v>15</v>
      </c>
      <c r="O4907" s="11">
        <f>IF(Table1[[#This Row],[Currency  Code]]="USD",Table1[[#This Row],[Product Amount with GST]]*80,Table1[[#This Row],[Product Amount with GST]])</f>
        <v>2022</v>
      </c>
    </row>
    <row r="4908" spans="1:16" x14ac:dyDescent="0.25">
      <c r="A4908" t="s">
        <v>3461</v>
      </c>
      <c r="B4908" t="s">
        <v>20</v>
      </c>
      <c r="C4908" t="s">
        <v>12</v>
      </c>
      <c r="E4908">
        <f t="shared" si="304"/>
        <v>30</v>
      </c>
      <c r="F4908">
        <f t="shared" si="305"/>
        <v>6</v>
      </c>
      <c r="G4908" s="8">
        <f t="shared" si="306"/>
        <v>44742</v>
      </c>
      <c r="H4908">
        <f t="shared" si="307"/>
        <v>2022</v>
      </c>
      <c r="I4908" s="1">
        <v>44742.709722222222</v>
      </c>
      <c r="J4908" s="2">
        <v>44742</v>
      </c>
      <c r="K4908" t="s">
        <v>13</v>
      </c>
      <c r="L4908">
        <v>1999</v>
      </c>
      <c r="N4908" s="11" t="s">
        <v>15</v>
      </c>
      <c r="O4908" s="11">
        <f>IF(Table1[[#This Row],[Currency  Code]]="USD",Table1[[#This Row],[Product Amount with GST]]*80,Table1[[#This Row],[Product Amount with GST]])</f>
        <v>1999</v>
      </c>
    </row>
    <row r="4909" spans="1:16" x14ac:dyDescent="0.25">
      <c r="A4909" t="s">
        <v>3466</v>
      </c>
      <c r="B4909" t="s">
        <v>11</v>
      </c>
      <c r="C4909" t="s">
        <v>12</v>
      </c>
      <c r="D4909" t="s">
        <v>6123</v>
      </c>
      <c r="E4909">
        <f t="shared" si="304"/>
        <v>30</v>
      </c>
      <c r="F4909">
        <f t="shared" si="305"/>
        <v>6</v>
      </c>
      <c r="G4909" s="8">
        <f t="shared" si="306"/>
        <v>44742</v>
      </c>
      <c r="H4909">
        <f t="shared" si="307"/>
        <v>2022</v>
      </c>
      <c r="I4909" s="1">
        <v>44742.696527777778</v>
      </c>
      <c r="J4909" s="2">
        <v>44742</v>
      </c>
      <c r="K4909" t="s">
        <v>13</v>
      </c>
      <c r="L4909">
        <v>1499</v>
      </c>
      <c r="N4909" s="11" t="s">
        <v>15</v>
      </c>
      <c r="O4909" s="11">
        <f>IF(Table1[[#This Row],[Currency  Code]]="USD",Table1[[#This Row],[Product Amount with GST]]*80,Table1[[#This Row],[Product Amount with GST]])</f>
        <v>1499</v>
      </c>
    </row>
    <row r="4910" spans="1:16" x14ac:dyDescent="0.25">
      <c r="A4910" t="s">
        <v>3475</v>
      </c>
      <c r="B4910" t="s">
        <v>11</v>
      </c>
      <c r="C4910" t="s">
        <v>12</v>
      </c>
      <c r="E4910">
        <f t="shared" si="304"/>
        <v>30</v>
      </c>
      <c r="F4910">
        <f t="shared" si="305"/>
        <v>6</v>
      </c>
      <c r="G4910" s="8">
        <f t="shared" si="306"/>
        <v>44742</v>
      </c>
      <c r="H4910">
        <f t="shared" si="307"/>
        <v>2022</v>
      </c>
      <c r="I4910" s="1">
        <v>44742.676388888889</v>
      </c>
      <c r="J4910" s="2">
        <v>44742</v>
      </c>
      <c r="K4910" t="s">
        <v>13</v>
      </c>
      <c r="L4910">
        <v>2499</v>
      </c>
      <c r="N4910" s="11" t="s">
        <v>15</v>
      </c>
      <c r="O4910" s="11">
        <f>IF(Table1[[#This Row],[Currency  Code]]="USD",Table1[[#This Row],[Product Amount with GST]]*80,Table1[[#This Row],[Product Amount with GST]])</f>
        <v>2499</v>
      </c>
    </row>
    <row r="4911" spans="1:16" x14ac:dyDescent="0.25">
      <c r="A4911" t="s">
        <v>3476</v>
      </c>
      <c r="B4911" t="s">
        <v>42</v>
      </c>
      <c r="C4911" t="s">
        <v>12</v>
      </c>
      <c r="E4911">
        <f t="shared" si="304"/>
        <v>30</v>
      </c>
      <c r="F4911">
        <f t="shared" si="305"/>
        <v>6</v>
      </c>
      <c r="G4911" s="8">
        <f t="shared" si="306"/>
        <v>44742</v>
      </c>
      <c r="H4911">
        <f t="shared" si="307"/>
        <v>2022</v>
      </c>
      <c r="I4911" s="1">
        <v>44742.667361111111</v>
      </c>
      <c r="J4911" s="2">
        <v>44742</v>
      </c>
      <c r="K4911" t="s">
        <v>43</v>
      </c>
      <c r="L4911">
        <v>1499</v>
      </c>
      <c r="N4911" s="11" t="s">
        <v>15</v>
      </c>
      <c r="O4911" s="11">
        <f>IF(Table1[[#This Row],[Currency  Code]]="USD",Table1[[#This Row],[Product Amount with GST]]*80,Table1[[#This Row],[Product Amount with GST]])</f>
        <v>1499</v>
      </c>
    </row>
    <row r="4912" spans="1:16" x14ac:dyDescent="0.25">
      <c r="A4912" t="s">
        <v>3336</v>
      </c>
      <c r="B4912" t="s">
        <v>11</v>
      </c>
      <c r="C4912" t="s">
        <v>12</v>
      </c>
      <c r="E4912">
        <f t="shared" si="304"/>
        <v>30</v>
      </c>
      <c r="F4912">
        <f t="shared" si="305"/>
        <v>6</v>
      </c>
      <c r="G4912" s="8">
        <f t="shared" si="306"/>
        <v>44742</v>
      </c>
      <c r="H4912">
        <f t="shared" si="307"/>
        <v>2022</v>
      </c>
      <c r="I4912" s="1">
        <v>44742.65902777778</v>
      </c>
      <c r="J4912" s="2">
        <v>44742</v>
      </c>
      <c r="K4912" t="s">
        <v>13</v>
      </c>
      <c r="L4912">
        <v>2499</v>
      </c>
      <c r="N4912" s="11" t="s">
        <v>15</v>
      </c>
      <c r="O4912" s="11">
        <f>IF(Table1[[#This Row],[Currency  Code]]="USD",Table1[[#This Row],[Product Amount with GST]]*80,Table1[[#This Row],[Product Amount with GST]])</f>
        <v>2499</v>
      </c>
    </row>
    <row r="4913" spans="1:16" x14ac:dyDescent="0.25">
      <c r="A4913" t="s">
        <v>3477</v>
      </c>
      <c r="B4913" t="s">
        <v>11</v>
      </c>
      <c r="C4913" t="s">
        <v>48</v>
      </c>
      <c r="E4913">
        <f t="shared" si="304"/>
        <v>30</v>
      </c>
      <c r="F4913">
        <f t="shared" si="305"/>
        <v>6</v>
      </c>
      <c r="G4913" s="8">
        <f t="shared" si="306"/>
        <v>44742</v>
      </c>
      <c r="H4913">
        <f t="shared" si="307"/>
        <v>2022</v>
      </c>
      <c r="I4913" s="1">
        <v>44742.65625</v>
      </c>
      <c r="J4913" s="2">
        <v>44742</v>
      </c>
      <c r="K4913" t="s">
        <v>13</v>
      </c>
      <c r="L4913">
        <v>2499</v>
      </c>
      <c r="M4913" t="s">
        <v>218</v>
      </c>
      <c r="N4913" s="11" t="s">
        <v>15</v>
      </c>
      <c r="O4913" s="11">
        <f>IF(Table1[[#This Row],[Currency  Code]]="USD",Table1[[#This Row],[Product Amount with GST]]*80,Table1[[#This Row],[Product Amount with GST]])</f>
        <v>2499</v>
      </c>
      <c r="P4913" t="s">
        <v>50</v>
      </c>
    </row>
    <row r="4914" spans="1:16" x14ac:dyDescent="0.25">
      <c r="A4914" t="s">
        <v>3478</v>
      </c>
      <c r="B4914" t="s">
        <v>11</v>
      </c>
      <c r="C4914" t="s">
        <v>48</v>
      </c>
      <c r="E4914">
        <f t="shared" si="304"/>
        <v>30</v>
      </c>
      <c r="F4914">
        <f t="shared" si="305"/>
        <v>6</v>
      </c>
      <c r="G4914" s="8">
        <f t="shared" si="306"/>
        <v>44742</v>
      </c>
      <c r="H4914">
        <f t="shared" si="307"/>
        <v>2022</v>
      </c>
      <c r="I4914" s="1">
        <v>44742.654166666667</v>
      </c>
      <c r="J4914" s="2">
        <v>44742</v>
      </c>
      <c r="K4914" t="s">
        <v>72</v>
      </c>
      <c r="L4914">
        <v>2499</v>
      </c>
      <c r="M4914" t="s">
        <v>53</v>
      </c>
      <c r="N4914" s="11" t="s">
        <v>15</v>
      </c>
      <c r="O4914" s="11">
        <f>IF(Table1[[#This Row],[Currency  Code]]="USD",Table1[[#This Row],[Product Amount with GST]]*80,Table1[[#This Row],[Product Amount with GST]])</f>
        <v>2499</v>
      </c>
      <c r="P4914" t="s">
        <v>50</v>
      </c>
    </row>
    <row r="4915" spans="1:16" x14ac:dyDescent="0.25">
      <c r="A4915" t="s">
        <v>3477</v>
      </c>
      <c r="B4915" t="s">
        <v>11</v>
      </c>
      <c r="C4915" t="s">
        <v>12</v>
      </c>
      <c r="E4915">
        <f t="shared" si="304"/>
        <v>30</v>
      </c>
      <c r="F4915">
        <f t="shared" si="305"/>
        <v>6</v>
      </c>
      <c r="G4915" s="8">
        <f t="shared" si="306"/>
        <v>44742</v>
      </c>
      <c r="H4915">
        <f t="shared" si="307"/>
        <v>2022</v>
      </c>
      <c r="I4915" s="1">
        <v>44742.65347222222</v>
      </c>
      <c r="J4915" s="2">
        <v>44742</v>
      </c>
      <c r="K4915" t="s">
        <v>112</v>
      </c>
      <c r="L4915">
        <v>2499</v>
      </c>
      <c r="N4915" s="11" t="s">
        <v>15</v>
      </c>
      <c r="O4915" s="11">
        <f>IF(Table1[[#This Row],[Currency  Code]]="USD",Table1[[#This Row],[Product Amount with GST]]*80,Table1[[#This Row],[Product Amount with GST]])</f>
        <v>2499</v>
      </c>
    </row>
    <row r="4916" spans="1:16" x14ac:dyDescent="0.25">
      <c r="A4916" t="s">
        <v>3479</v>
      </c>
      <c r="B4916" t="s">
        <v>47</v>
      </c>
      <c r="C4916" t="s">
        <v>12</v>
      </c>
      <c r="E4916">
        <f t="shared" si="304"/>
        <v>30</v>
      </c>
      <c r="F4916">
        <f t="shared" si="305"/>
        <v>6</v>
      </c>
      <c r="G4916" s="8">
        <f t="shared" si="306"/>
        <v>44742</v>
      </c>
      <c r="H4916">
        <f t="shared" si="307"/>
        <v>2022</v>
      </c>
      <c r="I4916" s="1">
        <v>44742.618750000001</v>
      </c>
      <c r="J4916" s="2">
        <v>44742</v>
      </c>
      <c r="K4916" t="s">
        <v>13</v>
      </c>
      <c r="L4916">
        <v>999</v>
      </c>
      <c r="N4916" s="11" t="s">
        <v>15</v>
      </c>
      <c r="O4916" s="11">
        <f>IF(Table1[[#This Row],[Currency  Code]]="USD",Table1[[#This Row],[Product Amount with GST]]*80,Table1[[#This Row],[Product Amount with GST]])</f>
        <v>999</v>
      </c>
    </row>
    <row r="4917" spans="1:16" x14ac:dyDescent="0.25">
      <c r="A4917" t="s">
        <v>3480</v>
      </c>
      <c r="B4917" t="s">
        <v>20</v>
      </c>
      <c r="C4917" t="s">
        <v>48</v>
      </c>
      <c r="E4917">
        <f t="shared" si="304"/>
        <v>30</v>
      </c>
      <c r="F4917">
        <f t="shared" si="305"/>
        <v>6</v>
      </c>
      <c r="G4917" s="8">
        <f t="shared" si="306"/>
        <v>44742</v>
      </c>
      <c r="H4917">
        <f t="shared" si="307"/>
        <v>2022</v>
      </c>
      <c r="I4917" s="1">
        <v>44742.752083333333</v>
      </c>
      <c r="J4917" s="2">
        <v>44742</v>
      </c>
      <c r="K4917" t="s">
        <v>13</v>
      </c>
      <c r="L4917">
        <v>1999</v>
      </c>
      <c r="M4917" t="s">
        <v>218</v>
      </c>
      <c r="N4917" s="11" t="s">
        <v>15</v>
      </c>
      <c r="O4917" s="11">
        <f>IF(Table1[[#This Row],[Currency  Code]]="USD",Table1[[#This Row],[Product Amount with GST]]*80,Table1[[#This Row],[Product Amount with GST]])</f>
        <v>1999</v>
      </c>
      <c r="P4917" t="s">
        <v>50</v>
      </c>
    </row>
    <row r="4918" spans="1:16" x14ac:dyDescent="0.25">
      <c r="A4918" t="s">
        <v>1320</v>
      </c>
      <c r="B4918" t="s">
        <v>17</v>
      </c>
      <c r="C4918" t="s">
        <v>12</v>
      </c>
      <c r="E4918">
        <f t="shared" si="304"/>
        <v>30</v>
      </c>
      <c r="F4918">
        <f t="shared" si="305"/>
        <v>6</v>
      </c>
      <c r="G4918" s="8">
        <f t="shared" si="306"/>
        <v>44742</v>
      </c>
      <c r="H4918">
        <f t="shared" si="307"/>
        <v>2022</v>
      </c>
      <c r="I4918" s="1">
        <v>44742.731944444444</v>
      </c>
      <c r="J4918" s="2">
        <v>44742</v>
      </c>
      <c r="K4918" t="s">
        <v>13</v>
      </c>
      <c r="L4918">
        <v>999</v>
      </c>
      <c r="N4918" s="11" t="s">
        <v>15</v>
      </c>
      <c r="O4918" s="11">
        <f>IF(Table1[[#This Row],[Currency  Code]]="USD",Table1[[#This Row],[Product Amount with GST]]*80,Table1[[#This Row],[Product Amount with GST]])</f>
        <v>999</v>
      </c>
    </row>
    <row r="4919" spans="1:16" x14ac:dyDescent="0.25">
      <c r="A4919" t="s">
        <v>3475</v>
      </c>
      <c r="B4919" t="s">
        <v>11</v>
      </c>
      <c r="C4919" t="s">
        <v>48</v>
      </c>
      <c r="E4919">
        <f t="shared" si="304"/>
        <v>30</v>
      </c>
      <c r="F4919">
        <f t="shared" si="305"/>
        <v>6</v>
      </c>
      <c r="G4919" s="8">
        <f t="shared" si="306"/>
        <v>44742</v>
      </c>
      <c r="H4919">
        <f t="shared" si="307"/>
        <v>2022</v>
      </c>
      <c r="I4919" s="1">
        <v>44742.704861111109</v>
      </c>
      <c r="J4919" s="2">
        <v>44742</v>
      </c>
      <c r="K4919" t="s">
        <v>13</v>
      </c>
      <c r="L4919">
        <v>2499</v>
      </c>
      <c r="M4919" t="s">
        <v>49</v>
      </c>
      <c r="N4919" s="11" t="s">
        <v>15</v>
      </c>
      <c r="O4919" s="11">
        <f>IF(Table1[[#This Row],[Currency  Code]]="USD",Table1[[#This Row],[Product Amount with GST]]*80,Table1[[#This Row],[Product Amount with GST]])</f>
        <v>2499</v>
      </c>
      <c r="P4919" t="s">
        <v>50</v>
      </c>
    </row>
    <row r="4920" spans="1:16" x14ac:dyDescent="0.25">
      <c r="A4920" t="s">
        <v>3481</v>
      </c>
      <c r="B4920" t="s">
        <v>24</v>
      </c>
      <c r="C4920" t="s">
        <v>12</v>
      </c>
      <c r="E4920">
        <f t="shared" si="304"/>
        <v>30</v>
      </c>
      <c r="F4920">
        <f t="shared" si="305"/>
        <v>6</v>
      </c>
      <c r="G4920" s="8">
        <f t="shared" si="306"/>
        <v>44742</v>
      </c>
      <c r="H4920">
        <f t="shared" si="307"/>
        <v>2022</v>
      </c>
      <c r="I4920" s="1">
        <v>44742.70208333333</v>
      </c>
      <c r="J4920" s="2">
        <v>44742</v>
      </c>
      <c r="K4920" t="s">
        <v>13</v>
      </c>
      <c r="L4920">
        <v>2022</v>
      </c>
      <c r="N4920" s="11" t="s">
        <v>15</v>
      </c>
      <c r="O4920" s="11">
        <f>IF(Table1[[#This Row],[Currency  Code]]="USD",Table1[[#This Row],[Product Amount with GST]]*80,Table1[[#This Row],[Product Amount with GST]])</f>
        <v>2022</v>
      </c>
    </row>
    <row r="4921" spans="1:16" x14ac:dyDescent="0.25">
      <c r="A4921" t="s">
        <v>3482</v>
      </c>
      <c r="B4921" t="s">
        <v>11</v>
      </c>
      <c r="C4921" t="s">
        <v>48</v>
      </c>
      <c r="D4921" t="s">
        <v>6129</v>
      </c>
      <c r="E4921">
        <f t="shared" si="304"/>
        <v>30</v>
      </c>
      <c r="F4921">
        <f t="shared" si="305"/>
        <v>6</v>
      </c>
      <c r="G4921" s="8">
        <f t="shared" si="306"/>
        <v>44742</v>
      </c>
      <c r="H4921">
        <f t="shared" si="307"/>
        <v>2022</v>
      </c>
      <c r="I4921" s="1">
        <v>44742.695833333331</v>
      </c>
      <c r="J4921" s="2">
        <v>44742</v>
      </c>
      <c r="K4921" t="s">
        <v>13</v>
      </c>
      <c r="L4921">
        <v>1250</v>
      </c>
      <c r="M4921" t="s">
        <v>53</v>
      </c>
      <c r="N4921" s="11" t="s">
        <v>15</v>
      </c>
      <c r="O4921" s="11">
        <f>IF(Table1[[#This Row],[Currency  Code]]="USD",Table1[[#This Row],[Product Amount with GST]]*80,Table1[[#This Row],[Product Amount with GST]])</f>
        <v>1250</v>
      </c>
      <c r="P4921" t="s">
        <v>50</v>
      </c>
    </row>
    <row r="4922" spans="1:16" x14ac:dyDescent="0.25">
      <c r="A4922" t="s">
        <v>3251</v>
      </c>
      <c r="B4922" t="s">
        <v>52</v>
      </c>
      <c r="C4922" t="s">
        <v>48</v>
      </c>
      <c r="E4922">
        <f t="shared" si="304"/>
        <v>30</v>
      </c>
      <c r="F4922">
        <f t="shared" si="305"/>
        <v>6</v>
      </c>
      <c r="G4922" s="8">
        <f t="shared" si="306"/>
        <v>44742</v>
      </c>
      <c r="H4922">
        <f t="shared" si="307"/>
        <v>2022</v>
      </c>
      <c r="I4922" s="1">
        <v>44742.692361111112</v>
      </c>
      <c r="J4922" s="2">
        <v>44742</v>
      </c>
      <c r="K4922" t="s">
        <v>13</v>
      </c>
      <c r="L4922">
        <v>999</v>
      </c>
      <c r="M4922" t="s">
        <v>53</v>
      </c>
      <c r="N4922" s="11" t="s">
        <v>15</v>
      </c>
      <c r="O4922" s="11">
        <f>IF(Table1[[#This Row],[Currency  Code]]="USD",Table1[[#This Row],[Product Amount with GST]]*80,Table1[[#This Row],[Product Amount with GST]])</f>
        <v>999</v>
      </c>
      <c r="P4922" t="s">
        <v>50</v>
      </c>
    </row>
    <row r="4923" spans="1:16" x14ac:dyDescent="0.25">
      <c r="A4923" t="s">
        <v>3251</v>
      </c>
      <c r="B4923" t="s">
        <v>52</v>
      </c>
      <c r="C4923" t="s">
        <v>12</v>
      </c>
      <c r="E4923">
        <f t="shared" si="304"/>
        <v>30</v>
      </c>
      <c r="F4923">
        <f t="shared" si="305"/>
        <v>6</v>
      </c>
      <c r="G4923" s="8">
        <f t="shared" si="306"/>
        <v>44742</v>
      </c>
      <c r="H4923">
        <f t="shared" si="307"/>
        <v>2022</v>
      </c>
      <c r="I4923" s="1">
        <v>44742.691666666666</v>
      </c>
      <c r="J4923" s="2">
        <v>44742</v>
      </c>
      <c r="K4923" t="s">
        <v>13</v>
      </c>
      <c r="L4923">
        <v>999</v>
      </c>
      <c r="N4923" s="11" t="s">
        <v>15</v>
      </c>
      <c r="O4923" s="11">
        <f>IF(Table1[[#This Row],[Currency  Code]]="USD",Table1[[#This Row],[Product Amount with GST]]*80,Table1[[#This Row],[Product Amount with GST]])</f>
        <v>999</v>
      </c>
    </row>
    <row r="4924" spans="1:16" x14ac:dyDescent="0.25">
      <c r="A4924" t="s">
        <v>3483</v>
      </c>
      <c r="B4924" t="s">
        <v>42</v>
      </c>
      <c r="C4924" t="s">
        <v>12</v>
      </c>
      <c r="E4924">
        <f t="shared" si="304"/>
        <v>30</v>
      </c>
      <c r="F4924">
        <f t="shared" si="305"/>
        <v>6</v>
      </c>
      <c r="G4924" s="8">
        <f t="shared" si="306"/>
        <v>44742</v>
      </c>
      <c r="H4924">
        <f t="shared" si="307"/>
        <v>2022</v>
      </c>
      <c r="I4924" s="1">
        <v>44742.661111111112</v>
      </c>
      <c r="J4924" s="2">
        <v>44742</v>
      </c>
      <c r="K4924" t="s">
        <v>43</v>
      </c>
      <c r="L4924">
        <v>1499</v>
      </c>
      <c r="N4924" s="11" t="s">
        <v>15</v>
      </c>
      <c r="O4924" s="11">
        <f>IF(Table1[[#This Row],[Currency  Code]]="USD",Table1[[#This Row],[Product Amount with GST]]*80,Table1[[#This Row],[Product Amount with GST]])</f>
        <v>1499</v>
      </c>
    </row>
    <row r="4925" spans="1:16" x14ac:dyDescent="0.25">
      <c r="A4925" t="s">
        <v>3477</v>
      </c>
      <c r="B4925" t="s">
        <v>11</v>
      </c>
      <c r="C4925" t="s">
        <v>12</v>
      </c>
      <c r="E4925">
        <f t="shared" si="304"/>
        <v>30</v>
      </c>
      <c r="F4925">
        <f t="shared" si="305"/>
        <v>6</v>
      </c>
      <c r="G4925" s="8">
        <f t="shared" si="306"/>
        <v>44742</v>
      </c>
      <c r="H4925">
        <f t="shared" si="307"/>
        <v>2022</v>
      </c>
      <c r="I4925" s="1">
        <v>44742.652083333334</v>
      </c>
      <c r="J4925" s="2">
        <v>44742</v>
      </c>
      <c r="K4925" t="s">
        <v>112</v>
      </c>
      <c r="L4925">
        <v>2499</v>
      </c>
      <c r="N4925" s="11" t="s">
        <v>15</v>
      </c>
      <c r="O4925" s="11">
        <f>IF(Table1[[#This Row],[Currency  Code]]="USD",Table1[[#This Row],[Product Amount with GST]]*80,Table1[[#This Row],[Product Amount with GST]])</f>
        <v>2499</v>
      </c>
    </row>
    <row r="4926" spans="1:16" x14ac:dyDescent="0.25">
      <c r="A4926" t="s">
        <v>1483</v>
      </c>
      <c r="B4926" t="s">
        <v>11</v>
      </c>
      <c r="C4926" t="s">
        <v>48</v>
      </c>
      <c r="E4926">
        <f t="shared" si="304"/>
        <v>30</v>
      </c>
      <c r="F4926">
        <f t="shared" si="305"/>
        <v>6</v>
      </c>
      <c r="G4926" s="8">
        <f t="shared" si="306"/>
        <v>44742</v>
      </c>
      <c r="H4926">
        <f t="shared" si="307"/>
        <v>2022</v>
      </c>
      <c r="I4926" s="1">
        <v>44742.62222222222</v>
      </c>
      <c r="J4926" s="2">
        <v>44742</v>
      </c>
      <c r="K4926" t="s">
        <v>13</v>
      </c>
      <c r="L4926">
        <v>2499</v>
      </c>
      <c r="M4926" t="s">
        <v>53</v>
      </c>
      <c r="N4926" s="11" t="s">
        <v>15</v>
      </c>
      <c r="O4926" s="11">
        <f>IF(Table1[[#This Row],[Currency  Code]]="USD",Table1[[#This Row],[Product Amount with GST]]*80,Table1[[#This Row],[Product Amount with GST]])</f>
        <v>2499</v>
      </c>
      <c r="P4926" t="s">
        <v>50</v>
      </c>
    </row>
    <row r="4927" spans="1:16" x14ac:dyDescent="0.25">
      <c r="A4927" t="s">
        <v>3484</v>
      </c>
      <c r="B4927" t="s">
        <v>17</v>
      </c>
      <c r="C4927" t="s">
        <v>12</v>
      </c>
      <c r="E4927">
        <f t="shared" si="304"/>
        <v>30</v>
      </c>
      <c r="F4927">
        <f t="shared" si="305"/>
        <v>6</v>
      </c>
      <c r="G4927" s="8">
        <f t="shared" si="306"/>
        <v>44742</v>
      </c>
      <c r="H4927">
        <f t="shared" si="307"/>
        <v>2022</v>
      </c>
      <c r="I4927" s="1">
        <v>44742.588194444441</v>
      </c>
      <c r="J4927" s="2">
        <v>44742</v>
      </c>
      <c r="K4927" t="s">
        <v>13</v>
      </c>
      <c r="L4927">
        <v>999</v>
      </c>
      <c r="N4927" s="11" t="s">
        <v>15</v>
      </c>
      <c r="O4927" s="11">
        <f>IF(Table1[[#This Row],[Currency  Code]]="USD",Table1[[#This Row],[Product Amount with GST]]*80,Table1[[#This Row],[Product Amount with GST]])</f>
        <v>999</v>
      </c>
    </row>
    <row r="4928" spans="1:16" x14ac:dyDescent="0.25">
      <c r="A4928" t="s">
        <v>3485</v>
      </c>
      <c r="B4928" t="s">
        <v>42</v>
      </c>
      <c r="C4928" t="s">
        <v>12</v>
      </c>
      <c r="E4928">
        <f t="shared" si="304"/>
        <v>30</v>
      </c>
      <c r="F4928">
        <f t="shared" si="305"/>
        <v>6</v>
      </c>
      <c r="G4928" s="8">
        <f t="shared" si="306"/>
        <v>44742</v>
      </c>
      <c r="H4928">
        <f t="shared" si="307"/>
        <v>2022</v>
      </c>
      <c r="I4928" s="1">
        <v>44742.586805555555</v>
      </c>
      <c r="J4928" s="2">
        <v>44742</v>
      </c>
      <c r="K4928" t="s">
        <v>43</v>
      </c>
      <c r="L4928">
        <v>1499</v>
      </c>
      <c r="N4928" s="11" t="s">
        <v>15</v>
      </c>
      <c r="O4928" s="11">
        <f>IF(Table1[[#This Row],[Currency  Code]]="USD",Table1[[#This Row],[Product Amount with GST]]*80,Table1[[#This Row],[Product Amount with GST]])</f>
        <v>1499</v>
      </c>
    </row>
    <row r="4929" spans="1:16" x14ac:dyDescent="0.25">
      <c r="A4929" t="s">
        <v>3172</v>
      </c>
      <c r="B4929" t="s">
        <v>11</v>
      </c>
      <c r="C4929" t="s">
        <v>12</v>
      </c>
      <c r="D4929" t="s">
        <v>6121</v>
      </c>
      <c r="E4929">
        <f t="shared" si="304"/>
        <v>30</v>
      </c>
      <c r="F4929">
        <f t="shared" si="305"/>
        <v>6</v>
      </c>
      <c r="G4929" s="8">
        <f t="shared" si="306"/>
        <v>44742</v>
      </c>
      <c r="H4929">
        <f t="shared" si="307"/>
        <v>2022</v>
      </c>
      <c r="I4929" s="1">
        <v>44742.578472222223</v>
      </c>
      <c r="J4929" s="2">
        <v>44742</v>
      </c>
      <c r="K4929" t="s">
        <v>13</v>
      </c>
      <c r="L4929">
        <v>1874</v>
      </c>
      <c r="N4929" s="11" t="s">
        <v>15</v>
      </c>
      <c r="O4929" s="11">
        <f>IF(Table1[[#This Row],[Currency  Code]]="USD",Table1[[#This Row],[Product Amount with GST]]*80,Table1[[#This Row],[Product Amount with GST]])</f>
        <v>1874</v>
      </c>
    </row>
    <row r="4930" spans="1:16" x14ac:dyDescent="0.25">
      <c r="A4930" t="s">
        <v>3486</v>
      </c>
      <c r="B4930" t="s">
        <v>24</v>
      </c>
      <c r="C4930" t="s">
        <v>12</v>
      </c>
      <c r="E4930">
        <f t="shared" ref="E4930:E4993" si="308">DAY(I4930)</f>
        <v>30</v>
      </c>
      <c r="F4930">
        <f t="shared" ref="F4930:F4993" si="309">MONTH(I4930)</f>
        <v>6</v>
      </c>
      <c r="G4930" s="8">
        <f t="shared" ref="G4930:G4993" si="310">DATE(H4931,F4930,E4930)</f>
        <v>44742</v>
      </c>
      <c r="H4930">
        <f t="shared" ref="H4930:H4993" si="311">YEAR(I4930)</f>
        <v>2022</v>
      </c>
      <c r="I4930" s="1">
        <v>44742.574305555558</v>
      </c>
      <c r="J4930" s="2">
        <v>44742</v>
      </c>
      <c r="K4930" t="s">
        <v>13</v>
      </c>
      <c r="L4930">
        <v>2022</v>
      </c>
      <c r="N4930" s="11" t="s">
        <v>15</v>
      </c>
      <c r="O4930" s="11">
        <f>IF(Table1[[#This Row],[Currency  Code]]="USD",Table1[[#This Row],[Product Amount with GST]]*80,Table1[[#This Row],[Product Amount with GST]])</f>
        <v>2022</v>
      </c>
    </row>
    <row r="4931" spans="1:16" x14ac:dyDescent="0.25">
      <c r="A4931" t="s">
        <v>3487</v>
      </c>
      <c r="B4931" t="s">
        <v>42</v>
      </c>
      <c r="C4931" t="s">
        <v>12</v>
      </c>
      <c r="E4931">
        <f t="shared" si="308"/>
        <v>30</v>
      </c>
      <c r="F4931">
        <f t="shared" si="309"/>
        <v>6</v>
      </c>
      <c r="G4931" s="8">
        <f t="shared" si="310"/>
        <v>44742</v>
      </c>
      <c r="H4931">
        <f t="shared" si="311"/>
        <v>2022</v>
      </c>
      <c r="I4931" s="1">
        <v>44742.561111111114</v>
      </c>
      <c r="J4931" s="2">
        <v>44742</v>
      </c>
      <c r="K4931" t="s">
        <v>43</v>
      </c>
      <c r="L4931">
        <v>1499</v>
      </c>
      <c r="N4931" s="11" t="s">
        <v>15</v>
      </c>
      <c r="O4931" s="11">
        <f>IF(Table1[[#This Row],[Currency  Code]]="USD",Table1[[#This Row],[Product Amount with GST]]*80,Table1[[#This Row],[Product Amount with GST]])</f>
        <v>1499</v>
      </c>
    </row>
    <row r="4932" spans="1:16" x14ac:dyDescent="0.25">
      <c r="A4932" t="s">
        <v>3172</v>
      </c>
      <c r="B4932" t="s">
        <v>11</v>
      </c>
      <c r="C4932" t="s">
        <v>12</v>
      </c>
      <c r="D4932" t="s">
        <v>6121</v>
      </c>
      <c r="E4932">
        <f t="shared" si="308"/>
        <v>30</v>
      </c>
      <c r="F4932">
        <f t="shared" si="309"/>
        <v>6</v>
      </c>
      <c r="G4932" s="8">
        <f t="shared" si="310"/>
        <v>44742</v>
      </c>
      <c r="H4932">
        <f t="shared" si="311"/>
        <v>2022</v>
      </c>
      <c r="I4932" s="1">
        <v>44742.558333333334</v>
      </c>
      <c r="J4932" s="2">
        <v>44742</v>
      </c>
      <c r="K4932" t="s">
        <v>13</v>
      </c>
      <c r="L4932">
        <v>1874</v>
      </c>
      <c r="N4932" s="11" t="s">
        <v>15</v>
      </c>
      <c r="O4932" s="11">
        <f>IF(Table1[[#This Row],[Currency  Code]]="USD",Table1[[#This Row],[Product Amount with GST]]*80,Table1[[#This Row],[Product Amount with GST]])</f>
        <v>1874</v>
      </c>
    </row>
    <row r="4933" spans="1:16" x14ac:dyDescent="0.25">
      <c r="A4933" t="s">
        <v>3172</v>
      </c>
      <c r="B4933" t="s">
        <v>11</v>
      </c>
      <c r="C4933" t="s">
        <v>12</v>
      </c>
      <c r="D4933" t="s">
        <v>6121</v>
      </c>
      <c r="E4933">
        <f t="shared" si="308"/>
        <v>30</v>
      </c>
      <c r="F4933">
        <f t="shared" si="309"/>
        <v>6</v>
      </c>
      <c r="G4933" s="8">
        <f t="shared" si="310"/>
        <v>44742</v>
      </c>
      <c r="H4933">
        <f t="shared" si="311"/>
        <v>2022</v>
      </c>
      <c r="I4933" s="1">
        <v>44742.556250000001</v>
      </c>
      <c r="J4933" s="2">
        <v>44742</v>
      </c>
      <c r="K4933" t="s">
        <v>13</v>
      </c>
      <c r="L4933">
        <v>1874</v>
      </c>
      <c r="N4933" s="11" t="s">
        <v>15</v>
      </c>
      <c r="O4933" s="11">
        <f>IF(Table1[[#This Row],[Currency  Code]]="USD",Table1[[#This Row],[Product Amount with GST]]*80,Table1[[#This Row],[Product Amount with GST]])</f>
        <v>1874</v>
      </c>
    </row>
    <row r="4934" spans="1:16" x14ac:dyDescent="0.25">
      <c r="A4934" t="s">
        <v>3488</v>
      </c>
      <c r="B4934" t="s">
        <v>65</v>
      </c>
      <c r="C4934" t="s">
        <v>48</v>
      </c>
      <c r="E4934">
        <f t="shared" si="308"/>
        <v>30</v>
      </c>
      <c r="F4934">
        <f t="shared" si="309"/>
        <v>6</v>
      </c>
      <c r="G4934" s="8">
        <f t="shared" si="310"/>
        <v>44742</v>
      </c>
      <c r="H4934">
        <f t="shared" si="311"/>
        <v>2022</v>
      </c>
      <c r="I4934" s="1">
        <v>44742.554861111108</v>
      </c>
      <c r="J4934" s="2">
        <v>44742</v>
      </c>
      <c r="K4934" t="s">
        <v>13</v>
      </c>
      <c r="L4934">
        <v>1499</v>
      </c>
      <c r="M4934" t="s">
        <v>53</v>
      </c>
      <c r="N4934" s="11" t="s">
        <v>15</v>
      </c>
      <c r="O4934" s="11">
        <f>IF(Table1[[#This Row],[Currency  Code]]="USD",Table1[[#This Row],[Product Amount with GST]]*80,Table1[[#This Row],[Product Amount with GST]])</f>
        <v>1499</v>
      </c>
      <c r="P4934" t="s">
        <v>50</v>
      </c>
    </row>
    <row r="4935" spans="1:16" x14ac:dyDescent="0.25">
      <c r="A4935" t="s">
        <v>3489</v>
      </c>
      <c r="B4935" t="s">
        <v>11</v>
      </c>
      <c r="C4935" t="s">
        <v>12</v>
      </c>
      <c r="E4935">
        <f t="shared" si="308"/>
        <v>30</v>
      </c>
      <c r="F4935">
        <f t="shared" si="309"/>
        <v>6</v>
      </c>
      <c r="G4935" s="8">
        <f t="shared" si="310"/>
        <v>44742</v>
      </c>
      <c r="H4935">
        <f t="shared" si="311"/>
        <v>2022</v>
      </c>
      <c r="I4935" s="1">
        <v>44742.55</v>
      </c>
      <c r="J4935" s="2">
        <v>44742</v>
      </c>
      <c r="K4935" t="s">
        <v>72</v>
      </c>
      <c r="L4935">
        <v>2499</v>
      </c>
      <c r="N4935" s="11" t="s">
        <v>15</v>
      </c>
      <c r="O4935" s="11">
        <f>IF(Table1[[#This Row],[Currency  Code]]="USD",Table1[[#This Row],[Product Amount with GST]]*80,Table1[[#This Row],[Product Amount with GST]])</f>
        <v>2499</v>
      </c>
    </row>
    <row r="4936" spans="1:16" x14ac:dyDescent="0.25">
      <c r="A4936" t="s">
        <v>3490</v>
      </c>
      <c r="B4936" t="s">
        <v>42</v>
      </c>
      <c r="C4936" t="s">
        <v>12</v>
      </c>
      <c r="E4936">
        <f t="shared" si="308"/>
        <v>30</v>
      </c>
      <c r="F4936">
        <f t="shared" si="309"/>
        <v>6</v>
      </c>
      <c r="G4936" s="8">
        <f t="shared" si="310"/>
        <v>44742</v>
      </c>
      <c r="H4936">
        <f t="shared" si="311"/>
        <v>2022</v>
      </c>
      <c r="I4936" s="1">
        <v>44742.548611111109</v>
      </c>
      <c r="J4936" s="2">
        <v>44742</v>
      </c>
      <c r="K4936" t="s">
        <v>43</v>
      </c>
      <c r="L4936">
        <v>1499</v>
      </c>
      <c r="N4936" s="11" t="s">
        <v>15</v>
      </c>
      <c r="O4936" s="11">
        <f>IF(Table1[[#This Row],[Currency  Code]]="USD",Table1[[#This Row],[Product Amount with GST]]*80,Table1[[#This Row],[Product Amount with GST]])</f>
        <v>1499</v>
      </c>
    </row>
    <row r="4937" spans="1:16" x14ac:dyDescent="0.25">
      <c r="A4937" t="s">
        <v>3491</v>
      </c>
      <c r="B4937" t="s">
        <v>491</v>
      </c>
      <c r="C4937" t="s">
        <v>12</v>
      </c>
      <c r="D4937" t="s">
        <v>6121</v>
      </c>
      <c r="E4937">
        <f t="shared" si="308"/>
        <v>30</v>
      </c>
      <c r="F4937">
        <f t="shared" si="309"/>
        <v>6</v>
      </c>
      <c r="G4937" s="8">
        <f t="shared" si="310"/>
        <v>44742</v>
      </c>
      <c r="H4937">
        <f t="shared" si="311"/>
        <v>2022</v>
      </c>
      <c r="I4937" s="1">
        <v>44742.54583333333</v>
      </c>
      <c r="J4937" s="2">
        <v>44742</v>
      </c>
      <c r="K4937" t="s">
        <v>112</v>
      </c>
      <c r="L4937">
        <v>906</v>
      </c>
      <c r="N4937" s="11" t="s">
        <v>15</v>
      </c>
      <c r="O4937" s="11">
        <f>IF(Table1[[#This Row],[Currency  Code]]="USD",Table1[[#This Row],[Product Amount with GST]]*80,Table1[[#This Row],[Product Amount with GST]])</f>
        <v>906</v>
      </c>
    </row>
    <row r="4938" spans="1:16" x14ac:dyDescent="0.25">
      <c r="A4938" t="s">
        <v>3492</v>
      </c>
      <c r="B4938" t="s">
        <v>116</v>
      </c>
      <c r="C4938" t="s">
        <v>12</v>
      </c>
      <c r="E4938">
        <f t="shared" si="308"/>
        <v>30</v>
      </c>
      <c r="F4938">
        <f t="shared" si="309"/>
        <v>6</v>
      </c>
      <c r="G4938" s="8">
        <f t="shared" si="310"/>
        <v>44742</v>
      </c>
      <c r="H4938">
        <f t="shared" si="311"/>
        <v>2022</v>
      </c>
      <c r="I4938" s="1">
        <v>44742.537499999999</v>
      </c>
      <c r="J4938" s="2">
        <v>44742</v>
      </c>
      <c r="K4938" t="s">
        <v>13</v>
      </c>
      <c r="L4938">
        <v>1999</v>
      </c>
      <c r="N4938" s="11" t="s">
        <v>15</v>
      </c>
      <c r="O4938" s="11">
        <f>IF(Table1[[#This Row],[Currency  Code]]="USD",Table1[[#This Row],[Product Amount with GST]]*80,Table1[[#This Row],[Product Amount with GST]])</f>
        <v>1999</v>
      </c>
    </row>
    <row r="4939" spans="1:16" x14ac:dyDescent="0.25">
      <c r="A4939" t="s">
        <v>3493</v>
      </c>
      <c r="B4939" t="s">
        <v>11</v>
      </c>
      <c r="C4939" t="s">
        <v>12</v>
      </c>
      <c r="E4939">
        <f t="shared" si="308"/>
        <v>30</v>
      </c>
      <c r="F4939">
        <f t="shared" si="309"/>
        <v>6</v>
      </c>
      <c r="G4939" s="8">
        <f t="shared" si="310"/>
        <v>44742</v>
      </c>
      <c r="H4939">
        <f t="shared" si="311"/>
        <v>2022</v>
      </c>
      <c r="I4939" s="1">
        <v>44742.532638888886</v>
      </c>
      <c r="J4939" s="2">
        <v>44742</v>
      </c>
      <c r="K4939" t="s">
        <v>13</v>
      </c>
      <c r="L4939">
        <v>2499</v>
      </c>
      <c r="N4939" s="11" t="s">
        <v>15</v>
      </c>
      <c r="O4939" s="11">
        <f>IF(Table1[[#This Row],[Currency  Code]]="USD",Table1[[#This Row],[Product Amount with GST]]*80,Table1[[#This Row],[Product Amount with GST]])</f>
        <v>2499</v>
      </c>
    </row>
    <row r="4940" spans="1:16" x14ac:dyDescent="0.25">
      <c r="A4940" t="s">
        <v>2954</v>
      </c>
      <c r="B4940" t="s">
        <v>11</v>
      </c>
      <c r="C4940" t="s">
        <v>12</v>
      </c>
      <c r="E4940">
        <f t="shared" si="308"/>
        <v>30</v>
      </c>
      <c r="F4940">
        <f t="shared" si="309"/>
        <v>6</v>
      </c>
      <c r="G4940" s="8">
        <f t="shared" si="310"/>
        <v>44742</v>
      </c>
      <c r="H4940">
        <f t="shared" si="311"/>
        <v>2022</v>
      </c>
      <c r="I4940" s="1">
        <v>44742.65625</v>
      </c>
      <c r="J4940" s="2">
        <v>44742</v>
      </c>
      <c r="K4940" t="s">
        <v>112</v>
      </c>
      <c r="L4940">
        <v>2499</v>
      </c>
      <c r="N4940" s="11" t="s">
        <v>15</v>
      </c>
      <c r="O4940" s="11">
        <f>IF(Table1[[#This Row],[Currency  Code]]="USD",Table1[[#This Row],[Product Amount with GST]]*80,Table1[[#This Row],[Product Amount with GST]])</f>
        <v>2499</v>
      </c>
    </row>
    <row r="4941" spans="1:16" x14ac:dyDescent="0.25">
      <c r="A4941" t="s">
        <v>3494</v>
      </c>
      <c r="B4941" t="s">
        <v>17</v>
      </c>
      <c r="C4941" t="s">
        <v>12</v>
      </c>
      <c r="E4941">
        <f t="shared" si="308"/>
        <v>30</v>
      </c>
      <c r="F4941">
        <f t="shared" si="309"/>
        <v>6</v>
      </c>
      <c r="G4941" s="8">
        <f t="shared" si="310"/>
        <v>44742</v>
      </c>
      <c r="H4941">
        <f t="shared" si="311"/>
        <v>2022</v>
      </c>
      <c r="I4941" s="1">
        <v>44742.647222222222</v>
      </c>
      <c r="J4941" s="2">
        <v>44742</v>
      </c>
      <c r="K4941" t="s">
        <v>13</v>
      </c>
      <c r="L4941">
        <v>999</v>
      </c>
      <c r="N4941" s="11" t="s">
        <v>15</v>
      </c>
      <c r="O4941" s="11">
        <f>IF(Table1[[#This Row],[Currency  Code]]="USD",Table1[[#This Row],[Product Amount with GST]]*80,Table1[[#This Row],[Product Amount with GST]])</f>
        <v>999</v>
      </c>
    </row>
    <row r="4942" spans="1:16" x14ac:dyDescent="0.25">
      <c r="A4942" t="s">
        <v>3495</v>
      </c>
      <c r="B4942" t="s">
        <v>24</v>
      </c>
      <c r="C4942" t="s">
        <v>12</v>
      </c>
      <c r="E4942">
        <f t="shared" si="308"/>
        <v>30</v>
      </c>
      <c r="F4942">
        <f t="shared" si="309"/>
        <v>6</v>
      </c>
      <c r="G4942" s="8">
        <f t="shared" si="310"/>
        <v>44742</v>
      </c>
      <c r="H4942">
        <f t="shared" si="311"/>
        <v>2022</v>
      </c>
      <c r="I4942" s="1">
        <v>44742.645833333336</v>
      </c>
      <c r="J4942" s="2">
        <v>44742</v>
      </c>
      <c r="K4942" t="s">
        <v>13</v>
      </c>
      <c r="L4942">
        <v>2022</v>
      </c>
      <c r="N4942" s="11" t="s">
        <v>15</v>
      </c>
      <c r="O4942" s="11">
        <f>IF(Table1[[#This Row],[Currency  Code]]="USD",Table1[[#This Row],[Product Amount with GST]]*80,Table1[[#This Row],[Product Amount with GST]])</f>
        <v>2022</v>
      </c>
    </row>
    <row r="4943" spans="1:16" x14ac:dyDescent="0.25">
      <c r="A4943" t="s">
        <v>3496</v>
      </c>
      <c r="B4943" t="s">
        <v>11</v>
      </c>
      <c r="C4943" t="s">
        <v>12</v>
      </c>
      <c r="E4943">
        <f t="shared" si="308"/>
        <v>30</v>
      </c>
      <c r="F4943">
        <f t="shared" si="309"/>
        <v>6</v>
      </c>
      <c r="G4943" s="8">
        <f t="shared" si="310"/>
        <v>44742</v>
      </c>
      <c r="H4943">
        <f t="shared" si="311"/>
        <v>2022</v>
      </c>
      <c r="I4943" s="1">
        <v>44742.642361111109</v>
      </c>
      <c r="J4943" s="2">
        <v>44742</v>
      </c>
      <c r="K4943" t="s">
        <v>13</v>
      </c>
      <c r="L4943">
        <v>2499</v>
      </c>
      <c r="N4943" s="11" t="s">
        <v>15</v>
      </c>
      <c r="O4943" s="11">
        <f>IF(Table1[[#This Row],[Currency  Code]]="USD",Table1[[#This Row],[Product Amount with GST]]*80,Table1[[#This Row],[Product Amount with GST]])</f>
        <v>2499</v>
      </c>
    </row>
    <row r="4944" spans="1:16" x14ac:dyDescent="0.25">
      <c r="A4944" t="s">
        <v>3496</v>
      </c>
      <c r="B4944" t="s">
        <v>11</v>
      </c>
      <c r="C4944" t="s">
        <v>12</v>
      </c>
      <c r="E4944">
        <f t="shared" si="308"/>
        <v>30</v>
      </c>
      <c r="F4944">
        <f t="shared" si="309"/>
        <v>6</v>
      </c>
      <c r="G4944" s="8">
        <f t="shared" si="310"/>
        <v>44742</v>
      </c>
      <c r="H4944">
        <f t="shared" si="311"/>
        <v>2022</v>
      </c>
      <c r="I4944" s="1">
        <v>44742.640972222223</v>
      </c>
      <c r="J4944" s="2">
        <v>44742</v>
      </c>
      <c r="K4944" t="s">
        <v>13</v>
      </c>
      <c r="L4944">
        <v>2499</v>
      </c>
      <c r="N4944" s="11" t="s">
        <v>15</v>
      </c>
      <c r="O4944" s="11">
        <f>IF(Table1[[#This Row],[Currency  Code]]="USD",Table1[[#This Row],[Product Amount with GST]]*80,Table1[[#This Row],[Product Amount with GST]])</f>
        <v>2499</v>
      </c>
    </row>
    <row r="4945" spans="1:16" x14ac:dyDescent="0.25">
      <c r="A4945" t="s">
        <v>3497</v>
      </c>
      <c r="B4945" t="s">
        <v>11</v>
      </c>
      <c r="C4945" t="s">
        <v>12</v>
      </c>
      <c r="E4945">
        <f t="shared" si="308"/>
        <v>30</v>
      </c>
      <c r="F4945">
        <f t="shared" si="309"/>
        <v>6</v>
      </c>
      <c r="G4945" s="8">
        <f t="shared" si="310"/>
        <v>44742</v>
      </c>
      <c r="H4945">
        <f t="shared" si="311"/>
        <v>2022</v>
      </c>
      <c r="I4945" s="1">
        <v>44742.618750000001</v>
      </c>
      <c r="J4945" s="2">
        <v>44742</v>
      </c>
      <c r="K4945" t="s">
        <v>112</v>
      </c>
      <c r="L4945">
        <v>2499</v>
      </c>
      <c r="N4945" s="11" t="s">
        <v>15</v>
      </c>
      <c r="O4945" s="11">
        <f>IF(Table1[[#This Row],[Currency  Code]]="USD",Table1[[#This Row],[Product Amount with GST]]*80,Table1[[#This Row],[Product Amount with GST]])</f>
        <v>2499</v>
      </c>
    </row>
    <row r="4946" spans="1:16" x14ac:dyDescent="0.25">
      <c r="A4946" t="s">
        <v>3498</v>
      </c>
      <c r="B4946" t="s">
        <v>11</v>
      </c>
      <c r="C4946" t="s">
        <v>12</v>
      </c>
      <c r="E4946">
        <f t="shared" si="308"/>
        <v>30</v>
      </c>
      <c r="F4946">
        <f t="shared" si="309"/>
        <v>6</v>
      </c>
      <c r="G4946" s="8">
        <f t="shared" si="310"/>
        <v>44742</v>
      </c>
      <c r="H4946">
        <f t="shared" si="311"/>
        <v>2022</v>
      </c>
      <c r="I4946" s="1">
        <v>44742.563194444447</v>
      </c>
      <c r="J4946" s="2">
        <v>44742</v>
      </c>
      <c r="K4946" t="s">
        <v>13</v>
      </c>
      <c r="L4946">
        <v>399</v>
      </c>
      <c r="N4946" s="11" t="s">
        <v>29</v>
      </c>
      <c r="O4946" s="11">
        <f>IF(Table1[[#This Row],[Currency  Code]]="USD",Table1[[#This Row],[Product Amount with GST]]*80,Table1[[#This Row],[Product Amount with GST]])</f>
        <v>31920</v>
      </c>
    </row>
    <row r="4947" spans="1:16" x14ac:dyDescent="0.25">
      <c r="A4947" t="s">
        <v>3499</v>
      </c>
      <c r="B4947" t="s">
        <v>255</v>
      </c>
      <c r="C4947" t="s">
        <v>12</v>
      </c>
      <c r="E4947">
        <f t="shared" si="308"/>
        <v>30</v>
      </c>
      <c r="F4947">
        <f t="shared" si="309"/>
        <v>6</v>
      </c>
      <c r="G4947" s="8">
        <f t="shared" si="310"/>
        <v>44742</v>
      </c>
      <c r="H4947">
        <f t="shared" si="311"/>
        <v>2022</v>
      </c>
      <c r="I4947" s="1">
        <v>44742.563194444447</v>
      </c>
      <c r="J4947" s="2">
        <v>44742</v>
      </c>
      <c r="K4947" t="s">
        <v>43</v>
      </c>
      <c r="L4947">
        <v>1499</v>
      </c>
      <c r="N4947" s="11" t="s">
        <v>15</v>
      </c>
      <c r="O4947" s="11">
        <f>IF(Table1[[#This Row],[Currency  Code]]="USD",Table1[[#This Row],[Product Amount with GST]]*80,Table1[[#This Row],[Product Amount with GST]])</f>
        <v>1499</v>
      </c>
    </row>
    <row r="4948" spans="1:16" x14ac:dyDescent="0.25">
      <c r="A4948" t="s">
        <v>3500</v>
      </c>
      <c r="B4948" t="s">
        <v>116</v>
      </c>
      <c r="C4948" t="s">
        <v>12</v>
      </c>
      <c r="E4948">
        <f t="shared" si="308"/>
        <v>30</v>
      </c>
      <c r="F4948">
        <f t="shared" si="309"/>
        <v>6</v>
      </c>
      <c r="G4948" s="8">
        <f t="shared" si="310"/>
        <v>44742</v>
      </c>
      <c r="H4948">
        <f t="shared" si="311"/>
        <v>2022</v>
      </c>
      <c r="I4948" s="1">
        <v>44742.555555555555</v>
      </c>
      <c r="J4948" s="2">
        <v>44742</v>
      </c>
      <c r="K4948" t="s">
        <v>13</v>
      </c>
      <c r="L4948">
        <v>1999</v>
      </c>
      <c r="N4948" s="11" t="s">
        <v>15</v>
      </c>
      <c r="O4948" s="11">
        <f>IF(Table1[[#This Row],[Currency  Code]]="USD",Table1[[#This Row],[Product Amount with GST]]*80,Table1[[#This Row],[Product Amount with GST]])</f>
        <v>1999</v>
      </c>
    </row>
    <row r="4949" spans="1:16" x14ac:dyDescent="0.25">
      <c r="A4949" t="s">
        <v>3491</v>
      </c>
      <c r="B4949" t="s">
        <v>491</v>
      </c>
      <c r="C4949" t="s">
        <v>48</v>
      </c>
      <c r="D4949" t="s">
        <v>6121</v>
      </c>
      <c r="E4949">
        <f t="shared" si="308"/>
        <v>30</v>
      </c>
      <c r="F4949">
        <f t="shared" si="309"/>
        <v>6</v>
      </c>
      <c r="G4949" s="8">
        <f t="shared" si="310"/>
        <v>44742</v>
      </c>
      <c r="H4949">
        <f t="shared" si="311"/>
        <v>2022</v>
      </c>
      <c r="I4949" s="1">
        <v>44742.550694444442</v>
      </c>
      <c r="J4949" s="2">
        <v>44742</v>
      </c>
      <c r="K4949" t="s">
        <v>13</v>
      </c>
      <c r="L4949">
        <v>906</v>
      </c>
      <c r="M4949" t="s">
        <v>53</v>
      </c>
      <c r="N4949" s="11" t="s">
        <v>15</v>
      </c>
      <c r="O4949" s="11">
        <f>IF(Table1[[#This Row],[Currency  Code]]="USD",Table1[[#This Row],[Product Amount with GST]]*80,Table1[[#This Row],[Product Amount with GST]])</f>
        <v>906</v>
      </c>
      <c r="P4949" t="s">
        <v>50</v>
      </c>
    </row>
    <row r="4950" spans="1:16" x14ac:dyDescent="0.25">
      <c r="A4950" t="s">
        <v>3501</v>
      </c>
      <c r="B4950" t="s">
        <v>11</v>
      </c>
      <c r="C4950" t="s">
        <v>12</v>
      </c>
      <c r="E4950">
        <f t="shared" si="308"/>
        <v>30</v>
      </c>
      <c r="F4950">
        <f t="shared" si="309"/>
        <v>6</v>
      </c>
      <c r="G4950" s="8">
        <f t="shared" si="310"/>
        <v>44742</v>
      </c>
      <c r="H4950">
        <f t="shared" si="311"/>
        <v>2022</v>
      </c>
      <c r="I4950" s="1">
        <v>44742.527083333334</v>
      </c>
      <c r="J4950" s="2">
        <v>44742</v>
      </c>
      <c r="K4950" t="s">
        <v>13</v>
      </c>
      <c r="L4950">
        <v>2499</v>
      </c>
      <c r="N4950" s="11" t="s">
        <v>15</v>
      </c>
      <c r="O4950" s="11">
        <f>IF(Table1[[#This Row],[Currency  Code]]="USD",Table1[[#This Row],[Product Amount with GST]]*80,Table1[[#This Row],[Product Amount with GST]])</f>
        <v>2499</v>
      </c>
    </row>
    <row r="4951" spans="1:16" x14ac:dyDescent="0.25">
      <c r="A4951" t="s">
        <v>3502</v>
      </c>
      <c r="B4951" t="s">
        <v>11</v>
      </c>
      <c r="C4951" t="s">
        <v>12</v>
      </c>
      <c r="E4951">
        <f t="shared" si="308"/>
        <v>30</v>
      </c>
      <c r="F4951">
        <f t="shared" si="309"/>
        <v>6</v>
      </c>
      <c r="G4951" s="8">
        <f t="shared" si="310"/>
        <v>44742</v>
      </c>
      <c r="H4951">
        <f t="shared" si="311"/>
        <v>2022</v>
      </c>
      <c r="I4951" s="1">
        <v>44742.521527777775</v>
      </c>
      <c r="J4951" s="2">
        <v>44742</v>
      </c>
      <c r="K4951" t="s">
        <v>112</v>
      </c>
      <c r="L4951">
        <v>2499</v>
      </c>
      <c r="N4951" s="11" t="s">
        <v>15</v>
      </c>
      <c r="O4951" s="11">
        <f>IF(Table1[[#This Row],[Currency  Code]]="USD",Table1[[#This Row],[Product Amount with GST]]*80,Table1[[#This Row],[Product Amount with GST]])</f>
        <v>2499</v>
      </c>
    </row>
    <row r="4952" spans="1:16" x14ac:dyDescent="0.25">
      <c r="A4952" t="s">
        <v>3503</v>
      </c>
      <c r="B4952" t="s">
        <v>27</v>
      </c>
      <c r="C4952" t="s">
        <v>12</v>
      </c>
      <c r="E4952">
        <f t="shared" si="308"/>
        <v>30</v>
      </c>
      <c r="F4952">
        <f t="shared" si="309"/>
        <v>6</v>
      </c>
      <c r="G4952" s="8">
        <f t="shared" si="310"/>
        <v>44742</v>
      </c>
      <c r="H4952">
        <f t="shared" si="311"/>
        <v>2022</v>
      </c>
      <c r="I4952" s="1">
        <v>44742.502083333333</v>
      </c>
      <c r="J4952" s="2">
        <v>44742</v>
      </c>
      <c r="K4952" t="s">
        <v>13</v>
      </c>
      <c r="L4952">
        <v>1999</v>
      </c>
      <c r="N4952" s="11" t="s">
        <v>15</v>
      </c>
      <c r="O4952" s="11">
        <f>IF(Table1[[#This Row],[Currency  Code]]="USD",Table1[[#This Row],[Product Amount with GST]]*80,Table1[[#This Row],[Product Amount with GST]])</f>
        <v>1999</v>
      </c>
    </row>
    <row r="4953" spans="1:16" x14ac:dyDescent="0.25">
      <c r="A4953" t="s">
        <v>3504</v>
      </c>
      <c r="B4953" t="s">
        <v>42</v>
      </c>
      <c r="C4953" t="s">
        <v>12</v>
      </c>
      <c r="E4953">
        <f t="shared" si="308"/>
        <v>30</v>
      </c>
      <c r="F4953">
        <f t="shared" si="309"/>
        <v>6</v>
      </c>
      <c r="G4953" s="8">
        <f t="shared" si="310"/>
        <v>44742</v>
      </c>
      <c r="H4953">
        <f t="shared" si="311"/>
        <v>2022</v>
      </c>
      <c r="I4953" s="1">
        <v>44742.493750000001</v>
      </c>
      <c r="J4953" s="2">
        <v>44742</v>
      </c>
      <c r="K4953" t="s">
        <v>13</v>
      </c>
      <c r="L4953">
        <v>1499</v>
      </c>
      <c r="N4953" s="11" t="s">
        <v>15</v>
      </c>
      <c r="O4953" s="11">
        <f>IF(Table1[[#This Row],[Currency  Code]]="USD",Table1[[#This Row],[Product Amount with GST]]*80,Table1[[#This Row],[Product Amount with GST]])</f>
        <v>1499</v>
      </c>
    </row>
    <row r="4954" spans="1:16" x14ac:dyDescent="0.25">
      <c r="A4954" t="s">
        <v>3505</v>
      </c>
      <c r="B4954" t="s">
        <v>20</v>
      </c>
      <c r="C4954" t="s">
        <v>12</v>
      </c>
      <c r="E4954">
        <f t="shared" si="308"/>
        <v>30</v>
      </c>
      <c r="F4954">
        <f t="shared" si="309"/>
        <v>6</v>
      </c>
      <c r="G4954" s="8">
        <f t="shared" si="310"/>
        <v>44742</v>
      </c>
      <c r="H4954">
        <f t="shared" si="311"/>
        <v>2022</v>
      </c>
      <c r="I4954" s="1">
        <v>44742.493750000001</v>
      </c>
      <c r="J4954" s="2">
        <v>44742</v>
      </c>
      <c r="K4954" t="s">
        <v>13</v>
      </c>
      <c r="L4954">
        <v>1999</v>
      </c>
      <c r="N4954" s="11" t="s">
        <v>15</v>
      </c>
      <c r="O4954" s="11">
        <f>IF(Table1[[#This Row],[Currency  Code]]="USD",Table1[[#This Row],[Product Amount with GST]]*80,Table1[[#This Row],[Product Amount with GST]])</f>
        <v>1999</v>
      </c>
    </row>
    <row r="4955" spans="1:16" x14ac:dyDescent="0.25">
      <c r="A4955" t="s">
        <v>3504</v>
      </c>
      <c r="B4955" t="s">
        <v>42</v>
      </c>
      <c r="C4955" t="s">
        <v>12</v>
      </c>
      <c r="E4955">
        <f t="shared" si="308"/>
        <v>30</v>
      </c>
      <c r="F4955">
        <f t="shared" si="309"/>
        <v>6</v>
      </c>
      <c r="G4955" s="8">
        <f t="shared" si="310"/>
        <v>44742</v>
      </c>
      <c r="H4955">
        <f t="shared" si="311"/>
        <v>2022</v>
      </c>
      <c r="I4955" s="1">
        <v>44742.488194444442</v>
      </c>
      <c r="J4955" s="2">
        <v>44742</v>
      </c>
      <c r="K4955" t="s">
        <v>43</v>
      </c>
      <c r="L4955">
        <v>1499</v>
      </c>
      <c r="N4955" s="11" t="s">
        <v>15</v>
      </c>
      <c r="O4955" s="11">
        <f>IF(Table1[[#This Row],[Currency  Code]]="USD",Table1[[#This Row],[Product Amount with GST]]*80,Table1[[#This Row],[Product Amount with GST]])</f>
        <v>1499</v>
      </c>
    </row>
    <row r="4956" spans="1:16" x14ac:dyDescent="0.25">
      <c r="A4956" t="s">
        <v>3468</v>
      </c>
      <c r="B4956" t="s">
        <v>11</v>
      </c>
      <c r="C4956" t="s">
        <v>12</v>
      </c>
      <c r="E4956">
        <f t="shared" si="308"/>
        <v>30</v>
      </c>
      <c r="F4956">
        <f t="shared" si="309"/>
        <v>6</v>
      </c>
      <c r="G4956" s="8">
        <f t="shared" si="310"/>
        <v>44742</v>
      </c>
      <c r="H4956">
        <f t="shared" si="311"/>
        <v>2022</v>
      </c>
      <c r="I4956" s="1">
        <v>44742.477083333331</v>
      </c>
      <c r="J4956" s="2">
        <v>44742</v>
      </c>
      <c r="K4956" t="s">
        <v>13</v>
      </c>
      <c r="L4956">
        <v>399</v>
      </c>
      <c r="N4956" s="11" t="s">
        <v>29</v>
      </c>
      <c r="O4956" s="11">
        <f>IF(Table1[[#This Row],[Currency  Code]]="USD",Table1[[#This Row],[Product Amount with GST]]*80,Table1[[#This Row],[Product Amount with GST]])</f>
        <v>31920</v>
      </c>
    </row>
    <row r="4957" spans="1:16" x14ac:dyDescent="0.25">
      <c r="A4957" t="s">
        <v>3506</v>
      </c>
      <c r="B4957" t="s">
        <v>11</v>
      </c>
      <c r="C4957" t="s">
        <v>12</v>
      </c>
      <c r="E4957">
        <f t="shared" si="308"/>
        <v>30</v>
      </c>
      <c r="F4957">
        <f t="shared" si="309"/>
        <v>6</v>
      </c>
      <c r="G4957" s="8">
        <f t="shared" si="310"/>
        <v>44742</v>
      </c>
      <c r="H4957">
        <f t="shared" si="311"/>
        <v>2022</v>
      </c>
      <c r="I4957" s="1">
        <v>44742.474305555559</v>
      </c>
      <c r="J4957" s="2">
        <v>44742</v>
      </c>
      <c r="K4957" t="s">
        <v>13</v>
      </c>
      <c r="L4957">
        <v>2499</v>
      </c>
      <c r="N4957" s="11" t="s">
        <v>15</v>
      </c>
      <c r="O4957" s="11">
        <f>IF(Table1[[#This Row],[Currency  Code]]="USD",Table1[[#This Row],[Product Amount with GST]]*80,Table1[[#This Row],[Product Amount with GST]])</f>
        <v>2499</v>
      </c>
    </row>
    <row r="4958" spans="1:16" x14ac:dyDescent="0.25">
      <c r="A4958" t="s">
        <v>3507</v>
      </c>
      <c r="B4958" t="s">
        <v>17</v>
      </c>
      <c r="C4958" t="s">
        <v>12</v>
      </c>
      <c r="E4958">
        <f t="shared" si="308"/>
        <v>30</v>
      </c>
      <c r="F4958">
        <f t="shared" si="309"/>
        <v>6</v>
      </c>
      <c r="G4958" s="8">
        <f t="shared" si="310"/>
        <v>44742</v>
      </c>
      <c r="H4958">
        <f t="shared" si="311"/>
        <v>2022</v>
      </c>
      <c r="I4958" s="1">
        <v>44742.470138888886</v>
      </c>
      <c r="J4958" s="2">
        <v>44742</v>
      </c>
      <c r="K4958" t="s">
        <v>13</v>
      </c>
      <c r="L4958">
        <v>999</v>
      </c>
      <c r="N4958" s="11" t="s">
        <v>15</v>
      </c>
      <c r="O4958" s="11">
        <f>IF(Table1[[#This Row],[Currency  Code]]="USD",Table1[[#This Row],[Product Amount with GST]]*80,Table1[[#This Row],[Product Amount with GST]])</f>
        <v>999</v>
      </c>
    </row>
    <row r="4959" spans="1:16" x14ac:dyDescent="0.25">
      <c r="A4959" t="s">
        <v>3508</v>
      </c>
      <c r="B4959" t="s">
        <v>11</v>
      </c>
      <c r="C4959" t="s">
        <v>12</v>
      </c>
      <c r="E4959">
        <f t="shared" si="308"/>
        <v>30</v>
      </c>
      <c r="F4959">
        <f t="shared" si="309"/>
        <v>6</v>
      </c>
      <c r="G4959" s="8">
        <f t="shared" si="310"/>
        <v>44742</v>
      </c>
      <c r="H4959">
        <f t="shared" si="311"/>
        <v>2022</v>
      </c>
      <c r="I4959" s="1">
        <v>44742.459027777775</v>
      </c>
      <c r="J4959" s="2">
        <v>44742</v>
      </c>
      <c r="K4959" t="s">
        <v>72</v>
      </c>
      <c r="L4959">
        <v>2499</v>
      </c>
      <c r="N4959" s="11" t="s">
        <v>15</v>
      </c>
      <c r="O4959" s="11">
        <f>IF(Table1[[#This Row],[Currency  Code]]="USD",Table1[[#This Row],[Product Amount with GST]]*80,Table1[[#This Row],[Product Amount with GST]])</f>
        <v>2499</v>
      </c>
    </row>
    <row r="4960" spans="1:16" x14ac:dyDescent="0.25">
      <c r="A4960" t="s">
        <v>3509</v>
      </c>
      <c r="B4960" t="s">
        <v>11</v>
      </c>
      <c r="C4960" t="s">
        <v>12</v>
      </c>
      <c r="E4960">
        <f t="shared" si="308"/>
        <v>30</v>
      </c>
      <c r="F4960">
        <f t="shared" si="309"/>
        <v>6</v>
      </c>
      <c r="G4960" s="8">
        <f t="shared" si="310"/>
        <v>44742</v>
      </c>
      <c r="H4960">
        <f t="shared" si="311"/>
        <v>2022</v>
      </c>
      <c r="I4960" s="1">
        <v>44742.458333333336</v>
      </c>
      <c r="J4960" s="2">
        <v>44742</v>
      </c>
      <c r="K4960" t="s">
        <v>13</v>
      </c>
      <c r="L4960">
        <v>2499</v>
      </c>
      <c r="N4960" s="11" t="s">
        <v>15</v>
      </c>
      <c r="O4960" s="11">
        <f>IF(Table1[[#This Row],[Currency  Code]]="USD",Table1[[#This Row],[Product Amount with GST]]*80,Table1[[#This Row],[Product Amount with GST]])</f>
        <v>2499</v>
      </c>
    </row>
    <row r="4961" spans="1:16" x14ac:dyDescent="0.25">
      <c r="A4961" t="s">
        <v>3510</v>
      </c>
      <c r="B4961" t="s">
        <v>1710</v>
      </c>
      <c r="C4961" t="s">
        <v>12</v>
      </c>
      <c r="E4961">
        <f t="shared" si="308"/>
        <v>30</v>
      </c>
      <c r="F4961">
        <f t="shared" si="309"/>
        <v>6</v>
      </c>
      <c r="G4961" s="8">
        <f t="shared" si="310"/>
        <v>44742</v>
      </c>
      <c r="H4961">
        <f t="shared" si="311"/>
        <v>2022</v>
      </c>
      <c r="I4961" s="1">
        <v>44742.455555555556</v>
      </c>
      <c r="J4961" s="2">
        <v>44742</v>
      </c>
      <c r="K4961" t="s">
        <v>13</v>
      </c>
      <c r="L4961">
        <v>499</v>
      </c>
      <c r="N4961" s="11" t="s">
        <v>15</v>
      </c>
      <c r="O4961" s="11">
        <f>IF(Table1[[#This Row],[Currency  Code]]="USD",Table1[[#This Row],[Product Amount with GST]]*80,Table1[[#This Row],[Product Amount with GST]])</f>
        <v>499</v>
      </c>
    </row>
    <row r="4962" spans="1:16" x14ac:dyDescent="0.25">
      <c r="A4962" t="s">
        <v>3511</v>
      </c>
      <c r="B4962" t="s">
        <v>11</v>
      </c>
      <c r="C4962" t="s">
        <v>12</v>
      </c>
      <c r="E4962">
        <f t="shared" si="308"/>
        <v>30</v>
      </c>
      <c r="F4962">
        <f t="shared" si="309"/>
        <v>6</v>
      </c>
      <c r="G4962" s="8">
        <f t="shared" si="310"/>
        <v>44742</v>
      </c>
      <c r="H4962">
        <f t="shared" si="311"/>
        <v>2022</v>
      </c>
      <c r="I4962" s="1">
        <v>44742.453472222223</v>
      </c>
      <c r="J4962" s="2">
        <v>44742</v>
      </c>
      <c r="K4962" t="s">
        <v>13</v>
      </c>
      <c r="L4962">
        <v>2499</v>
      </c>
      <c r="N4962" s="11" t="s">
        <v>15</v>
      </c>
      <c r="O4962" s="11">
        <f>IF(Table1[[#This Row],[Currency  Code]]="USD",Table1[[#This Row],[Product Amount with GST]]*80,Table1[[#This Row],[Product Amount with GST]])</f>
        <v>2499</v>
      </c>
    </row>
    <row r="4963" spans="1:16" x14ac:dyDescent="0.25">
      <c r="A4963" t="s">
        <v>3512</v>
      </c>
      <c r="B4963" t="s">
        <v>11</v>
      </c>
      <c r="C4963" t="s">
        <v>12</v>
      </c>
      <c r="E4963">
        <f t="shared" si="308"/>
        <v>30</v>
      </c>
      <c r="F4963">
        <f t="shared" si="309"/>
        <v>6</v>
      </c>
      <c r="G4963" s="8">
        <f t="shared" si="310"/>
        <v>44742</v>
      </c>
      <c r="H4963">
        <f t="shared" si="311"/>
        <v>2022</v>
      </c>
      <c r="I4963" s="1">
        <v>44742.452777777777</v>
      </c>
      <c r="J4963" s="2">
        <v>44742</v>
      </c>
      <c r="K4963" t="s">
        <v>13</v>
      </c>
      <c r="L4963">
        <v>2499</v>
      </c>
      <c r="N4963" s="11" t="s">
        <v>15</v>
      </c>
      <c r="O4963" s="11">
        <f>IF(Table1[[#This Row],[Currency  Code]]="USD",Table1[[#This Row],[Product Amount with GST]]*80,Table1[[#This Row],[Product Amount with GST]])</f>
        <v>2499</v>
      </c>
    </row>
    <row r="4964" spans="1:16" x14ac:dyDescent="0.25">
      <c r="A4964" t="s">
        <v>3513</v>
      </c>
      <c r="B4964" t="s">
        <v>11</v>
      </c>
      <c r="C4964" t="s">
        <v>12</v>
      </c>
      <c r="E4964">
        <f t="shared" si="308"/>
        <v>30</v>
      </c>
      <c r="F4964">
        <f t="shared" si="309"/>
        <v>6</v>
      </c>
      <c r="G4964" s="8">
        <f t="shared" si="310"/>
        <v>44742</v>
      </c>
      <c r="H4964">
        <f t="shared" si="311"/>
        <v>2022</v>
      </c>
      <c r="I4964" s="1">
        <v>44742.449305555558</v>
      </c>
      <c r="J4964" s="2">
        <v>44742</v>
      </c>
      <c r="K4964" t="s">
        <v>13</v>
      </c>
      <c r="L4964">
        <v>2499</v>
      </c>
      <c r="N4964" s="11" t="s">
        <v>15</v>
      </c>
      <c r="O4964" s="11">
        <f>IF(Table1[[#This Row],[Currency  Code]]="USD",Table1[[#This Row],[Product Amount with GST]]*80,Table1[[#This Row],[Product Amount with GST]])</f>
        <v>2499</v>
      </c>
    </row>
    <row r="4965" spans="1:16" x14ac:dyDescent="0.25">
      <c r="A4965" t="s">
        <v>3514</v>
      </c>
      <c r="B4965" t="s">
        <v>11</v>
      </c>
      <c r="C4965" t="s">
        <v>12</v>
      </c>
      <c r="E4965">
        <f t="shared" si="308"/>
        <v>30</v>
      </c>
      <c r="F4965">
        <f t="shared" si="309"/>
        <v>6</v>
      </c>
      <c r="G4965" s="8">
        <f t="shared" si="310"/>
        <v>44742</v>
      </c>
      <c r="H4965">
        <f t="shared" si="311"/>
        <v>2022</v>
      </c>
      <c r="I4965" s="1">
        <v>44742.447916666664</v>
      </c>
      <c r="J4965" s="2">
        <v>44742</v>
      </c>
      <c r="K4965" t="s">
        <v>112</v>
      </c>
      <c r="L4965">
        <v>2499</v>
      </c>
      <c r="N4965" s="11" t="s">
        <v>15</v>
      </c>
      <c r="O4965" s="11">
        <f>IF(Table1[[#This Row],[Currency  Code]]="USD",Table1[[#This Row],[Product Amount with GST]]*80,Table1[[#This Row],[Product Amount with GST]])</f>
        <v>2499</v>
      </c>
    </row>
    <row r="4966" spans="1:16" x14ac:dyDescent="0.25">
      <c r="A4966" t="s">
        <v>3515</v>
      </c>
      <c r="B4966" t="s">
        <v>11</v>
      </c>
      <c r="C4966" t="s">
        <v>48</v>
      </c>
      <c r="E4966">
        <f t="shared" si="308"/>
        <v>30</v>
      </c>
      <c r="F4966">
        <f t="shared" si="309"/>
        <v>6</v>
      </c>
      <c r="G4966" s="8">
        <f t="shared" si="310"/>
        <v>44742</v>
      </c>
      <c r="H4966">
        <f t="shared" si="311"/>
        <v>2022</v>
      </c>
      <c r="I4966" s="1">
        <v>44742.59652777778</v>
      </c>
      <c r="J4966" s="2">
        <v>44742</v>
      </c>
      <c r="K4966" t="s">
        <v>13</v>
      </c>
      <c r="L4966">
        <v>2499</v>
      </c>
      <c r="M4966" t="s">
        <v>218</v>
      </c>
      <c r="N4966" s="11" t="s">
        <v>15</v>
      </c>
      <c r="O4966" s="11">
        <f>IF(Table1[[#This Row],[Currency  Code]]="USD",Table1[[#This Row],[Product Amount with GST]]*80,Table1[[#This Row],[Product Amount with GST]])</f>
        <v>2499</v>
      </c>
      <c r="P4966" t="s">
        <v>50</v>
      </c>
    </row>
    <row r="4967" spans="1:16" x14ac:dyDescent="0.25">
      <c r="A4967" t="s">
        <v>3515</v>
      </c>
      <c r="B4967" t="s">
        <v>11</v>
      </c>
      <c r="C4967" t="s">
        <v>12</v>
      </c>
      <c r="E4967">
        <f t="shared" si="308"/>
        <v>30</v>
      </c>
      <c r="F4967">
        <f t="shared" si="309"/>
        <v>6</v>
      </c>
      <c r="G4967" s="8">
        <f t="shared" si="310"/>
        <v>44742</v>
      </c>
      <c r="H4967">
        <f t="shared" si="311"/>
        <v>2022</v>
      </c>
      <c r="I4967" s="1">
        <v>44742.59652777778</v>
      </c>
      <c r="J4967" s="2">
        <v>44742</v>
      </c>
      <c r="K4967" t="s">
        <v>13</v>
      </c>
      <c r="L4967">
        <v>2499</v>
      </c>
      <c r="N4967" s="11" t="s">
        <v>15</v>
      </c>
      <c r="O4967" s="11">
        <f>IF(Table1[[#This Row],[Currency  Code]]="USD",Table1[[#This Row],[Product Amount with GST]]*80,Table1[[#This Row],[Product Amount with GST]])</f>
        <v>2499</v>
      </c>
    </row>
    <row r="4968" spans="1:16" x14ac:dyDescent="0.25">
      <c r="A4968" t="s">
        <v>3062</v>
      </c>
      <c r="B4968" t="s">
        <v>24</v>
      </c>
      <c r="C4968" t="s">
        <v>12</v>
      </c>
      <c r="E4968">
        <f t="shared" si="308"/>
        <v>30</v>
      </c>
      <c r="F4968">
        <f t="shared" si="309"/>
        <v>6</v>
      </c>
      <c r="G4968" s="8">
        <f t="shared" si="310"/>
        <v>44742</v>
      </c>
      <c r="H4968">
        <f t="shared" si="311"/>
        <v>2022</v>
      </c>
      <c r="I4968" s="1">
        <v>44742.570833333331</v>
      </c>
      <c r="J4968" s="2">
        <v>44742</v>
      </c>
      <c r="K4968" t="s">
        <v>13</v>
      </c>
      <c r="L4968">
        <v>2022</v>
      </c>
      <c r="N4968" s="11" t="s">
        <v>15</v>
      </c>
      <c r="O4968" s="11">
        <f>IF(Table1[[#This Row],[Currency  Code]]="USD",Table1[[#This Row],[Product Amount with GST]]*80,Table1[[#This Row],[Product Amount with GST]])</f>
        <v>2022</v>
      </c>
    </row>
    <row r="4969" spans="1:16" x14ac:dyDescent="0.25">
      <c r="A4969" t="s">
        <v>3172</v>
      </c>
      <c r="B4969" t="s">
        <v>11</v>
      </c>
      <c r="C4969" t="s">
        <v>12</v>
      </c>
      <c r="D4969" t="s">
        <v>6121</v>
      </c>
      <c r="E4969">
        <f t="shared" si="308"/>
        <v>30</v>
      </c>
      <c r="F4969">
        <f t="shared" si="309"/>
        <v>6</v>
      </c>
      <c r="G4969" s="8">
        <f t="shared" si="310"/>
        <v>44742</v>
      </c>
      <c r="H4969">
        <f t="shared" si="311"/>
        <v>2022</v>
      </c>
      <c r="I4969" s="1">
        <v>44742.557638888888</v>
      </c>
      <c r="J4969" s="2">
        <v>44742</v>
      </c>
      <c r="K4969" t="s">
        <v>13</v>
      </c>
      <c r="L4969">
        <v>1874</v>
      </c>
      <c r="N4969" s="11" t="s">
        <v>15</v>
      </c>
      <c r="O4969" s="11">
        <f>IF(Table1[[#This Row],[Currency  Code]]="USD",Table1[[#This Row],[Product Amount with GST]]*80,Table1[[#This Row],[Product Amount with GST]])</f>
        <v>1874</v>
      </c>
    </row>
    <row r="4970" spans="1:16" x14ac:dyDescent="0.25">
      <c r="A4970" t="s">
        <v>3516</v>
      </c>
      <c r="B4970" t="s">
        <v>20</v>
      </c>
      <c r="C4970" t="s">
        <v>12</v>
      </c>
      <c r="E4970">
        <f t="shared" si="308"/>
        <v>30</v>
      </c>
      <c r="F4970">
        <f t="shared" si="309"/>
        <v>6</v>
      </c>
      <c r="G4970" s="8">
        <f t="shared" si="310"/>
        <v>44742</v>
      </c>
      <c r="H4970">
        <f t="shared" si="311"/>
        <v>2022</v>
      </c>
      <c r="I4970" s="1">
        <v>44742.55</v>
      </c>
      <c r="J4970" s="2">
        <v>44742</v>
      </c>
      <c r="K4970" t="s">
        <v>13</v>
      </c>
      <c r="L4970">
        <v>1999</v>
      </c>
      <c r="N4970" s="11" t="s">
        <v>15</v>
      </c>
      <c r="O4970" s="11">
        <f>IF(Table1[[#This Row],[Currency  Code]]="USD",Table1[[#This Row],[Product Amount with GST]]*80,Table1[[#This Row],[Product Amount with GST]])</f>
        <v>1999</v>
      </c>
    </row>
    <row r="4971" spans="1:16" x14ac:dyDescent="0.25">
      <c r="A4971" t="s">
        <v>3517</v>
      </c>
      <c r="B4971" t="s">
        <v>24</v>
      </c>
      <c r="C4971" t="s">
        <v>48</v>
      </c>
      <c r="E4971">
        <f t="shared" si="308"/>
        <v>30</v>
      </c>
      <c r="F4971">
        <f t="shared" si="309"/>
        <v>6</v>
      </c>
      <c r="G4971" s="8">
        <f t="shared" si="310"/>
        <v>44742</v>
      </c>
      <c r="H4971">
        <f t="shared" si="311"/>
        <v>2022</v>
      </c>
      <c r="I4971" s="1">
        <v>44742.54791666667</v>
      </c>
      <c r="J4971" s="2">
        <v>44742</v>
      </c>
      <c r="K4971" t="s">
        <v>13</v>
      </c>
      <c r="L4971">
        <v>2022</v>
      </c>
      <c r="M4971" t="s">
        <v>53</v>
      </c>
      <c r="N4971" s="11" t="s">
        <v>15</v>
      </c>
      <c r="O4971" s="11">
        <f>IF(Table1[[#This Row],[Currency  Code]]="USD",Table1[[#This Row],[Product Amount with GST]]*80,Table1[[#This Row],[Product Amount with GST]])</f>
        <v>2022</v>
      </c>
      <c r="P4971" t="s">
        <v>50</v>
      </c>
    </row>
    <row r="4972" spans="1:16" x14ac:dyDescent="0.25">
      <c r="A4972" t="s">
        <v>3518</v>
      </c>
      <c r="B4972" t="s">
        <v>27</v>
      </c>
      <c r="C4972" t="s">
        <v>48</v>
      </c>
      <c r="E4972">
        <f t="shared" si="308"/>
        <v>30</v>
      </c>
      <c r="F4972">
        <f t="shared" si="309"/>
        <v>6</v>
      </c>
      <c r="G4972" s="8">
        <f t="shared" si="310"/>
        <v>44742</v>
      </c>
      <c r="H4972">
        <f t="shared" si="311"/>
        <v>2022</v>
      </c>
      <c r="I4972" s="1">
        <v>44742.529166666667</v>
      </c>
      <c r="J4972" s="2">
        <v>44742</v>
      </c>
      <c r="K4972" t="s">
        <v>13</v>
      </c>
      <c r="L4972">
        <v>1999</v>
      </c>
      <c r="M4972" t="s">
        <v>53</v>
      </c>
      <c r="N4972" s="11" t="s">
        <v>15</v>
      </c>
      <c r="O4972" s="11">
        <f>IF(Table1[[#This Row],[Currency  Code]]="USD",Table1[[#This Row],[Product Amount with GST]]*80,Table1[[#This Row],[Product Amount with GST]])</f>
        <v>1999</v>
      </c>
      <c r="P4972" t="s">
        <v>50</v>
      </c>
    </row>
    <row r="4973" spans="1:16" x14ac:dyDescent="0.25">
      <c r="A4973" t="s">
        <v>3519</v>
      </c>
      <c r="B4973" t="s">
        <v>11</v>
      </c>
      <c r="C4973" t="s">
        <v>48</v>
      </c>
      <c r="E4973">
        <f t="shared" si="308"/>
        <v>30</v>
      </c>
      <c r="F4973">
        <f t="shared" si="309"/>
        <v>6</v>
      </c>
      <c r="G4973" s="8">
        <f t="shared" si="310"/>
        <v>44742</v>
      </c>
      <c r="H4973">
        <f t="shared" si="311"/>
        <v>2022</v>
      </c>
      <c r="I4973" s="1">
        <v>44742.495138888888</v>
      </c>
      <c r="J4973" s="2">
        <v>44742</v>
      </c>
      <c r="K4973" t="s">
        <v>13</v>
      </c>
      <c r="L4973">
        <v>2499</v>
      </c>
      <c r="M4973" t="s">
        <v>53</v>
      </c>
      <c r="N4973" s="11" t="s">
        <v>15</v>
      </c>
      <c r="O4973" s="11">
        <f>IF(Table1[[#This Row],[Currency  Code]]="USD",Table1[[#This Row],[Product Amount with GST]]*80,Table1[[#This Row],[Product Amount with GST]])</f>
        <v>2499</v>
      </c>
      <c r="P4973" t="s">
        <v>50</v>
      </c>
    </row>
    <row r="4974" spans="1:16" x14ac:dyDescent="0.25">
      <c r="A4974" t="s">
        <v>3520</v>
      </c>
      <c r="B4974" t="s">
        <v>42</v>
      </c>
      <c r="C4974" t="s">
        <v>12</v>
      </c>
      <c r="E4974">
        <f t="shared" si="308"/>
        <v>30</v>
      </c>
      <c r="F4974">
        <f t="shared" si="309"/>
        <v>6</v>
      </c>
      <c r="G4974" s="8">
        <f t="shared" si="310"/>
        <v>44742</v>
      </c>
      <c r="H4974">
        <f t="shared" si="311"/>
        <v>2022</v>
      </c>
      <c r="I4974" s="1">
        <v>44742.479861111111</v>
      </c>
      <c r="J4974" s="2">
        <v>44742</v>
      </c>
      <c r="K4974" t="s">
        <v>13</v>
      </c>
      <c r="L4974">
        <v>1499</v>
      </c>
      <c r="N4974" s="11" t="s">
        <v>15</v>
      </c>
      <c r="O4974" s="11">
        <f>IF(Table1[[#This Row],[Currency  Code]]="USD",Table1[[#This Row],[Product Amount with GST]]*80,Table1[[#This Row],[Product Amount with GST]])</f>
        <v>1499</v>
      </c>
    </row>
    <row r="4975" spans="1:16" x14ac:dyDescent="0.25">
      <c r="A4975" t="s">
        <v>3521</v>
      </c>
      <c r="B4975" t="s">
        <v>11</v>
      </c>
      <c r="C4975" t="s">
        <v>12</v>
      </c>
      <c r="E4975">
        <f t="shared" si="308"/>
        <v>30</v>
      </c>
      <c r="F4975">
        <f t="shared" si="309"/>
        <v>6</v>
      </c>
      <c r="G4975" s="8">
        <f t="shared" si="310"/>
        <v>44742</v>
      </c>
      <c r="H4975">
        <f t="shared" si="311"/>
        <v>2022</v>
      </c>
      <c r="I4975" s="1">
        <v>44742.469444444447</v>
      </c>
      <c r="J4975" s="2">
        <v>44742</v>
      </c>
      <c r="K4975" t="s">
        <v>13</v>
      </c>
      <c r="L4975">
        <v>2499</v>
      </c>
      <c r="N4975" s="11" t="s">
        <v>15</v>
      </c>
      <c r="O4975" s="11">
        <f>IF(Table1[[#This Row],[Currency  Code]]="USD",Table1[[#This Row],[Product Amount with GST]]*80,Table1[[#This Row],[Product Amount with GST]])</f>
        <v>2499</v>
      </c>
    </row>
    <row r="4976" spans="1:16" x14ac:dyDescent="0.25">
      <c r="A4976" t="s">
        <v>3522</v>
      </c>
      <c r="B4976" t="s">
        <v>24</v>
      </c>
      <c r="C4976" t="s">
        <v>12</v>
      </c>
      <c r="E4976">
        <f t="shared" si="308"/>
        <v>30</v>
      </c>
      <c r="F4976">
        <f t="shared" si="309"/>
        <v>6</v>
      </c>
      <c r="G4976" s="8">
        <f t="shared" si="310"/>
        <v>44742</v>
      </c>
      <c r="H4976">
        <f t="shared" si="311"/>
        <v>2022</v>
      </c>
      <c r="I4976" s="1">
        <v>44742.461805555555</v>
      </c>
      <c r="J4976" s="2">
        <v>44742</v>
      </c>
      <c r="K4976" t="s">
        <v>13</v>
      </c>
      <c r="L4976">
        <v>2022</v>
      </c>
      <c r="N4976" s="11" t="s">
        <v>15</v>
      </c>
      <c r="O4976" s="11">
        <f>IF(Table1[[#This Row],[Currency  Code]]="USD",Table1[[#This Row],[Product Amount with GST]]*80,Table1[[#This Row],[Product Amount with GST]])</f>
        <v>2022</v>
      </c>
    </row>
    <row r="4977" spans="1:16" x14ac:dyDescent="0.25">
      <c r="A4977" t="s">
        <v>3523</v>
      </c>
      <c r="B4977" t="s">
        <v>11</v>
      </c>
      <c r="C4977" t="s">
        <v>12</v>
      </c>
      <c r="E4977">
        <f t="shared" si="308"/>
        <v>30</v>
      </c>
      <c r="F4977">
        <f t="shared" si="309"/>
        <v>6</v>
      </c>
      <c r="G4977" s="8">
        <f t="shared" si="310"/>
        <v>44742</v>
      </c>
      <c r="H4977">
        <f t="shared" si="311"/>
        <v>2022</v>
      </c>
      <c r="I4977" s="1">
        <v>44742.460416666669</v>
      </c>
      <c r="J4977" s="2">
        <v>44742</v>
      </c>
      <c r="K4977" t="s">
        <v>13</v>
      </c>
      <c r="L4977">
        <v>2499</v>
      </c>
      <c r="N4977" s="11" t="s">
        <v>15</v>
      </c>
      <c r="O4977" s="11">
        <f>IF(Table1[[#This Row],[Currency  Code]]="USD",Table1[[#This Row],[Product Amount with GST]]*80,Table1[[#This Row],[Product Amount with GST]])</f>
        <v>2499</v>
      </c>
    </row>
    <row r="4978" spans="1:16" x14ac:dyDescent="0.25">
      <c r="A4978" t="s">
        <v>3524</v>
      </c>
      <c r="B4978" t="s">
        <v>11</v>
      </c>
      <c r="C4978" t="s">
        <v>12</v>
      </c>
      <c r="E4978">
        <f t="shared" si="308"/>
        <v>30</v>
      </c>
      <c r="F4978">
        <f t="shared" si="309"/>
        <v>6</v>
      </c>
      <c r="G4978" s="8">
        <f t="shared" si="310"/>
        <v>44742</v>
      </c>
      <c r="H4978">
        <f t="shared" si="311"/>
        <v>2022</v>
      </c>
      <c r="I4978" s="1">
        <v>44742.452777777777</v>
      </c>
      <c r="J4978" s="2">
        <v>44742</v>
      </c>
      <c r="K4978" t="s">
        <v>13</v>
      </c>
      <c r="L4978">
        <v>2499</v>
      </c>
      <c r="N4978" s="11" t="s">
        <v>15</v>
      </c>
      <c r="O4978" s="11">
        <f>IF(Table1[[#This Row],[Currency  Code]]="USD",Table1[[#This Row],[Product Amount with GST]]*80,Table1[[#This Row],[Product Amount with GST]])</f>
        <v>2499</v>
      </c>
    </row>
    <row r="4979" spans="1:16" x14ac:dyDescent="0.25">
      <c r="A4979" t="s">
        <v>3525</v>
      </c>
      <c r="B4979" t="s">
        <v>11</v>
      </c>
      <c r="C4979" t="s">
        <v>12</v>
      </c>
      <c r="E4979">
        <f t="shared" si="308"/>
        <v>30</v>
      </c>
      <c r="F4979">
        <f t="shared" si="309"/>
        <v>6</v>
      </c>
      <c r="G4979" s="8">
        <f t="shared" si="310"/>
        <v>44742</v>
      </c>
      <c r="H4979">
        <f t="shared" si="311"/>
        <v>2022</v>
      </c>
      <c r="I4979" s="1">
        <v>44742.45</v>
      </c>
      <c r="J4979" s="2">
        <v>44742</v>
      </c>
      <c r="K4979" t="s">
        <v>13</v>
      </c>
      <c r="L4979">
        <v>2499</v>
      </c>
      <c r="N4979" s="11" t="s">
        <v>15</v>
      </c>
      <c r="O4979" s="11">
        <f>IF(Table1[[#This Row],[Currency  Code]]="USD",Table1[[#This Row],[Product Amount with GST]]*80,Table1[[#This Row],[Product Amount with GST]])</f>
        <v>2499</v>
      </c>
    </row>
    <row r="4980" spans="1:16" x14ac:dyDescent="0.25">
      <c r="A4980" t="s">
        <v>3526</v>
      </c>
      <c r="B4980" t="s">
        <v>11</v>
      </c>
      <c r="C4980" t="s">
        <v>12</v>
      </c>
      <c r="E4980">
        <f t="shared" si="308"/>
        <v>30</v>
      </c>
      <c r="F4980">
        <f t="shared" si="309"/>
        <v>6</v>
      </c>
      <c r="G4980" s="8">
        <f t="shared" si="310"/>
        <v>44742</v>
      </c>
      <c r="H4980">
        <f t="shared" si="311"/>
        <v>2022</v>
      </c>
      <c r="I4980" s="1">
        <v>44742.441666666666</v>
      </c>
      <c r="J4980" s="2">
        <v>44742</v>
      </c>
      <c r="K4980" t="s">
        <v>13</v>
      </c>
      <c r="L4980">
        <v>2499</v>
      </c>
      <c r="N4980" s="11" t="s">
        <v>15</v>
      </c>
      <c r="O4980" s="11">
        <f>IF(Table1[[#This Row],[Currency  Code]]="USD",Table1[[#This Row],[Product Amount with GST]]*80,Table1[[#This Row],[Product Amount with GST]])</f>
        <v>2499</v>
      </c>
    </row>
    <row r="4981" spans="1:16" x14ac:dyDescent="0.25">
      <c r="A4981" t="s">
        <v>3527</v>
      </c>
      <c r="B4981" t="s">
        <v>362</v>
      </c>
      <c r="C4981" t="s">
        <v>12</v>
      </c>
      <c r="E4981">
        <f t="shared" si="308"/>
        <v>30</v>
      </c>
      <c r="F4981">
        <f t="shared" si="309"/>
        <v>6</v>
      </c>
      <c r="G4981" s="8">
        <f t="shared" si="310"/>
        <v>44742</v>
      </c>
      <c r="H4981">
        <f t="shared" si="311"/>
        <v>2022</v>
      </c>
      <c r="I4981" s="1">
        <v>44742.434027777781</v>
      </c>
      <c r="J4981" s="2">
        <v>44742</v>
      </c>
      <c r="K4981" t="s">
        <v>112</v>
      </c>
      <c r="L4981">
        <v>39</v>
      </c>
      <c r="N4981" s="11" t="s">
        <v>29</v>
      </c>
      <c r="O4981" s="11">
        <f>IF(Table1[[#This Row],[Currency  Code]]="USD",Table1[[#This Row],[Product Amount with GST]]*80,Table1[[#This Row],[Product Amount with GST]])</f>
        <v>3120</v>
      </c>
    </row>
    <row r="4982" spans="1:16" x14ac:dyDescent="0.25">
      <c r="A4982" t="s">
        <v>3528</v>
      </c>
      <c r="B4982" t="s">
        <v>42</v>
      </c>
      <c r="C4982" t="s">
        <v>12</v>
      </c>
      <c r="E4982">
        <f t="shared" si="308"/>
        <v>30</v>
      </c>
      <c r="F4982">
        <f t="shared" si="309"/>
        <v>6</v>
      </c>
      <c r="G4982" s="8">
        <f t="shared" si="310"/>
        <v>44742</v>
      </c>
      <c r="H4982">
        <f t="shared" si="311"/>
        <v>2022</v>
      </c>
      <c r="I4982" s="1">
        <v>44742.417361111111</v>
      </c>
      <c r="J4982" s="2">
        <v>44742</v>
      </c>
      <c r="K4982" t="s">
        <v>43</v>
      </c>
      <c r="L4982">
        <v>1499</v>
      </c>
      <c r="N4982" s="11" t="s">
        <v>15</v>
      </c>
      <c r="O4982" s="11">
        <f>IF(Table1[[#This Row],[Currency  Code]]="USD",Table1[[#This Row],[Product Amount with GST]]*80,Table1[[#This Row],[Product Amount with GST]])</f>
        <v>1499</v>
      </c>
    </row>
    <row r="4983" spans="1:16" x14ac:dyDescent="0.25">
      <c r="A4983" t="s">
        <v>3529</v>
      </c>
      <c r="B4983" t="s">
        <v>11</v>
      </c>
      <c r="C4983" t="s">
        <v>12</v>
      </c>
      <c r="E4983">
        <f t="shared" si="308"/>
        <v>30</v>
      </c>
      <c r="F4983">
        <f t="shared" si="309"/>
        <v>6</v>
      </c>
      <c r="G4983" s="8">
        <f t="shared" si="310"/>
        <v>44742</v>
      </c>
      <c r="H4983">
        <f t="shared" si="311"/>
        <v>2022</v>
      </c>
      <c r="I4983" s="1">
        <v>44742.406944444447</v>
      </c>
      <c r="J4983" s="2">
        <v>44742</v>
      </c>
      <c r="K4983" t="s">
        <v>13</v>
      </c>
      <c r="L4983">
        <v>2499</v>
      </c>
      <c r="N4983" s="11" t="s">
        <v>15</v>
      </c>
      <c r="O4983" s="11">
        <f>IF(Table1[[#This Row],[Currency  Code]]="USD",Table1[[#This Row],[Product Amount with GST]]*80,Table1[[#This Row],[Product Amount with GST]])</f>
        <v>2499</v>
      </c>
    </row>
    <row r="4984" spans="1:16" x14ac:dyDescent="0.25">
      <c r="A4984" t="s">
        <v>2020</v>
      </c>
      <c r="B4984" t="s">
        <v>17</v>
      </c>
      <c r="C4984" t="s">
        <v>12</v>
      </c>
      <c r="E4984">
        <f t="shared" si="308"/>
        <v>30</v>
      </c>
      <c r="F4984">
        <f t="shared" si="309"/>
        <v>6</v>
      </c>
      <c r="G4984" s="8">
        <f t="shared" si="310"/>
        <v>44742</v>
      </c>
      <c r="H4984">
        <f t="shared" si="311"/>
        <v>2022</v>
      </c>
      <c r="I4984" s="1">
        <v>44742.383333333331</v>
      </c>
      <c r="J4984" s="2">
        <v>44742</v>
      </c>
      <c r="K4984" t="s">
        <v>13</v>
      </c>
      <c r="L4984">
        <v>999</v>
      </c>
      <c r="N4984" s="11" t="s">
        <v>15</v>
      </c>
      <c r="O4984" s="11">
        <f>IF(Table1[[#This Row],[Currency  Code]]="USD",Table1[[#This Row],[Product Amount with GST]]*80,Table1[[#This Row],[Product Amount with GST]])</f>
        <v>999</v>
      </c>
    </row>
    <row r="4985" spans="1:16" x14ac:dyDescent="0.25">
      <c r="A4985" t="s">
        <v>3493</v>
      </c>
      <c r="B4985" t="s">
        <v>11</v>
      </c>
      <c r="C4985" t="s">
        <v>12</v>
      </c>
      <c r="E4985">
        <f t="shared" si="308"/>
        <v>30</v>
      </c>
      <c r="F4985">
        <f t="shared" si="309"/>
        <v>6</v>
      </c>
      <c r="G4985" s="8">
        <f t="shared" si="310"/>
        <v>44742</v>
      </c>
      <c r="H4985">
        <f t="shared" si="311"/>
        <v>2022</v>
      </c>
      <c r="I4985" s="1">
        <v>44742.531944444447</v>
      </c>
      <c r="J4985" s="2">
        <v>44742</v>
      </c>
      <c r="K4985" t="s">
        <v>13</v>
      </c>
      <c r="L4985">
        <v>2499</v>
      </c>
      <c r="N4985" s="11" t="s">
        <v>15</v>
      </c>
      <c r="O4985" s="11">
        <f>IF(Table1[[#This Row],[Currency  Code]]="USD",Table1[[#This Row],[Product Amount with GST]]*80,Table1[[#This Row],[Product Amount with GST]])</f>
        <v>2499</v>
      </c>
    </row>
    <row r="4986" spans="1:16" x14ac:dyDescent="0.25">
      <c r="A4986" t="s">
        <v>3530</v>
      </c>
      <c r="B4986" t="s">
        <v>11</v>
      </c>
      <c r="C4986" t="s">
        <v>12</v>
      </c>
      <c r="E4986">
        <f t="shared" si="308"/>
        <v>30</v>
      </c>
      <c r="F4986">
        <f t="shared" si="309"/>
        <v>6</v>
      </c>
      <c r="G4986" s="8">
        <f t="shared" si="310"/>
        <v>44742</v>
      </c>
      <c r="H4986">
        <f t="shared" si="311"/>
        <v>2022</v>
      </c>
      <c r="I4986" s="1">
        <v>44742.530555555553</v>
      </c>
      <c r="J4986" s="2">
        <v>44742</v>
      </c>
      <c r="K4986" t="s">
        <v>13</v>
      </c>
      <c r="L4986">
        <v>2499</v>
      </c>
      <c r="N4986" s="11" t="s">
        <v>15</v>
      </c>
      <c r="O4986" s="11">
        <f>IF(Table1[[#This Row],[Currency  Code]]="USD",Table1[[#This Row],[Product Amount with GST]]*80,Table1[[#This Row],[Product Amount with GST]])</f>
        <v>2499</v>
      </c>
    </row>
    <row r="4987" spans="1:16" x14ac:dyDescent="0.25">
      <c r="A4987" t="s">
        <v>734</v>
      </c>
      <c r="B4987" t="s">
        <v>11</v>
      </c>
      <c r="C4987" t="s">
        <v>12</v>
      </c>
      <c r="D4987" t="s">
        <v>6123</v>
      </c>
      <c r="E4987">
        <f t="shared" si="308"/>
        <v>30</v>
      </c>
      <c r="F4987">
        <f t="shared" si="309"/>
        <v>6</v>
      </c>
      <c r="G4987" s="8">
        <f t="shared" si="310"/>
        <v>44742</v>
      </c>
      <c r="H4987">
        <f t="shared" si="311"/>
        <v>2022</v>
      </c>
      <c r="I4987" s="1">
        <v>44742.526388888888</v>
      </c>
      <c r="J4987" s="2">
        <v>44742</v>
      </c>
      <c r="K4987" t="s">
        <v>13</v>
      </c>
      <c r="L4987">
        <v>1499</v>
      </c>
      <c r="N4987" s="11" t="s">
        <v>15</v>
      </c>
      <c r="O4987" s="11">
        <f>IF(Table1[[#This Row],[Currency  Code]]="USD",Table1[[#This Row],[Product Amount with GST]]*80,Table1[[#This Row],[Product Amount with GST]])</f>
        <v>1499</v>
      </c>
    </row>
    <row r="4988" spans="1:16" x14ac:dyDescent="0.25">
      <c r="A4988" t="s">
        <v>3531</v>
      </c>
      <c r="B4988" t="s">
        <v>99</v>
      </c>
      <c r="C4988" t="s">
        <v>12</v>
      </c>
      <c r="E4988">
        <f t="shared" si="308"/>
        <v>30</v>
      </c>
      <c r="F4988">
        <f t="shared" si="309"/>
        <v>6</v>
      </c>
      <c r="G4988" s="8">
        <f t="shared" si="310"/>
        <v>44742</v>
      </c>
      <c r="H4988">
        <f t="shared" si="311"/>
        <v>2022</v>
      </c>
      <c r="I4988" s="1">
        <v>44742.49722222222</v>
      </c>
      <c r="J4988" s="2">
        <v>44742</v>
      </c>
      <c r="K4988" t="s">
        <v>13</v>
      </c>
      <c r="L4988">
        <v>699</v>
      </c>
      <c r="N4988" s="11" t="s">
        <v>15</v>
      </c>
      <c r="O4988" s="11">
        <f>IF(Table1[[#This Row],[Currency  Code]]="USD",Table1[[#This Row],[Product Amount with GST]]*80,Table1[[#This Row],[Product Amount with GST]])</f>
        <v>699</v>
      </c>
    </row>
    <row r="4989" spans="1:16" x14ac:dyDescent="0.25">
      <c r="A4989" t="s">
        <v>3529</v>
      </c>
      <c r="B4989" t="s">
        <v>11</v>
      </c>
      <c r="C4989" t="s">
        <v>12</v>
      </c>
      <c r="E4989">
        <f t="shared" si="308"/>
        <v>30</v>
      </c>
      <c r="F4989">
        <f t="shared" si="309"/>
        <v>6</v>
      </c>
      <c r="G4989" s="8">
        <f t="shared" si="310"/>
        <v>44742</v>
      </c>
      <c r="H4989">
        <f t="shared" si="311"/>
        <v>2022</v>
      </c>
      <c r="I4989" s="1">
        <v>44742.496527777781</v>
      </c>
      <c r="J4989" s="2">
        <v>44742</v>
      </c>
      <c r="K4989" t="s">
        <v>13</v>
      </c>
      <c r="L4989">
        <v>2499</v>
      </c>
      <c r="N4989" s="11" t="s">
        <v>15</v>
      </c>
      <c r="O4989" s="11">
        <f>IF(Table1[[#This Row],[Currency  Code]]="USD",Table1[[#This Row],[Product Amount with GST]]*80,Table1[[#This Row],[Product Amount with GST]])</f>
        <v>2499</v>
      </c>
    </row>
    <row r="4990" spans="1:16" x14ac:dyDescent="0.25">
      <c r="A4990" t="s">
        <v>3504</v>
      </c>
      <c r="B4990" t="s">
        <v>42</v>
      </c>
      <c r="C4990" t="s">
        <v>12</v>
      </c>
      <c r="E4990">
        <f t="shared" si="308"/>
        <v>30</v>
      </c>
      <c r="F4990">
        <f t="shared" si="309"/>
        <v>6</v>
      </c>
      <c r="G4990" s="8">
        <f t="shared" si="310"/>
        <v>44742</v>
      </c>
      <c r="H4990">
        <f t="shared" si="311"/>
        <v>2022</v>
      </c>
      <c r="I4990" s="1">
        <v>44742.494444444441</v>
      </c>
      <c r="J4990" s="2">
        <v>44742</v>
      </c>
      <c r="K4990" t="s">
        <v>13</v>
      </c>
      <c r="L4990">
        <v>1499</v>
      </c>
      <c r="N4990" s="11" t="s">
        <v>15</v>
      </c>
      <c r="O4990" s="11">
        <f>IF(Table1[[#This Row],[Currency  Code]]="USD",Table1[[#This Row],[Product Amount with GST]]*80,Table1[[#This Row],[Product Amount with GST]])</f>
        <v>1499</v>
      </c>
    </row>
    <row r="4991" spans="1:16" x14ac:dyDescent="0.25">
      <c r="A4991" t="s">
        <v>3000</v>
      </c>
      <c r="B4991" t="s">
        <v>11</v>
      </c>
      <c r="C4991" t="s">
        <v>12</v>
      </c>
      <c r="E4991">
        <f t="shared" si="308"/>
        <v>30</v>
      </c>
      <c r="F4991">
        <f t="shared" si="309"/>
        <v>6</v>
      </c>
      <c r="G4991" s="8">
        <f t="shared" si="310"/>
        <v>44742</v>
      </c>
      <c r="H4991">
        <f t="shared" si="311"/>
        <v>2022</v>
      </c>
      <c r="I4991" s="1">
        <v>44742.476388888892</v>
      </c>
      <c r="J4991" s="2">
        <v>44742</v>
      </c>
      <c r="K4991" t="s">
        <v>13</v>
      </c>
      <c r="L4991">
        <v>2499</v>
      </c>
      <c r="N4991" s="11" t="s">
        <v>15</v>
      </c>
      <c r="O4991" s="11">
        <f>IF(Table1[[#This Row],[Currency  Code]]="USD",Table1[[#This Row],[Product Amount with GST]]*80,Table1[[#This Row],[Product Amount with GST]])</f>
        <v>2499</v>
      </c>
    </row>
    <row r="4992" spans="1:16" x14ac:dyDescent="0.25">
      <c r="A4992" t="s">
        <v>3532</v>
      </c>
      <c r="B4992" t="s">
        <v>24</v>
      </c>
      <c r="C4992" t="s">
        <v>48</v>
      </c>
      <c r="E4992">
        <f t="shared" si="308"/>
        <v>30</v>
      </c>
      <c r="F4992">
        <f t="shared" si="309"/>
        <v>6</v>
      </c>
      <c r="G4992" s="8">
        <f t="shared" si="310"/>
        <v>44742</v>
      </c>
      <c r="H4992">
        <f t="shared" si="311"/>
        <v>2022</v>
      </c>
      <c r="I4992" s="1">
        <v>44742.466666666667</v>
      </c>
      <c r="J4992" s="2">
        <v>44742</v>
      </c>
      <c r="K4992" t="s">
        <v>13</v>
      </c>
      <c r="L4992">
        <v>2022</v>
      </c>
      <c r="M4992" t="s">
        <v>53</v>
      </c>
      <c r="N4992" s="11" t="s">
        <v>15</v>
      </c>
      <c r="O4992" s="11">
        <f>IF(Table1[[#This Row],[Currency  Code]]="USD",Table1[[#This Row],[Product Amount with GST]]*80,Table1[[#This Row],[Product Amount with GST]])</f>
        <v>2022</v>
      </c>
      <c r="P4992" t="s">
        <v>50</v>
      </c>
    </row>
    <row r="4993" spans="1:16" x14ac:dyDescent="0.25">
      <c r="A4993" t="s">
        <v>3533</v>
      </c>
      <c r="B4993" t="s">
        <v>11</v>
      </c>
      <c r="C4993" t="s">
        <v>12</v>
      </c>
      <c r="E4993">
        <f t="shared" si="308"/>
        <v>30</v>
      </c>
      <c r="F4993">
        <f t="shared" si="309"/>
        <v>6</v>
      </c>
      <c r="G4993" s="8">
        <f t="shared" si="310"/>
        <v>44742</v>
      </c>
      <c r="H4993">
        <f t="shared" si="311"/>
        <v>2022</v>
      </c>
      <c r="I4993" s="1">
        <v>44742.461111111108</v>
      </c>
      <c r="J4993" s="2">
        <v>44742</v>
      </c>
      <c r="K4993" t="s">
        <v>13</v>
      </c>
      <c r="L4993">
        <v>2499</v>
      </c>
      <c r="N4993" s="11" t="s">
        <v>15</v>
      </c>
      <c r="O4993" s="11">
        <f>IF(Table1[[#This Row],[Currency  Code]]="USD",Table1[[#This Row],[Product Amount with GST]]*80,Table1[[#This Row],[Product Amount with GST]])</f>
        <v>2499</v>
      </c>
    </row>
    <row r="4994" spans="1:16" x14ac:dyDescent="0.25">
      <c r="A4994" t="s">
        <v>3512</v>
      </c>
      <c r="B4994" t="s">
        <v>11</v>
      </c>
      <c r="C4994" t="s">
        <v>12</v>
      </c>
      <c r="E4994">
        <f t="shared" ref="E4994:E5057" si="312">DAY(I4994)</f>
        <v>30</v>
      </c>
      <c r="F4994">
        <f t="shared" ref="F4994:F5057" si="313">MONTH(I4994)</f>
        <v>6</v>
      </c>
      <c r="G4994" s="8">
        <f t="shared" ref="G4994:G5057" si="314">DATE(H4995,F4994,E4994)</f>
        <v>44742</v>
      </c>
      <c r="H4994">
        <f t="shared" ref="H4994:H5057" si="315">YEAR(I4994)</f>
        <v>2022</v>
      </c>
      <c r="I4994" s="1">
        <v>44742.45208333333</v>
      </c>
      <c r="J4994" s="2">
        <v>44742</v>
      </c>
      <c r="K4994" t="s">
        <v>13</v>
      </c>
      <c r="L4994">
        <v>2499</v>
      </c>
      <c r="N4994" s="11" t="s">
        <v>15</v>
      </c>
      <c r="O4994" s="11">
        <f>IF(Table1[[#This Row],[Currency  Code]]="USD",Table1[[#This Row],[Product Amount with GST]]*80,Table1[[#This Row],[Product Amount with GST]])</f>
        <v>2499</v>
      </c>
    </row>
    <row r="4995" spans="1:16" x14ac:dyDescent="0.25">
      <c r="A4995" t="s">
        <v>3534</v>
      </c>
      <c r="B4995" t="s">
        <v>42</v>
      </c>
      <c r="C4995" t="s">
        <v>12</v>
      </c>
      <c r="E4995">
        <f t="shared" si="312"/>
        <v>30</v>
      </c>
      <c r="F4995">
        <f t="shared" si="313"/>
        <v>6</v>
      </c>
      <c r="G4995" s="8">
        <f t="shared" si="314"/>
        <v>44742</v>
      </c>
      <c r="H4995">
        <f t="shared" si="315"/>
        <v>2022</v>
      </c>
      <c r="I4995" s="1">
        <v>44742.45</v>
      </c>
      <c r="J4995" s="2">
        <v>44742</v>
      </c>
      <c r="K4995" t="s">
        <v>43</v>
      </c>
      <c r="L4995">
        <v>1499</v>
      </c>
      <c r="N4995" s="11" t="s">
        <v>15</v>
      </c>
      <c r="O4995" s="11">
        <f>IF(Table1[[#This Row],[Currency  Code]]="USD",Table1[[#This Row],[Product Amount with GST]]*80,Table1[[#This Row],[Product Amount with GST]])</f>
        <v>1499</v>
      </c>
    </row>
    <row r="4996" spans="1:16" x14ac:dyDescent="0.25">
      <c r="A4996" t="s">
        <v>3535</v>
      </c>
      <c r="B4996" t="s">
        <v>17</v>
      </c>
      <c r="C4996" t="s">
        <v>12</v>
      </c>
      <c r="E4996">
        <f t="shared" si="312"/>
        <v>30</v>
      </c>
      <c r="F4996">
        <f t="shared" si="313"/>
        <v>6</v>
      </c>
      <c r="G4996" s="8">
        <f t="shared" si="314"/>
        <v>44742</v>
      </c>
      <c r="H4996">
        <f t="shared" si="315"/>
        <v>2022</v>
      </c>
      <c r="I4996" s="1">
        <v>44742.44027777778</v>
      </c>
      <c r="J4996" s="2">
        <v>44742</v>
      </c>
      <c r="K4996" t="s">
        <v>13</v>
      </c>
      <c r="L4996">
        <v>999</v>
      </c>
      <c r="N4996" s="11" t="s">
        <v>15</v>
      </c>
      <c r="O4996" s="11">
        <f>IF(Table1[[#This Row],[Currency  Code]]="USD",Table1[[#This Row],[Product Amount with GST]]*80,Table1[[#This Row],[Product Amount with GST]])</f>
        <v>999</v>
      </c>
    </row>
    <row r="4997" spans="1:16" x14ac:dyDescent="0.25">
      <c r="A4997" t="s">
        <v>3536</v>
      </c>
      <c r="B4997" t="s">
        <v>1092</v>
      </c>
      <c r="C4997" t="s">
        <v>12</v>
      </c>
      <c r="E4997">
        <f t="shared" si="312"/>
        <v>30</v>
      </c>
      <c r="F4997">
        <f t="shared" si="313"/>
        <v>6</v>
      </c>
      <c r="G4997" s="8">
        <f t="shared" si="314"/>
        <v>44742</v>
      </c>
      <c r="H4997">
        <f t="shared" si="315"/>
        <v>2022</v>
      </c>
      <c r="I4997" s="1">
        <v>44742.431250000001</v>
      </c>
      <c r="J4997" s="2">
        <v>44742</v>
      </c>
      <c r="K4997" t="s">
        <v>43</v>
      </c>
      <c r="L4997">
        <v>1499</v>
      </c>
      <c r="N4997" s="11" t="s">
        <v>15</v>
      </c>
      <c r="O4997" s="11">
        <f>IF(Table1[[#This Row],[Currency  Code]]="USD",Table1[[#This Row],[Product Amount with GST]]*80,Table1[[#This Row],[Product Amount with GST]])</f>
        <v>1499</v>
      </c>
    </row>
    <row r="4998" spans="1:16" x14ac:dyDescent="0.25">
      <c r="A4998" t="s">
        <v>3537</v>
      </c>
      <c r="B4998" t="s">
        <v>42</v>
      </c>
      <c r="C4998" t="s">
        <v>12</v>
      </c>
      <c r="E4998">
        <f t="shared" si="312"/>
        <v>30</v>
      </c>
      <c r="F4998">
        <f t="shared" si="313"/>
        <v>6</v>
      </c>
      <c r="G4998" s="8">
        <f t="shared" si="314"/>
        <v>44742</v>
      </c>
      <c r="H4998">
        <f t="shared" si="315"/>
        <v>2022</v>
      </c>
      <c r="I4998" s="1">
        <v>44742.412499999999</v>
      </c>
      <c r="J4998" s="2">
        <v>44742</v>
      </c>
      <c r="K4998" t="s">
        <v>43</v>
      </c>
      <c r="L4998">
        <v>1499</v>
      </c>
      <c r="N4998" s="11" t="s">
        <v>15</v>
      </c>
      <c r="O4998" s="11">
        <f>IF(Table1[[#This Row],[Currency  Code]]="USD",Table1[[#This Row],[Product Amount with GST]]*80,Table1[[#This Row],[Product Amount with GST]])</f>
        <v>1499</v>
      </c>
    </row>
    <row r="4999" spans="1:16" x14ac:dyDescent="0.25">
      <c r="A4999" t="s">
        <v>3538</v>
      </c>
      <c r="B4999" t="s">
        <v>11</v>
      </c>
      <c r="C4999" t="s">
        <v>12</v>
      </c>
      <c r="E4999">
        <f t="shared" si="312"/>
        <v>30</v>
      </c>
      <c r="F4999">
        <f t="shared" si="313"/>
        <v>6</v>
      </c>
      <c r="G4999" s="8">
        <f t="shared" si="314"/>
        <v>44742</v>
      </c>
      <c r="H4999">
        <f t="shared" si="315"/>
        <v>2022</v>
      </c>
      <c r="I4999" s="1">
        <v>44742.393055555556</v>
      </c>
      <c r="J4999" s="2">
        <v>44742</v>
      </c>
      <c r="K4999" t="s">
        <v>13</v>
      </c>
      <c r="L4999">
        <v>2499</v>
      </c>
      <c r="N4999" s="11" t="s">
        <v>15</v>
      </c>
      <c r="O4999" s="11">
        <f>IF(Table1[[#This Row],[Currency  Code]]="USD",Table1[[#This Row],[Product Amount with GST]]*80,Table1[[#This Row],[Product Amount with GST]])</f>
        <v>2499</v>
      </c>
    </row>
    <row r="5000" spans="1:16" x14ac:dyDescent="0.25">
      <c r="A5000" t="s">
        <v>3539</v>
      </c>
      <c r="B5000" t="s">
        <v>42</v>
      </c>
      <c r="C5000" t="s">
        <v>12</v>
      </c>
      <c r="E5000">
        <f t="shared" si="312"/>
        <v>30</v>
      </c>
      <c r="F5000">
        <f t="shared" si="313"/>
        <v>6</v>
      </c>
      <c r="G5000" s="8">
        <f t="shared" si="314"/>
        <v>44742</v>
      </c>
      <c r="H5000">
        <f t="shared" si="315"/>
        <v>2022</v>
      </c>
      <c r="I5000" s="1">
        <v>44742.384027777778</v>
      </c>
      <c r="J5000" s="2">
        <v>44742</v>
      </c>
      <c r="K5000" t="s">
        <v>43</v>
      </c>
      <c r="L5000">
        <v>1499</v>
      </c>
      <c r="N5000" s="11" t="s">
        <v>15</v>
      </c>
      <c r="O5000" s="11">
        <f>IF(Table1[[#This Row],[Currency  Code]]="USD",Table1[[#This Row],[Product Amount with GST]]*80,Table1[[#This Row],[Product Amount with GST]])</f>
        <v>1499</v>
      </c>
    </row>
    <row r="5001" spans="1:16" x14ac:dyDescent="0.25">
      <c r="A5001" t="s">
        <v>3529</v>
      </c>
      <c r="B5001" t="s">
        <v>11</v>
      </c>
      <c r="C5001" t="s">
        <v>12</v>
      </c>
      <c r="E5001">
        <f t="shared" si="312"/>
        <v>30</v>
      </c>
      <c r="F5001">
        <f t="shared" si="313"/>
        <v>6</v>
      </c>
      <c r="G5001" s="8">
        <f t="shared" si="314"/>
        <v>44742</v>
      </c>
      <c r="H5001">
        <f t="shared" si="315"/>
        <v>2022</v>
      </c>
      <c r="I5001" s="1">
        <v>44742.384027777778</v>
      </c>
      <c r="J5001" s="2">
        <v>44742</v>
      </c>
      <c r="K5001" t="s">
        <v>13</v>
      </c>
      <c r="L5001">
        <v>2499</v>
      </c>
      <c r="N5001" s="11" t="s">
        <v>15</v>
      </c>
      <c r="O5001" s="11">
        <f>IF(Table1[[#This Row],[Currency  Code]]="USD",Table1[[#This Row],[Product Amount with GST]]*80,Table1[[#This Row],[Product Amount with GST]])</f>
        <v>2499</v>
      </c>
    </row>
    <row r="5002" spans="1:16" x14ac:dyDescent="0.25">
      <c r="A5002" t="s">
        <v>3540</v>
      </c>
      <c r="B5002" t="s">
        <v>20</v>
      </c>
      <c r="C5002" t="s">
        <v>12</v>
      </c>
      <c r="E5002">
        <f t="shared" si="312"/>
        <v>30</v>
      </c>
      <c r="F5002">
        <f t="shared" si="313"/>
        <v>6</v>
      </c>
      <c r="G5002" s="8">
        <f t="shared" si="314"/>
        <v>44742</v>
      </c>
      <c r="H5002">
        <f t="shared" si="315"/>
        <v>2022</v>
      </c>
      <c r="I5002" s="1">
        <v>44742.376388888886</v>
      </c>
      <c r="J5002" s="2">
        <v>44742</v>
      </c>
      <c r="K5002" t="s">
        <v>13</v>
      </c>
      <c r="L5002">
        <v>1999</v>
      </c>
      <c r="N5002" s="11" t="s">
        <v>15</v>
      </c>
      <c r="O5002" s="11">
        <f>IF(Table1[[#This Row],[Currency  Code]]="USD",Table1[[#This Row],[Product Amount with GST]]*80,Table1[[#This Row],[Product Amount with GST]])</f>
        <v>1999</v>
      </c>
    </row>
    <row r="5003" spans="1:16" x14ac:dyDescent="0.25">
      <c r="A5003" t="s">
        <v>3541</v>
      </c>
      <c r="B5003" t="s">
        <v>11</v>
      </c>
      <c r="C5003" t="s">
        <v>48</v>
      </c>
      <c r="E5003">
        <f t="shared" si="312"/>
        <v>30</v>
      </c>
      <c r="F5003">
        <f t="shared" si="313"/>
        <v>6</v>
      </c>
      <c r="G5003" s="8">
        <f t="shared" si="314"/>
        <v>44742</v>
      </c>
      <c r="H5003">
        <f t="shared" si="315"/>
        <v>2022</v>
      </c>
      <c r="I5003" s="1">
        <v>44742.361111111109</v>
      </c>
      <c r="J5003" s="2">
        <v>44742</v>
      </c>
      <c r="K5003" t="s">
        <v>13</v>
      </c>
      <c r="L5003">
        <v>2499</v>
      </c>
      <c r="M5003" t="s">
        <v>53</v>
      </c>
      <c r="N5003" s="11" t="s">
        <v>15</v>
      </c>
      <c r="O5003" s="11">
        <f>IF(Table1[[#This Row],[Currency  Code]]="USD",Table1[[#This Row],[Product Amount with GST]]*80,Table1[[#This Row],[Product Amount with GST]])</f>
        <v>2499</v>
      </c>
      <c r="P5003" t="s">
        <v>50</v>
      </c>
    </row>
    <row r="5004" spans="1:16" x14ac:dyDescent="0.25">
      <c r="A5004" t="s">
        <v>3542</v>
      </c>
      <c r="B5004" t="s">
        <v>11</v>
      </c>
      <c r="C5004" t="s">
        <v>12</v>
      </c>
      <c r="E5004">
        <f t="shared" si="312"/>
        <v>30</v>
      </c>
      <c r="F5004">
        <f t="shared" si="313"/>
        <v>6</v>
      </c>
      <c r="G5004" s="8">
        <f t="shared" si="314"/>
        <v>44742</v>
      </c>
      <c r="H5004">
        <f t="shared" si="315"/>
        <v>2022</v>
      </c>
      <c r="I5004" s="1">
        <v>44742.289583333331</v>
      </c>
      <c r="J5004" s="2">
        <v>44742</v>
      </c>
      <c r="K5004" t="s">
        <v>13</v>
      </c>
      <c r="L5004">
        <v>2499</v>
      </c>
      <c r="N5004" s="11" t="s">
        <v>15</v>
      </c>
      <c r="O5004" s="11">
        <f>IF(Table1[[#This Row],[Currency  Code]]="USD",Table1[[#This Row],[Product Amount with GST]]*80,Table1[[#This Row],[Product Amount with GST]])</f>
        <v>2499</v>
      </c>
    </row>
    <row r="5005" spans="1:16" x14ac:dyDescent="0.25">
      <c r="A5005" t="s">
        <v>3543</v>
      </c>
      <c r="B5005" t="s">
        <v>11</v>
      </c>
      <c r="C5005" t="s">
        <v>12</v>
      </c>
      <c r="E5005">
        <f t="shared" si="312"/>
        <v>30</v>
      </c>
      <c r="F5005">
        <f t="shared" si="313"/>
        <v>6</v>
      </c>
      <c r="G5005" s="8">
        <f t="shared" si="314"/>
        <v>44742</v>
      </c>
      <c r="H5005">
        <f t="shared" si="315"/>
        <v>2022</v>
      </c>
      <c r="I5005" s="1">
        <v>44742.27847222222</v>
      </c>
      <c r="J5005" s="2">
        <v>44742</v>
      </c>
      <c r="K5005" t="s">
        <v>13</v>
      </c>
      <c r="L5005">
        <v>2499</v>
      </c>
      <c r="N5005" s="11" t="s">
        <v>15</v>
      </c>
      <c r="O5005" s="11">
        <f>IF(Table1[[#This Row],[Currency  Code]]="USD",Table1[[#This Row],[Product Amount with GST]]*80,Table1[[#This Row],[Product Amount with GST]])</f>
        <v>2499</v>
      </c>
    </row>
    <row r="5006" spans="1:16" x14ac:dyDescent="0.25">
      <c r="A5006" t="s">
        <v>3544</v>
      </c>
      <c r="B5006" t="s">
        <v>11</v>
      </c>
      <c r="C5006" t="s">
        <v>48</v>
      </c>
      <c r="E5006">
        <f t="shared" si="312"/>
        <v>30</v>
      </c>
      <c r="F5006">
        <f t="shared" si="313"/>
        <v>6</v>
      </c>
      <c r="G5006" s="8">
        <f t="shared" si="314"/>
        <v>44742</v>
      </c>
      <c r="H5006">
        <f t="shared" si="315"/>
        <v>2022</v>
      </c>
      <c r="I5006" s="1">
        <v>44742.438888888886</v>
      </c>
      <c r="J5006" s="2">
        <v>44742</v>
      </c>
      <c r="K5006" t="s">
        <v>13</v>
      </c>
      <c r="L5006">
        <v>2499</v>
      </c>
      <c r="M5006" t="s">
        <v>135</v>
      </c>
      <c r="N5006" s="11" t="s">
        <v>15</v>
      </c>
      <c r="O5006" s="11">
        <f>IF(Table1[[#This Row],[Currency  Code]]="USD",Table1[[#This Row],[Product Amount with GST]]*80,Table1[[#This Row],[Product Amount with GST]])</f>
        <v>2499</v>
      </c>
      <c r="P5006" t="s">
        <v>1201</v>
      </c>
    </row>
    <row r="5007" spans="1:16" x14ac:dyDescent="0.25">
      <c r="A5007" t="s">
        <v>3536</v>
      </c>
      <c r="B5007" t="s">
        <v>55</v>
      </c>
      <c r="C5007" t="s">
        <v>12</v>
      </c>
      <c r="E5007">
        <f t="shared" si="312"/>
        <v>30</v>
      </c>
      <c r="F5007">
        <f t="shared" si="313"/>
        <v>6</v>
      </c>
      <c r="G5007" s="8">
        <f t="shared" si="314"/>
        <v>44742</v>
      </c>
      <c r="H5007">
        <f t="shared" si="315"/>
        <v>2022</v>
      </c>
      <c r="I5007" s="1">
        <v>44742.432638888888</v>
      </c>
      <c r="J5007" s="2">
        <v>44742</v>
      </c>
      <c r="K5007" t="s">
        <v>43</v>
      </c>
      <c r="L5007">
        <v>1499</v>
      </c>
      <c r="N5007" s="11" t="s">
        <v>15</v>
      </c>
      <c r="O5007" s="11">
        <f>IF(Table1[[#This Row],[Currency  Code]]="USD",Table1[[#This Row],[Product Amount with GST]]*80,Table1[[#This Row],[Product Amount with GST]])</f>
        <v>1499</v>
      </c>
    </row>
    <row r="5008" spans="1:16" x14ac:dyDescent="0.25">
      <c r="A5008" t="s">
        <v>3536</v>
      </c>
      <c r="B5008" t="s">
        <v>55</v>
      </c>
      <c r="C5008" t="s">
        <v>12</v>
      </c>
      <c r="E5008">
        <f t="shared" si="312"/>
        <v>30</v>
      </c>
      <c r="F5008">
        <f t="shared" si="313"/>
        <v>6</v>
      </c>
      <c r="G5008" s="8">
        <f t="shared" si="314"/>
        <v>44742</v>
      </c>
      <c r="H5008">
        <f t="shared" si="315"/>
        <v>2022</v>
      </c>
      <c r="I5008" s="1">
        <v>44742.431944444441</v>
      </c>
      <c r="J5008" s="2">
        <v>44742</v>
      </c>
      <c r="K5008" t="s">
        <v>43</v>
      </c>
      <c r="L5008">
        <v>1499</v>
      </c>
      <c r="N5008" s="11" t="s">
        <v>15</v>
      </c>
      <c r="O5008" s="11">
        <f>IF(Table1[[#This Row],[Currency  Code]]="USD",Table1[[#This Row],[Product Amount with GST]]*80,Table1[[#This Row],[Product Amount with GST]])</f>
        <v>1499</v>
      </c>
    </row>
    <row r="5009" spans="1:16" x14ac:dyDescent="0.25">
      <c r="A5009" t="s">
        <v>3272</v>
      </c>
      <c r="B5009" t="s">
        <v>52</v>
      </c>
      <c r="C5009" t="s">
        <v>12</v>
      </c>
      <c r="E5009">
        <f t="shared" si="312"/>
        <v>30</v>
      </c>
      <c r="F5009">
        <f t="shared" si="313"/>
        <v>6</v>
      </c>
      <c r="G5009" s="8">
        <f t="shared" si="314"/>
        <v>44742</v>
      </c>
      <c r="H5009">
        <f t="shared" si="315"/>
        <v>2022</v>
      </c>
      <c r="I5009" s="1">
        <v>44742.424305555556</v>
      </c>
      <c r="J5009" s="2">
        <v>44742</v>
      </c>
      <c r="K5009" t="s">
        <v>13</v>
      </c>
      <c r="L5009">
        <v>999</v>
      </c>
      <c r="N5009" s="11" t="s">
        <v>15</v>
      </c>
      <c r="O5009" s="11">
        <f>IF(Table1[[#This Row],[Currency  Code]]="USD",Table1[[#This Row],[Product Amount with GST]]*80,Table1[[#This Row],[Product Amount with GST]])</f>
        <v>999</v>
      </c>
    </row>
    <row r="5010" spans="1:16" x14ac:dyDescent="0.25">
      <c r="A5010" t="s">
        <v>3545</v>
      </c>
      <c r="B5010" t="s">
        <v>24</v>
      </c>
      <c r="C5010" t="s">
        <v>48</v>
      </c>
      <c r="E5010">
        <f t="shared" si="312"/>
        <v>30</v>
      </c>
      <c r="F5010">
        <f t="shared" si="313"/>
        <v>6</v>
      </c>
      <c r="G5010" s="8">
        <f t="shared" si="314"/>
        <v>44742</v>
      </c>
      <c r="H5010">
        <f t="shared" si="315"/>
        <v>2022</v>
      </c>
      <c r="I5010" s="1">
        <v>44742.40902777778</v>
      </c>
      <c r="J5010" s="2">
        <v>44742</v>
      </c>
      <c r="K5010" t="s">
        <v>13</v>
      </c>
      <c r="L5010">
        <v>2022</v>
      </c>
      <c r="M5010" t="s">
        <v>53</v>
      </c>
      <c r="N5010" s="11" t="s">
        <v>15</v>
      </c>
      <c r="O5010" s="11">
        <f>IF(Table1[[#This Row],[Currency  Code]]="USD",Table1[[#This Row],[Product Amount with GST]]*80,Table1[[#This Row],[Product Amount with GST]])</f>
        <v>2022</v>
      </c>
      <c r="P5010" t="s">
        <v>50</v>
      </c>
    </row>
    <row r="5011" spans="1:16" x14ac:dyDescent="0.25">
      <c r="A5011" t="s">
        <v>3546</v>
      </c>
      <c r="B5011" t="s">
        <v>11</v>
      </c>
      <c r="C5011" t="s">
        <v>12</v>
      </c>
      <c r="E5011">
        <f t="shared" si="312"/>
        <v>30</v>
      </c>
      <c r="F5011">
        <f t="shared" si="313"/>
        <v>6</v>
      </c>
      <c r="G5011" s="8">
        <f t="shared" si="314"/>
        <v>44742</v>
      </c>
      <c r="H5011">
        <f t="shared" si="315"/>
        <v>2022</v>
      </c>
      <c r="I5011" s="1">
        <v>44742.368750000001</v>
      </c>
      <c r="J5011" s="2">
        <v>44742</v>
      </c>
      <c r="K5011" t="s">
        <v>13</v>
      </c>
      <c r="L5011">
        <v>2499</v>
      </c>
      <c r="N5011" s="11" t="s">
        <v>15</v>
      </c>
      <c r="O5011" s="11">
        <f>IF(Table1[[#This Row],[Currency  Code]]="USD",Table1[[#This Row],[Product Amount with GST]]*80,Table1[[#This Row],[Product Amount with GST]])</f>
        <v>2499</v>
      </c>
    </row>
    <row r="5012" spans="1:16" x14ac:dyDescent="0.25">
      <c r="A5012" t="s">
        <v>3055</v>
      </c>
      <c r="B5012" t="s">
        <v>11</v>
      </c>
      <c r="C5012" t="s">
        <v>12</v>
      </c>
      <c r="E5012">
        <f t="shared" si="312"/>
        <v>30</v>
      </c>
      <c r="F5012">
        <f t="shared" si="313"/>
        <v>6</v>
      </c>
      <c r="G5012" s="8">
        <f t="shared" si="314"/>
        <v>44742</v>
      </c>
      <c r="H5012">
        <f t="shared" si="315"/>
        <v>2022</v>
      </c>
      <c r="I5012" s="1">
        <v>44742.353472222225</v>
      </c>
      <c r="J5012" s="2">
        <v>44742</v>
      </c>
      <c r="K5012" t="s">
        <v>13</v>
      </c>
      <c r="L5012">
        <v>2499</v>
      </c>
      <c r="N5012" s="11" t="s">
        <v>15</v>
      </c>
      <c r="O5012" s="11">
        <f>IF(Table1[[#This Row],[Currency  Code]]="USD",Table1[[#This Row],[Product Amount with GST]]*80,Table1[[#This Row],[Product Amount with GST]])</f>
        <v>2499</v>
      </c>
    </row>
    <row r="5013" spans="1:16" x14ac:dyDescent="0.25">
      <c r="A5013" t="s">
        <v>3547</v>
      </c>
      <c r="B5013" t="s">
        <v>11</v>
      </c>
      <c r="C5013" t="s">
        <v>12</v>
      </c>
      <c r="E5013">
        <f t="shared" si="312"/>
        <v>30</v>
      </c>
      <c r="F5013">
        <f t="shared" si="313"/>
        <v>6</v>
      </c>
      <c r="G5013" s="8">
        <f t="shared" si="314"/>
        <v>44742</v>
      </c>
      <c r="H5013">
        <f t="shared" si="315"/>
        <v>2022</v>
      </c>
      <c r="I5013" s="1">
        <v>44742.352777777778</v>
      </c>
      <c r="J5013" s="2">
        <v>44742</v>
      </c>
      <c r="K5013" t="s">
        <v>72</v>
      </c>
      <c r="L5013">
        <v>2499</v>
      </c>
      <c r="N5013" s="11" t="s">
        <v>15</v>
      </c>
      <c r="O5013" s="11">
        <f>IF(Table1[[#This Row],[Currency  Code]]="USD",Table1[[#This Row],[Product Amount with GST]]*80,Table1[[#This Row],[Product Amount with GST]])</f>
        <v>2499</v>
      </c>
    </row>
    <row r="5014" spans="1:16" x14ac:dyDescent="0.25">
      <c r="A5014" t="s">
        <v>3548</v>
      </c>
      <c r="B5014" t="s">
        <v>11</v>
      </c>
      <c r="C5014" t="s">
        <v>12</v>
      </c>
      <c r="E5014">
        <f t="shared" si="312"/>
        <v>30</v>
      </c>
      <c r="F5014">
        <f t="shared" si="313"/>
        <v>6</v>
      </c>
      <c r="G5014" s="8">
        <f t="shared" si="314"/>
        <v>44742</v>
      </c>
      <c r="H5014">
        <f t="shared" si="315"/>
        <v>2022</v>
      </c>
      <c r="I5014" s="1">
        <v>44742.307638888888</v>
      </c>
      <c r="J5014" s="2">
        <v>44742</v>
      </c>
      <c r="K5014" t="s">
        <v>72</v>
      </c>
      <c r="L5014">
        <v>2499</v>
      </c>
      <c r="N5014" s="11" t="s">
        <v>15</v>
      </c>
      <c r="O5014" s="11">
        <f>IF(Table1[[#This Row],[Currency  Code]]="USD",Table1[[#This Row],[Product Amount with GST]]*80,Table1[[#This Row],[Product Amount with GST]])</f>
        <v>2499</v>
      </c>
    </row>
    <row r="5015" spans="1:16" x14ac:dyDescent="0.25">
      <c r="A5015" t="s">
        <v>3549</v>
      </c>
      <c r="B5015" t="s">
        <v>17</v>
      </c>
      <c r="C5015" t="s">
        <v>12</v>
      </c>
      <c r="E5015">
        <f t="shared" si="312"/>
        <v>30</v>
      </c>
      <c r="F5015">
        <f t="shared" si="313"/>
        <v>6</v>
      </c>
      <c r="G5015" s="8">
        <f t="shared" si="314"/>
        <v>44742</v>
      </c>
      <c r="H5015">
        <f t="shared" si="315"/>
        <v>2022</v>
      </c>
      <c r="I5015" s="1">
        <v>44742.299305555556</v>
      </c>
      <c r="J5015" s="2">
        <v>44742</v>
      </c>
      <c r="K5015" t="s">
        <v>13</v>
      </c>
      <c r="L5015">
        <v>999</v>
      </c>
      <c r="N5015" s="11" t="s">
        <v>15</v>
      </c>
      <c r="O5015" s="11">
        <f>IF(Table1[[#This Row],[Currency  Code]]="USD",Table1[[#This Row],[Product Amount with GST]]*80,Table1[[#This Row],[Product Amount with GST]])</f>
        <v>999</v>
      </c>
    </row>
    <row r="5016" spans="1:16" x14ac:dyDescent="0.25">
      <c r="A5016" t="s">
        <v>3550</v>
      </c>
      <c r="B5016" t="s">
        <v>17</v>
      </c>
      <c r="C5016" t="s">
        <v>12</v>
      </c>
      <c r="E5016">
        <f t="shared" si="312"/>
        <v>30</v>
      </c>
      <c r="F5016">
        <f t="shared" si="313"/>
        <v>6</v>
      </c>
      <c r="G5016" s="8">
        <f t="shared" si="314"/>
        <v>44742</v>
      </c>
      <c r="H5016">
        <f t="shared" si="315"/>
        <v>2022</v>
      </c>
      <c r="I5016" s="1">
        <v>44742.286805555559</v>
      </c>
      <c r="J5016" s="2">
        <v>44742</v>
      </c>
      <c r="K5016" t="s">
        <v>13</v>
      </c>
      <c r="L5016">
        <v>999</v>
      </c>
      <c r="N5016" s="11" t="s">
        <v>15</v>
      </c>
      <c r="O5016" s="11">
        <f>IF(Table1[[#This Row],[Currency  Code]]="USD",Table1[[#This Row],[Product Amount with GST]]*80,Table1[[#This Row],[Product Amount with GST]])</f>
        <v>999</v>
      </c>
    </row>
    <row r="5017" spans="1:16" x14ac:dyDescent="0.25">
      <c r="A5017" t="s">
        <v>3551</v>
      </c>
      <c r="B5017" t="s">
        <v>11</v>
      </c>
      <c r="C5017" t="s">
        <v>12</v>
      </c>
      <c r="E5017">
        <f t="shared" si="312"/>
        <v>30</v>
      </c>
      <c r="F5017">
        <f t="shared" si="313"/>
        <v>6</v>
      </c>
      <c r="G5017" s="8">
        <f t="shared" si="314"/>
        <v>44742</v>
      </c>
      <c r="H5017">
        <f t="shared" si="315"/>
        <v>2022</v>
      </c>
      <c r="I5017" s="1">
        <v>44742.20208333333</v>
      </c>
      <c r="J5017" s="2">
        <v>44741</v>
      </c>
      <c r="K5017" t="s">
        <v>72</v>
      </c>
      <c r="L5017">
        <v>2499</v>
      </c>
      <c r="N5017" s="11" t="s">
        <v>15</v>
      </c>
      <c r="O5017" s="11">
        <f>IF(Table1[[#This Row],[Currency  Code]]="USD",Table1[[#This Row],[Product Amount with GST]]*80,Table1[[#This Row],[Product Amount with GST]])</f>
        <v>2499</v>
      </c>
    </row>
    <row r="5018" spans="1:16" x14ac:dyDescent="0.25">
      <c r="A5018" t="s">
        <v>3552</v>
      </c>
      <c r="B5018" t="s">
        <v>1561</v>
      </c>
      <c r="C5018" t="s">
        <v>12</v>
      </c>
      <c r="E5018">
        <f t="shared" si="312"/>
        <v>30</v>
      </c>
      <c r="F5018">
        <f t="shared" si="313"/>
        <v>6</v>
      </c>
      <c r="G5018" s="8">
        <f t="shared" si="314"/>
        <v>44742</v>
      </c>
      <c r="H5018">
        <f t="shared" si="315"/>
        <v>2022</v>
      </c>
      <c r="I5018" s="1">
        <v>44742.195833333331</v>
      </c>
      <c r="J5018" s="2">
        <v>44741</v>
      </c>
      <c r="K5018" t="s">
        <v>13</v>
      </c>
      <c r="L5018">
        <v>1499</v>
      </c>
      <c r="N5018" s="11" t="s">
        <v>15</v>
      </c>
      <c r="O5018" s="11">
        <f>IF(Table1[[#This Row],[Currency  Code]]="USD",Table1[[#This Row],[Product Amount with GST]]*80,Table1[[#This Row],[Product Amount with GST]])</f>
        <v>1499</v>
      </c>
    </row>
    <row r="5019" spans="1:16" x14ac:dyDescent="0.25">
      <c r="A5019" t="s">
        <v>2940</v>
      </c>
      <c r="B5019" t="s">
        <v>1069</v>
      </c>
      <c r="C5019" t="s">
        <v>12</v>
      </c>
      <c r="E5019">
        <f t="shared" si="312"/>
        <v>30</v>
      </c>
      <c r="F5019">
        <f t="shared" si="313"/>
        <v>6</v>
      </c>
      <c r="G5019" s="8">
        <f t="shared" si="314"/>
        <v>44742</v>
      </c>
      <c r="H5019">
        <f t="shared" si="315"/>
        <v>2022</v>
      </c>
      <c r="I5019" s="1">
        <v>44742.068749999999</v>
      </c>
      <c r="J5019" s="2">
        <v>44741</v>
      </c>
      <c r="K5019" t="s">
        <v>13</v>
      </c>
      <c r="L5019">
        <v>1499</v>
      </c>
      <c r="N5019" s="11" t="s">
        <v>15</v>
      </c>
      <c r="O5019" s="11">
        <f>IF(Table1[[#This Row],[Currency  Code]]="USD",Table1[[#This Row],[Product Amount with GST]]*80,Table1[[#This Row],[Product Amount with GST]])</f>
        <v>1499</v>
      </c>
    </row>
    <row r="5020" spans="1:16" x14ac:dyDescent="0.25">
      <c r="A5020" t="s">
        <v>3553</v>
      </c>
      <c r="B5020" t="s">
        <v>42</v>
      </c>
      <c r="C5020" t="s">
        <v>12</v>
      </c>
      <c r="E5020">
        <f t="shared" si="312"/>
        <v>30</v>
      </c>
      <c r="F5020">
        <f t="shared" si="313"/>
        <v>6</v>
      </c>
      <c r="G5020" s="8">
        <f t="shared" si="314"/>
        <v>44742</v>
      </c>
      <c r="H5020">
        <f t="shared" si="315"/>
        <v>2022</v>
      </c>
      <c r="I5020" s="1">
        <v>44742.05972222222</v>
      </c>
      <c r="J5020" s="2">
        <v>44741</v>
      </c>
      <c r="K5020" t="s">
        <v>43</v>
      </c>
      <c r="L5020">
        <v>59</v>
      </c>
      <c r="N5020" s="11" t="s">
        <v>29</v>
      </c>
      <c r="O5020" s="11">
        <f>IF(Table1[[#This Row],[Currency  Code]]="USD",Table1[[#This Row],[Product Amount with GST]]*80,Table1[[#This Row],[Product Amount with GST]])</f>
        <v>4720</v>
      </c>
    </row>
    <row r="5021" spans="1:16" x14ac:dyDescent="0.25">
      <c r="A5021" t="s">
        <v>3554</v>
      </c>
      <c r="B5021" t="s">
        <v>42</v>
      </c>
      <c r="C5021" t="s">
        <v>12</v>
      </c>
      <c r="E5021">
        <f t="shared" si="312"/>
        <v>30</v>
      </c>
      <c r="F5021">
        <f t="shared" si="313"/>
        <v>6</v>
      </c>
      <c r="G5021" s="8">
        <f t="shared" si="314"/>
        <v>44742</v>
      </c>
      <c r="H5021">
        <f t="shared" si="315"/>
        <v>2022</v>
      </c>
      <c r="I5021" s="1">
        <v>44742.037499999999</v>
      </c>
      <c r="J5021" s="2">
        <v>44741</v>
      </c>
      <c r="K5021" t="s">
        <v>43</v>
      </c>
      <c r="L5021">
        <v>1499</v>
      </c>
      <c r="N5021" s="11" t="s">
        <v>15</v>
      </c>
      <c r="O5021" s="11">
        <f>IF(Table1[[#This Row],[Currency  Code]]="USD",Table1[[#This Row],[Product Amount with GST]]*80,Table1[[#This Row],[Product Amount with GST]])</f>
        <v>1499</v>
      </c>
    </row>
    <row r="5022" spans="1:16" x14ac:dyDescent="0.25">
      <c r="A5022" t="s">
        <v>3555</v>
      </c>
      <c r="B5022" t="s">
        <v>42</v>
      </c>
      <c r="C5022" t="s">
        <v>12</v>
      </c>
      <c r="E5022">
        <f t="shared" si="312"/>
        <v>30</v>
      </c>
      <c r="F5022">
        <f t="shared" si="313"/>
        <v>6</v>
      </c>
      <c r="G5022" s="8">
        <f t="shared" si="314"/>
        <v>44742</v>
      </c>
      <c r="H5022">
        <f t="shared" si="315"/>
        <v>2022</v>
      </c>
      <c r="I5022" s="1">
        <v>44742.026388888888</v>
      </c>
      <c r="J5022" s="2">
        <v>44741</v>
      </c>
      <c r="K5022" t="s">
        <v>13</v>
      </c>
      <c r="L5022">
        <v>59</v>
      </c>
      <c r="N5022" s="11" t="s">
        <v>29</v>
      </c>
      <c r="O5022" s="11">
        <f>IF(Table1[[#This Row],[Currency  Code]]="USD",Table1[[#This Row],[Product Amount with GST]]*80,Table1[[#This Row],[Product Amount with GST]])</f>
        <v>4720</v>
      </c>
    </row>
    <row r="5023" spans="1:16" x14ac:dyDescent="0.25">
      <c r="A5023" t="s">
        <v>3555</v>
      </c>
      <c r="B5023" t="s">
        <v>42</v>
      </c>
      <c r="C5023" t="s">
        <v>12</v>
      </c>
      <c r="E5023">
        <f t="shared" si="312"/>
        <v>30</v>
      </c>
      <c r="F5023">
        <f t="shared" si="313"/>
        <v>6</v>
      </c>
      <c r="G5023" s="8">
        <f t="shared" si="314"/>
        <v>44742</v>
      </c>
      <c r="H5023">
        <f t="shared" si="315"/>
        <v>2022</v>
      </c>
      <c r="I5023" s="1">
        <v>44742.021527777775</v>
      </c>
      <c r="J5023" s="2">
        <v>44741</v>
      </c>
      <c r="K5023" t="s">
        <v>13</v>
      </c>
      <c r="L5023">
        <v>59</v>
      </c>
      <c r="N5023" s="11" t="s">
        <v>29</v>
      </c>
      <c r="O5023" s="11">
        <f>IF(Table1[[#This Row],[Currency  Code]]="USD",Table1[[#This Row],[Product Amount with GST]]*80,Table1[[#This Row],[Product Amount with GST]])</f>
        <v>4720</v>
      </c>
    </row>
    <row r="5024" spans="1:16" x14ac:dyDescent="0.25">
      <c r="A5024" t="s">
        <v>3556</v>
      </c>
      <c r="B5024" t="s">
        <v>11</v>
      </c>
      <c r="C5024" t="s">
        <v>12</v>
      </c>
      <c r="E5024">
        <f t="shared" si="312"/>
        <v>30</v>
      </c>
      <c r="F5024">
        <f t="shared" si="313"/>
        <v>6</v>
      </c>
      <c r="G5024" s="8">
        <f t="shared" si="314"/>
        <v>44742</v>
      </c>
      <c r="H5024">
        <f t="shared" si="315"/>
        <v>2022</v>
      </c>
      <c r="I5024" s="1">
        <v>44742.017361111109</v>
      </c>
      <c r="J5024" s="2">
        <v>44741</v>
      </c>
      <c r="K5024" t="s">
        <v>13</v>
      </c>
      <c r="L5024">
        <v>2499</v>
      </c>
      <c r="N5024" s="11" t="s">
        <v>15</v>
      </c>
      <c r="O5024" s="11">
        <f>IF(Table1[[#This Row],[Currency  Code]]="USD",Table1[[#This Row],[Product Amount with GST]]*80,Table1[[#This Row],[Product Amount with GST]])</f>
        <v>2499</v>
      </c>
    </row>
    <row r="5025" spans="1:16" x14ac:dyDescent="0.25">
      <c r="A5025" t="s">
        <v>3429</v>
      </c>
      <c r="B5025" t="s">
        <v>11</v>
      </c>
      <c r="C5025" t="s">
        <v>12</v>
      </c>
      <c r="E5025">
        <f t="shared" si="312"/>
        <v>30</v>
      </c>
      <c r="F5025">
        <f t="shared" si="313"/>
        <v>6</v>
      </c>
      <c r="G5025" s="8">
        <f t="shared" si="314"/>
        <v>44742</v>
      </c>
      <c r="H5025">
        <f t="shared" si="315"/>
        <v>2022</v>
      </c>
      <c r="I5025" s="1">
        <v>44742.006249999999</v>
      </c>
      <c r="J5025" s="2">
        <v>44741</v>
      </c>
      <c r="K5025" t="s">
        <v>13</v>
      </c>
      <c r="L5025">
        <v>399</v>
      </c>
      <c r="N5025" s="11" t="s">
        <v>29</v>
      </c>
      <c r="O5025" s="11">
        <f>IF(Table1[[#This Row],[Currency  Code]]="USD",Table1[[#This Row],[Product Amount with GST]]*80,Table1[[#This Row],[Product Amount with GST]])</f>
        <v>31920</v>
      </c>
    </row>
    <row r="5026" spans="1:16" x14ac:dyDescent="0.25">
      <c r="A5026" t="s">
        <v>3429</v>
      </c>
      <c r="B5026" t="s">
        <v>11</v>
      </c>
      <c r="C5026" t="s">
        <v>12</v>
      </c>
      <c r="E5026">
        <f t="shared" si="312"/>
        <v>30</v>
      </c>
      <c r="F5026">
        <f t="shared" si="313"/>
        <v>6</v>
      </c>
      <c r="G5026" s="8">
        <f t="shared" si="314"/>
        <v>44742</v>
      </c>
      <c r="H5026">
        <f t="shared" si="315"/>
        <v>2022</v>
      </c>
      <c r="I5026" s="1">
        <v>44742</v>
      </c>
      <c r="J5026" s="2">
        <v>44741</v>
      </c>
      <c r="K5026" t="s">
        <v>13</v>
      </c>
      <c r="L5026">
        <v>399</v>
      </c>
      <c r="N5026" s="11" t="s">
        <v>29</v>
      </c>
      <c r="O5026" s="11">
        <f>IF(Table1[[#This Row],[Currency  Code]]="USD",Table1[[#This Row],[Product Amount with GST]]*80,Table1[[#This Row],[Product Amount with GST]])</f>
        <v>31920</v>
      </c>
    </row>
    <row r="5027" spans="1:16" x14ac:dyDescent="0.25">
      <c r="A5027" t="s">
        <v>3557</v>
      </c>
      <c r="B5027" t="s">
        <v>1069</v>
      </c>
      <c r="C5027" t="s">
        <v>12</v>
      </c>
      <c r="E5027">
        <f t="shared" si="312"/>
        <v>29</v>
      </c>
      <c r="F5027">
        <f t="shared" si="313"/>
        <v>6</v>
      </c>
      <c r="G5027" s="8">
        <f t="shared" si="314"/>
        <v>44741</v>
      </c>
      <c r="H5027">
        <f t="shared" si="315"/>
        <v>2022</v>
      </c>
      <c r="I5027" s="1">
        <v>44741.998611111114</v>
      </c>
      <c r="J5027" s="2">
        <v>44741</v>
      </c>
      <c r="K5027" t="s">
        <v>13</v>
      </c>
      <c r="L5027">
        <v>1499</v>
      </c>
      <c r="N5027" s="11" t="s">
        <v>15</v>
      </c>
      <c r="O5027" s="11">
        <f>IF(Table1[[#This Row],[Currency  Code]]="USD",Table1[[#This Row],[Product Amount with GST]]*80,Table1[[#This Row],[Product Amount with GST]])</f>
        <v>1499</v>
      </c>
    </row>
    <row r="5028" spans="1:16" x14ac:dyDescent="0.25">
      <c r="A5028" t="s">
        <v>3558</v>
      </c>
      <c r="B5028" t="s">
        <v>11</v>
      </c>
      <c r="C5028" t="s">
        <v>48</v>
      </c>
      <c r="E5028">
        <f t="shared" si="312"/>
        <v>29</v>
      </c>
      <c r="F5028">
        <f t="shared" si="313"/>
        <v>6</v>
      </c>
      <c r="G5028" s="8">
        <f t="shared" si="314"/>
        <v>44741</v>
      </c>
      <c r="H5028">
        <f t="shared" si="315"/>
        <v>2022</v>
      </c>
      <c r="I5028" s="1">
        <v>44741.986805555556</v>
      </c>
      <c r="J5028" s="2">
        <v>44741</v>
      </c>
      <c r="K5028" t="s">
        <v>13</v>
      </c>
      <c r="L5028">
        <v>2499</v>
      </c>
      <c r="M5028" t="s">
        <v>53</v>
      </c>
      <c r="N5028" s="11" t="s">
        <v>15</v>
      </c>
      <c r="O5028" s="11">
        <f>IF(Table1[[#This Row],[Currency  Code]]="USD",Table1[[#This Row],[Product Amount with GST]]*80,Table1[[#This Row],[Product Amount with GST]])</f>
        <v>2499</v>
      </c>
      <c r="P5028" t="s">
        <v>50</v>
      </c>
    </row>
    <row r="5029" spans="1:16" x14ac:dyDescent="0.25">
      <c r="A5029" t="s">
        <v>3559</v>
      </c>
      <c r="B5029" t="s">
        <v>42</v>
      </c>
      <c r="C5029" t="s">
        <v>12</v>
      </c>
      <c r="E5029">
        <f t="shared" si="312"/>
        <v>29</v>
      </c>
      <c r="F5029">
        <f t="shared" si="313"/>
        <v>6</v>
      </c>
      <c r="G5029" s="8">
        <f t="shared" si="314"/>
        <v>44741</v>
      </c>
      <c r="H5029">
        <f t="shared" si="315"/>
        <v>2022</v>
      </c>
      <c r="I5029" s="1">
        <v>44741.982638888891</v>
      </c>
      <c r="J5029" s="2">
        <v>44741</v>
      </c>
      <c r="K5029" t="s">
        <v>43</v>
      </c>
      <c r="L5029">
        <v>1499</v>
      </c>
      <c r="N5029" s="11" t="s">
        <v>15</v>
      </c>
      <c r="O5029" s="11">
        <f>IF(Table1[[#This Row],[Currency  Code]]="USD",Table1[[#This Row],[Product Amount with GST]]*80,Table1[[#This Row],[Product Amount with GST]])</f>
        <v>1499</v>
      </c>
    </row>
    <row r="5030" spans="1:16" x14ac:dyDescent="0.25">
      <c r="A5030" t="s">
        <v>3560</v>
      </c>
      <c r="B5030" t="s">
        <v>160</v>
      </c>
      <c r="C5030" t="s">
        <v>48</v>
      </c>
      <c r="E5030">
        <f t="shared" si="312"/>
        <v>30</v>
      </c>
      <c r="F5030">
        <f t="shared" si="313"/>
        <v>6</v>
      </c>
      <c r="G5030" s="8">
        <f t="shared" si="314"/>
        <v>44742</v>
      </c>
      <c r="H5030">
        <f t="shared" si="315"/>
        <v>2022</v>
      </c>
      <c r="I5030" s="1">
        <v>44742.323611111111</v>
      </c>
      <c r="J5030" s="2">
        <v>44742</v>
      </c>
      <c r="K5030" t="s">
        <v>13</v>
      </c>
      <c r="L5030">
        <v>666</v>
      </c>
      <c r="M5030" t="s">
        <v>53</v>
      </c>
      <c r="N5030" s="11" t="s">
        <v>15</v>
      </c>
      <c r="O5030" s="11">
        <f>IF(Table1[[#This Row],[Currency  Code]]="USD",Table1[[#This Row],[Product Amount with GST]]*80,Table1[[#This Row],[Product Amount with GST]])</f>
        <v>666</v>
      </c>
      <c r="P5030" t="s">
        <v>50</v>
      </c>
    </row>
    <row r="5031" spans="1:16" x14ac:dyDescent="0.25">
      <c r="A5031" t="s">
        <v>3561</v>
      </c>
      <c r="B5031" t="s">
        <v>11</v>
      </c>
      <c r="C5031" t="s">
        <v>12</v>
      </c>
      <c r="E5031">
        <f t="shared" si="312"/>
        <v>30</v>
      </c>
      <c r="F5031">
        <f t="shared" si="313"/>
        <v>6</v>
      </c>
      <c r="G5031" s="8">
        <f t="shared" si="314"/>
        <v>44742</v>
      </c>
      <c r="H5031">
        <f t="shared" si="315"/>
        <v>2022</v>
      </c>
      <c r="I5031" s="1">
        <v>44742.316666666666</v>
      </c>
      <c r="J5031" s="2">
        <v>44742</v>
      </c>
      <c r="K5031" t="s">
        <v>13</v>
      </c>
      <c r="L5031">
        <v>2499</v>
      </c>
      <c r="N5031" s="11" t="s">
        <v>15</v>
      </c>
      <c r="O5031" s="11">
        <f>IF(Table1[[#This Row],[Currency  Code]]="USD",Table1[[#This Row],[Product Amount with GST]]*80,Table1[[#This Row],[Product Amount with GST]])</f>
        <v>2499</v>
      </c>
    </row>
    <row r="5032" spans="1:16" x14ac:dyDescent="0.25">
      <c r="A5032" t="s">
        <v>1739</v>
      </c>
      <c r="B5032" t="s">
        <v>11</v>
      </c>
      <c r="C5032" t="s">
        <v>12</v>
      </c>
      <c r="D5032" t="s">
        <v>6123</v>
      </c>
      <c r="E5032">
        <f t="shared" si="312"/>
        <v>30</v>
      </c>
      <c r="F5032">
        <f t="shared" si="313"/>
        <v>6</v>
      </c>
      <c r="G5032" s="8">
        <f t="shared" si="314"/>
        <v>44742</v>
      </c>
      <c r="H5032">
        <f t="shared" si="315"/>
        <v>2022</v>
      </c>
      <c r="I5032" s="1">
        <v>44742.305555555555</v>
      </c>
      <c r="J5032" s="2">
        <v>44742</v>
      </c>
      <c r="K5032" t="s">
        <v>13</v>
      </c>
      <c r="L5032">
        <v>1499</v>
      </c>
      <c r="N5032" s="11" t="s">
        <v>15</v>
      </c>
      <c r="O5032" s="11">
        <f>IF(Table1[[#This Row],[Currency  Code]]="USD",Table1[[#This Row],[Product Amount with GST]]*80,Table1[[#This Row],[Product Amount with GST]])</f>
        <v>1499</v>
      </c>
    </row>
    <row r="5033" spans="1:16" x14ac:dyDescent="0.25">
      <c r="A5033" t="s">
        <v>3562</v>
      </c>
      <c r="B5033" t="s">
        <v>11</v>
      </c>
      <c r="C5033" t="s">
        <v>48</v>
      </c>
      <c r="E5033">
        <f t="shared" si="312"/>
        <v>30</v>
      </c>
      <c r="F5033">
        <f t="shared" si="313"/>
        <v>6</v>
      </c>
      <c r="G5033" s="8">
        <f t="shared" si="314"/>
        <v>44742</v>
      </c>
      <c r="H5033">
        <f t="shared" si="315"/>
        <v>2022</v>
      </c>
      <c r="I5033" s="1">
        <v>44742.282638888886</v>
      </c>
      <c r="J5033" s="2">
        <v>44742</v>
      </c>
      <c r="K5033" t="s">
        <v>13</v>
      </c>
      <c r="L5033">
        <v>2499</v>
      </c>
      <c r="M5033" t="s">
        <v>53</v>
      </c>
      <c r="N5033" s="11" t="s">
        <v>15</v>
      </c>
      <c r="O5033" s="11">
        <f>IF(Table1[[#This Row],[Currency  Code]]="USD",Table1[[#This Row],[Product Amount with GST]]*80,Table1[[#This Row],[Product Amount with GST]])</f>
        <v>2499</v>
      </c>
      <c r="P5033" t="s">
        <v>50</v>
      </c>
    </row>
    <row r="5034" spans="1:16" x14ac:dyDescent="0.25">
      <c r="A5034" t="s">
        <v>3551</v>
      </c>
      <c r="B5034" t="s">
        <v>11</v>
      </c>
      <c r="C5034" t="s">
        <v>12</v>
      </c>
      <c r="E5034">
        <f t="shared" si="312"/>
        <v>30</v>
      </c>
      <c r="F5034">
        <f t="shared" si="313"/>
        <v>6</v>
      </c>
      <c r="G5034" s="8">
        <f t="shared" si="314"/>
        <v>44742</v>
      </c>
      <c r="H5034">
        <f t="shared" si="315"/>
        <v>2022</v>
      </c>
      <c r="I5034" s="1">
        <v>44742.201388888891</v>
      </c>
      <c r="J5034" s="2">
        <v>44741</v>
      </c>
      <c r="K5034" t="s">
        <v>72</v>
      </c>
      <c r="L5034">
        <v>2499</v>
      </c>
      <c r="N5034" s="11" t="s">
        <v>15</v>
      </c>
      <c r="O5034" s="11">
        <f>IF(Table1[[#This Row],[Currency  Code]]="USD",Table1[[#This Row],[Product Amount with GST]]*80,Table1[[#This Row],[Product Amount with GST]])</f>
        <v>2499</v>
      </c>
    </row>
    <row r="5035" spans="1:16" x14ac:dyDescent="0.25">
      <c r="A5035" t="s">
        <v>3563</v>
      </c>
      <c r="B5035" t="s">
        <v>11</v>
      </c>
      <c r="C5035" t="s">
        <v>12</v>
      </c>
      <c r="E5035">
        <f t="shared" si="312"/>
        <v>30</v>
      </c>
      <c r="F5035">
        <f t="shared" si="313"/>
        <v>6</v>
      </c>
      <c r="G5035" s="8">
        <f t="shared" si="314"/>
        <v>44742</v>
      </c>
      <c r="H5035">
        <f t="shared" si="315"/>
        <v>2022</v>
      </c>
      <c r="I5035" s="1">
        <v>44742.04791666667</v>
      </c>
      <c r="J5035" s="2">
        <v>44741</v>
      </c>
      <c r="K5035" t="s">
        <v>72</v>
      </c>
      <c r="L5035">
        <v>399</v>
      </c>
      <c r="N5035" s="11" t="s">
        <v>29</v>
      </c>
      <c r="O5035" s="11">
        <f>IF(Table1[[#This Row],[Currency  Code]]="USD",Table1[[#This Row],[Product Amount with GST]]*80,Table1[[#This Row],[Product Amount with GST]])</f>
        <v>31920</v>
      </c>
    </row>
    <row r="5036" spans="1:16" x14ac:dyDescent="0.25">
      <c r="A5036" t="s">
        <v>3564</v>
      </c>
      <c r="B5036" t="s">
        <v>1131</v>
      </c>
      <c r="C5036" t="s">
        <v>12</v>
      </c>
      <c r="E5036">
        <f t="shared" si="312"/>
        <v>30</v>
      </c>
      <c r="F5036">
        <f t="shared" si="313"/>
        <v>6</v>
      </c>
      <c r="G5036" s="8">
        <f t="shared" si="314"/>
        <v>44742</v>
      </c>
      <c r="H5036">
        <f t="shared" si="315"/>
        <v>2022</v>
      </c>
      <c r="I5036" s="1">
        <v>44742.012499999997</v>
      </c>
      <c r="J5036" s="2">
        <v>44741</v>
      </c>
      <c r="K5036" t="s">
        <v>43</v>
      </c>
      <c r="L5036">
        <v>999</v>
      </c>
      <c r="N5036" s="11" t="s">
        <v>15</v>
      </c>
      <c r="O5036" s="11">
        <f>IF(Table1[[#This Row],[Currency  Code]]="USD",Table1[[#This Row],[Product Amount with GST]]*80,Table1[[#This Row],[Product Amount with GST]])</f>
        <v>999</v>
      </c>
    </row>
    <row r="5037" spans="1:16" x14ac:dyDescent="0.25">
      <c r="A5037" t="s">
        <v>3429</v>
      </c>
      <c r="B5037" t="s">
        <v>11</v>
      </c>
      <c r="C5037" t="s">
        <v>12</v>
      </c>
      <c r="E5037">
        <f t="shared" si="312"/>
        <v>30</v>
      </c>
      <c r="F5037">
        <f t="shared" si="313"/>
        <v>6</v>
      </c>
      <c r="G5037" s="8">
        <f t="shared" si="314"/>
        <v>44742</v>
      </c>
      <c r="H5037">
        <f t="shared" si="315"/>
        <v>2022</v>
      </c>
      <c r="I5037" s="1">
        <v>44742.008333333331</v>
      </c>
      <c r="J5037" s="2">
        <v>44741</v>
      </c>
      <c r="K5037" t="s">
        <v>13</v>
      </c>
      <c r="L5037">
        <v>399</v>
      </c>
      <c r="N5037" s="11" t="s">
        <v>29</v>
      </c>
      <c r="O5037" s="11">
        <f>IF(Table1[[#This Row],[Currency  Code]]="USD",Table1[[#This Row],[Product Amount with GST]]*80,Table1[[#This Row],[Product Amount with GST]])</f>
        <v>31920</v>
      </c>
    </row>
    <row r="5038" spans="1:16" x14ac:dyDescent="0.25">
      <c r="A5038" t="s">
        <v>3565</v>
      </c>
      <c r="B5038" t="s">
        <v>11</v>
      </c>
      <c r="C5038" t="s">
        <v>12</v>
      </c>
      <c r="E5038">
        <f t="shared" si="312"/>
        <v>30</v>
      </c>
      <c r="F5038">
        <f t="shared" si="313"/>
        <v>6</v>
      </c>
      <c r="G5038" s="8">
        <f t="shared" si="314"/>
        <v>44742</v>
      </c>
      <c r="H5038">
        <f t="shared" si="315"/>
        <v>2022</v>
      </c>
      <c r="I5038" s="1">
        <v>44742.006944444445</v>
      </c>
      <c r="J5038" s="2">
        <v>44741</v>
      </c>
      <c r="K5038" t="s">
        <v>13</v>
      </c>
      <c r="L5038">
        <v>2499</v>
      </c>
      <c r="N5038" s="11" t="s">
        <v>15</v>
      </c>
      <c r="O5038" s="11">
        <f>IF(Table1[[#This Row],[Currency  Code]]="USD",Table1[[#This Row],[Product Amount with GST]]*80,Table1[[#This Row],[Product Amount with GST]])</f>
        <v>2499</v>
      </c>
    </row>
    <row r="5039" spans="1:16" x14ac:dyDescent="0.25">
      <c r="A5039" t="s">
        <v>3429</v>
      </c>
      <c r="B5039" t="s">
        <v>11</v>
      </c>
      <c r="C5039" t="s">
        <v>12</v>
      </c>
      <c r="E5039">
        <f t="shared" si="312"/>
        <v>30</v>
      </c>
      <c r="F5039">
        <f t="shared" si="313"/>
        <v>6</v>
      </c>
      <c r="G5039" s="8">
        <f t="shared" si="314"/>
        <v>44742</v>
      </c>
      <c r="H5039">
        <f t="shared" si="315"/>
        <v>2022</v>
      </c>
      <c r="I5039" s="1">
        <v>44742.006944444445</v>
      </c>
      <c r="J5039" s="2">
        <v>44741</v>
      </c>
      <c r="K5039" t="s">
        <v>13</v>
      </c>
      <c r="L5039">
        <v>399</v>
      </c>
      <c r="N5039" s="11" t="s">
        <v>29</v>
      </c>
      <c r="O5039" s="11">
        <f>IF(Table1[[#This Row],[Currency  Code]]="USD",Table1[[#This Row],[Product Amount with GST]]*80,Table1[[#This Row],[Product Amount with GST]])</f>
        <v>31920</v>
      </c>
    </row>
    <row r="5040" spans="1:16" x14ac:dyDescent="0.25">
      <c r="A5040" t="s">
        <v>3566</v>
      </c>
      <c r="B5040" t="s">
        <v>20</v>
      </c>
      <c r="C5040" t="s">
        <v>12</v>
      </c>
      <c r="E5040">
        <f t="shared" si="312"/>
        <v>30</v>
      </c>
      <c r="F5040">
        <f t="shared" si="313"/>
        <v>6</v>
      </c>
      <c r="G5040" s="8">
        <f t="shared" si="314"/>
        <v>44742</v>
      </c>
      <c r="H5040">
        <f t="shared" si="315"/>
        <v>2022</v>
      </c>
      <c r="I5040" s="1">
        <v>44742.005555555559</v>
      </c>
      <c r="J5040" s="2">
        <v>44741</v>
      </c>
      <c r="K5040" t="s">
        <v>13</v>
      </c>
      <c r="L5040">
        <v>1999</v>
      </c>
      <c r="N5040" s="11" t="s">
        <v>15</v>
      </c>
      <c r="O5040" s="11">
        <f>IF(Table1[[#This Row],[Currency  Code]]="USD",Table1[[#This Row],[Product Amount with GST]]*80,Table1[[#This Row],[Product Amount with GST]])</f>
        <v>1999</v>
      </c>
    </row>
    <row r="5041" spans="1:16" x14ac:dyDescent="0.25">
      <c r="A5041" t="s">
        <v>3429</v>
      </c>
      <c r="B5041" t="s">
        <v>11</v>
      </c>
      <c r="C5041" t="s">
        <v>12</v>
      </c>
      <c r="E5041">
        <f t="shared" si="312"/>
        <v>30</v>
      </c>
      <c r="F5041">
        <f t="shared" si="313"/>
        <v>6</v>
      </c>
      <c r="G5041" s="8">
        <f t="shared" si="314"/>
        <v>44742</v>
      </c>
      <c r="H5041">
        <f t="shared" si="315"/>
        <v>2022</v>
      </c>
      <c r="I5041" s="1">
        <v>44742.003472222219</v>
      </c>
      <c r="J5041" s="2">
        <v>44741</v>
      </c>
      <c r="K5041" t="s">
        <v>13</v>
      </c>
      <c r="L5041">
        <v>399</v>
      </c>
      <c r="N5041" s="11" t="s">
        <v>29</v>
      </c>
      <c r="O5041" s="11">
        <f>IF(Table1[[#This Row],[Currency  Code]]="USD",Table1[[#This Row],[Product Amount with GST]]*80,Table1[[#This Row],[Product Amount with GST]])</f>
        <v>31920</v>
      </c>
    </row>
    <row r="5042" spans="1:16" x14ac:dyDescent="0.25">
      <c r="A5042" t="s">
        <v>3429</v>
      </c>
      <c r="B5042" t="s">
        <v>11</v>
      </c>
      <c r="C5042" t="s">
        <v>12</v>
      </c>
      <c r="E5042">
        <f t="shared" si="312"/>
        <v>30</v>
      </c>
      <c r="F5042">
        <f t="shared" si="313"/>
        <v>6</v>
      </c>
      <c r="G5042" s="8">
        <f t="shared" si="314"/>
        <v>44742</v>
      </c>
      <c r="H5042">
        <f t="shared" si="315"/>
        <v>2022</v>
      </c>
      <c r="I5042" s="1">
        <v>44742.00277777778</v>
      </c>
      <c r="J5042" s="2">
        <v>44741</v>
      </c>
      <c r="K5042" t="s">
        <v>13</v>
      </c>
      <c r="L5042">
        <v>399</v>
      </c>
      <c r="N5042" s="11" t="s">
        <v>29</v>
      </c>
      <c r="O5042" s="11">
        <f>IF(Table1[[#This Row],[Currency  Code]]="USD",Table1[[#This Row],[Product Amount with GST]]*80,Table1[[#This Row],[Product Amount with GST]])</f>
        <v>31920</v>
      </c>
    </row>
    <row r="5043" spans="1:16" x14ac:dyDescent="0.25">
      <c r="A5043" t="s">
        <v>3429</v>
      </c>
      <c r="B5043" t="s">
        <v>11</v>
      </c>
      <c r="C5043" t="s">
        <v>12</v>
      </c>
      <c r="E5043">
        <f t="shared" si="312"/>
        <v>29</v>
      </c>
      <c r="F5043">
        <f t="shared" si="313"/>
        <v>6</v>
      </c>
      <c r="G5043" s="8">
        <f t="shared" si="314"/>
        <v>44741</v>
      </c>
      <c r="H5043">
        <f t="shared" si="315"/>
        <v>2022</v>
      </c>
      <c r="I5043" s="1">
        <v>44741.999305555553</v>
      </c>
      <c r="J5043" s="2">
        <v>44741</v>
      </c>
      <c r="K5043" t="s">
        <v>13</v>
      </c>
      <c r="L5043">
        <v>399</v>
      </c>
      <c r="N5043" s="11" t="s">
        <v>29</v>
      </c>
      <c r="O5043" s="11">
        <f>IF(Table1[[#This Row],[Currency  Code]]="USD",Table1[[#This Row],[Product Amount with GST]]*80,Table1[[#This Row],[Product Amount with GST]])</f>
        <v>31920</v>
      </c>
    </row>
    <row r="5044" spans="1:16" x14ac:dyDescent="0.25">
      <c r="A5044" t="s">
        <v>3557</v>
      </c>
      <c r="B5044" t="s">
        <v>433</v>
      </c>
      <c r="C5044" t="s">
        <v>12</v>
      </c>
      <c r="E5044">
        <f t="shared" si="312"/>
        <v>29</v>
      </c>
      <c r="F5044">
        <f t="shared" si="313"/>
        <v>6</v>
      </c>
      <c r="G5044" s="8">
        <f t="shared" si="314"/>
        <v>44741</v>
      </c>
      <c r="H5044">
        <f t="shared" si="315"/>
        <v>2022</v>
      </c>
      <c r="I5044" s="1">
        <v>44741.99722222222</v>
      </c>
      <c r="J5044" s="2">
        <v>44741</v>
      </c>
      <c r="K5044" t="s">
        <v>13</v>
      </c>
      <c r="L5044">
        <v>999</v>
      </c>
      <c r="N5044" s="11" t="s">
        <v>15</v>
      </c>
      <c r="O5044" s="11">
        <f>IF(Table1[[#This Row],[Currency  Code]]="USD",Table1[[#This Row],[Product Amount with GST]]*80,Table1[[#This Row],[Product Amount with GST]])</f>
        <v>999</v>
      </c>
    </row>
    <row r="5045" spans="1:16" x14ac:dyDescent="0.25">
      <c r="A5045" t="s">
        <v>3567</v>
      </c>
      <c r="B5045" t="s">
        <v>17</v>
      </c>
      <c r="C5045" t="s">
        <v>48</v>
      </c>
      <c r="E5045">
        <f t="shared" si="312"/>
        <v>29</v>
      </c>
      <c r="F5045">
        <f t="shared" si="313"/>
        <v>6</v>
      </c>
      <c r="G5045" s="8">
        <f t="shared" si="314"/>
        <v>44741</v>
      </c>
      <c r="H5045">
        <f t="shared" si="315"/>
        <v>2022</v>
      </c>
      <c r="I5045" s="1">
        <v>44741.97152777778</v>
      </c>
      <c r="J5045" s="2">
        <v>44741</v>
      </c>
      <c r="K5045" t="s">
        <v>13</v>
      </c>
      <c r="L5045">
        <v>999</v>
      </c>
      <c r="M5045" t="s">
        <v>53</v>
      </c>
      <c r="N5045" s="11" t="s">
        <v>15</v>
      </c>
      <c r="O5045" s="11">
        <f>IF(Table1[[#This Row],[Currency  Code]]="USD",Table1[[#This Row],[Product Amount with GST]]*80,Table1[[#This Row],[Product Amount with GST]])</f>
        <v>999</v>
      </c>
      <c r="P5045" t="s">
        <v>50</v>
      </c>
    </row>
    <row r="5046" spans="1:16" x14ac:dyDescent="0.25">
      <c r="A5046" t="s">
        <v>3568</v>
      </c>
      <c r="B5046" t="s">
        <v>11</v>
      </c>
      <c r="C5046" t="s">
        <v>48</v>
      </c>
      <c r="E5046">
        <f t="shared" si="312"/>
        <v>29</v>
      </c>
      <c r="F5046">
        <f t="shared" si="313"/>
        <v>6</v>
      </c>
      <c r="G5046" s="8">
        <f t="shared" si="314"/>
        <v>44741</v>
      </c>
      <c r="H5046">
        <f t="shared" si="315"/>
        <v>2022</v>
      </c>
      <c r="I5046" s="1">
        <v>44741.965277777781</v>
      </c>
      <c r="J5046" s="2">
        <v>44741</v>
      </c>
      <c r="K5046" t="s">
        <v>13</v>
      </c>
      <c r="L5046">
        <v>2499</v>
      </c>
      <c r="M5046" t="s">
        <v>53</v>
      </c>
      <c r="N5046" s="11" t="s">
        <v>15</v>
      </c>
      <c r="O5046" s="11">
        <f>IF(Table1[[#This Row],[Currency  Code]]="USD",Table1[[#This Row],[Product Amount with GST]]*80,Table1[[#This Row],[Product Amount with GST]])</f>
        <v>2499</v>
      </c>
      <c r="P5046" t="s">
        <v>50</v>
      </c>
    </row>
    <row r="5047" spans="1:16" x14ac:dyDescent="0.25">
      <c r="A5047" t="s">
        <v>3569</v>
      </c>
      <c r="B5047" t="s">
        <v>659</v>
      </c>
      <c r="C5047" t="s">
        <v>12</v>
      </c>
      <c r="E5047">
        <f t="shared" si="312"/>
        <v>29</v>
      </c>
      <c r="F5047">
        <f t="shared" si="313"/>
        <v>6</v>
      </c>
      <c r="G5047" s="8">
        <f t="shared" si="314"/>
        <v>44741</v>
      </c>
      <c r="H5047">
        <f t="shared" si="315"/>
        <v>2022</v>
      </c>
      <c r="I5047" s="1">
        <v>44741.944444444445</v>
      </c>
      <c r="J5047" s="2">
        <v>44741</v>
      </c>
      <c r="K5047" t="s">
        <v>43</v>
      </c>
      <c r="L5047">
        <v>1499</v>
      </c>
      <c r="N5047" s="11" t="s">
        <v>15</v>
      </c>
      <c r="O5047" s="11">
        <f>IF(Table1[[#This Row],[Currency  Code]]="USD",Table1[[#This Row],[Product Amount with GST]]*80,Table1[[#This Row],[Product Amount with GST]])</f>
        <v>1499</v>
      </c>
    </row>
    <row r="5048" spans="1:16" x14ac:dyDescent="0.25">
      <c r="A5048" t="s">
        <v>3362</v>
      </c>
      <c r="B5048" t="s">
        <v>119</v>
      </c>
      <c r="C5048" t="s">
        <v>12</v>
      </c>
      <c r="E5048">
        <f t="shared" si="312"/>
        <v>30</v>
      </c>
      <c r="F5048">
        <f t="shared" si="313"/>
        <v>6</v>
      </c>
      <c r="G5048" s="8">
        <f t="shared" si="314"/>
        <v>44742</v>
      </c>
      <c r="H5048">
        <f t="shared" si="315"/>
        <v>2022</v>
      </c>
      <c r="I5048" s="1">
        <v>44742.134027777778</v>
      </c>
      <c r="J5048" s="2">
        <v>44741</v>
      </c>
      <c r="K5048" t="s">
        <v>13</v>
      </c>
      <c r="L5048">
        <v>2999</v>
      </c>
      <c r="N5048" s="11" t="s">
        <v>15</v>
      </c>
      <c r="O5048" s="11">
        <f>IF(Table1[[#This Row],[Currency  Code]]="USD",Table1[[#This Row],[Product Amount with GST]]*80,Table1[[#This Row],[Product Amount with GST]])</f>
        <v>2999</v>
      </c>
    </row>
    <row r="5049" spans="1:16" x14ac:dyDescent="0.25">
      <c r="A5049" t="s">
        <v>3570</v>
      </c>
      <c r="B5049" t="s">
        <v>20</v>
      </c>
      <c r="C5049" t="s">
        <v>12</v>
      </c>
      <c r="E5049">
        <f t="shared" si="312"/>
        <v>30</v>
      </c>
      <c r="F5049">
        <f t="shared" si="313"/>
        <v>6</v>
      </c>
      <c r="G5049" s="8">
        <f t="shared" si="314"/>
        <v>44742</v>
      </c>
      <c r="H5049">
        <f t="shared" si="315"/>
        <v>2022</v>
      </c>
      <c r="I5049" s="1">
        <v>44742.095833333333</v>
      </c>
      <c r="J5049" s="2">
        <v>44741</v>
      </c>
      <c r="K5049" t="s">
        <v>13</v>
      </c>
      <c r="L5049">
        <v>1999</v>
      </c>
      <c r="N5049" s="11" t="s">
        <v>15</v>
      </c>
      <c r="O5049" s="11">
        <f>IF(Table1[[#This Row],[Currency  Code]]="USD",Table1[[#This Row],[Product Amount with GST]]*80,Table1[[#This Row],[Product Amount with GST]])</f>
        <v>1999</v>
      </c>
    </row>
    <row r="5050" spans="1:16" x14ac:dyDescent="0.25">
      <c r="A5050" t="s">
        <v>3571</v>
      </c>
      <c r="B5050" t="s">
        <v>11</v>
      </c>
      <c r="C5050" t="s">
        <v>48</v>
      </c>
      <c r="E5050">
        <f t="shared" si="312"/>
        <v>30</v>
      </c>
      <c r="F5050">
        <f t="shared" si="313"/>
        <v>6</v>
      </c>
      <c r="G5050" s="8">
        <f t="shared" si="314"/>
        <v>44742</v>
      </c>
      <c r="H5050">
        <f t="shared" si="315"/>
        <v>2022</v>
      </c>
      <c r="I5050" s="1">
        <v>44742.037499999999</v>
      </c>
      <c r="J5050" s="2">
        <v>44741</v>
      </c>
      <c r="K5050" t="s">
        <v>72</v>
      </c>
      <c r="L5050">
        <v>2499</v>
      </c>
      <c r="M5050" t="s">
        <v>49</v>
      </c>
      <c r="N5050" s="11" t="s">
        <v>15</v>
      </c>
      <c r="O5050" s="11">
        <f>IF(Table1[[#This Row],[Currency  Code]]="USD",Table1[[#This Row],[Product Amount with GST]]*80,Table1[[#This Row],[Product Amount with GST]])</f>
        <v>2499</v>
      </c>
      <c r="P5050" t="s">
        <v>50</v>
      </c>
    </row>
    <row r="5051" spans="1:16" x14ac:dyDescent="0.25">
      <c r="A5051" t="s">
        <v>3572</v>
      </c>
      <c r="B5051" t="s">
        <v>42</v>
      </c>
      <c r="C5051" t="s">
        <v>12</v>
      </c>
      <c r="E5051">
        <f t="shared" si="312"/>
        <v>30</v>
      </c>
      <c r="F5051">
        <f t="shared" si="313"/>
        <v>6</v>
      </c>
      <c r="G5051" s="8">
        <f t="shared" si="314"/>
        <v>44742</v>
      </c>
      <c r="H5051">
        <f t="shared" si="315"/>
        <v>2022</v>
      </c>
      <c r="I5051" s="1">
        <v>44742.026388888888</v>
      </c>
      <c r="J5051" s="2">
        <v>44741</v>
      </c>
      <c r="K5051" t="s">
        <v>43</v>
      </c>
      <c r="L5051">
        <v>1499</v>
      </c>
      <c r="N5051" s="11" t="s">
        <v>15</v>
      </c>
      <c r="O5051" s="11">
        <f>IF(Table1[[#This Row],[Currency  Code]]="USD",Table1[[#This Row],[Product Amount with GST]]*80,Table1[[#This Row],[Product Amount with GST]])</f>
        <v>1499</v>
      </c>
    </row>
    <row r="5052" spans="1:16" x14ac:dyDescent="0.25">
      <c r="A5052" t="s">
        <v>3556</v>
      </c>
      <c r="B5052" t="s">
        <v>11</v>
      </c>
      <c r="C5052" t="s">
        <v>48</v>
      </c>
      <c r="E5052">
        <f t="shared" si="312"/>
        <v>30</v>
      </c>
      <c r="F5052">
        <f t="shared" si="313"/>
        <v>6</v>
      </c>
      <c r="G5052" s="8">
        <f t="shared" si="314"/>
        <v>44742</v>
      </c>
      <c r="H5052">
        <f t="shared" si="315"/>
        <v>2022</v>
      </c>
      <c r="I5052" s="1">
        <v>44742.022916666669</v>
      </c>
      <c r="J5052" s="2">
        <v>44741</v>
      </c>
      <c r="K5052" t="s">
        <v>13</v>
      </c>
      <c r="L5052">
        <v>2499</v>
      </c>
      <c r="M5052" t="s">
        <v>53</v>
      </c>
      <c r="N5052" s="11" t="s">
        <v>15</v>
      </c>
      <c r="O5052" s="11">
        <f>IF(Table1[[#This Row],[Currency  Code]]="USD",Table1[[#This Row],[Product Amount with GST]]*80,Table1[[#This Row],[Product Amount with GST]])</f>
        <v>2499</v>
      </c>
      <c r="P5052" t="s">
        <v>50</v>
      </c>
    </row>
    <row r="5053" spans="1:16" x14ac:dyDescent="0.25">
      <c r="A5053" t="s">
        <v>3573</v>
      </c>
      <c r="B5053" t="s">
        <v>24</v>
      </c>
      <c r="C5053" t="s">
        <v>12</v>
      </c>
      <c r="E5053">
        <f t="shared" si="312"/>
        <v>30</v>
      </c>
      <c r="F5053">
        <f t="shared" si="313"/>
        <v>6</v>
      </c>
      <c r="G5053" s="8">
        <f t="shared" si="314"/>
        <v>44742</v>
      </c>
      <c r="H5053">
        <f t="shared" si="315"/>
        <v>2022</v>
      </c>
      <c r="I5053" s="1">
        <v>44742.012499999997</v>
      </c>
      <c r="J5053" s="2">
        <v>44741</v>
      </c>
      <c r="K5053" t="s">
        <v>13</v>
      </c>
      <c r="L5053">
        <v>2022</v>
      </c>
      <c r="N5053" s="11" t="s">
        <v>15</v>
      </c>
      <c r="O5053" s="11">
        <f>IF(Table1[[#This Row],[Currency  Code]]="USD",Table1[[#This Row],[Product Amount with GST]]*80,Table1[[#This Row],[Product Amount with GST]])</f>
        <v>2022</v>
      </c>
    </row>
    <row r="5054" spans="1:16" x14ac:dyDescent="0.25">
      <c r="A5054" t="s">
        <v>3429</v>
      </c>
      <c r="B5054" t="s">
        <v>11</v>
      </c>
      <c r="C5054" t="s">
        <v>12</v>
      </c>
      <c r="E5054">
        <f t="shared" si="312"/>
        <v>30</v>
      </c>
      <c r="F5054">
        <f t="shared" si="313"/>
        <v>6</v>
      </c>
      <c r="G5054" s="8">
        <f t="shared" si="314"/>
        <v>44742</v>
      </c>
      <c r="H5054">
        <f t="shared" si="315"/>
        <v>2022</v>
      </c>
      <c r="I5054" s="1">
        <v>44742.007638888892</v>
      </c>
      <c r="J5054" s="2">
        <v>44741</v>
      </c>
      <c r="K5054" t="s">
        <v>13</v>
      </c>
      <c r="L5054">
        <v>399</v>
      </c>
      <c r="N5054" s="11" t="s">
        <v>29</v>
      </c>
      <c r="O5054" s="11">
        <f>IF(Table1[[#This Row],[Currency  Code]]="USD",Table1[[#This Row],[Product Amount with GST]]*80,Table1[[#This Row],[Product Amount with GST]])</f>
        <v>31920</v>
      </c>
    </row>
    <row r="5055" spans="1:16" x14ac:dyDescent="0.25">
      <c r="A5055" t="s">
        <v>3429</v>
      </c>
      <c r="B5055" t="s">
        <v>11</v>
      </c>
      <c r="C5055" t="s">
        <v>12</v>
      </c>
      <c r="E5055">
        <f t="shared" si="312"/>
        <v>30</v>
      </c>
      <c r="F5055">
        <f t="shared" si="313"/>
        <v>6</v>
      </c>
      <c r="G5055" s="8">
        <f t="shared" si="314"/>
        <v>44742</v>
      </c>
      <c r="H5055">
        <f t="shared" si="315"/>
        <v>2022</v>
      </c>
      <c r="I5055" s="1">
        <v>44742.002083333333</v>
      </c>
      <c r="J5055" s="2">
        <v>44741</v>
      </c>
      <c r="K5055" t="s">
        <v>13</v>
      </c>
      <c r="L5055">
        <v>399</v>
      </c>
      <c r="N5055" s="11" t="s">
        <v>29</v>
      </c>
      <c r="O5055" s="11">
        <f>IF(Table1[[#This Row],[Currency  Code]]="USD",Table1[[#This Row],[Product Amount with GST]]*80,Table1[[#This Row],[Product Amount with GST]])</f>
        <v>31920</v>
      </c>
    </row>
    <row r="5056" spans="1:16" x14ac:dyDescent="0.25">
      <c r="A5056" t="s">
        <v>3566</v>
      </c>
      <c r="B5056" t="s">
        <v>20</v>
      </c>
      <c r="C5056" t="s">
        <v>12</v>
      </c>
      <c r="E5056">
        <f t="shared" si="312"/>
        <v>29</v>
      </c>
      <c r="F5056">
        <f t="shared" si="313"/>
        <v>6</v>
      </c>
      <c r="G5056" s="8">
        <f t="shared" si="314"/>
        <v>44741</v>
      </c>
      <c r="H5056">
        <f t="shared" si="315"/>
        <v>2022</v>
      </c>
      <c r="I5056" s="1">
        <v>44741.997916666667</v>
      </c>
      <c r="J5056" s="2">
        <v>44741</v>
      </c>
      <c r="K5056" t="s">
        <v>13</v>
      </c>
      <c r="L5056">
        <v>1999</v>
      </c>
      <c r="N5056" s="11" t="s">
        <v>15</v>
      </c>
      <c r="O5056" s="11">
        <f>IF(Table1[[#This Row],[Currency  Code]]="USD",Table1[[#This Row],[Product Amount with GST]]*80,Table1[[#This Row],[Product Amount with GST]])</f>
        <v>1999</v>
      </c>
    </row>
    <row r="5057" spans="1:16" x14ac:dyDescent="0.25">
      <c r="A5057" t="s">
        <v>3362</v>
      </c>
      <c r="B5057" t="s">
        <v>11</v>
      </c>
      <c r="C5057" t="s">
        <v>48</v>
      </c>
      <c r="E5057">
        <f t="shared" si="312"/>
        <v>29</v>
      </c>
      <c r="F5057">
        <f t="shared" si="313"/>
        <v>6</v>
      </c>
      <c r="G5057" s="8">
        <f t="shared" si="314"/>
        <v>44741</v>
      </c>
      <c r="H5057">
        <f t="shared" si="315"/>
        <v>2022</v>
      </c>
      <c r="I5057" s="1">
        <v>44741.995138888888</v>
      </c>
      <c r="J5057" s="2">
        <v>44741</v>
      </c>
      <c r="K5057" t="s">
        <v>13</v>
      </c>
      <c r="L5057">
        <v>2499</v>
      </c>
      <c r="M5057" t="s">
        <v>53</v>
      </c>
      <c r="N5057" s="11" t="s">
        <v>15</v>
      </c>
      <c r="O5057" s="11">
        <f>IF(Table1[[#This Row],[Currency  Code]]="USD",Table1[[#This Row],[Product Amount with GST]]*80,Table1[[#This Row],[Product Amount with GST]])</f>
        <v>2499</v>
      </c>
      <c r="P5057" t="s">
        <v>50</v>
      </c>
    </row>
    <row r="5058" spans="1:16" x14ac:dyDescent="0.25">
      <c r="A5058" t="s">
        <v>3574</v>
      </c>
      <c r="B5058" t="s">
        <v>169</v>
      </c>
      <c r="C5058" t="s">
        <v>12</v>
      </c>
      <c r="E5058">
        <f t="shared" ref="E5058:E5121" si="316">DAY(I5058)</f>
        <v>29</v>
      </c>
      <c r="F5058">
        <f t="shared" ref="F5058:F5121" si="317">MONTH(I5058)</f>
        <v>6</v>
      </c>
      <c r="G5058" s="8">
        <f t="shared" ref="G5058:G5121" si="318">DATE(H5059,F5058,E5058)</f>
        <v>44741</v>
      </c>
      <c r="H5058">
        <f t="shared" ref="H5058:H5121" si="319">YEAR(I5058)</f>
        <v>2022</v>
      </c>
      <c r="I5058" s="1">
        <v>44741.992361111108</v>
      </c>
      <c r="J5058" s="2">
        <v>44741</v>
      </c>
      <c r="K5058" t="s">
        <v>13</v>
      </c>
      <c r="L5058">
        <v>1499</v>
      </c>
      <c r="N5058" s="11" t="s">
        <v>15</v>
      </c>
      <c r="O5058" s="11">
        <f>IF(Table1[[#This Row],[Currency  Code]]="USD",Table1[[#This Row],[Product Amount with GST]]*80,Table1[[#This Row],[Product Amount with GST]])</f>
        <v>1499</v>
      </c>
    </row>
    <row r="5059" spans="1:16" x14ac:dyDescent="0.25">
      <c r="A5059" t="s">
        <v>3575</v>
      </c>
      <c r="B5059" t="s">
        <v>42</v>
      </c>
      <c r="C5059" t="s">
        <v>12</v>
      </c>
      <c r="E5059">
        <f t="shared" si="316"/>
        <v>29</v>
      </c>
      <c r="F5059">
        <f t="shared" si="317"/>
        <v>6</v>
      </c>
      <c r="G5059" s="8">
        <f t="shared" si="318"/>
        <v>44741</v>
      </c>
      <c r="H5059">
        <f t="shared" si="319"/>
        <v>2022</v>
      </c>
      <c r="I5059" s="1">
        <v>44741.986805555556</v>
      </c>
      <c r="J5059" s="2">
        <v>44741</v>
      </c>
      <c r="K5059" t="s">
        <v>13</v>
      </c>
      <c r="L5059">
        <v>1499</v>
      </c>
      <c r="N5059" s="11" t="s">
        <v>15</v>
      </c>
      <c r="O5059" s="11">
        <f>IF(Table1[[#This Row],[Currency  Code]]="USD",Table1[[#This Row],[Product Amount with GST]]*80,Table1[[#This Row],[Product Amount with GST]])</f>
        <v>1499</v>
      </c>
    </row>
    <row r="5060" spans="1:16" x14ac:dyDescent="0.25">
      <c r="A5060" t="s">
        <v>3576</v>
      </c>
      <c r="B5060" t="s">
        <v>27</v>
      </c>
      <c r="C5060" t="s">
        <v>12</v>
      </c>
      <c r="E5060">
        <f t="shared" si="316"/>
        <v>29</v>
      </c>
      <c r="F5060">
        <f t="shared" si="317"/>
        <v>6</v>
      </c>
      <c r="G5060" s="8">
        <f t="shared" si="318"/>
        <v>44741</v>
      </c>
      <c r="H5060">
        <f t="shared" si="319"/>
        <v>2022</v>
      </c>
      <c r="I5060" s="1">
        <v>44741.979861111111</v>
      </c>
      <c r="J5060" s="2">
        <v>44741</v>
      </c>
      <c r="K5060" t="s">
        <v>13</v>
      </c>
      <c r="L5060">
        <v>1999</v>
      </c>
      <c r="N5060" s="11" t="s">
        <v>15</v>
      </c>
      <c r="O5060" s="11">
        <f>IF(Table1[[#This Row],[Currency  Code]]="USD",Table1[[#This Row],[Product Amount with GST]]*80,Table1[[#This Row],[Product Amount with GST]])</f>
        <v>1999</v>
      </c>
    </row>
    <row r="5061" spans="1:16" x14ac:dyDescent="0.25">
      <c r="A5061" t="s">
        <v>3577</v>
      </c>
      <c r="B5061" t="s">
        <v>119</v>
      </c>
      <c r="C5061" t="s">
        <v>12</v>
      </c>
      <c r="E5061">
        <f t="shared" si="316"/>
        <v>29</v>
      </c>
      <c r="F5061">
        <f t="shared" si="317"/>
        <v>6</v>
      </c>
      <c r="G5061" s="8">
        <f t="shared" si="318"/>
        <v>44741</v>
      </c>
      <c r="H5061">
        <f t="shared" si="319"/>
        <v>2022</v>
      </c>
      <c r="I5061" s="1">
        <v>44741.979166666664</v>
      </c>
      <c r="J5061" s="2">
        <v>44741</v>
      </c>
      <c r="K5061" t="s">
        <v>13</v>
      </c>
      <c r="L5061">
        <v>2999</v>
      </c>
      <c r="N5061" s="11" t="s">
        <v>15</v>
      </c>
      <c r="O5061" s="11">
        <f>IF(Table1[[#This Row],[Currency  Code]]="USD",Table1[[#This Row],[Product Amount with GST]]*80,Table1[[#This Row],[Product Amount with GST]])</f>
        <v>2999</v>
      </c>
    </row>
    <row r="5062" spans="1:16" x14ac:dyDescent="0.25">
      <c r="A5062" t="s">
        <v>3578</v>
      </c>
      <c r="B5062" t="s">
        <v>24</v>
      </c>
      <c r="C5062" t="s">
        <v>12</v>
      </c>
      <c r="E5062">
        <f t="shared" si="316"/>
        <v>29</v>
      </c>
      <c r="F5062">
        <f t="shared" si="317"/>
        <v>6</v>
      </c>
      <c r="G5062" s="8">
        <f t="shared" si="318"/>
        <v>44741</v>
      </c>
      <c r="H5062">
        <f t="shared" si="319"/>
        <v>2022</v>
      </c>
      <c r="I5062" s="1">
        <v>44741.977777777778</v>
      </c>
      <c r="J5062" s="2">
        <v>44741</v>
      </c>
      <c r="K5062" t="s">
        <v>13</v>
      </c>
      <c r="L5062">
        <v>2022</v>
      </c>
      <c r="N5062" s="11" t="s">
        <v>15</v>
      </c>
      <c r="O5062" s="11">
        <f>IF(Table1[[#This Row],[Currency  Code]]="USD",Table1[[#This Row],[Product Amount with GST]]*80,Table1[[#This Row],[Product Amount with GST]])</f>
        <v>2022</v>
      </c>
    </row>
    <row r="5063" spans="1:16" x14ac:dyDescent="0.25">
      <c r="A5063" t="s">
        <v>3558</v>
      </c>
      <c r="B5063" t="s">
        <v>11</v>
      </c>
      <c r="C5063" t="s">
        <v>12</v>
      </c>
      <c r="E5063">
        <f t="shared" si="316"/>
        <v>29</v>
      </c>
      <c r="F5063">
        <f t="shared" si="317"/>
        <v>6</v>
      </c>
      <c r="G5063" s="8">
        <f t="shared" si="318"/>
        <v>44741</v>
      </c>
      <c r="H5063">
        <f t="shared" si="319"/>
        <v>2022</v>
      </c>
      <c r="I5063" s="1">
        <v>44741.972222222219</v>
      </c>
      <c r="J5063" s="2">
        <v>44741</v>
      </c>
      <c r="K5063" t="s">
        <v>13</v>
      </c>
      <c r="L5063">
        <v>2499</v>
      </c>
      <c r="N5063" s="11" t="s">
        <v>15</v>
      </c>
      <c r="O5063" s="11">
        <f>IF(Table1[[#This Row],[Currency  Code]]="USD",Table1[[#This Row],[Product Amount with GST]]*80,Table1[[#This Row],[Product Amount with GST]])</f>
        <v>2499</v>
      </c>
    </row>
    <row r="5064" spans="1:16" x14ac:dyDescent="0.25">
      <c r="A5064" t="s">
        <v>3579</v>
      </c>
      <c r="B5064" t="s">
        <v>24</v>
      </c>
      <c r="C5064" t="s">
        <v>12</v>
      </c>
      <c r="E5064">
        <f t="shared" si="316"/>
        <v>29</v>
      </c>
      <c r="F5064">
        <f t="shared" si="317"/>
        <v>6</v>
      </c>
      <c r="G5064" s="8">
        <f t="shared" si="318"/>
        <v>44741</v>
      </c>
      <c r="H5064">
        <f t="shared" si="319"/>
        <v>2022</v>
      </c>
      <c r="I5064" s="1">
        <v>44741.961111111108</v>
      </c>
      <c r="J5064" s="2">
        <v>44741</v>
      </c>
      <c r="K5064" t="s">
        <v>13</v>
      </c>
      <c r="L5064">
        <v>2022</v>
      </c>
      <c r="N5064" s="11" t="s">
        <v>15</v>
      </c>
      <c r="O5064" s="11">
        <f>IF(Table1[[#This Row],[Currency  Code]]="USD",Table1[[#This Row],[Product Amount with GST]]*80,Table1[[#This Row],[Product Amount with GST]])</f>
        <v>2022</v>
      </c>
    </row>
    <row r="5065" spans="1:16" x14ac:dyDescent="0.25">
      <c r="A5065" t="s">
        <v>3580</v>
      </c>
      <c r="B5065" t="s">
        <v>11</v>
      </c>
      <c r="C5065" t="s">
        <v>48</v>
      </c>
      <c r="E5065">
        <f t="shared" si="316"/>
        <v>29</v>
      </c>
      <c r="F5065">
        <f t="shared" si="317"/>
        <v>6</v>
      </c>
      <c r="G5065" s="8">
        <f t="shared" si="318"/>
        <v>44741</v>
      </c>
      <c r="H5065">
        <f t="shared" si="319"/>
        <v>2022</v>
      </c>
      <c r="I5065" s="1">
        <v>44741.949305555558</v>
      </c>
      <c r="J5065" s="2">
        <v>44741</v>
      </c>
      <c r="K5065" t="s">
        <v>13</v>
      </c>
      <c r="L5065">
        <v>2499</v>
      </c>
      <c r="M5065" t="s">
        <v>53</v>
      </c>
      <c r="N5065" s="11" t="s">
        <v>15</v>
      </c>
      <c r="O5065" s="11">
        <f>IF(Table1[[#This Row],[Currency  Code]]="USD",Table1[[#This Row],[Product Amount with GST]]*80,Table1[[#This Row],[Product Amount with GST]])</f>
        <v>2499</v>
      </c>
      <c r="P5065" t="s">
        <v>50</v>
      </c>
    </row>
    <row r="5066" spans="1:16" x14ac:dyDescent="0.25">
      <c r="A5066" t="s">
        <v>3581</v>
      </c>
      <c r="B5066" t="s">
        <v>42</v>
      </c>
      <c r="C5066" t="s">
        <v>12</v>
      </c>
      <c r="E5066">
        <f t="shared" si="316"/>
        <v>29</v>
      </c>
      <c r="F5066">
        <f t="shared" si="317"/>
        <v>6</v>
      </c>
      <c r="G5066" s="8">
        <f t="shared" si="318"/>
        <v>44741</v>
      </c>
      <c r="H5066">
        <f t="shared" si="319"/>
        <v>2022</v>
      </c>
      <c r="I5066" s="1">
        <v>44741.945138888892</v>
      </c>
      <c r="J5066" s="2">
        <v>44741</v>
      </c>
      <c r="K5066" t="s">
        <v>43</v>
      </c>
      <c r="L5066">
        <v>1499</v>
      </c>
      <c r="N5066" s="11" t="s">
        <v>15</v>
      </c>
      <c r="O5066" s="11">
        <f>IF(Table1[[#This Row],[Currency  Code]]="USD",Table1[[#This Row],[Product Amount with GST]]*80,Table1[[#This Row],[Product Amount with GST]])</f>
        <v>1499</v>
      </c>
    </row>
    <row r="5067" spans="1:16" x14ac:dyDescent="0.25">
      <c r="A5067" t="s">
        <v>3582</v>
      </c>
      <c r="B5067" t="s">
        <v>65</v>
      </c>
      <c r="C5067" t="s">
        <v>12</v>
      </c>
      <c r="E5067">
        <f t="shared" si="316"/>
        <v>29</v>
      </c>
      <c r="F5067">
        <f t="shared" si="317"/>
        <v>6</v>
      </c>
      <c r="G5067" s="8">
        <f t="shared" si="318"/>
        <v>44741</v>
      </c>
      <c r="H5067">
        <f t="shared" si="319"/>
        <v>2022</v>
      </c>
      <c r="I5067" s="1">
        <v>44741.932638888888</v>
      </c>
      <c r="J5067" s="2">
        <v>44741</v>
      </c>
      <c r="K5067" t="s">
        <v>13</v>
      </c>
      <c r="L5067">
        <v>1499</v>
      </c>
      <c r="N5067" s="11" t="s">
        <v>15</v>
      </c>
      <c r="O5067" s="11">
        <f>IF(Table1[[#This Row],[Currency  Code]]="USD",Table1[[#This Row],[Product Amount with GST]]*80,Table1[[#This Row],[Product Amount with GST]])</f>
        <v>1499</v>
      </c>
    </row>
    <row r="5068" spans="1:16" x14ac:dyDescent="0.25">
      <c r="A5068" t="s">
        <v>3583</v>
      </c>
      <c r="B5068" t="s">
        <v>11</v>
      </c>
      <c r="C5068" t="s">
        <v>12</v>
      </c>
      <c r="E5068">
        <f t="shared" si="316"/>
        <v>29</v>
      </c>
      <c r="F5068">
        <f t="shared" si="317"/>
        <v>6</v>
      </c>
      <c r="G5068" s="8">
        <f t="shared" si="318"/>
        <v>44741</v>
      </c>
      <c r="H5068">
        <f t="shared" si="319"/>
        <v>2022</v>
      </c>
      <c r="I5068" s="1">
        <v>44741.917361111111</v>
      </c>
      <c r="J5068" s="2">
        <v>44741</v>
      </c>
      <c r="K5068" t="s">
        <v>13</v>
      </c>
      <c r="L5068">
        <v>2499</v>
      </c>
      <c r="N5068" s="11" t="s">
        <v>15</v>
      </c>
      <c r="O5068" s="11">
        <f>IF(Table1[[#This Row],[Currency  Code]]="USD",Table1[[#This Row],[Product Amount with GST]]*80,Table1[[#This Row],[Product Amount with GST]])</f>
        <v>2499</v>
      </c>
    </row>
    <row r="5069" spans="1:16" x14ac:dyDescent="0.25">
      <c r="A5069" t="s">
        <v>2246</v>
      </c>
      <c r="B5069" t="s">
        <v>11</v>
      </c>
      <c r="C5069" t="s">
        <v>12</v>
      </c>
      <c r="D5069" t="s">
        <v>6121</v>
      </c>
      <c r="E5069">
        <f t="shared" si="316"/>
        <v>29</v>
      </c>
      <c r="F5069">
        <f t="shared" si="317"/>
        <v>6</v>
      </c>
      <c r="G5069" s="8">
        <f t="shared" si="318"/>
        <v>44741</v>
      </c>
      <c r="H5069">
        <f t="shared" si="319"/>
        <v>2022</v>
      </c>
      <c r="I5069" s="1">
        <v>44741.878472222219</v>
      </c>
      <c r="J5069" s="2">
        <v>44741</v>
      </c>
      <c r="K5069" t="s">
        <v>13</v>
      </c>
      <c r="L5069">
        <v>1874</v>
      </c>
      <c r="N5069" s="11" t="s">
        <v>15</v>
      </c>
      <c r="O5069" s="11">
        <f>IF(Table1[[#This Row],[Currency  Code]]="USD",Table1[[#This Row],[Product Amount with GST]]*80,Table1[[#This Row],[Product Amount with GST]])</f>
        <v>1874</v>
      </c>
    </row>
    <row r="5070" spans="1:16" x14ac:dyDescent="0.25">
      <c r="A5070" t="s">
        <v>3584</v>
      </c>
      <c r="B5070" t="s">
        <v>11</v>
      </c>
      <c r="C5070" t="s">
        <v>12</v>
      </c>
      <c r="E5070">
        <f t="shared" si="316"/>
        <v>29</v>
      </c>
      <c r="F5070">
        <f t="shared" si="317"/>
        <v>6</v>
      </c>
      <c r="G5070" s="8">
        <f t="shared" si="318"/>
        <v>44741</v>
      </c>
      <c r="H5070">
        <f t="shared" si="319"/>
        <v>2022</v>
      </c>
      <c r="I5070" s="1">
        <v>44741.87222222222</v>
      </c>
      <c r="J5070" s="2">
        <v>44741</v>
      </c>
      <c r="K5070" t="s">
        <v>72</v>
      </c>
      <c r="L5070">
        <v>2499</v>
      </c>
      <c r="N5070" s="11" t="s">
        <v>15</v>
      </c>
      <c r="O5070" s="11">
        <f>IF(Table1[[#This Row],[Currency  Code]]="USD",Table1[[#This Row],[Product Amount with GST]]*80,Table1[[#This Row],[Product Amount with GST]])</f>
        <v>2499</v>
      </c>
    </row>
    <row r="5071" spans="1:16" x14ac:dyDescent="0.25">
      <c r="A5071" t="s">
        <v>3585</v>
      </c>
      <c r="B5071" t="s">
        <v>11</v>
      </c>
      <c r="C5071" t="s">
        <v>12</v>
      </c>
      <c r="E5071">
        <f t="shared" si="316"/>
        <v>29</v>
      </c>
      <c r="F5071">
        <f t="shared" si="317"/>
        <v>6</v>
      </c>
      <c r="G5071" s="8">
        <f t="shared" si="318"/>
        <v>44741</v>
      </c>
      <c r="H5071">
        <f t="shared" si="319"/>
        <v>2022</v>
      </c>
      <c r="I5071" s="1">
        <v>44741.870833333334</v>
      </c>
      <c r="J5071" s="2">
        <v>44741</v>
      </c>
      <c r="K5071" t="s">
        <v>13</v>
      </c>
      <c r="L5071">
        <v>399</v>
      </c>
      <c r="N5071" s="11" t="s">
        <v>29</v>
      </c>
      <c r="O5071" s="11">
        <f>IF(Table1[[#This Row],[Currency  Code]]="USD",Table1[[#This Row],[Product Amount with GST]]*80,Table1[[#This Row],[Product Amount with GST]])</f>
        <v>31920</v>
      </c>
    </row>
    <row r="5072" spans="1:16" x14ac:dyDescent="0.25">
      <c r="A5072" t="s">
        <v>1870</v>
      </c>
      <c r="B5072" t="s">
        <v>11</v>
      </c>
      <c r="C5072" t="s">
        <v>48</v>
      </c>
      <c r="E5072">
        <f t="shared" si="316"/>
        <v>29</v>
      </c>
      <c r="F5072">
        <f t="shared" si="317"/>
        <v>6</v>
      </c>
      <c r="G5072" s="8">
        <f t="shared" si="318"/>
        <v>44741</v>
      </c>
      <c r="H5072">
        <f t="shared" si="319"/>
        <v>2022</v>
      </c>
      <c r="I5072" s="1">
        <v>44741.938888888886</v>
      </c>
      <c r="J5072" s="2">
        <v>44741</v>
      </c>
      <c r="K5072" t="s">
        <v>13</v>
      </c>
      <c r="L5072">
        <v>2499</v>
      </c>
      <c r="M5072" t="s">
        <v>53</v>
      </c>
      <c r="N5072" s="11" t="s">
        <v>15</v>
      </c>
      <c r="O5072" s="11">
        <f>IF(Table1[[#This Row],[Currency  Code]]="USD",Table1[[#This Row],[Product Amount with GST]]*80,Table1[[#This Row],[Product Amount with GST]])</f>
        <v>2499</v>
      </c>
      <c r="P5072" t="s">
        <v>50</v>
      </c>
    </row>
    <row r="5073" spans="1:16" x14ac:dyDescent="0.25">
      <c r="A5073" t="s">
        <v>3586</v>
      </c>
      <c r="B5073" t="s">
        <v>11</v>
      </c>
      <c r="C5073" t="s">
        <v>12</v>
      </c>
      <c r="E5073">
        <f t="shared" si="316"/>
        <v>29</v>
      </c>
      <c r="F5073">
        <f t="shared" si="317"/>
        <v>6</v>
      </c>
      <c r="G5073" s="8">
        <f t="shared" si="318"/>
        <v>44741</v>
      </c>
      <c r="H5073">
        <f t="shared" si="319"/>
        <v>2022</v>
      </c>
      <c r="I5073" s="1">
        <v>44741.93472222222</v>
      </c>
      <c r="J5073" s="2">
        <v>44741</v>
      </c>
      <c r="K5073" t="s">
        <v>72</v>
      </c>
      <c r="L5073">
        <v>2499</v>
      </c>
      <c r="N5073" s="11" t="s">
        <v>15</v>
      </c>
      <c r="O5073" s="11">
        <f>IF(Table1[[#This Row],[Currency  Code]]="USD",Table1[[#This Row],[Product Amount with GST]]*80,Table1[[#This Row],[Product Amount with GST]])</f>
        <v>2499</v>
      </c>
    </row>
    <row r="5074" spans="1:16" x14ac:dyDescent="0.25">
      <c r="A5074" t="s">
        <v>3587</v>
      </c>
      <c r="B5074" t="s">
        <v>11</v>
      </c>
      <c r="C5074" t="s">
        <v>12</v>
      </c>
      <c r="E5074">
        <f t="shared" si="316"/>
        <v>29</v>
      </c>
      <c r="F5074">
        <f t="shared" si="317"/>
        <v>6</v>
      </c>
      <c r="G5074" s="8">
        <f t="shared" si="318"/>
        <v>44741</v>
      </c>
      <c r="H5074">
        <f t="shared" si="319"/>
        <v>2022</v>
      </c>
      <c r="I5074" s="1">
        <v>44741.929166666669</v>
      </c>
      <c r="J5074" s="2">
        <v>44741</v>
      </c>
      <c r="K5074" t="s">
        <v>72</v>
      </c>
      <c r="L5074">
        <v>2499</v>
      </c>
      <c r="N5074" s="11" t="s">
        <v>15</v>
      </c>
      <c r="O5074" s="11">
        <f>IF(Table1[[#This Row],[Currency  Code]]="USD",Table1[[#This Row],[Product Amount with GST]]*80,Table1[[#This Row],[Product Amount with GST]])</f>
        <v>2499</v>
      </c>
    </row>
    <row r="5075" spans="1:16" x14ac:dyDescent="0.25">
      <c r="A5075" t="s">
        <v>3588</v>
      </c>
      <c r="B5075" t="s">
        <v>444</v>
      </c>
      <c r="C5075" t="s">
        <v>12</v>
      </c>
      <c r="E5075">
        <f t="shared" si="316"/>
        <v>29</v>
      </c>
      <c r="F5075">
        <f t="shared" si="317"/>
        <v>6</v>
      </c>
      <c r="G5075" s="8">
        <f t="shared" si="318"/>
        <v>44741</v>
      </c>
      <c r="H5075">
        <f t="shared" si="319"/>
        <v>2022</v>
      </c>
      <c r="I5075" s="1">
        <v>44741.918055555558</v>
      </c>
      <c r="J5075" s="2">
        <v>44741</v>
      </c>
      <c r="K5075" t="s">
        <v>72</v>
      </c>
      <c r="L5075">
        <v>399</v>
      </c>
      <c r="N5075" s="11" t="s">
        <v>15</v>
      </c>
      <c r="O5075" s="11">
        <f>IF(Table1[[#This Row],[Currency  Code]]="USD",Table1[[#This Row],[Product Amount with GST]]*80,Table1[[#This Row],[Product Amount with GST]])</f>
        <v>399</v>
      </c>
    </row>
    <row r="5076" spans="1:16" x14ac:dyDescent="0.25">
      <c r="A5076" t="s">
        <v>3589</v>
      </c>
      <c r="B5076" t="s">
        <v>11</v>
      </c>
      <c r="C5076" t="s">
        <v>12</v>
      </c>
      <c r="E5076">
        <f t="shared" si="316"/>
        <v>29</v>
      </c>
      <c r="F5076">
        <f t="shared" si="317"/>
        <v>6</v>
      </c>
      <c r="G5076" s="8">
        <f t="shared" si="318"/>
        <v>44741</v>
      </c>
      <c r="H5076">
        <f t="shared" si="319"/>
        <v>2022</v>
      </c>
      <c r="I5076" s="1">
        <v>44741.918055555558</v>
      </c>
      <c r="J5076" s="2">
        <v>44741</v>
      </c>
      <c r="K5076" t="s">
        <v>72</v>
      </c>
      <c r="L5076">
        <v>2499</v>
      </c>
      <c r="N5076" s="11" t="s">
        <v>15</v>
      </c>
      <c r="O5076" s="11">
        <f>IF(Table1[[#This Row],[Currency  Code]]="USD",Table1[[#This Row],[Product Amount with GST]]*80,Table1[[#This Row],[Product Amount with GST]])</f>
        <v>2499</v>
      </c>
    </row>
    <row r="5077" spans="1:16" x14ac:dyDescent="0.25">
      <c r="A5077" t="s">
        <v>3590</v>
      </c>
      <c r="B5077" t="s">
        <v>42</v>
      </c>
      <c r="C5077" t="s">
        <v>12</v>
      </c>
      <c r="E5077">
        <f t="shared" si="316"/>
        <v>29</v>
      </c>
      <c r="F5077">
        <f t="shared" si="317"/>
        <v>6</v>
      </c>
      <c r="G5077" s="8">
        <f t="shared" si="318"/>
        <v>44741</v>
      </c>
      <c r="H5077">
        <f t="shared" si="319"/>
        <v>2022</v>
      </c>
      <c r="I5077" s="1">
        <v>44741.915972222225</v>
      </c>
      <c r="J5077" s="2">
        <v>44741</v>
      </c>
      <c r="K5077" t="s">
        <v>13</v>
      </c>
      <c r="L5077">
        <v>1499</v>
      </c>
      <c r="N5077" s="11" t="s">
        <v>15</v>
      </c>
      <c r="O5077" s="11">
        <f>IF(Table1[[#This Row],[Currency  Code]]="USD",Table1[[#This Row],[Product Amount with GST]]*80,Table1[[#This Row],[Product Amount with GST]])</f>
        <v>1499</v>
      </c>
    </row>
    <row r="5078" spans="1:16" x14ac:dyDescent="0.25">
      <c r="A5078" t="s">
        <v>2246</v>
      </c>
      <c r="B5078" t="s">
        <v>11</v>
      </c>
      <c r="C5078" t="s">
        <v>12</v>
      </c>
      <c r="D5078" t="s">
        <v>6121</v>
      </c>
      <c r="E5078">
        <f t="shared" si="316"/>
        <v>29</v>
      </c>
      <c r="F5078">
        <f t="shared" si="317"/>
        <v>6</v>
      </c>
      <c r="G5078" s="8">
        <f t="shared" si="318"/>
        <v>44741</v>
      </c>
      <c r="H5078">
        <f t="shared" si="319"/>
        <v>2022</v>
      </c>
      <c r="I5078" s="1">
        <v>44741.900694444441</v>
      </c>
      <c r="J5078" s="2">
        <v>44741</v>
      </c>
      <c r="K5078" t="s">
        <v>13</v>
      </c>
      <c r="L5078">
        <v>1874</v>
      </c>
      <c r="N5078" s="11" t="s">
        <v>15</v>
      </c>
      <c r="O5078" s="11">
        <f>IF(Table1[[#This Row],[Currency  Code]]="USD",Table1[[#This Row],[Product Amount with GST]]*80,Table1[[#This Row],[Product Amount with GST]])</f>
        <v>1874</v>
      </c>
    </row>
    <row r="5079" spans="1:16" x14ac:dyDescent="0.25">
      <c r="A5079" t="s">
        <v>3591</v>
      </c>
      <c r="B5079" t="s">
        <v>11</v>
      </c>
      <c r="C5079" t="s">
        <v>48</v>
      </c>
      <c r="E5079">
        <f t="shared" si="316"/>
        <v>29</v>
      </c>
      <c r="F5079">
        <f t="shared" si="317"/>
        <v>6</v>
      </c>
      <c r="G5079" s="8">
        <f t="shared" si="318"/>
        <v>44741</v>
      </c>
      <c r="H5079">
        <f t="shared" si="319"/>
        <v>2022</v>
      </c>
      <c r="I5079" s="1">
        <v>44741.88958333333</v>
      </c>
      <c r="J5079" s="2">
        <v>44741</v>
      </c>
      <c r="K5079" t="s">
        <v>13</v>
      </c>
      <c r="L5079">
        <v>2499</v>
      </c>
      <c r="M5079" t="s">
        <v>53</v>
      </c>
      <c r="N5079" s="11" t="s">
        <v>15</v>
      </c>
      <c r="O5079" s="11">
        <f>IF(Table1[[#This Row],[Currency  Code]]="USD",Table1[[#This Row],[Product Amount with GST]]*80,Table1[[#This Row],[Product Amount with GST]])</f>
        <v>2499</v>
      </c>
      <c r="P5079" t="s">
        <v>50</v>
      </c>
    </row>
    <row r="5080" spans="1:16" x14ac:dyDescent="0.25">
      <c r="A5080" t="s">
        <v>3592</v>
      </c>
      <c r="B5080" t="s">
        <v>42</v>
      </c>
      <c r="C5080" t="s">
        <v>12</v>
      </c>
      <c r="E5080">
        <f t="shared" si="316"/>
        <v>29</v>
      </c>
      <c r="F5080">
        <f t="shared" si="317"/>
        <v>6</v>
      </c>
      <c r="G5080" s="8">
        <f t="shared" si="318"/>
        <v>44741</v>
      </c>
      <c r="H5080">
        <f t="shared" si="319"/>
        <v>2022</v>
      </c>
      <c r="I5080" s="1">
        <v>44741.868055555555</v>
      </c>
      <c r="J5080" s="2">
        <v>44741</v>
      </c>
      <c r="K5080" t="s">
        <v>43</v>
      </c>
      <c r="L5080">
        <v>59</v>
      </c>
      <c r="N5080" s="11" t="s">
        <v>29</v>
      </c>
      <c r="O5080" s="11">
        <f>IF(Table1[[#This Row],[Currency  Code]]="USD",Table1[[#This Row],[Product Amount with GST]]*80,Table1[[#This Row],[Product Amount with GST]])</f>
        <v>4720</v>
      </c>
    </row>
    <row r="5081" spans="1:16" x14ac:dyDescent="0.25">
      <c r="A5081" t="s">
        <v>3593</v>
      </c>
      <c r="B5081" t="s">
        <v>11</v>
      </c>
      <c r="C5081" t="s">
        <v>12</v>
      </c>
      <c r="E5081">
        <f t="shared" si="316"/>
        <v>29</v>
      </c>
      <c r="F5081">
        <f t="shared" si="317"/>
        <v>6</v>
      </c>
      <c r="G5081" s="8">
        <f t="shared" si="318"/>
        <v>44741</v>
      </c>
      <c r="H5081">
        <f t="shared" si="319"/>
        <v>2022</v>
      </c>
      <c r="I5081" s="1">
        <v>44741.863888888889</v>
      </c>
      <c r="J5081" s="2">
        <v>44741</v>
      </c>
      <c r="K5081" t="s">
        <v>112</v>
      </c>
      <c r="L5081">
        <v>2499</v>
      </c>
      <c r="N5081" s="11" t="s">
        <v>15</v>
      </c>
      <c r="O5081" s="11">
        <f>IF(Table1[[#This Row],[Currency  Code]]="USD",Table1[[#This Row],[Product Amount with GST]]*80,Table1[[#This Row],[Product Amount with GST]])</f>
        <v>2499</v>
      </c>
    </row>
    <row r="5082" spans="1:16" x14ac:dyDescent="0.25">
      <c r="A5082" t="s">
        <v>3594</v>
      </c>
      <c r="B5082" t="s">
        <v>27</v>
      </c>
      <c r="C5082" t="s">
        <v>12</v>
      </c>
      <c r="D5082" t="s">
        <v>6121</v>
      </c>
      <c r="E5082">
        <f t="shared" si="316"/>
        <v>29</v>
      </c>
      <c r="F5082">
        <f t="shared" si="317"/>
        <v>6</v>
      </c>
      <c r="G5082" s="8">
        <f t="shared" si="318"/>
        <v>44741</v>
      </c>
      <c r="H5082">
        <f t="shared" si="319"/>
        <v>2022</v>
      </c>
      <c r="I5082" s="1">
        <v>44741.857638888891</v>
      </c>
      <c r="J5082" s="2">
        <v>44741</v>
      </c>
      <c r="K5082" t="s">
        <v>13</v>
      </c>
      <c r="L5082">
        <v>1499</v>
      </c>
      <c r="N5082" s="11" t="s">
        <v>15</v>
      </c>
      <c r="O5082" s="11">
        <f>IF(Table1[[#This Row],[Currency  Code]]="USD",Table1[[#This Row],[Product Amount with GST]]*80,Table1[[#This Row],[Product Amount with GST]])</f>
        <v>1499</v>
      </c>
    </row>
    <row r="5083" spans="1:16" x14ac:dyDescent="0.25">
      <c r="A5083" t="s">
        <v>3595</v>
      </c>
      <c r="B5083" t="s">
        <v>11</v>
      </c>
      <c r="C5083" t="s">
        <v>48</v>
      </c>
      <c r="D5083" t="s">
        <v>6174</v>
      </c>
      <c r="E5083">
        <f t="shared" si="316"/>
        <v>29</v>
      </c>
      <c r="F5083">
        <f t="shared" si="317"/>
        <v>6</v>
      </c>
      <c r="G5083" s="8">
        <f t="shared" si="318"/>
        <v>44741</v>
      </c>
      <c r="H5083">
        <f t="shared" si="319"/>
        <v>2022</v>
      </c>
      <c r="I5083" s="1">
        <v>44741.848611111112</v>
      </c>
      <c r="J5083" s="2">
        <v>44741</v>
      </c>
      <c r="K5083" t="s">
        <v>13</v>
      </c>
      <c r="L5083">
        <v>2249</v>
      </c>
      <c r="M5083" t="s">
        <v>53</v>
      </c>
      <c r="N5083" s="11" t="s">
        <v>15</v>
      </c>
      <c r="O5083" s="11">
        <f>IF(Table1[[#This Row],[Currency  Code]]="USD",Table1[[#This Row],[Product Amount with GST]]*80,Table1[[#This Row],[Product Amount with GST]])</f>
        <v>2249</v>
      </c>
      <c r="P5083" t="s">
        <v>50</v>
      </c>
    </row>
    <row r="5084" spans="1:16" x14ac:dyDescent="0.25">
      <c r="A5084" t="s">
        <v>3596</v>
      </c>
      <c r="B5084" t="s">
        <v>11</v>
      </c>
      <c r="C5084" t="s">
        <v>48</v>
      </c>
      <c r="E5084">
        <f t="shared" si="316"/>
        <v>29</v>
      </c>
      <c r="F5084">
        <f t="shared" si="317"/>
        <v>6</v>
      </c>
      <c r="G5084" s="8">
        <f t="shared" si="318"/>
        <v>44741</v>
      </c>
      <c r="H5084">
        <f t="shared" si="319"/>
        <v>2022</v>
      </c>
      <c r="I5084" s="1">
        <v>44741.847916666666</v>
      </c>
      <c r="J5084" s="2">
        <v>44741</v>
      </c>
      <c r="K5084" t="s">
        <v>112</v>
      </c>
      <c r="L5084">
        <v>2499</v>
      </c>
      <c r="M5084" t="s">
        <v>53</v>
      </c>
      <c r="N5084" s="11" t="s">
        <v>15</v>
      </c>
      <c r="O5084" s="11">
        <f>IF(Table1[[#This Row],[Currency  Code]]="USD",Table1[[#This Row],[Product Amount with GST]]*80,Table1[[#This Row],[Product Amount with GST]])</f>
        <v>2499</v>
      </c>
      <c r="P5084" t="s">
        <v>50</v>
      </c>
    </row>
    <row r="5085" spans="1:16" x14ac:dyDescent="0.25">
      <c r="A5085" t="s">
        <v>3597</v>
      </c>
      <c r="B5085" t="s">
        <v>42</v>
      </c>
      <c r="C5085" t="s">
        <v>12</v>
      </c>
      <c r="E5085">
        <f t="shared" si="316"/>
        <v>29</v>
      </c>
      <c r="F5085">
        <f t="shared" si="317"/>
        <v>6</v>
      </c>
      <c r="G5085" s="8">
        <f t="shared" si="318"/>
        <v>44741</v>
      </c>
      <c r="H5085">
        <f t="shared" si="319"/>
        <v>2022</v>
      </c>
      <c r="I5085" s="1">
        <v>44741.836111111108</v>
      </c>
      <c r="J5085" s="2">
        <v>44741</v>
      </c>
      <c r="K5085" t="s">
        <v>43</v>
      </c>
      <c r="L5085">
        <v>1499</v>
      </c>
      <c r="N5085" s="11" t="s">
        <v>15</v>
      </c>
      <c r="O5085" s="11">
        <f>IF(Table1[[#This Row],[Currency  Code]]="USD",Table1[[#This Row],[Product Amount with GST]]*80,Table1[[#This Row],[Product Amount with GST]])</f>
        <v>1499</v>
      </c>
    </row>
    <row r="5086" spans="1:16" x14ac:dyDescent="0.25">
      <c r="A5086" t="s">
        <v>2409</v>
      </c>
      <c r="B5086" t="s">
        <v>52</v>
      </c>
      <c r="C5086" t="s">
        <v>12</v>
      </c>
      <c r="E5086">
        <f t="shared" si="316"/>
        <v>29</v>
      </c>
      <c r="F5086">
        <f t="shared" si="317"/>
        <v>6</v>
      </c>
      <c r="G5086" s="8">
        <f t="shared" si="318"/>
        <v>44741</v>
      </c>
      <c r="H5086">
        <f t="shared" si="319"/>
        <v>2022</v>
      </c>
      <c r="I5086" s="1">
        <v>44741.822222222225</v>
      </c>
      <c r="J5086" s="2">
        <v>44741</v>
      </c>
      <c r="K5086" t="s">
        <v>13</v>
      </c>
      <c r="L5086">
        <v>999</v>
      </c>
      <c r="N5086" s="11" t="s">
        <v>15</v>
      </c>
      <c r="O5086" s="11">
        <f>IF(Table1[[#This Row],[Currency  Code]]="USD",Table1[[#This Row],[Product Amount with GST]]*80,Table1[[#This Row],[Product Amount with GST]])</f>
        <v>999</v>
      </c>
    </row>
    <row r="5087" spans="1:16" x14ac:dyDescent="0.25">
      <c r="A5087" t="s">
        <v>3598</v>
      </c>
      <c r="B5087" t="s">
        <v>24</v>
      </c>
      <c r="C5087" t="s">
        <v>12</v>
      </c>
      <c r="E5087">
        <f t="shared" si="316"/>
        <v>29</v>
      </c>
      <c r="F5087">
        <f t="shared" si="317"/>
        <v>6</v>
      </c>
      <c r="G5087" s="8">
        <f t="shared" si="318"/>
        <v>44741</v>
      </c>
      <c r="H5087">
        <f t="shared" si="319"/>
        <v>2022</v>
      </c>
      <c r="I5087" s="1">
        <v>44741.803472222222</v>
      </c>
      <c r="J5087" s="2">
        <v>44741</v>
      </c>
      <c r="K5087" t="s">
        <v>13</v>
      </c>
      <c r="L5087">
        <v>2022</v>
      </c>
      <c r="N5087" s="11" t="s">
        <v>15</v>
      </c>
      <c r="O5087" s="11">
        <f>IF(Table1[[#This Row],[Currency  Code]]="USD",Table1[[#This Row],[Product Amount with GST]]*80,Table1[[#This Row],[Product Amount with GST]])</f>
        <v>2022</v>
      </c>
    </row>
    <row r="5088" spans="1:16" x14ac:dyDescent="0.25">
      <c r="A5088" t="s">
        <v>3599</v>
      </c>
      <c r="B5088" t="s">
        <v>11</v>
      </c>
      <c r="C5088" t="s">
        <v>48</v>
      </c>
      <c r="D5088" t="s">
        <v>6175</v>
      </c>
      <c r="E5088">
        <f t="shared" si="316"/>
        <v>29</v>
      </c>
      <c r="F5088">
        <f t="shared" si="317"/>
        <v>6</v>
      </c>
      <c r="G5088" s="8">
        <f t="shared" si="318"/>
        <v>44741</v>
      </c>
      <c r="H5088">
        <f t="shared" si="319"/>
        <v>2022</v>
      </c>
      <c r="I5088" s="1">
        <v>44741.931944444441</v>
      </c>
      <c r="J5088" s="2">
        <v>44741</v>
      </c>
      <c r="K5088" t="s">
        <v>13</v>
      </c>
      <c r="L5088">
        <v>2249</v>
      </c>
      <c r="M5088" t="s">
        <v>53</v>
      </c>
      <c r="N5088" s="11" t="s">
        <v>15</v>
      </c>
      <c r="O5088" s="11">
        <f>IF(Table1[[#This Row],[Currency  Code]]="USD",Table1[[#This Row],[Product Amount with GST]]*80,Table1[[#This Row],[Product Amount with GST]])</f>
        <v>2249</v>
      </c>
      <c r="P5088" t="s">
        <v>50</v>
      </c>
    </row>
    <row r="5089" spans="1:16" x14ac:dyDescent="0.25">
      <c r="A5089" t="s">
        <v>3587</v>
      </c>
      <c r="B5089" t="s">
        <v>11</v>
      </c>
      <c r="C5089" t="s">
        <v>12</v>
      </c>
      <c r="E5089">
        <f t="shared" si="316"/>
        <v>29</v>
      </c>
      <c r="F5089">
        <f t="shared" si="317"/>
        <v>6</v>
      </c>
      <c r="G5089" s="8">
        <f t="shared" si="318"/>
        <v>44741</v>
      </c>
      <c r="H5089">
        <f t="shared" si="319"/>
        <v>2022</v>
      </c>
      <c r="I5089" s="1">
        <v>44741.930555555555</v>
      </c>
      <c r="J5089" s="2">
        <v>44741</v>
      </c>
      <c r="K5089" t="s">
        <v>72</v>
      </c>
      <c r="L5089">
        <v>2499</v>
      </c>
      <c r="N5089" s="11" t="s">
        <v>15</v>
      </c>
      <c r="O5089" s="11">
        <f>IF(Table1[[#This Row],[Currency  Code]]="USD",Table1[[#This Row],[Product Amount with GST]]*80,Table1[[#This Row],[Product Amount with GST]])</f>
        <v>2499</v>
      </c>
    </row>
    <row r="5090" spans="1:16" x14ac:dyDescent="0.25">
      <c r="A5090" t="s">
        <v>3600</v>
      </c>
      <c r="B5090" t="s">
        <v>11</v>
      </c>
      <c r="C5090" t="s">
        <v>12</v>
      </c>
      <c r="E5090">
        <f t="shared" si="316"/>
        <v>29</v>
      </c>
      <c r="F5090">
        <f t="shared" si="317"/>
        <v>6</v>
      </c>
      <c r="G5090" s="8">
        <f t="shared" si="318"/>
        <v>44741</v>
      </c>
      <c r="H5090">
        <f t="shared" si="319"/>
        <v>2022</v>
      </c>
      <c r="I5090" s="1">
        <v>44741.929861111108</v>
      </c>
      <c r="J5090" s="2">
        <v>44741</v>
      </c>
      <c r="K5090" t="s">
        <v>13</v>
      </c>
      <c r="L5090">
        <v>2499</v>
      </c>
      <c r="N5090" s="11" t="s">
        <v>15</v>
      </c>
      <c r="O5090" s="11">
        <f>IF(Table1[[#This Row],[Currency  Code]]="USD",Table1[[#This Row],[Product Amount with GST]]*80,Table1[[#This Row],[Product Amount with GST]])</f>
        <v>2499</v>
      </c>
    </row>
    <row r="5091" spans="1:16" x14ac:dyDescent="0.25">
      <c r="A5091" t="s">
        <v>3601</v>
      </c>
      <c r="B5091" t="s">
        <v>11</v>
      </c>
      <c r="C5091" t="s">
        <v>12</v>
      </c>
      <c r="E5091">
        <f t="shared" si="316"/>
        <v>29</v>
      </c>
      <c r="F5091">
        <f t="shared" si="317"/>
        <v>6</v>
      </c>
      <c r="G5091" s="8">
        <f t="shared" si="318"/>
        <v>44741</v>
      </c>
      <c r="H5091">
        <f t="shared" si="319"/>
        <v>2022</v>
      </c>
      <c r="I5091" s="1">
        <v>44741.92083333333</v>
      </c>
      <c r="J5091" s="2">
        <v>44741</v>
      </c>
      <c r="K5091" t="s">
        <v>13</v>
      </c>
      <c r="L5091">
        <v>2499</v>
      </c>
      <c r="N5091" s="11" t="s">
        <v>15</v>
      </c>
      <c r="O5091" s="11">
        <f>IF(Table1[[#This Row],[Currency  Code]]="USD",Table1[[#This Row],[Product Amount with GST]]*80,Table1[[#This Row],[Product Amount with GST]])</f>
        <v>2499</v>
      </c>
    </row>
    <row r="5092" spans="1:16" x14ac:dyDescent="0.25">
      <c r="A5092" t="s">
        <v>3583</v>
      </c>
      <c r="B5092" t="s">
        <v>11</v>
      </c>
      <c r="C5092" t="s">
        <v>48</v>
      </c>
      <c r="E5092">
        <f t="shared" si="316"/>
        <v>29</v>
      </c>
      <c r="F5092">
        <f t="shared" si="317"/>
        <v>6</v>
      </c>
      <c r="G5092" s="8">
        <f t="shared" si="318"/>
        <v>44741</v>
      </c>
      <c r="H5092">
        <f t="shared" si="319"/>
        <v>2022</v>
      </c>
      <c r="I5092" s="1">
        <v>44741.919444444444</v>
      </c>
      <c r="J5092" s="2">
        <v>44741</v>
      </c>
      <c r="K5092" t="s">
        <v>13</v>
      </c>
      <c r="L5092">
        <v>2499</v>
      </c>
      <c r="M5092" t="s">
        <v>91</v>
      </c>
      <c r="N5092" s="11" t="s">
        <v>15</v>
      </c>
      <c r="O5092" s="11">
        <f>IF(Table1[[#This Row],[Currency  Code]]="USD",Table1[[#This Row],[Product Amount with GST]]*80,Table1[[#This Row],[Product Amount with GST]])</f>
        <v>2499</v>
      </c>
      <c r="P5092" t="s">
        <v>50</v>
      </c>
    </row>
    <row r="5093" spans="1:16" x14ac:dyDescent="0.25">
      <c r="A5093" t="s">
        <v>3591</v>
      </c>
      <c r="B5093" t="s">
        <v>11</v>
      </c>
      <c r="C5093" t="s">
        <v>12</v>
      </c>
      <c r="E5093">
        <f t="shared" si="316"/>
        <v>29</v>
      </c>
      <c r="F5093">
        <f t="shared" si="317"/>
        <v>6</v>
      </c>
      <c r="G5093" s="8">
        <f t="shared" si="318"/>
        <v>44741</v>
      </c>
      <c r="H5093">
        <f t="shared" si="319"/>
        <v>2022</v>
      </c>
      <c r="I5093" s="1">
        <v>44741.88958333333</v>
      </c>
      <c r="J5093" s="2">
        <v>44741</v>
      </c>
      <c r="K5093" t="s">
        <v>13</v>
      </c>
      <c r="L5093">
        <v>2499</v>
      </c>
      <c r="N5093" s="11" t="s">
        <v>15</v>
      </c>
      <c r="O5093" s="11">
        <f>IF(Table1[[#This Row],[Currency  Code]]="USD",Table1[[#This Row],[Product Amount with GST]]*80,Table1[[#This Row],[Product Amount with GST]])</f>
        <v>2499</v>
      </c>
    </row>
    <row r="5094" spans="1:16" x14ac:dyDescent="0.25">
      <c r="A5094" t="s">
        <v>2246</v>
      </c>
      <c r="B5094" t="s">
        <v>11</v>
      </c>
      <c r="C5094" t="s">
        <v>12</v>
      </c>
      <c r="D5094" t="s">
        <v>6121</v>
      </c>
      <c r="E5094">
        <f t="shared" si="316"/>
        <v>29</v>
      </c>
      <c r="F5094">
        <f t="shared" si="317"/>
        <v>6</v>
      </c>
      <c r="G5094" s="8">
        <f t="shared" si="318"/>
        <v>44741</v>
      </c>
      <c r="H5094">
        <f t="shared" si="319"/>
        <v>2022</v>
      </c>
      <c r="I5094" s="1">
        <v>44741.881249999999</v>
      </c>
      <c r="J5094" s="2">
        <v>44741</v>
      </c>
      <c r="K5094" t="s">
        <v>13</v>
      </c>
      <c r="L5094">
        <v>1874</v>
      </c>
      <c r="N5094" s="11" t="s">
        <v>15</v>
      </c>
      <c r="O5094" s="11">
        <f>IF(Table1[[#This Row],[Currency  Code]]="USD",Table1[[#This Row],[Product Amount with GST]]*80,Table1[[#This Row],[Product Amount with GST]])</f>
        <v>1874</v>
      </c>
    </row>
    <row r="5095" spans="1:16" x14ac:dyDescent="0.25">
      <c r="A5095" t="s">
        <v>2246</v>
      </c>
      <c r="B5095" t="s">
        <v>11</v>
      </c>
      <c r="C5095" t="s">
        <v>12</v>
      </c>
      <c r="D5095" t="s">
        <v>6121</v>
      </c>
      <c r="E5095">
        <f t="shared" si="316"/>
        <v>29</v>
      </c>
      <c r="F5095">
        <f t="shared" si="317"/>
        <v>6</v>
      </c>
      <c r="G5095" s="8">
        <f t="shared" si="318"/>
        <v>44741</v>
      </c>
      <c r="H5095">
        <f t="shared" si="319"/>
        <v>2022</v>
      </c>
      <c r="I5095" s="1">
        <v>44741.879861111112</v>
      </c>
      <c r="J5095" s="2">
        <v>44741</v>
      </c>
      <c r="K5095" t="s">
        <v>13</v>
      </c>
      <c r="L5095">
        <v>1874</v>
      </c>
      <c r="N5095" s="11" t="s">
        <v>15</v>
      </c>
      <c r="O5095" s="11">
        <f>IF(Table1[[#This Row],[Currency  Code]]="USD",Table1[[#This Row],[Product Amount with GST]]*80,Table1[[#This Row],[Product Amount with GST]])</f>
        <v>1874</v>
      </c>
    </row>
    <row r="5096" spans="1:16" x14ac:dyDescent="0.25">
      <c r="A5096" t="s">
        <v>2246</v>
      </c>
      <c r="B5096" t="s">
        <v>11</v>
      </c>
      <c r="C5096" t="s">
        <v>12</v>
      </c>
      <c r="D5096" t="s">
        <v>6121</v>
      </c>
      <c r="E5096">
        <f t="shared" si="316"/>
        <v>29</v>
      </c>
      <c r="F5096">
        <f t="shared" si="317"/>
        <v>6</v>
      </c>
      <c r="G5096" s="8">
        <f t="shared" si="318"/>
        <v>44741</v>
      </c>
      <c r="H5096">
        <f t="shared" si="319"/>
        <v>2022</v>
      </c>
      <c r="I5096" s="1">
        <v>44741.877083333333</v>
      </c>
      <c r="J5096" s="2">
        <v>44741</v>
      </c>
      <c r="K5096" t="s">
        <v>13</v>
      </c>
      <c r="L5096">
        <v>1874</v>
      </c>
      <c r="N5096" s="11" t="s">
        <v>15</v>
      </c>
      <c r="O5096" s="11">
        <f>IF(Table1[[#This Row],[Currency  Code]]="USD",Table1[[#This Row],[Product Amount with GST]]*80,Table1[[#This Row],[Product Amount with GST]])</f>
        <v>1874</v>
      </c>
    </row>
    <row r="5097" spans="1:16" x14ac:dyDescent="0.25">
      <c r="A5097" t="s">
        <v>3350</v>
      </c>
      <c r="B5097" t="s">
        <v>11</v>
      </c>
      <c r="C5097" t="s">
        <v>12</v>
      </c>
      <c r="D5097" t="s">
        <v>6121</v>
      </c>
      <c r="E5097">
        <f t="shared" si="316"/>
        <v>29</v>
      </c>
      <c r="F5097">
        <f t="shared" si="317"/>
        <v>6</v>
      </c>
      <c r="G5097" s="8">
        <f t="shared" si="318"/>
        <v>44741</v>
      </c>
      <c r="H5097">
        <f t="shared" si="319"/>
        <v>2022</v>
      </c>
      <c r="I5097" s="1">
        <v>44741.875694444447</v>
      </c>
      <c r="J5097" s="2">
        <v>44741</v>
      </c>
      <c r="K5097" t="s">
        <v>112</v>
      </c>
      <c r="L5097">
        <v>1874</v>
      </c>
      <c r="N5097" s="11" t="s">
        <v>15</v>
      </c>
      <c r="O5097" s="11">
        <f>IF(Table1[[#This Row],[Currency  Code]]="USD",Table1[[#This Row],[Product Amount with GST]]*80,Table1[[#This Row],[Product Amount with GST]])</f>
        <v>1874</v>
      </c>
    </row>
    <row r="5098" spans="1:16" x14ac:dyDescent="0.25">
      <c r="A5098" t="s">
        <v>2246</v>
      </c>
      <c r="B5098" t="s">
        <v>11</v>
      </c>
      <c r="C5098" t="s">
        <v>12</v>
      </c>
      <c r="D5098" t="s">
        <v>6121</v>
      </c>
      <c r="E5098">
        <f t="shared" si="316"/>
        <v>29</v>
      </c>
      <c r="F5098">
        <f t="shared" si="317"/>
        <v>6</v>
      </c>
      <c r="G5098" s="8">
        <f t="shared" si="318"/>
        <v>44741</v>
      </c>
      <c r="H5098">
        <f t="shared" si="319"/>
        <v>2022</v>
      </c>
      <c r="I5098" s="1">
        <v>44741.875</v>
      </c>
      <c r="J5098" s="2">
        <v>44741</v>
      </c>
      <c r="K5098" t="s">
        <v>13</v>
      </c>
      <c r="L5098">
        <v>1874</v>
      </c>
      <c r="N5098" s="11" t="s">
        <v>15</v>
      </c>
      <c r="O5098" s="11">
        <f>IF(Table1[[#This Row],[Currency  Code]]="USD",Table1[[#This Row],[Product Amount with GST]]*80,Table1[[#This Row],[Product Amount with GST]])</f>
        <v>1874</v>
      </c>
    </row>
    <row r="5099" spans="1:16" x14ac:dyDescent="0.25">
      <c r="A5099" t="s">
        <v>3597</v>
      </c>
      <c r="B5099" t="s">
        <v>42</v>
      </c>
      <c r="C5099" t="s">
        <v>12</v>
      </c>
      <c r="E5099">
        <f t="shared" si="316"/>
        <v>29</v>
      </c>
      <c r="F5099">
        <f t="shared" si="317"/>
        <v>6</v>
      </c>
      <c r="G5099" s="8">
        <f t="shared" si="318"/>
        <v>44741</v>
      </c>
      <c r="H5099">
        <f t="shared" si="319"/>
        <v>2022</v>
      </c>
      <c r="I5099" s="1">
        <v>44741.835416666669</v>
      </c>
      <c r="J5099" s="2">
        <v>44741</v>
      </c>
      <c r="K5099" t="s">
        <v>43</v>
      </c>
      <c r="L5099">
        <v>1499</v>
      </c>
      <c r="N5099" s="11" t="s">
        <v>15</v>
      </c>
      <c r="O5099" s="11">
        <f>IF(Table1[[#This Row],[Currency  Code]]="USD",Table1[[#This Row],[Product Amount with GST]]*80,Table1[[#This Row],[Product Amount with GST]])</f>
        <v>1499</v>
      </c>
    </row>
    <row r="5100" spans="1:16" x14ac:dyDescent="0.25">
      <c r="A5100" t="s">
        <v>3602</v>
      </c>
      <c r="B5100" t="s">
        <v>11</v>
      </c>
      <c r="C5100" t="s">
        <v>12</v>
      </c>
      <c r="E5100">
        <f t="shared" si="316"/>
        <v>29</v>
      </c>
      <c r="F5100">
        <f t="shared" si="317"/>
        <v>6</v>
      </c>
      <c r="G5100" s="8">
        <f t="shared" si="318"/>
        <v>44741</v>
      </c>
      <c r="H5100">
        <f t="shared" si="319"/>
        <v>2022</v>
      </c>
      <c r="I5100" s="1">
        <v>44741.834722222222</v>
      </c>
      <c r="J5100" s="2">
        <v>44741</v>
      </c>
      <c r="K5100" t="s">
        <v>72</v>
      </c>
      <c r="L5100">
        <v>2499</v>
      </c>
      <c r="N5100" s="11" t="s">
        <v>15</v>
      </c>
      <c r="O5100" s="11">
        <f>IF(Table1[[#This Row],[Currency  Code]]="USD",Table1[[#This Row],[Product Amount with GST]]*80,Table1[[#This Row],[Product Amount with GST]])</f>
        <v>2499</v>
      </c>
    </row>
    <row r="5101" spans="1:16" x14ac:dyDescent="0.25">
      <c r="A5101" t="s">
        <v>3603</v>
      </c>
      <c r="B5101" t="s">
        <v>1029</v>
      </c>
      <c r="C5101" t="s">
        <v>12</v>
      </c>
      <c r="E5101">
        <f t="shared" si="316"/>
        <v>29</v>
      </c>
      <c r="F5101">
        <f t="shared" si="317"/>
        <v>6</v>
      </c>
      <c r="G5101" s="8">
        <f t="shared" si="318"/>
        <v>44741</v>
      </c>
      <c r="H5101">
        <f t="shared" si="319"/>
        <v>2022</v>
      </c>
      <c r="I5101" s="1">
        <v>44741.788194444445</v>
      </c>
      <c r="J5101" s="2">
        <v>44741</v>
      </c>
      <c r="K5101" t="s">
        <v>13</v>
      </c>
      <c r="L5101">
        <v>1999</v>
      </c>
      <c r="N5101" s="11" t="s">
        <v>15</v>
      </c>
      <c r="O5101" s="11">
        <f>IF(Table1[[#This Row],[Currency  Code]]="USD",Table1[[#This Row],[Product Amount with GST]]*80,Table1[[#This Row],[Product Amount with GST]])</f>
        <v>1999</v>
      </c>
    </row>
    <row r="5102" spans="1:16" x14ac:dyDescent="0.25">
      <c r="A5102" t="s">
        <v>3150</v>
      </c>
      <c r="B5102" t="s">
        <v>1123</v>
      </c>
      <c r="C5102" t="s">
        <v>12</v>
      </c>
      <c r="E5102">
        <f t="shared" si="316"/>
        <v>29</v>
      </c>
      <c r="F5102">
        <f t="shared" si="317"/>
        <v>6</v>
      </c>
      <c r="G5102" s="8">
        <f t="shared" si="318"/>
        <v>44741</v>
      </c>
      <c r="H5102">
        <f t="shared" si="319"/>
        <v>2022</v>
      </c>
      <c r="I5102" s="1">
        <v>44741.787499999999</v>
      </c>
      <c r="J5102" s="2">
        <v>44741</v>
      </c>
      <c r="K5102" t="s">
        <v>13</v>
      </c>
      <c r="L5102">
        <v>2499</v>
      </c>
      <c r="N5102" s="11" t="s">
        <v>15</v>
      </c>
      <c r="O5102" s="11">
        <f>IF(Table1[[#This Row],[Currency  Code]]="USD",Table1[[#This Row],[Product Amount with GST]]*80,Table1[[#This Row],[Product Amount with GST]])</f>
        <v>2499</v>
      </c>
    </row>
    <row r="5103" spans="1:16" x14ac:dyDescent="0.25">
      <c r="A5103" t="s">
        <v>3604</v>
      </c>
      <c r="B5103" t="s">
        <v>119</v>
      </c>
      <c r="C5103" t="s">
        <v>12</v>
      </c>
      <c r="E5103">
        <f t="shared" si="316"/>
        <v>29</v>
      </c>
      <c r="F5103">
        <f t="shared" si="317"/>
        <v>6</v>
      </c>
      <c r="G5103" s="8">
        <f t="shared" si="318"/>
        <v>44741</v>
      </c>
      <c r="H5103">
        <f t="shared" si="319"/>
        <v>2022</v>
      </c>
      <c r="I5103" s="1">
        <v>44741.780555555553</v>
      </c>
      <c r="J5103" s="2">
        <v>44741</v>
      </c>
      <c r="K5103" t="s">
        <v>13</v>
      </c>
      <c r="L5103">
        <v>2999</v>
      </c>
      <c r="N5103" s="11" t="s">
        <v>15</v>
      </c>
      <c r="O5103" s="11">
        <f>IF(Table1[[#This Row],[Currency  Code]]="USD",Table1[[#This Row],[Product Amount with GST]]*80,Table1[[#This Row],[Product Amount with GST]])</f>
        <v>2999</v>
      </c>
    </row>
    <row r="5104" spans="1:16" x14ac:dyDescent="0.25">
      <c r="A5104" t="s">
        <v>3605</v>
      </c>
      <c r="B5104" t="s">
        <v>42</v>
      </c>
      <c r="C5104" t="s">
        <v>12</v>
      </c>
      <c r="E5104">
        <f t="shared" si="316"/>
        <v>29</v>
      </c>
      <c r="F5104">
        <f t="shared" si="317"/>
        <v>6</v>
      </c>
      <c r="G5104" s="8">
        <f t="shared" si="318"/>
        <v>44741</v>
      </c>
      <c r="H5104">
        <f t="shared" si="319"/>
        <v>2022</v>
      </c>
      <c r="I5104" s="1">
        <v>44741.767361111109</v>
      </c>
      <c r="J5104" s="2">
        <v>44741</v>
      </c>
      <c r="K5104" t="s">
        <v>43</v>
      </c>
      <c r="L5104">
        <v>1499</v>
      </c>
      <c r="N5104" s="11" t="s">
        <v>15</v>
      </c>
      <c r="O5104" s="11">
        <f>IF(Table1[[#This Row],[Currency  Code]]="USD",Table1[[#This Row],[Product Amount with GST]]*80,Table1[[#This Row],[Product Amount with GST]])</f>
        <v>1499</v>
      </c>
    </row>
    <row r="5105" spans="1:16" x14ac:dyDescent="0.25">
      <c r="A5105" t="s">
        <v>3606</v>
      </c>
      <c r="B5105" t="s">
        <v>116</v>
      </c>
      <c r="C5105" t="s">
        <v>48</v>
      </c>
      <c r="E5105">
        <f t="shared" si="316"/>
        <v>29</v>
      </c>
      <c r="F5105">
        <f t="shared" si="317"/>
        <v>6</v>
      </c>
      <c r="G5105" s="8">
        <f t="shared" si="318"/>
        <v>44741</v>
      </c>
      <c r="H5105">
        <f t="shared" si="319"/>
        <v>2022</v>
      </c>
      <c r="I5105" s="1">
        <v>44741.765972222223</v>
      </c>
      <c r="J5105" s="2">
        <v>44741</v>
      </c>
      <c r="K5105" t="s">
        <v>13</v>
      </c>
      <c r="L5105">
        <v>1999</v>
      </c>
      <c r="M5105" t="s">
        <v>53</v>
      </c>
      <c r="N5105" s="11" t="s">
        <v>15</v>
      </c>
      <c r="O5105" s="11">
        <f>IF(Table1[[#This Row],[Currency  Code]]="USD",Table1[[#This Row],[Product Amount with GST]]*80,Table1[[#This Row],[Product Amount with GST]])</f>
        <v>1999</v>
      </c>
      <c r="P5105" t="s">
        <v>50</v>
      </c>
    </row>
    <row r="5106" spans="1:16" x14ac:dyDescent="0.25">
      <c r="A5106" t="s">
        <v>3607</v>
      </c>
      <c r="B5106" t="s">
        <v>11</v>
      </c>
      <c r="C5106" t="s">
        <v>48</v>
      </c>
      <c r="E5106">
        <f t="shared" si="316"/>
        <v>29</v>
      </c>
      <c r="F5106">
        <f t="shared" si="317"/>
        <v>6</v>
      </c>
      <c r="G5106" s="8">
        <f t="shared" si="318"/>
        <v>44741</v>
      </c>
      <c r="H5106">
        <f t="shared" si="319"/>
        <v>2022</v>
      </c>
      <c r="I5106" s="1">
        <v>44741.761805555558</v>
      </c>
      <c r="J5106" s="2">
        <v>44741</v>
      </c>
      <c r="K5106" t="s">
        <v>13</v>
      </c>
      <c r="L5106">
        <v>2499</v>
      </c>
      <c r="M5106" t="s">
        <v>53</v>
      </c>
      <c r="N5106" s="11" t="s">
        <v>15</v>
      </c>
      <c r="O5106" s="11">
        <f>IF(Table1[[#This Row],[Currency  Code]]="USD",Table1[[#This Row],[Product Amount with GST]]*80,Table1[[#This Row],[Product Amount with GST]])</f>
        <v>2499</v>
      </c>
      <c r="P5106" t="s">
        <v>50</v>
      </c>
    </row>
    <row r="5107" spans="1:16" x14ac:dyDescent="0.25">
      <c r="A5107" t="s">
        <v>3150</v>
      </c>
      <c r="B5107" t="s">
        <v>24</v>
      </c>
      <c r="C5107" t="s">
        <v>48</v>
      </c>
      <c r="E5107">
        <f t="shared" si="316"/>
        <v>29</v>
      </c>
      <c r="F5107">
        <f t="shared" si="317"/>
        <v>6</v>
      </c>
      <c r="G5107" s="8">
        <f t="shared" si="318"/>
        <v>44741</v>
      </c>
      <c r="H5107">
        <f t="shared" si="319"/>
        <v>2022</v>
      </c>
      <c r="I5107" s="1">
        <v>44741.759027777778</v>
      </c>
      <c r="J5107" s="2">
        <v>44741</v>
      </c>
      <c r="K5107" t="s">
        <v>13</v>
      </c>
      <c r="L5107">
        <v>2022</v>
      </c>
      <c r="M5107" t="s">
        <v>53</v>
      </c>
      <c r="N5107" s="11" t="s">
        <v>15</v>
      </c>
      <c r="O5107" s="11">
        <f>IF(Table1[[#This Row],[Currency  Code]]="USD",Table1[[#This Row],[Product Amount with GST]]*80,Table1[[#This Row],[Product Amount with GST]])</f>
        <v>2022</v>
      </c>
      <c r="P5107" t="s">
        <v>50</v>
      </c>
    </row>
    <row r="5108" spans="1:16" x14ac:dyDescent="0.25">
      <c r="A5108" t="s">
        <v>3608</v>
      </c>
      <c r="B5108" t="s">
        <v>99</v>
      </c>
      <c r="C5108" t="s">
        <v>48</v>
      </c>
      <c r="E5108">
        <f t="shared" si="316"/>
        <v>29</v>
      </c>
      <c r="F5108">
        <f t="shared" si="317"/>
        <v>6</v>
      </c>
      <c r="G5108" s="8">
        <f t="shared" si="318"/>
        <v>44741</v>
      </c>
      <c r="H5108">
        <f t="shared" si="319"/>
        <v>2022</v>
      </c>
      <c r="I5108" s="1">
        <v>44741.842361111114</v>
      </c>
      <c r="J5108" s="2">
        <v>44741</v>
      </c>
      <c r="K5108" t="s">
        <v>13</v>
      </c>
      <c r="L5108">
        <v>699</v>
      </c>
      <c r="M5108" t="s">
        <v>53</v>
      </c>
      <c r="N5108" s="11" t="s">
        <v>15</v>
      </c>
      <c r="O5108" s="11">
        <f>IF(Table1[[#This Row],[Currency  Code]]="USD",Table1[[#This Row],[Product Amount with GST]]*80,Table1[[#This Row],[Product Amount with GST]])</f>
        <v>699</v>
      </c>
      <c r="P5108" t="s">
        <v>50</v>
      </c>
    </row>
    <row r="5109" spans="1:16" x14ac:dyDescent="0.25">
      <c r="A5109" t="s">
        <v>3609</v>
      </c>
      <c r="B5109" t="s">
        <v>20</v>
      </c>
      <c r="C5109" t="s">
        <v>12</v>
      </c>
      <c r="E5109">
        <f t="shared" si="316"/>
        <v>29</v>
      </c>
      <c r="F5109">
        <f t="shared" si="317"/>
        <v>6</v>
      </c>
      <c r="G5109" s="8">
        <f t="shared" si="318"/>
        <v>44741</v>
      </c>
      <c r="H5109">
        <f t="shared" si="319"/>
        <v>2022</v>
      </c>
      <c r="I5109" s="1">
        <v>44741.828472222223</v>
      </c>
      <c r="J5109" s="2">
        <v>44741</v>
      </c>
      <c r="K5109" t="s">
        <v>13</v>
      </c>
      <c r="L5109">
        <v>1999</v>
      </c>
      <c r="N5109" s="11" t="s">
        <v>15</v>
      </c>
      <c r="O5109" s="11">
        <f>IF(Table1[[#This Row],[Currency  Code]]="USD",Table1[[#This Row],[Product Amount with GST]]*80,Table1[[#This Row],[Product Amount with GST]])</f>
        <v>1999</v>
      </c>
    </row>
    <row r="5110" spans="1:16" x14ac:dyDescent="0.25">
      <c r="A5110" t="s">
        <v>3610</v>
      </c>
      <c r="B5110" t="s">
        <v>24</v>
      </c>
      <c r="C5110" t="s">
        <v>12</v>
      </c>
      <c r="E5110">
        <f t="shared" si="316"/>
        <v>29</v>
      </c>
      <c r="F5110">
        <f t="shared" si="317"/>
        <v>6</v>
      </c>
      <c r="G5110" s="8">
        <f t="shared" si="318"/>
        <v>44741</v>
      </c>
      <c r="H5110">
        <f t="shared" si="319"/>
        <v>2022</v>
      </c>
      <c r="I5110" s="1">
        <v>44741.81527777778</v>
      </c>
      <c r="J5110" s="2">
        <v>44741</v>
      </c>
      <c r="K5110" t="s">
        <v>13</v>
      </c>
      <c r="L5110">
        <v>2022</v>
      </c>
      <c r="N5110" s="11" t="s">
        <v>15</v>
      </c>
      <c r="O5110" s="11">
        <f>IF(Table1[[#This Row],[Currency  Code]]="USD",Table1[[#This Row],[Product Amount with GST]]*80,Table1[[#This Row],[Product Amount with GST]])</f>
        <v>2022</v>
      </c>
    </row>
    <row r="5111" spans="1:16" x14ac:dyDescent="0.25">
      <c r="A5111" t="s">
        <v>3598</v>
      </c>
      <c r="B5111" t="s">
        <v>24</v>
      </c>
      <c r="C5111" t="s">
        <v>48</v>
      </c>
      <c r="E5111">
        <f t="shared" si="316"/>
        <v>29</v>
      </c>
      <c r="F5111">
        <f t="shared" si="317"/>
        <v>6</v>
      </c>
      <c r="G5111" s="8">
        <f t="shared" si="318"/>
        <v>44741</v>
      </c>
      <c r="H5111">
        <f t="shared" si="319"/>
        <v>2022</v>
      </c>
      <c r="I5111" s="1">
        <v>44741.804861111108</v>
      </c>
      <c r="J5111" s="2">
        <v>44741</v>
      </c>
      <c r="K5111" t="s">
        <v>13</v>
      </c>
      <c r="L5111">
        <v>2022</v>
      </c>
      <c r="M5111" t="s">
        <v>53</v>
      </c>
      <c r="N5111" s="11" t="s">
        <v>15</v>
      </c>
      <c r="O5111" s="11">
        <f>IF(Table1[[#This Row],[Currency  Code]]="USD",Table1[[#This Row],[Product Amount with GST]]*80,Table1[[#This Row],[Product Amount with GST]])</f>
        <v>2022</v>
      </c>
      <c r="P5111" t="s">
        <v>50</v>
      </c>
    </row>
    <row r="5112" spans="1:16" x14ac:dyDescent="0.25">
      <c r="A5112" t="s">
        <v>3611</v>
      </c>
      <c r="B5112" t="s">
        <v>11</v>
      </c>
      <c r="C5112" t="s">
        <v>12</v>
      </c>
      <c r="E5112">
        <f t="shared" si="316"/>
        <v>29</v>
      </c>
      <c r="F5112">
        <f t="shared" si="317"/>
        <v>6</v>
      </c>
      <c r="G5112" s="8">
        <f t="shared" si="318"/>
        <v>44741</v>
      </c>
      <c r="H5112">
        <f t="shared" si="319"/>
        <v>2022</v>
      </c>
      <c r="I5112" s="1">
        <v>44741.799305555556</v>
      </c>
      <c r="J5112" s="2">
        <v>44741</v>
      </c>
      <c r="K5112" t="s">
        <v>13</v>
      </c>
      <c r="L5112">
        <v>2499</v>
      </c>
      <c r="N5112" s="11" t="s">
        <v>15</v>
      </c>
      <c r="O5112" s="11">
        <f>IF(Table1[[#This Row],[Currency  Code]]="USD",Table1[[#This Row],[Product Amount with GST]]*80,Table1[[#This Row],[Product Amount with GST]])</f>
        <v>2499</v>
      </c>
    </row>
    <row r="5113" spans="1:16" x14ac:dyDescent="0.25">
      <c r="A5113" t="s">
        <v>3612</v>
      </c>
      <c r="B5113" t="s">
        <v>1255</v>
      </c>
      <c r="C5113" t="s">
        <v>12</v>
      </c>
      <c r="E5113">
        <f t="shared" si="316"/>
        <v>29</v>
      </c>
      <c r="F5113">
        <f t="shared" si="317"/>
        <v>6</v>
      </c>
      <c r="G5113" s="8">
        <f t="shared" si="318"/>
        <v>44741</v>
      </c>
      <c r="H5113">
        <f t="shared" si="319"/>
        <v>2022</v>
      </c>
      <c r="I5113" s="1">
        <v>44741.776388888888</v>
      </c>
      <c r="J5113" s="2">
        <v>44741</v>
      </c>
      <c r="K5113" t="s">
        <v>43</v>
      </c>
      <c r="L5113">
        <v>1799</v>
      </c>
      <c r="N5113" s="11" t="s">
        <v>15</v>
      </c>
      <c r="O5113" s="11">
        <f>IF(Table1[[#This Row],[Currency  Code]]="USD",Table1[[#This Row],[Product Amount with GST]]*80,Table1[[#This Row],[Product Amount with GST]])</f>
        <v>1799</v>
      </c>
    </row>
    <row r="5114" spans="1:16" x14ac:dyDescent="0.25">
      <c r="A5114" t="s">
        <v>3605</v>
      </c>
      <c r="B5114" t="s">
        <v>42</v>
      </c>
      <c r="C5114" t="s">
        <v>12</v>
      </c>
      <c r="E5114">
        <f t="shared" si="316"/>
        <v>29</v>
      </c>
      <c r="F5114">
        <f t="shared" si="317"/>
        <v>6</v>
      </c>
      <c r="G5114" s="8">
        <f t="shared" si="318"/>
        <v>44741</v>
      </c>
      <c r="H5114">
        <f t="shared" si="319"/>
        <v>2022</v>
      </c>
      <c r="I5114" s="1">
        <v>44741.768750000003</v>
      </c>
      <c r="J5114" s="2">
        <v>44741</v>
      </c>
      <c r="K5114" t="s">
        <v>43</v>
      </c>
      <c r="L5114">
        <v>1499</v>
      </c>
      <c r="N5114" s="11" t="s">
        <v>15</v>
      </c>
      <c r="O5114" s="11">
        <f>IF(Table1[[#This Row],[Currency  Code]]="USD",Table1[[#This Row],[Product Amount with GST]]*80,Table1[[#This Row],[Product Amount with GST]])</f>
        <v>1499</v>
      </c>
    </row>
    <row r="5115" spans="1:16" x14ac:dyDescent="0.25">
      <c r="A5115" t="s">
        <v>3605</v>
      </c>
      <c r="B5115" t="s">
        <v>42</v>
      </c>
      <c r="C5115" t="s">
        <v>12</v>
      </c>
      <c r="E5115">
        <f t="shared" si="316"/>
        <v>29</v>
      </c>
      <c r="F5115">
        <f t="shared" si="317"/>
        <v>6</v>
      </c>
      <c r="G5115" s="8">
        <f t="shared" si="318"/>
        <v>44741</v>
      </c>
      <c r="H5115">
        <f t="shared" si="319"/>
        <v>2022</v>
      </c>
      <c r="I5115" s="1">
        <v>44741.765972222223</v>
      </c>
      <c r="J5115" s="2">
        <v>44741</v>
      </c>
      <c r="K5115" t="s">
        <v>43</v>
      </c>
      <c r="L5115">
        <v>1499</v>
      </c>
      <c r="N5115" s="11" t="s">
        <v>15</v>
      </c>
      <c r="O5115" s="11">
        <f>IF(Table1[[#This Row],[Currency  Code]]="USD",Table1[[#This Row],[Product Amount with GST]]*80,Table1[[#This Row],[Product Amount with GST]])</f>
        <v>1499</v>
      </c>
    </row>
    <row r="5116" spans="1:16" x14ac:dyDescent="0.25">
      <c r="A5116" t="s">
        <v>3606</v>
      </c>
      <c r="B5116" t="s">
        <v>116</v>
      </c>
      <c r="C5116" t="s">
        <v>12</v>
      </c>
      <c r="E5116">
        <f t="shared" si="316"/>
        <v>29</v>
      </c>
      <c r="F5116">
        <f t="shared" si="317"/>
        <v>6</v>
      </c>
      <c r="G5116" s="8">
        <f t="shared" si="318"/>
        <v>44741</v>
      </c>
      <c r="H5116">
        <f t="shared" si="319"/>
        <v>2022</v>
      </c>
      <c r="I5116" s="1">
        <v>44741.765277777777</v>
      </c>
      <c r="J5116" s="2">
        <v>44741</v>
      </c>
      <c r="K5116" t="s">
        <v>13</v>
      </c>
      <c r="L5116">
        <v>1999</v>
      </c>
      <c r="N5116" s="11" t="s">
        <v>15</v>
      </c>
      <c r="O5116" s="11">
        <f>IF(Table1[[#This Row],[Currency  Code]]="USD",Table1[[#This Row],[Product Amount with GST]]*80,Table1[[#This Row],[Product Amount with GST]])</f>
        <v>1999</v>
      </c>
    </row>
    <row r="5117" spans="1:16" x14ac:dyDescent="0.25">
      <c r="A5117" t="s">
        <v>3613</v>
      </c>
      <c r="B5117" t="s">
        <v>11</v>
      </c>
      <c r="C5117" t="s">
        <v>12</v>
      </c>
      <c r="E5117">
        <f t="shared" si="316"/>
        <v>29</v>
      </c>
      <c r="F5117">
        <f t="shared" si="317"/>
        <v>6</v>
      </c>
      <c r="G5117" s="8">
        <f t="shared" si="318"/>
        <v>44741</v>
      </c>
      <c r="H5117">
        <f t="shared" si="319"/>
        <v>2022</v>
      </c>
      <c r="I5117" s="1">
        <v>44741.76458333333</v>
      </c>
      <c r="J5117" s="2">
        <v>44741</v>
      </c>
      <c r="K5117" t="s">
        <v>72</v>
      </c>
      <c r="L5117">
        <v>2499</v>
      </c>
      <c r="N5117" s="11" t="s">
        <v>15</v>
      </c>
      <c r="O5117" s="11">
        <f>IF(Table1[[#This Row],[Currency  Code]]="USD",Table1[[#This Row],[Product Amount with GST]]*80,Table1[[#This Row],[Product Amount with GST]])</f>
        <v>2499</v>
      </c>
    </row>
    <row r="5118" spans="1:16" x14ac:dyDescent="0.25">
      <c r="A5118" t="s">
        <v>3607</v>
      </c>
      <c r="B5118" t="s">
        <v>11</v>
      </c>
      <c r="C5118" t="s">
        <v>12</v>
      </c>
      <c r="E5118">
        <f t="shared" si="316"/>
        <v>29</v>
      </c>
      <c r="F5118">
        <f t="shared" si="317"/>
        <v>6</v>
      </c>
      <c r="G5118" s="8">
        <f t="shared" si="318"/>
        <v>44741</v>
      </c>
      <c r="H5118">
        <f t="shared" si="319"/>
        <v>2022</v>
      </c>
      <c r="I5118" s="1">
        <v>44741.736805555556</v>
      </c>
      <c r="J5118" s="2">
        <v>44741</v>
      </c>
      <c r="K5118" t="s">
        <v>72</v>
      </c>
      <c r="L5118">
        <v>2499</v>
      </c>
      <c r="N5118" s="11" t="s">
        <v>15</v>
      </c>
      <c r="O5118" s="11">
        <f>IF(Table1[[#This Row],[Currency  Code]]="USD",Table1[[#This Row],[Product Amount with GST]]*80,Table1[[#This Row],[Product Amount with GST]])</f>
        <v>2499</v>
      </c>
    </row>
    <row r="5119" spans="1:16" x14ac:dyDescent="0.25">
      <c r="A5119" t="s">
        <v>3614</v>
      </c>
      <c r="B5119" t="s">
        <v>42</v>
      </c>
      <c r="C5119" t="s">
        <v>12</v>
      </c>
      <c r="E5119">
        <f t="shared" si="316"/>
        <v>29</v>
      </c>
      <c r="F5119">
        <f t="shared" si="317"/>
        <v>6</v>
      </c>
      <c r="G5119" s="8">
        <f t="shared" si="318"/>
        <v>44741</v>
      </c>
      <c r="H5119">
        <f t="shared" si="319"/>
        <v>2022</v>
      </c>
      <c r="I5119" s="1">
        <v>44741.709722222222</v>
      </c>
      <c r="J5119" s="2">
        <v>44741</v>
      </c>
      <c r="K5119" t="s">
        <v>43</v>
      </c>
      <c r="L5119">
        <v>59</v>
      </c>
      <c r="N5119" s="11" t="s">
        <v>29</v>
      </c>
      <c r="O5119" s="11">
        <f>IF(Table1[[#This Row],[Currency  Code]]="USD",Table1[[#This Row],[Product Amount with GST]]*80,Table1[[#This Row],[Product Amount with GST]])</f>
        <v>4720</v>
      </c>
    </row>
    <row r="5120" spans="1:16" x14ac:dyDescent="0.25">
      <c r="A5120" t="s">
        <v>3615</v>
      </c>
      <c r="B5120" t="s">
        <v>918</v>
      </c>
      <c r="C5120" t="s">
        <v>12</v>
      </c>
      <c r="E5120">
        <f t="shared" si="316"/>
        <v>29</v>
      </c>
      <c r="F5120">
        <f t="shared" si="317"/>
        <v>6</v>
      </c>
      <c r="G5120" s="8">
        <f t="shared" si="318"/>
        <v>44741</v>
      </c>
      <c r="H5120">
        <f t="shared" si="319"/>
        <v>2022</v>
      </c>
      <c r="I5120" s="1">
        <v>44741.709027777775</v>
      </c>
      <c r="J5120" s="2">
        <v>44741</v>
      </c>
      <c r="K5120" t="s">
        <v>13</v>
      </c>
      <c r="L5120">
        <v>990</v>
      </c>
      <c r="N5120" s="11" t="s">
        <v>15</v>
      </c>
      <c r="O5120" s="11">
        <f>IF(Table1[[#This Row],[Currency  Code]]="USD",Table1[[#This Row],[Product Amount with GST]]*80,Table1[[#This Row],[Product Amount with GST]])</f>
        <v>990</v>
      </c>
    </row>
    <row r="5121" spans="1:16" x14ac:dyDescent="0.25">
      <c r="A5121" t="s">
        <v>3614</v>
      </c>
      <c r="B5121" t="s">
        <v>42</v>
      </c>
      <c r="C5121" t="s">
        <v>12</v>
      </c>
      <c r="E5121">
        <f t="shared" si="316"/>
        <v>29</v>
      </c>
      <c r="F5121">
        <f t="shared" si="317"/>
        <v>6</v>
      </c>
      <c r="G5121" s="8">
        <f t="shared" si="318"/>
        <v>44741</v>
      </c>
      <c r="H5121">
        <f t="shared" si="319"/>
        <v>2022</v>
      </c>
      <c r="I5121" s="1">
        <v>44741.706944444442</v>
      </c>
      <c r="J5121" s="2">
        <v>44741</v>
      </c>
      <c r="K5121" t="s">
        <v>43</v>
      </c>
      <c r="L5121">
        <v>59</v>
      </c>
      <c r="N5121" s="11" t="s">
        <v>29</v>
      </c>
      <c r="O5121" s="11">
        <f>IF(Table1[[#This Row],[Currency  Code]]="USD",Table1[[#This Row],[Product Amount with GST]]*80,Table1[[#This Row],[Product Amount with GST]])</f>
        <v>4720</v>
      </c>
    </row>
    <row r="5122" spans="1:16" x14ac:dyDescent="0.25">
      <c r="A5122" t="s">
        <v>3616</v>
      </c>
      <c r="B5122" t="s">
        <v>27</v>
      </c>
      <c r="C5122" t="s">
        <v>12</v>
      </c>
      <c r="E5122">
        <f t="shared" ref="E5122:E5185" si="320">DAY(I5122)</f>
        <v>29</v>
      </c>
      <c r="F5122">
        <f t="shared" ref="F5122:F5185" si="321">MONTH(I5122)</f>
        <v>6</v>
      </c>
      <c r="G5122" s="8">
        <f t="shared" ref="G5122:G5185" si="322">DATE(H5123,F5122,E5122)</f>
        <v>44741</v>
      </c>
      <c r="H5122">
        <f t="shared" ref="H5122:H5185" si="323">YEAR(I5122)</f>
        <v>2022</v>
      </c>
      <c r="I5122" s="1">
        <v>44741.7</v>
      </c>
      <c r="J5122" s="2">
        <v>44741</v>
      </c>
      <c r="K5122" t="s">
        <v>13</v>
      </c>
      <c r="L5122">
        <v>1999</v>
      </c>
      <c r="N5122" s="11" t="s">
        <v>15</v>
      </c>
      <c r="O5122" s="11">
        <f>IF(Table1[[#This Row],[Currency  Code]]="USD",Table1[[#This Row],[Product Amount with GST]]*80,Table1[[#This Row],[Product Amount with GST]])</f>
        <v>1999</v>
      </c>
    </row>
    <row r="5123" spans="1:16" x14ac:dyDescent="0.25">
      <c r="A5123" t="s">
        <v>3617</v>
      </c>
      <c r="B5123" t="s">
        <v>3618</v>
      </c>
      <c r="C5123" t="s">
        <v>12</v>
      </c>
      <c r="E5123">
        <f t="shared" si="320"/>
        <v>29</v>
      </c>
      <c r="F5123">
        <f t="shared" si="321"/>
        <v>6</v>
      </c>
      <c r="G5123" s="8">
        <f t="shared" si="322"/>
        <v>44741</v>
      </c>
      <c r="H5123">
        <f t="shared" si="323"/>
        <v>2022</v>
      </c>
      <c r="I5123" s="1">
        <v>44741.671527777777</v>
      </c>
      <c r="J5123" s="2">
        <v>44741</v>
      </c>
      <c r="K5123" t="s">
        <v>13</v>
      </c>
      <c r="L5123">
        <v>1499</v>
      </c>
      <c r="N5123" s="11" t="s">
        <v>15</v>
      </c>
      <c r="O5123" s="11">
        <f>IF(Table1[[#This Row],[Currency  Code]]="USD",Table1[[#This Row],[Product Amount with GST]]*80,Table1[[#This Row],[Product Amount with GST]])</f>
        <v>1499</v>
      </c>
    </row>
    <row r="5124" spans="1:16" x14ac:dyDescent="0.25">
      <c r="A5124" t="s">
        <v>3619</v>
      </c>
      <c r="B5124" t="s">
        <v>918</v>
      </c>
      <c r="C5124" t="s">
        <v>12</v>
      </c>
      <c r="E5124">
        <f t="shared" si="320"/>
        <v>29</v>
      </c>
      <c r="F5124">
        <f t="shared" si="321"/>
        <v>6</v>
      </c>
      <c r="G5124" s="8">
        <f t="shared" si="322"/>
        <v>44741</v>
      </c>
      <c r="H5124">
        <f t="shared" si="323"/>
        <v>2022</v>
      </c>
      <c r="I5124" s="1">
        <v>44741.659722222219</v>
      </c>
      <c r="J5124" s="2">
        <v>44741</v>
      </c>
      <c r="K5124" t="s">
        <v>13</v>
      </c>
      <c r="L5124">
        <v>990</v>
      </c>
      <c r="N5124" s="11" t="s">
        <v>15</v>
      </c>
      <c r="O5124" s="11">
        <f>IF(Table1[[#This Row],[Currency  Code]]="USD",Table1[[#This Row],[Product Amount with GST]]*80,Table1[[#This Row],[Product Amount with GST]])</f>
        <v>990</v>
      </c>
    </row>
    <row r="5125" spans="1:16" x14ac:dyDescent="0.25">
      <c r="A5125" t="s">
        <v>3620</v>
      </c>
      <c r="B5125" t="s">
        <v>27</v>
      </c>
      <c r="C5125" t="s">
        <v>48</v>
      </c>
      <c r="E5125">
        <f t="shared" si="320"/>
        <v>29</v>
      </c>
      <c r="F5125">
        <f t="shared" si="321"/>
        <v>6</v>
      </c>
      <c r="G5125" s="8">
        <f t="shared" si="322"/>
        <v>44741</v>
      </c>
      <c r="H5125">
        <f t="shared" si="323"/>
        <v>2022</v>
      </c>
      <c r="I5125" s="1">
        <v>44741.729861111111</v>
      </c>
      <c r="J5125" s="2">
        <v>44741</v>
      </c>
      <c r="K5125" t="s">
        <v>13</v>
      </c>
      <c r="L5125">
        <v>1999</v>
      </c>
      <c r="M5125" t="s">
        <v>49</v>
      </c>
      <c r="N5125" s="11" t="s">
        <v>15</v>
      </c>
      <c r="O5125" s="11">
        <f>IF(Table1[[#This Row],[Currency  Code]]="USD",Table1[[#This Row],[Product Amount with GST]]*80,Table1[[#This Row],[Product Amount with GST]])</f>
        <v>1999</v>
      </c>
      <c r="P5125" t="s">
        <v>50</v>
      </c>
    </row>
    <row r="5126" spans="1:16" x14ac:dyDescent="0.25">
      <c r="A5126" t="s">
        <v>3474</v>
      </c>
      <c r="B5126" t="s">
        <v>24</v>
      </c>
      <c r="C5126" t="s">
        <v>12</v>
      </c>
      <c r="E5126">
        <f t="shared" si="320"/>
        <v>29</v>
      </c>
      <c r="F5126">
        <f t="shared" si="321"/>
        <v>6</v>
      </c>
      <c r="G5126" s="8">
        <f t="shared" si="322"/>
        <v>44741</v>
      </c>
      <c r="H5126">
        <f t="shared" si="323"/>
        <v>2022</v>
      </c>
      <c r="I5126" s="1">
        <v>44741.723611111112</v>
      </c>
      <c r="J5126" s="2">
        <v>44741</v>
      </c>
      <c r="K5126" t="s">
        <v>13</v>
      </c>
      <c r="L5126">
        <v>2022</v>
      </c>
      <c r="N5126" s="11" t="s">
        <v>15</v>
      </c>
      <c r="O5126" s="11">
        <f>IF(Table1[[#This Row],[Currency  Code]]="USD",Table1[[#This Row],[Product Amount with GST]]*80,Table1[[#This Row],[Product Amount with GST]])</f>
        <v>2022</v>
      </c>
    </row>
    <row r="5127" spans="1:16" x14ac:dyDescent="0.25">
      <c r="A5127" t="s">
        <v>3621</v>
      </c>
      <c r="B5127" t="s">
        <v>240</v>
      </c>
      <c r="C5127" t="s">
        <v>48</v>
      </c>
      <c r="E5127">
        <f t="shared" si="320"/>
        <v>29</v>
      </c>
      <c r="F5127">
        <f t="shared" si="321"/>
        <v>6</v>
      </c>
      <c r="G5127" s="8">
        <f t="shared" si="322"/>
        <v>44741</v>
      </c>
      <c r="H5127">
        <f t="shared" si="323"/>
        <v>2022</v>
      </c>
      <c r="I5127" s="1">
        <v>44741.712500000001</v>
      </c>
      <c r="J5127" s="2">
        <v>44741</v>
      </c>
      <c r="K5127" t="s">
        <v>72</v>
      </c>
      <c r="L5127">
        <v>1499</v>
      </c>
      <c r="M5127" t="s">
        <v>53</v>
      </c>
      <c r="N5127" s="11" t="s">
        <v>15</v>
      </c>
      <c r="O5127" s="11">
        <f>IF(Table1[[#This Row],[Currency  Code]]="USD",Table1[[#This Row],[Product Amount with GST]]*80,Table1[[#This Row],[Product Amount with GST]])</f>
        <v>1499</v>
      </c>
      <c r="P5127" t="s">
        <v>50</v>
      </c>
    </row>
    <row r="5128" spans="1:16" x14ac:dyDescent="0.25">
      <c r="A5128" t="s">
        <v>3622</v>
      </c>
      <c r="B5128" t="s">
        <v>11</v>
      </c>
      <c r="C5128" t="s">
        <v>12</v>
      </c>
      <c r="E5128">
        <f t="shared" si="320"/>
        <v>29</v>
      </c>
      <c r="F5128">
        <f t="shared" si="321"/>
        <v>6</v>
      </c>
      <c r="G5128" s="8">
        <f t="shared" si="322"/>
        <v>44741</v>
      </c>
      <c r="H5128">
        <f t="shared" si="323"/>
        <v>2022</v>
      </c>
      <c r="I5128" s="1">
        <v>44741.709722222222</v>
      </c>
      <c r="J5128" s="2">
        <v>44741</v>
      </c>
      <c r="K5128" t="s">
        <v>13</v>
      </c>
      <c r="L5128">
        <v>2499</v>
      </c>
      <c r="N5128" s="11" t="s">
        <v>15</v>
      </c>
      <c r="O5128" s="11">
        <f>IF(Table1[[#This Row],[Currency  Code]]="USD",Table1[[#This Row],[Product Amount with GST]]*80,Table1[[#This Row],[Product Amount with GST]])</f>
        <v>2499</v>
      </c>
    </row>
    <row r="5129" spans="1:16" x14ac:dyDescent="0.25">
      <c r="A5129" t="s">
        <v>3614</v>
      </c>
      <c r="B5129" t="s">
        <v>42</v>
      </c>
      <c r="C5129" t="s">
        <v>12</v>
      </c>
      <c r="E5129">
        <f t="shared" si="320"/>
        <v>29</v>
      </c>
      <c r="F5129">
        <f t="shared" si="321"/>
        <v>6</v>
      </c>
      <c r="G5129" s="8">
        <f t="shared" si="322"/>
        <v>44741</v>
      </c>
      <c r="H5129">
        <f t="shared" si="323"/>
        <v>2022</v>
      </c>
      <c r="I5129" s="1">
        <v>44741.709027777775</v>
      </c>
      <c r="J5129" s="2">
        <v>44741</v>
      </c>
      <c r="K5129" t="s">
        <v>43</v>
      </c>
      <c r="L5129">
        <v>59</v>
      </c>
      <c r="N5129" s="11" t="s">
        <v>29</v>
      </c>
      <c r="O5129" s="11">
        <f>IF(Table1[[#This Row],[Currency  Code]]="USD",Table1[[#This Row],[Product Amount with GST]]*80,Table1[[#This Row],[Product Amount with GST]])</f>
        <v>4720</v>
      </c>
    </row>
    <row r="5130" spans="1:16" x14ac:dyDescent="0.25">
      <c r="A5130" t="s">
        <v>1334</v>
      </c>
      <c r="B5130" t="s">
        <v>11</v>
      </c>
      <c r="C5130" t="s">
        <v>12</v>
      </c>
      <c r="E5130">
        <f t="shared" si="320"/>
        <v>29</v>
      </c>
      <c r="F5130">
        <f t="shared" si="321"/>
        <v>6</v>
      </c>
      <c r="G5130" s="8">
        <f t="shared" si="322"/>
        <v>44741</v>
      </c>
      <c r="H5130">
        <f t="shared" si="323"/>
        <v>2022</v>
      </c>
      <c r="I5130" s="1">
        <v>44741.698611111111</v>
      </c>
      <c r="J5130" s="2">
        <v>44741</v>
      </c>
      <c r="K5130" t="s">
        <v>72</v>
      </c>
      <c r="L5130">
        <v>2499</v>
      </c>
      <c r="N5130" s="11" t="s">
        <v>15</v>
      </c>
      <c r="O5130" s="11">
        <f>IF(Table1[[#This Row],[Currency  Code]]="USD",Table1[[#This Row],[Product Amount with GST]]*80,Table1[[#This Row],[Product Amount with GST]])</f>
        <v>2499</v>
      </c>
    </row>
    <row r="5131" spans="1:16" x14ac:dyDescent="0.25">
      <c r="A5131" t="s">
        <v>3596</v>
      </c>
      <c r="B5131" t="s">
        <v>11</v>
      </c>
      <c r="C5131" t="s">
        <v>12</v>
      </c>
      <c r="E5131">
        <f t="shared" si="320"/>
        <v>29</v>
      </c>
      <c r="F5131">
        <f t="shared" si="321"/>
        <v>6</v>
      </c>
      <c r="G5131" s="8">
        <f t="shared" si="322"/>
        <v>44741</v>
      </c>
      <c r="H5131">
        <f t="shared" si="323"/>
        <v>2022</v>
      </c>
      <c r="I5131" s="1">
        <v>44741.688888888886</v>
      </c>
      <c r="J5131" s="2">
        <v>44741</v>
      </c>
      <c r="K5131" t="s">
        <v>112</v>
      </c>
      <c r="L5131">
        <v>2499</v>
      </c>
      <c r="N5131" s="11" t="s">
        <v>15</v>
      </c>
      <c r="O5131" s="11">
        <f>IF(Table1[[#This Row],[Currency  Code]]="USD",Table1[[#This Row],[Product Amount with GST]]*80,Table1[[#This Row],[Product Amount with GST]])</f>
        <v>2499</v>
      </c>
    </row>
    <row r="5132" spans="1:16" x14ac:dyDescent="0.25">
      <c r="A5132" t="s">
        <v>3623</v>
      </c>
      <c r="B5132" t="s">
        <v>11</v>
      </c>
      <c r="C5132" t="s">
        <v>12</v>
      </c>
      <c r="E5132">
        <f t="shared" si="320"/>
        <v>29</v>
      </c>
      <c r="F5132">
        <f t="shared" si="321"/>
        <v>6</v>
      </c>
      <c r="G5132" s="8">
        <f t="shared" si="322"/>
        <v>44741</v>
      </c>
      <c r="H5132">
        <f t="shared" si="323"/>
        <v>2022</v>
      </c>
      <c r="I5132" s="1">
        <v>44741.669444444444</v>
      </c>
      <c r="J5132" s="2">
        <v>44741</v>
      </c>
      <c r="K5132" t="s">
        <v>72</v>
      </c>
      <c r="L5132">
        <v>2499</v>
      </c>
      <c r="N5132" s="11" t="s">
        <v>15</v>
      </c>
      <c r="O5132" s="11">
        <f>IF(Table1[[#This Row],[Currency  Code]]="USD",Table1[[#This Row],[Product Amount with GST]]*80,Table1[[#This Row],[Product Amount with GST]])</f>
        <v>2499</v>
      </c>
    </row>
    <row r="5133" spans="1:16" x14ac:dyDescent="0.25">
      <c r="A5133" t="s">
        <v>3619</v>
      </c>
      <c r="B5133" t="s">
        <v>918</v>
      </c>
      <c r="C5133" t="s">
        <v>12</v>
      </c>
      <c r="E5133">
        <f t="shared" si="320"/>
        <v>29</v>
      </c>
      <c r="F5133">
        <f t="shared" si="321"/>
        <v>6</v>
      </c>
      <c r="G5133" s="8">
        <f t="shared" si="322"/>
        <v>44741</v>
      </c>
      <c r="H5133">
        <f t="shared" si="323"/>
        <v>2022</v>
      </c>
      <c r="I5133" s="1">
        <v>44741.657638888886</v>
      </c>
      <c r="J5133" s="2">
        <v>44741</v>
      </c>
      <c r="K5133" t="s">
        <v>13</v>
      </c>
      <c r="L5133">
        <v>990</v>
      </c>
      <c r="N5133" s="11" t="s">
        <v>15</v>
      </c>
      <c r="O5133" s="11">
        <f>IF(Table1[[#This Row],[Currency  Code]]="USD",Table1[[#This Row],[Product Amount with GST]]*80,Table1[[#This Row],[Product Amount with GST]])</f>
        <v>990</v>
      </c>
    </row>
    <row r="5134" spans="1:16" x14ac:dyDescent="0.25">
      <c r="A5134" t="s">
        <v>3619</v>
      </c>
      <c r="B5134" t="s">
        <v>918</v>
      </c>
      <c r="C5134" t="s">
        <v>12</v>
      </c>
      <c r="E5134">
        <f t="shared" si="320"/>
        <v>29</v>
      </c>
      <c r="F5134">
        <f t="shared" si="321"/>
        <v>6</v>
      </c>
      <c r="G5134" s="8">
        <f t="shared" si="322"/>
        <v>44741</v>
      </c>
      <c r="H5134">
        <f t="shared" si="323"/>
        <v>2022</v>
      </c>
      <c r="I5134" s="1">
        <v>44741.656944444447</v>
      </c>
      <c r="J5134" s="2">
        <v>44741</v>
      </c>
      <c r="K5134" t="s">
        <v>13</v>
      </c>
      <c r="L5134">
        <v>990</v>
      </c>
      <c r="N5134" s="11" t="s">
        <v>15</v>
      </c>
      <c r="O5134" s="11">
        <f>IF(Table1[[#This Row],[Currency  Code]]="USD",Table1[[#This Row],[Product Amount with GST]]*80,Table1[[#This Row],[Product Amount with GST]])</f>
        <v>990</v>
      </c>
    </row>
    <row r="5135" spans="1:16" x14ac:dyDescent="0.25">
      <c r="A5135" t="s">
        <v>3624</v>
      </c>
      <c r="B5135" t="s">
        <v>304</v>
      </c>
      <c r="C5135" t="s">
        <v>12</v>
      </c>
      <c r="E5135">
        <f t="shared" si="320"/>
        <v>29</v>
      </c>
      <c r="F5135">
        <f t="shared" si="321"/>
        <v>6</v>
      </c>
      <c r="G5135" s="8">
        <f t="shared" si="322"/>
        <v>44741</v>
      </c>
      <c r="H5135">
        <f t="shared" si="323"/>
        <v>2022</v>
      </c>
      <c r="I5135" s="1">
        <v>44741.651388888888</v>
      </c>
      <c r="J5135" s="2">
        <v>44741</v>
      </c>
      <c r="K5135" t="s">
        <v>13</v>
      </c>
      <c r="L5135">
        <v>1499</v>
      </c>
      <c r="N5135" s="11" t="s">
        <v>15</v>
      </c>
      <c r="O5135" s="11">
        <f>IF(Table1[[#This Row],[Currency  Code]]="USD",Table1[[#This Row],[Product Amount with GST]]*80,Table1[[#This Row],[Product Amount with GST]])</f>
        <v>1499</v>
      </c>
    </row>
    <row r="5136" spans="1:16" x14ac:dyDescent="0.25">
      <c r="A5136" t="s">
        <v>3137</v>
      </c>
      <c r="B5136" t="s">
        <v>20</v>
      </c>
      <c r="C5136" t="s">
        <v>12</v>
      </c>
      <c r="E5136">
        <f t="shared" si="320"/>
        <v>29</v>
      </c>
      <c r="F5136">
        <f t="shared" si="321"/>
        <v>6</v>
      </c>
      <c r="G5136" s="8">
        <f t="shared" si="322"/>
        <v>44741</v>
      </c>
      <c r="H5136">
        <f t="shared" si="323"/>
        <v>2022</v>
      </c>
      <c r="I5136" s="1">
        <v>44741.628472222219</v>
      </c>
      <c r="J5136" s="2">
        <v>44741</v>
      </c>
      <c r="K5136" t="s">
        <v>13</v>
      </c>
      <c r="L5136">
        <v>1999</v>
      </c>
      <c r="N5136" s="11" t="s">
        <v>15</v>
      </c>
      <c r="O5136" s="11">
        <f>IF(Table1[[#This Row],[Currency  Code]]="USD",Table1[[#This Row],[Product Amount with GST]]*80,Table1[[#This Row],[Product Amount with GST]])</f>
        <v>1999</v>
      </c>
    </row>
    <row r="5137" spans="1:16" x14ac:dyDescent="0.25">
      <c r="A5137" t="s">
        <v>2415</v>
      </c>
      <c r="B5137" t="s">
        <v>27</v>
      </c>
      <c r="C5137" t="s">
        <v>12</v>
      </c>
      <c r="E5137">
        <f t="shared" si="320"/>
        <v>29</v>
      </c>
      <c r="F5137">
        <f t="shared" si="321"/>
        <v>6</v>
      </c>
      <c r="G5137" s="8">
        <f t="shared" si="322"/>
        <v>44741</v>
      </c>
      <c r="H5137">
        <f t="shared" si="323"/>
        <v>2022</v>
      </c>
      <c r="I5137" s="1">
        <v>44741.615972222222</v>
      </c>
      <c r="J5137" s="2">
        <v>44741</v>
      </c>
      <c r="K5137" t="s">
        <v>13</v>
      </c>
      <c r="L5137">
        <v>1999</v>
      </c>
      <c r="N5137" s="11" t="s">
        <v>15</v>
      </c>
      <c r="O5137" s="11">
        <f>IF(Table1[[#This Row],[Currency  Code]]="USD",Table1[[#This Row],[Product Amount with GST]]*80,Table1[[#This Row],[Product Amount with GST]])</f>
        <v>1999</v>
      </c>
    </row>
    <row r="5138" spans="1:16" x14ac:dyDescent="0.25">
      <c r="A5138" t="s">
        <v>3625</v>
      </c>
      <c r="B5138" t="s">
        <v>52</v>
      </c>
      <c r="C5138" t="s">
        <v>12</v>
      </c>
      <c r="E5138">
        <f t="shared" si="320"/>
        <v>29</v>
      </c>
      <c r="F5138">
        <f t="shared" si="321"/>
        <v>6</v>
      </c>
      <c r="G5138" s="8">
        <f t="shared" si="322"/>
        <v>44741</v>
      </c>
      <c r="H5138">
        <f t="shared" si="323"/>
        <v>2022</v>
      </c>
      <c r="I5138" s="1">
        <v>44741.597222222219</v>
      </c>
      <c r="J5138" s="2">
        <v>44741</v>
      </c>
      <c r="K5138" t="s">
        <v>13</v>
      </c>
      <c r="L5138">
        <v>999</v>
      </c>
      <c r="N5138" s="11" t="s">
        <v>15</v>
      </c>
      <c r="O5138" s="11">
        <f>IF(Table1[[#This Row],[Currency  Code]]="USD",Table1[[#This Row],[Product Amount with GST]]*80,Table1[[#This Row],[Product Amount with GST]])</f>
        <v>999</v>
      </c>
    </row>
    <row r="5139" spans="1:16" x14ac:dyDescent="0.25">
      <c r="A5139" t="s">
        <v>3626</v>
      </c>
      <c r="B5139" t="s">
        <v>27</v>
      </c>
      <c r="C5139" t="s">
        <v>48</v>
      </c>
      <c r="E5139">
        <f t="shared" si="320"/>
        <v>29</v>
      </c>
      <c r="F5139">
        <f t="shared" si="321"/>
        <v>6</v>
      </c>
      <c r="G5139" s="8">
        <f t="shared" si="322"/>
        <v>44741</v>
      </c>
      <c r="H5139">
        <f t="shared" si="323"/>
        <v>2022</v>
      </c>
      <c r="I5139" s="1">
        <v>44741.59652777778</v>
      </c>
      <c r="J5139" s="2">
        <v>44741</v>
      </c>
      <c r="K5139" t="s">
        <v>13</v>
      </c>
      <c r="L5139">
        <v>1999</v>
      </c>
      <c r="M5139" t="s">
        <v>49</v>
      </c>
      <c r="N5139" s="11" t="s">
        <v>15</v>
      </c>
      <c r="O5139" s="11">
        <f>IF(Table1[[#This Row],[Currency  Code]]="USD",Table1[[#This Row],[Product Amount with GST]]*80,Table1[[#This Row],[Product Amount with GST]])</f>
        <v>1999</v>
      </c>
      <c r="P5139" t="s">
        <v>50</v>
      </c>
    </row>
    <row r="5140" spans="1:16" x14ac:dyDescent="0.25">
      <c r="A5140" t="s">
        <v>3626</v>
      </c>
      <c r="B5140" t="s">
        <v>27</v>
      </c>
      <c r="C5140" t="s">
        <v>12</v>
      </c>
      <c r="E5140">
        <f t="shared" si="320"/>
        <v>29</v>
      </c>
      <c r="F5140">
        <f t="shared" si="321"/>
        <v>6</v>
      </c>
      <c r="G5140" s="8">
        <f t="shared" si="322"/>
        <v>44741</v>
      </c>
      <c r="H5140">
        <f t="shared" si="323"/>
        <v>2022</v>
      </c>
      <c r="I5140" s="1">
        <v>44741.594444444447</v>
      </c>
      <c r="J5140" s="2">
        <v>44741</v>
      </c>
      <c r="K5140" t="s">
        <v>13</v>
      </c>
      <c r="L5140">
        <v>1999</v>
      </c>
      <c r="N5140" s="11" t="s">
        <v>15</v>
      </c>
      <c r="O5140" s="11">
        <f>IF(Table1[[#This Row],[Currency  Code]]="USD",Table1[[#This Row],[Product Amount with GST]]*80,Table1[[#This Row],[Product Amount with GST]])</f>
        <v>1999</v>
      </c>
    </row>
    <row r="5141" spans="1:16" x14ac:dyDescent="0.25">
      <c r="A5141" t="s">
        <v>3627</v>
      </c>
      <c r="B5141" t="s">
        <v>24</v>
      </c>
      <c r="C5141" t="s">
        <v>12</v>
      </c>
      <c r="E5141">
        <f t="shared" si="320"/>
        <v>29</v>
      </c>
      <c r="F5141">
        <f t="shared" si="321"/>
        <v>6</v>
      </c>
      <c r="G5141" s="8">
        <f t="shared" si="322"/>
        <v>44741</v>
      </c>
      <c r="H5141">
        <f t="shared" si="323"/>
        <v>2022</v>
      </c>
      <c r="I5141" s="1">
        <v>44741.584722222222</v>
      </c>
      <c r="J5141" s="2">
        <v>44741</v>
      </c>
      <c r="K5141" t="s">
        <v>13</v>
      </c>
      <c r="L5141">
        <v>2022</v>
      </c>
      <c r="N5141" s="11" t="s">
        <v>15</v>
      </c>
      <c r="O5141" s="11">
        <f>IF(Table1[[#This Row],[Currency  Code]]="USD",Table1[[#This Row],[Product Amount with GST]]*80,Table1[[#This Row],[Product Amount with GST]])</f>
        <v>2022</v>
      </c>
    </row>
    <row r="5142" spans="1:16" x14ac:dyDescent="0.25">
      <c r="A5142" t="s">
        <v>3474</v>
      </c>
      <c r="B5142" t="s">
        <v>11</v>
      </c>
      <c r="C5142" t="s">
        <v>12</v>
      </c>
      <c r="E5142">
        <f t="shared" si="320"/>
        <v>29</v>
      </c>
      <c r="F5142">
        <f t="shared" si="321"/>
        <v>6</v>
      </c>
      <c r="G5142" s="8">
        <f t="shared" si="322"/>
        <v>44741</v>
      </c>
      <c r="H5142">
        <f t="shared" si="323"/>
        <v>2022</v>
      </c>
      <c r="I5142" s="1">
        <v>44741.570833333331</v>
      </c>
      <c r="J5142" s="2">
        <v>44741</v>
      </c>
      <c r="K5142" t="s">
        <v>13</v>
      </c>
      <c r="L5142">
        <v>2499</v>
      </c>
      <c r="N5142" s="11" t="s">
        <v>15</v>
      </c>
      <c r="O5142" s="11">
        <f>IF(Table1[[#This Row],[Currency  Code]]="USD",Table1[[#This Row],[Product Amount with GST]]*80,Table1[[#This Row],[Product Amount with GST]])</f>
        <v>2499</v>
      </c>
    </row>
    <row r="5143" spans="1:16" x14ac:dyDescent="0.25">
      <c r="A5143" t="s">
        <v>3350</v>
      </c>
      <c r="B5143" t="s">
        <v>11</v>
      </c>
      <c r="C5143" t="s">
        <v>12</v>
      </c>
      <c r="D5143" t="s">
        <v>6121</v>
      </c>
      <c r="E5143">
        <f t="shared" si="320"/>
        <v>29</v>
      </c>
      <c r="F5143">
        <f t="shared" si="321"/>
        <v>6</v>
      </c>
      <c r="G5143" s="8">
        <f t="shared" si="322"/>
        <v>44741</v>
      </c>
      <c r="H5143">
        <f t="shared" si="323"/>
        <v>2022</v>
      </c>
      <c r="I5143" s="1">
        <v>44741.557638888888</v>
      </c>
      <c r="J5143" s="2">
        <v>44741</v>
      </c>
      <c r="K5143" t="s">
        <v>112</v>
      </c>
      <c r="L5143">
        <v>1874</v>
      </c>
      <c r="N5143" s="11" t="s">
        <v>15</v>
      </c>
      <c r="O5143" s="11">
        <f>IF(Table1[[#This Row],[Currency  Code]]="USD",Table1[[#This Row],[Product Amount with GST]]*80,Table1[[#This Row],[Product Amount with GST]])</f>
        <v>1874</v>
      </c>
    </row>
    <row r="5144" spans="1:16" x14ac:dyDescent="0.25">
      <c r="A5144" t="s">
        <v>3628</v>
      </c>
      <c r="B5144" t="s">
        <v>42</v>
      </c>
      <c r="C5144" t="s">
        <v>12</v>
      </c>
      <c r="E5144">
        <f t="shared" si="320"/>
        <v>29</v>
      </c>
      <c r="F5144">
        <f t="shared" si="321"/>
        <v>6</v>
      </c>
      <c r="G5144" s="8">
        <f t="shared" si="322"/>
        <v>44741</v>
      </c>
      <c r="H5144">
        <f t="shared" si="323"/>
        <v>2022</v>
      </c>
      <c r="I5144" s="1">
        <v>44741.540277777778</v>
      </c>
      <c r="J5144" s="2">
        <v>44741</v>
      </c>
      <c r="K5144" t="s">
        <v>43</v>
      </c>
      <c r="L5144">
        <v>1499</v>
      </c>
      <c r="N5144" s="11" t="s">
        <v>15</v>
      </c>
      <c r="O5144" s="11">
        <f>IF(Table1[[#This Row],[Currency  Code]]="USD",Table1[[#This Row],[Product Amount with GST]]*80,Table1[[#This Row],[Product Amount with GST]])</f>
        <v>1499</v>
      </c>
    </row>
    <row r="5145" spans="1:16" x14ac:dyDescent="0.25">
      <c r="A5145" t="s">
        <v>3629</v>
      </c>
      <c r="B5145" t="s">
        <v>11</v>
      </c>
      <c r="C5145" t="s">
        <v>12</v>
      </c>
      <c r="E5145">
        <f t="shared" si="320"/>
        <v>29</v>
      </c>
      <c r="F5145">
        <f t="shared" si="321"/>
        <v>6</v>
      </c>
      <c r="G5145" s="8">
        <f t="shared" si="322"/>
        <v>44741</v>
      </c>
      <c r="H5145">
        <f t="shared" si="323"/>
        <v>2022</v>
      </c>
      <c r="I5145" s="1">
        <v>44741.757638888892</v>
      </c>
      <c r="J5145" s="2">
        <v>44741</v>
      </c>
      <c r="K5145" t="s">
        <v>72</v>
      </c>
      <c r="L5145">
        <v>2499</v>
      </c>
      <c r="N5145" s="11" t="s">
        <v>15</v>
      </c>
      <c r="O5145" s="11">
        <f>IF(Table1[[#This Row],[Currency  Code]]="USD",Table1[[#This Row],[Product Amount with GST]]*80,Table1[[#This Row],[Product Amount with GST]])</f>
        <v>2499</v>
      </c>
    </row>
    <row r="5146" spans="1:16" x14ac:dyDescent="0.25">
      <c r="A5146" t="s">
        <v>3630</v>
      </c>
      <c r="B5146" t="s">
        <v>35</v>
      </c>
      <c r="C5146" t="s">
        <v>12</v>
      </c>
      <c r="E5146">
        <f t="shared" si="320"/>
        <v>29</v>
      </c>
      <c r="F5146">
        <f t="shared" si="321"/>
        <v>6</v>
      </c>
      <c r="G5146" s="8">
        <f t="shared" si="322"/>
        <v>44741</v>
      </c>
      <c r="H5146">
        <f t="shared" si="323"/>
        <v>2022</v>
      </c>
      <c r="I5146" s="1">
        <v>44741.756944444445</v>
      </c>
      <c r="J5146" s="2">
        <v>44741</v>
      </c>
      <c r="K5146" t="s">
        <v>13</v>
      </c>
      <c r="L5146">
        <v>899</v>
      </c>
      <c r="N5146" s="11" t="s">
        <v>15</v>
      </c>
      <c r="O5146" s="11">
        <f>IF(Table1[[#This Row],[Currency  Code]]="USD",Table1[[#This Row],[Product Amount with GST]]*80,Table1[[#This Row],[Product Amount with GST]])</f>
        <v>899</v>
      </c>
    </row>
    <row r="5147" spans="1:16" x14ac:dyDescent="0.25">
      <c r="A5147" t="s">
        <v>3631</v>
      </c>
      <c r="B5147" t="s">
        <v>17</v>
      </c>
      <c r="C5147" t="s">
        <v>12</v>
      </c>
      <c r="E5147">
        <f t="shared" si="320"/>
        <v>29</v>
      </c>
      <c r="F5147">
        <f t="shared" si="321"/>
        <v>6</v>
      </c>
      <c r="G5147" s="8">
        <f t="shared" si="322"/>
        <v>44741</v>
      </c>
      <c r="H5147">
        <f t="shared" si="323"/>
        <v>2022</v>
      </c>
      <c r="I5147" s="1">
        <v>44741.743750000001</v>
      </c>
      <c r="J5147" s="2">
        <v>44741</v>
      </c>
      <c r="K5147" t="s">
        <v>13</v>
      </c>
      <c r="L5147">
        <v>999</v>
      </c>
      <c r="N5147" s="11" t="s">
        <v>15</v>
      </c>
      <c r="O5147" s="11">
        <f>IF(Table1[[#This Row],[Currency  Code]]="USD",Table1[[#This Row],[Product Amount with GST]]*80,Table1[[#This Row],[Product Amount with GST]])</f>
        <v>999</v>
      </c>
    </row>
    <row r="5148" spans="1:16" x14ac:dyDescent="0.25">
      <c r="A5148" t="s">
        <v>3607</v>
      </c>
      <c r="B5148" t="s">
        <v>11</v>
      </c>
      <c r="C5148" t="s">
        <v>12</v>
      </c>
      <c r="E5148">
        <f t="shared" si="320"/>
        <v>29</v>
      </c>
      <c r="F5148">
        <f t="shared" si="321"/>
        <v>6</v>
      </c>
      <c r="G5148" s="8">
        <f t="shared" si="322"/>
        <v>44741</v>
      </c>
      <c r="H5148">
        <f t="shared" si="323"/>
        <v>2022</v>
      </c>
      <c r="I5148" s="1">
        <v>44741.737500000003</v>
      </c>
      <c r="J5148" s="2">
        <v>44741</v>
      </c>
      <c r="K5148" t="s">
        <v>72</v>
      </c>
      <c r="L5148">
        <v>2499</v>
      </c>
      <c r="N5148" s="11" t="s">
        <v>15</v>
      </c>
      <c r="O5148" s="11">
        <f>IF(Table1[[#This Row],[Currency  Code]]="USD",Table1[[#This Row],[Product Amount with GST]]*80,Table1[[#This Row],[Product Amount with GST]])</f>
        <v>2499</v>
      </c>
    </row>
    <row r="5149" spans="1:16" x14ac:dyDescent="0.25">
      <c r="A5149" t="s">
        <v>3620</v>
      </c>
      <c r="B5149" t="s">
        <v>27</v>
      </c>
      <c r="C5149" t="s">
        <v>12</v>
      </c>
      <c r="E5149">
        <f t="shared" si="320"/>
        <v>29</v>
      </c>
      <c r="F5149">
        <f t="shared" si="321"/>
        <v>6</v>
      </c>
      <c r="G5149" s="8">
        <f t="shared" si="322"/>
        <v>44741</v>
      </c>
      <c r="H5149">
        <f t="shared" si="323"/>
        <v>2022</v>
      </c>
      <c r="I5149" s="1">
        <v>44741.73333333333</v>
      </c>
      <c r="J5149" s="2">
        <v>44741</v>
      </c>
      <c r="K5149" t="s">
        <v>13</v>
      </c>
      <c r="L5149">
        <v>1999</v>
      </c>
      <c r="N5149" s="11" t="s">
        <v>15</v>
      </c>
      <c r="O5149" s="11">
        <f>IF(Table1[[#This Row],[Currency  Code]]="USD",Table1[[#This Row],[Product Amount with GST]]*80,Table1[[#This Row],[Product Amount with GST]])</f>
        <v>1999</v>
      </c>
    </row>
    <row r="5150" spans="1:16" x14ac:dyDescent="0.25">
      <c r="A5150" t="s">
        <v>3632</v>
      </c>
      <c r="B5150" t="s">
        <v>11</v>
      </c>
      <c r="C5150" t="s">
        <v>12</v>
      </c>
      <c r="E5150">
        <f t="shared" si="320"/>
        <v>29</v>
      </c>
      <c r="F5150">
        <f t="shared" si="321"/>
        <v>6</v>
      </c>
      <c r="G5150" s="8">
        <f t="shared" si="322"/>
        <v>44741</v>
      </c>
      <c r="H5150">
        <f t="shared" si="323"/>
        <v>2022</v>
      </c>
      <c r="I5150" s="1">
        <v>44741.726388888892</v>
      </c>
      <c r="J5150" s="2">
        <v>44741</v>
      </c>
      <c r="K5150" t="s">
        <v>72</v>
      </c>
      <c r="L5150">
        <v>399</v>
      </c>
      <c r="N5150" s="11" t="s">
        <v>29</v>
      </c>
      <c r="O5150" s="11">
        <f>IF(Table1[[#This Row],[Currency  Code]]="USD",Table1[[#This Row],[Product Amount with GST]]*80,Table1[[#This Row],[Product Amount with GST]])</f>
        <v>31920</v>
      </c>
    </row>
    <row r="5151" spans="1:16" x14ac:dyDescent="0.25">
      <c r="A5151" t="s">
        <v>3633</v>
      </c>
      <c r="B5151" t="s">
        <v>42</v>
      </c>
      <c r="C5151" t="s">
        <v>12</v>
      </c>
      <c r="E5151">
        <f t="shared" si="320"/>
        <v>29</v>
      </c>
      <c r="F5151">
        <f t="shared" si="321"/>
        <v>6</v>
      </c>
      <c r="G5151" s="8">
        <f t="shared" si="322"/>
        <v>44741</v>
      </c>
      <c r="H5151">
        <f t="shared" si="323"/>
        <v>2022</v>
      </c>
      <c r="I5151" s="1">
        <v>44741.716666666667</v>
      </c>
      <c r="J5151" s="2">
        <v>44741</v>
      </c>
      <c r="K5151" t="s">
        <v>43</v>
      </c>
      <c r="L5151">
        <v>59</v>
      </c>
      <c r="N5151" s="11" t="s">
        <v>29</v>
      </c>
      <c r="O5151" s="11">
        <f>IF(Table1[[#This Row],[Currency  Code]]="USD",Table1[[#This Row],[Product Amount with GST]]*80,Table1[[#This Row],[Product Amount with GST]])</f>
        <v>4720</v>
      </c>
    </row>
    <row r="5152" spans="1:16" x14ac:dyDescent="0.25">
      <c r="A5152" t="s">
        <v>3614</v>
      </c>
      <c r="B5152" t="s">
        <v>42</v>
      </c>
      <c r="C5152" t="s">
        <v>12</v>
      </c>
      <c r="E5152">
        <f t="shared" si="320"/>
        <v>29</v>
      </c>
      <c r="F5152">
        <f t="shared" si="321"/>
        <v>6</v>
      </c>
      <c r="G5152" s="8">
        <f t="shared" si="322"/>
        <v>44741</v>
      </c>
      <c r="H5152">
        <f t="shared" si="323"/>
        <v>2022</v>
      </c>
      <c r="I5152" s="1">
        <v>44741.707638888889</v>
      </c>
      <c r="J5152" s="2">
        <v>44741</v>
      </c>
      <c r="K5152" t="s">
        <v>43</v>
      </c>
      <c r="L5152">
        <v>59</v>
      </c>
      <c r="N5152" s="11" t="s">
        <v>29</v>
      </c>
      <c r="O5152" s="11">
        <f>IF(Table1[[#This Row],[Currency  Code]]="USD",Table1[[#This Row],[Product Amount with GST]]*80,Table1[[#This Row],[Product Amount with GST]])</f>
        <v>4720</v>
      </c>
    </row>
    <row r="5153" spans="1:16" x14ac:dyDescent="0.25">
      <c r="A5153" t="s">
        <v>3634</v>
      </c>
      <c r="B5153" t="s">
        <v>17</v>
      </c>
      <c r="C5153" t="s">
        <v>12</v>
      </c>
      <c r="E5153">
        <f t="shared" si="320"/>
        <v>29</v>
      </c>
      <c r="F5153">
        <f t="shared" si="321"/>
        <v>6</v>
      </c>
      <c r="G5153" s="8">
        <f t="shared" si="322"/>
        <v>44741</v>
      </c>
      <c r="H5153">
        <f t="shared" si="323"/>
        <v>2022</v>
      </c>
      <c r="I5153" s="1">
        <v>44741.67083333333</v>
      </c>
      <c r="J5153" s="2">
        <v>44741</v>
      </c>
      <c r="K5153" t="s">
        <v>13</v>
      </c>
      <c r="L5153">
        <v>999</v>
      </c>
      <c r="N5153" s="11" t="s">
        <v>15</v>
      </c>
      <c r="O5153" s="11">
        <f>IF(Table1[[#This Row],[Currency  Code]]="USD",Table1[[#This Row],[Product Amount with GST]]*80,Table1[[#This Row],[Product Amount with GST]])</f>
        <v>999</v>
      </c>
    </row>
    <row r="5154" spans="1:16" x14ac:dyDescent="0.25">
      <c r="A5154" t="s">
        <v>3634</v>
      </c>
      <c r="B5154" t="s">
        <v>17</v>
      </c>
      <c r="C5154" t="s">
        <v>12</v>
      </c>
      <c r="E5154">
        <f t="shared" si="320"/>
        <v>29</v>
      </c>
      <c r="F5154">
        <f t="shared" si="321"/>
        <v>6</v>
      </c>
      <c r="G5154" s="8">
        <f t="shared" si="322"/>
        <v>44741</v>
      </c>
      <c r="H5154">
        <f t="shared" si="323"/>
        <v>2022</v>
      </c>
      <c r="I5154" s="1">
        <v>44741.665972222225</v>
      </c>
      <c r="J5154" s="2">
        <v>44741</v>
      </c>
      <c r="K5154" t="s">
        <v>13</v>
      </c>
      <c r="L5154">
        <v>999</v>
      </c>
      <c r="N5154" s="11" t="s">
        <v>15</v>
      </c>
      <c r="O5154" s="11">
        <f>IF(Table1[[#This Row],[Currency  Code]]="USD",Table1[[#This Row],[Product Amount with GST]]*80,Table1[[#This Row],[Product Amount with GST]])</f>
        <v>999</v>
      </c>
    </row>
    <row r="5155" spans="1:16" x14ac:dyDescent="0.25">
      <c r="A5155" t="s">
        <v>3635</v>
      </c>
      <c r="B5155" t="s">
        <v>11</v>
      </c>
      <c r="C5155" t="s">
        <v>12</v>
      </c>
      <c r="E5155">
        <f t="shared" si="320"/>
        <v>29</v>
      </c>
      <c r="F5155">
        <f t="shared" si="321"/>
        <v>6</v>
      </c>
      <c r="G5155" s="8">
        <f t="shared" si="322"/>
        <v>44741</v>
      </c>
      <c r="H5155">
        <f t="shared" si="323"/>
        <v>2022</v>
      </c>
      <c r="I5155" s="1">
        <v>44741.655555555553</v>
      </c>
      <c r="J5155" s="2">
        <v>44741</v>
      </c>
      <c r="K5155" t="s">
        <v>72</v>
      </c>
      <c r="L5155">
        <v>2499</v>
      </c>
      <c r="N5155" s="11" t="s">
        <v>15</v>
      </c>
      <c r="O5155" s="11">
        <f>IF(Table1[[#This Row],[Currency  Code]]="USD",Table1[[#This Row],[Product Amount with GST]]*80,Table1[[#This Row],[Product Amount with GST]])</f>
        <v>2499</v>
      </c>
    </row>
    <row r="5156" spans="1:16" x14ac:dyDescent="0.25">
      <c r="A5156" t="s">
        <v>3624</v>
      </c>
      <c r="B5156" t="s">
        <v>304</v>
      </c>
      <c r="C5156" t="s">
        <v>48</v>
      </c>
      <c r="E5156">
        <f t="shared" si="320"/>
        <v>29</v>
      </c>
      <c r="F5156">
        <f t="shared" si="321"/>
        <v>6</v>
      </c>
      <c r="G5156" s="8">
        <f t="shared" si="322"/>
        <v>44741</v>
      </c>
      <c r="H5156">
        <f t="shared" si="323"/>
        <v>2022</v>
      </c>
      <c r="I5156" s="1">
        <v>44741.647222222222</v>
      </c>
      <c r="J5156" s="2">
        <v>44741</v>
      </c>
      <c r="K5156" t="s">
        <v>13</v>
      </c>
      <c r="L5156">
        <v>1499</v>
      </c>
      <c r="M5156" t="s">
        <v>53</v>
      </c>
      <c r="N5156" s="11" t="s">
        <v>15</v>
      </c>
      <c r="O5156" s="11">
        <f>IF(Table1[[#This Row],[Currency  Code]]="USD",Table1[[#This Row],[Product Amount with GST]]*80,Table1[[#This Row],[Product Amount with GST]])</f>
        <v>1499</v>
      </c>
      <c r="P5156" t="s">
        <v>50</v>
      </c>
    </row>
    <row r="5157" spans="1:16" x14ac:dyDescent="0.25">
      <c r="A5157" t="s">
        <v>3636</v>
      </c>
      <c r="B5157" t="s">
        <v>42</v>
      </c>
      <c r="C5157" t="s">
        <v>12</v>
      </c>
      <c r="E5157">
        <f t="shared" si="320"/>
        <v>29</v>
      </c>
      <c r="F5157">
        <f t="shared" si="321"/>
        <v>6</v>
      </c>
      <c r="G5157" s="8">
        <f t="shared" si="322"/>
        <v>44741</v>
      </c>
      <c r="H5157">
        <f t="shared" si="323"/>
        <v>2022</v>
      </c>
      <c r="I5157" s="1">
        <v>44741.638888888891</v>
      </c>
      <c r="J5157" s="2">
        <v>44741</v>
      </c>
      <c r="K5157" t="s">
        <v>43</v>
      </c>
      <c r="L5157">
        <v>59</v>
      </c>
      <c r="N5157" s="11" t="s">
        <v>29</v>
      </c>
      <c r="O5157" s="11">
        <f>IF(Table1[[#This Row],[Currency  Code]]="USD",Table1[[#This Row],[Product Amount with GST]]*80,Table1[[#This Row],[Product Amount with GST]])</f>
        <v>4720</v>
      </c>
    </row>
    <row r="5158" spans="1:16" x14ac:dyDescent="0.25">
      <c r="A5158" t="s">
        <v>3637</v>
      </c>
      <c r="B5158" t="s">
        <v>24</v>
      </c>
      <c r="C5158" t="s">
        <v>12</v>
      </c>
      <c r="E5158">
        <f t="shared" si="320"/>
        <v>29</v>
      </c>
      <c r="F5158">
        <f t="shared" si="321"/>
        <v>6</v>
      </c>
      <c r="G5158" s="8">
        <f t="shared" si="322"/>
        <v>44741</v>
      </c>
      <c r="H5158">
        <f t="shared" si="323"/>
        <v>2022</v>
      </c>
      <c r="I5158" s="1">
        <v>44741.612500000003</v>
      </c>
      <c r="J5158" s="2">
        <v>44741</v>
      </c>
      <c r="K5158" t="s">
        <v>13</v>
      </c>
      <c r="L5158">
        <v>2022</v>
      </c>
      <c r="N5158" s="11" t="s">
        <v>15</v>
      </c>
      <c r="O5158" s="11">
        <f>IF(Table1[[#This Row],[Currency  Code]]="USD",Table1[[#This Row],[Product Amount with GST]]*80,Table1[[#This Row],[Product Amount with GST]])</f>
        <v>2022</v>
      </c>
    </row>
    <row r="5159" spans="1:16" x14ac:dyDescent="0.25">
      <c r="A5159" t="s">
        <v>3638</v>
      </c>
      <c r="B5159" t="s">
        <v>65</v>
      </c>
      <c r="C5159" t="s">
        <v>48</v>
      </c>
      <c r="E5159">
        <f t="shared" si="320"/>
        <v>29</v>
      </c>
      <c r="F5159">
        <f t="shared" si="321"/>
        <v>6</v>
      </c>
      <c r="G5159" s="8">
        <f t="shared" si="322"/>
        <v>44741</v>
      </c>
      <c r="H5159">
        <f t="shared" si="323"/>
        <v>2022</v>
      </c>
      <c r="I5159" s="1">
        <v>44741.605555555558</v>
      </c>
      <c r="J5159" s="2">
        <v>44741</v>
      </c>
      <c r="K5159" t="s">
        <v>13</v>
      </c>
      <c r="L5159">
        <v>1499</v>
      </c>
      <c r="M5159" t="s">
        <v>218</v>
      </c>
      <c r="N5159" s="11" t="s">
        <v>15</v>
      </c>
      <c r="O5159" s="11">
        <f>IF(Table1[[#This Row],[Currency  Code]]="USD",Table1[[#This Row],[Product Amount with GST]]*80,Table1[[#This Row],[Product Amount with GST]])</f>
        <v>1499</v>
      </c>
      <c r="P5159" t="s">
        <v>50</v>
      </c>
    </row>
    <row r="5160" spans="1:16" x14ac:dyDescent="0.25">
      <c r="A5160" t="s">
        <v>3474</v>
      </c>
      <c r="B5160" t="s">
        <v>47</v>
      </c>
      <c r="C5160" t="s">
        <v>12</v>
      </c>
      <c r="E5160">
        <f t="shared" si="320"/>
        <v>29</v>
      </c>
      <c r="F5160">
        <f t="shared" si="321"/>
        <v>6</v>
      </c>
      <c r="G5160" s="8">
        <f t="shared" si="322"/>
        <v>44741</v>
      </c>
      <c r="H5160">
        <f t="shared" si="323"/>
        <v>2022</v>
      </c>
      <c r="I5160" s="1">
        <v>44741.573611111111</v>
      </c>
      <c r="J5160" s="2">
        <v>44741</v>
      </c>
      <c r="K5160" t="s">
        <v>13</v>
      </c>
      <c r="L5160">
        <v>999</v>
      </c>
      <c r="N5160" s="11" t="s">
        <v>15</v>
      </c>
      <c r="O5160" s="11">
        <f>IF(Table1[[#This Row],[Currency  Code]]="USD",Table1[[#This Row],[Product Amount with GST]]*80,Table1[[#This Row],[Product Amount with GST]])</f>
        <v>999</v>
      </c>
    </row>
    <row r="5161" spans="1:16" x14ac:dyDescent="0.25">
      <c r="A5161" t="s">
        <v>3639</v>
      </c>
      <c r="B5161" t="s">
        <v>11</v>
      </c>
      <c r="C5161" t="s">
        <v>12</v>
      </c>
      <c r="E5161">
        <f t="shared" si="320"/>
        <v>29</v>
      </c>
      <c r="F5161">
        <f t="shared" si="321"/>
        <v>6</v>
      </c>
      <c r="G5161" s="8">
        <f t="shared" si="322"/>
        <v>44741</v>
      </c>
      <c r="H5161">
        <f t="shared" si="323"/>
        <v>2022</v>
      </c>
      <c r="I5161" s="1">
        <v>44741.558333333334</v>
      </c>
      <c r="J5161" s="2">
        <v>44741</v>
      </c>
      <c r="K5161" t="s">
        <v>72</v>
      </c>
      <c r="L5161">
        <v>2499</v>
      </c>
      <c r="N5161" s="11" t="s">
        <v>15</v>
      </c>
      <c r="O5161" s="11">
        <f>IF(Table1[[#This Row],[Currency  Code]]="USD",Table1[[#This Row],[Product Amount with GST]]*80,Table1[[#This Row],[Product Amount with GST]])</f>
        <v>2499</v>
      </c>
    </row>
    <row r="5162" spans="1:16" x14ac:dyDescent="0.25">
      <c r="A5162" t="s">
        <v>3640</v>
      </c>
      <c r="B5162" t="s">
        <v>20</v>
      </c>
      <c r="C5162" t="s">
        <v>12</v>
      </c>
      <c r="E5162">
        <f t="shared" si="320"/>
        <v>29</v>
      </c>
      <c r="F5162">
        <f t="shared" si="321"/>
        <v>6</v>
      </c>
      <c r="G5162" s="8">
        <f t="shared" si="322"/>
        <v>44741</v>
      </c>
      <c r="H5162">
        <f t="shared" si="323"/>
        <v>2022</v>
      </c>
      <c r="I5162" s="1">
        <v>44741.650694444441</v>
      </c>
      <c r="J5162" s="2">
        <v>44741</v>
      </c>
      <c r="K5162" t="s">
        <v>13</v>
      </c>
      <c r="L5162">
        <v>1999</v>
      </c>
      <c r="N5162" s="11" t="s">
        <v>15</v>
      </c>
      <c r="O5162" s="11">
        <f>IF(Table1[[#This Row],[Currency  Code]]="USD",Table1[[#This Row],[Product Amount with GST]]*80,Table1[[#This Row],[Product Amount with GST]])</f>
        <v>1999</v>
      </c>
    </row>
    <row r="5163" spans="1:16" x14ac:dyDescent="0.25">
      <c r="A5163" t="s">
        <v>3641</v>
      </c>
      <c r="B5163" t="s">
        <v>11</v>
      </c>
      <c r="C5163" t="s">
        <v>12</v>
      </c>
      <c r="E5163">
        <f t="shared" si="320"/>
        <v>29</v>
      </c>
      <c r="F5163">
        <f t="shared" si="321"/>
        <v>6</v>
      </c>
      <c r="G5163" s="8">
        <f t="shared" si="322"/>
        <v>44741</v>
      </c>
      <c r="H5163">
        <f t="shared" si="323"/>
        <v>2022</v>
      </c>
      <c r="I5163" s="1">
        <v>44741.638194444444</v>
      </c>
      <c r="J5163" s="2">
        <v>44741</v>
      </c>
      <c r="K5163" t="s">
        <v>72</v>
      </c>
      <c r="L5163">
        <v>2499</v>
      </c>
      <c r="N5163" s="11" t="s">
        <v>15</v>
      </c>
      <c r="O5163" s="11">
        <f>IF(Table1[[#This Row],[Currency  Code]]="USD",Table1[[#This Row],[Product Amount with GST]]*80,Table1[[#This Row],[Product Amount with GST]])</f>
        <v>2499</v>
      </c>
    </row>
    <row r="5164" spans="1:16" x14ac:dyDescent="0.25">
      <c r="A5164" t="s">
        <v>3642</v>
      </c>
      <c r="B5164" t="s">
        <v>11</v>
      </c>
      <c r="C5164" t="s">
        <v>12</v>
      </c>
      <c r="E5164">
        <f t="shared" si="320"/>
        <v>29</v>
      </c>
      <c r="F5164">
        <f t="shared" si="321"/>
        <v>6</v>
      </c>
      <c r="G5164" s="8">
        <f t="shared" si="322"/>
        <v>44741</v>
      </c>
      <c r="H5164">
        <f t="shared" si="323"/>
        <v>2022</v>
      </c>
      <c r="I5164" s="1">
        <v>44741.629166666666</v>
      </c>
      <c r="J5164" s="2">
        <v>44741</v>
      </c>
      <c r="K5164" t="s">
        <v>13</v>
      </c>
      <c r="L5164">
        <v>2499</v>
      </c>
      <c r="N5164" s="11" t="s">
        <v>15</v>
      </c>
      <c r="O5164" s="11">
        <f>IF(Table1[[#This Row],[Currency  Code]]="USD",Table1[[#This Row],[Product Amount with GST]]*80,Table1[[#This Row],[Product Amount with GST]])</f>
        <v>2499</v>
      </c>
    </row>
    <row r="5165" spans="1:16" x14ac:dyDescent="0.25">
      <c r="A5165" t="s">
        <v>3643</v>
      </c>
      <c r="B5165" t="s">
        <v>11</v>
      </c>
      <c r="C5165" t="s">
        <v>48</v>
      </c>
      <c r="E5165">
        <f t="shared" si="320"/>
        <v>29</v>
      </c>
      <c r="F5165">
        <f t="shared" si="321"/>
        <v>6</v>
      </c>
      <c r="G5165" s="8">
        <f t="shared" si="322"/>
        <v>44741</v>
      </c>
      <c r="H5165">
        <f t="shared" si="323"/>
        <v>2022</v>
      </c>
      <c r="I5165" s="1">
        <v>44741.612500000003</v>
      </c>
      <c r="J5165" s="2">
        <v>44741</v>
      </c>
      <c r="K5165" t="s">
        <v>13</v>
      </c>
      <c r="L5165">
        <v>2499</v>
      </c>
      <c r="M5165" t="s">
        <v>53</v>
      </c>
      <c r="N5165" s="11" t="s">
        <v>15</v>
      </c>
      <c r="O5165" s="11">
        <f>IF(Table1[[#This Row],[Currency  Code]]="USD",Table1[[#This Row],[Product Amount with GST]]*80,Table1[[#This Row],[Product Amount with GST]])</f>
        <v>2499</v>
      </c>
      <c r="P5165" t="s">
        <v>50</v>
      </c>
    </row>
    <row r="5166" spans="1:16" x14ac:dyDescent="0.25">
      <c r="A5166" t="s">
        <v>3638</v>
      </c>
      <c r="B5166" t="s">
        <v>65</v>
      </c>
      <c r="C5166" t="s">
        <v>12</v>
      </c>
      <c r="E5166">
        <f t="shared" si="320"/>
        <v>29</v>
      </c>
      <c r="F5166">
        <f t="shared" si="321"/>
        <v>6</v>
      </c>
      <c r="G5166" s="8">
        <f t="shared" si="322"/>
        <v>44741</v>
      </c>
      <c r="H5166">
        <f t="shared" si="323"/>
        <v>2022</v>
      </c>
      <c r="I5166" s="1">
        <v>44741.604861111111</v>
      </c>
      <c r="J5166" s="2">
        <v>44741</v>
      </c>
      <c r="K5166" t="s">
        <v>13</v>
      </c>
      <c r="L5166">
        <v>1499</v>
      </c>
      <c r="N5166" s="11" t="s">
        <v>15</v>
      </c>
      <c r="O5166" s="11">
        <f>IF(Table1[[#This Row],[Currency  Code]]="USD",Table1[[#This Row],[Product Amount with GST]]*80,Table1[[#This Row],[Product Amount with GST]])</f>
        <v>1499</v>
      </c>
    </row>
    <row r="5167" spans="1:16" x14ac:dyDescent="0.25">
      <c r="A5167" t="s">
        <v>3644</v>
      </c>
      <c r="B5167" t="s">
        <v>11</v>
      </c>
      <c r="C5167" t="s">
        <v>12</v>
      </c>
      <c r="E5167">
        <f t="shared" si="320"/>
        <v>29</v>
      </c>
      <c r="F5167">
        <f t="shared" si="321"/>
        <v>6</v>
      </c>
      <c r="G5167" s="8">
        <f t="shared" si="322"/>
        <v>44741</v>
      </c>
      <c r="H5167">
        <f t="shared" si="323"/>
        <v>2022</v>
      </c>
      <c r="I5167" s="1">
        <v>44741.601388888892</v>
      </c>
      <c r="J5167" s="2">
        <v>44741</v>
      </c>
      <c r="K5167" t="s">
        <v>72</v>
      </c>
      <c r="L5167">
        <v>2499</v>
      </c>
      <c r="N5167" s="11" t="s">
        <v>15</v>
      </c>
      <c r="O5167" s="11">
        <f>IF(Table1[[#This Row],[Currency  Code]]="USD",Table1[[#This Row],[Product Amount with GST]]*80,Table1[[#This Row],[Product Amount with GST]])</f>
        <v>2499</v>
      </c>
    </row>
    <row r="5168" spans="1:16" x14ac:dyDescent="0.25">
      <c r="A5168" t="s">
        <v>3645</v>
      </c>
      <c r="B5168" t="s">
        <v>24</v>
      </c>
      <c r="C5168" t="s">
        <v>12</v>
      </c>
      <c r="E5168">
        <f t="shared" si="320"/>
        <v>29</v>
      </c>
      <c r="F5168">
        <f t="shared" si="321"/>
        <v>6</v>
      </c>
      <c r="G5168" s="8">
        <f t="shared" si="322"/>
        <v>44741</v>
      </c>
      <c r="H5168">
        <f t="shared" si="323"/>
        <v>2022</v>
      </c>
      <c r="I5168" s="1">
        <v>44741.597222222219</v>
      </c>
      <c r="J5168" s="2">
        <v>44741</v>
      </c>
      <c r="K5168" t="s">
        <v>13</v>
      </c>
      <c r="L5168">
        <v>2022</v>
      </c>
      <c r="N5168" s="11" t="s">
        <v>15</v>
      </c>
      <c r="O5168" s="11">
        <f>IF(Table1[[#This Row],[Currency  Code]]="USD",Table1[[#This Row],[Product Amount with GST]]*80,Table1[[#This Row],[Product Amount with GST]])</f>
        <v>2022</v>
      </c>
    </row>
    <row r="5169" spans="1:16" x14ac:dyDescent="0.25">
      <c r="A5169" t="s">
        <v>3646</v>
      </c>
      <c r="B5169" t="s">
        <v>20</v>
      </c>
      <c r="C5169" t="s">
        <v>12</v>
      </c>
      <c r="E5169">
        <f t="shared" si="320"/>
        <v>29</v>
      </c>
      <c r="F5169">
        <f t="shared" si="321"/>
        <v>6</v>
      </c>
      <c r="G5169" s="8">
        <f t="shared" si="322"/>
        <v>44741</v>
      </c>
      <c r="H5169">
        <f t="shared" si="323"/>
        <v>2022</v>
      </c>
      <c r="I5169" s="1">
        <v>44741.573611111111</v>
      </c>
      <c r="J5169" s="2">
        <v>44741</v>
      </c>
      <c r="K5169" t="s">
        <v>13</v>
      </c>
      <c r="L5169">
        <v>1999</v>
      </c>
      <c r="N5169" s="11" t="s">
        <v>15</v>
      </c>
      <c r="O5169" s="11">
        <f>IF(Table1[[#This Row],[Currency  Code]]="USD",Table1[[#This Row],[Product Amount with GST]]*80,Table1[[#This Row],[Product Amount with GST]])</f>
        <v>1999</v>
      </c>
    </row>
    <row r="5170" spans="1:16" x14ac:dyDescent="0.25">
      <c r="A5170" t="s">
        <v>3474</v>
      </c>
      <c r="B5170" t="s">
        <v>11</v>
      </c>
      <c r="C5170" t="s">
        <v>12</v>
      </c>
      <c r="E5170">
        <f t="shared" si="320"/>
        <v>29</v>
      </c>
      <c r="F5170">
        <f t="shared" si="321"/>
        <v>6</v>
      </c>
      <c r="G5170" s="8">
        <f t="shared" si="322"/>
        <v>44741</v>
      </c>
      <c r="H5170">
        <f t="shared" si="323"/>
        <v>2022</v>
      </c>
      <c r="I5170" s="1">
        <v>44741.569444444445</v>
      </c>
      <c r="J5170" s="2">
        <v>44741</v>
      </c>
      <c r="K5170" t="s">
        <v>13</v>
      </c>
      <c r="L5170">
        <v>2499</v>
      </c>
      <c r="N5170" s="11" t="s">
        <v>15</v>
      </c>
      <c r="O5170" s="11">
        <f>IF(Table1[[#This Row],[Currency  Code]]="USD",Table1[[#This Row],[Product Amount with GST]]*80,Table1[[#This Row],[Product Amount with GST]])</f>
        <v>2499</v>
      </c>
    </row>
    <row r="5171" spans="1:16" x14ac:dyDescent="0.25">
      <c r="A5171" t="s">
        <v>3647</v>
      </c>
      <c r="B5171" t="s">
        <v>17</v>
      </c>
      <c r="C5171" t="s">
        <v>12</v>
      </c>
      <c r="E5171">
        <f t="shared" si="320"/>
        <v>29</v>
      </c>
      <c r="F5171">
        <f t="shared" si="321"/>
        <v>6</v>
      </c>
      <c r="G5171" s="8">
        <f t="shared" si="322"/>
        <v>44741</v>
      </c>
      <c r="H5171">
        <f t="shared" si="323"/>
        <v>2022</v>
      </c>
      <c r="I5171" s="1">
        <v>44741.552083333336</v>
      </c>
      <c r="J5171" s="2">
        <v>44741</v>
      </c>
      <c r="K5171" t="s">
        <v>13</v>
      </c>
      <c r="L5171">
        <v>999</v>
      </c>
      <c r="N5171" s="11" t="s">
        <v>15</v>
      </c>
      <c r="O5171" s="11">
        <f>IF(Table1[[#This Row],[Currency  Code]]="USD",Table1[[#This Row],[Product Amount with GST]]*80,Table1[[#This Row],[Product Amount with GST]])</f>
        <v>999</v>
      </c>
    </row>
    <row r="5172" spans="1:16" x14ac:dyDescent="0.25">
      <c r="A5172" t="s">
        <v>3474</v>
      </c>
      <c r="B5172" t="s">
        <v>11</v>
      </c>
      <c r="C5172" t="s">
        <v>12</v>
      </c>
      <c r="E5172">
        <f t="shared" si="320"/>
        <v>29</v>
      </c>
      <c r="F5172">
        <f t="shared" si="321"/>
        <v>6</v>
      </c>
      <c r="G5172" s="8">
        <f t="shared" si="322"/>
        <v>44741</v>
      </c>
      <c r="H5172">
        <f t="shared" si="323"/>
        <v>2022</v>
      </c>
      <c r="I5172" s="1">
        <v>44741.540972222225</v>
      </c>
      <c r="J5172" s="2">
        <v>44741</v>
      </c>
      <c r="K5172" t="s">
        <v>13</v>
      </c>
      <c r="L5172">
        <v>2499</v>
      </c>
      <c r="N5172" s="11" t="s">
        <v>15</v>
      </c>
      <c r="O5172" s="11">
        <f>IF(Table1[[#This Row],[Currency  Code]]="USD",Table1[[#This Row],[Product Amount with GST]]*80,Table1[[#This Row],[Product Amount with GST]])</f>
        <v>2499</v>
      </c>
    </row>
    <row r="5173" spans="1:16" x14ac:dyDescent="0.25">
      <c r="A5173" t="s">
        <v>3648</v>
      </c>
      <c r="B5173" t="s">
        <v>17</v>
      </c>
      <c r="C5173" t="s">
        <v>12</v>
      </c>
      <c r="E5173">
        <f t="shared" si="320"/>
        <v>29</v>
      </c>
      <c r="F5173">
        <f t="shared" si="321"/>
        <v>6</v>
      </c>
      <c r="G5173" s="8">
        <f t="shared" si="322"/>
        <v>44741</v>
      </c>
      <c r="H5173">
        <f t="shared" si="323"/>
        <v>2022</v>
      </c>
      <c r="I5173" s="1">
        <v>44741.538888888892</v>
      </c>
      <c r="J5173" s="2">
        <v>44741</v>
      </c>
      <c r="K5173" t="s">
        <v>13</v>
      </c>
      <c r="L5173">
        <v>999</v>
      </c>
      <c r="N5173" s="11" t="s">
        <v>15</v>
      </c>
      <c r="O5173" s="11">
        <f>IF(Table1[[#This Row],[Currency  Code]]="USD",Table1[[#This Row],[Product Amount with GST]]*80,Table1[[#This Row],[Product Amount with GST]])</f>
        <v>999</v>
      </c>
    </row>
    <row r="5174" spans="1:16" x14ac:dyDescent="0.25">
      <c r="A5174" t="s">
        <v>3649</v>
      </c>
      <c r="B5174" t="s">
        <v>11</v>
      </c>
      <c r="C5174" t="s">
        <v>48</v>
      </c>
      <c r="D5174" t="s">
        <v>6123</v>
      </c>
      <c r="E5174">
        <f t="shared" si="320"/>
        <v>29</v>
      </c>
      <c r="F5174">
        <f t="shared" si="321"/>
        <v>6</v>
      </c>
      <c r="G5174" s="8">
        <f t="shared" si="322"/>
        <v>44741</v>
      </c>
      <c r="H5174">
        <f t="shared" si="323"/>
        <v>2022</v>
      </c>
      <c r="I5174" s="1">
        <v>44741.538888888892</v>
      </c>
      <c r="J5174" s="2">
        <v>44741</v>
      </c>
      <c r="K5174" t="s">
        <v>13</v>
      </c>
      <c r="L5174">
        <v>1499</v>
      </c>
      <c r="M5174" t="s">
        <v>91</v>
      </c>
      <c r="N5174" s="11" t="s">
        <v>15</v>
      </c>
      <c r="O5174" s="11">
        <f>IF(Table1[[#This Row],[Currency  Code]]="USD",Table1[[#This Row],[Product Amount with GST]]*80,Table1[[#This Row],[Product Amount with GST]])</f>
        <v>1499</v>
      </c>
      <c r="P5174" t="s">
        <v>50</v>
      </c>
    </row>
    <row r="5175" spans="1:16" x14ac:dyDescent="0.25">
      <c r="A5175" t="s">
        <v>3649</v>
      </c>
      <c r="B5175" t="s">
        <v>11</v>
      </c>
      <c r="C5175" t="s">
        <v>12</v>
      </c>
      <c r="D5175" t="s">
        <v>6123</v>
      </c>
      <c r="E5175">
        <f t="shared" si="320"/>
        <v>29</v>
      </c>
      <c r="F5175">
        <f t="shared" si="321"/>
        <v>6</v>
      </c>
      <c r="G5175" s="8">
        <f t="shared" si="322"/>
        <v>44741</v>
      </c>
      <c r="H5175">
        <f t="shared" si="323"/>
        <v>2022</v>
      </c>
      <c r="I5175" s="1">
        <v>44741.538194444445</v>
      </c>
      <c r="J5175" s="2">
        <v>44741</v>
      </c>
      <c r="K5175" t="s">
        <v>13</v>
      </c>
      <c r="L5175">
        <v>1499</v>
      </c>
      <c r="N5175" s="11" t="s">
        <v>15</v>
      </c>
      <c r="O5175" s="11">
        <f>IF(Table1[[#This Row],[Currency  Code]]="USD",Table1[[#This Row],[Product Amount with GST]]*80,Table1[[#This Row],[Product Amount with GST]])</f>
        <v>1499</v>
      </c>
    </row>
    <row r="5176" spans="1:16" x14ac:dyDescent="0.25">
      <c r="A5176" t="s">
        <v>3650</v>
      </c>
      <c r="B5176" t="s">
        <v>255</v>
      </c>
      <c r="C5176" t="s">
        <v>12</v>
      </c>
      <c r="E5176">
        <f t="shared" si="320"/>
        <v>29</v>
      </c>
      <c r="F5176">
        <f t="shared" si="321"/>
        <v>6</v>
      </c>
      <c r="G5176" s="8">
        <f t="shared" si="322"/>
        <v>44741</v>
      </c>
      <c r="H5176">
        <f t="shared" si="323"/>
        <v>2022</v>
      </c>
      <c r="I5176" s="1">
        <v>44741.524305555555</v>
      </c>
      <c r="J5176" s="2">
        <v>44741</v>
      </c>
      <c r="K5176" t="s">
        <v>13</v>
      </c>
      <c r="L5176">
        <v>1499</v>
      </c>
      <c r="N5176" s="11" t="s">
        <v>15</v>
      </c>
      <c r="O5176" s="11">
        <f>IF(Table1[[#This Row],[Currency  Code]]="USD",Table1[[#This Row],[Product Amount with GST]]*80,Table1[[#This Row],[Product Amount with GST]])</f>
        <v>1499</v>
      </c>
    </row>
    <row r="5177" spans="1:16" x14ac:dyDescent="0.25">
      <c r="A5177" t="s">
        <v>3651</v>
      </c>
      <c r="B5177" t="s">
        <v>24</v>
      </c>
      <c r="C5177" t="s">
        <v>675</v>
      </c>
      <c r="E5177">
        <f t="shared" si="320"/>
        <v>29</v>
      </c>
      <c r="F5177">
        <f t="shared" si="321"/>
        <v>6</v>
      </c>
      <c r="G5177" s="8">
        <f t="shared" si="322"/>
        <v>44741</v>
      </c>
      <c r="H5177">
        <f t="shared" si="323"/>
        <v>2022</v>
      </c>
      <c r="I5177" s="1">
        <v>44741.523611111108</v>
      </c>
      <c r="J5177" s="2">
        <v>44742</v>
      </c>
      <c r="K5177" t="s">
        <v>13</v>
      </c>
      <c r="L5177">
        <v>2022</v>
      </c>
      <c r="M5177" t="s">
        <v>53</v>
      </c>
      <c r="N5177" s="11" t="s">
        <v>15</v>
      </c>
      <c r="O5177" s="11">
        <f>IF(Table1[[#This Row],[Currency  Code]]="USD",Table1[[#This Row],[Product Amount with GST]]*80,Table1[[#This Row],[Product Amount with GST]])</f>
        <v>2022</v>
      </c>
      <c r="P5177" t="s">
        <v>50</v>
      </c>
    </row>
    <row r="5178" spans="1:16" x14ac:dyDescent="0.25">
      <c r="A5178" t="s">
        <v>3652</v>
      </c>
      <c r="B5178" t="s">
        <v>11</v>
      </c>
      <c r="C5178" t="s">
        <v>12</v>
      </c>
      <c r="E5178">
        <f t="shared" si="320"/>
        <v>29</v>
      </c>
      <c r="F5178">
        <f t="shared" si="321"/>
        <v>6</v>
      </c>
      <c r="G5178" s="8">
        <f t="shared" si="322"/>
        <v>44741</v>
      </c>
      <c r="H5178">
        <f t="shared" si="323"/>
        <v>2022</v>
      </c>
      <c r="I5178" s="1">
        <v>44741.520833333336</v>
      </c>
      <c r="J5178" s="2">
        <v>44741</v>
      </c>
      <c r="K5178" t="s">
        <v>72</v>
      </c>
      <c r="L5178">
        <v>2499</v>
      </c>
      <c r="N5178" s="11" t="s">
        <v>15</v>
      </c>
      <c r="O5178" s="11">
        <f>IF(Table1[[#This Row],[Currency  Code]]="USD",Table1[[#This Row],[Product Amount with GST]]*80,Table1[[#This Row],[Product Amount with GST]])</f>
        <v>2499</v>
      </c>
    </row>
    <row r="5179" spans="1:16" x14ac:dyDescent="0.25">
      <c r="A5179" t="s">
        <v>2411</v>
      </c>
      <c r="B5179" t="s">
        <v>918</v>
      </c>
      <c r="C5179" t="s">
        <v>12</v>
      </c>
      <c r="E5179">
        <f t="shared" si="320"/>
        <v>29</v>
      </c>
      <c r="F5179">
        <f t="shared" si="321"/>
        <v>6</v>
      </c>
      <c r="G5179" s="8">
        <f t="shared" si="322"/>
        <v>44741</v>
      </c>
      <c r="H5179">
        <f t="shared" si="323"/>
        <v>2022</v>
      </c>
      <c r="I5179" s="1">
        <v>44741.511111111111</v>
      </c>
      <c r="J5179" s="2">
        <v>44741</v>
      </c>
      <c r="K5179" t="s">
        <v>13</v>
      </c>
      <c r="L5179">
        <v>990</v>
      </c>
      <c r="N5179" s="11" t="s">
        <v>15</v>
      </c>
      <c r="O5179" s="11">
        <f>IF(Table1[[#This Row],[Currency  Code]]="USD",Table1[[#This Row],[Product Amount with GST]]*80,Table1[[#This Row],[Product Amount with GST]])</f>
        <v>990</v>
      </c>
    </row>
    <row r="5180" spans="1:16" x14ac:dyDescent="0.25">
      <c r="A5180" t="s">
        <v>3653</v>
      </c>
      <c r="B5180" t="s">
        <v>20</v>
      </c>
      <c r="C5180" t="s">
        <v>12</v>
      </c>
      <c r="E5180">
        <f t="shared" si="320"/>
        <v>29</v>
      </c>
      <c r="F5180">
        <f t="shared" si="321"/>
        <v>6</v>
      </c>
      <c r="G5180" s="8">
        <f t="shared" si="322"/>
        <v>44741</v>
      </c>
      <c r="H5180">
        <f t="shared" si="323"/>
        <v>2022</v>
      </c>
      <c r="I5180" s="1">
        <v>44741.493750000001</v>
      </c>
      <c r="J5180" s="2">
        <v>44741</v>
      </c>
      <c r="K5180" t="s">
        <v>13</v>
      </c>
      <c r="L5180">
        <v>1999</v>
      </c>
      <c r="N5180" s="11" t="s">
        <v>15</v>
      </c>
      <c r="O5180" s="11">
        <f>IF(Table1[[#This Row],[Currency  Code]]="USD",Table1[[#This Row],[Product Amount with GST]]*80,Table1[[#This Row],[Product Amount with GST]])</f>
        <v>1999</v>
      </c>
    </row>
    <row r="5181" spans="1:16" x14ac:dyDescent="0.25">
      <c r="A5181" t="s">
        <v>3654</v>
      </c>
      <c r="B5181" t="s">
        <v>27</v>
      </c>
      <c r="C5181" t="s">
        <v>12</v>
      </c>
      <c r="E5181">
        <f t="shared" si="320"/>
        <v>29</v>
      </c>
      <c r="F5181">
        <f t="shared" si="321"/>
        <v>6</v>
      </c>
      <c r="G5181" s="8">
        <f t="shared" si="322"/>
        <v>44741</v>
      </c>
      <c r="H5181">
        <f t="shared" si="323"/>
        <v>2022</v>
      </c>
      <c r="I5181" s="1">
        <v>44741.482638888891</v>
      </c>
      <c r="J5181" s="2">
        <v>44741</v>
      </c>
      <c r="K5181" t="s">
        <v>13</v>
      </c>
      <c r="L5181">
        <v>1999</v>
      </c>
      <c r="N5181" s="11" t="s">
        <v>15</v>
      </c>
      <c r="O5181" s="11">
        <f>IF(Table1[[#This Row],[Currency  Code]]="USD",Table1[[#This Row],[Product Amount with GST]]*80,Table1[[#This Row],[Product Amount with GST]])</f>
        <v>1999</v>
      </c>
    </row>
    <row r="5182" spans="1:16" x14ac:dyDescent="0.25">
      <c r="A5182" t="s">
        <v>3350</v>
      </c>
      <c r="B5182" t="s">
        <v>11</v>
      </c>
      <c r="C5182" t="s">
        <v>12</v>
      </c>
      <c r="D5182" t="s">
        <v>6121</v>
      </c>
      <c r="E5182">
        <f t="shared" si="320"/>
        <v>29</v>
      </c>
      <c r="F5182">
        <f t="shared" si="321"/>
        <v>6</v>
      </c>
      <c r="G5182" s="8">
        <f t="shared" si="322"/>
        <v>44741</v>
      </c>
      <c r="H5182">
        <f t="shared" si="323"/>
        <v>2022</v>
      </c>
      <c r="I5182" s="1">
        <v>44741.479861111111</v>
      </c>
      <c r="J5182" s="2">
        <v>44741</v>
      </c>
      <c r="K5182" t="s">
        <v>112</v>
      </c>
      <c r="L5182">
        <v>1874</v>
      </c>
      <c r="N5182" s="11" t="s">
        <v>15</v>
      </c>
      <c r="O5182" s="11">
        <f>IF(Table1[[#This Row],[Currency  Code]]="USD",Table1[[#This Row],[Product Amount with GST]]*80,Table1[[#This Row],[Product Amount with GST]])</f>
        <v>1874</v>
      </c>
    </row>
    <row r="5183" spans="1:16" x14ac:dyDescent="0.25">
      <c r="A5183" t="s">
        <v>3474</v>
      </c>
      <c r="B5183" t="s">
        <v>11</v>
      </c>
      <c r="C5183" t="s">
        <v>48</v>
      </c>
      <c r="D5183" t="s">
        <v>6121</v>
      </c>
      <c r="E5183">
        <f t="shared" si="320"/>
        <v>29</v>
      </c>
      <c r="F5183">
        <f t="shared" si="321"/>
        <v>6</v>
      </c>
      <c r="G5183" s="8">
        <f t="shared" si="322"/>
        <v>44741</v>
      </c>
      <c r="H5183">
        <f t="shared" si="323"/>
        <v>2022</v>
      </c>
      <c r="I5183" s="1">
        <v>44741.530555555553</v>
      </c>
      <c r="J5183" s="2">
        <v>44741</v>
      </c>
      <c r="K5183" t="s">
        <v>13</v>
      </c>
      <c r="L5183">
        <v>1874</v>
      </c>
      <c r="M5183" t="s">
        <v>53</v>
      </c>
      <c r="N5183" s="11" t="s">
        <v>15</v>
      </c>
      <c r="O5183" s="11">
        <f>IF(Table1[[#This Row],[Currency  Code]]="USD",Table1[[#This Row],[Product Amount with GST]]*80,Table1[[#This Row],[Product Amount with GST]])</f>
        <v>1874</v>
      </c>
      <c r="P5183" t="s">
        <v>50</v>
      </c>
    </row>
    <row r="5184" spans="1:16" x14ac:dyDescent="0.25">
      <c r="A5184" t="s">
        <v>3655</v>
      </c>
      <c r="B5184" t="s">
        <v>11</v>
      </c>
      <c r="C5184" t="s">
        <v>12</v>
      </c>
      <c r="E5184">
        <f t="shared" si="320"/>
        <v>29</v>
      </c>
      <c r="F5184">
        <f t="shared" si="321"/>
        <v>6</v>
      </c>
      <c r="G5184" s="8">
        <f t="shared" si="322"/>
        <v>44741</v>
      </c>
      <c r="H5184">
        <f t="shared" si="323"/>
        <v>2022</v>
      </c>
      <c r="I5184" s="1">
        <v>44741.527083333334</v>
      </c>
      <c r="J5184" s="2">
        <v>44741</v>
      </c>
      <c r="K5184" t="s">
        <v>13</v>
      </c>
      <c r="L5184">
        <v>2499</v>
      </c>
      <c r="N5184" s="11" t="s">
        <v>15</v>
      </c>
      <c r="O5184" s="11">
        <f>IF(Table1[[#This Row],[Currency  Code]]="USD",Table1[[#This Row],[Product Amount with GST]]*80,Table1[[#This Row],[Product Amount with GST]])</f>
        <v>2499</v>
      </c>
    </row>
    <row r="5185" spans="1:16" x14ac:dyDescent="0.25">
      <c r="A5185" t="s">
        <v>3474</v>
      </c>
      <c r="B5185" t="s">
        <v>11</v>
      </c>
      <c r="C5185" t="s">
        <v>12</v>
      </c>
      <c r="D5185" t="s">
        <v>6121</v>
      </c>
      <c r="E5185">
        <f t="shared" si="320"/>
        <v>29</v>
      </c>
      <c r="F5185">
        <f t="shared" si="321"/>
        <v>6</v>
      </c>
      <c r="G5185" s="8">
        <f t="shared" si="322"/>
        <v>44741</v>
      </c>
      <c r="H5185">
        <f t="shared" si="323"/>
        <v>2022</v>
      </c>
      <c r="I5185" s="1">
        <v>44741.524305555555</v>
      </c>
      <c r="J5185" s="2">
        <v>44741</v>
      </c>
      <c r="K5185" t="s">
        <v>13</v>
      </c>
      <c r="L5185">
        <v>1874</v>
      </c>
      <c r="N5185" s="11" t="s">
        <v>15</v>
      </c>
      <c r="O5185" s="11">
        <f>IF(Table1[[#This Row],[Currency  Code]]="USD",Table1[[#This Row],[Product Amount with GST]]*80,Table1[[#This Row],[Product Amount with GST]])</f>
        <v>1874</v>
      </c>
    </row>
    <row r="5186" spans="1:16" x14ac:dyDescent="0.25">
      <c r="A5186" t="s">
        <v>3656</v>
      </c>
      <c r="B5186" t="s">
        <v>918</v>
      </c>
      <c r="C5186" t="s">
        <v>12</v>
      </c>
      <c r="E5186">
        <f t="shared" ref="E5186:E5249" si="324">DAY(I5186)</f>
        <v>29</v>
      </c>
      <c r="F5186">
        <f t="shared" ref="F5186:F5249" si="325">MONTH(I5186)</f>
        <v>6</v>
      </c>
      <c r="G5186" s="8">
        <f t="shared" ref="G5186:G5249" si="326">DATE(H5187,F5186,E5186)</f>
        <v>44741</v>
      </c>
      <c r="H5186">
        <f t="shared" ref="H5186:H5249" si="327">YEAR(I5186)</f>
        <v>2022</v>
      </c>
      <c r="I5186" s="1">
        <v>44741.522916666669</v>
      </c>
      <c r="J5186" s="2">
        <v>44741</v>
      </c>
      <c r="K5186" t="s">
        <v>13</v>
      </c>
      <c r="L5186">
        <v>990</v>
      </c>
      <c r="N5186" s="11" t="s">
        <v>15</v>
      </c>
      <c r="O5186" s="11">
        <f>IF(Table1[[#This Row],[Currency  Code]]="USD",Table1[[#This Row],[Product Amount with GST]]*80,Table1[[#This Row],[Product Amount with GST]])</f>
        <v>990</v>
      </c>
    </row>
    <row r="5187" spans="1:16" x14ac:dyDescent="0.25">
      <c r="A5187" t="s">
        <v>3474</v>
      </c>
      <c r="B5187" t="s">
        <v>11</v>
      </c>
      <c r="C5187" t="s">
        <v>12</v>
      </c>
      <c r="E5187">
        <f t="shared" si="324"/>
        <v>29</v>
      </c>
      <c r="F5187">
        <f t="shared" si="325"/>
        <v>6</v>
      </c>
      <c r="G5187" s="8">
        <f t="shared" si="326"/>
        <v>44741</v>
      </c>
      <c r="H5187">
        <f t="shared" si="327"/>
        <v>2022</v>
      </c>
      <c r="I5187" s="1">
        <v>44741.522222222222</v>
      </c>
      <c r="J5187" s="2">
        <v>44741</v>
      </c>
      <c r="K5187" t="s">
        <v>13</v>
      </c>
      <c r="L5187">
        <v>2499</v>
      </c>
      <c r="N5187" s="11" t="s">
        <v>15</v>
      </c>
      <c r="O5187" s="11">
        <f>IF(Table1[[#This Row],[Currency  Code]]="USD",Table1[[#This Row],[Product Amount with GST]]*80,Table1[[#This Row],[Product Amount with GST]])</f>
        <v>2499</v>
      </c>
    </row>
    <row r="5188" spans="1:16" x14ac:dyDescent="0.25">
      <c r="A5188" t="s">
        <v>2411</v>
      </c>
      <c r="B5188" t="s">
        <v>11</v>
      </c>
      <c r="C5188" t="s">
        <v>12</v>
      </c>
      <c r="D5188" t="s">
        <v>6121</v>
      </c>
      <c r="E5188">
        <f t="shared" si="324"/>
        <v>29</v>
      </c>
      <c r="F5188">
        <f t="shared" si="325"/>
        <v>6</v>
      </c>
      <c r="G5188" s="8">
        <f t="shared" si="326"/>
        <v>44741</v>
      </c>
      <c r="H5188">
        <f t="shared" si="327"/>
        <v>2022</v>
      </c>
      <c r="I5188" s="1">
        <v>44741.522222222222</v>
      </c>
      <c r="J5188" s="2">
        <v>44741</v>
      </c>
      <c r="K5188" t="s">
        <v>13</v>
      </c>
      <c r="L5188">
        <v>1874</v>
      </c>
      <c r="N5188" s="11" t="s">
        <v>15</v>
      </c>
      <c r="O5188" s="11">
        <f>IF(Table1[[#This Row],[Currency  Code]]="USD",Table1[[#This Row],[Product Amount with GST]]*80,Table1[[#This Row],[Product Amount with GST]])</f>
        <v>1874</v>
      </c>
    </row>
    <row r="5189" spans="1:16" x14ac:dyDescent="0.25">
      <c r="A5189" t="s">
        <v>3657</v>
      </c>
      <c r="B5189" t="s">
        <v>11</v>
      </c>
      <c r="C5189" t="s">
        <v>48</v>
      </c>
      <c r="E5189">
        <f t="shared" si="324"/>
        <v>29</v>
      </c>
      <c r="F5189">
        <f t="shared" si="325"/>
        <v>6</v>
      </c>
      <c r="G5189" s="8">
        <f t="shared" si="326"/>
        <v>44741</v>
      </c>
      <c r="H5189">
        <f t="shared" si="327"/>
        <v>2022</v>
      </c>
      <c r="I5189" s="1">
        <v>44741.521527777775</v>
      </c>
      <c r="J5189" s="2">
        <v>44741</v>
      </c>
      <c r="K5189" t="s">
        <v>72</v>
      </c>
      <c r="L5189">
        <v>2499</v>
      </c>
      <c r="M5189" t="s">
        <v>53</v>
      </c>
      <c r="N5189" s="11" t="s">
        <v>15</v>
      </c>
      <c r="O5189" s="11">
        <f>IF(Table1[[#This Row],[Currency  Code]]="USD",Table1[[#This Row],[Product Amount with GST]]*80,Table1[[#This Row],[Product Amount with GST]])</f>
        <v>2499</v>
      </c>
      <c r="P5189" t="s">
        <v>50</v>
      </c>
    </row>
    <row r="5190" spans="1:16" x14ac:dyDescent="0.25">
      <c r="A5190" t="s">
        <v>2898</v>
      </c>
      <c r="B5190" t="s">
        <v>11</v>
      </c>
      <c r="C5190" t="s">
        <v>12</v>
      </c>
      <c r="E5190">
        <f t="shared" si="324"/>
        <v>29</v>
      </c>
      <c r="F5190">
        <f t="shared" si="325"/>
        <v>6</v>
      </c>
      <c r="G5190" s="8">
        <f t="shared" si="326"/>
        <v>44741</v>
      </c>
      <c r="H5190">
        <f t="shared" si="327"/>
        <v>2022</v>
      </c>
      <c r="I5190" s="1">
        <v>44741.518055555556</v>
      </c>
      <c r="J5190" s="2">
        <v>44741</v>
      </c>
      <c r="K5190" t="s">
        <v>72</v>
      </c>
      <c r="L5190">
        <v>2499</v>
      </c>
      <c r="N5190" s="11" t="s">
        <v>15</v>
      </c>
      <c r="O5190" s="11">
        <f>IF(Table1[[#This Row],[Currency  Code]]="USD",Table1[[#This Row],[Product Amount with GST]]*80,Table1[[#This Row],[Product Amount with GST]])</f>
        <v>2499</v>
      </c>
    </row>
    <row r="5191" spans="1:16" x14ac:dyDescent="0.25">
      <c r="A5191" t="s">
        <v>3658</v>
      </c>
      <c r="B5191" t="s">
        <v>11</v>
      </c>
      <c r="C5191" t="s">
        <v>12</v>
      </c>
      <c r="E5191">
        <f t="shared" si="324"/>
        <v>29</v>
      </c>
      <c r="F5191">
        <f t="shared" si="325"/>
        <v>6</v>
      </c>
      <c r="G5191" s="8">
        <f t="shared" si="326"/>
        <v>44741</v>
      </c>
      <c r="H5191">
        <f t="shared" si="327"/>
        <v>2022</v>
      </c>
      <c r="I5191" s="1">
        <v>44741.518055555556</v>
      </c>
      <c r="J5191" s="2">
        <v>44741</v>
      </c>
      <c r="K5191" t="s">
        <v>72</v>
      </c>
      <c r="L5191">
        <v>2499</v>
      </c>
      <c r="N5191" s="11" t="s">
        <v>15</v>
      </c>
      <c r="O5191" s="11">
        <f>IF(Table1[[#This Row],[Currency  Code]]="USD",Table1[[#This Row],[Product Amount with GST]]*80,Table1[[#This Row],[Product Amount with GST]])</f>
        <v>2499</v>
      </c>
    </row>
    <row r="5192" spans="1:16" x14ac:dyDescent="0.25">
      <c r="A5192" t="s">
        <v>3659</v>
      </c>
      <c r="B5192" t="s">
        <v>42</v>
      </c>
      <c r="C5192" t="s">
        <v>12</v>
      </c>
      <c r="E5192">
        <f t="shared" si="324"/>
        <v>29</v>
      </c>
      <c r="F5192">
        <f t="shared" si="325"/>
        <v>6</v>
      </c>
      <c r="G5192" s="8">
        <f t="shared" si="326"/>
        <v>44741</v>
      </c>
      <c r="H5192">
        <f t="shared" si="327"/>
        <v>2022</v>
      </c>
      <c r="I5192" s="1">
        <v>44741.515972222223</v>
      </c>
      <c r="J5192" s="2">
        <v>44741</v>
      </c>
      <c r="K5192" t="s">
        <v>43</v>
      </c>
      <c r="L5192">
        <v>59</v>
      </c>
      <c r="N5192" s="11" t="s">
        <v>29</v>
      </c>
      <c r="O5192" s="11">
        <f>IF(Table1[[#This Row],[Currency  Code]]="USD",Table1[[#This Row],[Product Amount with GST]]*80,Table1[[#This Row],[Product Amount with GST]])</f>
        <v>4720</v>
      </c>
    </row>
    <row r="5193" spans="1:16" x14ac:dyDescent="0.25">
      <c r="A5193" t="s">
        <v>3653</v>
      </c>
      <c r="B5193" t="s">
        <v>20</v>
      </c>
      <c r="C5193" t="s">
        <v>12</v>
      </c>
      <c r="E5193">
        <f t="shared" si="324"/>
        <v>29</v>
      </c>
      <c r="F5193">
        <f t="shared" si="325"/>
        <v>6</v>
      </c>
      <c r="G5193" s="8">
        <f t="shared" si="326"/>
        <v>44741</v>
      </c>
      <c r="H5193">
        <f t="shared" si="327"/>
        <v>2022</v>
      </c>
      <c r="I5193" s="1">
        <v>44741.497916666667</v>
      </c>
      <c r="J5193" s="2">
        <v>44741</v>
      </c>
      <c r="K5193" t="s">
        <v>13</v>
      </c>
      <c r="L5193">
        <v>1999</v>
      </c>
      <c r="N5193" s="11" t="s">
        <v>15</v>
      </c>
      <c r="O5193" s="11">
        <f>IF(Table1[[#This Row],[Currency  Code]]="USD",Table1[[#This Row],[Product Amount with GST]]*80,Table1[[#This Row],[Product Amount with GST]])</f>
        <v>1999</v>
      </c>
    </row>
    <row r="5194" spans="1:16" x14ac:dyDescent="0.25">
      <c r="A5194" t="s">
        <v>3653</v>
      </c>
      <c r="B5194" t="s">
        <v>20</v>
      </c>
      <c r="C5194" t="s">
        <v>12</v>
      </c>
      <c r="E5194">
        <f t="shared" si="324"/>
        <v>29</v>
      </c>
      <c r="F5194">
        <f t="shared" si="325"/>
        <v>6</v>
      </c>
      <c r="G5194" s="8">
        <f t="shared" si="326"/>
        <v>44741</v>
      </c>
      <c r="H5194">
        <f t="shared" si="327"/>
        <v>2022</v>
      </c>
      <c r="I5194" s="1">
        <v>44741.49722222222</v>
      </c>
      <c r="J5194" s="2">
        <v>44741</v>
      </c>
      <c r="K5194" t="s">
        <v>13</v>
      </c>
      <c r="L5194">
        <v>1999</v>
      </c>
      <c r="N5194" s="11" t="s">
        <v>15</v>
      </c>
      <c r="O5194" s="11">
        <f>IF(Table1[[#This Row],[Currency  Code]]="USD",Table1[[#This Row],[Product Amount with GST]]*80,Table1[[#This Row],[Product Amount with GST]])</f>
        <v>1999</v>
      </c>
    </row>
    <row r="5195" spans="1:16" x14ac:dyDescent="0.25">
      <c r="A5195" t="s">
        <v>3624</v>
      </c>
      <c r="B5195" t="s">
        <v>304</v>
      </c>
      <c r="C5195" t="s">
        <v>12</v>
      </c>
      <c r="E5195">
        <f t="shared" si="324"/>
        <v>29</v>
      </c>
      <c r="F5195">
        <f t="shared" si="325"/>
        <v>6</v>
      </c>
      <c r="G5195" s="8">
        <f t="shared" si="326"/>
        <v>44741</v>
      </c>
      <c r="H5195">
        <f t="shared" si="327"/>
        <v>2022</v>
      </c>
      <c r="I5195" s="1">
        <v>44741.486111111109</v>
      </c>
      <c r="J5195" s="2">
        <v>44741</v>
      </c>
      <c r="K5195" t="s">
        <v>13</v>
      </c>
      <c r="L5195">
        <v>1499</v>
      </c>
      <c r="N5195" s="11" t="s">
        <v>15</v>
      </c>
      <c r="O5195" s="11">
        <f>IF(Table1[[#This Row],[Currency  Code]]="USD",Table1[[#This Row],[Product Amount with GST]]*80,Table1[[#This Row],[Product Amount with GST]])</f>
        <v>1499</v>
      </c>
    </row>
    <row r="5196" spans="1:16" x14ac:dyDescent="0.25">
      <c r="A5196" t="s">
        <v>3660</v>
      </c>
      <c r="B5196" t="s">
        <v>17</v>
      </c>
      <c r="C5196" t="s">
        <v>12</v>
      </c>
      <c r="E5196">
        <f t="shared" si="324"/>
        <v>29</v>
      </c>
      <c r="F5196">
        <f t="shared" si="325"/>
        <v>6</v>
      </c>
      <c r="G5196" s="8">
        <f t="shared" si="326"/>
        <v>44741</v>
      </c>
      <c r="H5196">
        <f t="shared" si="327"/>
        <v>2022</v>
      </c>
      <c r="I5196" s="1">
        <v>44741.475694444445</v>
      </c>
      <c r="J5196" s="2">
        <v>44741</v>
      </c>
      <c r="K5196" t="s">
        <v>13</v>
      </c>
      <c r="L5196">
        <v>999</v>
      </c>
      <c r="N5196" s="11" t="s">
        <v>15</v>
      </c>
      <c r="O5196" s="11">
        <f>IF(Table1[[#This Row],[Currency  Code]]="USD",Table1[[#This Row],[Product Amount with GST]]*80,Table1[[#This Row],[Product Amount with GST]])</f>
        <v>999</v>
      </c>
    </row>
    <row r="5197" spans="1:16" x14ac:dyDescent="0.25">
      <c r="A5197" t="s">
        <v>3661</v>
      </c>
      <c r="B5197" t="s">
        <v>11</v>
      </c>
      <c r="C5197" t="s">
        <v>12</v>
      </c>
      <c r="E5197">
        <f t="shared" si="324"/>
        <v>29</v>
      </c>
      <c r="F5197">
        <f t="shared" si="325"/>
        <v>6</v>
      </c>
      <c r="G5197" s="8">
        <f t="shared" si="326"/>
        <v>44741</v>
      </c>
      <c r="H5197">
        <f t="shared" si="327"/>
        <v>2022</v>
      </c>
      <c r="I5197" s="1">
        <v>44741.474999999999</v>
      </c>
      <c r="J5197" s="2">
        <v>44741</v>
      </c>
      <c r="K5197" t="s">
        <v>72</v>
      </c>
      <c r="L5197">
        <v>2499</v>
      </c>
      <c r="N5197" s="11" t="s">
        <v>15</v>
      </c>
      <c r="O5197" s="11">
        <f>IF(Table1[[#This Row],[Currency  Code]]="USD",Table1[[#This Row],[Product Amount with GST]]*80,Table1[[#This Row],[Product Amount with GST]])</f>
        <v>2499</v>
      </c>
    </row>
    <row r="5198" spans="1:16" x14ac:dyDescent="0.25">
      <c r="A5198" t="s">
        <v>3662</v>
      </c>
      <c r="B5198" t="s">
        <v>27</v>
      </c>
      <c r="C5198" t="s">
        <v>12</v>
      </c>
      <c r="E5198">
        <f t="shared" si="324"/>
        <v>29</v>
      </c>
      <c r="F5198">
        <f t="shared" si="325"/>
        <v>6</v>
      </c>
      <c r="G5198" s="8">
        <f t="shared" si="326"/>
        <v>44741</v>
      </c>
      <c r="H5198">
        <f t="shared" si="327"/>
        <v>2022</v>
      </c>
      <c r="I5198" s="1">
        <v>44741.474305555559</v>
      </c>
      <c r="J5198" s="2">
        <v>44741</v>
      </c>
      <c r="K5198" t="s">
        <v>13</v>
      </c>
      <c r="L5198">
        <v>1999</v>
      </c>
      <c r="N5198" s="11" t="s">
        <v>15</v>
      </c>
      <c r="O5198" s="11">
        <f>IF(Table1[[#This Row],[Currency  Code]]="USD",Table1[[#This Row],[Product Amount with GST]]*80,Table1[[#This Row],[Product Amount with GST]])</f>
        <v>1999</v>
      </c>
    </row>
    <row r="5199" spans="1:16" x14ac:dyDescent="0.25">
      <c r="A5199" t="s">
        <v>3619</v>
      </c>
      <c r="B5199" t="s">
        <v>304</v>
      </c>
      <c r="C5199" t="s">
        <v>12</v>
      </c>
      <c r="E5199">
        <f t="shared" si="324"/>
        <v>29</v>
      </c>
      <c r="F5199">
        <f t="shared" si="325"/>
        <v>6</v>
      </c>
      <c r="G5199" s="8">
        <f t="shared" si="326"/>
        <v>44741</v>
      </c>
      <c r="H5199">
        <f t="shared" si="327"/>
        <v>2022</v>
      </c>
      <c r="I5199" s="1">
        <v>44741.460416666669</v>
      </c>
      <c r="J5199" s="2">
        <v>44741</v>
      </c>
      <c r="K5199" t="s">
        <v>13</v>
      </c>
      <c r="L5199">
        <v>1499</v>
      </c>
      <c r="N5199" s="11" t="s">
        <v>15</v>
      </c>
      <c r="O5199" s="11">
        <f>IF(Table1[[#This Row],[Currency  Code]]="USD",Table1[[#This Row],[Product Amount with GST]]*80,Table1[[#This Row],[Product Amount with GST]])</f>
        <v>1499</v>
      </c>
    </row>
    <row r="5200" spans="1:16" x14ac:dyDescent="0.25">
      <c r="A5200" t="s">
        <v>3636</v>
      </c>
      <c r="B5200" t="s">
        <v>42</v>
      </c>
      <c r="C5200" t="s">
        <v>12</v>
      </c>
      <c r="E5200">
        <f t="shared" si="324"/>
        <v>29</v>
      </c>
      <c r="F5200">
        <f t="shared" si="325"/>
        <v>6</v>
      </c>
      <c r="G5200" s="8">
        <f t="shared" si="326"/>
        <v>44741</v>
      </c>
      <c r="H5200">
        <f t="shared" si="327"/>
        <v>2022</v>
      </c>
      <c r="I5200" s="1">
        <v>44741.454861111109</v>
      </c>
      <c r="J5200" s="2">
        <v>44741</v>
      </c>
      <c r="K5200" t="s">
        <v>43</v>
      </c>
      <c r="L5200">
        <v>59</v>
      </c>
      <c r="N5200" s="11" t="s">
        <v>29</v>
      </c>
      <c r="O5200" s="11">
        <f>IF(Table1[[#This Row],[Currency  Code]]="USD",Table1[[#This Row],[Product Amount with GST]]*80,Table1[[#This Row],[Product Amount with GST]])</f>
        <v>4720</v>
      </c>
    </row>
    <row r="5201" spans="1:16" x14ac:dyDescent="0.25">
      <c r="A5201" t="s">
        <v>3663</v>
      </c>
      <c r="B5201" t="s">
        <v>11</v>
      </c>
      <c r="C5201" t="s">
        <v>48</v>
      </c>
      <c r="E5201">
        <f t="shared" si="324"/>
        <v>29</v>
      </c>
      <c r="F5201">
        <f t="shared" si="325"/>
        <v>6</v>
      </c>
      <c r="G5201" s="8">
        <f t="shared" si="326"/>
        <v>44741</v>
      </c>
      <c r="H5201">
        <f t="shared" si="327"/>
        <v>2022</v>
      </c>
      <c r="I5201" s="1">
        <v>44741.45416666667</v>
      </c>
      <c r="J5201" s="2">
        <v>44741</v>
      </c>
      <c r="K5201" t="s">
        <v>13</v>
      </c>
      <c r="L5201">
        <v>2499</v>
      </c>
      <c r="M5201" t="s">
        <v>53</v>
      </c>
      <c r="N5201" s="11" t="s">
        <v>15</v>
      </c>
      <c r="O5201" s="11">
        <f>IF(Table1[[#This Row],[Currency  Code]]="USD",Table1[[#This Row],[Product Amount with GST]]*80,Table1[[#This Row],[Product Amount with GST]])</f>
        <v>2499</v>
      </c>
      <c r="P5201" t="s">
        <v>50</v>
      </c>
    </row>
    <row r="5202" spans="1:16" x14ac:dyDescent="0.25">
      <c r="A5202" t="s">
        <v>3636</v>
      </c>
      <c r="B5202" t="s">
        <v>42</v>
      </c>
      <c r="C5202" t="s">
        <v>12</v>
      </c>
      <c r="E5202">
        <f t="shared" si="324"/>
        <v>29</v>
      </c>
      <c r="F5202">
        <f t="shared" si="325"/>
        <v>6</v>
      </c>
      <c r="G5202" s="8">
        <f t="shared" si="326"/>
        <v>44741</v>
      </c>
      <c r="H5202">
        <f t="shared" si="327"/>
        <v>2022</v>
      </c>
      <c r="I5202" s="1">
        <v>44741.45</v>
      </c>
      <c r="J5202" s="2">
        <v>44741</v>
      </c>
      <c r="K5202" t="s">
        <v>43</v>
      </c>
      <c r="L5202">
        <v>59</v>
      </c>
      <c r="N5202" s="11" t="s">
        <v>29</v>
      </c>
      <c r="O5202" s="11">
        <f>IF(Table1[[#This Row],[Currency  Code]]="USD",Table1[[#This Row],[Product Amount with GST]]*80,Table1[[#This Row],[Product Amount with GST]])</f>
        <v>4720</v>
      </c>
    </row>
    <row r="5203" spans="1:16" x14ac:dyDescent="0.25">
      <c r="A5203" t="s">
        <v>3664</v>
      </c>
      <c r="B5203" t="s">
        <v>11</v>
      </c>
      <c r="C5203" t="s">
        <v>12</v>
      </c>
      <c r="D5203" t="s">
        <v>6121</v>
      </c>
      <c r="E5203">
        <f t="shared" si="324"/>
        <v>29</v>
      </c>
      <c r="F5203">
        <f t="shared" si="325"/>
        <v>6</v>
      </c>
      <c r="G5203" s="8">
        <f t="shared" si="326"/>
        <v>44741</v>
      </c>
      <c r="H5203">
        <f t="shared" si="327"/>
        <v>2022</v>
      </c>
      <c r="I5203" s="1">
        <v>44741.439583333333</v>
      </c>
      <c r="J5203" s="2">
        <v>44741</v>
      </c>
      <c r="K5203" t="s">
        <v>13</v>
      </c>
      <c r="L5203">
        <v>1874</v>
      </c>
      <c r="N5203" s="11" t="s">
        <v>15</v>
      </c>
      <c r="O5203" s="11">
        <f>IF(Table1[[#This Row],[Currency  Code]]="USD",Table1[[#This Row],[Product Amount with GST]]*80,Table1[[#This Row],[Product Amount with GST]])</f>
        <v>1874</v>
      </c>
    </row>
    <row r="5204" spans="1:16" x14ac:dyDescent="0.25">
      <c r="A5204" t="s">
        <v>3665</v>
      </c>
      <c r="B5204" t="s">
        <v>11</v>
      </c>
      <c r="C5204" t="s">
        <v>12</v>
      </c>
      <c r="D5204" t="s">
        <v>6174</v>
      </c>
      <c r="E5204">
        <f t="shared" si="324"/>
        <v>29</v>
      </c>
      <c r="F5204">
        <f t="shared" si="325"/>
        <v>6</v>
      </c>
      <c r="G5204" s="8">
        <f t="shared" si="326"/>
        <v>44741</v>
      </c>
      <c r="H5204">
        <f t="shared" si="327"/>
        <v>2022</v>
      </c>
      <c r="I5204" s="1">
        <v>44741.430555555555</v>
      </c>
      <c r="J5204" s="2">
        <v>44741</v>
      </c>
      <c r="K5204" t="s">
        <v>13</v>
      </c>
      <c r="L5204">
        <v>2249</v>
      </c>
      <c r="N5204" s="11" t="s">
        <v>15</v>
      </c>
      <c r="O5204" s="11">
        <f>IF(Table1[[#This Row],[Currency  Code]]="USD",Table1[[#This Row],[Product Amount with GST]]*80,Table1[[#This Row],[Product Amount with GST]])</f>
        <v>2249</v>
      </c>
    </row>
    <row r="5205" spans="1:16" x14ac:dyDescent="0.25">
      <c r="A5205" t="s">
        <v>3666</v>
      </c>
      <c r="B5205" t="s">
        <v>42</v>
      </c>
      <c r="C5205" t="s">
        <v>12</v>
      </c>
      <c r="E5205">
        <f t="shared" si="324"/>
        <v>29</v>
      </c>
      <c r="F5205">
        <f t="shared" si="325"/>
        <v>6</v>
      </c>
      <c r="G5205" s="8">
        <f t="shared" si="326"/>
        <v>44741</v>
      </c>
      <c r="H5205">
        <f t="shared" si="327"/>
        <v>2022</v>
      </c>
      <c r="I5205" s="1">
        <v>44741.427777777775</v>
      </c>
      <c r="J5205" s="2">
        <v>44741</v>
      </c>
      <c r="K5205" t="s">
        <v>43</v>
      </c>
      <c r="L5205">
        <v>1499</v>
      </c>
      <c r="N5205" s="11" t="s">
        <v>15</v>
      </c>
      <c r="O5205" s="11">
        <f>IF(Table1[[#This Row],[Currency  Code]]="USD",Table1[[#This Row],[Product Amount with GST]]*80,Table1[[#This Row],[Product Amount with GST]])</f>
        <v>1499</v>
      </c>
    </row>
    <row r="5206" spans="1:16" x14ac:dyDescent="0.25">
      <c r="A5206" t="s">
        <v>3667</v>
      </c>
      <c r="B5206" t="s">
        <v>11</v>
      </c>
      <c r="C5206" t="s">
        <v>48</v>
      </c>
      <c r="E5206">
        <f t="shared" si="324"/>
        <v>29</v>
      </c>
      <c r="F5206">
        <f t="shared" si="325"/>
        <v>6</v>
      </c>
      <c r="G5206" s="8">
        <f t="shared" si="326"/>
        <v>44741</v>
      </c>
      <c r="H5206">
        <f t="shared" si="327"/>
        <v>2022</v>
      </c>
      <c r="I5206" s="1">
        <v>44741.422222222223</v>
      </c>
      <c r="J5206" s="2">
        <v>44741</v>
      </c>
      <c r="K5206" t="s">
        <v>72</v>
      </c>
      <c r="L5206">
        <v>2499</v>
      </c>
      <c r="M5206" t="s">
        <v>218</v>
      </c>
      <c r="N5206" s="11" t="s">
        <v>15</v>
      </c>
      <c r="O5206" s="11">
        <f>IF(Table1[[#This Row],[Currency  Code]]="USD",Table1[[#This Row],[Product Amount with GST]]*80,Table1[[#This Row],[Product Amount with GST]])</f>
        <v>2499</v>
      </c>
      <c r="P5206" t="s">
        <v>50</v>
      </c>
    </row>
    <row r="5207" spans="1:16" x14ac:dyDescent="0.25">
      <c r="A5207" t="s">
        <v>1538</v>
      </c>
      <c r="B5207" t="s">
        <v>169</v>
      </c>
      <c r="C5207" t="s">
        <v>12</v>
      </c>
      <c r="E5207">
        <f t="shared" si="324"/>
        <v>29</v>
      </c>
      <c r="F5207">
        <f t="shared" si="325"/>
        <v>6</v>
      </c>
      <c r="G5207" s="8">
        <f t="shared" si="326"/>
        <v>44741</v>
      </c>
      <c r="H5207">
        <f t="shared" si="327"/>
        <v>2022</v>
      </c>
      <c r="I5207" s="1">
        <v>44741.418749999997</v>
      </c>
      <c r="J5207" s="2">
        <v>44741</v>
      </c>
      <c r="K5207" t="s">
        <v>13</v>
      </c>
      <c r="L5207">
        <v>1499</v>
      </c>
      <c r="N5207" s="11" t="s">
        <v>15</v>
      </c>
      <c r="O5207" s="11">
        <f>IF(Table1[[#This Row],[Currency  Code]]="USD",Table1[[#This Row],[Product Amount with GST]]*80,Table1[[#This Row],[Product Amount with GST]])</f>
        <v>1499</v>
      </c>
    </row>
    <row r="5208" spans="1:16" x14ac:dyDescent="0.25">
      <c r="A5208" t="s">
        <v>3668</v>
      </c>
      <c r="B5208" t="s">
        <v>11</v>
      </c>
      <c r="C5208" t="s">
        <v>12</v>
      </c>
      <c r="E5208">
        <f t="shared" si="324"/>
        <v>29</v>
      </c>
      <c r="F5208">
        <f t="shared" si="325"/>
        <v>6</v>
      </c>
      <c r="G5208" s="8">
        <f t="shared" si="326"/>
        <v>44741</v>
      </c>
      <c r="H5208">
        <f t="shared" si="327"/>
        <v>2022</v>
      </c>
      <c r="I5208" s="1">
        <v>44741.408333333333</v>
      </c>
      <c r="J5208" s="2">
        <v>44741</v>
      </c>
      <c r="K5208" t="s">
        <v>72</v>
      </c>
      <c r="L5208">
        <v>2499</v>
      </c>
      <c r="N5208" s="11" t="s">
        <v>15</v>
      </c>
      <c r="O5208" s="11">
        <f>IF(Table1[[#This Row],[Currency  Code]]="USD",Table1[[#This Row],[Product Amount with GST]]*80,Table1[[#This Row],[Product Amount with GST]])</f>
        <v>2499</v>
      </c>
    </row>
    <row r="5209" spans="1:16" x14ac:dyDescent="0.25">
      <c r="A5209" t="s">
        <v>3607</v>
      </c>
      <c r="B5209" t="s">
        <v>11</v>
      </c>
      <c r="C5209" t="s">
        <v>12</v>
      </c>
      <c r="E5209">
        <f t="shared" si="324"/>
        <v>29</v>
      </c>
      <c r="F5209">
        <f t="shared" si="325"/>
        <v>6</v>
      </c>
      <c r="G5209" s="8">
        <f t="shared" si="326"/>
        <v>44741</v>
      </c>
      <c r="H5209">
        <f t="shared" si="327"/>
        <v>2022</v>
      </c>
      <c r="I5209" s="1">
        <v>44741.407638888886</v>
      </c>
      <c r="J5209" s="2">
        <v>44741</v>
      </c>
      <c r="K5209" t="s">
        <v>72</v>
      </c>
      <c r="L5209">
        <v>2499</v>
      </c>
      <c r="N5209" s="11" t="s">
        <v>15</v>
      </c>
      <c r="O5209" s="11">
        <f>IF(Table1[[#This Row],[Currency  Code]]="USD",Table1[[#This Row],[Product Amount with GST]]*80,Table1[[#This Row],[Product Amount with GST]])</f>
        <v>2499</v>
      </c>
    </row>
    <row r="5210" spans="1:16" x14ac:dyDescent="0.25">
      <c r="A5210" t="s">
        <v>1538</v>
      </c>
      <c r="B5210" t="s">
        <v>169</v>
      </c>
      <c r="C5210" t="s">
        <v>48</v>
      </c>
      <c r="E5210">
        <f t="shared" si="324"/>
        <v>29</v>
      </c>
      <c r="F5210">
        <f t="shared" si="325"/>
        <v>6</v>
      </c>
      <c r="G5210" s="8">
        <f t="shared" si="326"/>
        <v>44741</v>
      </c>
      <c r="H5210">
        <f t="shared" si="327"/>
        <v>2022</v>
      </c>
      <c r="I5210" s="1">
        <v>44741.40625</v>
      </c>
      <c r="J5210" s="2">
        <v>44741</v>
      </c>
      <c r="K5210" t="s">
        <v>13</v>
      </c>
      <c r="L5210">
        <v>1499</v>
      </c>
      <c r="M5210" t="s">
        <v>53</v>
      </c>
      <c r="N5210" s="11" t="s">
        <v>15</v>
      </c>
      <c r="O5210" s="11">
        <f>IF(Table1[[#This Row],[Currency  Code]]="USD",Table1[[#This Row],[Product Amount with GST]]*80,Table1[[#This Row],[Product Amount with GST]])</f>
        <v>1499</v>
      </c>
      <c r="P5210" t="s">
        <v>50</v>
      </c>
    </row>
    <row r="5211" spans="1:16" x14ac:dyDescent="0.25">
      <c r="A5211" t="s">
        <v>3669</v>
      </c>
      <c r="B5211" t="s">
        <v>11</v>
      </c>
      <c r="C5211" t="s">
        <v>12</v>
      </c>
      <c r="E5211">
        <f t="shared" si="324"/>
        <v>29</v>
      </c>
      <c r="F5211">
        <f t="shared" si="325"/>
        <v>6</v>
      </c>
      <c r="G5211" s="8">
        <f t="shared" si="326"/>
        <v>44741</v>
      </c>
      <c r="H5211">
        <f t="shared" si="327"/>
        <v>2022</v>
      </c>
      <c r="I5211" s="1">
        <v>44741.405555555553</v>
      </c>
      <c r="J5211" s="2">
        <v>44741</v>
      </c>
      <c r="K5211" t="s">
        <v>13</v>
      </c>
      <c r="L5211">
        <v>2499</v>
      </c>
      <c r="N5211" s="11" t="s">
        <v>15</v>
      </c>
      <c r="O5211" s="11">
        <f>IF(Table1[[#This Row],[Currency  Code]]="USD",Table1[[#This Row],[Product Amount with GST]]*80,Table1[[#This Row],[Product Amount with GST]])</f>
        <v>2499</v>
      </c>
    </row>
    <row r="5212" spans="1:16" x14ac:dyDescent="0.25">
      <c r="A5212" t="s">
        <v>3607</v>
      </c>
      <c r="B5212" t="s">
        <v>11</v>
      </c>
      <c r="C5212" t="s">
        <v>12</v>
      </c>
      <c r="E5212">
        <f t="shared" si="324"/>
        <v>29</v>
      </c>
      <c r="F5212">
        <f t="shared" si="325"/>
        <v>6</v>
      </c>
      <c r="G5212" s="8">
        <f t="shared" si="326"/>
        <v>44741</v>
      </c>
      <c r="H5212">
        <f t="shared" si="327"/>
        <v>2022</v>
      </c>
      <c r="I5212" s="1">
        <v>44741.40347222222</v>
      </c>
      <c r="J5212" s="2">
        <v>44741</v>
      </c>
      <c r="K5212" t="s">
        <v>72</v>
      </c>
      <c r="L5212">
        <v>2499</v>
      </c>
      <c r="N5212" s="11" t="s">
        <v>15</v>
      </c>
      <c r="O5212" s="11">
        <f>IF(Table1[[#This Row],[Currency  Code]]="USD",Table1[[#This Row],[Product Amount with GST]]*80,Table1[[#This Row],[Product Amount with GST]])</f>
        <v>2499</v>
      </c>
    </row>
    <row r="5213" spans="1:16" x14ac:dyDescent="0.25">
      <c r="A5213" t="s">
        <v>3670</v>
      </c>
      <c r="B5213" t="s">
        <v>304</v>
      </c>
      <c r="C5213" t="s">
        <v>12</v>
      </c>
      <c r="E5213">
        <f t="shared" si="324"/>
        <v>29</v>
      </c>
      <c r="F5213">
        <f t="shared" si="325"/>
        <v>6</v>
      </c>
      <c r="G5213" s="8">
        <f t="shared" si="326"/>
        <v>44741</v>
      </c>
      <c r="H5213">
        <f t="shared" si="327"/>
        <v>2022</v>
      </c>
      <c r="I5213" s="1">
        <v>44741.395833333336</v>
      </c>
      <c r="J5213" s="2">
        <v>44741</v>
      </c>
      <c r="K5213" t="s">
        <v>13</v>
      </c>
      <c r="L5213">
        <v>1499</v>
      </c>
      <c r="N5213" s="11" t="s">
        <v>15</v>
      </c>
      <c r="O5213" s="11">
        <f>IF(Table1[[#This Row],[Currency  Code]]="USD",Table1[[#This Row],[Product Amount with GST]]*80,Table1[[#This Row],[Product Amount with GST]])</f>
        <v>1499</v>
      </c>
    </row>
    <row r="5214" spans="1:16" x14ac:dyDescent="0.25">
      <c r="A5214" t="s">
        <v>3671</v>
      </c>
      <c r="B5214" t="s">
        <v>352</v>
      </c>
      <c r="C5214" t="s">
        <v>12</v>
      </c>
      <c r="D5214" t="s">
        <v>6176</v>
      </c>
      <c r="E5214">
        <f t="shared" si="324"/>
        <v>29</v>
      </c>
      <c r="F5214">
        <f t="shared" si="325"/>
        <v>6</v>
      </c>
      <c r="G5214" s="8">
        <f t="shared" si="326"/>
        <v>44741</v>
      </c>
      <c r="H5214">
        <f t="shared" si="327"/>
        <v>2022</v>
      </c>
      <c r="I5214" s="1">
        <v>44741.390277777777</v>
      </c>
      <c r="J5214" s="2">
        <v>44741</v>
      </c>
      <c r="K5214" t="s">
        <v>13</v>
      </c>
      <c r="L5214">
        <v>999</v>
      </c>
      <c r="N5214" s="11" t="s">
        <v>15</v>
      </c>
      <c r="O5214" s="11">
        <f>IF(Table1[[#This Row],[Currency  Code]]="USD",Table1[[#This Row],[Product Amount with GST]]*80,Table1[[#This Row],[Product Amount with GST]])</f>
        <v>999</v>
      </c>
    </row>
    <row r="5215" spans="1:16" x14ac:dyDescent="0.25">
      <c r="A5215" t="s">
        <v>3455</v>
      </c>
      <c r="B5215" t="s">
        <v>11</v>
      </c>
      <c r="C5215" t="s">
        <v>12</v>
      </c>
      <c r="E5215">
        <f t="shared" si="324"/>
        <v>29</v>
      </c>
      <c r="F5215">
        <f t="shared" si="325"/>
        <v>6</v>
      </c>
      <c r="G5215" s="8">
        <f t="shared" si="326"/>
        <v>44741</v>
      </c>
      <c r="H5215">
        <f t="shared" si="327"/>
        <v>2022</v>
      </c>
      <c r="I5215" s="1">
        <v>44741.388194444444</v>
      </c>
      <c r="J5215" s="2">
        <v>44741</v>
      </c>
      <c r="K5215" t="s">
        <v>72</v>
      </c>
      <c r="L5215">
        <v>2499</v>
      </c>
      <c r="N5215" s="11" t="s">
        <v>15</v>
      </c>
      <c r="O5215" s="11">
        <f>IF(Table1[[#This Row],[Currency  Code]]="USD",Table1[[#This Row],[Product Amount with GST]]*80,Table1[[#This Row],[Product Amount with GST]])</f>
        <v>2499</v>
      </c>
    </row>
    <row r="5216" spans="1:16" x14ac:dyDescent="0.25">
      <c r="A5216" t="s">
        <v>3672</v>
      </c>
      <c r="B5216" t="s">
        <v>35</v>
      </c>
      <c r="C5216" t="s">
        <v>12</v>
      </c>
      <c r="E5216">
        <f t="shared" si="324"/>
        <v>29</v>
      </c>
      <c r="F5216">
        <f t="shared" si="325"/>
        <v>6</v>
      </c>
      <c r="G5216" s="8">
        <f t="shared" si="326"/>
        <v>44741</v>
      </c>
      <c r="H5216">
        <f t="shared" si="327"/>
        <v>2022</v>
      </c>
      <c r="I5216" s="1">
        <v>44741.387499999997</v>
      </c>
      <c r="J5216" s="2">
        <v>44741</v>
      </c>
      <c r="K5216" t="s">
        <v>13</v>
      </c>
      <c r="L5216">
        <v>899</v>
      </c>
      <c r="N5216" s="11" t="s">
        <v>15</v>
      </c>
      <c r="O5216" s="11">
        <f>IF(Table1[[#This Row],[Currency  Code]]="USD",Table1[[#This Row],[Product Amount with GST]]*80,Table1[[#This Row],[Product Amount with GST]])</f>
        <v>899</v>
      </c>
    </row>
    <row r="5217" spans="1:16" x14ac:dyDescent="0.25">
      <c r="A5217" t="s">
        <v>3673</v>
      </c>
      <c r="B5217" t="s">
        <v>11</v>
      </c>
      <c r="C5217" t="s">
        <v>48</v>
      </c>
      <c r="D5217" t="s">
        <v>6129</v>
      </c>
      <c r="E5217">
        <f t="shared" si="324"/>
        <v>29</v>
      </c>
      <c r="F5217">
        <f t="shared" si="325"/>
        <v>6</v>
      </c>
      <c r="G5217" s="8">
        <f t="shared" si="326"/>
        <v>44741</v>
      </c>
      <c r="H5217">
        <f t="shared" si="327"/>
        <v>2022</v>
      </c>
      <c r="I5217" s="1">
        <v>44741.384027777778</v>
      </c>
      <c r="J5217" s="2">
        <v>44741</v>
      </c>
      <c r="K5217" t="s">
        <v>72</v>
      </c>
      <c r="L5217">
        <v>1250</v>
      </c>
      <c r="M5217" t="s">
        <v>53</v>
      </c>
      <c r="N5217" s="11" t="s">
        <v>15</v>
      </c>
      <c r="O5217" s="11">
        <f>IF(Table1[[#This Row],[Currency  Code]]="USD",Table1[[#This Row],[Product Amount with GST]]*80,Table1[[#This Row],[Product Amount with GST]])</f>
        <v>1250</v>
      </c>
      <c r="P5217" t="s">
        <v>50</v>
      </c>
    </row>
    <row r="5218" spans="1:16" x14ac:dyDescent="0.25">
      <c r="A5218" t="s">
        <v>3474</v>
      </c>
      <c r="B5218" t="s">
        <v>11</v>
      </c>
      <c r="C5218" t="s">
        <v>12</v>
      </c>
      <c r="D5218" t="s">
        <v>6121</v>
      </c>
      <c r="E5218">
        <f t="shared" si="324"/>
        <v>29</v>
      </c>
      <c r="F5218">
        <f t="shared" si="325"/>
        <v>6</v>
      </c>
      <c r="G5218" s="8">
        <f t="shared" si="326"/>
        <v>44741</v>
      </c>
      <c r="H5218">
        <f t="shared" si="327"/>
        <v>2022</v>
      </c>
      <c r="I5218" s="1">
        <v>44741.527083333334</v>
      </c>
      <c r="J5218" s="2">
        <v>44741</v>
      </c>
      <c r="K5218" t="s">
        <v>13</v>
      </c>
      <c r="L5218">
        <v>1874</v>
      </c>
      <c r="N5218" s="11" t="s">
        <v>15</v>
      </c>
      <c r="O5218" s="11">
        <f>IF(Table1[[#This Row],[Currency  Code]]="USD",Table1[[#This Row],[Product Amount with GST]]*80,Table1[[#This Row],[Product Amount with GST]])</f>
        <v>1874</v>
      </c>
    </row>
    <row r="5219" spans="1:16" x14ac:dyDescent="0.25">
      <c r="A5219" t="s">
        <v>2411</v>
      </c>
      <c r="B5219" t="s">
        <v>35</v>
      </c>
      <c r="C5219" t="s">
        <v>12</v>
      </c>
      <c r="E5219">
        <f t="shared" si="324"/>
        <v>29</v>
      </c>
      <c r="F5219">
        <f t="shared" si="325"/>
        <v>6</v>
      </c>
      <c r="G5219" s="8">
        <f t="shared" si="326"/>
        <v>44741</v>
      </c>
      <c r="H5219">
        <f t="shared" si="327"/>
        <v>2022</v>
      </c>
      <c r="I5219" s="1">
        <v>44741.526388888888</v>
      </c>
      <c r="J5219" s="2">
        <v>44741</v>
      </c>
      <c r="K5219" t="s">
        <v>13</v>
      </c>
      <c r="L5219">
        <v>899</v>
      </c>
      <c r="N5219" s="11" t="s">
        <v>15</v>
      </c>
      <c r="O5219" s="11">
        <f>IF(Table1[[#This Row],[Currency  Code]]="USD",Table1[[#This Row],[Product Amount with GST]]*80,Table1[[#This Row],[Product Amount with GST]])</f>
        <v>899</v>
      </c>
    </row>
    <row r="5220" spans="1:16" x14ac:dyDescent="0.25">
      <c r="A5220" t="s">
        <v>3674</v>
      </c>
      <c r="B5220" t="s">
        <v>24</v>
      </c>
      <c r="C5220" t="s">
        <v>12</v>
      </c>
      <c r="E5220">
        <f t="shared" si="324"/>
        <v>29</v>
      </c>
      <c r="F5220">
        <f t="shared" si="325"/>
        <v>6</v>
      </c>
      <c r="G5220" s="8">
        <f t="shared" si="326"/>
        <v>44741</v>
      </c>
      <c r="H5220">
        <f t="shared" si="327"/>
        <v>2022</v>
      </c>
      <c r="I5220" s="1">
        <v>44741.522916666669</v>
      </c>
      <c r="J5220" s="2">
        <v>44741</v>
      </c>
      <c r="K5220" t="s">
        <v>13</v>
      </c>
      <c r="L5220">
        <v>2022</v>
      </c>
      <c r="N5220" s="11" t="s">
        <v>15</v>
      </c>
      <c r="O5220" s="11">
        <f>IF(Table1[[#This Row],[Currency  Code]]="USD",Table1[[#This Row],[Product Amount with GST]]*80,Table1[[#This Row],[Product Amount with GST]])</f>
        <v>2022</v>
      </c>
    </row>
    <row r="5221" spans="1:16" x14ac:dyDescent="0.25">
      <c r="A5221" t="s">
        <v>3675</v>
      </c>
      <c r="B5221" t="s">
        <v>11</v>
      </c>
      <c r="C5221" t="s">
        <v>12</v>
      </c>
      <c r="E5221">
        <f t="shared" si="324"/>
        <v>29</v>
      </c>
      <c r="F5221">
        <f t="shared" si="325"/>
        <v>6</v>
      </c>
      <c r="G5221" s="8">
        <f t="shared" si="326"/>
        <v>44741</v>
      </c>
      <c r="H5221">
        <f t="shared" si="327"/>
        <v>2022</v>
      </c>
      <c r="I5221" s="1">
        <v>44741.519444444442</v>
      </c>
      <c r="J5221" s="2">
        <v>44741</v>
      </c>
      <c r="K5221" t="s">
        <v>72</v>
      </c>
      <c r="L5221">
        <v>2499</v>
      </c>
      <c r="N5221" s="11" t="s">
        <v>15</v>
      </c>
      <c r="O5221" s="11">
        <f>IF(Table1[[#This Row],[Currency  Code]]="USD",Table1[[#This Row],[Product Amount with GST]]*80,Table1[[#This Row],[Product Amount with GST]])</f>
        <v>2499</v>
      </c>
    </row>
    <row r="5222" spans="1:16" x14ac:dyDescent="0.25">
      <c r="A5222" t="s">
        <v>3657</v>
      </c>
      <c r="B5222" t="s">
        <v>11</v>
      </c>
      <c r="C5222" t="s">
        <v>12</v>
      </c>
      <c r="E5222">
        <f t="shared" si="324"/>
        <v>29</v>
      </c>
      <c r="F5222">
        <f t="shared" si="325"/>
        <v>6</v>
      </c>
      <c r="G5222" s="8">
        <f t="shared" si="326"/>
        <v>44741</v>
      </c>
      <c r="H5222">
        <f t="shared" si="327"/>
        <v>2022</v>
      </c>
      <c r="I5222" s="1">
        <v>44741.519444444442</v>
      </c>
      <c r="J5222" s="2">
        <v>44741</v>
      </c>
      <c r="K5222" t="s">
        <v>72</v>
      </c>
      <c r="L5222">
        <v>2499</v>
      </c>
      <c r="N5222" s="11" t="s">
        <v>15</v>
      </c>
      <c r="O5222" s="11">
        <f>IF(Table1[[#This Row],[Currency  Code]]="USD",Table1[[#This Row],[Product Amount with GST]]*80,Table1[[#This Row],[Product Amount with GST]])</f>
        <v>2499</v>
      </c>
    </row>
    <row r="5223" spans="1:16" x14ac:dyDescent="0.25">
      <c r="A5223" t="s">
        <v>3659</v>
      </c>
      <c r="B5223" t="s">
        <v>42</v>
      </c>
      <c r="C5223" t="s">
        <v>12</v>
      </c>
      <c r="E5223">
        <f t="shared" si="324"/>
        <v>29</v>
      </c>
      <c r="F5223">
        <f t="shared" si="325"/>
        <v>6</v>
      </c>
      <c r="G5223" s="8">
        <f t="shared" si="326"/>
        <v>44741</v>
      </c>
      <c r="H5223">
        <f t="shared" si="327"/>
        <v>2022</v>
      </c>
      <c r="I5223" s="1">
        <v>44741.511805555558</v>
      </c>
      <c r="J5223" s="2">
        <v>44741</v>
      </c>
      <c r="K5223" t="s">
        <v>43</v>
      </c>
      <c r="L5223">
        <v>59</v>
      </c>
      <c r="N5223" s="11" t="s">
        <v>29</v>
      </c>
      <c r="O5223" s="11">
        <f>IF(Table1[[#This Row],[Currency  Code]]="USD",Table1[[#This Row],[Product Amount with GST]]*80,Table1[[#This Row],[Product Amount with GST]])</f>
        <v>4720</v>
      </c>
    </row>
    <row r="5224" spans="1:16" x14ac:dyDescent="0.25">
      <c r="A5224" t="s">
        <v>3556</v>
      </c>
      <c r="B5224" t="s">
        <v>11</v>
      </c>
      <c r="C5224" t="s">
        <v>12</v>
      </c>
      <c r="E5224">
        <f t="shared" si="324"/>
        <v>29</v>
      </c>
      <c r="F5224">
        <f t="shared" si="325"/>
        <v>6</v>
      </c>
      <c r="G5224" s="8">
        <f t="shared" si="326"/>
        <v>44741</v>
      </c>
      <c r="H5224">
        <f t="shared" si="327"/>
        <v>2022</v>
      </c>
      <c r="I5224" s="1">
        <v>44741.497916666667</v>
      </c>
      <c r="J5224" s="2">
        <v>44741</v>
      </c>
      <c r="K5224" t="s">
        <v>72</v>
      </c>
      <c r="L5224">
        <v>2499</v>
      </c>
      <c r="N5224" s="11" t="s">
        <v>15</v>
      </c>
      <c r="O5224" s="11">
        <f>IF(Table1[[#This Row],[Currency  Code]]="USD",Table1[[#This Row],[Product Amount with GST]]*80,Table1[[#This Row],[Product Amount with GST]])</f>
        <v>2499</v>
      </c>
    </row>
    <row r="5225" spans="1:16" x14ac:dyDescent="0.25">
      <c r="A5225" t="s">
        <v>3676</v>
      </c>
      <c r="B5225" t="s">
        <v>11</v>
      </c>
      <c r="C5225" t="s">
        <v>12</v>
      </c>
      <c r="E5225">
        <f t="shared" si="324"/>
        <v>29</v>
      </c>
      <c r="F5225">
        <f t="shared" si="325"/>
        <v>6</v>
      </c>
      <c r="G5225" s="8">
        <f t="shared" si="326"/>
        <v>44741</v>
      </c>
      <c r="H5225">
        <f t="shared" si="327"/>
        <v>2022</v>
      </c>
      <c r="I5225" s="1">
        <v>44741.495138888888</v>
      </c>
      <c r="J5225" s="2">
        <v>44741</v>
      </c>
      <c r="K5225" t="s">
        <v>13</v>
      </c>
      <c r="L5225">
        <v>2499</v>
      </c>
      <c r="N5225" s="11" t="s">
        <v>15</v>
      </c>
      <c r="O5225" s="11">
        <f>IF(Table1[[#This Row],[Currency  Code]]="USD",Table1[[#This Row],[Product Amount with GST]]*80,Table1[[#This Row],[Product Amount with GST]])</f>
        <v>2499</v>
      </c>
    </row>
    <row r="5226" spans="1:16" x14ac:dyDescent="0.25">
      <c r="A5226" t="s">
        <v>3075</v>
      </c>
      <c r="B5226" t="s">
        <v>11</v>
      </c>
      <c r="C5226" t="s">
        <v>12</v>
      </c>
      <c r="D5226" t="s">
        <v>6121</v>
      </c>
      <c r="E5226">
        <f t="shared" si="324"/>
        <v>29</v>
      </c>
      <c r="F5226">
        <f t="shared" si="325"/>
        <v>6</v>
      </c>
      <c r="G5226" s="8">
        <f t="shared" si="326"/>
        <v>44741</v>
      </c>
      <c r="H5226">
        <f t="shared" si="327"/>
        <v>2022</v>
      </c>
      <c r="I5226" s="1">
        <v>44741.490972222222</v>
      </c>
      <c r="J5226" s="2">
        <v>44741</v>
      </c>
      <c r="K5226" t="s">
        <v>13</v>
      </c>
      <c r="L5226">
        <v>1874</v>
      </c>
      <c r="N5226" s="11" t="s">
        <v>15</v>
      </c>
      <c r="O5226" s="11">
        <f>IF(Table1[[#This Row],[Currency  Code]]="USD",Table1[[#This Row],[Product Amount with GST]]*80,Table1[[#This Row],[Product Amount with GST]])</f>
        <v>1874</v>
      </c>
    </row>
    <row r="5227" spans="1:16" x14ac:dyDescent="0.25">
      <c r="A5227" t="s">
        <v>3677</v>
      </c>
      <c r="B5227" t="s">
        <v>27</v>
      </c>
      <c r="C5227" t="s">
        <v>12</v>
      </c>
      <c r="E5227">
        <f t="shared" si="324"/>
        <v>29</v>
      </c>
      <c r="F5227">
        <f t="shared" si="325"/>
        <v>6</v>
      </c>
      <c r="G5227" s="8">
        <f t="shared" si="326"/>
        <v>44741</v>
      </c>
      <c r="H5227">
        <f t="shared" si="327"/>
        <v>2022</v>
      </c>
      <c r="I5227" s="1">
        <v>44741.466666666667</v>
      </c>
      <c r="J5227" s="2">
        <v>44741</v>
      </c>
      <c r="K5227" t="s">
        <v>13</v>
      </c>
      <c r="L5227">
        <v>1999</v>
      </c>
      <c r="N5227" s="11" t="s">
        <v>15</v>
      </c>
      <c r="O5227" s="11">
        <f>IF(Table1[[#This Row],[Currency  Code]]="USD",Table1[[#This Row],[Product Amount with GST]]*80,Table1[[#This Row],[Product Amount with GST]])</f>
        <v>1999</v>
      </c>
    </row>
    <row r="5228" spans="1:16" x14ac:dyDescent="0.25">
      <c r="A5228" t="s">
        <v>3678</v>
      </c>
      <c r="B5228" t="s">
        <v>11</v>
      </c>
      <c r="C5228" t="s">
        <v>12</v>
      </c>
      <c r="D5228" t="s">
        <v>6129</v>
      </c>
      <c r="E5228">
        <f t="shared" si="324"/>
        <v>29</v>
      </c>
      <c r="F5228">
        <f t="shared" si="325"/>
        <v>6</v>
      </c>
      <c r="G5228" s="8">
        <f t="shared" si="326"/>
        <v>44741</v>
      </c>
      <c r="H5228">
        <f t="shared" si="327"/>
        <v>2022</v>
      </c>
      <c r="I5228" s="1">
        <v>44741.450694444444</v>
      </c>
      <c r="J5228" s="2">
        <v>44741</v>
      </c>
      <c r="K5228" t="s">
        <v>13</v>
      </c>
      <c r="L5228">
        <v>1250</v>
      </c>
      <c r="N5228" s="11" t="s">
        <v>29</v>
      </c>
      <c r="O5228" s="11">
        <f>IF(Table1[[#This Row],[Currency  Code]]="USD",Table1[[#This Row],[Product Amount with GST]]*80,Table1[[#This Row],[Product Amount with GST]])</f>
        <v>100000</v>
      </c>
    </row>
    <row r="5229" spans="1:16" x14ac:dyDescent="0.25">
      <c r="A5229" t="s">
        <v>3678</v>
      </c>
      <c r="B5229" t="s">
        <v>11</v>
      </c>
      <c r="C5229" t="s">
        <v>12</v>
      </c>
      <c r="D5229" t="s">
        <v>6129</v>
      </c>
      <c r="E5229">
        <f t="shared" si="324"/>
        <v>29</v>
      </c>
      <c r="F5229">
        <f t="shared" si="325"/>
        <v>6</v>
      </c>
      <c r="G5229" s="8">
        <f t="shared" si="326"/>
        <v>44741</v>
      </c>
      <c r="H5229">
        <f t="shared" si="327"/>
        <v>2022</v>
      </c>
      <c r="I5229" s="1">
        <v>44741.45</v>
      </c>
      <c r="J5229" s="2">
        <v>44741</v>
      </c>
      <c r="K5229" t="s">
        <v>13</v>
      </c>
      <c r="L5229">
        <v>1250</v>
      </c>
      <c r="N5229" s="11" t="s">
        <v>29</v>
      </c>
      <c r="O5229" s="11">
        <f>IF(Table1[[#This Row],[Currency  Code]]="USD",Table1[[#This Row],[Product Amount with GST]]*80,Table1[[#This Row],[Product Amount with GST]])</f>
        <v>100000</v>
      </c>
    </row>
    <row r="5230" spans="1:16" x14ac:dyDescent="0.25">
      <c r="A5230" t="s">
        <v>3679</v>
      </c>
      <c r="B5230" t="s">
        <v>27</v>
      </c>
      <c r="C5230" t="s">
        <v>12</v>
      </c>
      <c r="E5230">
        <f t="shared" si="324"/>
        <v>29</v>
      </c>
      <c r="F5230">
        <f t="shared" si="325"/>
        <v>6</v>
      </c>
      <c r="G5230" s="8">
        <f t="shared" si="326"/>
        <v>44741</v>
      </c>
      <c r="H5230">
        <f t="shared" si="327"/>
        <v>2022</v>
      </c>
      <c r="I5230" s="1">
        <v>44741.45</v>
      </c>
      <c r="J5230" s="2">
        <v>44741</v>
      </c>
      <c r="K5230" t="s">
        <v>13</v>
      </c>
      <c r="L5230">
        <v>1999</v>
      </c>
      <c r="N5230" s="11" t="s">
        <v>15</v>
      </c>
      <c r="O5230" s="11">
        <f>IF(Table1[[#This Row],[Currency  Code]]="USD",Table1[[#This Row],[Product Amount with GST]]*80,Table1[[#This Row],[Product Amount with GST]])</f>
        <v>1999</v>
      </c>
    </row>
    <row r="5231" spans="1:16" x14ac:dyDescent="0.25">
      <c r="A5231" t="s">
        <v>3680</v>
      </c>
      <c r="B5231" t="s">
        <v>42</v>
      </c>
      <c r="C5231" t="s">
        <v>12</v>
      </c>
      <c r="E5231">
        <f t="shared" si="324"/>
        <v>29</v>
      </c>
      <c r="F5231">
        <f t="shared" si="325"/>
        <v>6</v>
      </c>
      <c r="G5231" s="8">
        <f t="shared" si="326"/>
        <v>44741</v>
      </c>
      <c r="H5231">
        <f t="shared" si="327"/>
        <v>2022</v>
      </c>
      <c r="I5231" s="1">
        <v>44741.4375</v>
      </c>
      <c r="J5231" s="2">
        <v>44741</v>
      </c>
      <c r="K5231" t="s">
        <v>43</v>
      </c>
      <c r="L5231">
        <v>1499</v>
      </c>
      <c r="N5231" s="11" t="s">
        <v>15</v>
      </c>
      <c r="O5231" s="11">
        <f>IF(Table1[[#This Row],[Currency  Code]]="USD",Table1[[#This Row],[Product Amount with GST]]*80,Table1[[#This Row],[Product Amount with GST]])</f>
        <v>1499</v>
      </c>
    </row>
    <row r="5232" spans="1:16" x14ac:dyDescent="0.25">
      <c r="A5232" t="s">
        <v>3681</v>
      </c>
      <c r="B5232" t="s">
        <v>52</v>
      </c>
      <c r="C5232" t="s">
        <v>48</v>
      </c>
      <c r="E5232">
        <f t="shared" si="324"/>
        <v>29</v>
      </c>
      <c r="F5232">
        <f t="shared" si="325"/>
        <v>6</v>
      </c>
      <c r="G5232" s="8">
        <f t="shared" si="326"/>
        <v>44741</v>
      </c>
      <c r="H5232">
        <f t="shared" si="327"/>
        <v>2022</v>
      </c>
      <c r="I5232" s="1">
        <v>44741.427777777775</v>
      </c>
      <c r="J5232" s="2">
        <v>44741</v>
      </c>
      <c r="K5232" t="s">
        <v>13</v>
      </c>
      <c r="L5232">
        <v>999</v>
      </c>
      <c r="M5232" t="s">
        <v>53</v>
      </c>
      <c r="N5232" s="11" t="s">
        <v>15</v>
      </c>
      <c r="O5232" s="11">
        <f>IF(Table1[[#This Row],[Currency  Code]]="USD",Table1[[#This Row],[Product Amount with GST]]*80,Table1[[#This Row],[Product Amount with GST]])</f>
        <v>999</v>
      </c>
      <c r="P5232" t="s">
        <v>50</v>
      </c>
    </row>
    <row r="5233" spans="1:16" x14ac:dyDescent="0.25">
      <c r="A5233" t="s">
        <v>3682</v>
      </c>
      <c r="B5233" t="s">
        <v>236</v>
      </c>
      <c r="C5233" t="s">
        <v>12</v>
      </c>
      <c r="E5233">
        <f t="shared" si="324"/>
        <v>29</v>
      </c>
      <c r="F5233">
        <f t="shared" si="325"/>
        <v>6</v>
      </c>
      <c r="G5233" s="8">
        <f t="shared" si="326"/>
        <v>44741</v>
      </c>
      <c r="H5233">
        <f t="shared" si="327"/>
        <v>2022</v>
      </c>
      <c r="I5233" s="1">
        <v>44741.42291666667</v>
      </c>
      <c r="J5233" s="2">
        <v>44741</v>
      </c>
      <c r="K5233" t="s">
        <v>13</v>
      </c>
      <c r="L5233">
        <v>1499</v>
      </c>
      <c r="N5233" s="11" t="s">
        <v>15</v>
      </c>
      <c r="O5233" s="11">
        <f>IF(Table1[[#This Row],[Currency  Code]]="USD",Table1[[#This Row],[Product Amount with GST]]*80,Table1[[#This Row],[Product Amount with GST]])</f>
        <v>1499</v>
      </c>
    </row>
    <row r="5234" spans="1:16" x14ac:dyDescent="0.25">
      <c r="A5234" t="s">
        <v>3607</v>
      </c>
      <c r="B5234" t="s">
        <v>11</v>
      </c>
      <c r="C5234" t="s">
        <v>12</v>
      </c>
      <c r="E5234">
        <f t="shared" si="324"/>
        <v>29</v>
      </c>
      <c r="F5234">
        <f t="shared" si="325"/>
        <v>6</v>
      </c>
      <c r="G5234" s="8">
        <f t="shared" si="326"/>
        <v>44741</v>
      </c>
      <c r="H5234">
        <f t="shared" si="327"/>
        <v>2022</v>
      </c>
      <c r="I5234" s="1">
        <v>44741.409722222219</v>
      </c>
      <c r="J5234" s="2">
        <v>44741</v>
      </c>
      <c r="K5234" t="s">
        <v>72</v>
      </c>
      <c r="L5234">
        <v>2499</v>
      </c>
      <c r="N5234" s="11" t="s">
        <v>15</v>
      </c>
      <c r="O5234" s="11">
        <f>IF(Table1[[#This Row],[Currency  Code]]="USD",Table1[[#This Row],[Product Amount with GST]]*80,Table1[[#This Row],[Product Amount with GST]])</f>
        <v>2499</v>
      </c>
    </row>
    <row r="5235" spans="1:16" x14ac:dyDescent="0.25">
      <c r="A5235" t="s">
        <v>3683</v>
      </c>
      <c r="B5235" t="s">
        <v>119</v>
      </c>
      <c r="C5235" t="s">
        <v>12</v>
      </c>
      <c r="E5235">
        <f t="shared" si="324"/>
        <v>29</v>
      </c>
      <c r="F5235">
        <f t="shared" si="325"/>
        <v>6</v>
      </c>
      <c r="G5235" s="8">
        <f t="shared" si="326"/>
        <v>44741</v>
      </c>
      <c r="H5235">
        <f t="shared" si="327"/>
        <v>2022</v>
      </c>
      <c r="I5235" s="1">
        <v>44741.40625</v>
      </c>
      <c r="J5235" s="2">
        <v>44741</v>
      </c>
      <c r="K5235" t="s">
        <v>13</v>
      </c>
      <c r="L5235">
        <v>2999</v>
      </c>
      <c r="N5235" s="11" t="s">
        <v>15</v>
      </c>
      <c r="O5235" s="11">
        <f>IF(Table1[[#This Row],[Currency  Code]]="USD",Table1[[#This Row],[Product Amount with GST]]*80,Table1[[#This Row],[Product Amount with GST]])</f>
        <v>2999</v>
      </c>
    </row>
    <row r="5236" spans="1:16" x14ac:dyDescent="0.25">
      <c r="A5236" t="s">
        <v>3607</v>
      </c>
      <c r="B5236" t="s">
        <v>11</v>
      </c>
      <c r="C5236" t="s">
        <v>12</v>
      </c>
      <c r="E5236">
        <f t="shared" si="324"/>
        <v>29</v>
      </c>
      <c r="F5236">
        <f t="shared" si="325"/>
        <v>6</v>
      </c>
      <c r="G5236" s="8">
        <f t="shared" si="326"/>
        <v>44741</v>
      </c>
      <c r="H5236">
        <f t="shared" si="327"/>
        <v>2022</v>
      </c>
      <c r="I5236" s="1">
        <v>44741.385416666664</v>
      </c>
      <c r="J5236" s="2">
        <v>44741</v>
      </c>
      <c r="K5236" t="s">
        <v>72</v>
      </c>
      <c r="L5236">
        <v>2499</v>
      </c>
      <c r="N5236" s="11" t="s">
        <v>15</v>
      </c>
      <c r="O5236" s="11">
        <f>IF(Table1[[#This Row],[Currency  Code]]="USD",Table1[[#This Row],[Product Amount with GST]]*80,Table1[[#This Row],[Product Amount with GST]])</f>
        <v>2499</v>
      </c>
    </row>
    <row r="5237" spans="1:16" x14ac:dyDescent="0.25">
      <c r="A5237" t="s">
        <v>3671</v>
      </c>
      <c r="B5237" t="s">
        <v>11</v>
      </c>
      <c r="C5237" t="s">
        <v>12</v>
      </c>
      <c r="D5237" t="s">
        <v>6121</v>
      </c>
      <c r="E5237">
        <f t="shared" si="324"/>
        <v>29</v>
      </c>
      <c r="F5237">
        <f t="shared" si="325"/>
        <v>6</v>
      </c>
      <c r="G5237" s="8">
        <f t="shared" si="326"/>
        <v>44741</v>
      </c>
      <c r="H5237">
        <f t="shared" si="327"/>
        <v>2022</v>
      </c>
      <c r="I5237" s="1">
        <v>44741.385416666664</v>
      </c>
      <c r="J5237" s="2">
        <v>44741</v>
      </c>
      <c r="K5237" t="s">
        <v>13</v>
      </c>
      <c r="L5237">
        <v>2999</v>
      </c>
      <c r="N5237" s="11" t="s">
        <v>15</v>
      </c>
      <c r="O5237" s="11">
        <f>IF(Table1[[#This Row],[Currency  Code]]="USD",Table1[[#This Row],[Product Amount with GST]]*80,Table1[[#This Row],[Product Amount with GST]])</f>
        <v>2999</v>
      </c>
    </row>
    <row r="5238" spans="1:16" x14ac:dyDescent="0.25">
      <c r="A5238" t="s">
        <v>3673</v>
      </c>
      <c r="B5238" t="s">
        <v>11</v>
      </c>
      <c r="C5238" t="s">
        <v>12</v>
      </c>
      <c r="D5238" t="s">
        <v>6129</v>
      </c>
      <c r="E5238">
        <f t="shared" si="324"/>
        <v>29</v>
      </c>
      <c r="F5238">
        <f t="shared" si="325"/>
        <v>6</v>
      </c>
      <c r="G5238" s="8">
        <f t="shared" si="326"/>
        <v>44741</v>
      </c>
      <c r="H5238">
        <f t="shared" si="327"/>
        <v>2022</v>
      </c>
      <c r="I5238" s="1">
        <v>44741.383333333331</v>
      </c>
      <c r="J5238" s="2">
        <v>44741</v>
      </c>
      <c r="K5238" t="s">
        <v>72</v>
      </c>
      <c r="L5238">
        <v>1250</v>
      </c>
      <c r="N5238" s="11" t="s">
        <v>15</v>
      </c>
      <c r="O5238" s="11">
        <f>IF(Table1[[#This Row],[Currency  Code]]="USD",Table1[[#This Row],[Product Amount with GST]]*80,Table1[[#This Row],[Product Amount with GST]])</f>
        <v>1250</v>
      </c>
    </row>
    <row r="5239" spans="1:16" x14ac:dyDescent="0.25">
      <c r="A5239" t="s">
        <v>3684</v>
      </c>
      <c r="B5239" t="s">
        <v>24</v>
      </c>
      <c r="C5239" t="s">
        <v>12</v>
      </c>
      <c r="E5239">
        <f t="shared" si="324"/>
        <v>29</v>
      </c>
      <c r="F5239">
        <f t="shared" si="325"/>
        <v>6</v>
      </c>
      <c r="G5239" s="8">
        <f t="shared" si="326"/>
        <v>44741</v>
      </c>
      <c r="H5239">
        <f t="shared" si="327"/>
        <v>2022</v>
      </c>
      <c r="I5239" s="1">
        <v>44741.466666666667</v>
      </c>
      <c r="J5239" s="2">
        <v>44741</v>
      </c>
      <c r="K5239" t="s">
        <v>13</v>
      </c>
      <c r="L5239">
        <v>2022</v>
      </c>
      <c r="N5239" s="11" t="s">
        <v>15</v>
      </c>
      <c r="O5239" s="11">
        <f>IF(Table1[[#This Row],[Currency  Code]]="USD",Table1[[#This Row],[Product Amount with GST]]*80,Table1[[#This Row],[Product Amount with GST]])</f>
        <v>2022</v>
      </c>
    </row>
    <row r="5240" spans="1:16" x14ac:dyDescent="0.25">
      <c r="A5240" t="s">
        <v>3685</v>
      </c>
      <c r="B5240" t="s">
        <v>11</v>
      </c>
      <c r="C5240" t="s">
        <v>12</v>
      </c>
      <c r="E5240">
        <f t="shared" si="324"/>
        <v>29</v>
      </c>
      <c r="F5240">
        <f t="shared" si="325"/>
        <v>6</v>
      </c>
      <c r="G5240" s="8">
        <f t="shared" si="326"/>
        <v>44741</v>
      </c>
      <c r="H5240">
        <f t="shared" si="327"/>
        <v>2022</v>
      </c>
      <c r="I5240" s="1">
        <v>44741.464583333334</v>
      </c>
      <c r="J5240" s="2">
        <v>44741</v>
      </c>
      <c r="K5240" t="s">
        <v>72</v>
      </c>
      <c r="L5240">
        <v>2499</v>
      </c>
      <c r="N5240" s="11" t="s">
        <v>15</v>
      </c>
      <c r="O5240" s="11">
        <f>IF(Table1[[#This Row],[Currency  Code]]="USD",Table1[[#This Row],[Product Amount with GST]]*80,Table1[[#This Row],[Product Amount with GST]])</f>
        <v>2499</v>
      </c>
    </row>
    <row r="5241" spans="1:16" x14ac:dyDescent="0.25">
      <c r="A5241" t="s">
        <v>3686</v>
      </c>
      <c r="B5241" t="s">
        <v>11</v>
      </c>
      <c r="C5241" t="s">
        <v>12</v>
      </c>
      <c r="D5241" t="s">
        <v>6121</v>
      </c>
      <c r="E5241">
        <f t="shared" si="324"/>
        <v>29</v>
      </c>
      <c r="F5241">
        <f t="shared" si="325"/>
        <v>6</v>
      </c>
      <c r="G5241" s="8">
        <f t="shared" si="326"/>
        <v>44741</v>
      </c>
      <c r="H5241">
        <f t="shared" si="327"/>
        <v>2022</v>
      </c>
      <c r="I5241" s="1">
        <v>44741.461805555555</v>
      </c>
      <c r="J5241" s="2">
        <v>44741</v>
      </c>
      <c r="K5241" t="s">
        <v>72</v>
      </c>
      <c r="L5241">
        <v>1874</v>
      </c>
      <c r="N5241" s="11" t="s">
        <v>15</v>
      </c>
      <c r="O5241" s="11">
        <f>IF(Table1[[#This Row],[Currency  Code]]="USD",Table1[[#This Row],[Product Amount with GST]]*80,Table1[[#This Row],[Product Amount with GST]])</f>
        <v>1874</v>
      </c>
    </row>
    <row r="5242" spans="1:16" x14ac:dyDescent="0.25">
      <c r="A5242" t="s">
        <v>3687</v>
      </c>
      <c r="B5242" t="s">
        <v>11</v>
      </c>
      <c r="C5242" t="s">
        <v>48</v>
      </c>
      <c r="E5242">
        <f t="shared" si="324"/>
        <v>29</v>
      </c>
      <c r="F5242">
        <f t="shared" si="325"/>
        <v>6</v>
      </c>
      <c r="G5242" s="8">
        <f t="shared" si="326"/>
        <v>44741</v>
      </c>
      <c r="H5242">
        <f t="shared" si="327"/>
        <v>2022</v>
      </c>
      <c r="I5242" s="1">
        <v>44741.461805555555</v>
      </c>
      <c r="J5242" s="2">
        <v>44741</v>
      </c>
      <c r="K5242" t="s">
        <v>72</v>
      </c>
      <c r="L5242">
        <v>2499</v>
      </c>
      <c r="M5242" t="s">
        <v>135</v>
      </c>
      <c r="N5242" s="11" t="s">
        <v>15</v>
      </c>
      <c r="O5242" s="11">
        <f>IF(Table1[[#This Row],[Currency  Code]]="USD",Table1[[#This Row],[Product Amount with GST]]*80,Table1[[#This Row],[Product Amount with GST]])</f>
        <v>2499</v>
      </c>
      <c r="P5242" t="s">
        <v>186</v>
      </c>
    </row>
    <row r="5243" spans="1:16" x14ac:dyDescent="0.25">
      <c r="A5243" t="s">
        <v>3636</v>
      </c>
      <c r="B5243" t="s">
        <v>42</v>
      </c>
      <c r="C5243" t="s">
        <v>12</v>
      </c>
      <c r="E5243">
        <f t="shared" si="324"/>
        <v>29</v>
      </c>
      <c r="F5243">
        <f t="shared" si="325"/>
        <v>6</v>
      </c>
      <c r="G5243" s="8">
        <f t="shared" si="326"/>
        <v>44741</v>
      </c>
      <c r="H5243">
        <f t="shared" si="327"/>
        <v>2022</v>
      </c>
      <c r="I5243" s="1">
        <v>44741.457638888889</v>
      </c>
      <c r="J5243" s="2">
        <v>44741</v>
      </c>
      <c r="K5243" t="s">
        <v>43</v>
      </c>
      <c r="L5243">
        <v>59</v>
      </c>
      <c r="N5243" s="11" t="s">
        <v>29</v>
      </c>
      <c r="O5243" s="11">
        <f>IF(Table1[[#This Row],[Currency  Code]]="USD",Table1[[#This Row],[Product Amount with GST]]*80,Table1[[#This Row],[Product Amount with GST]])</f>
        <v>4720</v>
      </c>
    </row>
    <row r="5244" spans="1:16" x14ac:dyDescent="0.25">
      <c r="A5244" t="s">
        <v>3636</v>
      </c>
      <c r="B5244" t="s">
        <v>42</v>
      </c>
      <c r="C5244" t="s">
        <v>12</v>
      </c>
      <c r="E5244">
        <f t="shared" si="324"/>
        <v>29</v>
      </c>
      <c r="F5244">
        <f t="shared" si="325"/>
        <v>6</v>
      </c>
      <c r="G5244" s="8">
        <f t="shared" si="326"/>
        <v>44741</v>
      </c>
      <c r="H5244">
        <f t="shared" si="327"/>
        <v>2022</v>
      </c>
      <c r="I5244" s="1">
        <v>44741.455555555556</v>
      </c>
      <c r="J5244" s="2">
        <v>44741</v>
      </c>
      <c r="K5244" t="s">
        <v>43</v>
      </c>
      <c r="L5244">
        <v>59</v>
      </c>
      <c r="N5244" s="11" t="s">
        <v>29</v>
      </c>
      <c r="O5244" s="11">
        <f>IF(Table1[[#This Row],[Currency  Code]]="USD",Table1[[#This Row],[Product Amount with GST]]*80,Table1[[#This Row],[Product Amount with GST]])</f>
        <v>4720</v>
      </c>
    </row>
    <row r="5245" spans="1:16" x14ac:dyDescent="0.25">
      <c r="A5245" t="s">
        <v>3688</v>
      </c>
      <c r="B5245" t="s">
        <v>55</v>
      </c>
      <c r="C5245" t="s">
        <v>12</v>
      </c>
      <c r="E5245">
        <f t="shared" si="324"/>
        <v>29</v>
      </c>
      <c r="F5245">
        <f t="shared" si="325"/>
        <v>6</v>
      </c>
      <c r="G5245" s="8">
        <f t="shared" si="326"/>
        <v>44741</v>
      </c>
      <c r="H5245">
        <f t="shared" si="327"/>
        <v>2022</v>
      </c>
      <c r="I5245" s="1">
        <v>44741.45416666667</v>
      </c>
      <c r="J5245" s="2">
        <v>44741</v>
      </c>
      <c r="K5245" t="s">
        <v>13</v>
      </c>
      <c r="L5245">
        <v>1499</v>
      </c>
      <c r="N5245" s="11" t="s">
        <v>15</v>
      </c>
      <c r="O5245" s="11">
        <f>IF(Table1[[#This Row],[Currency  Code]]="USD",Table1[[#This Row],[Product Amount with GST]]*80,Table1[[#This Row],[Product Amount with GST]])</f>
        <v>1499</v>
      </c>
    </row>
    <row r="5246" spans="1:16" x14ac:dyDescent="0.25">
      <c r="A5246" t="s">
        <v>3689</v>
      </c>
      <c r="B5246" t="s">
        <v>11</v>
      </c>
      <c r="C5246" t="s">
        <v>48</v>
      </c>
      <c r="E5246">
        <f t="shared" si="324"/>
        <v>29</v>
      </c>
      <c r="F5246">
        <f t="shared" si="325"/>
        <v>6</v>
      </c>
      <c r="G5246" s="8">
        <f t="shared" si="326"/>
        <v>44741</v>
      </c>
      <c r="H5246">
        <f t="shared" si="327"/>
        <v>2022</v>
      </c>
      <c r="I5246" s="1">
        <v>44741.444444444445</v>
      </c>
      <c r="J5246" s="2">
        <v>44741</v>
      </c>
      <c r="K5246" t="s">
        <v>13</v>
      </c>
      <c r="L5246">
        <v>2499</v>
      </c>
      <c r="M5246" t="s">
        <v>218</v>
      </c>
      <c r="N5246" s="11" t="s">
        <v>15</v>
      </c>
      <c r="O5246" s="11">
        <f>IF(Table1[[#This Row],[Currency  Code]]="USD",Table1[[#This Row],[Product Amount with GST]]*80,Table1[[#This Row],[Product Amount with GST]])</f>
        <v>2499</v>
      </c>
      <c r="P5246" t="s">
        <v>50</v>
      </c>
    </row>
    <row r="5247" spans="1:16" x14ac:dyDescent="0.25">
      <c r="A5247" t="s">
        <v>3664</v>
      </c>
      <c r="B5247" t="s">
        <v>11</v>
      </c>
      <c r="C5247" t="s">
        <v>48</v>
      </c>
      <c r="D5247" t="s">
        <v>6121</v>
      </c>
      <c r="E5247">
        <f t="shared" si="324"/>
        <v>29</v>
      </c>
      <c r="F5247">
        <f t="shared" si="325"/>
        <v>6</v>
      </c>
      <c r="G5247" s="8">
        <f t="shared" si="326"/>
        <v>44741</v>
      </c>
      <c r="H5247">
        <f t="shared" si="327"/>
        <v>2022</v>
      </c>
      <c r="I5247" s="1">
        <v>44741.439583333333</v>
      </c>
      <c r="J5247" s="2">
        <v>44741</v>
      </c>
      <c r="K5247" t="s">
        <v>13</v>
      </c>
      <c r="L5247">
        <v>1874</v>
      </c>
      <c r="M5247" t="s">
        <v>53</v>
      </c>
      <c r="N5247" s="11" t="s">
        <v>15</v>
      </c>
      <c r="O5247" s="11">
        <f>IF(Table1[[#This Row],[Currency  Code]]="USD",Table1[[#This Row],[Product Amount with GST]]*80,Table1[[#This Row],[Product Amount with GST]])</f>
        <v>1874</v>
      </c>
      <c r="P5247" t="s">
        <v>50</v>
      </c>
    </row>
    <row r="5248" spans="1:16" x14ac:dyDescent="0.25">
      <c r="A5248" t="s">
        <v>3690</v>
      </c>
      <c r="B5248" t="s">
        <v>11</v>
      </c>
      <c r="C5248" t="s">
        <v>12</v>
      </c>
      <c r="E5248">
        <f t="shared" si="324"/>
        <v>29</v>
      </c>
      <c r="F5248">
        <f t="shared" si="325"/>
        <v>6</v>
      </c>
      <c r="G5248" s="8">
        <f t="shared" si="326"/>
        <v>44741</v>
      </c>
      <c r="H5248">
        <f t="shared" si="327"/>
        <v>2022</v>
      </c>
      <c r="I5248" s="1">
        <v>44741.436805555553</v>
      </c>
      <c r="J5248" s="2">
        <v>44741</v>
      </c>
      <c r="K5248" t="s">
        <v>72</v>
      </c>
      <c r="L5248">
        <v>2499</v>
      </c>
      <c r="N5248" s="11" t="s">
        <v>15</v>
      </c>
      <c r="O5248" s="11">
        <f>IF(Table1[[#This Row],[Currency  Code]]="USD",Table1[[#This Row],[Product Amount with GST]]*80,Table1[[#This Row],[Product Amount with GST]])</f>
        <v>2499</v>
      </c>
    </row>
    <row r="5249" spans="1:16" x14ac:dyDescent="0.25">
      <c r="A5249" t="s">
        <v>1538</v>
      </c>
      <c r="B5249" t="s">
        <v>169</v>
      </c>
      <c r="C5249" t="s">
        <v>12</v>
      </c>
      <c r="E5249">
        <f t="shared" si="324"/>
        <v>29</v>
      </c>
      <c r="F5249">
        <f t="shared" si="325"/>
        <v>6</v>
      </c>
      <c r="G5249" s="8">
        <f t="shared" si="326"/>
        <v>44741</v>
      </c>
      <c r="H5249">
        <f t="shared" si="327"/>
        <v>2022</v>
      </c>
      <c r="I5249" s="1">
        <v>44741.429166666669</v>
      </c>
      <c r="J5249" s="2">
        <v>44741</v>
      </c>
      <c r="K5249" t="s">
        <v>13</v>
      </c>
      <c r="L5249">
        <v>1499</v>
      </c>
      <c r="N5249" s="11" t="s">
        <v>15</v>
      </c>
      <c r="O5249" s="11">
        <f>IF(Table1[[#This Row],[Currency  Code]]="USD",Table1[[#This Row],[Product Amount with GST]]*80,Table1[[#This Row],[Product Amount with GST]])</f>
        <v>1499</v>
      </c>
    </row>
    <row r="5250" spans="1:16" x14ac:dyDescent="0.25">
      <c r="A5250" t="s">
        <v>3691</v>
      </c>
      <c r="B5250" t="s">
        <v>11</v>
      </c>
      <c r="C5250" t="s">
        <v>48</v>
      </c>
      <c r="E5250">
        <f t="shared" ref="E5250:E5313" si="328">DAY(I5250)</f>
        <v>29</v>
      </c>
      <c r="F5250">
        <f t="shared" ref="F5250:F5313" si="329">MONTH(I5250)</f>
        <v>6</v>
      </c>
      <c r="G5250" s="8">
        <f t="shared" ref="G5250:G5313" si="330">DATE(H5251,F5250,E5250)</f>
        <v>44741</v>
      </c>
      <c r="H5250">
        <f t="shared" ref="H5250:H5313" si="331">YEAR(I5250)</f>
        <v>2022</v>
      </c>
      <c r="I5250" s="1">
        <v>44741.427777777775</v>
      </c>
      <c r="J5250" s="2">
        <v>44741</v>
      </c>
      <c r="K5250" t="s">
        <v>13</v>
      </c>
      <c r="L5250">
        <v>2499</v>
      </c>
      <c r="M5250" t="s">
        <v>53</v>
      </c>
      <c r="N5250" s="11" t="s">
        <v>15</v>
      </c>
      <c r="O5250" s="11">
        <f>IF(Table1[[#This Row],[Currency  Code]]="USD",Table1[[#This Row],[Product Amount with GST]]*80,Table1[[#This Row],[Product Amount with GST]])</f>
        <v>2499</v>
      </c>
      <c r="P5250" t="s">
        <v>50</v>
      </c>
    </row>
    <row r="5251" spans="1:16" x14ac:dyDescent="0.25">
      <c r="A5251" t="s">
        <v>2112</v>
      </c>
      <c r="B5251" t="s">
        <v>11</v>
      </c>
      <c r="C5251" t="s">
        <v>12</v>
      </c>
      <c r="E5251">
        <f t="shared" si="328"/>
        <v>29</v>
      </c>
      <c r="F5251">
        <f t="shared" si="329"/>
        <v>6</v>
      </c>
      <c r="G5251" s="8">
        <f t="shared" si="330"/>
        <v>44741</v>
      </c>
      <c r="H5251">
        <f t="shared" si="331"/>
        <v>2022</v>
      </c>
      <c r="I5251" s="1">
        <v>44741.425694444442</v>
      </c>
      <c r="J5251" s="2">
        <v>44741</v>
      </c>
      <c r="K5251" t="s">
        <v>72</v>
      </c>
      <c r="L5251">
        <v>399</v>
      </c>
      <c r="N5251" s="11" t="s">
        <v>29</v>
      </c>
      <c r="O5251" s="11">
        <f>IF(Table1[[#This Row],[Currency  Code]]="USD",Table1[[#This Row],[Product Amount with GST]]*80,Table1[[#This Row],[Product Amount with GST]])</f>
        <v>31920</v>
      </c>
    </row>
    <row r="5252" spans="1:16" x14ac:dyDescent="0.25">
      <c r="A5252" t="s">
        <v>3692</v>
      </c>
      <c r="B5252" t="s">
        <v>20</v>
      </c>
      <c r="C5252" t="s">
        <v>12</v>
      </c>
      <c r="E5252">
        <f t="shared" si="328"/>
        <v>29</v>
      </c>
      <c r="F5252">
        <f t="shared" si="329"/>
        <v>6</v>
      </c>
      <c r="G5252" s="8">
        <f t="shared" si="330"/>
        <v>44741</v>
      </c>
      <c r="H5252">
        <f t="shared" si="331"/>
        <v>2022</v>
      </c>
      <c r="I5252" s="1">
        <v>44741.418749999997</v>
      </c>
      <c r="J5252" s="2">
        <v>44741</v>
      </c>
      <c r="K5252" t="s">
        <v>13</v>
      </c>
      <c r="L5252">
        <v>1999</v>
      </c>
      <c r="N5252" s="11" t="s">
        <v>15</v>
      </c>
      <c r="O5252" s="11">
        <f>IF(Table1[[#This Row],[Currency  Code]]="USD",Table1[[#This Row],[Product Amount with GST]]*80,Table1[[#This Row],[Product Amount with GST]])</f>
        <v>1999</v>
      </c>
    </row>
    <row r="5253" spans="1:16" x14ac:dyDescent="0.25">
      <c r="A5253" t="s">
        <v>3607</v>
      </c>
      <c r="B5253" t="s">
        <v>11</v>
      </c>
      <c r="C5253" t="s">
        <v>12</v>
      </c>
      <c r="E5253">
        <f t="shared" si="328"/>
        <v>29</v>
      </c>
      <c r="F5253">
        <f t="shared" si="329"/>
        <v>6</v>
      </c>
      <c r="G5253" s="8">
        <f t="shared" si="330"/>
        <v>44741</v>
      </c>
      <c r="H5253">
        <f t="shared" si="331"/>
        <v>2022</v>
      </c>
      <c r="I5253" s="1">
        <v>44741.402777777781</v>
      </c>
      <c r="J5253" s="2">
        <v>44741</v>
      </c>
      <c r="K5253" t="s">
        <v>72</v>
      </c>
      <c r="L5253">
        <v>2499</v>
      </c>
      <c r="N5253" s="11" t="s">
        <v>15</v>
      </c>
      <c r="O5253" s="11">
        <f>IF(Table1[[#This Row],[Currency  Code]]="USD",Table1[[#This Row],[Product Amount with GST]]*80,Table1[[#This Row],[Product Amount with GST]])</f>
        <v>2499</v>
      </c>
    </row>
    <row r="5254" spans="1:16" x14ac:dyDescent="0.25">
      <c r="A5254" t="s">
        <v>3693</v>
      </c>
      <c r="B5254" t="s">
        <v>11</v>
      </c>
      <c r="C5254" t="s">
        <v>12</v>
      </c>
      <c r="E5254">
        <f t="shared" si="328"/>
        <v>29</v>
      </c>
      <c r="F5254">
        <f t="shared" si="329"/>
        <v>6</v>
      </c>
      <c r="G5254" s="8">
        <f t="shared" si="330"/>
        <v>44741</v>
      </c>
      <c r="H5254">
        <f t="shared" si="331"/>
        <v>2022</v>
      </c>
      <c r="I5254" s="1">
        <v>44741.398611111108</v>
      </c>
      <c r="J5254" s="2">
        <v>44741</v>
      </c>
      <c r="K5254" t="s">
        <v>13</v>
      </c>
      <c r="L5254">
        <v>2499</v>
      </c>
      <c r="N5254" s="11" t="s">
        <v>15</v>
      </c>
      <c r="O5254" s="11">
        <f>IF(Table1[[#This Row],[Currency  Code]]="USD",Table1[[#This Row],[Product Amount with GST]]*80,Table1[[#This Row],[Product Amount with GST]])</f>
        <v>2499</v>
      </c>
    </row>
    <row r="5255" spans="1:16" x14ac:dyDescent="0.25">
      <c r="A5255" t="s">
        <v>3671</v>
      </c>
      <c r="B5255" t="s">
        <v>11</v>
      </c>
      <c r="C5255" t="s">
        <v>12</v>
      </c>
      <c r="D5255" t="s">
        <v>6121</v>
      </c>
      <c r="E5255">
        <f t="shared" si="328"/>
        <v>29</v>
      </c>
      <c r="F5255">
        <f t="shared" si="329"/>
        <v>6</v>
      </c>
      <c r="G5255" s="8">
        <f t="shared" si="330"/>
        <v>44741</v>
      </c>
      <c r="H5255">
        <f t="shared" si="331"/>
        <v>2022</v>
      </c>
      <c r="I5255" s="1">
        <v>44741.398611111108</v>
      </c>
      <c r="J5255" s="2">
        <v>44741</v>
      </c>
      <c r="K5255" t="s">
        <v>13</v>
      </c>
      <c r="L5255">
        <v>2999</v>
      </c>
      <c r="N5255" s="11" t="s">
        <v>15</v>
      </c>
      <c r="O5255" s="11">
        <f>IF(Table1[[#This Row],[Currency  Code]]="USD",Table1[[#This Row],[Product Amount with GST]]*80,Table1[[#This Row],[Product Amount with GST]])</f>
        <v>2999</v>
      </c>
    </row>
    <row r="5256" spans="1:16" x14ac:dyDescent="0.25">
      <c r="A5256" t="s">
        <v>3671</v>
      </c>
      <c r="B5256" t="s">
        <v>11</v>
      </c>
      <c r="C5256" t="s">
        <v>12</v>
      </c>
      <c r="D5256" t="s">
        <v>6121</v>
      </c>
      <c r="E5256">
        <f t="shared" si="328"/>
        <v>29</v>
      </c>
      <c r="F5256">
        <f t="shared" si="329"/>
        <v>6</v>
      </c>
      <c r="G5256" s="8">
        <f t="shared" si="330"/>
        <v>44741</v>
      </c>
      <c r="H5256">
        <f t="shared" si="331"/>
        <v>2022</v>
      </c>
      <c r="I5256" s="1">
        <v>44741.386111111111</v>
      </c>
      <c r="J5256" s="2">
        <v>44741</v>
      </c>
      <c r="K5256" t="s">
        <v>13</v>
      </c>
      <c r="L5256">
        <v>2999</v>
      </c>
      <c r="N5256" s="11" t="s">
        <v>15</v>
      </c>
      <c r="O5256" s="11">
        <f>IF(Table1[[#This Row],[Currency  Code]]="USD",Table1[[#This Row],[Product Amount with GST]]*80,Table1[[#This Row],[Product Amount with GST]])</f>
        <v>2999</v>
      </c>
    </row>
    <row r="5257" spans="1:16" x14ac:dyDescent="0.25">
      <c r="A5257" t="s">
        <v>3694</v>
      </c>
      <c r="B5257" t="s">
        <v>24</v>
      </c>
      <c r="C5257" t="s">
        <v>12</v>
      </c>
      <c r="E5257">
        <f t="shared" si="328"/>
        <v>29</v>
      </c>
      <c r="F5257">
        <f t="shared" si="329"/>
        <v>6</v>
      </c>
      <c r="G5257" s="8">
        <f t="shared" si="330"/>
        <v>44741</v>
      </c>
      <c r="H5257">
        <f t="shared" si="331"/>
        <v>2022</v>
      </c>
      <c r="I5257" s="1">
        <v>44741.384027777778</v>
      </c>
      <c r="J5257" s="2">
        <v>44741</v>
      </c>
      <c r="K5257" t="s">
        <v>13</v>
      </c>
      <c r="L5257">
        <v>2022</v>
      </c>
      <c r="N5257" s="11" t="s">
        <v>15</v>
      </c>
      <c r="O5257" s="11">
        <f>IF(Table1[[#This Row],[Currency  Code]]="USD",Table1[[#This Row],[Product Amount with GST]]*80,Table1[[#This Row],[Product Amount with GST]])</f>
        <v>2022</v>
      </c>
    </row>
    <row r="5258" spans="1:16" x14ac:dyDescent="0.25">
      <c r="A5258" t="s">
        <v>3695</v>
      </c>
      <c r="B5258" t="s">
        <v>11</v>
      </c>
      <c r="C5258" t="s">
        <v>12</v>
      </c>
      <c r="E5258">
        <f t="shared" si="328"/>
        <v>29</v>
      </c>
      <c r="F5258">
        <f t="shared" si="329"/>
        <v>6</v>
      </c>
      <c r="G5258" s="8">
        <f t="shared" si="330"/>
        <v>44741</v>
      </c>
      <c r="H5258">
        <f t="shared" si="331"/>
        <v>2022</v>
      </c>
      <c r="I5258" s="1">
        <v>44741.381944444445</v>
      </c>
      <c r="J5258" s="2">
        <v>44741</v>
      </c>
      <c r="K5258" t="s">
        <v>72</v>
      </c>
      <c r="L5258">
        <v>2499</v>
      </c>
      <c r="N5258" s="11" t="s">
        <v>15</v>
      </c>
      <c r="O5258" s="11">
        <f>IF(Table1[[#This Row],[Currency  Code]]="USD",Table1[[#This Row],[Product Amount with GST]]*80,Table1[[#This Row],[Product Amount with GST]])</f>
        <v>2499</v>
      </c>
    </row>
    <row r="5259" spans="1:16" x14ac:dyDescent="0.25">
      <c r="A5259" t="s">
        <v>3696</v>
      </c>
      <c r="B5259" t="s">
        <v>11</v>
      </c>
      <c r="C5259" t="s">
        <v>48</v>
      </c>
      <c r="E5259">
        <f t="shared" si="328"/>
        <v>29</v>
      </c>
      <c r="F5259">
        <f t="shared" si="329"/>
        <v>6</v>
      </c>
      <c r="G5259" s="8">
        <f t="shared" si="330"/>
        <v>44741</v>
      </c>
      <c r="H5259">
        <f t="shared" si="331"/>
        <v>2022</v>
      </c>
      <c r="I5259" s="1">
        <v>44741.370833333334</v>
      </c>
      <c r="J5259" s="2">
        <v>44741</v>
      </c>
      <c r="K5259" t="s">
        <v>13</v>
      </c>
      <c r="L5259">
        <v>2499</v>
      </c>
      <c r="M5259" t="s">
        <v>218</v>
      </c>
      <c r="N5259" s="11" t="s">
        <v>15</v>
      </c>
      <c r="O5259" s="11">
        <f>IF(Table1[[#This Row],[Currency  Code]]="USD",Table1[[#This Row],[Product Amount with GST]]*80,Table1[[#This Row],[Product Amount with GST]])</f>
        <v>2499</v>
      </c>
      <c r="P5259" t="s">
        <v>50</v>
      </c>
    </row>
    <row r="5260" spans="1:16" x14ac:dyDescent="0.25">
      <c r="A5260" t="s">
        <v>1314</v>
      </c>
      <c r="B5260" t="s">
        <v>11</v>
      </c>
      <c r="C5260" t="s">
        <v>12</v>
      </c>
      <c r="E5260">
        <f t="shared" si="328"/>
        <v>29</v>
      </c>
      <c r="F5260">
        <f t="shared" si="329"/>
        <v>6</v>
      </c>
      <c r="G5260" s="8">
        <f t="shared" si="330"/>
        <v>44741</v>
      </c>
      <c r="H5260">
        <f t="shared" si="331"/>
        <v>2022</v>
      </c>
      <c r="I5260" s="1">
        <v>44741.363194444442</v>
      </c>
      <c r="J5260" s="2">
        <v>44741</v>
      </c>
      <c r="K5260" t="s">
        <v>72</v>
      </c>
      <c r="L5260">
        <v>2499</v>
      </c>
      <c r="N5260" s="11" t="s">
        <v>15</v>
      </c>
      <c r="O5260" s="11">
        <f>IF(Table1[[#This Row],[Currency  Code]]="USD",Table1[[#This Row],[Product Amount with GST]]*80,Table1[[#This Row],[Product Amount with GST]])</f>
        <v>2499</v>
      </c>
    </row>
    <row r="5261" spans="1:16" x14ac:dyDescent="0.25">
      <c r="A5261" t="s">
        <v>3697</v>
      </c>
      <c r="B5261" t="s">
        <v>20</v>
      </c>
      <c r="C5261" t="s">
        <v>12</v>
      </c>
      <c r="E5261">
        <f t="shared" si="328"/>
        <v>29</v>
      </c>
      <c r="F5261">
        <f t="shared" si="329"/>
        <v>6</v>
      </c>
      <c r="G5261" s="8">
        <f t="shared" si="330"/>
        <v>44741</v>
      </c>
      <c r="H5261">
        <f t="shared" si="331"/>
        <v>2022</v>
      </c>
      <c r="I5261" s="1">
        <v>44741.344444444447</v>
      </c>
      <c r="J5261" s="2">
        <v>44741</v>
      </c>
      <c r="K5261" t="s">
        <v>13</v>
      </c>
      <c r="L5261">
        <v>1999</v>
      </c>
      <c r="N5261" s="11" t="s">
        <v>15</v>
      </c>
      <c r="O5261" s="11">
        <f>IF(Table1[[#This Row],[Currency  Code]]="USD",Table1[[#This Row],[Product Amount with GST]]*80,Table1[[#This Row],[Product Amount with GST]])</f>
        <v>1999</v>
      </c>
    </row>
    <row r="5262" spans="1:16" x14ac:dyDescent="0.25">
      <c r="A5262" t="s">
        <v>3698</v>
      </c>
      <c r="B5262" t="s">
        <v>11</v>
      </c>
      <c r="C5262" t="s">
        <v>12</v>
      </c>
      <c r="E5262">
        <f t="shared" si="328"/>
        <v>29</v>
      </c>
      <c r="F5262">
        <f t="shared" si="329"/>
        <v>6</v>
      </c>
      <c r="G5262" s="8">
        <f t="shared" si="330"/>
        <v>44741</v>
      </c>
      <c r="H5262">
        <f t="shared" si="331"/>
        <v>2022</v>
      </c>
      <c r="I5262" s="1">
        <v>44741.341666666667</v>
      </c>
      <c r="J5262" s="2">
        <v>44741</v>
      </c>
      <c r="K5262" t="s">
        <v>112</v>
      </c>
      <c r="L5262">
        <v>2499</v>
      </c>
      <c r="N5262" s="11" t="s">
        <v>15</v>
      </c>
      <c r="O5262" s="11">
        <f>IF(Table1[[#This Row],[Currency  Code]]="USD",Table1[[#This Row],[Product Amount with GST]]*80,Table1[[#This Row],[Product Amount with GST]])</f>
        <v>2499</v>
      </c>
    </row>
    <row r="5263" spans="1:16" x14ac:dyDescent="0.25">
      <c r="A5263" t="s">
        <v>3699</v>
      </c>
      <c r="B5263" t="s">
        <v>42</v>
      </c>
      <c r="C5263" t="s">
        <v>12</v>
      </c>
      <c r="E5263">
        <f t="shared" si="328"/>
        <v>29</v>
      </c>
      <c r="F5263">
        <f t="shared" si="329"/>
        <v>6</v>
      </c>
      <c r="G5263" s="8">
        <f t="shared" si="330"/>
        <v>44741</v>
      </c>
      <c r="H5263">
        <f t="shared" si="331"/>
        <v>2022</v>
      </c>
      <c r="I5263" s="1">
        <v>44741.34097222222</v>
      </c>
      <c r="J5263" s="2">
        <v>44741</v>
      </c>
      <c r="K5263" t="s">
        <v>43</v>
      </c>
      <c r="L5263">
        <v>1499</v>
      </c>
      <c r="N5263" s="11" t="s">
        <v>15</v>
      </c>
      <c r="O5263" s="11">
        <f>IF(Table1[[#This Row],[Currency  Code]]="USD",Table1[[#This Row],[Product Amount with GST]]*80,Table1[[#This Row],[Product Amount with GST]])</f>
        <v>1499</v>
      </c>
    </row>
    <row r="5264" spans="1:16" x14ac:dyDescent="0.25">
      <c r="A5264" t="s">
        <v>3700</v>
      </c>
      <c r="B5264" t="s">
        <v>11</v>
      </c>
      <c r="C5264" t="s">
        <v>12</v>
      </c>
      <c r="E5264">
        <f t="shared" si="328"/>
        <v>29</v>
      </c>
      <c r="F5264">
        <f t="shared" si="329"/>
        <v>6</v>
      </c>
      <c r="G5264" s="8">
        <f t="shared" si="330"/>
        <v>44741</v>
      </c>
      <c r="H5264">
        <f t="shared" si="331"/>
        <v>2022</v>
      </c>
      <c r="I5264" s="1">
        <v>44741.331944444442</v>
      </c>
      <c r="J5264" s="2">
        <v>44741</v>
      </c>
      <c r="K5264" t="s">
        <v>72</v>
      </c>
      <c r="L5264">
        <v>2499</v>
      </c>
      <c r="N5264" s="11" t="s">
        <v>15</v>
      </c>
      <c r="O5264" s="11">
        <f>IF(Table1[[#This Row],[Currency  Code]]="USD",Table1[[#This Row],[Product Amount with GST]]*80,Table1[[#This Row],[Product Amount with GST]])</f>
        <v>2499</v>
      </c>
    </row>
    <row r="5265" spans="1:16" x14ac:dyDescent="0.25">
      <c r="A5265" t="s">
        <v>3701</v>
      </c>
      <c r="B5265" t="s">
        <v>27</v>
      </c>
      <c r="C5265" t="s">
        <v>48</v>
      </c>
      <c r="E5265">
        <f t="shared" si="328"/>
        <v>29</v>
      </c>
      <c r="F5265">
        <f t="shared" si="329"/>
        <v>6</v>
      </c>
      <c r="G5265" s="8">
        <f t="shared" si="330"/>
        <v>44741</v>
      </c>
      <c r="H5265">
        <f t="shared" si="331"/>
        <v>2022</v>
      </c>
      <c r="I5265" s="1">
        <v>44741.330555555556</v>
      </c>
      <c r="J5265" s="2">
        <v>44741</v>
      </c>
      <c r="K5265" t="s">
        <v>13</v>
      </c>
      <c r="L5265">
        <v>1999</v>
      </c>
      <c r="M5265" t="s">
        <v>53</v>
      </c>
      <c r="N5265" s="11" t="s">
        <v>15</v>
      </c>
      <c r="O5265" s="11">
        <f>IF(Table1[[#This Row],[Currency  Code]]="USD",Table1[[#This Row],[Product Amount with GST]]*80,Table1[[#This Row],[Product Amount with GST]])</f>
        <v>1999</v>
      </c>
      <c r="P5265" t="s">
        <v>50</v>
      </c>
    </row>
    <row r="5266" spans="1:16" x14ac:dyDescent="0.25">
      <c r="A5266" t="s">
        <v>3664</v>
      </c>
      <c r="B5266" t="s">
        <v>11</v>
      </c>
      <c r="C5266" t="s">
        <v>12</v>
      </c>
      <c r="D5266" t="s">
        <v>6121</v>
      </c>
      <c r="E5266">
        <f t="shared" si="328"/>
        <v>29</v>
      </c>
      <c r="F5266">
        <f t="shared" si="329"/>
        <v>6</v>
      </c>
      <c r="G5266" s="8">
        <f t="shared" si="330"/>
        <v>44741</v>
      </c>
      <c r="H5266">
        <f t="shared" si="331"/>
        <v>2022</v>
      </c>
      <c r="I5266" s="1">
        <v>44741.323611111111</v>
      </c>
      <c r="J5266" s="2">
        <v>44741</v>
      </c>
      <c r="K5266" t="s">
        <v>13</v>
      </c>
      <c r="L5266">
        <v>1874</v>
      </c>
      <c r="N5266" s="11" t="s">
        <v>15</v>
      </c>
      <c r="O5266" s="11">
        <f>IF(Table1[[#This Row],[Currency  Code]]="USD",Table1[[#This Row],[Product Amount with GST]]*80,Table1[[#This Row],[Product Amount with GST]])</f>
        <v>1874</v>
      </c>
    </row>
    <row r="5267" spans="1:16" x14ac:dyDescent="0.25">
      <c r="A5267" t="s">
        <v>3664</v>
      </c>
      <c r="B5267" t="s">
        <v>11</v>
      </c>
      <c r="C5267" t="s">
        <v>12</v>
      </c>
      <c r="D5267" t="s">
        <v>6121</v>
      </c>
      <c r="E5267">
        <f t="shared" si="328"/>
        <v>29</v>
      </c>
      <c r="F5267">
        <f t="shared" si="329"/>
        <v>6</v>
      </c>
      <c r="G5267" s="8">
        <f t="shared" si="330"/>
        <v>44741</v>
      </c>
      <c r="H5267">
        <f t="shared" si="331"/>
        <v>2022</v>
      </c>
      <c r="I5267" s="1">
        <v>44741.322916666664</v>
      </c>
      <c r="J5267" s="2">
        <v>44741</v>
      </c>
      <c r="K5267" t="s">
        <v>13</v>
      </c>
      <c r="L5267">
        <v>1874</v>
      </c>
      <c r="N5267" s="11" t="s">
        <v>15</v>
      </c>
      <c r="O5267" s="11">
        <f>IF(Table1[[#This Row],[Currency  Code]]="USD",Table1[[#This Row],[Product Amount with GST]]*80,Table1[[#This Row],[Product Amount with GST]])</f>
        <v>1874</v>
      </c>
    </row>
    <row r="5268" spans="1:16" x14ac:dyDescent="0.25">
      <c r="A5268" t="s">
        <v>3664</v>
      </c>
      <c r="B5268" t="s">
        <v>11</v>
      </c>
      <c r="C5268" t="s">
        <v>12</v>
      </c>
      <c r="E5268">
        <f t="shared" si="328"/>
        <v>29</v>
      </c>
      <c r="F5268">
        <f t="shared" si="329"/>
        <v>6</v>
      </c>
      <c r="G5268" s="8">
        <f t="shared" si="330"/>
        <v>44741</v>
      </c>
      <c r="H5268">
        <f t="shared" si="331"/>
        <v>2022</v>
      </c>
      <c r="I5268" s="1">
        <v>44741.320138888892</v>
      </c>
      <c r="J5268" s="2">
        <v>44741</v>
      </c>
      <c r="K5268" t="s">
        <v>112</v>
      </c>
      <c r="L5268">
        <v>2499</v>
      </c>
      <c r="N5268" s="11" t="s">
        <v>15</v>
      </c>
      <c r="O5268" s="11">
        <f>IF(Table1[[#This Row],[Currency  Code]]="USD",Table1[[#This Row],[Product Amount with GST]]*80,Table1[[#This Row],[Product Amount with GST]])</f>
        <v>2499</v>
      </c>
    </row>
    <row r="5269" spans="1:16" x14ac:dyDescent="0.25">
      <c r="A5269" t="s">
        <v>3691</v>
      </c>
      <c r="B5269" t="s">
        <v>11</v>
      </c>
      <c r="C5269" t="s">
        <v>12</v>
      </c>
      <c r="E5269">
        <f t="shared" si="328"/>
        <v>29</v>
      </c>
      <c r="F5269">
        <f t="shared" si="329"/>
        <v>6</v>
      </c>
      <c r="G5269" s="8">
        <f t="shared" si="330"/>
        <v>44741</v>
      </c>
      <c r="H5269">
        <f t="shared" si="331"/>
        <v>2022</v>
      </c>
      <c r="I5269" s="1">
        <v>44741.320138888892</v>
      </c>
      <c r="J5269" s="2">
        <v>44741</v>
      </c>
      <c r="K5269" t="s">
        <v>112</v>
      </c>
      <c r="L5269">
        <v>2499</v>
      </c>
      <c r="N5269" s="11" t="s">
        <v>15</v>
      </c>
      <c r="O5269" s="11">
        <f>IF(Table1[[#This Row],[Currency  Code]]="USD",Table1[[#This Row],[Product Amount with GST]]*80,Table1[[#This Row],[Product Amount with GST]])</f>
        <v>2499</v>
      </c>
    </row>
    <row r="5270" spans="1:16" x14ac:dyDescent="0.25">
      <c r="A5270" t="s">
        <v>3664</v>
      </c>
      <c r="B5270" t="s">
        <v>11</v>
      </c>
      <c r="C5270" t="s">
        <v>12</v>
      </c>
      <c r="E5270">
        <f t="shared" si="328"/>
        <v>29</v>
      </c>
      <c r="F5270">
        <f t="shared" si="329"/>
        <v>6</v>
      </c>
      <c r="G5270" s="8">
        <f t="shared" si="330"/>
        <v>44741</v>
      </c>
      <c r="H5270">
        <f t="shared" si="331"/>
        <v>2022</v>
      </c>
      <c r="I5270" s="1">
        <v>44741.318055555559</v>
      </c>
      <c r="J5270" s="2">
        <v>44741</v>
      </c>
      <c r="K5270" t="s">
        <v>72</v>
      </c>
      <c r="L5270">
        <v>2499</v>
      </c>
      <c r="N5270" s="11" t="s">
        <v>15</v>
      </c>
      <c r="O5270" s="11">
        <f>IF(Table1[[#This Row],[Currency  Code]]="USD",Table1[[#This Row],[Product Amount with GST]]*80,Table1[[#This Row],[Product Amount with GST]])</f>
        <v>2499</v>
      </c>
    </row>
    <row r="5271" spans="1:16" x14ac:dyDescent="0.25">
      <c r="A5271" t="s">
        <v>3702</v>
      </c>
      <c r="B5271" t="s">
        <v>111</v>
      </c>
      <c r="C5271" t="s">
        <v>12</v>
      </c>
      <c r="E5271">
        <f t="shared" si="328"/>
        <v>29</v>
      </c>
      <c r="F5271">
        <f t="shared" si="329"/>
        <v>6</v>
      </c>
      <c r="G5271" s="8">
        <f t="shared" si="330"/>
        <v>44741</v>
      </c>
      <c r="H5271">
        <f t="shared" si="331"/>
        <v>2022</v>
      </c>
      <c r="I5271" s="1">
        <v>44741.315972222219</v>
      </c>
      <c r="J5271" s="2">
        <v>44741</v>
      </c>
      <c r="K5271" t="s">
        <v>13</v>
      </c>
      <c r="L5271">
        <v>1999</v>
      </c>
      <c r="N5271" s="11" t="s">
        <v>15</v>
      </c>
      <c r="O5271" s="11">
        <f>IF(Table1[[#This Row],[Currency  Code]]="USD",Table1[[#This Row],[Product Amount with GST]]*80,Table1[[#This Row],[Product Amount with GST]])</f>
        <v>1999</v>
      </c>
    </row>
    <row r="5272" spans="1:16" x14ac:dyDescent="0.25">
      <c r="A5272" t="s">
        <v>3673</v>
      </c>
      <c r="B5272" t="s">
        <v>11</v>
      </c>
      <c r="C5272" t="s">
        <v>12</v>
      </c>
      <c r="D5272" t="s">
        <v>6129</v>
      </c>
      <c r="E5272">
        <f t="shared" si="328"/>
        <v>29</v>
      </c>
      <c r="F5272">
        <f t="shared" si="329"/>
        <v>6</v>
      </c>
      <c r="G5272" s="8">
        <f t="shared" si="330"/>
        <v>44741</v>
      </c>
      <c r="H5272">
        <f t="shared" si="331"/>
        <v>2022</v>
      </c>
      <c r="I5272" s="1">
        <v>44741.381944444445</v>
      </c>
      <c r="J5272" s="2">
        <v>44741</v>
      </c>
      <c r="K5272" t="s">
        <v>72</v>
      </c>
      <c r="L5272">
        <v>1250</v>
      </c>
      <c r="N5272" s="11" t="s">
        <v>15</v>
      </c>
      <c r="O5272" s="11">
        <f>IF(Table1[[#This Row],[Currency  Code]]="USD",Table1[[#This Row],[Product Amount with GST]]*80,Table1[[#This Row],[Product Amount with GST]])</f>
        <v>1250</v>
      </c>
    </row>
    <row r="5273" spans="1:16" x14ac:dyDescent="0.25">
      <c r="A5273" t="s">
        <v>3703</v>
      </c>
      <c r="B5273" t="s">
        <v>11</v>
      </c>
      <c r="C5273" t="s">
        <v>12</v>
      </c>
      <c r="E5273">
        <f t="shared" si="328"/>
        <v>29</v>
      </c>
      <c r="F5273">
        <f t="shared" si="329"/>
        <v>6</v>
      </c>
      <c r="G5273" s="8">
        <f t="shared" si="330"/>
        <v>44741</v>
      </c>
      <c r="H5273">
        <f t="shared" si="331"/>
        <v>2022</v>
      </c>
      <c r="I5273" s="1">
        <v>44741.366666666669</v>
      </c>
      <c r="J5273" s="2">
        <v>44741</v>
      </c>
      <c r="K5273" t="s">
        <v>72</v>
      </c>
      <c r="L5273">
        <v>2499</v>
      </c>
      <c r="N5273" s="11" t="s">
        <v>15</v>
      </c>
      <c r="O5273" s="11">
        <f>IF(Table1[[#This Row],[Currency  Code]]="USD",Table1[[#This Row],[Product Amount with GST]]*80,Table1[[#This Row],[Product Amount with GST]])</f>
        <v>2499</v>
      </c>
    </row>
    <row r="5274" spans="1:16" x14ac:dyDescent="0.25">
      <c r="A5274" t="s">
        <v>3704</v>
      </c>
      <c r="B5274" t="s">
        <v>11</v>
      </c>
      <c r="C5274" t="s">
        <v>12</v>
      </c>
      <c r="E5274">
        <f t="shared" si="328"/>
        <v>29</v>
      </c>
      <c r="F5274">
        <f t="shared" si="329"/>
        <v>6</v>
      </c>
      <c r="G5274" s="8">
        <f t="shared" si="330"/>
        <v>44741</v>
      </c>
      <c r="H5274">
        <f t="shared" si="331"/>
        <v>2022</v>
      </c>
      <c r="I5274" s="1">
        <v>44741.348611111112</v>
      </c>
      <c r="J5274" s="2">
        <v>44741</v>
      </c>
      <c r="K5274" t="s">
        <v>72</v>
      </c>
      <c r="L5274">
        <v>2499</v>
      </c>
      <c r="N5274" s="11" t="s">
        <v>15</v>
      </c>
      <c r="O5274" s="11">
        <f>IF(Table1[[#This Row],[Currency  Code]]="USD",Table1[[#This Row],[Product Amount with GST]]*80,Table1[[#This Row],[Product Amount with GST]])</f>
        <v>2499</v>
      </c>
    </row>
    <row r="5275" spans="1:16" x14ac:dyDescent="0.25">
      <c r="A5275" t="s">
        <v>3681</v>
      </c>
      <c r="B5275" t="s">
        <v>52</v>
      </c>
      <c r="C5275" t="s">
        <v>12</v>
      </c>
      <c r="E5275">
        <f t="shared" si="328"/>
        <v>29</v>
      </c>
      <c r="F5275">
        <f t="shared" si="329"/>
        <v>6</v>
      </c>
      <c r="G5275" s="8">
        <f t="shared" si="330"/>
        <v>44741</v>
      </c>
      <c r="H5275">
        <f t="shared" si="331"/>
        <v>2022</v>
      </c>
      <c r="I5275" s="1">
        <v>44741.347916666666</v>
      </c>
      <c r="J5275" s="2">
        <v>44741</v>
      </c>
      <c r="K5275" t="s">
        <v>13</v>
      </c>
      <c r="L5275">
        <v>999</v>
      </c>
      <c r="N5275" s="11" t="s">
        <v>15</v>
      </c>
      <c r="O5275" s="11">
        <f>IF(Table1[[#This Row],[Currency  Code]]="USD",Table1[[#This Row],[Product Amount with GST]]*80,Table1[[#This Row],[Product Amount with GST]])</f>
        <v>999</v>
      </c>
    </row>
    <row r="5276" spans="1:16" x14ac:dyDescent="0.25">
      <c r="A5276" t="s">
        <v>3699</v>
      </c>
      <c r="B5276" t="s">
        <v>42</v>
      </c>
      <c r="C5276" t="s">
        <v>12</v>
      </c>
      <c r="E5276">
        <f t="shared" si="328"/>
        <v>29</v>
      </c>
      <c r="F5276">
        <f t="shared" si="329"/>
        <v>6</v>
      </c>
      <c r="G5276" s="8">
        <f t="shared" si="330"/>
        <v>44741</v>
      </c>
      <c r="H5276">
        <f t="shared" si="331"/>
        <v>2022</v>
      </c>
      <c r="I5276" s="1">
        <v>44741.342361111114</v>
      </c>
      <c r="J5276" s="2">
        <v>44741</v>
      </c>
      <c r="K5276" t="s">
        <v>43</v>
      </c>
      <c r="L5276">
        <v>1499</v>
      </c>
      <c r="N5276" s="11" t="s">
        <v>15</v>
      </c>
      <c r="O5276" s="11">
        <f>IF(Table1[[#This Row],[Currency  Code]]="USD",Table1[[#This Row],[Product Amount with GST]]*80,Table1[[#This Row],[Product Amount with GST]])</f>
        <v>1499</v>
      </c>
    </row>
    <row r="5277" spans="1:16" x14ac:dyDescent="0.25">
      <c r="A5277" t="s">
        <v>3705</v>
      </c>
      <c r="B5277" t="s">
        <v>11</v>
      </c>
      <c r="C5277" t="s">
        <v>12</v>
      </c>
      <c r="E5277">
        <f t="shared" si="328"/>
        <v>29</v>
      </c>
      <c r="F5277">
        <f t="shared" si="329"/>
        <v>6</v>
      </c>
      <c r="G5277" s="8">
        <f t="shared" si="330"/>
        <v>44741</v>
      </c>
      <c r="H5277">
        <f t="shared" si="331"/>
        <v>2022</v>
      </c>
      <c r="I5277" s="1">
        <v>44741.338194444441</v>
      </c>
      <c r="J5277" s="2">
        <v>44741</v>
      </c>
      <c r="K5277" t="s">
        <v>72</v>
      </c>
      <c r="L5277">
        <v>2499</v>
      </c>
      <c r="N5277" s="11" t="s">
        <v>15</v>
      </c>
      <c r="O5277" s="11">
        <f>IF(Table1[[#This Row],[Currency  Code]]="USD",Table1[[#This Row],[Product Amount with GST]]*80,Table1[[#This Row],[Product Amount with GST]])</f>
        <v>2499</v>
      </c>
    </row>
    <row r="5278" spans="1:16" x14ac:dyDescent="0.25">
      <c r="A5278" t="s">
        <v>3706</v>
      </c>
      <c r="B5278" t="s">
        <v>17</v>
      </c>
      <c r="C5278" t="s">
        <v>12</v>
      </c>
      <c r="E5278">
        <f t="shared" si="328"/>
        <v>29</v>
      </c>
      <c r="F5278">
        <f t="shared" si="329"/>
        <v>6</v>
      </c>
      <c r="G5278" s="8">
        <f t="shared" si="330"/>
        <v>44741</v>
      </c>
      <c r="H5278">
        <f t="shared" si="331"/>
        <v>2022</v>
      </c>
      <c r="I5278" s="1">
        <v>44741.337500000001</v>
      </c>
      <c r="J5278" s="2">
        <v>44741</v>
      </c>
      <c r="K5278" t="s">
        <v>13</v>
      </c>
      <c r="L5278">
        <v>999</v>
      </c>
      <c r="N5278" s="11" t="s">
        <v>15</v>
      </c>
      <c r="O5278" s="11">
        <f>IF(Table1[[#This Row],[Currency  Code]]="USD",Table1[[#This Row],[Product Amount with GST]]*80,Table1[[#This Row],[Product Amount with GST]])</f>
        <v>999</v>
      </c>
    </row>
    <row r="5279" spans="1:16" x14ac:dyDescent="0.25">
      <c r="A5279" t="s">
        <v>896</v>
      </c>
      <c r="B5279" t="s">
        <v>11</v>
      </c>
      <c r="C5279" t="s">
        <v>12</v>
      </c>
      <c r="D5279" t="s">
        <v>6123</v>
      </c>
      <c r="E5279">
        <f t="shared" si="328"/>
        <v>29</v>
      </c>
      <c r="F5279">
        <f t="shared" si="329"/>
        <v>6</v>
      </c>
      <c r="G5279" s="8">
        <f t="shared" si="330"/>
        <v>44741</v>
      </c>
      <c r="H5279">
        <f t="shared" si="331"/>
        <v>2022</v>
      </c>
      <c r="I5279" s="1">
        <v>44741.329861111109</v>
      </c>
      <c r="J5279" s="2">
        <v>44741</v>
      </c>
      <c r="K5279" t="s">
        <v>13</v>
      </c>
      <c r="L5279">
        <v>2399</v>
      </c>
      <c r="N5279" s="11" t="s">
        <v>15</v>
      </c>
      <c r="O5279" s="11">
        <f>IF(Table1[[#This Row],[Currency  Code]]="USD",Table1[[#This Row],[Product Amount with GST]]*80,Table1[[#This Row],[Product Amount with GST]])</f>
        <v>2399</v>
      </c>
    </row>
    <row r="5280" spans="1:16" x14ac:dyDescent="0.25">
      <c r="A5280" t="s">
        <v>896</v>
      </c>
      <c r="B5280" t="s">
        <v>11</v>
      </c>
      <c r="C5280" t="s">
        <v>12</v>
      </c>
      <c r="D5280" t="s">
        <v>6123</v>
      </c>
      <c r="E5280">
        <f t="shared" si="328"/>
        <v>29</v>
      </c>
      <c r="F5280">
        <f t="shared" si="329"/>
        <v>6</v>
      </c>
      <c r="G5280" s="8">
        <f t="shared" si="330"/>
        <v>44741</v>
      </c>
      <c r="H5280">
        <f t="shared" si="331"/>
        <v>2022</v>
      </c>
      <c r="I5280" s="1">
        <v>44741.32916666667</v>
      </c>
      <c r="J5280" s="2">
        <v>44741</v>
      </c>
      <c r="K5280" t="s">
        <v>13</v>
      </c>
      <c r="L5280">
        <v>2399</v>
      </c>
      <c r="N5280" s="11" t="s">
        <v>15</v>
      </c>
      <c r="O5280" s="11">
        <f>IF(Table1[[#This Row],[Currency  Code]]="USD",Table1[[#This Row],[Product Amount with GST]]*80,Table1[[#This Row],[Product Amount with GST]])</f>
        <v>2399</v>
      </c>
    </row>
    <row r="5281" spans="1:16" x14ac:dyDescent="0.25">
      <c r="A5281" t="s">
        <v>3664</v>
      </c>
      <c r="B5281" t="s">
        <v>11</v>
      </c>
      <c r="C5281" t="s">
        <v>12</v>
      </c>
      <c r="D5281" t="s">
        <v>6121</v>
      </c>
      <c r="E5281">
        <f t="shared" si="328"/>
        <v>29</v>
      </c>
      <c r="F5281">
        <f t="shared" si="329"/>
        <v>6</v>
      </c>
      <c r="G5281" s="8">
        <f t="shared" si="330"/>
        <v>44741</v>
      </c>
      <c r="H5281">
        <f t="shared" si="331"/>
        <v>2022</v>
      </c>
      <c r="I5281" s="1">
        <v>44741.325694444444</v>
      </c>
      <c r="J5281" s="2">
        <v>44741</v>
      </c>
      <c r="K5281" t="s">
        <v>13</v>
      </c>
      <c r="L5281">
        <v>1874</v>
      </c>
      <c r="N5281" s="11" t="s">
        <v>15</v>
      </c>
      <c r="O5281" s="11">
        <f>IF(Table1[[#This Row],[Currency  Code]]="USD",Table1[[#This Row],[Product Amount with GST]]*80,Table1[[#This Row],[Product Amount with GST]])</f>
        <v>1874</v>
      </c>
    </row>
    <row r="5282" spans="1:16" x14ac:dyDescent="0.25">
      <c r="A5282" t="s">
        <v>3664</v>
      </c>
      <c r="B5282" t="s">
        <v>11</v>
      </c>
      <c r="C5282" t="s">
        <v>12</v>
      </c>
      <c r="D5282" t="s">
        <v>6121</v>
      </c>
      <c r="E5282">
        <f t="shared" si="328"/>
        <v>29</v>
      </c>
      <c r="F5282">
        <f t="shared" si="329"/>
        <v>6</v>
      </c>
      <c r="G5282" s="8">
        <f t="shared" si="330"/>
        <v>44741</v>
      </c>
      <c r="H5282">
        <f t="shared" si="331"/>
        <v>2022</v>
      </c>
      <c r="I5282" s="1">
        <v>44741.321527777778</v>
      </c>
      <c r="J5282" s="2">
        <v>44741</v>
      </c>
      <c r="K5282" t="s">
        <v>112</v>
      </c>
      <c r="L5282">
        <v>1874</v>
      </c>
      <c r="N5282" s="11" t="s">
        <v>15</v>
      </c>
      <c r="O5282" s="11">
        <f>IF(Table1[[#This Row],[Currency  Code]]="USD",Table1[[#This Row],[Product Amount with GST]]*80,Table1[[#This Row],[Product Amount with GST]])</f>
        <v>1874</v>
      </c>
    </row>
    <row r="5283" spans="1:16" x14ac:dyDescent="0.25">
      <c r="A5283" t="s">
        <v>3707</v>
      </c>
      <c r="B5283" t="s">
        <v>11</v>
      </c>
      <c r="C5283" t="s">
        <v>12</v>
      </c>
      <c r="E5283">
        <f t="shared" si="328"/>
        <v>29</v>
      </c>
      <c r="F5283">
        <f t="shared" si="329"/>
        <v>6</v>
      </c>
      <c r="G5283" s="8">
        <f t="shared" si="330"/>
        <v>44741</v>
      </c>
      <c r="H5283">
        <f t="shared" si="331"/>
        <v>2022</v>
      </c>
      <c r="I5283" s="1">
        <v>44741.319444444445</v>
      </c>
      <c r="J5283" s="2">
        <v>44741</v>
      </c>
      <c r="K5283" t="s">
        <v>72</v>
      </c>
      <c r="L5283">
        <v>2499</v>
      </c>
      <c r="N5283" s="11" t="s">
        <v>15</v>
      </c>
      <c r="O5283" s="11">
        <f>IF(Table1[[#This Row],[Currency  Code]]="USD",Table1[[#This Row],[Product Amount with GST]]*80,Table1[[#This Row],[Product Amount with GST]])</f>
        <v>2499</v>
      </c>
    </row>
    <row r="5284" spans="1:16" x14ac:dyDescent="0.25">
      <c r="A5284" t="s">
        <v>3702</v>
      </c>
      <c r="B5284" t="s">
        <v>111</v>
      </c>
      <c r="C5284" t="s">
        <v>48</v>
      </c>
      <c r="E5284">
        <f t="shared" si="328"/>
        <v>29</v>
      </c>
      <c r="F5284">
        <f t="shared" si="329"/>
        <v>6</v>
      </c>
      <c r="G5284" s="8">
        <f t="shared" si="330"/>
        <v>44741</v>
      </c>
      <c r="H5284">
        <f t="shared" si="331"/>
        <v>2022</v>
      </c>
      <c r="I5284" s="1">
        <v>44741.315972222219</v>
      </c>
      <c r="J5284" s="2">
        <v>44741</v>
      </c>
      <c r="K5284" t="s">
        <v>13</v>
      </c>
      <c r="L5284">
        <v>1999</v>
      </c>
      <c r="M5284" t="s">
        <v>53</v>
      </c>
      <c r="N5284" s="11" t="s">
        <v>15</v>
      </c>
      <c r="O5284" s="11">
        <f>IF(Table1[[#This Row],[Currency  Code]]="USD",Table1[[#This Row],[Product Amount with GST]]*80,Table1[[#This Row],[Product Amount with GST]])</f>
        <v>1999</v>
      </c>
      <c r="P5284" t="s">
        <v>50</v>
      </c>
    </row>
    <row r="5285" spans="1:16" x14ac:dyDescent="0.25">
      <c r="A5285" t="s">
        <v>3708</v>
      </c>
      <c r="B5285" t="s">
        <v>42</v>
      </c>
      <c r="C5285" t="s">
        <v>12</v>
      </c>
      <c r="E5285">
        <f t="shared" si="328"/>
        <v>29</v>
      </c>
      <c r="F5285">
        <f t="shared" si="329"/>
        <v>6</v>
      </c>
      <c r="G5285" s="8">
        <f t="shared" si="330"/>
        <v>44741</v>
      </c>
      <c r="H5285">
        <f t="shared" si="331"/>
        <v>2022</v>
      </c>
      <c r="I5285" s="1">
        <v>44741.310416666667</v>
      </c>
      <c r="J5285" s="2">
        <v>44741</v>
      </c>
      <c r="K5285" t="s">
        <v>43</v>
      </c>
      <c r="L5285">
        <v>1499</v>
      </c>
      <c r="N5285" s="11" t="s">
        <v>15</v>
      </c>
      <c r="O5285" s="11">
        <f>IF(Table1[[#This Row],[Currency  Code]]="USD",Table1[[#This Row],[Product Amount with GST]]*80,Table1[[#This Row],[Product Amount with GST]])</f>
        <v>1499</v>
      </c>
    </row>
    <row r="5286" spans="1:16" x14ac:dyDescent="0.25">
      <c r="A5286" t="s">
        <v>3709</v>
      </c>
      <c r="B5286" t="s">
        <v>11</v>
      </c>
      <c r="C5286" t="s">
        <v>12</v>
      </c>
      <c r="E5286">
        <f t="shared" si="328"/>
        <v>29</v>
      </c>
      <c r="F5286">
        <f t="shared" si="329"/>
        <v>6</v>
      </c>
      <c r="G5286" s="8">
        <f t="shared" si="330"/>
        <v>44741</v>
      </c>
      <c r="H5286">
        <f t="shared" si="331"/>
        <v>2022</v>
      </c>
      <c r="I5286" s="1">
        <v>44741.307638888888</v>
      </c>
      <c r="J5286" s="2">
        <v>44741</v>
      </c>
      <c r="K5286" t="s">
        <v>72</v>
      </c>
      <c r="L5286">
        <v>2499</v>
      </c>
      <c r="N5286" s="11" t="s">
        <v>15</v>
      </c>
      <c r="O5286" s="11">
        <f>IF(Table1[[#This Row],[Currency  Code]]="USD",Table1[[#This Row],[Product Amount with GST]]*80,Table1[[#This Row],[Product Amount with GST]])</f>
        <v>2499</v>
      </c>
    </row>
    <row r="5287" spans="1:16" x14ac:dyDescent="0.25">
      <c r="A5287" t="s">
        <v>3710</v>
      </c>
      <c r="B5287" t="s">
        <v>11</v>
      </c>
      <c r="C5287" t="s">
        <v>12</v>
      </c>
      <c r="E5287">
        <f t="shared" si="328"/>
        <v>29</v>
      </c>
      <c r="F5287">
        <f t="shared" si="329"/>
        <v>6</v>
      </c>
      <c r="G5287" s="8">
        <f t="shared" si="330"/>
        <v>44741</v>
      </c>
      <c r="H5287">
        <f t="shared" si="331"/>
        <v>2022</v>
      </c>
      <c r="I5287" s="1">
        <v>44741.302777777775</v>
      </c>
      <c r="J5287" s="2">
        <v>44741</v>
      </c>
      <c r="K5287" t="s">
        <v>72</v>
      </c>
      <c r="L5287">
        <v>2499</v>
      </c>
      <c r="N5287" s="11" t="s">
        <v>15</v>
      </c>
      <c r="O5287" s="11">
        <f>IF(Table1[[#This Row],[Currency  Code]]="USD",Table1[[#This Row],[Product Amount with GST]]*80,Table1[[#This Row],[Product Amount with GST]])</f>
        <v>2499</v>
      </c>
    </row>
    <row r="5288" spans="1:16" x14ac:dyDescent="0.25">
      <c r="A5288" t="s">
        <v>2849</v>
      </c>
      <c r="B5288" t="s">
        <v>11</v>
      </c>
      <c r="C5288" t="s">
        <v>12</v>
      </c>
      <c r="E5288">
        <f t="shared" si="328"/>
        <v>29</v>
      </c>
      <c r="F5288">
        <f t="shared" si="329"/>
        <v>6</v>
      </c>
      <c r="G5288" s="8">
        <f t="shared" si="330"/>
        <v>44741</v>
      </c>
      <c r="H5288">
        <f t="shared" si="331"/>
        <v>2022</v>
      </c>
      <c r="I5288" s="1">
        <v>44741.301388888889</v>
      </c>
      <c r="J5288" s="2">
        <v>44741</v>
      </c>
      <c r="K5288" t="s">
        <v>72</v>
      </c>
      <c r="L5288">
        <v>2499</v>
      </c>
      <c r="N5288" s="11" t="s">
        <v>15</v>
      </c>
      <c r="O5288" s="11">
        <f>IF(Table1[[#This Row],[Currency  Code]]="USD",Table1[[#This Row],[Product Amount with GST]]*80,Table1[[#This Row],[Product Amount with GST]])</f>
        <v>2499</v>
      </c>
    </row>
    <row r="5289" spans="1:16" x14ac:dyDescent="0.25">
      <c r="A5289" t="s">
        <v>3711</v>
      </c>
      <c r="B5289" t="s">
        <v>42</v>
      </c>
      <c r="C5289" t="s">
        <v>12</v>
      </c>
      <c r="E5289">
        <f t="shared" si="328"/>
        <v>29</v>
      </c>
      <c r="F5289">
        <f t="shared" si="329"/>
        <v>6</v>
      </c>
      <c r="G5289" s="8">
        <f t="shared" si="330"/>
        <v>44741</v>
      </c>
      <c r="H5289">
        <f t="shared" si="331"/>
        <v>2022</v>
      </c>
      <c r="I5289" s="1">
        <v>44741.29583333333</v>
      </c>
      <c r="J5289" s="2">
        <v>44741</v>
      </c>
      <c r="K5289" t="s">
        <v>43</v>
      </c>
      <c r="L5289">
        <v>59</v>
      </c>
      <c r="N5289" s="11" t="s">
        <v>29</v>
      </c>
      <c r="O5289" s="11">
        <f>IF(Table1[[#This Row],[Currency  Code]]="USD",Table1[[#This Row],[Product Amount with GST]]*80,Table1[[#This Row],[Product Amount with GST]])</f>
        <v>4720</v>
      </c>
    </row>
    <row r="5290" spans="1:16" x14ac:dyDescent="0.25">
      <c r="A5290" t="s">
        <v>3712</v>
      </c>
      <c r="B5290" t="s">
        <v>11</v>
      </c>
      <c r="C5290" t="s">
        <v>12</v>
      </c>
      <c r="E5290">
        <f t="shared" si="328"/>
        <v>29</v>
      </c>
      <c r="F5290">
        <f t="shared" si="329"/>
        <v>6</v>
      </c>
      <c r="G5290" s="8">
        <f t="shared" si="330"/>
        <v>44741</v>
      </c>
      <c r="H5290">
        <f t="shared" si="331"/>
        <v>2022</v>
      </c>
      <c r="I5290" s="1">
        <v>44741.288194444445</v>
      </c>
      <c r="J5290" s="2">
        <v>44741</v>
      </c>
      <c r="K5290" t="s">
        <v>72</v>
      </c>
      <c r="L5290">
        <v>2499</v>
      </c>
      <c r="N5290" s="11" t="s">
        <v>15</v>
      </c>
      <c r="O5290" s="11">
        <f>IF(Table1[[#This Row],[Currency  Code]]="USD",Table1[[#This Row],[Product Amount with GST]]*80,Table1[[#This Row],[Product Amount with GST]])</f>
        <v>2499</v>
      </c>
    </row>
    <row r="5291" spans="1:16" x14ac:dyDescent="0.25">
      <c r="A5291" t="s">
        <v>3713</v>
      </c>
      <c r="B5291" t="s">
        <v>65</v>
      </c>
      <c r="C5291" t="s">
        <v>12</v>
      </c>
      <c r="E5291">
        <f t="shared" si="328"/>
        <v>29</v>
      </c>
      <c r="F5291">
        <f t="shared" si="329"/>
        <v>6</v>
      </c>
      <c r="G5291" s="8">
        <f t="shared" si="330"/>
        <v>44741</v>
      </c>
      <c r="H5291">
        <f t="shared" si="331"/>
        <v>2022</v>
      </c>
      <c r="I5291" s="1">
        <v>44741.279861111114</v>
      </c>
      <c r="J5291" s="2">
        <v>44741</v>
      </c>
      <c r="K5291" t="s">
        <v>43</v>
      </c>
      <c r="L5291">
        <v>1499</v>
      </c>
      <c r="N5291" s="11" t="s">
        <v>15</v>
      </c>
      <c r="O5291" s="11">
        <f>IF(Table1[[#This Row],[Currency  Code]]="USD",Table1[[#This Row],[Product Amount with GST]]*80,Table1[[#This Row],[Product Amount with GST]])</f>
        <v>1499</v>
      </c>
    </row>
    <row r="5292" spans="1:16" x14ac:dyDescent="0.25">
      <c r="A5292" t="s">
        <v>3714</v>
      </c>
      <c r="B5292" t="s">
        <v>17</v>
      </c>
      <c r="C5292" t="s">
        <v>12</v>
      </c>
      <c r="E5292">
        <f t="shared" si="328"/>
        <v>29</v>
      </c>
      <c r="F5292">
        <f t="shared" si="329"/>
        <v>6</v>
      </c>
      <c r="G5292" s="8">
        <f t="shared" si="330"/>
        <v>44741</v>
      </c>
      <c r="H5292">
        <f t="shared" si="331"/>
        <v>2022</v>
      </c>
      <c r="I5292" s="1">
        <v>44741.272222222222</v>
      </c>
      <c r="J5292" s="2">
        <v>44741</v>
      </c>
      <c r="K5292" t="s">
        <v>13</v>
      </c>
      <c r="L5292">
        <v>999</v>
      </c>
      <c r="N5292" s="11" t="s">
        <v>15</v>
      </c>
      <c r="O5292" s="11">
        <f>IF(Table1[[#This Row],[Currency  Code]]="USD",Table1[[#This Row],[Product Amount with GST]]*80,Table1[[#This Row],[Product Amount with GST]])</f>
        <v>999</v>
      </c>
    </row>
    <row r="5293" spans="1:16" x14ac:dyDescent="0.25">
      <c r="A5293" t="s">
        <v>3715</v>
      </c>
      <c r="B5293" t="s">
        <v>402</v>
      </c>
      <c r="C5293" t="s">
        <v>48</v>
      </c>
      <c r="E5293">
        <f t="shared" si="328"/>
        <v>29</v>
      </c>
      <c r="F5293">
        <f t="shared" si="329"/>
        <v>6</v>
      </c>
      <c r="G5293" s="8">
        <f t="shared" si="330"/>
        <v>44741</v>
      </c>
      <c r="H5293">
        <f t="shared" si="331"/>
        <v>2022</v>
      </c>
      <c r="I5293" s="1">
        <v>44741.255555555559</v>
      </c>
      <c r="J5293" s="2">
        <v>44741</v>
      </c>
      <c r="K5293" t="s">
        <v>13</v>
      </c>
      <c r="L5293">
        <v>1000</v>
      </c>
      <c r="M5293" t="s">
        <v>135</v>
      </c>
      <c r="N5293" s="11" t="s">
        <v>15</v>
      </c>
      <c r="O5293" s="11">
        <f>IF(Table1[[#This Row],[Currency  Code]]="USD",Table1[[#This Row],[Product Amount with GST]]*80,Table1[[#This Row],[Product Amount with GST]])</f>
        <v>1000</v>
      </c>
      <c r="P5293" t="s">
        <v>1201</v>
      </c>
    </row>
    <row r="5294" spans="1:16" x14ac:dyDescent="0.25">
      <c r="A5294" t="s">
        <v>3716</v>
      </c>
      <c r="B5294" t="s">
        <v>11</v>
      </c>
      <c r="C5294" t="s">
        <v>12</v>
      </c>
      <c r="E5294">
        <f t="shared" si="328"/>
        <v>29</v>
      </c>
      <c r="F5294">
        <f t="shared" si="329"/>
        <v>6</v>
      </c>
      <c r="G5294" s="8">
        <f t="shared" si="330"/>
        <v>44741</v>
      </c>
      <c r="H5294">
        <f t="shared" si="331"/>
        <v>2022</v>
      </c>
      <c r="I5294" s="1">
        <v>44741.246527777781</v>
      </c>
      <c r="J5294" s="2">
        <v>44741</v>
      </c>
      <c r="K5294" t="s">
        <v>72</v>
      </c>
      <c r="L5294">
        <v>2499</v>
      </c>
      <c r="N5294" s="11" t="s">
        <v>15</v>
      </c>
      <c r="O5294" s="11">
        <f>IF(Table1[[#This Row],[Currency  Code]]="USD",Table1[[#This Row],[Product Amount with GST]]*80,Table1[[#This Row],[Product Amount with GST]])</f>
        <v>2499</v>
      </c>
    </row>
    <row r="5295" spans="1:16" x14ac:dyDescent="0.25">
      <c r="A5295" t="s">
        <v>3717</v>
      </c>
      <c r="B5295" t="s">
        <v>11</v>
      </c>
      <c r="C5295" t="s">
        <v>12</v>
      </c>
      <c r="E5295">
        <f t="shared" si="328"/>
        <v>29</v>
      </c>
      <c r="F5295">
        <f t="shared" si="329"/>
        <v>6</v>
      </c>
      <c r="G5295" s="8">
        <f t="shared" si="330"/>
        <v>44741</v>
      </c>
      <c r="H5295">
        <f t="shared" si="331"/>
        <v>2022</v>
      </c>
      <c r="I5295" s="1">
        <v>44741.240972222222</v>
      </c>
      <c r="J5295" s="2">
        <v>44741</v>
      </c>
      <c r="K5295" t="s">
        <v>72</v>
      </c>
      <c r="L5295">
        <v>2499</v>
      </c>
      <c r="N5295" s="11" t="s">
        <v>15</v>
      </c>
      <c r="O5295" s="11">
        <f>IF(Table1[[#This Row],[Currency  Code]]="USD",Table1[[#This Row],[Product Amount with GST]]*80,Table1[[#This Row],[Product Amount with GST]])</f>
        <v>2499</v>
      </c>
    </row>
    <row r="5296" spans="1:16" x14ac:dyDescent="0.25">
      <c r="A5296" t="s">
        <v>3718</v>
      </c>
      <c r="B5296" t="s">
        <v>11</v>
      </c>
      <c r="C5296" t="s">
        <v>12</v>
      </c>
      <c r="E5296">
        <f t="shared" si="328"/>
        <v>29</v>
      </c>
      <c r="F5296">
        <f t="shared" si="329"/>
        <v>6</v>
      </c>
      <c r="G5296" s="8">
        <f t="shared" si="330"/>
        <v>44741</v>
      </c>
      <c r="H5296">
        <f t="shared" si="331"/>
        <v>2022</v>
      </c>
      <c r="I5296" s="1">
        <v>44741.213194444441</v>
      </c>
      <c r="J5296" s="2">
        <v>44740</v>
      </c>
      <c r="K5296" t="s">
        <v>72</v>
      </c>
      <c r="L5296">
        <v>2499</v>
      </c>
      <c r="N5296" s="11" t="s">
        <v>15</v>
      </c>
      <c r="O5296" s="11">
        <f>IF(Table1[[#This Row],[Currency  Code]]="USD",Table1[[#This Row],[Product Amount with GST]]*80,Table1[[#This Row],[Product Amount with GST]])</f>
        <v>2499</v>
      </c>
    </row>
    <row r="5297" spans="1:16" x14ac:dyDescent="0.25">
      <c r="A5297" t="s">
        <v>3683</v>
      </c>
      <c r="B5297" t="s">
        <v>11</v>
      </c>
      <c r="C5297" t="s">
        <v>12</v>
      </c>
      <c r="E5297">
        <f t="shared" si="328"/>
        <v>29</v>
      </c>
      <c r="F5297">
        <f t="shared" si="329"/>
        <v>6</v>
      </c>
      <c r="G5297" s="8">
        <f t="shared" si="330"/>
        <v>44741</v>
      </c>
      <c r="H5297">
        <f t="shared" si="331"/>
        <v>2022</v>
      </c>
      <c r="I5297" s="1">
        <v>44741.210416666669</v>
      </c>
      <c r="J5297" s="2">
        <v>44740</v>
      </c>
      <c r="K5297" t="s">
        <v>13</v>
      </c>
      <c r="L5297">
        <v>2499</v>
      </c>
      <c r="N5297" s="11" t="s">
        <v>15</v>
      </c>
      <c r="O5297" s="11">
        <f>IF(Table1[[#This Row],[Currency  Code]]="USD",Table1[[#This Row],[Product Amount with GST]]*80,Table1[[#This Row],[Product Amount with GST]])</f>
        <v>2499</v>
      </c>
    </row>
    <row r="5298" spans="1:16" x14ac:dyDescent="0.25">
      <c r="A5298" t="s">
        <v>3719</v>
      </c>
      <c r="B5298" t="s">
        <v>11</v>
      </c>
      <c r="C5298" t="s">
        <v>12</v>
      </c>
      <c r="E5298">
        <f t="shared" si="328"/>
        <v>29</v>
      </c>
      <c r="F5298">
        <f t="shared" si="329"/>
        <v>6</v>
      </c>
      <c r="G5298" s="8">
        <f t="shared" si="330"/>
        <v>44741</v>
      </c>
      <c r="H5298">
        <f t="shared" si="331"/>
        <v>2022</v>
      </c>
      <c r="I5298" s="1">
        <v>44741.074305555558</v>
      </c>
      <c r="J5298" s="2">
        <v>44740</v>
      </c>
      <c r="K5298" t="s">
        <v>13</v>
      </c>
      <c r="L5298">
        <v>2499</v>
      </c>
      <c r="N5298" s="11" t="s">
        <v>15</v>
      </c>
      <c r="O5298" s="11">
        <f>IF(Table1[[#This Row],[Currency  Code]]="USD",Table1[[#This Row],[Product Amount with GST]]*80,Table1[[#This Row],[Product Amount with GST]])</f>
        <v>2499</v>
      </c>
    </row>
    <row r="5299" spans="1:16" x14ac:dyDescent="0.25">
      <c r="A5299" t="s">
        <v>3720</v>
      </c>
      <c r="B5299" t="s">
        <v>11</v>
      </c>
      <c r="C5299" t="s">
        <v>12</v>
      </c>
      <c r="E5299">
        <f t="shared" si="328"/>
        <v>29</v>
      </c>
      <c r="F5299">
        <f t="shared" si="329"/>
        <v>6</v>
      </c>
      <c r="G5299" s="8">
        <f t="shared" si="330"/>
        <v>44741</v>
      </c>
      <c r="H5299">
        <f t="shared" si="331"/>
        <v>2022</v>
      </c>
      <c r="I5299" s="1">
        <v>44741.027777777781</v>
      </c>
      <c r="J5299" s="2">
        <v>44740</v>
      </c>
      <c r="K5299" t="s">
        <v>72</v>
      </c>
      <c r="L5299">
        <v>2499</v>
      </c>
      <c r="N5299" s="11" t="s">
        <v>15</v>
      </c>
      <c r="O5299" s="11">
        <f>IF(Table1[[#This Row],[Currency  Code]]="USD",Table1[[#This Row],[Product Amount with GST]]*80,Table1[[#This Row],[Product Amount with GST]])</f>
        <v>2499</v>
      </c>
    </row>
    <row r="5300" spans="1:16" x14ac:dyDescent="0.25">
      <c r="A5300" t="s">
        <v>3721</v>
      </c>
      <c r="B5300" t="s">
        <v>11</v>
      </c>
      <c r="C5300" t="s">
        <v>48</v>
      </c>
      <c r="E5300">
        <f t="shared" si="328"/>
        <v>29</v>
      </c>
      <c r="F5300">
        <f t="shared" si="329"/>
        <v>6</v>
      </c>
      <c r="G5300" s="8">
        <f t="shared" si="330"/>
        <v>44741</v>
      </c>
      <c r="H5300">
        <f t="shared" si="331"/>
        <v>2022</v>
      </c>
      <c r="I5300" s="1">
        <v>44741.023611111108</v>
      </c>
      <c r="J5300" s="2">
        <v>44740</v>
      </c>
      <c r="K5300" t="s">
        <v>112</v>
      </c>
      <c r="L5300">
        <v>2499</v>
      </c>
      <c r="M5300" t="s">
        <v>49</v>
      </c>
      <c r="N5300" s="11" t="s">
        <v>15</v>
      </c>
      <c r="O5300" s="11">
        <f>IF(Table1[[#This Row],[Currency  Code]]="USD",Table1[[#This Row],[Product Amount with GST]]*80,Table1[[#This Row],[Product Amount with GST]])</f>
        <v>2499</v>
      </c>
      <c r="P5300" t="s">
        <v>50</v>
      </c>
    </row>
    <row r="5301" spans="1:16" x14ac:dyDescent="0.25">
      <c r="A5301" t="s">
        <v>3701</v>
      </c>
      <c r="B5301" t="s">
        <v>27</v>
      </c>
      <c r="C5301" t="s">
        <v>12</v>
      </c>
      <c r="E5301">
        <f t="shared" si="328"/>
        <v>29</v>
      </c>
      <c r="F5301">
        <f t="shared" si="329"/>
        <v>6</v>
      </c>
      <c r="G5301" s="8">
        <f t="shared" si="330"/>
        <v>44741</v>
      </c>
      <c r="H5301">
        <f t="shared" si="331"/>
        <v>2022</v>
      </c>
      <c r="I5301" s="1">
        <v>44741.001388888886</v>
      </c>
      <c r="J5301" s="2">
        <v>44740</v>
      </c>
      <c r="K5301" t="s">
        <v>13</v>
      </c>
      <c r="L5301">
        <v>1999</v>
      </c>
      <c r="N5301" s="11" t="s">
        <v>15</v>
      </c>
      <c r="O5301" s="11">
        <f>IF(Table1[[#This Row],[Currency  Code]]="USD",Table1[[#This Row],[Product Amount with GST]]*80,Table1[[#This Row],[Product Amount with GST]])</f>
        <v>1999</v>
      </c>
    </row>
    <row r="5302" spans="1:16" x14ac:dyDescent="0.25">
      <c r="A5302" t="s">
        <v>3722</v>
      </c>
      <c r="B5302" t="s">
        <v>42</v>
      </c>
      <c r="C5302" t="s">
        <v>12</v>
      </c>
      <c r="D5302" t="s">
        <v>6146</v>
      </c>
      <c r="E5302">
        <f t="shared" si="328"/>
        <v>28</v>
      </c>
      <c r="F5302">
        <f t="shared" si="329"/>
        <v>6</v>
      </c>
      <c r="G5302" s="8">
        <f t="shared" si="330"/>
        <v>44740</v>
      </c>
      <c r="H5302">
        <f t="shared" si="331"/>
        <v>2022</v>
      </c>
      <c r="I5302" s="1">
        <v>44740.977083333331</v>
      </c>
      <c r="J5302" s="2">
        <v>44740</v>
      </c>
      <c r="K5302" t="s">
        <v>43</v>
      </c>
      <c r="L5302">
        <v>59</v>
      </c>
      <c r="N5302" s="11" t="s">
        <v>29</v>
      </c>
      <c r="O5302" s="11">
        <f>IF(Table1[[#This Row],[Currency  Code]]="USD",Table1[[#This Row],[Product Amount with GST]]*80,Table1[[#This Row],[Product Amount with GST]])</f>
        <v>4720</v>
      </c>
    </row>
    <row r="5303" spans="1:16" x14ac:dyDescent="0.25">
      <c r="A5303" t="s">
        <v>3723</v>
      </c>
      <c r="B5303" t="s">
        <v>11</v>
      </c>
      <c r="C5303" t="s">
        <v>12</v>
      </c>
      <c r="E5303">
        <f t="shared" si="328"/>
        <v>29</v>
      </c>
      <c r="F5303">
        <f t="shared" si="329"/>
        <v>6</v>
      </c>
      <c r="G5303" s="8">
        <f t="shared" si="330"/>
        <v>44741</v>
      </c>
      <c r="H5303">
        <f t="shared" si="331"/>
        <v>2022</v>
      </c>
      <c r="I5303" s="1">
        <v>44741.375</v>
      </c>
      <c r="J5303" s="2">
        <v>44741</v>
      </c>
      <c r="K5303" t="s">
        <v>72</v>
      </c>
      <c r="L5303">
        <v>2499</v>
      </c>
      <c r="N5303" s="11" t="s">
        <v>15</v>
      </c>
      <c r="O5303" s="11">
        <f>IF(Table1[[#This Row],[Currency  Code]]="USD",Table1[[#This Row],[Product Amount with GST]]*80,Table1[[#This Row],[Product Amount with GST]])</f>
        <v>2499</v>
      </c>
    </row>
    <row r="5304" spans="1:16" x14ac:dyDescent="0.25">
      <c r="A5304" t="s">
        <v>1881</v>
      </c>
      <c r="B5304" t="s">
        <v>11</v>
      </c>
      <c r="C5304" t="s">
        <v>12</v>
      </c>
      <c r="E5304">
        <f t="shared" si="328"/>
        <v>29</v>
      </c>
      <c r="F5304">
        <f t="shared" si="329"/>
        <v>6</v>
      </c>
      <c r="G5304" s="8">
        <f t="shared" si="330"/>
        <v>44741</v>
      </c>
      <c r="H5304">
        <f t="shared" si="331"/>
        <v>2022</v>
      </c>
      <c r="I5304" s="1">
        <v>44741.368750000001</v>
      </c>
      <c r="J5304" s="2">
        <v>44741</v>
      </c>
      <c r="K5304" t="s">
        <v>13</v>
      </c>
      <c r="L5304">
        <v>2499</v>
      </c>
      <c r="N5304" s="11" t="s">
        <v>15</v>
      </c>
      <c r="O5304" s="11">
        <f>IF(Table1[[#This Row],[Currency  Code]]="USD",Table1[[#This Row],[Product Amount with GST]]*80,Table1[[#This Row],[Product Amount with GST]])</f>
        <v>2499</v>
      </c>
    </row>
    <row r="5305" spans="1:16" x14ac:dyDescent="0.25">
      <c r="A5305" t="s">
        <v>3724</v>
      </c>
      <c r="B5305" t="s">
        <v>11</v>
      </c>
      <c r="C5305" t="s">
        <v>12</v>
      </c>
      <c r="D5305" t="s">
        <v>6130</v>
      </c>
      <c r="E5305">
        <f t="shared" si="328"/>
        <v>29</v>
      </c>
      <c r="F5305">
        <f t="shared" si="329"/>
        <v>6</v>
      </c>
      <c r="G5305" s="8">
        <f t="shared" si="330"/>
        <v>44741</v>
      </c>
      <c r="H5305">
        <f t="shared" si="331"/>
        <v>2022</v>
      </c>
      <c r="I5305" s="1">
        <v>44741.356249999997</v>
      </c>
      <c r="J5305" s="2">
        <v>44741</v>
      </c>
      <c r="K5305" t="s">
        <v>72</v>
      </c>
      <c r="L5305">
        <v>1499</v>
      </c>
      <c r="N5305" s="11" t="s">
        <v>15</v>
      </c>
      <c r="O5305" s="11">
        <f>IF(Table1[[#This Row],[Currency  Code]]="USD",Table1[[#This Row],[Product Amount with GST]]*80,Table1[[#This Row],[Product Amount with GST]])</f>
        <v>1499</v>
      </c>
    </row>
    <row r="5306" spans="1:16" x14ac:dyDescent="0.25">
      <c r="A5306" t="s">
        <v>3725</v>
      </c>
      <c r="B5306" t="s">
        <v>11</v>
      </c>
      <c r="C5306" t="s">
        <v>12</v>
      </c>
      <c r="E5306">
        <f t="shared" si="328"/>
        <v>29</v>
      </c>
      <c r="F5306">
        <f t="shared" si="329"/>
        <v>6</v>
      </c>
      <c r="G5306" s="8">
        <f t="shared" si="330"/>
        <v>44741</v>
      </c>
      <c r="H5306">
        <f t="shared" si="331"/>
        <v>2022</v>
      </c>
      <c r="I5306" s="1">
        <v>44741.356249999997</v>
      </c>
      <c r="J5306" s="2">
        <v>44741</v>
      </c>
      <c r="K5306" t="s">
        <v>72</v>
      </c>
      <c r="L5306">
        <v>2499</v>
      </c>
      <c r="N5306" s="11" t="s">
        <v>15</v>
      </c>
      <c r="O5306" s="11">
        <f>IF(Table1[[#This Row],[Currency  Code]]="USD",Table1[[#This Row],[Product Amount with GST]]*80,Table1[[#This Row],[Product Amount with GST]])</f>
        <v>2499</v>
      </c>
    </row>
    <row r="5307" spans="1:16" x14ac:dyDescent="0.25">
      <c r="A5307" t="s">
        <v>3726</v>
      </c>
      <c r="B5307" t="s">
        <v>11</v>
      </c>
      <c r="C5307" t="s">
        <v>48</v>
      </c>
      <c r="E5307">
        <f t="shared" si="328"/>
        <v>29</v>
      </c>
      <c r="F5307">
        <f t="shared" si="329"/>
        <v>6</v>
      </c>
      <c r="G5307" s="8">
        <f t="shared" si="330"/>
        <v>44741</v>
      </c>
      <c r="H5307">
        <f t="shared" si="331"/>
        <v>2022</v>
      </c>
      <c r="I5307" s="1">
        <v>44741.327777777777</v>
      </c>
      <c r="J5307" s="2">
        <v>44741</v>
      </c>
      <c r="K5307" t="s">
        <v>13</v>
      </c>
      <c r="L5307">
        <v>2499</v>
      </c>
      <c r="M5307" t="s">
        <v>53</v>
      </c>
      <c r="N5307" s="11" t="s">
        <v>15</v>
      </c>
      <c r="O5307" s="11">
        <f>IF(Table1[[#This Row],[Currency  Code]]="USD",Table1[[#This Row],[Product Amount with GST]]*80,Table1[[#This Row],[Product Amount with GST]])</f>
        <v>2499</v>
      </c>
      <c r="P5307" t="s">
        <v>50</v>
      </c>
    </row>
    <row r="5308" spans="1:16" x14ac:dyDescent="0.25">
      <c r="A5308" t="s">
        <v>3727</v>
      </c>
      <c r="B5308" t="s">
        <v>1092</v>
      </c>
      <c r="C5308" t="s">
        <v>12</v>
      </c>
      <c r="E5308">
        <f t="shared" si="328"/>
        <v>29</v>
      </c>
      <c r="F5308">
        <f t="shared" si="329"/>
        <v>6</v>
      </c>
      <c r="G5308" s="8">
        <f t="shared" si="330"/>
        <v>44741</v>
      </c>
      <c r="H5308">
        <f t="shared" si="331"/>
        <v>2022</v>
      </c>
      <c r="I5308" s="1">
        <v>44741.324305555558</v>
      </c>
      <c r="J5308" s="2">
        <v>44741</v>
      </c>
      <c r="K5308" t="s">
        <v>13</v>
      </c>
      <c r="L5308">
        <v>1499</v>
      </c>
      <c r="N5308" s="11" t="s">
        <v>15</v>
      </c>
      <c r="O5308" s="11">
        <f>IF(Table1[[#This Row],[Currency  Code]]="USD",Table1[[#This Row],[Product Amount with GST]]*80,Table1[[#This Row],[Product Amount with GST]])</f>
        <v>1499</v>
      </c>
    </row>
    <row r="5309" spans="1:16" x14ac:dyDescent="0.25">
      <c r="A5309" t="s">
        <v>3728</v>
      </c>
      <c r="B5309" t="s">
        <v>11</v>
      </c>
      <c r="C5309" t="s">
        <v>12</v>
      </c>
      <c r="E5309">
        <f t="shared" si="328"/>
        <v>29</v>
      </c>
      <c r="F5309">
        <f t="shared" si="329"/>
        <v>6</v>
      </c>
      <c r="G5309" s="8">
        <f t="shared" si="330"/>
        <v>44741</v>
      </c>
      <c r="H5309">
        <f t="shared" si="331"/>
        <v>2022</v>
      </c>
      <c r="I5309" s="1">
        <v>44741.317361111112</v>
      </c>
      <c r="J5309" s="2">
        <v>44741</v>
      </c>
      <c r="K5309" t="s">
        <v>72</v>
      </c>
      <c r="L5309">
        <v>2499</v>
      </c>
      <c r="N5309" s="11" t="s">
        <v>15</v>
      </c>
      <c r="O5309" s="11">
        <f>IF(Table1[[#This Row],[Currency  Code]]="USD",Table1[[#This Row],[Product Amount with GST]]*80,Table1[[#This Row],[Product Amount with GST]])</f>
        <v>2499</v>
      </c>
    </row>
    <row r="5310" spans="1:16" x14ac:dyDescent="0.25">
      <c r="A5310" t="s">
        <v>3729</v>
      </c>
      <c r="B5310" t="s">
        <v>11</v>
      </c>
      <c r="C5310" t="s">
        <v>12</v>
      </c>
      <c r="D5310" t="s">
        <v>6137</v>
      </c>
      <c r="E5310">
        <f t="shared" si="328"/>
        <v>29</v>
      </c>
      <c r="F5310">
        <f t="shared" si="329"/>
        <v>6</v>
      </c>
      <c r="G5310" s="8">
        <f t="shared" si="330"/>
        <v>44741</v>
      </c>
      <c r="H5310">
        <f t="shared" si="331"/>
        <v>2022</v>
      </c>
      <c r="I5310" s="1">
        <v>44741.313194444447</v>
      </c>
      <c r="J5310" s="2">
        <v>44741</v>
      </c>
      <c r="K5310" t="s">
        <v>13</v>
      </c>
      <c r="L5310">
        <v>1499</v>
      </c>
      <c r="N5310" s="11" t="s">
        <v>15</v>
      </c>
      <c r="O5310" s="11">
        <f>IF(Table1[[#This Row],[Currency  Code]]="USD",Table1[[#This Row],[Product Amount with GST]]*80,Table1[[#This Row],[Product Amount with GST]])</f>
        <v>1499</v>
      </c>
    </row>
    <row r="5311" spans="1:16" x14ac:dyDescent="0.25">
      <c r="A5311" t="s">
        <v>3730</v>
      </c>
      <c r="B5311" t="s">
        <v>11</v>
      </c>
      <c r="C5311" t="s">
        <v>12</v>
      </c>
      <c r="E5311">
        <f t="shared" si="328"/>
        <v>29</v>
      </c>
      <c r="F5311">
        <f t="shared" si="329"/>
        <v>6</v>
      </c>
      <c r="G5311" s="8">
        <f t="shared" si="330"/>
        <v>44741</v>
      </c>
      <c r="H5311">
        <f t="shared" si="331"/>
        <v>2022</v>
      </c>
      <c r="I5311" s="1">
        <v>44741.306250000001</v>
      </c>
      <c r="J5311" s="2">
        <v>44741</v>
      </c>
      <c r="K5311" t="s">
        <v>72</v>
      </c>
      <c r="L5311">
        <v>2499</v>
      </c>
      <c r="N5311" s="11" t="s">
        <v>15</v>
      </c>
      <c r="O5311" s="11">
        <f>IF(Table1[[#This Row],[Currency  Code]]="USD",Table1[[#This Row],[Product Amount with GST]]*80,Table1[[#This Row],[Product Amount with GST]])</f>
        <v>2499</v>
      </c>
    </row>
    <row r="5312" spans="1:16" x14ac:dyDescent="0.25">
      <c r="A5312" t="s">
        <v>3731</v>
      </c>
      <c r="B5312" t="s">
        <v>11</v>
      </c>
      <c r="C5312" t="s">
        <v>12</v>
      </c>
      <c r="D5312" t="s">
        <v>6129</v>
      </c>
      <c r="E5312">
        <f t="shared" si="328"/>
        <v>29</v>
      </c>
      <c r="F5312">
        <f t="shared" si="329"/>
        <v>6</v>
      </c>
      <c r="G5312" s="8">
        <f t="shared" si="330"/>
        <v>44741</v>
      </c>
      <c r="H5312">
        <f t="shared" si="331"/>
        <v>2022</v>
      </c>
      <c r="I5312" s="1">
        <v>44741.304861111108</v>
      </c>
      <c r="J5312" s="2">
        <v>44741</v>
      </c>
      <c r="K5312" t="s">
        <v>112</v>
      </c>
      <c r="L5312">
        <v>2000</v>
      </c>
      <c r="N5312" s="11" t="s">
        <v>15</v>
      </c>
      <c r="O5312" s="11">
        <f>IF(Table1[[#This Row],[Currency  Code]]="USD",Table1[[#This Row],[Product Amount with GST]]*80,Table1[[#This Row],[Product Amount with GST]])</f>
        <v>2000</v>
      </c>
    </row>
    <row r="5313" spans="1:15" x14ac:dyDescent="0.25">
      <c r="A5313" t="s">
        <v>3711</v>
      </c>
      <c r="B5313" t="s">
        <v>42</v>
      </c>
      <c r="C5313" t="s">
        <v>12</v>
      </c>
      <c r="E5313">
        <f t="shared" si="328"/>
        <v>29</v>
      </c>
      <c r="F5313">
        <f t="shared" si="329"/>
        <v>6</v>
      </c>
      <c r="G5313" s="8">
        <f t="shared" si="330"/>
        <v>44741</v>
      </c>
      <c r="H5313">
        <f t="shared" si="331"/>
        <v>2022</v>
      </c>
      <c r="I5313" s="1">
        <v>44741.302083333336</v>
      </c>
      <c r="J5313" s="2">
        <v>44741</v>
      </c>
      <c r="K5313" t="s">
        <v>43</v>
      </c>
      <c r="L5313">
        <v>59</v>
      </c>
      <c r="N5313" s="11" t="s">
        <v>29</v>
      </c>
      <c r="O5313" s="11">
        <f>IF(Table1[[#This Row],[Currency  Code]]="USD",Table1[[#This Row],[Product Amount with GST]]*80,Table1[[#This Row],[Product Amount with GST]])</f>
        <v>4720</v>
      </c>
    </row>
    <row r="5314" spans="1:15" x14ac:dyDescent="0.25">
      <c r="A5314" t="s">
        <v>3711</v>
      </c>
      <c r="B5314" t="s">
        <v>1092</v>
      </c>
      <c r="C5314" t="s">
        <v>12</v>
      </c>
      <c r="E5314">
        <f t="shared" ref="E5314:E5377" si="332">DAY(I5314)</f>
        <v>29</v>
      </c>
      <c r="F5314">
        <f t="shared" ref="F5314:F5377" si="333">MONTH(I5314)</f>
        <v>6</v>
      </c>
      <c r="G5314" s="8">
        <f t="shared" ref="G5314:G5377" si="334">DATE(H5315,F5314,E5314)</f>
        <v>44741</v>
      </c>
      <c r="H5314">
        <f t="shared" ref="H5314:H5377" si="335">YEAR(I5314)</f>
        <v>2022</v>
      </c>
      <c r="I5314" s="1">
        <v>44741.27847222222</v>
      </c>
      <c r="J5314" s="2">
        <v>44741</v>
      </c>
      <c r="K5314" t="s">
        <v>13</v>
      </c>
      <c r="L5314">
        <v>59</v>
      </c>
      <c r="N5314" s="11" t="s">
        <v>29</v>
      </c>
      <c r="O5314" s="11">
        <f>IF(Table1[[#This Row],[Currency  Code]]="USD",Table1[[#This Row],[Product Amount with GST]]*80,Table1[[#This Row],[Product Amount with GST]])</f>
        <v>4720</v>
      </c>
    </row>
    <row r="5315" spans="1:15" x14ac:dyDescent="0.25">
      <c r="A5315" t="s">
        <v>3732</v>
      </c>
      <c r="B5315" t="s">
        <v>11</v>
      </c>
      <c r="C5315" t="s">
        <v>12</v>
      </c>
      <c r="D5315" t="s">
        <v>6133</v>
      </c>
      <c r="E5315">
        <f t="shared" si="332"/>
        <v>29</v>
      </c>
      <c r="F5315">
        <f t="shared" si="333"/>
        <v>6</v>
      </c>
      <c r="G5315" s="8">
        <f t="shared" si="334"/>
        <v>44741</v>
      </c>
      <c r="H5315">
        <f t="shared" si="335"/>
        <v>2022</v>
      </c>
      <c r="I5315" s="1">
        <v>44741.220138888886</v>
      </c>
      <c r="J5315" s="2">
        <v>44740</v>
      </c>
      <c r="K5315" t="s">
        <v>13</v>
      </c>
      <c r="L5315">
        <v>25000</v>
      </c>
      <c r="N5315" s="11" t="s">
        <v>15</v>
      </c>
      <c r="O5315" s="11">
        <f>IF(Table1[[#This Row],[Currency  Code]]="USD",Table1[[#This Row],[Product Amount with GST]]*80,Table1[[#This Row],[Product Amount with GST]])</f>
        <v>25000</v>
      </c>
    </row>
    <row r="5316" spans="1:15" x14ac:dyDescent="0.25">
      <c r="A5316" t="s">
        <v>3733</v>
      </c>
      <c r="B5316" t="s">
        <v>11</v>
      </c>
      <c r="C5316" t="s">
        <v>12</v>
      </c>
      <c r="E5316">
        <f t="shared" si="332"/>
        <v>29</v>
      </c>
      <c r="F5316">
        <f t="shared" si="333"/>
        <v>6</v>
      </c>
      <c r="G5316" s="8">
        <f t="shared" si="334"/>
        <v>44741</v>
      </c>
      <c r="H5316">
        <f t="shared" si="335"/>
        <v>2022</v>
      </c>
      <c r="I5316" s="1">
        <v>44741.186805555553</v>
      </c>
      <c r="J5316" s="2">
        <v>44740</v>
      </c>
      <c r="K5316" t="s">
        <v>13</v>
      </c>
      <c r="L5316">
        <v>2499</v>
      </c>
      <c r="N5316" s="11" t="s">
        <v>15</v>
      </c>
      <c r="O5316" s="11">
        <f>IF(Table1[[#This Row],[Currency  Code]]="USD",Table1[[#This Row],[Product Amount with GST]]*80,Table1[[#This Row],[Product Amount with GST]])</f>
        <v>2499</v>
      </c>
    </row>
    <row r="5317" spans="1:15" x14ac:dyDescent="0.25">
      <c r="A5317" t="s">
        <v>3734</v>
      </c>
      <c r="B5317" t="s">
        <v>11</v>
      </c>
      <c r="C5317" t="s">
        <v>12</v>
      </c>
      <c r="E5317">
        <f t="shared" si="332"/>
        <v>29</v>
      </c>
      <c r="F5317">
        <f t="shared" si="333"/>
        <v>6</v>
      </c>
      <c r="G5317" s="8">
        <f t="shared" si="334"/>
        <v>44741</v>
      </c>
      <c r="H5317">
        <f t="shared" si="335"/>
        <v>2022</v>
      </c>
      <c r="I5317" s="1">
        <v>44741.159722222219</v>
      </c>
      <c r="J5317" s="2">
        <v>44740</v>
      </c>
      <c r="K5317" t="s">
        <v>13</v>
      </c>
      <c r="L5317">
        <v>2499</v>
      </c>
      <c r="N5317" s="11" t="s">
        <v>15</v>
      </c>
      <c r="O5317" s="11">
        <f>IF(Table1[[#This Row],[Currency  Code]]="USD",Table1[[#This Row],[Product Amount with GST]]*80,Table1[[#This Row],[Product Amount with GST]])</f>
        <v>2499</v>
      </c>
    </row>
    <row r="5318" spans="1:15" x14ac:dyDescent="0.25">
      <c r="A5318" t="s">
        <v>3735</v>
      </c>
      <c r="B5318" t="s">
        <v>68</v>
      </c>
      <c r="C5318" t="s">
        <v>12</v>
      </c>
      <c r="E5318">
        <f t="shared" si="332"/>
        <v>29</v>
      </c>
      <c r="F5318">
        <f t="shared" si="333"/>
        <v>6</v>
      </c>
      <c r="G5318" s="8">
        <f t="shared" si="334"/>
        <v>44741</v>
      </c>
      <c r="H5318">
        <f t="shared" si="335"/>
        <v>2022</v>
      </c>
      <c r="I5318" s="1">
        <v>44741.154166666667</v>
      </c>
      <c r="J5318" s="2">
        <v>44740</v>
      </c>
      <c r="K5318" t="s">
        <v>13</v>
      </c>
      <c r="L5318">
        <v>999</v>
      </c>
      <c r="N5318" s="11" t="s">
        <v>15</v>
      </c>
      <c r="O5318" s="11">
        <f>IF(Table1[[#This Row],[Currency  Code]]="USD",Table1[[#This Row],[Product Amount with GST]]*80,Table1[[#This Row],[Product Amount with GST]])</f>
        <v>999</v>
      </c>
    </row>
    <row r="5319" spans="1:15" x14ac:dyDescent="0.25">
      <c r="A5319" t="s">
        <v>3736</v>
      </c>
      <c r="B5319" t="s">
        <v>116</v>
      </c>
      <c r="C5319" t="s">
        <v>12</v>
      </c>
      <c r="E5319">
        <f t="shared" si="332"/>
        <v>29</v>
      </c>
      <c r="F5319">
        <f t="shared" si="333"/>
        <v>6</v>
      </c>
      <c r="G5319" s="8">
        <f t="shared" si="334"/>
        <v>44741</v>
      </c>
      <c r="H5319">
        <f t="shared" si="335"/>
        <v>2022</v>
      </c>
      <c r="I5319" s="1">
        <v>44741.140972222223</v>
      </c>
      <c r="J5319" s="2">
        <v>44740</v>
      </c>
      <c r="K5319" t="s">
        <v>13</v>
      </c>
      <c r="L5319">
        <v>1999</v>
      </c>
      <c r="N5319" s="11" t="s">
        <v>15</v>
      </c>
      <c r="O5319" s="11">
        <f>IF(Table1[[#This Row],[Currency  Code]]="USD",Table1[[#This Row],[Product Amount with GST]]*80,Table1[[#This Row],[Product Amount with GST]])</f>
        <v>1999</v>
      </c>
    </row>
    <row r="5320" spans="1:15" x14ac:dyDescent="0.25">
      <c r="A5320" t="s">
        <v>3737</v>
      </c>
      <c r="B5320" t="s">
        <v>20</v>
      </c>
      <c r="C5320" t="s">
        <v>12</v>
      </c>
      <c r="E5320">
        <f t="shared" si="332"/>
        <v>29</v>
      </c>
      <c r="F5320">
        <f t="shared" si="333"/>
        <v>6</v>
      </c>
      <c r="G5320" s="8">
        <f t="shared" si="334"/>
        <v>44741</v>
      </c>
      <c r="H5320">
        <f t="shared" si="335"/>
        <v>2022</v>
      </c>
      <c r="I5320" s="1">
        <v>44741.022916666669</v>
      </c>
      <c r="J5320" s="2">
        <v>44740</v>
      </c>
      <c r="K5320" t="s">
        <v>13</v>
      </c>
      <c r="L5320">
        <v>1999</v>
      </c>
      <c r="N5320" s="11" t="s">
        <v>15</v>
      </c>
      <c r="O5320" s="11">
        <f>IF(Table1[[#This Row],[Currency  Code]]="USD",Table1[[#This Row],[Product Amount with GST]]*80,Table1[[#This Row],[Product Amount with GST]])</f>
        <v>1999</v>
      </c>
    </row>
    <row r="5321" spans="1:15" x14ac:dyDescent="0.25">
      <c r="A5321" t="s">
        <v>3738</v>
      </c>
      <c r="B5321" t="s">
        <v>24</v>
      </c>
      <c r="C5321" t="s">
        <v>12</v>
      </c>
      <c r="E5321">
        <f t="shared" si="332"/>
        <v>29</v>
      </c>
      <c r="F5321">
        <f t="shared" si="333"/>
        <v>6</v>
      </c>
      <c r="G5321" s="8">
        <f t="shared" si="334"/>
        <v>44741</v>
      </c>
      <c r="H5321">
        <f t="shared" si="335"/>
        <v>2022</v>
      </c>
      <c r="I5321" s="1">
        <v>44741.019444444442</v>
      </c>
      <c r="J5321" s="2">
        <v>44740</v>
      </c>
      <c r="K5321" t="s">
        <v>13</v>
      </c>
      <c r="L5321">
        <v>2022</v>
      </c>
      <c r="N5321" s="11" t="s">
        <v>15</v>
      </c>
      <c r="O5321" s="11">
        <f>IF(Table1[[#This Row],[Currency  Code]]="USD",Table1[[#This Row],[Product Amount with GST]]*80,Table1[[#This Row],[Product Amount with GST]])</f>
        <v>2022</v>
      </c>
    </row>
    <row r="5322" spans="1:15" x14ac:dyDescent="0.25">
      <c r="A5322" t="s">
        <v>3739</v>
      </c>
      <c r="B5322" t="s">
        <v>68</v>
      </c>
      <c r="C5322" t="s">
        <v>12</v>
      </c>
      <c r="E5322">
        <f t="shared" si="332"/>
        <v>28</v>
      </c>
      <c r="F5322">
        <f t="shared" si="333"/>
        <v>6</v>
      </c>
      <c r="G5322" s="8">
        <f t="shared" si="334"/>
        <v>44740</v>
      </c>
      <c r="H5322">
        <f t="shared" si="335"/>
        <v>2022</v>
      </c>
      <c r="I5322" s="1">
        <v>44740.98333333333</v>
      </c>
      <c r="J5322" s="2">
        <v>44740</v>
      </c>
      <c r="K5322" t="s">
        <v>13</v>
      </c>
      <c r="L5322">
        <v>999</v>
      </c>
      <c r="N5322" s="11" t="s">
        <v>15</v>
      </c>
      <c r="O5322" s="11">
        <f>IF(Table1[[#This Row],[Currency  Code]]="USD",Table1[[#This Row],[Product Amount with GST]]*80,Table1[[#This Row],[Product Amount with GST]])</f>
        <v>999</v>
      </c>
    </row>
    <row r="5323" spans="1:15" x14ac:dyDescent="0.25">
      <c r="A5323" t="s">
        <v>3740</v>
      </c>
      <c r="B5323" t="s">
        <v>20</v>
      </c>
      <c r="C5323" t="s">
        <v>12</v>
      </c>
      <c r="E5323">
        <f t="shared" si="332"/>
        <v>28</v>
      </c>
      <c r="F5323">
        <f t="shared" si="333"/>
        <v>6</v>
      </c>
      <c r="G5323" s="8">
        <f t="shared" si="334"/>
        <v>44740</v>
      </c>
      <c r="H5323">
        <f t="shared" si="335"/>
        <v>2022</v>
      </c>
      <c r="I5323" s="1">
        <v>44740.980555555558</v>
      </c>
      <c r="J5323" s="2">
        <v>44740</v>
      </c>
      <c r="K5323" t="s">
        <v>13</v>
      </c>
      <c r="L5323">
        <v>1999</v>
      </c>
      <c r="N5323" s="11" t="s">
        <v>15</v>
      </c>
      <c r="O5323" s="11">
        <f>IF(Table1[[#This Row],[Currency  Code]]="USD",Table1[[#This Row],[Product Amount with GST]]*80,Table1[[#This Row],[Product Amount with GST]])</f>
        <v>1999</v>
      </c>
    </row>
    <row r="5324" spans="1:15" x14ac:dyDescent="0.25">
      <c r="A5324" t="s">
        <v>3741</v>
      </c>
      <c r="B5324" t="s">
        <v>24</v>
      </c>
      <c r="C5324" t="s">
        <v>12</v>
      </c>
      <c r="E5324">
        <f t="shared" si="332"/>
        <v>28</v>
      </c>
      <c r="F5324">
        <f t="shared" si="333"/>
        <v>6</v>
      </c>
      <c r="G5324" s="8">
        <f t="shared" si="334"/>
        <v>44740</v>
      </c>
      <c r="H5324">
        <f t="shared" si="335"/>
        <v>2022</v>
      </c>
      <c r="I5324" s="1">
        <v>44740.979166666664</v>
      </c>
      <c r="J5324" s="2">
        <v>44740</v>
      </c>
      <c r="K5324" t="s">
        <v>13</v>
      </c>
      <c r="L5324">
        <v>2022</v>
      </c>
      <c r="N5324" s="11" t="s">
        <v>15</v>
      </c>
      <c r="O5324" s="11">
        <f>IF(Table1[[#This Row],[Currency  Code]]="USD",Table1[[#This Row],[Product Amount with GST]]*80,Table1[[#This Row],[Product Amount with GST]])</f>
        <v>2022</v>
      </c>
    </row>
    <row r="5325" spans="1:15" x14ac:dyDescent="0.25">
      <c r="A5325" t="s">
        <v>3742</v>
      </c>
      <c r="B5325" t="s">
        <v>11</v>
      </c>
      <c r="C5325" t="s">
        <v>12</v>
      </c>
      <c r="E5325">
        <f t="shared" si="332"/>
        <v>29</v>
      </c>
      <c r="F5325">
        <f t="shared" si="333"/>
        <v>6</v>
      </c>
      <c r="G5325" s="8">
        <f t="shared" si="334"/>
        <v>44741</v>
      </c>
      <c r="H5325">
        <f t="shared" si="335"/>
        <v>2022</v>
      </c>
      <c r="I5325" s="1">
        <v>44741.310416666667</v>
      </c>
      <c r="J5325" s="2">
        <v>44741</v>
      </c>
      <c r="K5325" t="s">
        <v>72</v>
      </c>
      <c r="L5325">
        <v>2499</v>
      </c>
      <c r="N5325" s="11" t="s">
        <v>15</v>
      </c>
      <c r="O5325" s="11">
        <f>IF(Table1[[#This Row],[Currency  Code]]="USD",Table1[[#This Row],[Product Amount with GST]]*80,Table1[[#This Row],[Product Amount with GST]])</f>
        <v>2499</v>
      </c>
    </row>
    <row r="5326" spans="1:15" x14ac:dyDescent="0.25">
      <c r="A5326" t="s">
        <v>3743</v>
      </c>
      <c r="B5326" t="s">
        <v>11</v>
      </c>
      <c r="C5326" t="s">
        <v>12</v>
      </c>
      <c r="E5326">
        <f t="shared" si="332"/>
        <v>29</v>
      </c>
      <c r="F5326">
        <f t="shared" si="333"/>
        <v>6</v>
      </c>
      <c r="G5326" s="8">
        <f t="shared" si="334"/>
        <v>44741</v>
      </c>
      <c r="H5326">
        <f t="shared" si="335"/>
        <v>2022</v>
      </c>
      <c r="I5326" s="1">
        <v>44741.310416666667</v>
      </c>
      <c r="J5326" s="2">
        <v>44741</v>
      </c>
      <c r="K5326" t="s">
        <v>72</v>
      </c>
      <c r="L5326">
        <v>2499</v>
      </c>
      <c r="N5326" s="11" t="s">
        <v>15</v>
      </c>
      <c r="O5326" s="11">
        <f>IF(Table1[[#This Row],[Currency  Code]]="USD",Table1[[#This Row],[Product Amount with GST]]*80,Table1[[#This Row],[Product Amount with GST]])</f>
        <v>2499</v>
      </c>
    </row>
    <row r="5327" spans="1:15" x14ac:dyDescent="0.25">
      <c r="A5327" t="s">
        <v>3744</v>
      </c>
      <c r="B5327" t="s">
        <v>11</v>
      </c>
      <c r="C5327" t="s">
        <v>12</v>
      </c>
      <c r="E5327">
        <f t="shared" si="332"/>
        <v>29</v>
      </c>
      <c r="F5327">
        <f t="shared" si="333"/>
        <v>6</v>
      </c>
      <c r="G5327" s="8">
        <f t="shared" si="334"/>
        <v>44741</v>
      </c>
      <c r="H5327">
        <f t="shared" si="335"/>
        <v>2022</v>
      </c>
      <c r="I5327" s="1">
        <v>44741.280555555553</v>
      </c>
      <c r="J5327" s="2">
        <v>44741</v>
      </c>
      <c r="K5327" t="s">
        <v>72</v>
      </c>
      <c r="L5327">
        <v>2499</v>
      </c>
      <c r="N5327" s="11" t="s">
        <v>15</v>
      </c>
      <c r="O5327" s="11">
        <f>IF(Table1[[#This Row],[Currency  Code]]="USD",Table1[[#This Row],[Product Amount with GST]]*80,Table1[[#This Row],[Product Amount with GST]])</f>
        <v>2499</v>
      </c>
    </row>
    <row r="5328" spans="1:15" x14ac:dyDescent="0.25">
      <c r="A5328" t="s">
        <v>3745</v>
      </c>
      <c r="B5328" t="s">
        <v>11</v>
      </c>
      <c r="C5328" t="s">
        <v>12</v>
      </c>
      <c r="E5328">
        <f t="shared" si="332"/>
        <v>29</v>
      </c>
      <c r="F5328">
        <f t="shared" si="333"/>
        <v>6</v>
      </c>
      <c r="G5328" s="8">
        <f t="shared" si="334"/>
        <v>44741</v>
      </c>
      <c r="H5328">
        <f t="shared" si="335"/>
        <v>2022</v>
      </c>
      <c r="I5328" s="1">
        <v>44741.252083333333</v>
      </c>
      <c r="J5328" s="2">
        <v>44741</v>
      </c>
      <c r="K5328" t="s">
        <v>72</v>
      </c>
      <c r="L5328">
        <v>2499</v>
      </c>
      <c r="N5328" s="11" t="s">
        <v>15</v>
      </c>
      <c r="O5328" s="11">
        <f>IF(Table1[[#This Row],[Currency  Code]]="USD",Table1[[#This Row],[Product Amount with GST]]*80,Table1[[#This Row],[Product Amount with GST]])</f>
        <v>2499</v>
      </c>
    </row>
    <row r="5329" spans="1:16" x14ac:dyDescent="0.25">
      <c r="A5329" t="s">
        <v>3746</v>
      </c>
      <c r="B5329" t="s">
        <v>11</v>
      </c>
      <c r="C5329" t="s">
        <v>12</v>
      </c>
      <c r="E5329">
        <f t="shared" si="332"/>
        <v>29</v>
      </c>
      <c r="F5329">
        <f t="shared" si="333"/>
        <v>6</v>
      </c>
      <c r="G5329" s="8">
        <f t="shared" si="334"/>
        <v>44741</v>
      </c>
      <c r="H5329">
        <f t="shared" si="335"/>
        <v>2022</v>
      </c>
      <c r="I5329" s="1">
        <v>44741.238194444442</v>
      </c>
      <c r="J5329" s="2">
        <v>44741</v>
      </c>
      <c r="K5329" t="s">
        <v>112</v>
      </c>
      <c r="L5329">
        <v>2499</v>
      </c>
      <c r="N5329" s="11" t="s">
        <v>15</v>
      </c>
      <c r="O5329" s="11">
        <f>IF(Table1[[#This Row],[Currency  Code]]="USD",Table1[[#This Row],[Product Amount with GST]]*80,Table1[[#This Row],[Product Amount with GST]])</f>
        <v>2499</v>
      </c>
    </row>
    <row r="5330" spans="1:16" x14ac:dyDescent="0.25">
      <c r="A5330" t="s">
        <v>3747</v>
      </c>
      <c r="B5330" t="s">
        <v>11</v>
      </c>
      <c r="C5330" t="s">
        <v>12</v>
      </c>
      <c r="E5330">
        <f t="shared" si="332"/>
        <v>29</v>
      </c>
      <c r="F5330">
        <f t="shared" si="333"/>
        <v>6</v>
      </c>
      <c r="G5330" s="8">
        <f t="shared" si="334"/>
        <v>44741</v>
      </c>
      <c r="H5330">
        <f t="shared" si="335"/>
        <v>2022</v>
      </c>
      <c r="I5330" s="1">
        <v>44741.238194444442</v>
      </c>
      <c r="J5330" s="2">
        <v>44741</v>
      </c>
      <c r="K5330" t="s">
        <v>72</v>
      </c>
      <c r="L5330">
        <v>2499</v>
      </c>
      <c r="N5330" s="11" t="s">
        <v>15</v>
      </c>
      <c r="O5330" s="11">
        <f>IF(Table1[[#This Row],[Currency  Code]]="USD",Table1[[#This Row],[Product Amount with GST]]*80,Table1[[#This Row],[Product Amount with GST]])</f>
        <v>2499</v>
      </c>
    </row>
    <row r="5331" spans="1:16" x14ac:dyDescent="0.25">
      <c r="A5331" t="s">
        <v>3748</v>
      </c>
      <c r="B5331" t="s">
        <v>11</v>
      </c>
      <c r="C5331" t="s">
        <v>12</v>
      </c>
      <c r="E5331">
        <f t="shared" si="332"/>
        <v>29</v>
      </c>
      <c r="F5331">
        <f t="shared" si="333"/>
        <v>6</v>
      </c>
      <c r="G5331" s="8">
        <f t="shared" si="334"/>
        <v>44741</v>
      </c>
      <c r="H5331">
        <f t="shared" si="335"/>
        <v>2022</v>
      </c>
      <c r="I5331" s="1">
        <v>44741.232638888891</v>
      </c>
      <c r="J5331" s="2">
        <v>44741</v>
      </c>
      <c r="K5331" t="s">
        <v>72</v>
      </c>
      <c r="L5331">
        <v>2499</v>
      </c>
      <c r="N5331" s="11" t="s">
        <v>15</v>
      </c>
      <c r="O5331" s="11">
        <f>IF(Table1[[#This Row],[Currency  Code]]="USD",Table1[[#This Row],[Product Amount with GST]]*80,Table1[[#This Row],[Product Amount with GST]])</f>
        <v>2499</v>
      </c>
    </row>
    <row r="5332" spans="1:16" x14ac:dyDescent="0.25">
      <c r="A5332" t="s">
        <v>3732</v>
      </c>
      <c r="B5332" t="s">
        <v>11</v>
      </c>
      <c r="C5332" t="s">
        <v>12</v>
      </c>
      <c r="D5332" t="s">
        <v>6133</v>
      </c>
      <c r="E5332">
        <f t="shared" si="332"/>
        <v>29</v>
      </c>
      <c r="F5332">
        <f t="shared" si="333"/>
        <v>6</v>
      </c>
      <c r="G5332" s="8">
        <f t="shared" si="334"/>
        <v>44741</v>
      </c>
      <c r="H5332">
        <f t="shared" si="335"/>
        <v>2022</v>
      </c>
      <c r="I5332" s="1">
        <v>44741.220833333333</v>
      </c>
      <c r="J5332" s="2">
        <v>44740</v>
      </c>
      <c r="K5332" t="s">
        <v>72</v>
      </c>
      <c r="L5332">
        <v>25000</v>
      </c>
      <c r="N5332" s="11" t="s">
        <v>15</v>
      </c>
      <c r="O5332" s="11">
        <f>IF(Table1[[#This Row],[Currency  Code]]="USD",Table1[[#This Row],[Product Amount with GST]]*80,Table1[[#This Row],[Product Amount with GST]])</f>
        <v>25000</v>
      </c>
    </row>
    <row r="5333" spans="1:16" x14ac:dyDescent="0.25">
      <c r="A5333" t="s">
        <v>3749</v>
      </c>
      <c r="B5333" t="s">
        <v>11</v>
      </c>
      <c r="C5333" t="s">
        <v>12</v>
      </c>
      <c r="E5333">
        <f t="shared" si="332"/>
        <v>29</v>
      </c>
      <c r="F5333">
        <f t="shared" si="333"/>
        <v>6</v>
      </c>
      <c r="G5333" s="8">
        <f t="shared" si="334"/>
        <v>44741</v>
      </c>
      <c r="H5333">
        <f t="shared" si="335"/>
        <v>2022</v>
      </c>
      <c r="I5333" s="1">
        <v>44741.220833333333</v>
      </c>
      <c r="J5333" s="2">
        <v>44740</v>
      </c>
      <c r="K5333" t="s">
        <v>72</v>
      </c>
      <c r="L5333">
        <v>2499</v>
      </c>
      <c r="N5333" s="11" t="s">
        <v>15</v>
      </c>
      <c r="O5333" s="11">
        <f>IF(Table1[[#This Row],[Currency  Code]]="USD",Table1[[#This Row],[Product Amount with GST]]*80,Table1[[#This Row],[Product Amount with GST]])</f>
        <v>2499</v>
      </c>
    </row>
    <row r="5334" spans="1:16" x14ac:dyDescent="0.25">
      <c r="A5334" t="s">
        <v>3732</v>
      </c>
      <c r="B5334" t="s">
        <v>11</v>
      </c>
      <c r="C5334" t="s">
        <v>12</v>
      </c>
      <c r="D5334" t="s">
        <v>6133</v>
      </c>
      <c r="E5334">
        <f t="shared" si="332"/>
        <v>29</v>
      </c>
      <c r="F5334">
        <f t="shared" si="333"/>
        <v>6</v>
      </c>
      <c r="G5334" s="8">
        <f t="shared" si="334"/>
        <v>44741</v>
      </c>
      <c r="H5334">
        <f t="shared" si="335"/>
        <v>2022</v>
      </c>
      <c r="I5334" s="1">
        <v>44741.219444444447</v>
      </c>
      <c r="J5334" s="2">
        <v>44740</v>
      </c>
      <c r="K5334" t="s">
        <v>13</v>
      </c>
      <c r="L5334">
        <v>25000</v>
      </c>
      <c r="N5334" s="11" t="s">
        <v>15</v>
      </c>
      <c r="O5334" s="11">
        <f>IF(Table1[[#This Row],[Currency  Code]]="USD",Table1[[#This Row],[Product Amount with GST]]*80,Table1[[#This Row],[Product Amount with GST]])</f>
        <v>25000</v>
      </c>
    </row>
    <row r="5335" spans="1:16" x14ac:dyDescent="0.25">
      <c r="A5335" t="s">
        <v>3732</v>
      </c>
      <c r="B5335" t="s">
        <v>11</v>
      </c>
      <c r="C5335" t="s">
        <v>12</v>
      </c>
      <c r="D5335" t="s">
        <v>6133</v>
      </c>
      <c r="E5335">
        <f t="shared" si="332"/>
        <v>29</v>
      </c>
      <c r="F5335">
        <f t="shared" si="333"/>
        <v>6</v>
      </c>
      <c r="G5335" s="8">
        <f t="shared" si="334"/>
        <v>44741</v>
      </c>
      <c r="H5335">
        <f t="shared" si="335"/>
        <v>2022</v>
      </c>
      <c r="I5335" s="1">
        <v>44741.21875</v>
      </c>
      <c r="J5335" s="2">
        <v>44740</v>
      </c>
      <c r="K5335" t="s">
        <v>72</v>
      </c>
      <c r="L5335">
        <v>25000</v>
      </c>
      <c r="N5335" s="11" t="s">
        <v>15</v>
      </c>
      <c r="O5335" s="11">
        <f>IF(Table1[[#This Row],[Currency  Code]]="USD",Table1[[#This Row],[Product Amount with GST]]*80,Table1[[#This Row],[Product Amount with GST]])</f>
        <v>25000</v>
      </c>
    </row>
    <row r="5336" spans="1:16" x14ac:dyDescent="0.25">
      <c r="A5336" t="s">
        <v>3732</v>
      </c>
      <c r="B5336" t="s">
        <v>11</v>
      </c>
      <c r="C5336" t="s">
        <v>12</v>
      </c>
      <c r="D5336" t="s">
        <v>6133</v>
      </c>
      <c r="E5336">
        <f t="shared" si="332"/>
        <v>29</v>
      </c>
      <c r="F5336">
        <f t="shared" si="333"/>
        <v>6</v>
      </c>
      <c r="G5336" s="8">
        <f t="shared" si="334"/>
        <v>44741</v>
      </c>
      <c r="H5336">
        <f t="shared" si="335"/>
        <v>2022</v>
      </c>
      <c r="I5336" s="1">
        <v>44741.218055555553</v>
      </c>
      <c r="J5336" s="2">
        <v>44740</v>
      </c>
      <c r="K5336" t="s">
        <v>72</v>
      </c>
      <c r="L5336">
        <v>25000</v>
      </c>
      <c r="N5336" s="11" t="s">
        <v>15</v>
      </c>
      <c r="O5336" s="11">
        <f>IF(Table1[[#This Row],[Currency  Code]]="USD",Table1[[#This Row],[Product Amount with GST]]*80,Table1[[#This Row],[Product Amount with GST]])</f>
        <v>25000</v>
      </c>
    </row>
    <row r="5337" spans="1:16" x14ac:dyDescent="0.25">
      <c r="A5337" t="s">
        <v>3750</v>
      </c>
      <c r="B5337" t="s">
        <v>11</v>
      </c>
      <c r="C5337" t="s">
        <v>12</v>
      </c>
      <c r="E5337">
        <f t="shared" si="332"/>
        <v>29</v>
      </c>
      <c r="F5337">
        <f t="shared" si="333"/>
        <v>6</v>
      </c>
      <c r="G5337" s="8">
        <f t="shared" si="334"/>
        <v>44741</v>
      </c>
      <c r="H5337">
        <f t="shared" si="335"/>
        <v>2022</v>
      </c>
      <c r="I5337" s="1">
        <v>44741.195833333331</v>
      </c>
      <c r="J5337" s="2">
        <v>44740</v>
      </c>
      <c r="K5337" t="s">
        <v>72</v>
      </c>
      <c r="L5337">
        <v>2499</v>
      </c>
      <c r="N5337" s="11" t="s">
        <v>15</v>
      </c>
      <c r="O5337" s="11">
        <f>IF(Table1[[#This Row],[Currency  Code]]="USD",Table1[[#This Row],[Product Amount with GST]]*80,Table1[[#This Row],[Product Amount with GST]])</f>
        <v>2499</v>
      </c>
    </row>
    <row r="5338" spans="1:16" x14ac:dyDescent="0.25">
      <c r="A5338" t="s">
        <v>221</v>
      </c>
      <c r="B5338" t="s">
        <v>11</v>
      </c>
      <c r="C5338" t="s">
        <v>12</v>
      </c>
      <c r="D5338" t="s">
        <v>6123</v>
      </c>
      <c r="E5338">
        <f t="shared" si="332"/>
        <v>29</v>
      </c>
      <c r="F5338">
        <f t="shared" si="333"/>
        <v>6</v>
      </c>
      <c r="G5338" s="8">
        <f t="shared" si="334"/>
        <v>44741</v>
      </c>
      <c r="H5338">
        <f t="shared" si="335"/>
        <v>2022</v>
      </c>
      <c r="I5338" s="1">
        <v>44741.184027777781</v>
      </c>
      <c r="J5338" s="2">
        <v>44740</v>
      </c>
      <c r="K5338" t="s">
        <v>13</v>
      </c>
      <c r="L5338">
        <v>2399</v>
      </c>
      <c r="N5338" s="11" t="s">
        <v>15</v>
      </c>
      <c r="O5338" s="11">
        <f>IF(Table1[[#This Row],[Currency  Code]]="USD",Table1[[#This Row],[Product Amount with GST]]*80,Table1[[#This Row],[Product Amount with GST]])</f>
        <v>2399</v>
      </c>
    </row>
    <row r="5339" spans="1:16" x14ac:dyDescent="0.25">
      <c r="A5339" t="s">
        <v>3735</v>
      </c>
      <c r="B5339" t="s">
        <v>1419</v>
      </c>
      <c r="C5339" t="s">
        <v>12</v>
      </c>
      <c r="E5339">
        <f t="shared" si="332"/>
        <v>29</v>
      </c>
      <c r="F5339">
        <f t="shared" si="333"/>
        <v>6</v>
      </c>
      <c r="G5339" s="8">
        <f t="shared" si="334"/>
        <v>44741</v>
      </c>
      <c r="H5339">
        <f t="shared" si="335"/>
        <v>2022</v>
      </c>
      <c r="I5339" s="1">
        <v>44741.15625</v>
      </c>
      <c r="J5339" s="2">
        <v>44740</v>
      </c>
      <c r="K5339" t="s">
        <v>13</v>
      </c>
      <c r="L5339">
        <v>1499</v>
      </c>
      <c r="N5339" s="11" t="s">
        <v>15</v>
      </c>
      <c r="O5339" s="11">
        <f>IF(Table1[[#This Row],[Currency  Code]]="USD",Table1[[#This Row],[Product Amount with GST]]*80,Table1[[#This Row],[Product Amount with GST]])</f>
        <v>1499</v>
      </c>
    </row>
    <row r="5340" spans="1:16" x14ac:dyDescent="0.25">
      <c r="A5340" t="s">
        <v>3751</v>
      </c>
      <c r="B5340" t="s">
        <v>24</v>
      </c>
      <c r="C5340" t="s">
        <v>48</v>
      </c>
      <c r="E5340">
        <f t="shared" si="332"/>
        <v>29</v>
      </c>
      <c r="F5340">
        <f t="shared" si="333"/>
        <v>6</v>
      </c>
      <c r="G5340" s="8">
        <f t="shared" si="334"/>
        <v>44741</v>
      </c>
      <c r="H5340">
        <f t="shared" si="335"/>
        <v>2022</v>
      </c>
      <c r="I5340" s="1">
        <v>44741.14166666667</v>
      </c>
      <c r="J5340" s="2">
        <v>44740</v>
      </c>
      <c r="K5340" t="s">
        <v>13</v>
      </c>
      <c r="L5340">
        <v>2022</v>
      </c>
      <c r="M5340" t="s">
        <v>218</v>
      </c>
      <c r="N5340" s="11" t="s">
        <v>15</v>
      </c>
      <c r="O5340" s="11">
        <f>IF(Table1[[#This Row],[Currency  Code]]="USD",Table1[[#This Row],[Product Amount with GST]]*80,Table1[[#This Row],[Product Amount with GST]])</f>
        <v>2022</v>
      </c>
      <c r="P5340" t="s">
        <v>50</v>
      </c>
    </row>
    <row r="5341" spans="1:16" x14ac:dyDescent="0.25">
      <c r="A5341" t="s">
        <v>3752</v>
      </c>
      <c r="B5341" t="s">
        <v>119</v>
      </c>
      <c r="C5341" t="s">
        <v>48</v>
      </c>
      <c r="E5341">
        <f t="shared" si="332"/>
        <v>29</v>
      </c>
      <c r="F5341">
        <f t="shared" si="333"/>
        <v>6</v>
      </c>
      <c r="G5341" s="8">
        <f t="shared" si="334"/>
        <v>44741</v>
      </c>
      <c r="H5341">
        <f t="shared" si="335"/>
        <v>2022</v>
      </c>
      <c r="I5341" s="1">
        <v>44741.079861111109</v>
      </c>
      <c r="J5341" s="2">
        <v>44740</v>
      </c>
      <c r="K5341" t="s">
        <v>13</v>
      </c>
      <c r="L5341">
        <v>2999</v>
      </c>
      <c r="M5341" t="s">
        <v>218</v>
      </c>
      <c r="N5341" s="11" t="s">
        <v>15</v>
      </c>
      <c r="O5341" s="11">
        <f>IF(Table1[[#This Row],[Currency  Code]]="USD",Table1[[#This Row],[Product Amount with GST]]*80,Table1[[#This Row],[Product Amount with GST]])</f>
        <v>2999</v>
      </c>
      <c r="P5341" t="s">
        <v>50</v>
      </c>
    </row>
    <row r="5342" spans="1:16" x14ac:dyDescent="0.25">
      <c r="A5342" t="s">
        <v>3719</v>
      </c>
      <c r="B5342" t="s">
        <v>11</v>
      </c>
      <c r="C5342" t="s">
        <v>12</v>
      </c>
      <c r="E5342">
        <f t="shared" si="332"/>
        <v>29</v>
      </c>
      <c r="F5342">
        <f t="shared" si="333"/>
        <v>6</v>
      </c>
      <c r="G5342" s="8">
        <f t="shared" si="334"/>
        <v>44741</v>
      </c>
      <c r="H5342">
        <f t="shared" si="335"/>
        <v>2022</v>
      </c>
      <c r="I5342" s="1">
        <v>44741.073611111111</v>
      </c>
      <c r="J5342" s="2">
        <v>44740</v>
      </c>
      <c r="K5342" t="s">
        <v>72</v>
      </c>
      <c r="L5342">
        <v>2499</v>
      </c>
      <c r="N5342" s="11" t="s">
        <v>15</v>
      </c>
      <c r="O5342" s="11">
        <f>IF(Table1[[#This Row],[Currency  Code]]="USD",Table1[[#This Row],[Product Amount with GST]]*80,Table1[[#This Row],[Product Amount with GST]])</f>
        <v>2499</v>
      </c>
    </row>
    <row r="5343" spans="1:16" x14ac:dyDescent="0.25">
      <c r="A5343" t="s">
        <v>3753</v>
      </c>
      <c r="B5343" t="s">
        <v>11</v>
      </c>
      <c r="C5343" t="s">
        <v>48</v>
      </c>
      <c r="E5343">
        <f t="shared" si="332"/>
        <v>29</v>
      </c>
      <c r="F5343">
        <f t="shared" si="333"/>
        <v>6</v>
      </c>
      <c r="G5343" s="8">
        <f t="shared" si="334"/>
        <v>44741</v>
      </c>
      <c r="H5343">
        <f t="shared" si="335"/>
        <v>2022</v>
      </c>
      <c r="I5343" s="1">
        <v>44741.066666666666</v>
      </c>
      <c r="J5343" s="2">
        <v>44740</v>
      </c>
      <c r="K5343" t="s">
        <v>72</v>
      </c>
      <c r="L5343">
        <v>2499</v>
      </c>
      <c r="M5343" t="s">
        <v>53</v>
      </c>
      <c r="N5343" s="11" t="s">
        <v>15</v>
      </c>
      <c r="O5343" s="11">
        <f>IF(Table1[[#This Row],[Currency  Code]]="USD",Table1[[#This Row],[Product Amount with GST]]*80,Table1[[#This Row],[Product Amount with GST]])</f>
        <v>2499</v>
      </c>
      <c r="P5343" t="s">
        <v>50</v>
      </c>
    </row>
    <row r="5344" spans="1:16" x14ac:dyDescent="0.25">
      <c r="A5344" t="s">
        <v>3754</v>
      </c>
      <c r="B5344" t="s">
        <v>42</v>
      </c>
      <c r="C5344" t="s">
        <v>48</v>
      </c>
      <c r="E5344">
        <f t="shared" si="332"/>
        <v>29</v>
      </c>
      <c r="F5344">
        <f t="shared" si="333"/>
        <v>6</v>
      </c>
      <c r="G5344" s="8">
        <f t="shared" si="334"/>
        <v>44741</v>
      </c>
      <c r="H5344">
        <f t="shared" si="335"/>
        <v>2022</v>
      </c>
      <c r="I5344" s="1">
        <v>44741.040277777778</v>
      </c>
      <c r="J5344" s="2">
        <v>44740</v>
      </c>
      <c r="K5344" t="s">
        <v>13</v>
      </c>
      <c r="L5344">
        <v>59</v>
      </c>
      <c r="M5344" t="s">
        <v>218</v>
      </c>
      <c r="N5344" s="11" t="s">
        <v>29</v>
      </c>
      <c r="O5344" s="11">
        <f>IF(Table1[[#This Row],[Currency  Code]]="USD",Table1[[#This Row],[Product Amount with GST]]*80,Table1[[#This Row],[Product Amount with GST]])</f>
        <v>4720</v>
      </c>
      <c r="P5344" t="s">
        <v>50</v>
      </c>
    </row>
    <row r="5345" spans="1:16" x14ac:dyDescent="0.25">
      <c r="A5345" t="s">
        <v>3755</v>
      </c>
      <c r="B5345" t="s">
        <v>11</v>
      </c>
      <c r="C5345" t="s">
        <v>12</v>
      </c>
      <c r="E5345">
        <f t="shared" si="332"/>
        <v>29</v>
      </c>
      <c r="F5345">
        <f t="shared" si="333"/>
        <v>6</v>
      </c>
      <c r="G5345" s="8">
        <f t="shared" si="334"/>
        <v>44741</v>
      </c>
      <c r="H5345">
        <f t="shared" si="335"/>
        <v>2022</v>
      </c>
      <c r="I5345" s="1">
        <v>44741.004166666666</v>
      </c>
      <c r="J5345" s="2">
        <v>44740</v>
      </c>
      <c r="K5345" t="s">
        <v>112</v>
      </c>
      <c r="L5345">
        <v>2499</v>
      </c>
      <c r="N5345" s="11" t="s">
        <v>15</v>
      </c>
      <c r="O5345" s="11">
        <f>IF(Table1[[#This Row],[Currency  Code]]="USD",Table1[[#This Row],[Product Amount with GST]]*80,Table1[[#This Row],[Product Amount with GST]])</f>
        <v>2499</v>
      </c>
    </row>
    <row r="5346" spans="1:16" x14ac:dyDescent="0.25">
      <c r="A5346" t="s">
        <v>3756</v>
      </c>
      <c r="B5346" t="s">
        <v>304</v>
      </c>
      <c r="C5346" t="s">
        <v>12</v>
      </c>
      <c r="E5346">
        <f t="shared" si="332"/>
        <v>28</v>
      </c>
      <c r="F5346">
        <f t="shared" si="333"/>
        <v>6</v>
      </c>
      <c r="G5346" s="8">
        <f t="shared" si="334"/>
        <v>44740</v>
      </c>
      <c r="H5346">
        <f t="shared" si="335"/>
        <v>2022</v>
      </c>
      <c r="I5346" s="1">
        <v>44740.998611111114</v>
      </c>
      <c r="J5346" s="2">
        <v>44740</v>
      </c>
      <c r="K5346" t="s">
        <v>13</v>
      </c>
      <c r="L5346">
        <v>1499</v>
      </c>
      <c r="N5346" s="11" t="s">
        <v>15</v>
      </c>
      <c r="O5346" s="11">
        <f>IF(Table1[[#This Row],[Currency  Code]]="USD",Table1[[#This Row],[Product Amount with GST]]*80,Table1[[#This Row],[Product Amount with GST]])</f>
        <v>1499</v>
      </c>
    </row>
    <row r="5347" spans="1:16" x14ac:dyDescent="0.25">
      <c r="A5347" t="s">
        <v>3757</v>
      </c>
      <c r="B5347" t="s">
        <v>42</v>
      </c>
      <c r="C5347" t="s">
        <v>12</v>
      </c>
      <c r="E5347">
        <f t="shared" si="332"/>
        <v>28</v>
      </c>
      <c r="F5347">
        <f t="shared" si="333"/>
        <v>6</v>
      </c>
      <c r="G5347" s="8">
        <f t="shared" si="334"/>
        <v>44740</v>
      </c>
      <c r="H5347">
        <f t="shared" si="335"/>
        <v>2022</v>
      </c>
      <c r="I5347" s="1">
        <v>44740.95416666667</v>
      </c>
      <c r="J5347" s="2">
        <v>44740</v>
      </c>
      <c r="K5347" t="s">
        <v>13</v>
      </c>
      <c r="L5347">
        <v>1499</v>
      </c>
      <c r="N5347" s="11" t="s">
        <v>15</v>
      </c>
      <c r="O5347" s="11">
        <f>IF(Table1[[#This Row],[Currency  Code]]="USD",Table1[[#This Row],[Product Amount with GST]]*80,Table1[[#This Row],[Product Amount with GST]])</f>
        <v>1499</v>
      </c>
    </row>
    <row r="5348" spans="1:16" x14ac:dyDescent="0.25">
      <c r="A5348" t="s">
        <v>3757</v>
      </c>
      <c r="B5348" t="s">
        <v>42</v>
      </c>
      <c r="C5348" t="s">
        <v>12</v>
      </c>
      <c r="E5348">
        <f t="shared" si="332"/>
        <v>28</v>
      </c>
      <c r="F5348">
        <f t="shared" si="333"/>
        <v>6</v>
      </c>
      <c r="G5348" s="8">
        <f t="shared" si="334"/>
        <v>44740</v>
      </c>
      <c r="H5348">
        <f t="shared" si="335"/>
        <v>2022</v>
      </c>
      <c r="I5348" s="1">
        <v>44740.952777777777</v>
      </c>
      <c r="J5348" s="2">
        <v>44740</v>
      </c>
      <c r="K5348" t="s">
        <v>13</v>
      </c>
      <c r="L5348">
        <v>1499</v>
      </c>
      <c r="N5348" s="11" t="s">
        <v>15</v>
      </c>
      <c r="O5348" s="11">
        <f>IF(Table1[[#This Row],[Currency  Code]]="USD",Table1[[#This Row],[Product Amount with GST]]*80,Table1[[#This Row],[Product Amount with GST]])</f>
        <v>1499</v>
      </c>
    </row>
    <row r="5349" spans="1:16" x14ac:dyDescent="0.25">
      <c r="A5349" t="s">
        <v>3758</v>
      </c>
      <c r="B5349" t="s">
        <v>42</v>
      </c>
      <c r="C5349" t="s">
        <v>12</v>
      </c>
      <c r="E5349">
        <f t="shared" si="332"/>
        <v>28</v>
      </c>
      <c r="F5349">
        <f t="shared" si="333"/>
        <v>6</v>
      </c>
      <c r="G5349" s="8">
        <f t="shared" si="334"/>
        <v>44740</v>
      </c>
      <c r="H5349">
        <f t="shared" si="335"/>
        <v>2022</v>
      </c>
      <c r="I5349" s="1">
        <v>44740.95</v>
      </c>
      <c r="J5349" s="2">
        <v>44740</v>
      </c>
      <c r="K5349" t="s">
        <v>13</v>
      </c>
      <c r="L5349">
        <v>1499</v>
      </c>
      <c r="N5349" s="11" t="s">
        <v>15</v>
      </c>
      <c r="O5349" s="11">
        <f>IF(Table1[[#This Row],[Currency  Code]]="USD",Table1[[#This Row],[Product Amount with GST]]*80,Table1[[#This Row],[Product Amount with GST]])</f>
        <v>1499</v>
      </c>
    </row>
    <row r="5350" spans="1:16" x14ac:dyDescent="0.25">
      <c r="A5350" t="s">
        <v>3759</v>
      </c>
      <c r="B5350" t="s">
        <v>402</v>
      </c>
      <c r="C5350" t="s">
        <v>12</v>
      </c>
      <c r="E5350">
        <f t="shared" si="332"/>
        <v>28</v>
      </c>
      <c r="F5350">
        <f t="shared" si="333"/>
        <v>6</v>
      </c>
      <c r="G5350" s="8">
        <f t="shared" si="334"/>
        <v>44740</v>
      </c>
      <c r="H5350">
        <f t="shared" si="335"/>
        <v>2022</v>
      </c>
      <c r="I5350" s="1">
        <v>44740.954861111109</v>
      </c>
      <c r="J5350" s="2">
        <v>44740</v>
      </c>
      <c r="K5350" t="s">
        <v>13</v>
      </c>
      <c r="L5350">
        <v>1000</v>
      </c>
      <c r="N5350" s="11" t="s">
        <v>15</v>
      </c>
      <c r="O5350" s="11">
        <f>IF(Table1[[#This Row],[Currency  Code]]="USD",Table1[[#This Row],[Product Amount with GST]]*80,Table1[[#This Row],[Product Amount with GST]])</f>
        <v>1000</v>
      </c>
    </row>
    <row r="5351" spans="1:16" x14ac:dyDescent="0.25">
      <c r="A5351" t="s">
        <v>3757</v>
      </c>
      <c r="B5351" t="s">
        <v>42</v>
      </c>
      <c r="C5351" t="s">
        <v>12</v>
      </c>
      <c r="E5351">
        <f t="shared" si="332"/>
        <v>28</v>
      </c>
      <c r="F5351">
        <f t="shared" si="333"/>
        <v>6</v>
      </c>
      <c r="G5351" s="8">
        <f t="shared" si="334"/>
        <v>44740</v>
      </c>
      <c r="H5351">
        <f t="shared" si="335"/>
        <v>2022</v>
      </c>
      <c r="I5351" s="1">
        <v>44740.95208333333</v>
      </c>
      <c r="J5351" s="2">
        <v>44740</v>
      </c>
      <c r="K5351" t="s">
        <v>13</v>
      </c>
      <c r="L5351">
        <v>1499</v>
      </c>
      <c r="N5351" s="11" t="s">
        <v>15</v>
      </c>
      <c r="O5351" s="11">
        <f>IF(Table1[[#This Row],[Currency  Code]]="USD",Table1[[#This Row],[Product Amount with GST]]*80,Table1[[#This Row],[Product Amount with GST]])</f>
        <v>1499</v>
      </c>
    </row>
    <row r="5352" spans="1:16" x14ac:dyDescent="0.25">
      <c r="A5352" t="s">
        <v>3760</v>
      </c>
      <c r="B5352" t="s">
        <v>42</v>
      </c>
      <c r="C5352" t="s">
        <v>12</v>
      </c>
      <c r="E5352">
        <f t="shared" si="332"/>
        <v>28</v>
      </c>
      <c r="F5352">
        <f t="shared" si="333"/>
        <v>6</v>
      </c>
      <c r="G5352" s="8">
        <f t="shared" si="334"/>
        <v>44740</v>
      </c>
      <c r="H5352">
        <f t="shared" si="335"/>
        <v>2022</v>
      </c>
      <c r="I5352" s="1">
        <v>44740.943055555559</v>
      </c>
      <c r="J5352" s="2">
        <v>44740</v>
      </c>
      <c r="K5352" t="s">
        <v>43</v>
      </c>
      <c r="L5352">
        <v>1499</v>
      </c>
      <c r="N5352" s="11" t="s">
        <v>15</v>
      </c>
      <c r="O5352" s="11">
        <f>IF(Table1[[#This Row],[Currency  Code]]="USD",Table1[[#This Row],[Product Amount with GST]]*80,Table1[[#This Row],[Product Amount with GST]])</f>
        <v>1499</v>
      </c>
    </row>
    <row r="5353" spans="1:16" x14ac:dyDescent="0.25">
      <c r="A5353" t="s">
        <v>3761</v>
      </c>
      <c r="B5353" t="s">
        <v>24</v>
      </c>
      <c r="C5353" t="s">
        <v>48</v>
      </c>
      <c r="E5353">
        <f t="shared" si="332"/>
        <v>28</v>
      </c>
      <c r="F5353">
        <f t="shared" si="333"/>
        <v>6</v>
      </c>
      <c r="G5353" s="8">
        <f t="shared" si="334"/>
        <v>44740</v>
      </c>
      <c r="H5353">
        <f t="shared" si="335"/>
        <v>2022</v>
      </c>
      <c r="I5353" s="1">
        <v>44740.929166666669</v>
      </c>
      <c r="J5353" s="2">
        <v>44740</v>
      </c>
      <c r="K5353" t="s">
        <v>13</v>
      </c>
      <c r="L5353">
        <v>2022</v>
      </c>
      <c r="M5353" t="s">
        <v>53</v>
      </c>
      <c r="N5353" s="11" t="s">
        <v>15</v>
      </c>
      <c r="O5353" s="11">
        <f>IF(Table1[[#This Row],[Currency  Code]]="USD",Table1[[#This Row],[Product Amount with GST]]*80,Table1[[#This Row],[Product Amount with GST]])</f>
        <v>2022</v>
      </c>
      <c r="P5353" t="s">
        <v>50</v>
      </c>
    </row>
    <row r="5354" spans="1:16" x14ac:dyDescent="0.25">
      <c r="A5354" t="s">
        <v>3681</v>
      </c>
      <c r="B5354" t="s">
        <v>52</v>
      </c>
      <c r="C5354" t="s">
        <v>12</v>
      </c>
      <c r="E5354">
        <f t="shared" si="332"/>
        <v>28</v>
      </c>
      <c r="F5354">
        <f t="shared" si="333"/>
        <v>6</v>
      </c>
      <c r="G5354" s="8">
        <f t="shared" si="334"/>
        <v>44740</v>
      </c>
      <c r="H5354">
        <f t="shared" si="335"/>
        <v>2022</v>
      </c>
      <c r="I5354" s="1">
        <v>44740.921527777777</v>
      </c>
      <c r="J5354" s="2">
        <v>44740</v>
      </c>
      <c r="K5354" t="s">
        <v>13</v>
      </c>
      <c r="L5354">
        <v>999</v>
      </c>
      <c r="N5354" s="11" t="s">
        <v>15</v>
      </c>
      <c r="O5354" s="11">
        <f>IF(Table1[[#This Row],[Currency  Code]]="USD",Table1[[#This Row],[Product Amount with GST]]*80,Table1[[#This Row],[Product Amount with GST]])</f>
        <v>999</v>
      </c>
    </row>
    <row r="5355" spans="1:16" x14ac:dyDescent="0.25">
      <c r="A5355" t="s">
        <v>3762</v>
      </c>
      <c r="B5355" t="s">
        <v>20</v>
      </c>
      <c r="C5355" t="s">
        <v>12</v>
      </c>
      <c r="E5355">
        <f t="shared" si="332"/>
        <v>28</v>
      </c>
      <c r="F5355">
        <f t="shared" si="333"/>
        <v>6</v>
      </c>
      <c r="G5355" s="8">
        <f t="shared" si="334"/>
        <v>44740</v>
      </c>
      <c r="H5355">
        <f t="shared" si="335"/>
        <v>2022</v>
      </c>
      <c r="I5355" s="1">
        <v>44740.920138888891</v>
      </c>
      <c r="J5355" s="2">
        <v>44740</v>
      </c>
      <c r="K5355" t="s">
        <v>13</v>
      </c>
      <c r="L5355">
        <v>1999</v>
      </c>
      <c r="N5355" s="11" t="s">
        <v>15</v>
      </c>
      <c r="O5355" s="11">
        <f>IF(Table1[[#This Row],[Currency  Code]]="USD",Table1[[#This Row],[Product Amount with GST]]*80,Table1[[#This Row],[Product Amount with GST]])</f>
        <v>1999</v>
      </c>
    </row>
    <row r="5356" spans="1:16" x14ac:dyDescent="0.25">
      <c r="A5356" t="s">
        <v>3763</v>
      </c>
      <c r="B5356" t="s">
        <v>11</v>
      </c>
      <c r="C5356" t="s">
        <v>12</v>
      </c>
      <c r="D5356" t="s">
        <v>6123</v>
      </c>
      <c r="E5356">
        <f t="shared" si="332"/>
        <v>28</v>
      </c>
      <c r="F5356">
        <f t="shared" si="333"/>
        <v>6</v>
      </c>
      <c r="G5356" s="8">
        <f t="shared" si="334"/>
        <v>44740</v>
      </c>
      <c r="H5356">
        <f t="shared" si="335"/>
        <v>2022</v>
      </c>
      <c r="I5356" s="1">
        <v>44740.904861111114</v>
      </c>
      <c r="J5356" s="2">
        <v>44740</v>
      </c>
      <c r="K5356" t="s">
        <v>13</v>
      </c>
      <c r="L5356">
        <v>1499</v>
      </c>
      <c r="N5356" s="11" t="s">
        <v>15</v>
      </c>
      <c r="O5356" s="11">
        <f>IF(Table1[[#This Row],[Currency  Code]]="USD",Table1[[#This Row],[Product Amount with GST]]*80,Table1[[#This Row],[Product Amount with GST]])</f>
        <v>1499</v>
      </c>
    </row>
    <row r="5357" spans="1:16" x14ac:dyDescent="0.25">
      <c r="A5357" t="s">
        <v>3764</v>
      </c>
      <c r="B5357" t="s">
        <v>11</v>
      </c>
      <c r="C5357" t="s">
        <v>12</v>
      </c>
      <c r="D5357" t="s">
        <v>6123</v>
      </c>
      <c r="E5357">
        <f t="shared" si="332"/>
        <v>28</v>
      </c>
      <c r="F5357">
        <f t="shared" si="333"/>
        <v>6</v>
      </c>
      <c r="G5357" s="8">
        <f t="shared" si="334"/>
        <v>44740</v>
      </c>
      <c r="H5357">
        <f t="shared" si="335"/>
        <v>2022</v>
      </c>
      <c r="I5357" s="1">
        <v>44740.898611111108</v>
      </c>
      <c r="J5357" s="2">
        <v>44740</v>
      </c>
      <c r="K5357" t="s">
        <v>13</v>
      </c>
      <c r="L5357">
        <v>1499</v>
      </c>
      <c r="N5357" s="11" t="s">
        <v>15</v>
      </c>
      <c r="O5357" s="11">
        <f>IF(Table1[[#This Row],[Currency  Code]]="USD",Table1[[#This Row],[Product Amount with GST]]*80,Table1[[#This Row],[Product Amount with GST]])</f>
        <v>1499</v>
      </c>
    </row>
    <row r="5358" spans="1:16" x14ac:dyDescent="0.25">
      <c r="A5358" t="s">
        <v>3765</v>
      </c>
      <c r="B5358" t="s">
        <v>402</v>
      </c>
      <c r="C5358" t="s">
        <v>12</v>
      </c>
      <c r="E5358">
        <f t="shared" si="332"/>
        <v>28</v>
      </c>
      <c r="F5358">
        <f t="shared" si="333"/>
        <v>6</v>
      </c>
      <c r="G5358" s="8">
        <f t="shared" si="334"/>
        <v>44740</v>
      </c>
      <c r="H5358">
        <f t="shared" si="335"/>
        <v>2022</v>
      </c>
      <c r="I5358" s="1">
        <v>44740.888194444444</v>
      </c>
      <c r="J5358" s="2">
        <v>44740</v>
      </c>
      <c r="K5358" t="s">
        <v>13</v>
      </c>
      <c r="L5358">
        <v>1000</v>
      </c>
      <c r="N5358" s="11" t="s">
        <v>15</v>
      </c>
      <c r="O5358" s="11">
        <f>IF(Table1[[#This Row],[Currency  Code]]="USD",Table1[[#This Row],[Product Amount with GST]]*80,Table1[[#This Row],[Product Amount with GST]])</f>
        <v>1000</v>
      </c>
    </row>
    <row r="5359" spans="1:16" x14ac:dyDescent="0.25">
      <c r="A5359" t="s">
        <v>3765</v>
      </c>
      <c r="B5359" t="s">
        <v>402</v>
      </c>
      <c r="C5359" t="s">
        <v>12</v>
      </c>
      <c r="E5359">
        <f t="shared" si="332"/>
        <v>28</v>
      </c>
      <c r="F5359">
        <f t="shared" si="333"/>
        <v>6</v>
      </c>
      <c r="G5359" s="8">
        <f t="shared" si="334"/>
        <v>44740</v>
      </c>
      <c r="H5359">
        <f t="shared" si="335"/>
        <v>2022</v>
      </c>
      <c r="I5359" s="1">
        <v>44740.879861111112</v>
      </c>
      <c r="J5359" s="2">
        <v>44740</v>
      </c>
      <c r="K5359" t="s">
        <v>13</v>
      </c>
      <c r="L5359">
        <v>1000</v>
      </c>
      <c r="N5359" s="11" t="s">
        <v>15</v>
      </c>
      <c r="O5359" s="11">
        <f>IF(Table1[[#This Row],[Currency  Code]]="USD",Table1[[#This Row],[Product Amount with GST]]*80,Table1[[#This Row],[Product Amount with GST]])</f>
        <v>1000</v>
      </c>
    </row>
    <row r="5360" spans="1:16" x14ac:dyDescent="0.25">
      <c r="A5360" t="s">
        <v>3766</v>
      </c>
      <c r="B5360" t="s">
        <v>42</v>
      </c>
      <c r="C5360" t="s">
        <v>12</v>
      </c>
      <c r="E5360">
        <f t="shared" si="332"/>
        <v>28</v>
      </c>
      <c r="F5360">
        <f t="shared" si="333"/>
        <v>6</v>
      </c>
      <c r="G5360" s="8">
        <f t="shared" si="334"/>
        <v>44740</v>
      </c>
      <c r="H5360">
        <f t="shared" si="335"/>
        <v>2022</v>
      </c>
      <c r="I5360" s="1">
        <v>44740.875694444447</v>
      </c>
      <c r="J5360" s="2">
        <v>44740</v>
      </c>
      <c r="K5360" t="s">
        <v>43</v>
      </c>
      <c r="L5360">
        <v>59</v>
      </c>
      <c r="N5360" s="11" t="s">
        <v>29</v>
      </c>
      <c r="O5360" s="11">
        <f>IF(Table1[[#This Row],[Currency  Code]]="USD",Table1[[#This Row],[Product Amount with GST]]*80,Table1[[#This Row],[Product Amount with GST]])</f>
        <v>4720</v>
      </c>
    </row>
    <row r="5361" spans="1:16" x14ac:dyDescent="0.25">
      <c r="A5361" t="s">
        <v>3767</v>
      </c>
      <c r="B5361" t="s">
        <v>42</v>
      </c>
      <c r="C5361" t="s">
        <v>12</v>
      </c>
      <c r="E5361">
        <f t="shared" si="332"/>
        <v>28</v>
      </c>
      <c r="F5361">
        <f t="shared" si="333"/>
        <v>6</v>
      </c>
      <c r="G5361" s="8">
        <f t="shared" si="334"/>
        <v>44740</v>
      </c>
      <c r="H5361">
        <f t="shared" si="335"/>
        <v>2022</v>
      </c>
      <c r="I5361" s="1">
        <v>44740.87222222222</v>
      </c>
      <c r="J5361" s="2">
        <v>44740</v>
      </c>
      <c r="K5361" t="s">
        <v>43</v>
      </c>
      <c r="L5361">
        <v>59</v>
      </c>
      <c r="N5361" s="11" t="s">
        <v>29</v>
      </c>
      <c r="O5361" s="11">
        <f>IF(Table1[[#This Row],[Currency  Code]]="USD",Table1[[#This Row],[Product Amount with GST]]*80,Table1[[#This Row],[Product Amount with GST]])</f>
        <v>4720</v>
      </c>
    </row>
    <row r="5362" spans="1:16" x14ac:dyDescent="0.25">
      <c r="A5362" t="s">
        <v>2284</v>
      </c>
      <c r="B5362" t="s">
        <v>20</v>
      </c>
      <c r="C5362" t="s">
        <v>12</v>
      </c>
      <c r="E5362">
        <f t="shared" si="332"/>
        <v>28</v>
      </c>
      <c r="F5362">
        <f t="shared" si="333"/>
        <v>6</v>
      </c>
      <c r="G5362" s="8">
        <f t="shared" si="334"/>
        <v>44740</v>
      </c>
      <c r="H5362">
        <f t="shared" si="335"/>
        <v>2022</v>
      </c>
      <c r="I5362" s="1">
        <v>44740.84652777778</v>
      </c>
      <c r="J5362" s="2">
        <v>44740</v>
      </c>
      <c r="K5362" t="s">
        <v>13</v>
      </c>
      <c r="L5362">
        <v>1999</v>
      </c>
      <c r="N5362" s="11" t="s">
        <v>15</v>
      </c>
      <c r="O5362" s="11">
        <f>IF(Table1[[#This Row],[Currency  Code]]="USD",Table1[[#This Row],[Product Amount with GST]]*80,Table1[[#This Row],[Product Amount with GST]])</f>
        <v>1999</v>
      </c>
    </row>
    <row r="5363" spans="1:16" x14ac:dyDescent="0.25">
      <c r="A5363" t="s">
        <v>896</v>
      </c>
      <c r="B5363" t="s">
        <v>11</v>
      </c>
      <c r="C5363" t="s">
        <v>12</v>
      </c>
      <c r="D5363" t="s">
        <v>6123</v>
      </c>
      <c r="E5363">
        <f t="shared" si="332"/>
        <v>28</v>
      </c>
      <c r="F5363">
        <f t="shared" si="333"/>
        <v>6</v>
      </c>
      <c r="G5363" s="8">
        <f t="shared" si="334"/>
        <v>44740</v>
      </c>
      <c r="H5363">
        <f t="shared" si="335"/>
        <v>2022</v>
      </c>
      <c r="I5363" s="1">
        <v>44740.845833333333</v>
      </c>
      <c r="J5363" s="2">
        <v>44740</v>
      </c>
      <c r="K5363" t="s">
        <v>13</v>
      </c>
      <c r="L5363">
        <v>2399</v>
      </c>
      <c r="N5363" s="11" t="s">
        <v>15</v>
      </c>
      <c r="O5363" s="11">
        <f>IF(Table1[[#This Row],[Currency  Code]]="USD",Table1[[#This Row],[Product Amount with GST]]*80,Table1[[#This Row],[Product Amount with GST]])</f>
        <v>2399</v>
      </c>
    </row>
    <row r="5364" spans="1:16" x14ac:dyDescent="0.25">
      <c r="A5364" t="s">
        <v>3768</v>
      </c>
      <c r="B5364" t="s">
        <v>27</v>
      </c>
      <c r="C5364" t="s">
        <v>12</v>
      </c>
      <c r="E5364">
        <f t="shared" si="332"/>
        <v>28</v>
      </c>
      <c r="F5364">
        <f t="shared" si="333"/>
        <v>6</v>
      </c>
      <c r="G5364" s="8">
        <f t="shared" si="334"/>
        <v>44740</v>
      </c>
      <c r="H5364">
        <f t="shared" si="335"/>
        <v>2022</v>
      </c>
      <c r="I5364" s="1">
        <v>44740.834027777775</v>
      </c>
      <c r="J5364" s="2">
        <v>44740</v>
      </c>
      <c r="K5364" t="s">
        <v>13</v>
      </c>
      <c r="L5364">
        <v>1999</v>
      </c>
      <c r="N5364" s="11" t="s">
        <v>15</v>
      </c>
      <c r="O5364" s="11">
        <f>IF(Table1[[#This Row],[Currency  Code]]="USD",Table1[[#This Row],[Product Amount with GST]]*80,Table1[[#This Row],[Product Amount with GST]])</f>
        <v>1999</v>
      </c>
    </row>
    <row r="5365" spans="1:16" x14ac:dyDescent="0.25">
      <c r="A5365" t="s">
        <v>3769</v>
      </c>
      <c r="B5365" t="s">
        <v>24</v>
      </c>
      <c r="C5365" t="s">
        <v>12</v>
      </c>
      <c r="E5365">
        <f t="shared" si="332"/>
        <v>28</v>
      </c>
      <c r="F5365">
        <f t="shared" si="333"/>
        <v>6</v>
      </c>
      <c r="G5365" s="8">
        <f t="shared" si="334"/>
        <v>44740</v>
      </c>
      <c r="H5365">
        <f t="shared" si="335"/>
        <v>2022</v>
      </c>
      <c r="I5365" s="1">
        <v>44740.824305555558</v>
      </c>
      <c r="J5365" s="2">
        <v>44740</v>
      </c>
      <c r="K5365" t="s">
        <v>13</v>
      </c>
      <c r="L5365">
        <v>2022</v>
      </c>
      <c r="N5365" s="11" t="s">
        <v>15</v>
      </c>
      <c r="O5365" s="11">
        <f>IF(Table1[[#This Row],[Currency  Code]]="USD",Table1[[#This Row],[Product Amount with GST]]*80,Table1[[#This Row],[Product Amount with GST]])</f>
        <v>2022</v>
      </c>
    </row>
    <row r="5366" spans="1:16" x14ac:dyDescent="0.25">
      <c r="A5366" t="s">
        <v>638</v>
      </c>
      <c r="B5366" t="s">
        <v>52</v>
      </c>
      <c r="C5366" t="s">
        <v>12</v>
      </c>
      <c r="E5366">
        <f t="shared" si="332"/>
        <v>28</v>
      </c>
      <c r="F5366">
        <f t="shared" si="333"/>
        <v>6</v>
      </c>
      <c r="G5366" s="8">
        <f t="shared" si="334"/>
        <v>44740</v>
      </c>
      <c r="H5366">
        <f t="shared" si="335"/>
        <v>2022</v>
      </c>
      <c r="I5366" s="1">
        <v>44740.817361111112</v>
      </c>
      <c r="J5366" s="2">
        <v>44740</v>
      </c>
      <c r="K5366" t="s">
        <v>13</v>
      </c>
      <c r="L5366">
        <v>999</v>
      </c>
      <c r="N5366" s="11" t="s">
        <v>15</v>
      </c>
      <c r="O5366" s="11">
        <f>IF(Table1[[#This Row],[Currency  Code]]="USD",Table1[[#This Row],[Product Amount with GST]]*80,Table1[[#This Row],[Product Amount with GST]])</f>
        <v>999</v>
      </c>
    </row>
    <row r="5367" spans="1:16" x14ac:dyDescent="0.25">
      <c r="A5367" t="s">
        <v>2593</v>
      </c>
      <c r="B5367" t="s">
        <v>27</v>
      </c>
      <c r="C5367" t="s">
        <v>12</v>
      </c>
      <c r="E5367">
        <f t="shared" si="332"/>
        <v>28</v>
      </c>
      <c r="F5367">
        <f t="shared" si="333"/>
        <v>6</v>
      </c>
      <c r="G5367" s="8">
        <f t="shared" si="334"/>
        <v>44740</v>
      </c>
      <c r="H5367">
        <f t="shared" si="335"/>
        <v>2022</v>
      </c>
      <c r="I5367" s="1">
        <v>44740.80972222222</v>
      </c>
      <c r="J5367" s="2">
        <v>44740</v>
      </c>
      <c r="K5367" t="s">
        <v>13</v>
      </c>
      <c r="L5367">
        <v>1999</v>
      </c>
      <c r="N5367" s="11" t="s">
        <v>15</v>
      </c>
      <c r="O5367" s="11">
        <f>IF(Table1[[#This Row],[Currency  Code]]="USD",Table1[[#This Row],[Product Amount with GST]]*80,Table1[[#This Row],[Product Amount with GST]])</f>
        <v>1999</v>
      </c>
    </row>
    <row r="5368" spans="1:16" x14ac:dyDescent="0.25">
      <c r="A5368" t="s">
        <v>3458</v>
      </c>
      <c r="B5368" t="s">
        <v>20</v>
      </c>
      <c r="C5368" t="s">
        <v>12</v>
      </c>
      <c r="E5368">
        <f t="shared" si="332"/>
        <v>28</v>
      </c>
      <c r="F5368">
        <f t="shared" si="333"/>
        <v>6</v>
      </c>
      <c r="G5368" s="8">
        <f t="shared" si="334"/>
        <v>44740</v>
      </c>
      <c r="H5368">
        <f t="shared" si="335"/>
        <v>2022</v>
      </c>
      <c r="I5368" s="1">
        <v>44740.790277777778</v>
      </c>
      <c r="J5368" s="2">
        <v>44740</v>
      </c>
      <c r="K5368" t="s">
        <v>13</v>
      </c>
      <c r="L5368">
        <v>1999</v>
      </c>
      <c r="N5368" s="11" t="s">
        <v>15</v>
      </c>
      <c r="O5368" s="11">
        <f>IF(Table1[[#This Row],[Currency  Code]]="USD",Table1[[#This Row],[Product Amount with GST]]*80,Table1[[#This Row],[Product Amount with GST]])</f>
        <v>1999</v>
      </c>
    </row>
    <row r="5369" spans="1:16" x14ac:dyDescent="0.25">
      <c r="A5369" t="s">
        <v>3770</v>
      </c>
      <c r="B5369" t="s">
        <v>42</v>
      </c>
      <c r="C5369" t="s">
        <v>12</v>
      </c>
      <c r="E5369">
        <f t="shared" si="332"/>
        <v>28</v>
      </c>
      <c r="F5369">
        <f t="shared" si="333"/>
        <v>6</v>
      </c>
      <c r="G5369" s="8">
        <f t="shared" si="334"/>
        <v>44740</v>
      </c>
      <c r="H5369">
        <f t="shared" si="335"/>
        <v>2022</v>
      </c>
      <c r="I5369" s="1">
        <v>44740.909722222219</v>
      </c>
      <c r="J5369" s="2">
        <v>44740</v>
      </c>
      <c r="K5369" t="s">
        <v>43</v>
      </c>
      <c r="L5369">
        <v>1499</v>
      </c>
      <c r="N5369" s="11" t="s">
        <v>15</v>
      </c>
      <c r="O5369" s="11">
        <f>IF(Table1[[#This Row],[Currency  Code]]="USD",Table1[[#This Row],[Product Amount with GST]]*80,Table1[[#This Row],[Product Amount with GST]])</f>
        <v>1499</v>
      </c>
    </row>
    <row r="5370" spans="1:16" x14ac:dyDescent="0.25">
      <c r="A5370" t="s">
        <v>3763</v>
      </c>
      <c r="B5370" t="s">
        <v>11</v>
      </c>
      <c r="C5370" t="s">
        <v>12</v>
      </c>
      <c r="D5370" t="s">
        <v>6123</v>
      </c>
      <c r="E5370">
        <f t="shared" si="332"/>
        <v>28</v>
      </c>
      <c r="F5370">
        <f t="shared" si="333"/>
        <v>6</v>
      </c>
      <c r="G5370" s="8">
        <f t="shared" si="334"/>
        <v>44740</v>
      </c>
      <c r="H5370">
        <f t="shared" si="335"/>
        <v>2022</v>
      </c>
      <c r="I5370" s="1">
        <v>44740.905555555553</v>
      </c>
      <c r="J5370" s="2">
        <v>44740</v>
      </c>
      <c r="K5370" t="s">
        <v>13</v>
      </c>
      <c r="L5370">
        <v>1499</v>
      </c>
      <c r="N5370" s="11" t="s">
        <v>15</v>
      </c>
      <c r="O5370" s="11">
        <f>IF(Table1[[#This Row],[Currency  Code]]="USD",Table1[[#This Row],[Product Amount with GST]]*80,Table1[[#This Row],[Product Amount with GST]])</f>
        <v>1499</v>
      </c>
    </row>
    <row r="5371" spans="1:16" x14ac:dyDescent="0.25">
      <c r="A5371" t="s">
        <v>3765</v>
      </c>
      <c r="B5371" t="s">
        <v>402</v>
      </c>
      <c r="C5371" t="s">
        <v>48</v>
      </c>
      <c r="E5371">
        <f t="shared" si="332"/>
        <v>28</v>
      </c>
      <c r="F5371">
        <f t="shared" si="333"/>
        <v>6</v>
      </c>
      <c r="G5371" s="8">
        <f t="shared" si="334"/>
        <v>44740</v>
      </c>
      <c r="H5371">
        <f t="shared" si="335"/>
        <v>2022</v>
      </c>
      <c r="I5371" s="1">
        <v>44740.892361111109</v>
      </c>
      <c r="J5371" s="2">
        <v>44740</v>
      </c>
      <c r="K5371" t="s">
        <v>13</v>
      </c>
      <c r="L5371">
        <v>1000</v>
      </c>
      <c r="M5371" t="s">
        <v>135</v>
      </c>
      <c r="N5371" s="11" t="s">
        <v>15</v>
      </c>
      <c r="O5371" s="11">
        <f>IF(Table1[[#This Row],[Currency  Code]]="USD",Table1[[#This Row],[Product Amount with GST]]*80,Table1[[#This Row],[Product Amount with GST]])</f>
        <v>1000</v>
      </c>
      <c r="P5371" t="s">
        <v>812</v>
      </c>
    </row>
    <row r="5372" spans="1:16" x14ac:dyDescent="0.25">
      <c r="A5372" t="s">
        <v>3771</v>
      </c>
      <c r="B5372" t="s">
        <v>24</v>
      </c>
      <c r="C5372" t="s">
        <v>12</v>
      </c>
      <c r="E5372">
        <f t="shared" si="332"/>
        <v>28</v>
      </c>
      <c r="F5372">
        <f t="shared" si="333"/>
        <v>6</v>
      </c>
      <c r="G5372" s="8">
        <f t="shared" si="334"/>
        <v>44740</v>
      </c>
      <c r="H5372">
        <f t="shared" si="335"/>
        <v>2022</v>
      </c>
      <c r="I5372" s="1">
        <v>44740.890277777777</v>
      </c>
      <c r="J5372" s="2">
        <v>44740</v>
      </c>
      <c r="K5372" t="s">
        <v>13</v>
      </c>
      <c r="L5372">
        <v>2022</v>
      </c>
      <c r="N5372" s="11" t="s">
        <v>15</v>
      </c>
      <c r="O5372" s="11">
        <f>IF(Table1[[#This Row],[Currency  Code]]="USD",Table1[[#This Row],[Product Amount with GST]]*80,Table1[[#This Row],[Product Amount with GST]])</f>
        <v>2022</v>
      </c>
    </row>
    <row r="5373" spans="1:16" x14ac:dyDescent="0.25">
      <c r="A5373" t="s">
        <v>3772</v>
      </c>
      <c r="B5373" t="s">
        <v>11</v>
      </c>
      <c r="C5373" t="s">
        <v>12</v>
      </c>
      <c r="D5373" t="s">
        <v>6123</v>
      </c>
      <c r="E5373">
        <f t="shared" si="332"/>
        <v>28</v>
      </c>
      <c r="F5373">
        <f t="shared" si="333"/>
        <v>6</v>
      </c>
      <c r="G5373" s="8">
        <f t="shared" si="334"/>
        <v>44740</v>
      </c>
      <c r="H5373">
        <f t="shared" si="335"/>
        <v>2022</v>
      </c>
      <c r="I5373" s="1">
        <v>44740.847222222219</v>
      </c>
      <c r="J5373" s="2">
        <v>44740</v>
      </c>
      <c r="K5373" t="s">
        <v>13</v>
      </c>
      <c r="L5373">
        <v>2399</v>
      </c>
      <c r="N5373" s="11" t="s">
        <v>15</v>
      </c>
      <c r="O5373" s="11">
        <f>IF(Table1[[#This Row],[Currency  Code]]="USD",Table1[[#This Row],[Product Amount with GST]]*80,Table1[[#This Row],[Product Amount with GST]])</f>
        <v>2399</v>
      </c>
    </row>
    <row r="5374" spans="1:16" x14ac:dyDescent="0.25">
      <c r="A5374" t="s">
        <v>3773</v>
      </c>
      <c r="B5374" t="s">
        <v>11</v>
      </c>
      <c r="C5374" t="s">
        <v>12</v>
      </c>
      <c r="E5374">
        <f t="shared" si="332"/>
        <v>28</v>
      </c>
      <c r="F5374">
        <f t="shared" si="333"/>
        <v>6</v>
      </c>
      <c r="G5374" s="8">
        <f t="shared" si="334"/>
        <v>44740</v>
      </c>
      <c r="H5374">
        <f t="shared" si="335"/>
        <v>2022</v>
      </c>
      <c r="I5374" s="1">
        <v>44740.82708333333</v>
      </c>
      <c r="J5374" s="2">
        <v>44740</v>
      </c>
      <c r="K5374" t="s">
        <v>13</v>
      </c>
      <c r="L5374">
        <v>2499</v>
      </c>
      <c r="N5374" s="11" t="s">
        <v>15</v>
      </c>
      <c r="O5374" s="11">
        <f>IF(Table1[[#This Row],[Currency  Code]]="USD",Table1[[#This Row],[Product Amount with GST]]*80,Table1[[#This Row],[Product Amount with GST]])</f>
        <v>2499</v>
      </c>
    </row>
    <row r="5375" spans="1:16" x14ac:dyDescent="0.25">
      <c r="A5375" t="s">
        <v>3774</v>
      </c>
      <c r="B5375" t="s">
        <v>11</v>
      </c>
      <c r="C5375" t="s">
        <v>12</v>
      </c>
      <c r="D5375" t="s">
        <v>6159</v>
      </c>
      <c r="E5375">
        <f t="shared" si="332"/>
        <v>28</v>
      </c>
      <c r="F5375">
        <f t="shared" si="333"/>
        <v>6</v>
      </c>
      <c r="G5375" s="8">
        <f t="shared" si="334"/>
        <v>44740</v>
      </c>
      <c r="H5375">
        <f t="shared" si="335"/>
        <v>2022</v>
      </c>
      <c r="I5375" s="1">
        <v>44740.823611111111</v>
      </c>
      <c r="J5375" s="2">
        <v>44740</v>
      </c>
      <c r="K5375" t="s">
        <v>13</v>
      </c>
      <c r="L5375">
        <v>1499</v>
      </c>
      <c r="N5375" s="11" t="s">
        <v>15</v>
      </c>
      <c r="O5375" s="11">
        <f>IF(Table1[[#This Row],[Currency  Code]]="USD",Table1[[#This Row],[Product Amount with GST]]*80,Table1[[#This Row],[Product Amount with GST]])</f>
        <v>1499</v>
      </c>
    </row>
    <row r="5376" spans="1:16" x14ac:dyDescent="0.25">
      <c r="A5376" t="s">
        <v>2593</v>
      </c>
      <c r="B5376" t="s">
        <v>27</v>
      </c>
      <c r="C5376" t="s">
        <v>12</v>
      </c>
      <c r="E5376">
        <f t="shared" si="332"/>
        <v>28</v>
      </c>
      <c r="F5376">
        <f t="shared" si="333"/>
        <v>6</v>
      </c>
      <c r="G5376" s="8">
        <f t="shared" si="334"/>
        <v>44740</v>
      </c>
      <c r="H5376">
        <f t="shared" si="335"/>
        <v>2022</v>
      </c>
      <c r="I5376" s="1">
        <v>44740.809027777781</v>
      </c>
      <c r="J5376" s="2">
        <v>44740</v>
      </c>
      <c r="K5376" t="s">
        <v>13</v>
      </c>
      <c r="L5376">
        <v>1999</v>
      </c>
      <c r="N5376" s="11" t="s">
        <v>15</v>
      </c>
      <c r="O5376" s="11">
        <f>IF(Table1[[#This Row],[Currency  Code]]="USD",Table1[[#This Row],[Product Amount with GST]]*80,Table1[[#This Row],[Product Amount with GST]])</f>
        <v>1999</v>
      </c>
    </row>
    <row r="5377" spans="1:15" x14ac:dyDescent="0.25">
      <c r="A5377" t="s">
        <v>3480</v>
      </c>
      <c r="B5377" t="s">
        <v>20</v>
      </c>
      <c r="C5377" t="s">
        <v>12</v>
      </c>
      <c r="E5377">
        <f t="shared" si="332"/>
        <v>28</v>
      </c>
      <c r="F5377">
        <f t="shared" si="333"/>
        <v>6</v>
      </c>
      <c r="G5377" s="8">
        <f t="shared" si="334"/>
        <v>44740</v>
      </c>
      <c r="H5377">
        <f t="shared" si="335"/>
        <v>2022</v>
      </c>
      <c r="I5377" s="1">
        <v>44740.797222222223</v>
      </c>
      <c r="J5377" s="2">
        <v>44740</v>
      </c>
      <c r="K5377" t="s">
        <v>13</v>
      </c>
      <c r="L5377">
        <v>1999</v>
      </c>
      <c r="N5377" s="11" t="s">
        <v>15</v>
      </c>
      <c r="O5377" s="11">
        <f>IF(Table1[[#This Row],[Currency  Code]]="USD",Table1[[#This Row],[Product Amount with GST]]*80,Table1[[#This Row],[Product Amount with GST]])</f>
        <v>1999</v>
      </c>
    </row>
    <row r="5378" spans="1:15" x14ac:dyDescent="0.25">
      <c r="A5378" t="s">
        <v>3775</v>
      </c>
      <c r="B5378" t="s">
        <v>20</v>
      </c>
      <c r="C5378" t="s">
        <v>12</v>
      </c>
      <c r="E5378">
        <f t="shared" ref="E5378:E5441" si="336">DAY(I5378)</f>
        <v>28</v>
      </c>
      <c r="F5378">
        <f t="shared" ref="F5378:F5441" si="337">MONTH(I5378)</f>
        <v>6</v>
      </c>
      <c r="G5378" s="8">
        <f t="shared" ref="G5378:G5441" si="338">DATE(H5379,F5378,E5378)</f>
        <v>44740</v>
      </c>
      <c r="H5378">
        <f t="shared" ref="H5378:H5441" si="339">YEAR(I5378)</f>
        <v>2022</v>
      </c>
      <c r="I5378" s="1">
        <v>44740.745138888888</v>
      </c>
      <c r="J5378" s="2">
        <v>44740</v>
      </c>
      <c r="K5378" t="s">
        <v>13</v>
      </c>
      <c r="L5378">
        <v>1999</v>
      </c>
      <c r="N5378" s="11" t="s">
        <v>15</v>
      </c>
      <c r="O5378" s="11">
        <f>IF(Table1[[#This Row],[Currency  Code]]="USD",Table1[[#This Row],[Product Amount with GST]]*80,Table1[[#This Row],[Product Amount with GST]])</f>
        <v>1999</v>
      </c>
    </row>
    <row r="5379" spans="1:15" x14ac:dyDescent="0.25">
      <c r="A5379" t="s">
        <v>3776</v>
      </c>
      <c r="B5379" t="s">
        <v>11</v>
      </c>
      <c r="C5379" t="s">
        <v>12</v>
      </c>
      <c r="E5379">
        <f t="shared" si="336"/>
        <v>28</v>
      </c>
      <c r="F5379">
        <f t="shared" si="337"/>
        <v>6</v>
      </c>
      <c r="G5379" s="8">
        <f t="shared" si="338"/>
        <v>44740</v>
      </c>
      <c r="H5379">
        <f t="shared" si="339"/>
        <v>2022</v>
      </c>
      <c r="I5379" s="1">
        <v>44740.908333333333</v>
      </c>
      <c r="J5379" s="2">
        <v>44740</v>
      </c>
      <c r="K5379" t="s">
        <v>13</v>
      </c>
      <c r="L5379">
        <v>2499</v>
      </c>
      <c r="N5379" s="11" t="s">
        <v>15</v>
      </c>
      <c r="O5379" s="11">
        <f>IF(Table1[[#This Row],[Currency  Code]]="USD",Table1[[#This Row],[Product Amount with GST]]*80,Table1[[#This Row],[Product Amount with GST]])</f>
        <v>2499</v>
      </c>
    </row>
    <row r="5380" spans="1:15" x14ac:dyDescent="0.25">
      <c r="A5380" t="s">
        <v>3777</v>
      </c>
      <c r="B5380" t="s">
        <v>24</v>
      </c>
      <c r="C5380" t="s">
        <v>12</v>
      </c>
      <c r="E5380">
        <f t="shared" si="336"/>
        <v>28</v>
      </c>
      <c r="F5380">
        <f t="shared" si="337"/>
        <v>6</v>
      </c>
      <c r="G5380" s="8">
        <f t="shared" si="338"/>
        <v>44740</v>
      </c>
      <c r="H5380">
        <f t="shared" si="339"/>
        <v>2022</v>
      </c>
      <c r="I5380" s="1">
        <v>44740.90625</v>
      </c>
      <c r="J5380" s="2">
        <v>44740</v>
      </c>
      <c r="K5380" t="s">
        <v>13</v>
      </c>
      <c r="L5380">
        <v>2022</v>
      </c>
      <c r="N5380" s="11" t="s">
        <v>15</v>
      </c>
      <c r="O5380" s="11">
        <f>IF(Table1[[#This Row],[Currency  Code]]="USD",Table1[[#This Row],[Product Amount with GST]]*80,Table1[[#This Row],[Product Amount with GST]])</f>
        <v>2022</v>
      </c>
    </row>
    <row r="5381" spans="1:15" x14ac:dyDescent="0.25">
      <c r="A5381" t="s">
        <v>3778</v>
      </c>
      <c r="B5381" t="s">
        <v>11</v>
      </c>
      <c r="C5381" t="s">
        <v>12</v>
      </c>
      <c r="E5381">
        <f t="shared" si="336"/>
        <v>28</v>
      </c>
      <c r="F5381">
        <f t="shared" si="337"/>
        <v>6</v>
      </c>
      <c r="G5381" s="8">
        <f t="shared" si="338"/>
        <v>44740</v>
      </c>
      <c r="H5381">
        <f t="shared" si="339"/>
        <v>2022</v>
      </c>
      <c r="I5381" s="1">
        <v>44740.904861111114</v>
      </c>
      <c r="J5381" s="2">
        <v>44740</v>
      </c>
      <c r="K5381" t="s">
        <v>13</v>
      </c>
      <c r="L5381">
        <v>2499</v>
      </c>
      <c r="N5381" s="11" t="s">
        <v>15</v>
      </c>
      <c r="O5381" s="11">
        <f>IF(Table1[[#This Row],[Currency  Code]]="USD",Table1[[#This Row],[Product Amount with GST]]*80,Table1[[#This Row],[Product Amount with GST]])</f>
        <v>2499</v>
      </c>
    </row>
    <row r="5382" spans="1:15" x14ac:dyDescent="0.25">
      <c r="A5382" t="s">
        <v>3765</v>
      </c>
      <c r="B5382" t="s">
        <v>402</v>
      </c>
      <c r="C5382" t="s">
        <v>12</v>
      </c>
      <c r="E5382">
        <f t="shared" si="336"/>
        <v>28</v>
      </c>
      <c r="F5382">
        <f t="shared" si="337"/>
        <v>6</v>
      </c>
      <c r="G5382" s="8">
        <f t="shared" si="338"/>
        <v>44740</v>
      </c>
      <c r="H5382">
        <f t="shared" si="339"/>
        <v>2022</v>
      </c>
      <c r="I5382" s="1">
        <v>44740.884027777778</v>
      </c>
      <c r="J5382" s="2">
        <v>44740</v>
      </c>
      <c r="K5382" t="s">
        <v>13</v>
      </c>
      <c r="L5382">
        <v>1000</v>
      </c>
      <c r="N5382" s="11" t="s">
        <v>15</v>
      </c>
      <c r="O5382" s="11">
        <f>IF(Table1[[#This Row],[Currency  Code]]="USD",Table1[[#This Row],[Product Amount with GST]]*80,Table1[[#This Row],[Product Amount with GST]])</f>
        <v>1000</v>
      </c>
    </row>
    <row r="5383" spans="1:15" x14ac:dyDescent="0.25">
      <c r="A5383" t="s">
        <v>2120</v>
      </c>
      <c r="B5383" t="s">
        <v>1131</v>
      </c>
      <c r="C5383" t="s">
        <v>12</v>
      </c>
      <c r="E5383">
        <f t="shared" si="336"/>
        <v>28</v>
      </c>
      <c r="F5383">
        <f t="shared" si="337"/>
        <v>6</v>
      </c>
      <c r="G5383" s="8">
        <f t="shared" si="338"/>
        <v>44740</v>
      </c>
      <c r="H5383">
        <f t="shared" si="339"/>
        <v>2022</v>
      </c>
      <c r="I5383" s="1">
        <v>44740.852083333331</v>
      </c>
      <c r="J5383" s="2">
        <v>44740</v>
      </c>
      <c r="K5383" t="s">
        <v>13</v>
      </c>
      <c r="L5383">
        <v>999</v>
      </c>
      <c r="N5383" s="11" t="s">
        <v>15</v>
      </c>
      <c r="O5383" s="11">
        <f>IF(Table1[[#This Row],[Currency  Code]]="USD",Table1[[#This Row],[Product Amount with GST]]*80,Table1[[#This Row],[Product Amount with GST]])</f>
        <v>999</v>
      </c>
    </row>
    <row r="5384" spans="1:15" x14ac:dyDescent="0.25">
      <c r="A5384" t="s">
        <v>3779</v>
      </c>
      <c r="B5384" t="s">
        <v>24</v>
      </c>
      <c r="C5384" t="s">
        <v>12</v>
      </c>
      <c r="E5384">
        <f t="shared" si="336"/>
        <v>28</v>
      </c>
      <c r="F5384">
        <f t="shared" si="337"/>
        <v>6</v>
      </c>
      <c r="G5384" s="8">
        <f t="shared" si="338"/>
        <v>44740</v>
      </c>
      <c r="H5384">
        <f t="shared" si="339"/>
        <v>2022</v>
      </c>
      <c r="I5384" s="1">
        <v>44740.843055555553</v>
      </c>
      <c r="J5384" s="2">
        <v>44740</v>
      </c>
      <c r="K5384" t="s">
        <v>13</v>
      </c>
      <c r="L5384">
        <v>2022</v>
      </c>
      <c r="N5384" s="11" t="s">
        <v>15</v>
      </c>
      <c r="O5384" s="11">
        <f>IF(Table1[[#This Row],[Currency  Code]]="USD",Table1[[#This Row],[Product Amount with GST]]*80,Table1[[#This Row],[Product Amount with GST]])</f>
        <v>2022</v>
      </c>
    </row>
    <row r="5385" spans="1:15" x14ac:dyDescent="0.25">
      <c r="A5385" t="s">
        <v>3780</v>
      </c>
      <c r="B5385" t="s">
        <v>42</v>
      </c>
      <c r="C5385" t="s">
        <v>12</v>
      </c>
      <c r="E5385">
        <f t="shared" si="336"/>
        <v>28</v>
      </c>
      <c r="F5385">
        <f t="shared" si="337"/>
        <v>6</v>
      </c>
      <c r="G5385" s="8">
        <f t="shared" si="338"/>
        <v>44740</v>
      </c>
      <c r="H5385">
        <f t="shared" si="339"/>
        <v>2022</v>
      </c>
      <c r="I5385" s="1">
        <v>44740.837500000001</v>
      </c>
      <c r="J5385" s="2">
        <v>44740</v>
      </c>
      <c r="K5385" t="s">
        <v>13</v>
      </c>
      <c r="L5385">
        <v>1499</v>
      </c>
      <c r="N5385" s="11" t="s">
        <v>15</v>
      </c>
      <c r="O5385" s="11">
        <f>IF(Table1[[#This Row],[Currency  Code]]="USD",Table1[[#This Row],[Product Amount with GST]]*80,Table1[[#This Row],[Product Amount with GST]])</f>
        <v>1499</v>
      </c>
    </row>
    <row r="5386" spans="1:15" x14ac:dyDescent="0.25">
      <c r="A5386" t="s">
        <v>2718</v>
      </c>
      <c r="B5386" t="s">
        <v>20</v>
      </c>
      <c r="C5386" t="s">
        <v>12</v>
      </c>
      <c r="E5386">
        <f t="shared" si="336"/>
        <v>28</v>
      </c>
      <c r="F5386">
        <f t="shared" si="337"/>
        <v>6</v>
      </c>
      <c r="G5386" s="8">
        <f t="shared" si="338"/>
        <v>44740</v>
      </c>
      <c r="H5386">
        <f t="shared" si="339"/>
        <v>2022</v>
      </c>
      <c r="I5386" s="1">
        <v>44740.821527777778</v>
      </c>
      <c r="J5386" s="2">
        <v>44740</v>
      </c>
      <c r="K5386" t="s">
        <v>13</v>
      </c>
      <c r="L5386">
        <v>1999</v>
      </c>
      <c r="N5386" s="11" t="s">
        <v>15</v>
      </c>
      <c r="O5386" s="11">
        <f>IF(Table1[[#This Row],[Currency  Code]]="USD",Table1[[#This Row],[Product Amount with GST]]*80,Table1[[#This Row],[Product Amount with GST]])</f>
        <v>1999</v>
      </c>
    </row>
    <row r="5387" spans="1:15" x14ac:dyDescent="0.25">
      <c r="A5387" t="s">
        <v>3781</v>
      </c>
      <c r="B5387" t="s">
        <v>17</v>
      </c>
      <c r="C5387" t="s">
        <v>12</v>
      </c>
      <c r="E5387">
        <f t="shared" si="336"/>
        <v>28</v>
      </c>
      <c r="F5387">
        <f t="shared" si="337"/>
        <v>6</v>
      </c>
      <c r="G5387" s="8">
        <f t="shared" si="338"/>
        <v>44740</v>
      </c>
      <c r="H5387">
        <f t="shared" si="339"/>
        <v>2022</v>
      </c>
      <c r="I5387" s="1">
        <v>44740.789583333331</v>
      </c>
      <c r="J5387" s="2">
        <v>44740</v>
      </c>
      <c r="K5387" t="s">
        <v>13</v>
      </c>
      <c r="L5387">
        <v>999</v>
      </c>
      <c r="N5387" s="11" t="s">
        <v>15</v>
      </c>
      <c r="O5387" s="11">
        <f>IF(Table1[[#This Row],[Currency  Code]]="USD",Table1[[#This Row],[Product Amount with GST]]*80,Table1[[#This Row],[Product Amount with GST]])</f>
        <v>999</v>
      </c>
    </row>
    <row r="5388" spans="1:15" x14ac:dyDescent="0.25">
      <c r="A5388" t="s">
        <v>3782</v>
      </c>
      <c r="B5388" t="s">
        <v>42</v>
      </c>
      <c r="C5388" t="s">
        <v>12</v>
      </c>
      <c r="D5388" t="s">
        <v>6160</v>
      </c>
      <c r="E5388">
        <f t="shared" si="336"/>
        <v>28</v>
      </c>
      <c r="F5388">
        <f t="shared" si="337"/>
        <v>6</v>
      </c>
      <c r="G5388" s="8">
        <f t="shared" si="338"/>
        <v>44740</v>
      </c>
      <c r="H5388">
        <f t="shared" si="339"/>
        <v>2022</v>
      </c>
      <c r="I5388" s="1">
        <v>44740.771527777775</v>
      </c>
      <c r="J5388" s="2">
        <v>44740</v>
      </c>
      <c r="K5388" t="s">
        <v>43</v>
      </c>
      <c r="L5388">
        <v>1499</v>
      </c>
      <c r="N5388" s="11" t="s">
        <v>15</v>
      </c>
      <c r="O5388" s="11">
        <f>IF(Table1[[#This Row],[Currency  Code]]="USD",Table1[[#This Row],[Product Amount with GST]]*80,Table1[[#This Row],[Product Amount with GST]])</f>
        <v>1499</v>
      </c>
    </row>
    <row r="5389" spans="1:15" x14ac:dyDescent="0.25">
      <c r="A5389" t="s">
        <v>3783</v>
      </c>
      <c r="B5389" t="s">
        <v>24</v>
      </c>
      <c r="C5389" t="s">
        <v>12</v>
      </c>
      <c r="E5389">
        <f t="shared" si="336"/>
        <v>28</v>
      </c>
      <c r="F5389">
        <f t="shared" si="337"/>
        <v>6</v>
      </c>
      <c r="G5389" s="8">
        <f t="shared" si="338"/>
        <v>44740</v>
      </c>
      <c r="H5389">
        <f t="shared" si="339"/>
        <v>2022</v>
      </c>
      <c r="I5389" s="1">
        <v>44740.763194444444</v>
      </c>
      <c r="J5389" s="2">
        <v>44740</v>
      </c>
      <c r="K5389" t="s">
        <v>13</v>
      </c>
      <c r="L5389">
        <v>2022</v>
      </c>
      <c r="N5389" s="11" t="s">
        <v>15</v>
      </c>
      <c r="O5389" s="11">
        <f>IF(Table1[[#This Row],[Currency  Code]]="USD",Table1[[#This Row],[Product Amount with GST]]*80,Table1[[#This Row],[Product Amount with GST]])</f>
        <v>2022</v>
      </c>
    </row>
    <row r="5390" spans="1:15" x14ac:dyDescent="0.25">
      <c r="A5390" t="s">
        <v>3784</v>
      </c>
      <c r="B5390" t="s">
        <v>47</v>
      </c>
      <c r="C5390" t="s">
        <v>12</v>
      </c>
      <c r="E5390">
        <f t="shared" si="336"/>
        <v>28</v>
      </c>
      <c r="F5390">
        <f t="shared" si="337"/>
        <v>6</v>
      </c>
      <c r="G5390" s="8">
        <f t="shared" si="338"/>
        <v>44740</v>
      </c>
      <c r="H5390">
        <f t="shared" si="339"/>
        <v>2022</v>
      </c>
      <c r="I5390" s="1">
        <v>44740.763194444444</v>
      </c>
      <c r="J5390" s="2">
        <v>44740</v>
      </c>
      <c r="K5390" t="s">
        <v>13</v>
      </c>
      <c r="L5390">
        <v>999</v>
      </c>
      <c r="N5390" s="11" t="s">
        <v>15</v>
      </c>
      <c r="O5390" s="11">
        <f>IF(Table1[[#This Row],[Currency  Code]]="USD",Table1[[#This Row],[Product Amount with GST]]*80,Table1[[#This Row],[Product Amount with GST]])</f>
        <v>999</v>
      </c>
    </row>
    <row r="5391" spans="1:15" x14ac:dyDescent="0.25">
      <c r="A5391" t="s">
        <v>3785</v>
      </c>
      <c r="B5391" t="s">
        <v>24</v>
      </c>
      <c r="C5391" t="s">
        <v>12</v>
      </c>
      <c r="E5391">
        <f t="shared" si="336"/>
        <v>28</v>
      </c>
      <c r="F5391">
        <f t="shared" si="337"/>
        <v>6</v>
      </c>
      <c r="G5391" s="8">
        <f t="shared" si="338"/>
        <v>44740</v>
      </c>
      <c r="H5391">
        <f t="shared" si="339"/>
        <v>2022</v>
      </c>
      <c r="I5391" s="1">
        <v>44740.760416666664</v>
      </c>
      <c r="J5391" s="2">
        <v>44740</v>
      </c>
      <c r="K5391" t="s">
        <v>13</v>
      </c>
      <c r="L5391">
        <v>2022</v>
      </c>
      <c r="N5391" s="11" t="s">
        <v>15</v>
      </c>
      <c r="O5391" s="11">
        <f>IF(Table1[[#This Row],[Currency  Code]]="USD",Table1[[#This Row],[Product Amount with GST]]*80,Table1[[#This Row],[Product Amount with GST]])</f>
        <v>2022</v>
      </c>
    </row>
    <row r="5392" spans="1:15" x14ac:dyDescent="0.25">
      <c r="A5392" t="s">
        <v>3786</v>
      </c>
      <c r="B5392" t="s">
        <v>362</v>
      </c>
      <c r="C5392" t="s">
        <v>12</v>
      </c>
      <c r="E5392">
        <f t="shared" si="336"/>
        <v>28</v>
      </c>
      <c r="F5392">
        <f t="shared" si="337"/>
        <v>6</v>
      </c>
      <c r="G5392" s="8">
        <f t="shared" si="338"/>
        <v>44740</v>
      </c>
      <c r="H5392">
        <f t="shared" si="339"/>
        <v>2022</v>
      </c>
      <c r="I5392" s="1">
        <v>44740.688194444447</v>
      </c>
      <c r="J5392" s="2">
        <v>44740</v>
      </c>
      <c r="K5392" t="s">
        <v>13</v>
      </c>
      <c r="L5392">
        <v>499</v>
      </c>
      <c r="N5392" s="11" t="s">
        <v>15</v>
      </c>
      <c r="O5392" s="11">
        <f>IF(Table1[[#This Row],[Currency  Code]]="USD",Table1[[#This Row],[Product Amount with GST]]*80,Table1[[#This Row],[Product Amount with GST]])</f>
        <v>499</v>
      </c>
    </row>
    <row r="5393" spans="1:16" x14ac:dyDescent="0.25">
      <c r="A5393" t="s">
        <v>1402</v>
      </c>
      <c r="B5393" t="s">
        <v>11</v>
      </c>
      <c r="C5393" t="s">
        <v>12</v>
      </c>
      <c r="D5393" t="s">
        <v>6123</v>
      </c>
      <c r="E5393">
        <f t="shared" si="336"/>
        <v>28</v>
      </c>
      <c r="F5393">
        <f t="shared" si="337"/>
        <v>6</v>
      </c>
      <c r="G5393" s="8">
        <f t="shared" si="338"/>
        <v>44740</v>
      </c>
      <c r="H5393">
        <f t="shared" si="339"/>
        <v>2022</v>
      </c>
      <c r="I5393" s="1">
        <v>44740.684027777781</v>
      </c>
      <c r="J5393" s="2">
        <v>44740</v>
      </c>
      <c r="K5393" t="s">
        <v>13</v>
      </c>
      <c r="L5393">
        <v>2399</v>
      </c>
      <c r="N5393" s="11" t="s">
        <v>15</v>
      </c>
      <c r="O5393" s="11">
        <f>IF(Table1[[#This Row],[Currency  Code]]="USD",Table1[[#This Row],[Product Amount with GST]]*80,Table1[[#This Row],[Product Amount with GST]])</f>
        <v>2399</v>
      </c>
    </row>
    <row r="5394" spans="1:16" x14ac:dyDescent="0.25">
      <c r="A5394" t="s">
        <v>734</v>
      </c>
      <c r="B5394" t="s">
        <v>11</v>
      </c>
      <c r="C5394" t="s">
        <v>12</v>
      </c>
      <c r="D5394" t="s">
        <v>6123</v>
      </c>
      <c r="E5394">
        <f t="shared" si="336"/>
        <v>28</v>
      </c>
      <c r="F5394">
        <f t="shared" si="337"/>
        <v>6</v>
      </c>
      <c r="G5394" s="8">
        <f t="shared" si="338"/>
        <v>44740</v>
      </c>
      <c r="H5394">
        <f t="shared" si="339"/>
        <v>2022</v>
      </c>
      <c r="I5394" s="1">
        <v>44740.682638888888</v>
      </c>
      <c r="J5394" s="2">
        <v>44740</v>
      </c>
      <c r="K5394" t="s">
        <v>13</v>
      </c>
      <c r="L5394">
        <v>1499</v>
      </c>
      <c r="N5394" s="11" t="s">
        <v>15</v>
      </c>
      <c r="O5394" s="11">
        <f>IF(Table1[[#This Row],[Currency  Code]]="USD",Table1[[#This Row],[Product Amount with GST]]*80,Table1[[#This Row],[Product Amount with GST]])</f>
        <v>1499</v>
      </c>
    </row>
    <row r="5395" spans="1:16" x14ac:dyDescent="0.25">
      <c r="A5395" t="s">
        <v>1256</v>
      </c>
      <c r="B5395" t="s">
        <v>11</v>
      </c>
      <c r="C5395" t="s">
        <v>12</v>
      </c>
      <c r="D5395" t="s">
        <v>6177</v>
      </c>
      <c r="E5395">
        <f t="shared" si="336"/>
        <v>28</v>
      </c>
      <c r="F5395">
        <f t="shared" si="337"/>
        <v>6</v>
      </c>
      <c r="G5395" s="8">
        <f t="shared" si="338"/>
        <v>44740</v>
      </c>
      <c r="H5395">
        <f t="shared" si="339"/>
        <v>2022</v>
      </c>
      <c r="I5395" s="1">
        <v>44740.679861111108</v>
      </c>
      <c r="J5395" s="2">
        <v>44740</v>
      </c>
      <c r="K5395" t="s">
        <v>13</v>
      </c>
      <c r="L5395">
        <v>2000</v>
      </c>
      <c r="N5395" s="11" t="s">
        <v>15</v>
      </c>
      <c r="O5395" s="11">
        <f>IF(Table1[[#This Row],[Currency  Code]]="USD",Table1[[#This Row],[Product Amount with GST]]*80,Table1[[#This Row],[Product Amount with GST]])</f>
        <v>2000</v>
      </c>
    </row>
    <row r="5396" spans="1:16" x14ac:dyDescent="0.25">
      <c r="A5396" t="s">
        <v>1256</v>
      </c>
      <c r="B5396" t="s">
        <v>11</v>
      </c>
      <c r="C5396" t="s">
        <v>12</v>
      </c>
      <c r="D5396" t="s">
        <v>6177</v>
      </c>
      <c r="E5396">
        <f t="shared" si="336"/>
        <v>28</v>
      </c>
      <c r="F5396">
        <f t="shared" si="337"/>
        <v>6</v>
      </c>
      <c r="G5396" s="8">
        <f t="shared" si="338"/>
        <v>44740</v>
      </c>
      <c r="H5396">
        <f t="shared" si="339"/>
        <v>2022</v>
      </c>
      <c r="I5396" s="1">
        <v>44740.679166666669</v>
      </c>
      <c r="J5396" s="2">
        <v>44740</v>
      </c>
      <c r="K5396" t="s">
        <v>13</v>
      </c>
      <c r="L5396">
        <v>2000</v>
      </c>
      <c r="N5396" s="11" t="s">
        <v>15</v>
      </c>
      <c r="O5396" s="11">
        <f>IF(Table1[[#This Row],[Currency  Code]]="USD",Table1[[#This Row],[Product Amount with GST]]*80,Table1[[#This Row],[Product Amount with GST]])</f>
        <v>2000</v>
      </c>
    </row>
    <row r="5397" spans="1:16" x14ac:dyDescent="0.25">
      <c r="A5397" t="s">
        <v>3787</v>
      </c>
      <c r="B5397" t="s">
        <v>362</v>
      </c>
      <c r="C5397" t="s">
        <v>12</v>
      </c>
      <c r="E5397">
        <f t="shared" si="336"/>
        <v>28</v>
      </c>
      <c r="F5397">
        <f t="shared" si="337"/>
        <v>6</v>
      </c>
      <c r="G5397" s="8">
        <f t="shared" si="338"/>
        <v>44740</v>
      </c>
      <c r="H5397">
        <f t="shared" si="339"/>
        <v>2022</v>
      </c>
      <c r="I5397" s="1">
        <v>44740.67083333333</v>
      </c>
      <c r="J5397" s="2">
        <v>44740</v>
      </c>
      <c r="K5397" t="s">
        <v>43</v>
      </c>
      <c r="L5397">
        <v>499</v>
      </c>
      <c r="N5397" s="11" t="s">
        <v>15</v>
      </c>
      <c r="O5397" s="11">
        <f>IF(Table1[[#This Row],[Currency  Code]]="USD",Table1[[#This Row],[Product Amount with GST]]*80,Table1[[#This Row],[Product Amount with GST]])</f>
        <v>499</v>
      </c>
    </row>
    <row r="5398" spans="1:16" x14ac:dyDescent="0.25">
      <c r="A5398" t="s">
        <v>3788</v>
      </c>
      <c r="B5398" t="s">
        <v>24</v>
      </c>
      <c r="C5398" t="s">
        <v>48</v>
      </c>
      <c r="E5398">
        <f t="shared" si="336"/>
        <v>28</v>
      </c>
      <c r="F5398">
        <f t="shared" si="337"/>
        <v>6</v>
      </c>
      <c r="G5398" s="8">
        <f t="shared" si="338"/>
        <v>44740</v>
      </c>
      <c r="H5398">
        <f t="shared" si="339"/>
        <v>2022</v>
      </c>
      <c r="I5398" s="1">
        <v>44740.666666666664</v>
      </c>
      <c r="J5398" s="2">
        <v>44740</v>
      </c>
      <c r="K5398" t="s">
        <v>13</v>
      </c>
      <c r="L5398">
        <v>2022</v>
      </c>
      <c r="M5398" t="s">
        <v>53</v>
      </c>
      <c r="N5398" s="11" t="s">
        <v>15</v>
      </c>
      <c r="O5398" s="11">
        <f>IF(Table1[[#This Row],[Currency  Code]]="USD",Table1[[#This Row],[Product Amount with GST]]*80,Table1[[#This Row],[Product Amount with GST]])</f>
        <v>2022</v>
      </c>
      <c r="P5398" t="s">
        <v>50</v>
      </c>
    </row>
    <row r="5399" spans="1:16" x14ac:dyDescent="0.25">
      <c r="A5399" t="s">
        <v>3789</v>
      </c>
      <c r="B5399" t="s">
        <v>42</v>
      </c>
      <c r="C5399" t="s">
        <v>12</v>
      </c>
      <c r="E5399">
        <f t="shared" si="336"/>
        <v>28</v>
      </c>
      <c r="F5399">
        <f t="shared" si="337"/>
        <v>6</v>
      </c>
      <c r="G5399" s="8">
        <f t="shared" si="338"/>
        <v>44740</v>
      </c>
      <c r="H5399">
        <f t="shared" si="339"/>
        <v>2022</v>
      </c>
      <c r="I5399" s="1">
        <v>44740.666666666664</v>
      </c>
      <c r="J5399" s="2">
        <v>44740</v>
      </c>
      <c r="K5399" t="s">
        <v>13</v>
      </c>
      <c r="L5399">
        <v>1499</v>
      </c>
      <c r="N5399" s="11" t="s">
        <v>15</v>
      </c>
      <c r="O5399" s="11">
        <f>IF(Table1[[#This Row],[Currency  Code]]="USD",Table1[[#This Row],[Product Amount with GST]]*80,Table1[[#This Row],[Product Amount with GST]])</f>
        <v>1499</v>
      </c>
    </row>
    <row r="5400" spans="1:16" x14ac:dyDescent="0.25">
      <c r="A5400" t="s">
        <v>3790</v>
      </c>
      <c r="B5400" t="s">
        <v>17</v>
      </c>
      <c r="C5400" t="s">
        <v>12</v>
      </c>
      <c r="E5400">
        <f t="shared" si="336"/>
        <v>28</v>
      </c>
      <c r="F5400">
        <f t="shared" si="337"/>
        <v>6</v>
      </c>
      <c r="G5400" s="8">
        <f t="shared" si="338"/>
        <v>44740</v>
      </c>
      <c r="H5400">
        <f t="shared" si="339"/>
        <v>2022</v>
      </c>
      <c r="I5400" s="1">
        <v>44740.65902777778</v>
      </c>
      <c r="J5400" s="2">
        <v>44740</v>
      </c>
      <c r="K5400" t="s">
        <v>13</v>
      </c>
      <c r="L5400">
        <v>999</v>
      </c>
      <c r="N5400" s="11" t="s">
        <v>15</v>
      </c>
      <c r="O5400" s="11">
        <f>IF(Table1[[#This Row],[Currency  Code]]="USD",Table1[[#This Row],[Product Amount with GST]]*80,Table1[[#This Row],[Product Amount with GST]])</f>
        <v>999</v>
      </c>
    </row>
    <row r="5401" spans="1:16" x14ac:dyDescent="0.25">
      <c r="A5401" t="s">
        <v>3791</v>
      </c>
      <c r="B5401" t="s">
        <v>11</v>
      </c>
      <c r="C5401" t="s">
        <v>12</v>
      </c>
      <c r="E5401">
        <f t="shared" si="336"/>
        <v>28</v>
      </c>
      <c r="F5401">
        <f t="shared" si="337"/>
        <v>6</v>
      </c>
      <c r="G5401" s="8">
        <f t="shared" si="338"/>
        <v>44740</v>
      </c>
      <c r="H5401">
        <f t="shared" si="339"/>
        <v>2022</v>
      </c>
      <c r="I5401" s="1">
        <v>44740.645138888889</v>
      </c>
      <c r="J5401" s="2">
        <v>44740</v>
      </c>
      <c r="K5401" t="s">
        <v>13</v>
      </c>
      <c r="L5401">
        <v>1499</v>
      </c>
      <c r="N5401" s="11" t="s">
        <v>29</v>
      </c>
      <c r="O5401" s="11">
        <f>IF(Table1[[#This Row],[Currency  Code]]="USD",Table1[[#This Row],[Product Amount with GST]]*80,Table1[[#This Row],[Product Amount with GST]])</f>
        <v>119920</v>
      </c>
    </row>
    <row r="5402" spans="1:16" x14ac:dyDescent="0.25">
      <c r="A5402" t="s">
        <v>3792</v>
      </c>
      <c r="B5402" t="s">
        <v>24</v>
      </c>
      <c r="C5402" t="s">
        <v>12</v>
      </c>
      <c r="E5402">
        <f t="shared" si="336"/>
        <v>28</v>
      </c>
      <c r="F5402">
        <f t="shared" si="337"/>
        <v>6</v>
      </c>
      <c r="G5402" s="8">
        <f t="shared" si="338"/>
        <v>44740</v>
      </c>
      <c r="H5402">
        <f t="shared" si="339"/>
        <v>2022</v>
      </c>
      <c r="I5402" s="1">
        <v>44740.637499999997</v>
      </c>
      <c r="J5402" s="2">
        <v>44740</v>
      </c>
      <c r="K5402" t="s">
        <v>13</v>
      </c>
      <c r="L5402">
        <v>2022</v>
      </c>
      <c r="N5402" s="11" t="s">
        <v>15</v>
      </c>
      <c r="O5402" s="11">
        <f>IF(Table1[[#This Row],[Currency  Code]]="USD",Table1[[#This Row],[Product Amount with GST]]*80,Table1[[#This Row],[Product Amount with GST]])</f>
        <v>2022</v>
      </c>
    </row>
    <row r="5403" spans="1:16" x14ac:dyDescent="0.25">
      <c r="A5403" t="s">
        <v>3793</v>
      </c>
      <c r="B5403" t="s">
        <v>24</v>
      </c>
      <c r="C5403" t="s">
        <v>12</v>
      </c>
      <c r="E5403">
        <f t="shared" si="336"/>
        <v>28</v>
      </c>
      <c r="F5403">
        <f t="shared" si="337"/>
        <v>6</v>
      </c>
      <c r="G5403" s="8">
        <f t="shared" si="338"/>
        <v>44740</v>
      </c>
      <c r="H5403">
        <f t="shared" si="339"/>
        <v>2022</v>
      </c>
      <c r="I5403" s="1">
        <v>44740.633333333331</v>
      </c>
      <c r="J5403" s="2">
        <v>44740</v>
      </c>
      <c r="K5403" t="s">
        <v>13</v>
      </c>
      <c r="L5403">
        <v>2022</v>
      </c>
      <c r="N5403" s="11" t="s">
        <v>15</v>
      </c>
      <c r="O5403" s="11">
        <f>IF(Table1[[#This Row],[Currency  Code]]="USD",Table1[[#This Row],[Product Amount with GST]]*80,Table1[[#This Row],[Product Amount with GST]])</f>
        <v>2022</v>
      </c>
    </row>
    <row r="5404" spans="1:16" x14ac:dyDescent="0.25">
      <c r="A5404" t="s">
        <v>3794</v>
      </c>
      <c r="B5404" t="s">
        <v>255</v>
      </c>
      <c r="C5404" t="s">
        <v>48</v>
      </c>
      <c r="E5404">
        <f t="shared" si="336"/>
        <v>28</v>
      </c>
      <c r="F5404">
        <f t="shared" si="337"/>
        <v>6</v>
      </c>
      <c r="G5404" s="8">
        <f t="shared" si="338"/>
        <v>44740</v>
      </c>
      <c r="H5404">
        <f t="shared" si="339"/>
        <v>2022</v>
      </c>
      <c r="I5404" s="1">
        <v>44740.625694444447</v>
      </c>
      <c r="J5404" s="2">
        <v>44740</v>
      </c>
      <c r="K5404" t="s">
        <v>13</v>
      </c>
      <c r="L5404">
        <v>1499</v>
      </c>
      <c r="M5404" t="s">
        <v>53</v>
      </c>
      <c r="N5404" s="11" t="s">
        <v>15</v>
      </c>
      <c r="O5404" s="11">
        <f>IF(Table1[[#This Row],[Currency  Code]]="USD",Table1[[#This Row],[Product Amount with GST]]*80,Table1[[#This Row],[Product Amount with GST]])</f>
        <v>1499</v>
      </c>
      <c r="P5404" t="s">
        <v>50</v>
      </c>
    </row>
    <row r="5405" spans="1:16" x14ac:dyDescent="0.25">
      <c r="A5405" t="s">
        <v>3795</v>
      </c>
      <c r="B5405" t="s">
        <v>42</v>
      </c>
      <c r="C5405" t="s">
        <v>12</v>
      </c>
      <c r="E5405">
        <f t="shared" si="336"/>
        <v>28</v>
      </c>
      <c r="F5405">
        <f t="shared" si="337"/>
        <v>6</v>
      </c>
      <c r="G5405" s="8">
        <f t="shared" si="338"/>
        <v>44740</v>
      </c>
      <c r="H5405">
        <f t="shared" si="339"/>
        <v>2022</v>
      </c>
      <c r="I5405" s="1">
        <v>44740.621527777781</v>
      </c>
      <c r="J5405" s="2">
        <v>44740</v>
      </c>
      <c r="K5405" t="s">
        <v>43</v>
      </c>
      <c r="L5405">
        <v>59</v>
      </c>
      <c r="N5405" s="11" t="s">
        <v>29</v>
      </c>
      <c r="O5405" s="11">
        <f>IF(Table1[[#This Row],[Currency  Code]]="USD",Table1[[#This Row],[Product Amount with GST]]*80,Table1[[#This Row],[Product Amount with GST]])</f>
        <v>4720</v>
      </c>
    </row>
    <row r="5406" spans="1:16" x14ac:dyDescent="0.25">
      <c r="A5406" t="s">
        <v>3796</v>
      </c>
      <c r="B5406" t="s">
        <v>42</v>
      </c>
      <c r="C5406" t="s">
        <v>12</v>
      </c>
      <c r="E5406">
        <f t="shared" si="336"/>
        <v>28</v>
      </c>
      <c r="F5406">
        <f t="shared" si="337"/>
        <v>6</v>
      </c>
      <c r="G5406" s="8">
        <f t="shared" si="338"/>
        <v>44740</v>
      </c>
      <c r="H5406">
        <f t="shared" si="339"/>
        <v>2022</v>
      </c>
      <c r="I5406" s="1">
        <v>44740.616666666669</v>
      </c>
      <c r="J5406" s="2">
        <v>44740</v>
      </c>
      <c r="K5406" t="s">
        <v>43</v>
      </c>
      <c r="L5406">
        <v>1499</v>
      </c>
      <c r="N5406" s="11" t="s">
        <v>15</v>
      </c>
      <c r="O5406" s="11">
        <f>IF(Table1[[#This Row],[Currency  Code]]="USD",Table1[[#This Row],[Product Amount with GST]]*80,Table1[[#This Row],[Product Amount with GST]])</f>
        <v>1499</v>
      </c>
    </row>
    <row r="5407" spans="1:16" x14ac:dyDescent="0.25">
      <c r="A5407" t="s">
        <v>3797</v>
      </c>
      <c r="B5407" t="s">
        <v>42</v>
      </c>
      <c r="C5407" t="s">
        <v>12</v>
      </c>
      <c r="E5407">
        <f t="shared" si="336"/>
        <v>28</v>
      </c>
      <c r="F5407">
        <f t="shared" si="337"/>
        <v>6</v>
      </c>
      <c r="G5407" s="8">
        <f t="shared" si="338"/>
        <v>44740</v>
      </c>
      <c r="H5407">
        <f t="shared" si="339"/>
        <v>2022</v>
      </c>
      <c r="I5407" s="1">
        <v>44740.604861111111</v>
      </c>
      <c r="J5407" s="2">
        <v>44740</v>
      </c>
      <c r="K5407" t="s">
        <v>43</v>
      </c>
      <c r="L5407">
        <v>1499</v>
      </c>
      <c r="N5407" s="11" t="s">
        <v>15</v>
      </c>
      <c r="O5407" s="11">
        <f>IF(Table1[[#This Row],[Currency  Code]]="USD",Table1[[#This Row],[Product Amount with GST]]*80,Table1[[#This Row],[Product Amount with GST]])</f>
        <v>1499</v>
      </c>
    </row>
    <row r="5408" spans="1:16" x14ac:dyDescent="0.25">
      <c r="A5408" t="s">
        <v>3701</v>
      </c>
      <c r="B5408" t="s">
        <v>27</v>
      </c>
      <c r="C5408" t="s">
        <v>12</v>
      </c>
      <c r="E5408">
        <f t="shared" si="336"/>
        <v>28</v>
      </c>
      <c r="F5408">
        <f t="shared" si="337"/>
        <v>6</v>
      </c>
      <c r="G5408" s="8">
        <f t="shared" si="338"/>
        <v>44740</v>
      </c>
      <c r="H5408">
        <f t="shared" si="339"/>
        <v>2022</v>
      </c>
      <c r="I5408" s="1">
        <v>44740.591666666667</v>
      </c>
      <c r="J5408" s="2">
        <v>44740</v>
      </c>
      <c r="K5408" t="s">
        <v>13</v>
      </c>
      <c r="L5408">
        <v>1999</v>
      </c>
      <c r="N5408" s="11" t="s">
        <v>15</v>
      </c>
      <c r="O5408" s="11">
        <f>IF(Table1[[#This Row],[Currency  Code]]="USD",Table1[[#This Row],[Product Amount with GST]]*80,Table1[[#This Row],[Product Amount with GST]])</f>
        <v>1999</v>
      </c>
    </row>
    <row r="5409" spans="1:16" x14ac:dyDescent="0.25">
      <c r="A5409" t="s">
        <v>3798</v>
      </c>
      <c r="B5409" t="s">
        <v>20</v>
      </c>
      <c r="C5409" t="s">
        <v>12</v>
      </c>
      <c r="E5409">
        <f t="shared" si="336"/>
        <v>28</v>
      </c>
      <c r="F5409">
        <f t="shared" si="337"/>
        <v>6</v>
      </c>
      <c r="G5409" s="8">
        <f t="shared" si="338"/>
        <v>44740</v>
      </c>
      <c r="H5409">
        <f t="shared" si="339"/>
        <v>2022</v>
      </c>
      <c r="I5409" s="1">
        <v>44740.583333333336</v>
      </c>
      <c r="J5409" s="2">
        <v>44740</v>
      </c>
      <c r="K5409" t="s">
        <v>13</v>
      </c>
      <c r="L5409">
        <v>1999</v>
      </c>
      <c r="N5409" s="11" t="s">
        <v>15</v>
      </c>
      <c r="O5409" s="11">
        <f>IF(Table1[[#This Row],[Currency  Code]]="USD",Table1[[#This Row],[Product Amount with GST]]*80,Table1[[#This Row],[Product Amount with GST]])</f>
        <v>1999</v>
      </c>
    </row>
    <row r="5410" spans="1:16" x14ac:dyDescent="0.25">
      <c r="A5410" t="s">
        <v>3799</v>
      </c>
      <c r="B5410" t="s">
        <v>1397</v>
      </c>
      <c r="C5410" t="s">
        <v>12</v>
      </c>
      <c r="E5410">
        <f t="shared" si="336"/>
        <v>28</v>
      </c>
      <c r="F5410">
        <f t="shared" si="337"/>
        <v>6</v>
      </c>
      <c r="G5410" s="8">
        <f t="shared" si="338"/>
        <v>44740</v>
      </c>
      <c r="H5410">
        <f t="shared" si="339"/>
        <v>2022</v>
      </c>
      <c r="I5410" s="1">
        <v>44740.573611111111</v>
      </c>
      <c r="J5410" s="2">
        <v>44740</v>
      </c>
      <c r="K5410" t="s">
        <v>112</v>
      </c>
      <c r="L5410">
        <v>999</v>
      </c>
      <c r="N5410" s="11" t="s">
        <v>15</v>
      </c>
      <c r="O5410" s="11">
        <f>IF(Table1[[#This Row],[Currency  Code]]="USD",Table1[[#This Row],[Product Amount with GST]]*80,Table1[[#This Row],[Product Amount with GST]])</f>
        <v>999</v>
      </c>
    </row>
    <row r="5411" spans="1:16" x14ac:dyDescent="0.25">
      <c r="A5411" t="s">
        <v>3800</v>
      </c>
      <c r="B5411" t="s">
        <v>42</v>
      </c>
      <c r="C5411" t="s">
        <v>12</v>
      </c>
      <c r="E5411">
        <f t="shared" si="336"/>
        <v>28</v>
      </c>
      <c r="F5411">
        <f t="shared" si="337"/>
        <v>6</v>
      </c>
      <c r="G5411" s="8">
        <f t="shared" si="338"/>
        <v>44740</v>
      </c>
      <c r="H5411">
        <f t="shared" si="339"/>
        <v>2022</v>
      </c>
      <c r="I5411" s="1">
        <v>44740.720138888886</v>
      </c>
      <c r="J5411" s="2">
        <v>44740</v>
      </c>
      <c r="K5411" t="s">
        <v>43</v>
      </c>
      <c r="L5411">
        <v>59</v>
      </c>
      <c r="N5411" s="11" t="s">
        <v>29</v>
      </c>
      <c r="O5411" s="11">
        <f>IF(Table1[[#This Row],[Currency  Code]]="USD",Table1[[#This Row],[Product Amount with GST]]*80,Table1[[#This Row],[Product Amount with GST]])</f>
        <v>4720</v>
      </c>
    </row>
    <row r="5412" spans="1:16" x14ac:dyDescent="0.25">
      <c r="A5412" t="s">
        <v>2797</v>
      </c>
      <c r="B5412" t="s">
        <v>42</v>
      </c>
      <c r="C5412" t="s">
        <v>12</v>
      </c>
      <c r="E5412">
        <f t="shared" si="336"/>
        <v>28</v>
      </c>
      <c r="F5412">
        <f t="shared" si="337"/>
        <v>6</v>
      </c>
      <c r="G5412" s="8">
        <f t="shared" si="338"/>
        <v>44740</v>
      </c>
      <c r="H5412">
        <f t="shared" si="339"/>
        <v>2022</v>
      </c>
      <c r="I5412" s="1">
        <v>44740.696527777778</v>
      </c>
      <c r="J5412" s="2">
        <v>44740</v>
      </c>
      <c r="K5412" t="s">
        <v>43</v>
      </c>
      <c r="L5412">
        <v>1499</v>
      </c>
      <c r="N5412" s="11" t="s">
        <v>15</v>
      </c>
      <c r="O5412" s="11">
        <f>IF(Table1[[#This Row],[Currency  Code]]="USD",Table1[[#This Row],[Product Amount with GST]]*80,Table1[[#This Row],[Product Amount with GST]])</f>
        <v>1499</v>
      </c>
    </row>
    <row r="5413" spans="1:16" x14ac:dyDescent="0.25">
      <c r="A5413" t="s">
        <v>1881</v>
      </c>
      <c r="B5413" t="s">
        <v>11</v>
      </c>
      <c r="C5413" t="s">
        <v>12</v>
      </c>
      <c r="E5413">
        <f t="shared" si="336"/>
        <v>28</v>
      </c>
      <c r="F5413">
        <f t="shared" si="337"/>
        <v>6</v>
      </c>
      <c r="G5413" s="8">
        <f t="shared" si="338"/>
        <v>44740</v>
      </c>
      <c r="H5413">
        <f t="shared" si="339"/>
        <v>2022</v>
      </c>
      <c r="I5413" s="1">
        <v>44740.686111111114</v>
      </c>
      <c r="J5413" s="2">
        <v>44740</v>
      </c>
      <c r="K5413" t="s">
        <v>13</v>
      </c>
      <c r="L5413">
        <v>2499</v>
      </c>
      <c r="N5413" s="11" t="s">
        <v>15</v>
      </c>
      <c r="O5413" s="11">
        <f>IF(Table1[[#This Row],[Currency  Code]]="USD",Table1[[#This Row],[Product Amount with GST]]*80,Table1[[#This Row],[Product Amount with GST]])</f>
        <v>2499</v>
      </c>
    </row>
    <row r="5414" spans="1:16" x14ac:dyDescent="0.25">
      <c r="A5414" t="s">
        <v>3764</v>
      </c>
      <c r="B5414" t="s">
        <v>11</v>
      </c>
      <c r="C5414" t="s">
        <v>12</v>
      </c>
      <c r="D5414" t="s">
        <v>6178</v>
      </c>
      <c r="E5414">
        <f t="shared" si="336"/>
        <v>28</v>
      </c>
      <c r="F5414">
        <f t="shared" si="337"/>
        <v>6</v>
      </c>
      <c r="G5414" s="8">
        <f t="shared" si="338"/>
        <v>44740</v>
      </c>
      <c r="H5414">
        <f t="shared" si="339"/>
        <v>2022</v>
      </c>
      <c r="I5414" s="1">
        <v>44740.682638888888</v>
      </c>
      <c r="J5414" s="2">
        <v>44740</v>
      </c>
      <c r="K5414" t="s">
        <v>13</v>
      </c>
      <c r="L5414">
        <v>2000</v>
      </c>
      <c r="N5414" s="11" t="s">
        <v>15</v>
      </c>
      <c r="O5414" s="11">
        <f>IF(Table1[[#This Row],[Currency  Code]]="USD",Table1[[#This Row],[Product Amount with GST]]*80,Table1[[#This Row],[Product Amount with GST]])</f>
        <v>2000</v>
      </c>
    </row>
    <row r="5415" spans="1:16" x14ac:dyDescent="0.25">
      <c r="A5415" t="s">
        <v>2927</v>
      </c>
      <c r="B5415" t="s">
        <v>11</v>
      </c>
      <c r="C5415" t="s">
        <v>12</v>
      </c>
      <c r="E5415">
        <f t="shared" si="336"/>
        <v>28</v>
      </c>
      <c r="F5415">
        <f t="shared" si="337"/>
        <v>6</v>
      </c>
      <c r="G5415" s="8">
        <f t="shared" si="338"/>
        <v>44740</v>
      </c>
      <c r="H5415">
        <f t="shared" si="339"/>
        <v>2022</v>
      </c>
      <c r="I5415" s="1">
        <v>44740.681250000001</v>
      </c>
      <c r="J5415" s="2">
        <v>44740</v>
      </c>
      <c r="K5415" t="s">
        <v>13</v>
      </c>
      <c r="L5415">
        <v>2499</v>
      </c>
      <c r="N5415" s="11" t="s">
        <v>15</v>
      </c>
      <c r="O5415" s="11">
        <f>IF(Table1[[#This Row],[Currency  Code]]="USD",Table1[[#This Row],[Product Amount with GST]]*80,Table1[[#This Row],[Product Amount with GST]])</f>
        <v>2499</v>
      </c>
    </row>
    <row r="5416" spans="1:16" x14ac:dyDescent="0.25">
      <c r="A5416" t="s">
        <v>2927</v>
      </c>
      <c r="B5416" t="s">
        <v>11</v>
      </c>
      <c r="C5416" t="s">
        <v>12</v>
      </c>
      <c r="E5416">
        <f t="shared" si="336"/>
        <v>28</v>
      </c>
      <c r="F5416">
        <f t="shared" si="337"/>
        <v>6</v>
      </c>
      <c r="G5416" s="8">
        <f t="shared" si="338"/>
        <v>44740</v>
      </c>
      <c r="H5416">
        <f t="shared" si="339"/>
        <v>2022</v>
      </c>
      <c r="I5416" s="1">
        <v>44740.680555555555</v>
      </c>
      <c r="J5416" s="2">
        <v>44740</v>
      </c>
      <c r="K5416" t="s">
        <v>13</v>
      </c>
      <c r="L5416">
        <v>3999</v>
      </c>
      <c r="N5416" s="11" t="s">
        <v>15</v>
      </c>
      <c r="O5416" s="11">
        <f>IF(Table1[[#This Row],[Currency  Code]]="USD",Table1[[#This Row],[Product Amount with GST]]*80,Table1[[#This Row],[Product Amount with GST]])</f>
        <v>3999</v>
      </c>
    </row>
    <row r="5417" spans="1:16" x14ac:dyDescent="0.25">
      <c r="A5417" t="s">
        <v>3789</v>
      </c>
      <c r="B5417" t="s">
        <v>42</v>
      </c>
      <c r="C5417" t="s">
        <v>12</v>
      </c>
      <c r="E5417">
        <f t="shared" si="336"/>
        <v>28</v>
      </c>
      <c r="F5417">
        <f t="shared" si="337"/>
        <v>6</v>
      </c>
      <c r="G5417" s="8">
        <f t="shared" si="338"/>
        <v>44740</v>
      </c>
      <c r="H5417">
        <f t="shared" si="339"/>
        <v>2022</v>
      </c>
      <c r="I5417" s="1">
        <v>44740.665972222225</v>
      </c>
      <c r="J5417" s="2">
        <v>44740</v>
      </c>
      <c r="K5417" t="s">
        <v>13</v>
      </c>
      <c r="L5417">
        <v>1499</v>
      </c>
      <c r="N5417" s="11" t="s">
        <v>15</v>
      </c>
      <c r="O5417" s="11">
        <f>IF(Table1[[#This Row],[Currency  Code]]="USD",Table1[[#This Row],[Product Amount with GST]]*80,Table1[[#This Row],[Product Amount with GST]])</f>
        <v>1499</v>
      </c>
    </row>
    <row r="5418" spans="1:16" x14ac:dyDescent="0.25">
      <c r="A5418" t="s">
        <v>3789</v>
      </c>
      <c r="B5418" t="s">
        <v>42</v>
      </c>
      <c r="C5418" t="s">
        <v>12</v>
      </c>
      <c r="E5418">
        <f t="shared" si="336"/>
        <v>28</v>
      </c>
      <c r="F5418">
        <f t="shared" si="337"/>
        <v>6</v>
      </c>
      <c r="G5418" s="8">
        <f t="shared" si="338"/>
        <v>44740</v>
      </c>
      <c r="H5418">
        <f t="shared" si="339"/>
        <v>2022</v>
      </c>
      <c r="I5418" s="1">
        <v>44740.665277777778</v>
      </c>
      <c r="J5418" s="2">
        <v>44740</v>
      </c>
      <c r="K5418" t="s">
        <v>13</v>
      </c>
      <c r="L5418">
        <v>1499</v>
      </c>
      <c r="N5418" s="11" t="s">
        <v>15</v>
      </c>
      <c r="O5418" s="11">
        <f>IF(Table1[[#This Row],[Currency  Code]]="USD",Table1[[#This Row],[Product Amount with GST]]*80,Table1[[#This Row],[Product Amount with GST]])</f>
        <v>1499</v>
      </c>
    </row>
    <row r="5419" spans="1:16" x14ac:dyDescent="0.25">
      <c r="A5419" t="s">
        <v>3801</v>
      </c>
      <c r="B5419" t="s">
        <v>17</v>
      </c>
      <c r="C5419" t="s">
        <v>12</v>
      </c>
      <c r="E5419">
        <f t="shared" si="336"/>
        <v>28</v>
      </c>
      <c r="F5419">
        <f t="shared" si="337"/>
        <v>6</v>
      </c>
      <c r="G5419" s="8">
        <f t="shared" si="338"/>
        <v>44740</v>
      </c>
      <c r="H5419">
        <f t="shared" si="339"/>
        <v>2022</v>
      </c>
      <c r="I5419" s="1">
        <v>44740.662499999999</v>
      </c>
      <c r="J5419" s="2">
        <v>44740</v>
      </c>
      <c r="K5419" t="s">
        <v>13</v>
      </c>
      <c r="L5419">
        <v>999</v>
      </c>
      <c r="N5419" s="11" t="s">
        <v>15</v>
      </c>
      <c r="O5419" s="11">
        <f>IF(Table1[[#This Row],[Currency  Code]]="USD",Table1[[#This Row],[Product Amount with GST]]*80,Table1[[#This Row],[Product Amount with GST]])</f>
        <v>999</v>
      </c>
    </row>
    <row r="5420" spans="1:16" x14ac:dyDescent="0.25">
      <c r="A5420" t="s">
        <v>3792</v>
      </c>
      <c r="B5420" t="s">
        <v>24</v>
      </c>
      <c r="C5420" t="s">
        <v>48</v>
      </c>
      <c r="E5420">
        <f t="shared" si="336"/>
        <v>28</v>
      </c>
      <c r="F5420">
        <f t="shared" si="337"/>
        <v>6</v>
      </c>
      <c r="G5420" s="8">
        <f t="shared" si="338"/>
        <v>44740</v>
      </c>
      <c r="H5420">
        <f t="shared" si="339"/>
        <v>2022</v>
      </c>
      <c r="I5420" s="1">
        <v>44740.645138888889</v>
      </c>
      <c r="J5420" s="2">
        <v>44740</v>
      </c>
      <c r="K5420" t="s">
        <v>13</v>
      </c>
      <c r="L5420">
        <v>2022</v>
      </c>
      <c r="M5420" t="s">
        <v>53</v>
      </c>
      <c r="N5420" s="11" t="s">
        <v>15</v>
      </c>
      <c r="O5420" s="11">
        <f>IF(Table1[[#This Row],[Currency  Code]]="USD",Table1[[#This Row],[Product Amount with GST]]*80,Table1[[#This Row],[Product Amount with GST]])</f>
        <v>2022</v>
      </c>
      <c r="P5420" t="s">
        <v>50</v>
      </c>
    </row>
    <row r="5421" spans="1:16" x14ac:dyDescent="0.25">
      <c r="A5421" t="s">
        <v>3795</v>
      </c>
      <c r="B5421" t="s">
        <v>42</v>
      </c>
      <c r="C5421" t="s">
        <v>12</v>
      </c>
      <c r="E5421">
        <f t="shared" si="336"/>
        <v>28</v>
      </c>
      <c r="F5421">
        <f t="shared" si="337"/>
        <v>6</v>
      </c>
      <c r="G5421" s="8">
        <f t="shared" si="338"/>
        <v>44740</v>
      </c>
      <c r="H5421">
        <f t="shared" si="339"/>
        <v>2022</v>
      </c>
      <c r="I5421" s="1">
        <v>44740.629166666666</v>
      </c>
      <c r="J5421" s="2">
        <v>44740</v>
      </c>
      <c r="K5421" t="s">
        <v>43</v>
      </c>
      <c r="L5421">
        <v>59</v>
      </c>
      <c r="N5421" s="11" t="s">
        <v>29</v>
      </c>
      <c r="O5421" s="11">
        <f>IF(Table1[[#This Row],[Currency  Code]]="USD",Table1[[#This Row],[Product Amount with GST]]*80,Table1[[#This Row],[Product Amount with GST]])</f>
        <v>4720</v>
      </c>
    </row>
    <row r="5422" spans="1:16" x14ac:dyDescent="0.25">
      <c r="A5422" t="s">
        <v>3802</v>
      </c>
      <c r="B5422" t="s">
        <v>444</v>
      </c>
      <c r="C5422" t="s">
        <v>12</v>
      </c>
      <c r="E5422">
        <f t="shared" si="336"/>
        <v>28</v>
      </c>
      <c r="F5422">
        <f t="shared" si="337"/>
        <v>6</v>
      </c>
      <c r="G5422" s="8">
        <f t="shared" si="338"/>
        <v>44740</v>
      </c>
      <c r="H5422">
        <f t="shared" si="339"/>
        <v>2022</v>
      </c>
      <c r="I5422" s="1">
        <v>44740.628472222219</v>
      </c>
      <c r="J5422" s="2">
        <v>44740</v>
      </c>
      <c r="K5422" t="s">
        <v>72</v>
      </c>
      <c r="L5422">
        <v>399</v>
      </c>
      <c r="N5422" s="11" t="s">
        <v>15</v>
      </c>
      <c r="O5422" s="11">
        <f>IF(Table1[[#This Row],[Currency  Code]]="USD",Table1[[#This Row],[Product Amount with GST]]*80,Table1[[#This Row],[Product Amount with GST]])</f>
        <v>399</v>
      </c>
    </row>
    <row r="5423" spans="1:16" x14ac:dyDescent="0.25">
      <c r="A5423" t="s">
        <v>3803</v>
      </c>
      <c r="B5423" t="s">
        <v>42</v>
      </c>
      <c r="C5423" t="s">
        <v>12</v>
      </c>
      <c r="E5423">
        <f t="shared" si="336"/>
        <v>28</v>
      </c>
      <c r="F5423">
        <f t="shared" si="337"/>
        <v>6</v>
      </c>
      <c r="G5423" s="8">
        <f t="shared" si="338"/>
        <v>44740</v>
      </c>
      <c r="H5423">
        <f t="shared" si="339"/>
        <v>2022</v>
      </c>
      <c r="I5423" s="1">
        <v>44740.609722222223</v>
      </c>
      <c r="J5423" s="2">
        <v>44740</v>
      </c>
      <c r="K5423" t="s">
        <v>43</v>
      </c>
      <c r="L5423">
        <v>1499</v>
      </c>
      <c r="N5423" s="11" t="s">
        <v>15</v>
      </c>
      <c r="O5423" s="11">
        <f>IF(Table1[[#This Row],[Currency  Code]]="USD",Table1[[#This Row],[Product Amount with GST]]*80,Table1[[#This Row],[Product Amount with GST]])</f>
        <v>1499</v>
      </c>
    </row>
    <row r="5424" spans="1:16" x14ac:dyDescent="0.25">
      <c r="A5424" t="s">
        <v>3798</v>
      </c>
      <c r="B5424" t="s">
        <v>20</v>
      </c>
      <c r="C5424" t="s">
        <v>48</v>
      </c>
      <c r="E5424">
        <f t="shared" si="336"/>
        <v>28</v>
      </c>
      <c r="F5424">
        <f t="shared" si="337"/>
        <v>6</v>
      </c>
      <c r="G5424" s="8">
        <f t="shared" si="338"/>
        <v>44740</v>
      </c>
      <c r="H5424">
        <f t="shared" si="339"/>
        <v>2022</v>
      </c>
      <c r="I5424" s="1">
        <v>44740.584722222222</v>
      </c>
      <c r="J5424" s="2">
        <v>44740</v>
      </c>
      <c r="K5424" t="s">
        <v>13</v>
      </c>
      <c r="L5424">
        <v>1999</v>
      </c>
      <c r="M5424" t="s">
        <v>53</v>
      </c>
      <c r="N5424" s="11" t="s">
        <v>15</v>
      </c>
      <c r="O5424" s="11">
        <f>IF(Table1[[#This Row],[Currency  Code]]="USD",Table1[[#This Row],[Product Amount with GST]]*80,Table1[[#This Row],[Product Amount with GST]])</f>
        <v>1999</v>
      </c>
      <c r="P5424" t="s">
        <v>50</v>
      </c>
    </row>
    <row r="5425" spans="1:16" x14ac:dyDescent="0.25">
      <c r="A5425" t="s">
        <v>3792</v>
      </c>
      <c r="B5425" t="s">
        <v>24</v>
      </c>
      <c r="C5425" t="s">
        <v>12</v>
      </c>
      <c r="E5425">
        <f t="shared" si="336"/>
        <v>28</v>
      </c>
      <c r="F5425">
        <f t="shared" si="337"/>
        <v>6</v>
      </c>
      <c r="G5425" s="8">
        <f t="shared" si="338"/>
        <v>44740</v>
      </c>
      <c r="H5425">
        <f t="shared" si="339"/>
        <v>2022</v>
      </c>
      <c r="I5425" s="1">
        <v>44740.568749999999</v>
      </c>
      <c r="J5425" s="2">
        <v>44740</v>
      </c>
      <c r="K5425" t="s">
        <v>13</v>
      </c>
      <c r="L5425">
        <v>2022</v>
      </c>
      <c r="N5425" s="11" t="s">
        <v>15</v>
      </c>
      <c r="O5425" s="11">
        <f>IF(Table1[[#This Row],[Currency  Code]]="USD",Table1[[#This Row],[Product Amount with GST]]*80,Table1[[#This Row],[Product Amount with GST]])</f>
        <v>2022</v>
      </c>
    </row>
    <row r="5426" spans="1:16" x14ac:dyDescent="0.25">
      <c r="A5426" t="s">
        <v>3804</v>
      </c>
      <c r="B5426" t="s">
        <v>65</v>
      </c>
      <c r="C5426" t="s">
        <v>12</v>
      </c>
      <c r="D5426" t="s">
        <v>6146</v>
      </c>
      <c r="E5426">
        <f t="shared" si="336"/>
        <v>28</v>
      </c>
      <c r="F5426">
        <f t="shared" si="337"/>
        <v>6</v>
      </c>
      <c r="G5426" s="8">
        <f t="shared" si="338"/>
        <v>44740</v>
      </c>
      <c r="H5426">
        <f t="shared" si="339"/>
        <v>2022</v>
      </c>
      <c r="I5426" s="1">
        <v>44740.524305555555</v>
      </c>
      <c r="J5426" s="2">
        <v>44740</v>
      </c>
      <c r="K5426" t="s">
        <v>43</v>
      </c>
      <c r="L5426">
        <v>1499</v>
      </c>
      <c r="N5426" s="11" t="s">
        <v>15</v>
      </c>
      <c r="O5426" s="11">
        <f>IF(Table1[[#This Row],[Currency  Code]]="USD",Table1[[#This Row],[Product Amount with GST]]*80,Table1[[#This Row],[Product Amount with GST]])</f>
        <v>1499</v>
      </c>
    </row>
    <row r="5427" spans="1:16" x14ac:dyDescent="0.25">
      <c r="A5427" t="s">
        <v>734</v>
      </c>
      <c r="B5427" t="s">
        <v>11</v>
      </c>
      <c r="C5427" t="s">
        <v>12</v>
      </c>
      <c r="D5427" t="s">
        <v>6123</v>
      </c>
      <c r="E5427">
        <f t="shared" si="336"/>
        <v>28</v>
      </c>
      <c r="F5427">
        <f t="shared" si="337"/>
        <v>6</v>
      </c>
      <c r="G5427" s="8">
        <f t="shared" si="338"/>
        <v>44740</v>
      </c>
      <c r="H5427">
        <f t="shared" si="339"/>
        <v>2022</v>
      </c>
      <c r="I5427" s="1">
        <v>44740.681944444441</v>
      </c>
      <c r="J5427" s="2">
        <v>44740</v>
      </c>
      <c r="K5427" t="s">
        <v>13</v>
      </c>
      <c r="L5427">
        <v>1499</v>
      </c>
      <c r="N5427" s="11" t="s">
        <v>15</v>
      </c>
      <c r="O5427" s="11">
        <f>IF(Table1[[#This Row],[Currency  Code]]="USD",Table1[[#This Row],[Product Amount with GST]]*80,Table1[[#This Row],[Product Amount with GST]])</f>
        <v>1499</v>
      </c>
    </row>
    <row r="5428" spans="1:16" x14ac:dyDescent="0.25">
      <c r="A5428" t="s">
        <v>3805</v>
      </c>
      <c r="B5428" t="s">
        <v>42</v>
      </c>
      <c r="C5428" t="s">
        <v>12</v>
      </c>
      <c r="E5428">
        <f t="shared" si="336"/>
        <v>28</v>
      </c>
      <c r="F5428">
        <f t="shared" si="337"/>
        <v>6</v>
      </c>
      <c r="G5428" s="8">
        <f t="shared" si="338"/>
        <v>44740</v>
      </c>
      <c r="H5428">
        <f t="shared" si="339"/>
        <v>2022</v>
      </c>
      <c r="I5428" s="1">
        <v>44740.680555555555</v>
      </c>
      <c r="J5428" s="2">
        <v>44740</v>
      </c>
      <c r="K5428" t="s">
        <v>13</v>
      </c>
      <c r="L5428">
        <v>1499</v>
      </c>
      <c r="N5428" s="11" t="s">
        <v>15</v>
      </c>
      <c r="O5428" s="11">
        <f>IF(Table1[[#This Row],[Currency  Code]]="USD",Table1[[#This Row],[Product Amount with GST]]*80,Table1[[#This Row],[Product Amount with GST]])</f>
        <v>1499</v>
      </c>
    </row>
    <row r="5429" spans="1:16" x14ac:dyDescent="0.25">
      <c r="A5429" t="s">
        <v>3806</v>
      </c>
      <c r="B5429" t="s">
        <v>20</v>
      </c>
      <c r="C5429" t="s">
        <v>12</v>
      </c>
      <c r="E5429">
        <f t="shared" si="336"/>
        <v>28</v>
      </c>
      <c r="F5429">
        <f t="shared" si="337"/>
        <v>6</v>
      </c>
      <c r="G5429" s="8">
        <f t="shared" si="338"/>
        <v>44740</v>
      </c>
      <c r="H5429">
        <f t="shared" si="339"/>
        <v>2022</v>
      </c>
      <c r="I5429" s="1">
        <v>44740.661111111112</v>
      </c>
      <c r="J5429" s="2">
        <v>44740</v>
      </c>
      <c r="K5429" t="s">
        <v>13</v>
      </c>
      <c r="L5429">
        <v>1999</v>
      </c>
      <c r="N5429" s="11" t="s">
        <v>15</v>
      </c>
      <c r="O5429" s="11">
        <f>IF(Table1[[#This Row],[Currency  Code]]="USD",Table1[[#This Row],[Product Amount with GST]]*80,Table1[[#This Row],[Product Amount with GST]])</f>
        <v>1999</v>
      </c>
    </row>
    <row r="5430" spans="1:16" x14ac:dyDescent="0.25">
      <c r="A5430" t="s">
        <v>3807</v>
      </c>
      <c r="B5430" t="s">
        <v>27</v>
      </c>
      <c r="C5430" t="s">
        <v>12</v>
      </c>
      <c r="E5430">
        <f t="shared" si="336"/>
        <v>28</v>
      </c>
      <c r="F5430">
        <f t="shared" si="337"/>
        <v>6</v>
      </c>
      <c r="G5430" s="8">
        <f t="shared" si="338"/>
        <v>44740</v>
      </c>
      <c r="H5430">
        <f t="shared" si="339"/>
        <v>2022</v>
      </c>
      <c r="I5430" s="1">
        <v>44740.646527777775</v>
      </c>
      <c r="J5430" s="2">
        <v>44740</v>
      </c>
      <c r="K5430" t="s">
        <v>13</v>
      </c>
      <c r="L5430">
        <v>1999</v>
      </c>
      <c r="N5430" s="11" t="s">
        <v>15</v>
      </c>
      <c r="O5430" s="11">
        <f>IF(Table1[[#This Row],[Currency  Code]]="USD",Table1[[#This Row],[Product Amount with GST]]*80,Table1[[#This Row],[Product Amount with GST]])</f>
        <v>1999</v>
      </c>
    </row>
    <row r="5431" spans="1:16" x14ac:dyDescent="0.25">
      <c r="A5431" t="s">
        <v>3808</v>
      </c>
      <c r="B5431" t="s">
        <v>11</v>
      </c>
      <c r="C5431" t="s">
        <v>12</v>
      </c>
      <c r="E5431">
        <f t="shared" si="336"/>
        <v>28</v>
      </c>
      <c r="F5431">
        <f t="shared" si="337"/>
        <v>6</v>
      </c>
      <c r="G5431" s="8">
        <f t="shared" si="338"/>
        <v>44740</v>
      </c>
      <c r="H5431">
        <f t="shared" si="339"/>
        <v>2022</v>
      </c>
      <c r="I5431" s="1">
        <v>44740.646527777775</v>
      </c>
      <c r="J5431" s="2">
        <v>44740</v>
      </c>
      <c r="K5431" t="s">
        <v>13</v>
      </c>
      <c r="L5431">
        <v>1499</v>
      </c>
      <c r="N5431" s="11" t="s">
        <v>29</v>
      </c>
      <c r="O5431" s="11">
        <f>IF(Table1[[#This Row],[Currency  Code]]="USD",Table1[[#This Row],[Product Amount with GST]]*80,Table1[[#This Row],[Product Amount with GST]])</f>
        <v>119920</v>
      </c>
    </row>
    <row r="5432" spans="1:16" x14ac:dyDescent="0.25">
      <c r="A5432" t="s">
        <v>3793</v>
      </c>
      <c r="B5432" t="s">
        <v>24</v>
      </c>
      <c r="C5432" t="s">
        <v>48</v>
      </c>
      <c r="E5432">
        <f t="shared" si="336"/>
        <v>28</v>
      </c>
      <c r="F5432">
        <f t="shared" si="337"/>
        <v>6</v>
      </c>
      <c r="G5432" s="8">
        <f t="shared" si="338"/>
        <v>44740</v>
      </c>
      <c r="H5432">
        <f t="shared" si="339"/>
        <v>2022</v>
      </c>
      <c r="I5432" s="1">
        <v>44740.634722222225</v>
      </c>
      <c r="J5432" s="2">
        <v>44740</v>
      </c>
      <c r="K5432" t="s">
        <v>13</v>
      </c>
      <c r="L5432">
        <v>2022</v>
      </c>
      <c r="M5432" t="s">
        <v>53</v>
      </c>
      <c r="N5432" s="11" t="s">
        <v>15</v>
      </c>
      <c r="O5432" s="11">
        <f>IF(Table1[[#This Row],[Currency  Code]]="USD",Table1[[#This Row],[Product Amount with GST]]*80,Table1[[#This Row],[Product Amount with GST]])</f>
        <v>2022</v>
      </c>
      <c r="P5432" t="s">
        <v>50</v>
      </c>
    </row>
    <row r="5433" spans="1:16" x14ac:dyDescent="0.25">
      <c r="A5433" t="s">
        <v>3793</v>
      </c>
      <c r="B5433" t="s">
        <v>24</v>
      </c>
      <c r="C5433" t="s">
        <v>12</v>
      </c>
      <c r="E5433">
        <f t="shared" si="336"/>
        <v>28</v>
      </c>
      <c r="F5433">
        <f t="shared" si="337"/>
        <v>6</v>
      </c>
      <c r="G5433" s="8">
        <f t="shared" si="338"/>
        <v>44740</v>
      </c>
      <c r="H5433">
        <f t="shared" si="339"/>
        <v>2022</v>
      </c>
      <c r="I5433" s="1">
        <v>44740.631944444445</v>
      </c>
      <c r="J5433" s="2">
        <v>44740</v>
      </c>
      <c r="K5433" t="s">
        <v>13</v>
      </c>
      <c r="L5433">
        <v>2022</v>
      </c>
      <c r="N5433" s="11" t="s">
        <v>15</v>
      </c>
      <c r="O5433" s="11">
        <f>IF(Table1[[#This Row],[Currency  Code]]="USD",Table1[[#This Row],[Product Amount with GST]]*80,Table1[[#This Row],[Product Amount with GST]])</f>
        <v>2022</v>
      </c>
    </row>
    <row r="5434" spans="1:16" x14ac:dyDescent="0.25">
      <c r="A5434" t="s">
        <v>3809</v>
      </c>
      <c r="B5434" t="s">
        <v>116</v>
      </c>
      <c r="C5434" t="s">
        <v>48</v>
      </c>
      <c r="E5434">
        <f t="shared" si="336"/>
        <v>28</v>
      </c>
      <c r="F5434">
        <f t="shared" si="337"/>
        <v>6</v>
      </c>
      <c r="G5434" s="8">
        <f t="shared" si="338"/>
        <v>44740</v>
      </c>
      <c r="H5434">
        <f t="shared" si="339"/>
        <v>2022</v>
      </c>
      <c r="I5434" s="1">
        <v>44740.631249999999</v>
      </c>
      <c r="J5434" s="2">
        <v>44740</v>
      </c>
      <c r="K5434" t="s">
        <v>13</v>
      </c>
      <c r="L5434">
        <v>1999</v>
      </c>
      <c r="M5434" t="s">
        <v>53</v>
      </c>
      <c r="N5434" s="11" t="s">
        <v>15</v>
      </c>
      <c r="O5434" s="11">
        <f>IF(Table1[[#This Row],[Currency  Code]]="USD",Table1[[#This Row],[Product Amount with GST]]*80,Table1[[#This Row],[Product Amount with GST]])</f>
        <v>1999</v>
      </c>
      <c r="P5434" t="s">
        <v>50</v>
      </c>
    </row>
    <row r="5435" spans="1:16" x14ac:dyDescent="0.25">
      <c r="A5435" t="s">
        <v>3802</v>
      </c>
      <c r="B5435" t="s">
        <v>444</v>
      </c>
      <c r="C5435" t="s">
        <v>12</v>
      </c>
      <c r="E5435">
        <f t="shared" si="336"/>
        <v>28</v>
      </c>
      <c r="F5435">
        <f t="shared" si="337"/>
        <v>6</v>
      </c>
      <c r="G5435" s="8">
        <f t="shared" si="338"/>
        <v>44740</v>
      </c>
      <c r="H5435">
        <f t="shared" si="339"/>
        <v>2022</v>
      </c>
      <c r="I5435" s="1">
        <v>44740.627083333333</v>
      </c>
      <c r="J5435" s="2">
        <v>44740</v>
      </c>
      <c r="K5435" t="s">
        <v>72</v>
      </c>
      <c r="L5435">
        <v>399</v>
      </c>
      <c r="N5435" s="11" t="s">
        <v>15</v>
      </c>
      <c r="O5435" s="11">
        <f>IF(Table1[[#This Row],[Currency  Code]]="USD",Table1[[#This Row],[Product Amount with GST]]*80,Table1[[#This Row],[Product Amount with GST]])</f>
        <v>399</v>
      </c>
    </row>
    <row r="5436" spans="1:16" x14ac:dyDescent="0.25">
      <c r="A5436" t="s">
        <v>3794</v>
      </c>
      <c r="B5436" t="s">
        <v>255</v>
      </c>
      <c r="C5436" t="s">
        <v>12</v>
      </c>
      <c r="E5436">
        <f t="shared" si="336"/>
        <v>28</v>
      </c>
      <c r="F5436">
        <f t="shared" si="337"/>
        <v>6</v>
      </c>
      <c r="G5436" s="8">
        <f t="shared" si="338"/>
        <v>44740</v>
      </c>
      <c r="H5436">
        <f t="shared" si="339"/>
        <v>2022</v>
      </c>
      <c r="I5436" s="1">
        <v>44740.624305555553</v>
      </c>
      <c r="J5436" s="2">
        <v>44740</v>
      </c>
      <c r="K5436" t="s">
        <v>13</v>
      </c>
      <c r="L5436">
        <v>1499</v>
      </c>
      <c r="N5436" s="11" t="s">
        <v>15</v>
      </c>
      <c r="O5436" s="11">
        <f>IF(Table1[[#This Row],[Currency  Code]]="USD",Table1[[#This Row],[Product Amount with GST]]*80,Table1[[#This Row],[Product Amount with GST]])</f>
        <v>1499</v>
      </c>
    </row>
    <row r="5437" spans="1:16" x14ac:dyDescent="0.25">
      <c r="A5437" t="s">
        <v>3798</v>
      </c>
      <c r="B5437" t="s">
        <v>20</v>
      </c>
      <c r="C5437" t="s">
        <v>12</v>
      </c>
      <c r="E5437">
        <f t="shared" si="336"/>
        <v>28</v>
      </c>
      <c r="F5437">
        <f t="shared" si="337"/>
        <v>6</v>
      </c>
      <c r="G5437" s="8">
        <f t="shared" si="338"/>
        <v>44740</v>
      </c>
      <c r="H5437">
        <f t="shared" si="339"/>
        <v>2022</v>
      </c>
      <c r="I5437" s="1">
        <v>44740.584027777775</v>
      </c>
      <c r="J5437" s="2">
        <v>44740</v>
      </c>
      <c r="K5437" t="s">
        <v>13</v>
      </c>
      <c r="L5437">
        <v>1999</v>
      </c>
      <c r="N5437" s="11" t="s">
        <v>15</v>
      </c>
      <c r="O5437" s="11">
        <f>IF(Table1[[#This Row],[Currency  Code]]="USD",Table1[[#This Row],[Product Amount with GST]]*80,Table1[[#This Row],[Product Amount with GST]])</f>
        <v>1999</v>
      </c>
    </row>
    <row r="5438" spans="1:16" x14ac:dyDescent="0.25">
      <c r="A5438" t="s">
        <v>3810</v>
      </c>
      <c r="B5438" t="s">
        <v>47</v>
      </c>
      <c r="C5438" t="s">
        <v>12</v>
      </c>
      <c r="E5438">
        <f t="shared" si="336"/>
        <v>28</v>
      </c>
      <c r="F5438">
        <f t="shared" si="337"/>
        <v>6</v>
      </c>
      <c r="G5438" s="8">
        <f t="shared" si="338"/>
        <v>44740</v>
      </c>
      <c r="H5438">
        <f t="shared" si="339"/>
        <v>2022</v>
      </c>
      <c r="I5438" s="1">
        <v>44740.582638888889</v>
      </c>
      <c r="J5438" s="2">
        <v>44740</v>
      </c>
      <c r="K5438" t="s">
        <v>13</v>
      </c>
      <c r="L5438">
        <v>999</v>
      </c>
      <c r="N5438" s="11" t="s">
        <v>15</v>
      </c>
      <c r="O5438" s="11">
        <f>IF(Table1[[#This Row],[Currency  Code]]="USD",Table1[[#This Row],[Product Amount with GST]]*80,Table1[[#This Row],[Product Amount with GST]])</f>
        <v>999</v>
      </c>
    </row>
    <row r="5439" spans="1:16" x14ac:dyDescent="0.25">
      <c r="A5439" t="s">
        <v>3792</v>
      </c>
      <c r="B5439" t="s">
        <v>24</v>
      </c>
      <c r="C5439" t="s">
        <v>12</v>
      </c>
      <c r="E5439">
        <f t="shared" si="336"/>
        <v>28</v>
      </c>
      <c r="F5439">
        <f t="shared" si="337"/>
        <v>6</v>
      </c>
      <c r="G5439" s="8">
        <f t="shared" si="338"/>
        <v>44740</v>
      </c>
      <c r="H5439">
        <f t="shared" si="339"/>
        <v>2022</v>
      </c>
      <c r="I5439" s="1">
        <v>44740.572222222225</v>
      </c>
      <c r="J5439" s="2">
        <v>44740</v>
      </c>
      <c r="K5439" t="s">
        <v>13</v>
      </c>
      <c r="L5439">
        <v>2022</v>
      </c>
      <c r="N5439" s="11" t="s">
        <v>15</v>
      </c>
      <c r="O5439" s="11">
        <f>IF(Table1[[#This Row],[Currency  Code]]="USD",Table1[[#This Row],[Product Amount with GST]]*80,Table1[[#This Row],[Product Amount with GST]])</f>
        <v>2022</v>
      </c>
    </row>
    <row r="5440" spans="1:16" x14ac:dyDescent="0.25">
      <c r="A5440" t="s">
        <v>3811</v>
      </c>
      <c r="B5440" t="s">
        <v>42</v>
      </c>
      <c r="C5440" t="s">
        <v>12</v>
      </c>
      <c r="E5440">
        <f t="shared" si="336"/>
        <v>28</v>
      </c>
      <c r="F5440">
        <f t="shared" si="337"/>
        <v>6</v>
      </c>
      <c r="G5440" s="8">
        <f t="shared" si="338"/>
        <v>44740</v>
      </c>
      <c r="H5440">
        <f t="shared" si="339"/>
        <v>2022</v>
      </c>
      <c r="I5440" s="1">
        <v>44740.558333333334</v>
      </c>
      <c r="J5440" s="2">
        <v>44740</v>
      </c>
      <c r="K5440" t="s">
        <v>43</v>
      </c>
      <c r="L5440">
        <v>59</v>
      </c>
      <c r="N5440" s="11" t="s">
        <v>29</v>
      </c>
      <c r="O5440" s="11">
        <f>IF(Table1[[#This Row],[Currency  Code]]="USD",Table1[[#This Row],[Product Amount with GST]]*80,Table1[[#This Row],[Product Amount with GST]])</f>
        <v>4720</v>
      </c>
    </row>
    <row r="5441" spans="1:16" x14ac:dyDescent="0.25">
      <c r="A5441" t="s">
        <v>3812</v>
      </c>
      <c r="B5441" t="s">
        <v>1710</v>
      </c>
      <c r="C5441" t="s">
        <v>12</v>
      </c>
      <c r="E5441">
        <f t="shared" si="336"/>
        <v>28</v>
      </c>
      <c r="F5441">
        <f t="shared" si="337"/>
        <v>6</v>
      </c>
      <c r="G5441" s="8">
        <f t="shared" si="338"/>
        <v>44740</v>
      </c>
      <c r="H5441">
        <f t="shared" si="339"/>
        <v>2022</v>
      </c>
      <c r="I5441" s="1">
        <v>44740.557638888888</v>
      </c>
      <c r="J5441" s="2">
        <v>44740</v>
      </c>
      <c r="K5441" t="s">
        <v>13</v>
      </c>
      <c r="L5441">
        <v>499</v>
      </c>
      <c r="N5441" s="11" t="s">
        <v>15</v>
      </c>
      <c r="O5441" s="11">
        <f>IF(Table1[[#This Row],[Currency  Code]]="USD",Table1[[#This Row],[Product Amount with GST]]*80,Table1[[#This Row],[Product Amount with GST]])</f>
        <v>499</v>
      </c>
    </row>
    <row r="5442" spans="1:16" x14ac:dyDescent="0.25">
      <c r="A5442" t="s">
        <v>3813</v>
      </c>
      <c r="B5442" t="s">
        <v>169</v>
      </c>
      <c r="C5442" t="s">
        <v>12</v>
      </c>
      <c r="E5442">
        <f t="shared" ref="E5442:E5505" si="340">DAY(I5442)</f>
        <v>28</v>
      </c>
      <c r="F5442">
        <f t="shared" ref="F5442:F5505" si="341">MONTH(I5442)</f>
        <v>6</v>
      </c>
      <c r="G5442" s="8">
        <f t="shared" ref="G5442:G5505" si="342">DATE(H5443,F5442,E5442)</f>
        <v>44740</v>
      </c>
      <c r="H5442">
        <f t="shared" ref="H5442:H5505" si="343">YEAR(I5442)</f>
        <v>2022</v>
      </c>
      <c r="I5442" s="1">
        <v>44740.553472222222</v>
      </c>
      <c r="J5442" s="2">
        <v>44740</v>
      </c>
      <c r="K5442" t="s">
        <v>13</v>
      </c>
      <c r="L5442">
        <v>1499</v>
      </c>
      <c r="N5442" s="11" t="s">
        <v>15</v>
      </c>
      <c r="O5442" s="11">
        <f>IF(Table1[[#This Row],[Currency  Code]]="USD",Table1[[#This Row],[Product Amount with GST]]*80,Table1[[#This Row],[Product Amount with GST]])</f>
        <v>1499</v>
      </c>
    </row>
    <row r="5443" spans="1:16" x14ac:dyDescent="0.25">
      <c r="A5443" t="s">
        <v>3814</v>
      </c>
      <c r="B5443" t="s">
        <v>42</v>
      </c>
      <c r="C5443" t="s">
        <v>12</v>
      </c>
      <c r="E5443">
        <f t="shared" si="340"/>
        <v>28</v>
      </c>
      <c r="F5443">
        <f t="shared" si="341"/>
        <v>6</v>
      </c>
      <c r="G5443" s="8">
        <f t="shared" si="342"/>
        <v>44740</v>
      </c>
      <c r="H5443">
        <f t="shared" si="343"/>
        <v>2022</v>
      </c>
      <c r="I5443" s="1">
        <v>44740.531944444447</v>
      </c>
      <c r="J5443" s="2">
        <v>44740</v>
      </c>
      <c r="K5443" t="s">
        <v>43</v>
      </c>
      <c r="L5443">
        <v>1499</v>
      </c>
      <c r="N5443" s="11" t="s">
        <v>15</v>
      </c>
      <c r="O5443" s="11">
        <f>IF(Table1[[#This Row],[Currency  Code]]="USD",Table1[[#This Row],[Product Amount with GST]]*80,Table1[[#This Row],[Product Amount with GST]])</f>
        <v>1499</v>
      </c>
    </row>
    <row r="5444" spans="1:16" x14ac:dyDescent="0.25">
      <c r="A5444" t="s">
        <v>1256</v>
      </c>
      <c r="B5444" t="s">
        <v>1382</v>
      </c>
      <c r="C5444" t="s">
        <v>12</v>
      </c>
      <c r="E5444">
        <f t="shared" si="340"/>
        <v>28</v>
      </c>
      <c r="F5444">
        <f t="shared" si="341"/>
        <v>6</v>
      </c>
      <c r="G5444" s="8">
        <f t="shared" si="342"/>
        <v>44740</v>
      </c>
      <c r="H5444">
        <f t="shared" si="343"/>
        <v>2022</v>
      </c>
      <c r="I5444" s="1">
        <v>44740.527083333334</v>
      </c>
      <c r="J5444" s="2">
        <v>44740</v>
      </c>
      <c r="K5444" t="s">
        <v>13</v>
      </c>
      <c r="L5444">
        <v>999</v>
      </c>
      <c r="N5444" s="11" t="s">
        <v>15</v>
      </c>
      <c r="O5444" s="11">
        <f>IF(Table1[[#This Row],[Currency  Code]]="USD",Table1[[#This Row],[Product Amount with GST]]*80,Table1[[#This Row],[Product Amount with GST]])</f>
        <v>999</v>
      </c>
    </row>
    <row r="5445" spans="1:16" x14ac:dyDescent="0.25">
      <c r="A5445" t="s">
        <v>3799</v>
      </c>
      <c r="B5445" t="s">
        <v>1397</v>
      </c>
      <c r="C5445" t="s">
        <v>48</v>
      </c>
      <c r="E5445">
        <f t="shared" si="340"/>
        <v>28</v>
      </c>
      <c r="F5445">
        <f t="shared" si="341"/>
        <v>6</v>
      </c>
      <c r="G5445" s="8">
        <f t="shared" si="342"/>
        <v>44740</v>
      </c>
      <c r="H5445">
        <f t="shared" si="343"/>
        <v>2022</v>
      </c>
      <c r="I5445" s="1">
        <v>44740.563888888886</v>
      </c>
      <c r="J5445" s="2">
        <v>44740</v>
      </c>
      <c r="K5445" t="s">
        <v>112</v>
      </c>
      <c r="L5445">
        <v>999</v>
      </c>
      <c r="M5445" t="s">
        <v>53</v>
      </c>
      <c r="N5445" s="11" t="s">
        <v>15</v>
      </c>
      <c r="O5445" s="11">
        <f>IF(Table1[[#This Row],[Currency  Code]]="USD",Table1[[#This Row],[Product Amount with GST]]*80,Table1[[#This Row],[Product Amount with GST]])</f>
        <v>999</v>
      </c>
      <c r="P5445" t="s">
        <v>50</v>
      </c>
    </row>
    <row r="5446" spans="1:16" x14ac:dyDescent="0.25">
      <c r="A5446" t="s">
        <v>3815</v>
      </c>
      <c r="B5446" t="s">
        <v>17</v>
      </c>
      <c r="C5446" t="s">
        <v>12</v>
      </c>
      <c r="E5446">
        <f t="shared" si="340"/>
        <v>28</v>
      </c>
      <c r="F5446">
        <f t="shared" si="341"/>
        <v>6</v>
      </c>
      <c r="G5446" s="8">
        <f t="shared" si="342"/>
        <v>44740</v>
      </c>
      <c r="H5446">
        <f t="shared" si="343"/>
        <v>2022</v>
      </c>
      <c r="I5446" s="1">
        <v>44740.5</v>
      </c>
      <c r="J5446" s="2">
        <v>44740</v>
      </c>
      <c r="K5446" t="s">
        <v>13</v>
      </c>
      <c r="L5446">
        <v>999</v>
      </c>
      <c r="N5446" s="11" t="s">
        <v>15</v>
      </c>
      <c r="O5446" s="11">
        <f>IF(Table1[[#This Row],[Currency  Code]]="USD",Table1[[#This Row],[Product Amount with GST]]*80,Table1[[#This Row],[Product Amount with GST]])</f>
        <v>999</v>
      </c>
    </row>
    <row r="5447" spans="1:16" x14ac:dyDescent="0.25">
      <c r="A5447" t="s">
        <v>3816</v>
      </c>
      <c r="B5447" t="s">
        <v>65</v>
      </c>
      <c r="C5447" t="s">
        <v>12</v>
      </c>
      <c r="E5447">
        <f t="shared" si="340"/>
        <v>28</v>
      </c>
      <c r="F5447">
        <f t="shared" si="341"/>
        <v>6</v>
      </c>
      <c r="G5447" s="8">
        <f t="shared" si="342"/>
        <v>44740</v>
      </c>
      <c r="H5447">
        <f t="shared" si="343"/>
        <v>2022</v>
      </c>
      <c r="I5447" s="1">
        <v>44740.495833333334</v>
      </c>
      <c r="J5447" s="2">
        <v>44740</v>
      </c>
      <c r="K5447" t="s">
        <v>13</v>
      </c>
      <c r="L5447">
        <v>1499</v>
      </c>
      <c r="N5447" s="11" t="s">
        <v>15</v>
      </c>
      <c r="O5447" s="11">
        <f>IF(Table1[[#This Row],[Currency  Code]]="USD",Table1[[#This Row],[Product Amount with GST]]*80,Table1[[#This Row],[Product Amount with GST]])</f>
        <v>1499</v>
      </c>
    </row>
    <row r="5448" spans="1:16" x14ac:dyDescent="0.25">
      <c r="A5448" t="s">
        <v>3817</v>
      </c>
      <c r="B5448" t="s">
        <v>27</v>
      </c>
      <c r="C5448" t="s">
        <v>12</v>
      </c>
      <c r="E5448">
        <f t="shared" si="340"/>
        <v>28</v>
      </c>
      <c r="F5448">
        <f t="shared" si="341"/>
        <v>6</v>
      </c>
      <c r="G5448" s="8">
        <f t="shared" si="342"/>
        <v>44740</v>
      </c>
      <c r="H5448">
        <f t="shared" si="343"/>
        <v>2022</v>
      </c>
      <c r="I5448" s="1">
        <v>44740.491666666669</v>
      </c>
      <c r="J5448" s="2">
        <v>44740</v>
      </c>
      <c r="K5448" t="s">
        <v>13</v>
      </c>
      <c r="L5448">
        <v>1999</v>
      </c>
      <c r="N5448" s="11" t="s">
        <v>15</v>
      </c>
      <c r="O5448" s="11">
        <f>IF(Table1[[#This Row],[Currency  Code]]="USD",Table1[[#This Row],[Product Amount with GST]]*80,Table1[[#This Row],[Product Amount with GST]])</f>
        <v>1999</v>
      </c>
    </row>
    <row r="5449" spans="1:16" x14ac:dyDescent="0.25">
      <c r="A5449" t="s">
        <v>2455</v>
      </c>
      <c r="B5449" t="s">
        <v>119</v>
      </c>
      <c r="C5449" t="s">
        <v>12</v>
      </c>
      <c r="E5449">
        <f t="shared" si="340"/>
        <v>28</v>
      </c>
      <c r="F5449">
        <f t="shared" si="341"/>
        <v>6</v>
      </c>
      <c r="G5449" s="8">
        <f t="shared" si="342"/>
        <v>44740</v>
      </c>
      <c r="H5449">
        <f t="shared" si="343"/>
        <v>2022</v>
      </c>
      <c r="I5449" s="1">
        <v>44740.481944444444</v>
      </c>
      <c r="J5449" s="2">
        <v>44740</v>
      </c>
      <c r="K5449" t="s">
        <v>13</v>
      </c>
      <c r="L5449">
        <v>2999</v>
      </c>
      <c r="N5449" s="11" t="s">
        <v>15</v>
      </c>
      <c r="O5449" s="11">
        <f>IF(Table1[[#This Row],[Currency  Code]]="USD",Table1[[#This Row],[Product Amount with GST]]*80,Table1[[#This Row],[Product Amount with GST]])</f>
        <v>2999</v>
      </c>
    </row>
    <row r="5450" spans="1:16" x14ac:dyDescent="0.25">
      <c r="A5450" t="s">
        <v>3818</v>
      </c>
      <c r="B5450" t="s">
        <v>402</v>
      </c>
      <c r="C5450" t="s">
        <v>48</v>
      </c>
      <c r="E5450">
        <f t="shared" si="340"/>
        <v>28</v>
      </c>
      <c r="F5450">
        <f t="shared" si="341"/>
        <v>6</v>
      </c>
      <c r="G5450" s="8">
        <f t="shared" si="342"/>
        <v>44740</v>
      </c>
      <c r="H5450">
        <f t="shared" si="343"/>
        <v>2022</v>
      </c>
      <c r="I5450" s="1">
        <v>44740.479166666664</v>
      </c>
      <c r="J5450" s="2">
        <v>44740</v>
      </c>
      <c r="K5450" t="s">
        <v>13</v>
      </c>
      <c r="L5450">
        <v>1000</v>
      </c>
      <c r="M5450" t="s">
        <v>53</v>
      </c>
      <c r="N5450" s="11" t="s">
        <v>15</v>
      </c>
      <c r="O5450" s="11">
        <f>IF(Table1[[#This Row],[Currency  Code]]="USD",Table1[[#This Row],[Product Amount with GST]]*80,Table1[[#This Row],[Product Amount with GST]])</f>
        <v>1000</v>
      </c>
      <c r="P5450" t="s">
        <v>50</v>
      </c>
    </row>
    <row r="5451" spans="1:16" x14ac:dyDescent="0.25">
      <c r="A5451" t="s">
        <v>3819</v>
      </c>
      <c r="B5451" t="s">
        <v>65</v>
      </c>
      <c r="C5451" t="s">
        <v>12</v>
      </c>
      <c r="E5451">
        <f t="shared" si="340"/>
        <v>28</v>
      </c>
      <c r="F5451">
        <f t="shared" si="341"/>
        <v>6</v>
      </c>
      <c r="G5451" s="8">
        <f t="shared" si="342"/>
        <v>44740</v>
      </c>
      <c r="H5451">
        <f t="shared" si="343"/>
        <v>2022</v>
      </c>
      <c r="I5451" s="1">
        <v>44740.474999999999</v>
      </c>
      <c r="J5451" s="2">
        <v>44740</v>
      </c>
      <c r="K5451" t="s">
        <v>13</v>
      </c>
      <c r="L5451">
        <v>49</v>
      </c>
      <c r="N5451" s="11" t="s">
        <v>29</v>
      </c>
      <c r="O5451" s="11">
        <f>IF(Table1[[#This Row],[Currency  Code]]="USD",Table1[[#This Row],[Product Amount with GST]]*80,Table1[[#This Row],[Product Amount with GST]])</f>
        <v>3920</v>
      </c>
    </row>
    <row r="5452" spans="1:16" x14ac:dyDescent="0.25">
      <c r="A5452" t="s">
        <v>3820</v>
      </c>
      <c r="B5452" t="s">
        <v>24</v>
      </c>
      <c r="C5452" t="s">
        <v>48</v>
      </c>
      <c r="E5452">
        <f t="shared" si="340"/>
        <v>28</v>
      </c>
      <c r="F5452">
        <f t="shared" si="341"/>
        <v>6</v>
      </c>
      <c r="G5452" s="8">
        <f t="shared" si="342"/>
        <v>44740</v>
      </c>
      <c r="H5452">
        <f t="shared" si="343"/>
        <v>2022</v>
      </c>
      <c r="I5452" s="1">
        <v>44740.46875</v>
      </c>
      <c r="J5452" s="2">
        <v>44740</v>
      </c>
      <c r="K5452" t="s">
        <v>13</v>
      </c>
      <c r="L5452">
        <v>2022</v>
      </c>
      <c r="M5452" t="s">
        <v>53</v>
      </c>
      <c r="N5452" s="11" t="s">
        <v>15</v>
      </c>
      <c r="O5452" s="11">
        <f>IF(Table1[[#This Row],[Currency  Code]]="USD",Table1[[#This Row],[Product Amount with GST]]*80,Table1[[#This Row],[Product Amount with GST]])</f>
        <v>2022</v>
      </c>
      <c r="P5452" t="s">
        <v>50</v>
      </c>
    </row>
    <row r="5453" spans="1:16" x14ac:dyDescent="0.25">
      <c r="A5453" t="s">
        <v>3821</v>
      </c>
      <c r="B5453" t="s">
        <v>42</v>
      </c>
      <c r="C5453" t="s">
        <v>12</v>
      </c>
      <c r="E5453">
        <f t="shared" si="340"/>
        <v>28</v>
      </c>
      <c r="F5453">
        <f t="shared" si="341"/>
        <v>6</v>
      </c>
      <c r="G5453" s="8">
        <f t="shared" si="342"/>
        <v>44740</v>
      </c>
      <c r="H5453">
        <f t="shared" si="343"/>
        <v>2022</v>
      </c>
      <c r="I5453" s="1">
        <v>44740.457638888889</v>
      </c>
      <c r="J5453" s="2">
        <v>44740</v>
      </c>
      <c r="K5453" t="s">
        <v>43</v>
      </c>
      <c r="L5453">
        <v>1499</v>
      </c>
      <c r="N5453" s="11" t="s">
        <v>15</v>
      </c>
      <c r="O5453" s="11">
        <f>IF(Table1[[#This Row],[Currency  Code]]="USD",Table1[[#This Row],[Product Amount with GST]]*80,Table1[[#This Row],[Product Amount with GST]])</f>
        <v>1499</v>
      </c>
    </row>
    <row r="5454" spans="1:16" x14ac:dyDescent="0.25">
      <c r="A5454" t="s">
        <v>3822</v>
      </c>
      <c r="B5454" t="s">
        <v>119</v>
      </c>
      <c r="C5454" t="s">
        <v>12</v>
      </c>
      <c r="E5454">
        <f t="shared" si="340"/>
        <v>28</v>
      </c>
      <c r="F5454">
        <f t="shared" si="341"/>
        <v>6</v>
      </c>
      <c r="G5454" s="8">
        <f t="shared" si="342"/>
        <v>44740</v>
      </c>
      <c r="H5454">
        <f t="shared" si="343"/>
        <v>2022</v>
      </c>
      <c r="I5454" s="1">
        <v>44740.438194444447</v>
      </c>
      <c r="J5454" s="2">
        <v>44740</v>
      </c>
      <c r="K5454" t="s">
        <v>13</v>
      </c>
      <c r="L5454">
        <v>2999</v>
      </c>
      <c r="N5454" s="11" t="s">
        <v>15</v>
      </c>
      <c r="O5454" s="11">
        <f>IF(Table1[[#This Row],[Currency  Code]]="USD",Table1[[#This Row],[Product Amount with GST]]*80,Table1[[#This Row],[Product Amount with GST]])</f>
        <v>2999</v>
      </c>
    </row>
    <row r="5455" spans="1:16" x14ac:dyDescent="0.25">
      <c r="A5455" t="s">
        <v>3274</v>
      </c>
      <c r="B5455" t="s">
        <v>24</v>
      </c>
      <c r="C5455" t="s">
        <v>12</v>
      </c>
      <c r="E5455">
        <f t="shared" si="340"/>
        <v>28</v>
      </c>
      <c r="F5455">
        <f t="shared" si="341"/>
        <v>6</v>
      </c>
      <c r="G5455" s="8">
        <f t="shared" si="342"/>
        <v>44740</v>
      </c>
      <c r="H5455">
        <f t="shared" si="343"/>
        <v>2022</v>
      </c>
      <c r="I5455" s="1">
        <v>44740.432638888888</v>
      </c>
      <c r="J5455" s="2">
        <v>44740</v>
      </c>
      <c r="K5455" t="s">
        <v>13</v>
      </c>
      <c r="L5455">
        <v>2022</v>
      </c>
      <c r="N5455" s="11" t="s">
        <v>15</v>
      </c>
      <c r="O5455" s="11">
        <f>IF(Table1[[#This Row],[Currency  Code]]="USD",Table1[[#This Row],[Product Amount with GST]]*80,Table1[[#This Row],[Product Amount with GST]])</f>
        <v>2022</v>
      </c>
    </row>
    <row r="5456" spans="1:16" x14ac:dyDescent="0.25">
      <c r="A5456" t="s">
        <v>3823</v>
      </c>
      <c r="B5456" t="s">
        <v>24</v>
      </c>
      <c r="C5456" t="s">
        <v>48</v>
      </c>
      <c r="E5456">
        <f t="shared" si="340"/>
        <v>28</v>
      </c>
      <c r="F5456">
        <f t="shared" si="341"/>
        <v>6</v>
      </c>
      <c r="G5456" s="8">
        <f t="shared" si="342"/>
        <v>44740</v>
      </c>
      <c r="H5456">
        <f t="shared" si="343"/>
        <v>2022</v>
      </c>
      <c r="I5456" s="1">
        <v>44740.404861111114</v>
      </c>
      <c r="J5456" s="2">
        <v>44740</v>
      </c>
      <c r="K5456" t="s">
        <v>13</v>
      </c>
      <c r="L5456">
        <v>2022</v>
      </c>
      <c r="M5456" t="s">
        <v>53</v>
      </c>
      <c r="N5456" s="11" t="s">
        <v>15</v>
      </c>
      <c r="O5456" s="11">
        <f>IF(Table1[[#This Row],[Currency  Code]]="USD",Table1[[#This Row],[Product Amount with GST]]*80,Table1[[#This Row],[Product Amount with GST]])</f>
        <v>2022</v>
      </c>
      <c r="P5456" t="s">
        <v>50</v>
      </c>
    </row>
    <row r="5457" spans="1:16" x14ac:dyDescent="0.25">
      <c r="A5457" t="s">
        <v>3824</v>
      </c>
      <c r="B5457" t="s">
        <v>236</v>
      </c>
      <c r="C5457" t="s">
        <v>12</v>
      </c>
      <c r="E5457">
        <f t="shared" si="340"/>
        <v>28</v>
      </c>
      <c r="F5457">
        <f t="shared" si="341"/>
        <v>6</v>
      </c>
      <c r="G5457" s="8">
        <f t="shared" si="342"/>
        <v>44740</v>
      </c>
      <c r="H5457">
        <f t="shared" si="343"/>
        <v>2022</v>
      </c>
      <c r="I5457" s="1">
        <v>44740.363888888889</v>
      </c>
      <c r="J5457" s="2">
        <v>44740</v>
      </c>
      <c r="K5457" t="s">
        <v>43</v>
      </c>
      <c r="L5457">
        <v>1499</v>
      </c>
      <c r="N5457" s="11" t="s">
        <v>15</v>
      </c>
      <c r="O5457" s="11">
        <f>IF(Table1[[#This Row],[Currency  Code]]="USD",Table1[[#This Row],[Product Amount with GST]]*80,Table1[[#This Row],[Product Amount with GST]])</f>
        <v>1499</v>
      </c>
    </row>
    <row r="5458" spans="1:16" x14ac:dyDescent="0.25">
      <c r="A5458" t="s">
        <v>3701</v>
      </c>
      <c r="B5458" t="s">
        <v>27</v>
      </c>
      <c r="C5458" t="s">
        <v>12</v>
      </c>
      <c r="E5458">
        <f t="shared" si="340"/>
        <v>28</v>
      </c>
      <c r="F5458">
        <f t="shared" si="341"/>
        <v>6</v>
      </c>
      <c r="G5458" s="8">
        <f t="shared" si="342"/>
        <v>44740</v>
      </c>
      <c r="H5458">
        <f t="shared" si="343"/>
        <v>2022</v>
      </c>
      <c r="I5458" s="1">
        <v>44740.511111111111</v>
      </c>
      <c r="J5458" s="2">
        <v>44740</v>
      </c>
      <c r="K5458" t="s">
        <v>13</v>
      </c>
      <c r="L5458">
        <v>1999</v>
      </c>
      <c r="N5458" s="11" t="s">
        <v>15</v>
      </c>
      <c r="O5458" s="11">
        <f>IF(Table1[[#This Row],[Currency  Code]]="USD",Table1[[#This Row],[Product Amount with GST]]*80,Table1[[#This Row],[Product Amount with GST]])</f>
        <v>1999</v>
      </c>
    </row>
    <row r="5459" spans="1:16" x14ac:dyDescent="0.25">
      <c r="A5459" t="s">
        <v>3818</v>
      </c>
      <c r="B5459" t="s">
        <v>402</v>
      </c>
      <c r="C5459" t="s">
        <v>12</v>
      </c>
      <c r="E5459">
        <f t="shared" si="340"/>
        <v>28</v>
      </c>
      <c r="F5459">
        <f t="shared" si="341"/>
        <v>6</v>
      </c>
      <c r="G5459" s="8">
        <f t="shared" si="342"/>
        <v>44740</v>
      </c>
      <c r="H5459">
        <f t="shared" si="343"/>
        <v>2022</v>
      </c>
      <c r="I5459" s="1">
        <v>44740.479166666664</v>
      </c>
      <c r="J5459" s="2">
        <v>44740</v>
      </c>
      <c r="K5459" t="s">
        <v>13</v>
      </c>
      <c r="L5459">
        <v>1000</v>
      </c>
      <c r="N5459" s="11" t="s">
        <v>15</v>
      </c>
      <c r="O5459" s="11">
        <f>IF(Table1[[#This Row],[Currency  Code]]="USD",Table1[[#This Row],[Product Amount with GST]]*80,Table1[[#This Row],[Product Amount with GST]])</f>
        <v>1000</v>
      </c>
    </row>
    <row r="5460" spans="1:16" x14ac:dyDescent="0.25">
      <c r="A5460" t="s">
        <v>3503</v>
      </c>
      <c r="B5460" t="s">
        <v>27</v>
      </c>
      <c r="C5460" t="s">
        <v>12</v>
      </c>
      <c r="E5460">
        <f t="shared" si="340"/>
        <v>28</v>
      </c>
      <c r="F5460">
        <f t="shared" si="341"/>
        <v>6</v>
      </c>
      <c r="G5460" s="8">
        <f t="shared" si="342"/>
        <v>44740</v>
      </c>
      <c r="H5460">
        <f t="shared" si="343"/>
        <v>2022</v>
      </c>
      <c r="I5460" s="1">
        <v>44740.463194444441</v>
      </c>
      <c r="J5460" s="2">
        <v>44740</v>
      </c>
      <c r="K5460" t="s">
        <v>13</v>
      </c>
      <c r="L5460">
        <v>1999</v>
      </c>
      <c r="N5460" s="11" t="s">
        <v>15</v>
      </c>
      <c r="O5460" s="11">
        <f>IF(Table1[[#This Row],[Currency  Code]]="USD",Table1[[#This Row],[Product Amount with GST]]*80,Table1[[#This Row],[Product Amount with GST]])</f>
        <v>1999</v>
      </c>
    </row>
    <row r="5461" spans="1:16" x14ac:dyDescent="0.25">
      <c r="A5461" t="s">
        <v>3521</v>
      </c>
      <c r="B5461" t="s">
        <v>1142</v>
      </c>
      <c r="C5461" t="s">
        <v>48</v>
      </c>
      <c r="E5461">
        <f t="shared" si="340"/>
        <v>28</v>
      </c>
      <c r="F5461">
        <f t="shared" si="341"/>
        <v>6</v>
      </c>
      <c r="G5461" s="8">
        <f t="shared" si="342"/>
        <v>44740</v>
      </c>
      <c r="H5461">
        <f t="shared" si="343"/>
        <v>2022</v>
      </c>
      <c r="I5461" s="1">
        <v>44740.430555555555</v>
      </c>
      <c r="J5461" s="2">
        <v>44740</v>
      </c>
      <c r="K5461" t="s">
        <v>13</v>
      </c>
      <c r="L5461">
        <v>1499</v>
      </c>
      <c r="M5461" t="s">
        <v>53</v>
      </c>
      <c r="N5461" s="11" t="s">
        <v>15</v>
      </c>
      <c r="O5461" s="11">
        <f>IF(Table1[[#This Row],[Currency  Code]]="USD",Table1[[#This Row],[Product Amount with GST]]*80,Table1[[#This Row],[Product Amount with GST]])</f>
        <v>1499</v>
      </c>
      <c r="P5461" t="s">
        <v>50</v>
      </c>
    </row>
    <row r="5462" spans="1:16" x14ac:dyDescent="0.25">
      <c r="A5462" t="s">
        <v>3825</v>
      </c>
      <c r="B5462" t="s">
        <v>42</v>
      </c>
      <c r="C5462" t="s">
        <v>12</v>
      </c>
      <c r="E5462">
        <f t="shared" si="340"/>
        <v>28</v>
      </c>
      <c r="F5462">
        <f t="shared" si="341"/>
        <v>6</v>
      </c>
      <c r="G5462" s="8">
        <f t="shared" si="342"/>
        <v>44740</v>
      </c>
      <c r="H5462">
        <f t="shared" si="343"/>
        <v>2022</v>
      </c>
      <c r="I5462" s="1">
        <v>44740.37222222222</v>
      </c>
      <c r="J5462" s="2">
        <v>44740</v>
      </c>
      <c r="K5462" t="s">
        <v>43</v>
      </c>
      <c r="L5462">
        <v>1499</v>
      </c>
      <c r="N5462" s="11" t="s">
        <v>15</v>
      </c>
      <c r="O5462" s="11">
        <f>IF(Table1[[#This Row],[Currency  Code]]="USD",Table1[[#This Row],[Product Amount with GST]]*80,Table1[[#This Row],[Product Amount with GST]])</f>
        <v>1499</v>
      </c>
    </row>
    <row r="5463" spans="1:16" x14ac:dyDescent="0.25">
      <c r="A5463" t="s">
        <v>3826</v>
      </c>
      <c r="B5463" t="s">
        <v>119</v>
      </c>
      <c r="C5463" t="s">
        <v>12</v>
      </c>
      <c r="E5463">
        <f t="shared" si="340"/>
        <v>28</v>
      </c>
      <c r="F5463">
        <f t="shared" si="341"/>
        <v>6</v>
      </c>
      <c r="G5463" s="8">
        <f t="shared" si="342"/>
        <v>44740</v>
      </c>
      <c r="H5463">
        <f t="shared" si="343"/>
        <v>2022</v>
      </c>
      <c r="I5463" s="1">
        <v>44740.331944444442</v>
      </c>
      <c r="J5463" s="2">
        <v>44740</v>
      </c>
      <c r="K5463" t="s">
        <v>13</v>
      </c>
      <c r="L5463">
        <v>2999</v>
      </c>
      <c r="N5463" s="11" t="s">
        <v>15</v>
      </c>
      <c r="O5463" s="11">
        <f>IF(Table1[[#This Row],[Currency  Code]]="USD",Table1[[#This Row],[Product Amount with GST]]*80,Table1[[#This Row],[Product Amount with GST]])</f>
        <v>2999</v>
      </c>
    </row>
    <row r="5464" spans="1:16" x14ac:dyDescent="0.25">
      <c r="A5464" t="s">
        <v>3827</v>
      </c>
      <c r="B5464" t="s">
        <v>52</v>
      </c>
      <c r="C5464" t="s">
        <v>48</v>
      </c>
      <c r="E5464">
        <f t="shared" si="340"/>
        <v>28</v>
      </c>
      <c r="F5464">
        <f t="shared" si="341"/>
        <v>6</v>
      </c>
      <c r="G5464" s="8">
        <f t="shared" si="342"/>
        <v>44740</v>
      </c>
      <c r="H5464">
        <f t="shared" si="343"/>
        <v>2022</v>
      </c>
      <c r="I5464" s="1">
        <v>44740.300694444442</v>
      </c>
      <c r="J5464" s="2">
        <v>44740</v>
      </c>
      <c r="K5464" t="s">
        <v>13</v>
      </c>
      <c r="L5464">
        <v>999</v>
      </c>
      <c r="M5464" t="s">
        <v>53</v>
      </c>
      <c r="N5464" s="11" t="s">
        <v>15</v>
      </c>
      <c r="O5464" s="11">
        <f>IF(Table1[[#This Row],[Currency  Code]]="USD",Table1[[#This Row],[Product Amount with GST]]*80,Table1[[#This Row],[Product Amount with GST]])</f>
        <v>999</v>
      </c>
      <c r="P5464" t="s">
        <v>50</v>
      </c>
    </row>
    <row r="5465" spans="1:16" x14ac:dyDescent="0.25">
      <c r="A5465" t="s">
        <v>3828</v>
      </c>
      <c r="B5465" t="s">
        <v>42</v>
      </c>
      <c r="C5465" t="s">
        <v>12</v>
      </c>
      <c r="E5465">
        <f t="shared" si="340"/>
        <v>28</v>
      </c>
      <c r="F5465">
        <f t="shared" si="341"/>
        <v>6</v>
      </c>
      <c r="G5465" s="8">
        <f t="shared" si="342"/>
        <v>44740</v>
      </c>
      <c r="H5465">
        <f t="shared" si="343"/>
        <v>2022</v>
      </c>
      <c r="I5465" s="1">
        <v>44740.511111111111</v>
      </c>
      <c r="J5465" s="2">
        <v>44740</v>
      </c>
      <c r="K5465" t="s">
        <v>43</v>
      </c>
      <c r="L5465">
        <v>1499</v>
      </c>
      <c r="N5465" s="11" t="s">
        <v>15</v>
      </c>
      <c r="O5465" s="11">
        <f>IF(Table1[[#This Row],[Currency  Code]]="USD",Table1[[#This Row],[Product Amount with GST]]*80,Table1[[#This Row],[Product Amount with GST]])</f>
        <v>1499</v>
      </c>
    </row>
    <row r="5466" spans="1:16" x14ac:dyDescent="0.25">
      <c r="A5466" t="s">
        <v>3829</v>
      </c>
      <c r="B5466" t="s">
        <v>20</v>
      </c>
      <c r="C5466" t="s">
        <v>12</v>
      </c>
      <c r="E5466">
        <f t="shared" si="340"/>
        <v>28</v>
      </c>
      <c r="F5466">
        <f t="shared" si="341"/>
        <v>6</v>
      </c>
      <c r="G5466" s="8">
        <f t="shared" si="342"/>
        <v>44740</v>
      </c>
      <c r="H5466">
        <f t="shared" si="343"/>
        <v>2022</v>
      </c>
      <c r="I5466" s="1">
        <v>44740.493750000001</v>
      </c>
      <c r="J5466" s="2">
        <v>44740</v>
      </c>
      <c r="K5466" t="s">
        <v>13</v>
      </c>
      <c r="L5466">
        <v>1999</v>
      </c>
      <c r="N5466" s="11" t="s">
        <v>15</v>
      </c>
      <c r="O5466" s="11">
        <f>IF(Table1[[#This Row],[Currency  Code]]="USD",Table1[[#This Row],[Product Amount with GST]]*80,Table1[[#This Row],[Product Amount with GST]])</f>
        <v>1999</v>
      </c>
    </row>
    <row r="5467" spans="1:16" x14ac:dyDescent="0.25">
      <c r="A5467" t="s">
        <v>3830</v>
      </c>
      <c r="B5467" t="s">
        <v>42</v>
      </c>
      <c r="C5467" t="s">
        <v>12</v>
      </c>
      <c r="E5467">
        <f t="shared" si="340"/>
        <v>28</v>
      </c>
      <c r="F5467">
        <f t="shared" si="341"/>
        <v>6</v>
      </c>
      <c r="G5467" s="8">
        <f t="shared" si="342"/>
        <v>44740</v>
      </c>
      <c r="H5467">
        <f t="shared" si="343"/>
        <v>2022</v>
      </c>
      <c r="I5467" s="1">
        <v>44740.478472222225</v>
      </c>
      <c r="J5467" s="2">
        <v>44740</v>
      </c>
      <c r="K5467" t="s">
        <v>43</v>
      </c>
      <c r="L5467">
        <v>59</v>
      </c>
      <c r="N5467" s="11" t="s">
        <v>29</v>
      </c>
      <c r="O5467" s="11">
        <f>IF(Table1[[#This Row],[Currency  Code]]="USD",Table1[[#This Row],[Product Amount with GST]]*80,Table1[[#This Row],[Product Amount with GST]])</f>
        <v>4720</v>
      </c>
    </row>
    <row r="5468" spans="1:16" x14ac:dyDescent="0.25">
      <c r="A5468" t="s">
        <v>3831</v>
      </c>
      <c r="B5468" t="s">
        <v>42</v>
      </c>
      <c r="C5468" t="s">
        <v>12</v>
      </c>
      <c r="E5468">
        <f t="shared" si="340"/>
        <v>28</v>
      </c>
      <c r="F5468">
        <f t="shared" si="341"/>
        <v>6</v>
      </c>
      <c r="G5468" s="8">
        <f t="shared" si="342"/>
        <v>44740</v>
      </c>
      <c r="H5468">
        <f t="shared" si="343"/>
        <v>2022</v>
      </c>
      <c r="I5468" s="1">
        <v>44740.470833333333</v>
      </c>
      <c r="J5468" s="2">
        <v>44740</v>
      </c>
      <c r="K5468" t="s">
        <v>43</v>
      </c>
      <c r="L5468">
        <v>1499</v>
      </c>
      <c r="N5468" s="11" t="s">
        <v>15</v>
      </c>
      <c r="O5468" s="11">
        <f>IF(Table1[[#This Row],[Currency  Code]]="USD",Table1[[#This Row],[Product Amount with GST]]*80,Table1[[#This Row],[Product Amount with GST]])</f>
        <v>1499</v>
      </c>
    </row>
    <row r="5469" spans="1:16" x14ac:dyDescent="0.25">
      <c r="A5469" t="s">
        <v>3738</v>
      </c>
      <c r="B5469" t="s">
        <v>119</v>
      </c>
      <c r="C5469" t="s">
        <v>12</v>
      </c>
      <c r="E5469">
        <f t="shared" si="340"/>
        <v>28</v>
      </c>
      <c r="F5469">
        <f t="shared" si="341"/>
        <v>6</v>
      </c>
      <c r="G5469" s="8">
        <f t="shared" si="342"/>
        <v>44740</v>
      </c>
      <c r="H5469">
        <f t="shared" si="343"/>
        <v>2022</v>
      </c>
      <c r="I5469" s="1">
        <v>44740.463194444441</v>
      </c>
      <c r="J5469" s="2">
        <v>44740</v>
      </c>
      <c r="K5469" t="s">
        <v>13</v>
      </c>
      <c r="L5469">
        <v>2999</v>
      </c>
      <c r="N5469" s="11" t="s">
        <v>15</v>
      </c>
      <c r="O5469" s="11">
        <f>IF(Table1[[#This Row],[Currency  Code]]="USD",Table1[[#This Row],[Product Amount with GST]]*80,Table1[[#This Row],[Product Amount with GST]])</f>
        <v>2999</v>
      </c>
    </row>
    <row r="5470" spans="1:16" x14ac:dyDescent="0.25">
      <c r="A5470" t="s">
        <v>3738</v>
      </c>
      <c r="B5470" t="s">
        <v>119</v>
      </c>
      <c r="C5470" t="s">
        <v>48</v>
      </c>
      <c r="E5470">
        <f t="shared" si="340"/>
        <v>28</v>
      </c>
      <c r="F5470">
        <f t="shared" si="341"/>
        <v>6</v>
      </c>
      <c r="G5470" s="8">
        <f t="shared" si="342"/>
        <v>44740</v>
      </c>
      <c r="H5470">
        <f t="shared" si="343"/>
        <v>2022</v>
      </c>
      <c r="I5470" s="1">
        <v>44740.458333333336</v>
      </c>
      <c r="J5470" s="2">
        <v>44740</v>
      </c>
      <c r="K5470" t="s">
        <v>13</v>
      </c>
      <c r="L5470">
        <v>2999</v>
      </c>
      <c r="M5470" t="s">
        <v>53</v>
      </c>
      <c r="N5470" s="11" t="s">
        <v>15</v>
      </c>
      <c r="O5470" s="11">
        <f>IF(Table1[[#This Row],[Currency  Code]]="USD",Table1[[#This Row],[Product Amount with GST]]*80,Table1[[#This Row],[Product Amount with GST]])</f>
        <v>2999</v>
      </c>
      <c r="P5470" t="s">
        <v>50</v>
      </c>
    </row>
    <row r="5471" spans="1:16" x14ac:dyDescent="0.25">
      <c r="A5471" t="s">
        <v>3832</v>
      </c>
      <c r="B5471" t="s">
        <v>42</v>
      </c>
      <c r="C5471" t="s">
        <v>12</v>
      </c>
      <c r="E5471">
        <f t="shared" si="340"/>
        <v>28</v>
      </c>
      <c r="F5471">
        <f t="shared" si="341"/>
        <v>6</v>
      </c>
      <c r="G5471" s="8">
        <f t="shared" si="342"/>
        <v>44740</v>
      </c>
      <c r="H5471">
        <f t="shared" si="343"/>
        <v>2022</v>
      </c>
      <c r="I5471" s="1">
        <v>44740.441666666666</v>
      </c>
      <c r="J5471" s="2">
        <v>44740</v>
      </c>
      <c r="K5471" t="s">
        <v>43</v>
      </c>
      <c r="L5471">
        <v>1499</v>
      </c>
      <c r="N5471" s="11" t="s">
        <v>15</v>
      </c>
      <c r="O5471" s="11">
        <f>IF(Table1[[#This Row],[Currency  Code]]="USD",Table1[[#This Row],[Product Amount with GST]]*80,Table1[[#This Row],[Product Amount with GST]])</f>
        <v>1499</v>
      </c>
    </row>
    <row r="5472" spans="1:16" x14ac:dyDescent="0.25">
      <c r="A5472" t="s">
        <v>3833</v>
      </c>
      <c r="B5472" t="s">
        <v>42</v>
      </c>
      <c r="C5472" t="s">
        <v>12</v>
      </c>
      <c r="E5472">
        <f t="shared" si="340"/>
        <v>28</v>
      </c>
      <c r="F5472">
        <f t="shared" si="341"/>
        <v>6</v>
      </c>
      <c r="G5472" s="8">
        <f t="shared" si="342"/>
        <v>44740</v>
      </c>
      <c r="H5472">
        <f t="shared" si="343"/>
        <v>2022</v>
      </c>
      <c r="I5472" s="1">
        <v>44740.439583333333</v>
      </c>
      <c r="J5472" s="2">
        <v>44740</v>
      </c>
      <c r="K5472" t="s">
        <v>43</v>
      </c>
      <c r="L5472">
        <v>59</v>
      </c>
      <c r="N5472" s="11" t="s">
        <v>29</v>
      </c>
      <c r="O5472" s="11">
        <f>IF(Table1[[#This Row],[Currency  Code]]="USD",Table1[[#This Row],[Product Amount with GST]]*80,Table1[[#This Row],[Product Amount with GST]])</f>
        <v>4720</v>
      </c>
    </row>
    <row r="5473" spans="1:16" x14ac:dyDescent="0.25">
      <c r="A5473" t="s">
        <v>3834</v>
      </c>
      <c r="B5473" t="s">
        <v>24</v>
      </c>
      <c r="C5473" t="s">
        <v>12</v>
      </c>
      <c r="E5473">
        <f t="shared" si="340"/>
        <v>28</v>
      </c>
      <c r="F5473">
        <f t="shared" si="341"/>
        <v>6</v>
      </c>
      <c r="G5473" s="8">
        <f t="shared" si="342"/>
        <v>44740</v>
      </c>
      <c r="H5473">
        <f t="shared" si="343"/>
        <v>2022</v>
      </c>
      <c r="I5473" s="1">
        <v>44740.426388888889</v>
      </c>
      <c r="J5473" s="2">
        <v>44740</v>
      </c>
      <c r="K5473" t="s">
        <v>13</v>
      </c>
      <c r="L5473">
        <v>2022</v>
      </c>
      <c r="N5473" s="11" t="s">
        <v>15</v>
      </c>
      <c r="O5473" s="11">
        <f>IF(Table1[[#This Row],[Currency  Code]]="USD",Table1[[#This Row],[Product Amount with GST]]*80,Table1[[#This Row],[Product Amount with GST]])</f>
        <v>2022</v>
      </c>
    </row>
    <row r="5474" spans="1:16" x14ac:dyDescent="0.25">
      <c r="A5474" t="s">
        <v>3824</v>
      </c>
      <c r="B5474" t="s">
        <v>1676</v>
      </c>
      <c r="C5474" t="s">
        <v>12</v>
      </c>
      <c r="E5474">
        <f t="shared" si="340"/>
        <v>28</v>
      </c>
      <c r="F5474">
        <f t="shared" si="341"/>
        <v>6</v>
      </c>
      <c r="G5474" s="8">
        <f t="shared" si="342"/>
        <v>44740</v>
      </c>
      <c r="H5474">
        <f t="shared" si="343"/>
        <v>2022</v>
      </c>
      <c r="I5474" s="1">
        <v>44740.363888888889</v>
      </c>
      <c r="J5474" s="2">
        <v>44740</v>
      </c>
      <c r="K5474" t="s">
        <v>43</v>
      </c>
      <c r="L5474">
        <v>765</v>
      </c>
      <c r="N5474" s="11" t="s">
        <v>15</v>
      </c>
      <c r="O5474" s="11">
        <f>IF(Table1[[#This Row],[Currency  Code]]="USD",Table1[[#This Row],[Product Amount with GST]]*80,Table1[[#This Row],[Product Amount with GST]])</f>
        <v>765</v>
      </c>
    </row>
    <row r="5475" spans="1:16" x14ac:dyDescent="0.25">
      <c r="A5475" t="s">
        <v>3835</v>
      </c>
      <c r="B5475" t="s">
        <v>20</v>
      </c>
      <c r="C5475" t="s">
        <v>12</v>
      </c>
      <c r="E5475">
        <f t="shared" si="340"/>
        <v>28</v>
      </c>
      <c r="F5475">
        <f t="shared" si="341"/>
        <v>6</v>
      </c>
      <c r="G5475" s="8">
        <f t="shared" si="342"/>
        <v>44740</v>
      </c>
      <c r="H5475">
        <f t="shared" si="343"/>
        <v>2022</v>
      </c>
      <c r="I5475" s="1">
        <v>44740.328472222223</v>
      </c>
      <c r="J5475" s="2">
        <v>44740</v>
      </c>
      <c r="K5475" t="s">
        <v>13</v>
      </c>
      <c r="L5475">
        <v>149</v>
      </c>
      <c r="N5475" s="11" t="s">
        <v>29</v>
      </c>
      <c r="O5475" s="11">
        <f>IF(Table1[[#This Row],[Currency  Code]]="USD",Table1[[#This Row],[Product Amount with GST]]*80,Table1[[#This Row],[Product Amount with GST]])</f>
        <v>11920</v>
      </c>
    </row>
    <row r="5476" spans="1:16" x14ac:dyDescent="0.25">
      <c r="A5476" t="s">
        <v>3836</v>
      </c>
      <c r="B5476" t="s">
        <v>20</v>
      </c>
      <c r="C5476" t="s">
        <v>12</v>
      </c>
      <c r="E5476">
        <f t="shared" si="340"/>
        <v>28</v>
      </c>
      <c r="F5476">
        <f t="shared" si="341"/>
        <v>6</v>
      </c>
      <c r="G5476" s="8">
        <f t="shared" si="342"/>
        <v>44740</v>
      </c>
      <c r="H5476">
        <f t="shared" si="343"/>
        <v>2022</v>
      </c>
      <c r="I5476" s="1">
        <v>44740.320833333331</v>
      </c>
      <c r="J5476" s="2">
        <v>44740</v>
      </c>
      <c r="K5476" t="s">
        <v>13</v>
      </c>
      <c r="L5476">
        <v>1999</v>
      </c>
      <c r="N5476" s="11" t="s">
        <v>15</v>
      </c>
      <c r="O5476" s="11">
        <f>IF(Table1[[#This Row],[Currency  Code]]="USD",Table1[[#This Row],[Product Amount with GST]]*80,Table1[[#This Row],[Product Amount with GST]])</f>
        <v>1999</v>
      </c>
    </row>
    <row r="5477" spans="1:16" x14ac:dyDescent="0.25">
      <c r="A5477" t="s">
        <v>3837</v>
      </c>
      <c r="B5477" t="s">
        <v>20</v>
      </c>
      <c r="C5477" t="s">
        <v>12</v>
      </c>
      <c r="E5477">
        <f t="shared" si="340"/>
        <v>28</v>
      </c>
      <c r="F5477">
        <f t="shared" si="341"/>
        <v>6</v>
      </c>
      <c r="G5477" s="8">
        <f t="shared" si="342"/>
        <v>44740</v>
      </c>
      <c r="H5477">
        <f t="shared" si="343"/>
        <v>2022</v>
      </c>
      <c r="I5477" s="1">
        <v>44740.31527777778</v>
      </c>
      <c r="J5477" s="2">
        <v>44740</v>
      </c>
      <c r="K5477" t="s">
        <v>13</v>
      </c>
      <c r="L5477">
        <v>1999</v>
      </c>
      <c r="N5477" s="11" t="s">
        <v>15</v>
      </c>
      <c r="O5477" s="11">
        <f>IF(Table1[[#This Row],[Currency  Code]]="USD",Table1[[#This Row],[Product Amount with GST]]*80,Table1[[#This Row],[Product Amount with GST]])</f>
        <v>1999</v>
      </c>
    </row>
    <row r="5478" spans="1:16" x14ac:dyDescent="0.25">
      <c r="A5478" t="s">
        <v>3838</v>
      </c>
      <c r="B5478" t="s">
        <v>1090</v>
      </c>
      <c r="C5478" t="s">
        <v>48</v>
      </c>
      <c r="E5478">
        <f t="shared" si="340"/>
        <v>28</v>
      </c>
      <c r="F5478">
        <f t="shared" si="341"/>
        <v>6</v>
      </c>
      <c r="G5478" s="8">
        <f t="shared" si="342"/>
        <v>44740</v>
      </c>
      <c r="H5478">
        <f t="shared" si="343"/>
        <v>2022</v>
      </c>
      <c r="I5478" s="1">
        <v>44740.145138888889</v>
      </c>
      <c r="J5478" s="2">
        <v>44739</v>
      </c>
      <c r="K5478" t="s">
        <v>13</v>
      </c>
      <c r="L5478">
        <v>1499</v>
      </c>
      <c r="M5478" t="s">
        <v>135</v>
      </c>
      <c r="N5478" s="11" t="s">
        <v>15</v>
      </c>
      <c r="O5478" s="11">
        <f>IF(Table1[[#This Row],[Currency  Code]]="USD",Table1[[#This Row],[Product Amount with GST]]*80,Table1[[#This Row],[Product Amount with GST]])</f>
        <v>1499</v>
      </c>
      <c r="P5478" t="s">
        <v>186</v>
      </c>
    </row>
    <row r="5479" spans="1:16" x14ac:dyDescent="0.25">
      <c r="A5479" t="s">
        <v>3838</v>
      </c>
      <c r="B5479" t="s">
        <v>1090</v>
      </c>
      <c r="C5479" t="s">
        <v>12</v>
      </c>
      <c r="E5479">
        <f t="shared" si="340"/>
        <v>28</v>
      </c>
      <c r="F5479">
        <f t="shared" si="341"/>
        <v>6</v>
      </c>
      <c r="G5479" s="8">
        <f t="shared" si="342"/>
        <v>44740</v>
      </c>
      <c r="H5479">
        <f t="shared" si="343"/>
        <v>2022</v>
      </c>
      <c r="I5479" s="1">
        <v>44740.145138888889</v>
      </c>
      <c r="J5479" s="2">
        <v>44739</v>
      </c>
      <c r="K5479" t="s">
        <v>13</v>
      </c>
      <c r="L5479">
        <v>1499</v>
      </c>
      <c r="N5479" s="11" t="s">
        <v>15</v>
      </c>
      <c r="O5479" s="11">
        <f>IF(Table1[[#This Row],[Currency  Code]]="USD",Table1[[#This Row],[Product Amount with GST]]*80,Table1[[#This Row],[Product Amount with GST]])</f>
        <v>1499</v>
      </c>
    </row>
    <row r="5480" spans="1:16" x14ac:dyDescent="0.25">
      <c r="A5480" t="s">
        <v>3839</v>
      </c>
      <c r="B5480" t="s">
        <v>17</v>
      </c>
      <c r="C5480" t="s">
        <v>48</v>
      </c>
      <c r="E5480">
        <f t="shared" si="340"/>
        <v>28</v>
      </c>
      <c r="F5480">
        <f t="shared" si="341"/>
        <v>6</v>
      </c>
      <c r="G5480" s="8">
        <f t="shared" si="342"/>
        <v>44740</v>
      </c>
      <c r="H5480">
        <f t="shared" si="343"/>
        <v>2022</v>
      </c>
      <c r="I5480" s="1">
        <v>44740.114583333336</v>
      </c>
      <c r="J5480" s="2">
        <v>44739</v>
      </c>
      <c r="K5480" t="s">
        <v>13</v>
      </c>
      <c r="L5480">
        <v>999</v>
      </c>
      <c r="M5480" t="s">
        <v>49</v>
      </c>
      <c r="N5480" s="11" t="s">
        <v>15</v>
      </c>
      <c r="O5480" s="11">
        <f>IF(Table1[[#This Row],[Currency  Code]]="USD",Table1[[#This Row],[Product Amount with GST]]*80,Table1[[#This Row],[Product Amount with GST]])</f>
        <v>999</v>
      </c>
      <c r="P5480" t="s">
        <v>50</v>
      </c>
    </row>
    <row r="5481" spans="1:16" x14ac:dyDescent="0.25">
      <c r="A5481" t="s">
        <v>3839</v>
      </c>
      <c r="B5481" t="s">
        <v>17</v>
      </c>
      <c r="C5481" t="s">
        <v>12</v>
      </c>
      <c r="E5481">
        <f t="shared" si="340"/>
        <v>28</v>
      </c>
      <c r="F5481">
        <f t="shared" si="341"/>
        <v>6</v>
      </c>
      <c r="G5481" s="8">
        <f t="shared" si="342"/>
        <v>44740</v>
      </c>
      <c r="H5481">
        <f t="shared" si="343"/>
        <v>2022</v>
      </c>
      <c r="I5481" s="1">
        <v>44740.09375</v>
      </c>
      <c r="J5481" s="2">
        <v>44739</v>
      </c>
      <c r="K5481" t="s">
        <v>13</v>
      </c>
      <c r="L5481">
        <v>999</v>
      </c>
      <c r="N5481" s="11" t="s">
        <v>15</v>
      </c>
      <c r="O5481" s="11">
        <f>IF(Table1[[#This Row],[Currency  Code]]="USD",Table1[[#This Row],[Product Amount with GST]]*80,Table1[[#This Row],[Product Amount with GST]])</f>
        <v>999</v>
      </c>
    </row>
    <row r="5482" spans="1:16" x14ac:dyDescent="0.25">
      <c r="A5482" t="s">
        <v>3840</v>
      </c>
      <c r="B5482" t="s">
        <v>42</v>
      </c>
      <c r="C5482" t="s">
        <v>12</v>
      </c>
      <c r="E5482">
        <f t="shared" si="340"/>
        <v>28</v>
      </c>
      <c r="F5482">
        <f t="shared" si="341"/>
        <v>6</v>
      </c>
      <c r="G5482" s="8">
        <f t="shared" si="342"/>
        <v>44740</v>
      </c>
      <c r="H5482">
        <f t="shared" si="343"/>
        <v>2022</v>
      </c>
      <c r="I5482" s="1">
        <v>44740.074999999997</v>
      </c>
      <c r="J5482" s="2">
        <v>44739</v>
      </c>
      <c r="K5482" t="s">
        <v>43</v>
      </c>
      <c r="L5482">
        <v>59</v>
      </c>
      <c r="N5482" s="11" t="s">
        <v>29</v>
      </c>
      <c r="O5482" s="11">
        <f>IF(Table1[[#This Row],[Currency  Code]]="USD",Table1[[#This Row],[Product Amount with GST]]*80,Table1[[#This Row],[Product Amount with GST]])</f>
        <v>4720</v>
      </c>
    </row>
    <row r="5483" spans="1:16" x14ac:dyDescent="0.25">
      <c r="A5483" t="s">
        <v>3840</v>
      </c>
      <c r="B5483" t="s">
        <v>42</v>
      </c>
      <c r="C5483" t="s">
        <v>12</v>
      </c>
      <c r="E5483">
        <f t="shared" si="340"/>
        <v>28</v>
      </c>
      <c r="F5483">
        <f t="shared" si="341"/>
        <v>6</v>
      </c>
      <c r="G5483" s="8">
        <f t="shared" si="342"/>
        <v>44740</v>
      </c>
      <c r="H5483">
        <f t="shared" si="343"/>
        <v>2022</v>
      </c>
      <c r="I5483" s="1">
        <v>44740.070138888892</v>
      </c>
      <c r="J5483" s="2">
        <v>44739</v>
      </c>
      <c r="K5483" t="s">
        <v>43</v>
      </c>
      <c r="L5483">
        <v>59</v>
      </c>
      <c r="N5483" s="11" t="s">
        <v>29</v>
      </c>
      <c r="O5483" s="11">
        <f>IF(Table1[[#This Row],[Currency  Code]]="USD",Table1[[#This Row],[Product Amount with GST]]*80,Table1[[#This Row],[Product Amount with GST]])</f>
        <v>4720</v>
      </c>
    </row>
    <row r="5484" spans="1:16" x14ac:dyDescent="0.25">
      <c r="A5484" t="s">
        <v>3841</v>
      </c>
      <c r="B5484" t="s">
        <v>17</v>
      </c>
      <c r="C5484" t="s">
        <v>12</v>
      </c>
      <c r="E5484">
        <f t="shared" si="340"/>
        <v>28</v>
      </c>
      <c r="F5484">
        <f t="shared" si="341"/>
        <v>6</v>
      </c>
      <c r="G5484" s="8">
        <f t="shared" si="342"/>
        <v>44740</v>
      </c>
      <c r="H5484">
        <f t="shared" si="343"/>
        <v>2022</v>
      </c>
      <c r="I5484" s="1">
        <v>44740.052083333336</v>
      </c>
      <c r="J5484" s="2">
        <v>44739</v>
      </c>
      <c r="K5484" t="s">
        <v>13</v>
      </c>
      <c r="L5484">
        <v>999</v>
      </c>
      <c r="N5484" s="11" t="s">
        <v>15</v>
      </c>
      <c r="O5484" s="11">
        <f>IF(Table1[[#This Row],[Currency  Code]]="USD",Table1[[#This Row],[Product Amount with GST]]*80,Table1[[#This Row],[Product Amount with GST]])</f>
        <v>999</v>
      </c>
    </row>
    <row r="5485" spans="1:16" x14ac:dyDescent="0.25">
      <c r="A5485" t="s">
        <v>3842</v>
      </c>
      <c r="B5485" t="s">
        <v>47</v>
      </c>
      <c r="C5485" t="s">
        <v>12</v>
      </c>
      <c r="E5485">
        <f t="shared" si="340"/>
        <v>28</v>
      </c>
      <c r="F5485">
        <f t="shared" si="341"/>
        <v>6</v>
      </c>
      <c r="G5485" s="8">
        <f t="shared" si="342"/>
        <v>44740</v>
      </c>
      <c r="H5485">
        <f t="shared" si="343"/>
        <v>2022</v>
      </c>
      <c r="I5485" s="1">
        <v>44740.038194444445</v>
      </c>
      <c r="J5485" s="2">
        <v>44739</v>
      </c>
      <c r="K5485" t="s">
        <v>13</v>
      </c>
      <c r="L5485">
        <v>999</v>
      </c>
      <c r="N5485" s="11" t="s">
        <v>15</v>
      </c>
      <c r="O5485" s="11">
        <f>IF(Table1[[#This Row],[Currency  Code]]="USD",Table1[[#This Row],[Product Amount with GST]]*80,Table1[[#This Row],[Product Amount with GST]])</f>
        <v>999</v>
      </c>
    </row>
    <row r="5486" spans="1:16" x14ac:dyDescent="0.25">
      <c r="A5486" t="s">
        <v>3843</v>
      </c>
      <c r="B5486" t="s">
        <v>65</v>
      </c>
      <c r="C5486" t="s">
        <v>48</v>
      </c>
      <c r="E5486">
        <f t="shared" si="340"/>
        <v>28</v>
      </c>
      <c r="F5486">
        <f t="shared" si="341"/>
        <v>6</v>
      </c>
      <c r="G5486" s="8">
        <f t="shared" si="342"/>
        <v>44740</v>
      </c>
      <c r="H5486">
        <f t="shared" si="343"/>
        <v>2022</v>
      </c>
      <c r="I5486" s="1">
        <v>44740.020138888889</v>
      </c>
      <c r="J5486" s="2">
        <v>44739</v>
      </c>
      <c r="K5486" t="s">
        <v>13</v>
      </c>
      <c r="L5486">
        <v>49</v>
      </c>
      <c r="M5486" t="s">
        <v>218</v>
      </c>
      <c r="N5486" s="11" t="s">
        <v>29</v>
      </c>
      <c r="O5486" s="11">
        <f>IF(Table1[[#This Row],[Currency  Code]]="USD",Table1[[#This Row],[Product Amount with GST]]*80,Table1[[#This Row],[Product Amount with GST]])</f>
        <v>3920</v>
      </c>
      <c r="P5486" t="s">
        <v>50</v>
      </c>
    </row>
    <row r="5487" spans="1:16" x14ac:dyDescent="0.25">
      <c r="A5487" t="s">
        <v>3844</v>
      </c>
      <c r="B5487" t="s">
        <v>35</v>
      </c>
      <c r="C5487" t="s">
        <v>12</v>
      </c>
      <c r="E5487">
        <f t="shared" si="340"/>
        <v>27</v>
      </c>
      <c r="F5487">
        <f t="shared" si="341"/>
        <v>6</v>
      </c>
      <c r="G5487" s="8">
        <f t="shared" si="342"/>
        <v>44739</v>
      </c>
      <c r="H5487">
        <f t="shared" si="343"/>
        <v>2022</v>
      </c>
      <c r="I5487" s="1">
        <v>44739.973611111112</v>
      </c>
      <c r="J5487" s="2">
        <v>44739</v>
      </c>
      <c r="K5487" t="s">
        <v>13</v>
      </c>
      <c r="L5487">
        <v>899</v>
      </c>
      <c r="N5487" s="11" t="s">
        <v>15</v>
      </c>
      <c r="O5487" s="11">
        <f>IF(Table1[[#This Row],[Currency  Code]]="USD",Table1[[#This Row],[Product Amount with GST]]*80,Table1[[#This Row],[Product Amount with GST]])</f>
        <v>899</v>
      </c>
    </row>
    <row r="5488" spans="1:16" x14ac:dyDescent="0.25">
      <c r="A5488" t="s">
        <v>3845</v>
      </c>
      <c r="B5488" t="s">
        <v>20</v>
      </c>
      <c r="C5488" t="s">
        <v>12</v>
      </c>
      <c r="E5488">
        <f t="shared" si="340"/>
        <v>27</v>
      </c>
      <c r="F5488">
        <f t="shared" si="341"/>
        <v>6</v>
      </c>
      <c r="G5488" s="8">
        <f t="shared" si="342"/>
        <v>44739</v>
      </c>
      <c r="H5488">
        <f t="shared" si="343"/>
        <v>2022</v>
      </c>
      <c r="I5488" s="1">
        <v>44739.970138888886</v>
      </c>
      <c r="J5488" s="2">
        <v>44739</v>
      </c>
      <c r="K5488" t="s">
        <v>13</v>
      </c>
      <c r="L5488">
        <v>1999</v>
      </c>
      <c r="N5488" s="11" t="s">
        <v>15</v>
      </c>
      <c r="O5488" s="11">
        <f>IF(Table1[[#This Row],[Currency  Code]]="USD",Table1[[#This Row],[Product Amount with GST]]*80,Table1[[#This Row],[Product Amount with GST]])</f>
        <v>1999</v>
      </c>
    </row>
    <row r="5489" spans="1:15" x14ac:dyDescent="0.25">
      <c r="A5489" t="s">
        <v>3846</v>
      </c>
      <c r="B5489" t="s">
        <v>24</v>
      </c>
      <c r="C5489" t="s">
        <v>12</v>
      </c>
      <c r="E5489">
        <f t="shared" si="340"/>
        <v>27</v>
      </c>
      <c r="F5489">
        <f t="shared" si="341"/>
        <v>6</v>
      </c>
      <c r="G5489" s="8">
        <f t="shared" si="342"/>
        <v>44739</v>
      </c>
      <c r="H5489">
        <f t="shared" si="343"/>
        <v>2022</v>
      </c>
      <c r="I5489" s="1">
        <v>44739.945138888892</v>
      </c>
      <c r="J5489" s="2">
        <v>44739</v>
      </c>
      <c r="K5489" t="s">
        <v>13</v>
      </c>
      <c r="L5489">
        <v>2022</v>
      </c>
      <c r="N5489" s="11" t="s">
        <v>15</v>
      </c>
      <c r="O5489" s="11">
        <f>IF(Table1[[#This Row],[Currency  Code]]="USD",Table1[[#This Row],[Product Amount with GST]]*80,Table1[[#This Row],[Product Amount with GST]])</f>
        <v>2022</v>
      </c>
    </row>
    <row r="5490" spans="1:15" x14ac:dyDescent="0.25">
      <c r="A5490" t="s">
        <v>3847</v>
      </c>
      <c r="B5490" t="s">
        <v>24</v>
      </c>
      <c r="C5490" t="s">
        <v>12</v>
      </c>
      <c r="E5490">
        <f t="shared" si="340"/>
        <v>27</v>
      </c>
      <c r="F5490">
        <f t="shared" si="341"/>
        <v>6</v>
      </c>
      <c r="G5490" s="8">
        <f t="shared" si="342"/>
        <v>44739</v>
      </c>
      <c r="H5490">
        <f t="shared" si="343"/>
        <v>2022</v>
      </c>
      <c r="I5490" s="1">
        <v>44739.930555555555</v>
      </c>
      <c r="J5490" s="2">
        <v>44739</v>
      </c>
      <c r="K5490" t="s">
        <v>13</v>
      </c>
      <c r="L5490">
        <v>2022</v>
      </c>
      <c r="N5490" s="11" t="s">
        <v>15</v>
      </c>
      <c r="O5490" s="11">
        <f>IF(Table1[[#This Row],[Currency  Code]]="USD",Table1[[#This Row],[Product Amount with GST]]*80,Table1[[#This Row],[Product Amount with GST]])</f>
        <v>2022</v>
      </c>
    </row>
    <row r="5491" spans="1:15" x14ac:dyDescent="0.25">
      <c r="A5491" t="s">
        <v>3848</v>
      </c>
      <c r="B5491" t="s">
        <v>27</v>
      </c>
      <c r="C5491" t="s">
        <v>12</v>
      </c>
      <c r="E5491">
        <f t="shared" si="340"/>
        <v>27</v>
      </c>
      <c r="F5491">
        <f t="shared" si="341"/>
        <v>6</v>
      </c>
      <c r="G5491" s="8">
        <f t="shared" si="342"/>
        <v>44739</v>
      </c>
      <c r="H5491">
        <f t="shared" si="343"/>
        <v>2022</v>
      </c>
      <c r="I5491" s="1">
        <v>44739.900694444441</v>
      </c>
      <c r="J5491" s="2">
        <v>44739</v>
      </c>
      <c r="K5491" t="s">
        <v>13</v>
      </c>
      <c r="L5491">
        <v>1999</v>
      </c>
      <c r="N5491" s="11" t="s">
        <v>15</v>
      </c>
      <c r="O5491" s="11">
        <f>IF(Table1[[#This Row],[Currency  Code]]="USD",Table1[[#This Row],[Product Amount with GST]]*80,Table1[[#This Row],[Product Amount with GST]])</f>
        <v>1999</v>
      </c>
    </row>
    <row r="5492" spans="1:15" x14ac:dyDescent="0.25">
      <c r="A5492" t="s">
        <v>3849</v>
      </c>
      <c r="B5492" t="s">
        <v>42</v>
      </c>
      <c r="C5492" t="s">
        <v>12</v>
      </c>
      <c r="E5492">
        <f t="shared" si="340"/>
        <v>27</v>
      </c>
      <c r="F5492">
        <f t="shared" si="341"/>
        <v>6</v>
      </c>
      <c r="G5492" s="8">
        <f t="shared" si="342"/>
        <v>44739</v>
      </c>
      <c r="H5492">
        <f t="shared" si="343"/>
        <v>2022</v>
      </c>
      <c r="I5492" s="1">
        <v>44739.900694444441</v>
      </c>
      <c r="J5492" s="2">
        <v>44739</v>
      </c>
      <c r="K5492" t="s">
        <v>43</v>
      </c>
      <c r="L5492">
        <v>1499</v>
      </c>
      <c r="N5492" s="11" t="s">
        <v>15</v>
      </c>
      <c r="O5492" s="11">
        <f>IF(Table1[[#This Row],[Currency  Code]]="USD",Table1[[#This Row],[Product Amount with GST]]*80,Table1[[#This Row],[Product Amount with GST]])</f>
        <v>1499</v>
      </c>
    </row>
    <row r="5493" spans="1:15" x14ac:dyDescent="0.25">
      <c r="A5493" t="s">
        <v>3850</v>
      </c>
      <c r="B5493" t="s">
        <v>119</v>
      </c>
      <c r="C5493" t="s">
        <v>12</v>
      </c>
      <c r="E5493">
        <f t="shared" si="340"/>
        <v>27</v>
      </c>
      <c r="F5493">
        <f t="shared" si="341"/>
        <v>6</v>
      </c>
      <c r="G5493" s="8">
        <f t="shared" si="342"/>
        <v>44739</v>
      </c>
      <c r="H5493">
        <f t="shared" si="343"/>
        <v>2022</v>
      </c>
      <c r="I5493" s="1">
        <v>44739.873611111114</v>
      </c>
      <c r="J5493" s="2">
        <v>44739</v>
      </c>
      <c r="K5493" t="s">
        <v>13</v>
      </c>
      <c r="L5493">
        <v>2999</v>
      </c>
      <c r="N5493" s="11" t="s">
        <v>15</v>
      </c>
      <c r="O5493" s="11">
        <f>IF(Table1[[#This Row],[Currency  Code]]="USD",Table1[[#This Row],[Product Amount with GST]]*80,Table1[[#This Row],[Product Amount with GST]])</f>
        <v>2999</v>
      </c>
    </row>
    <row r="5494" spans="1:15" x14ac:dyDescent="0.25">
      <c r="A5494" t="s">
        <v>2373</v>
      </c>
      <c r="B5494" t="s">
        <v>20</v>
      </c>
      <c r="C5494" t="s">
        <v>12</v>
      </c>
      <c r="E5494">
        <f t="shared" si="340"/>
        <v>27</v>
      </c>
      <c r="F5494">
        <f t="shared" si="341"/>
        <v>6</v>
      </c>
      <c r="G5494" s="8">
        <f t="shared" si="342"/>
        <v>44739</v>
      </c>
      <c r="H5494">
        <f t="shared" si="343"/>
        <v>2022</v>
      </c>
      <c r="I5494" s="1">
        <v>44739.865972222222</v>
      </c>
      <c r="J5494" s="2">
        <v>44739</v>
      </c>
      <c r="K5494" t="s">
        <v>13</v>
      </c>
      <c r="L5494">
        <v>149</v>
      </c>
      <c r="N5494" s="11" t="s">
        <v>29</v>
      </c>
      <c r="O5494" s="11">
        <f>IF(Table1[[#This Row],[Currency  Code]]="USD",Table1[[#This Row],[Product Amount with GST]]*80,Table1[[#This Row],[Product Amount with GST]])</f>
        <v>11920</v>
      </c>
    </row>
    <row r="5495" spans="1:15" x14ac:dyDescent="0.25">
      <c r="A5495" t="s">
        <v>3851</v>
      </c>
      <c r="B5495" t="s">
        <v>143</v>
      </c>
      <c r="C5495" t="s">
        <v>12</v>
      </c>
      <c r="E5495">
        <f t="shared" si="340"/>
        <v>27</v>
      </c>
      <c r="F5495">
        <f t="shared" si="341"/>
        <v>6</v>
      </c>
      <c r="G5495" s="8">
        <f t="shared" si="342"/>
        <v>44739</v>
      </c>
      <c r="H5495">
        <f t="shared" si="343"/>
        <v>2022</v>
      </c>
      <c r="I5495" s="1">
        <v>44739.865277777775</v>
      </c>
      <c r="J5495" s="2">
        <v>44739</v>
      </c>
      <c r="K5495" t="s">
        <v>13</v>
      </c>
      <c r="L5495">
        <v>1499</v>
      </c>
      <c r="N5495" s="11" t="s">
        <v>15</v>
      </c>
      <c r="O5495" s="11">
        <f>IF(Table1[[#This Row],[Currency  Code]]="USD",Table1[[#This Row],[Product Amount with GST]]*80,Table1[[#This Row],[Product Amount with GST]])</f>
        <v>1499</v>
      </c>
    </row>
    <row r="5496" spans="1:15" x14ac:dyDescent="0.25">
      <c r="A5496" t="s">
        <v>3852</v>
      </c>
      <c r="B5496" t="s">
        <v>55</v>
      </c>
      <c r="C5496" t="s">
        <v>12</v>
      </c>
      <c r="D5496" t="s">
        <v>6146</v>
      </c>
      <c r="E5496">
        <f t="shared" si="340"/>
        <v>27</v>
      </c>
      <c r="F5496">
        <f t="shared" si="341"/>
        <v>6</v>
      </c>
      <c r="G5496" s="8">
        <f t="shared" si="342"/>
        <v>44739</v>
      </c>
      <c r="H5496">
        <f t="shared" si="343"/>
        <v>2022</v>
      </c>
      <c r="I5496" s="1">
        <v>44739.863888888889</v>
      </c>
      <c r="J5496" s="2">
        <v>44739</v>
      </c>
      <c r="K5496" t="s">
        <v>13</v>
      </c>
      <c r="L5496">
        <v>1499</v>
      </c>
      <c r="N5496" s="11" t="s">
        <v>15</v>
      </c>
      <c r="O5496" s="11">
        <f>IF(Table1[[#This Row],[Currency  Code]]="USD",Table1[[#This Row],[Product Amount with GST]]*80,Table1[[#This Row],[Product Amount with GST]])</f>
        <v>1499</v>
      </c>
    </row>
    <row r="5497" spans="1:15" x14ac:dyDescent="0.25">
      <c r="A5497" t="s">
        <v>3853</v>
      </c>
      <c r="B5497" t="s">
        <v>20</v>
      </c>
      <c r="C5497" t="s">
        <v>12</v>
      </c>
      <c r="E5497">
        <f t="shared" si="340"/>
        <v>27</v>
      </c>
      <c r="F5497">
        <f t="shared" si="341"/>
        <v>6</v>
      </c>
      <c r="G5497" s="8">
        <f t="shared" si="342"/>
        <v>44739</v>
      </c>
      <c r="H5497">
        <f t="shared" si="343"/>
        <v>2022</v>
      </c>
      <c r="I5497" s="1">
        <v>44739.84097222222</v>
      </c>
      <c r="J5497" s="2">
        <v>44739</v>
      </c>
      <c r="K5497" t="s">
        <v>13</v>
      </c>
      <c r="L5497">
        <v>1999</v>
      </c>
      <c r="N5497" s="11" t="s">
        <v>15</v>
      </c>
      <c r="O5497" s="11">
        <f>IF(Table1[[#This Row],[Currency  Code]]="USD",Table1[[#This Row],[Product Amount with GST]]*80,Table1[[#This Row],[Product Amount with GST]])</f>
        <v>1999</v>
      </c>
    </row>
    <row r="5498" spans="1:15" x14ac:dyDescent="0.25">
      <c r="A5498" t="s">
        <v>3854</v>
      </c>
      <c r="B5498" t="s">
        <v>20</v>
      </c>
      <c r="C5498" t="s">
        <v>12</v>
      </c>
      <c r="E5498">
        <f t="shared" si="340"/>
        <v>27</v>
      </c>
      <c r="F5498">
        <f t="shared" si="341"/>
        <v>6</v>
      </c>
      <c r="G5498" s="8">
        <f t="shared" si="342"/>
        <v>44739</v>
      </c>
      <c r="H5498">
        <f t="shared" si="343"/>
        <v>2022</v>
      </c>
      <c r="I5498" s="1">
        <v>44739.833333333336</v>
      </c>
      <c r="J5498" s="2">
        <v>44739</v>
      </c>
      <c r="K5498" t="s">
        <v>13</v>
      </c>
      <c r="L5498">
        <v>1999</v>
      </c>
      <c r="N5498" s="11" t="s">
        <v>15</v>
      </c>
      <c r="O5498" s="11">
        <f>IF(Table1[[#This Row],[Currency  Code]]="USD",Table1[[#This Row],[Product Amount with GST]]*80,Table1[[#This Row],[Product Amount with GST]])</f>
        <v>1999</v>
      </c>
    </row>
    <row r="5499" spans="1:15" x14ac:dyDescent="0.25">
      <c r="A5499" t="s">
        <v>3855</v>
      </c>
      <c r="B5499" t="s">
        <v>35</v>
      </c>
      <c r="C5499" t="s">
        <v>12</v>
      </c>
      <c r="E5499">
        <f t="shared" si="340"/>
        <v>27</v>
      </c>
      <c r="F5499">
        <f t="shared" si="341"/>
        <v>6</v>
      </c>
      <c r="G5499" s="8">
        <f t="shared" si="342"/>
        <v>44739</v>
      </c>
      <c r="H5499">
        <f t="shared" si="343"/>
        <v>2022</v>
      </c>
      <c r="I5499" s="1">
        <v>44739.830555555556</v>
      </c>
      <c r="J5499" s="2">
        <v>44739</v>
      </c>
      <c r="K5499" t="s">
        <v>13</v>
      </c>
      <c r="L5499">
        <v>899</v>
      </c>
      <c r="N5499" s="11" t="s">
        <v>29</v>
      </c>
      <c r="O5499" s="11">
        <f>IF(Table1[[#This Row],[Currency  Code]]="USD",Table1[[#This Row],[Product Amount with GST]]*80,Table1[[#This Row],[Product Amount with GST]])</f>
        <v>71920</v>
      </c>
    </row>
    <row r="5500" spans="1:15" x14ac:dyDescent="0.25">
      <c r="A5500" t="s">
        <v>3856</v>
      </c>
      <c r="B5500" t="s">
        <v>42</v>
      </c>
      <c r="C5500" t="s">
        <v>12</v>
      </c>
      <c r="E5500">
        <f t="shared" si="340"/>
        <v>27</v>
      </c>
      <c r="F5500">
        <f t="shared" si="341"/>
        <v>6</v>
      </c>
      <c r="G5500" s="8">
        <f t="shared" si="342"/>
        <v>44739</v>
      </c>
      <c r="H5500">
        <f t="shared" si="343"/>
        <v>2022</v>
      </c>
      <c r="I5500" s="1">
        <v>44739.823611111111</v>
      </c>
      <c r="J5500" s="2">
        <v>44739</v>
      </c>
      <c r="K5500" t="s">
        <v>43</v>
      </c>
      <c r="L5500">
        <v>1499</v>
      </c>
      <c r="N5500" s="11" t="s">
        <v>15</v>
      </c>
      <c r="O5500" s="11">
        <f>IF(Table1[[#This Row],[Currency  Code]]="USD",Table1[[#This Row],[Product Amount with GST]]*80,Table1[[#This Row],[Product Amount with GST]])</f>
        <v>1499</v>
      </c>
    </row>
    <row r="5501" spans="1:15" x14ac:dyDescent="0.25">
      <c r="A5501" t="s">
        <v>3857</v>
      </c>
      <c r="B5501" t="s">
        <v>659</v>
      </c>
      <c r="C5501" t="s">
        <v>12</v>
      </c>
      <c r="E5501">
        <f t="shared" si="340"/>
        <v>27</v>
      </c>
      <c r="F5501">
        <f t="shared" si="341"/>
        <v>6</v>
      </c>
      <c r="G5501" s="8">
        <f t="shared" si="342"/>
        <v>44739</v>
      </c>
      <c r="H5501">
        <f t="shared" si="343"/>
        <v>2022</v>
      </c>
      <c r="I5501" s="1">
        <v>44739.820138888892</v>
      </c>
      <c r="J5501" s="2">
        <v>44739</v>
      </c>
      <c r="K5501" t="s">
        <v>13</v>
      </c>
      <c r="L5501">
        <v>1499</v>
      </c>
      <c r="N5501" s="11" t="s">
        <v>15</v>
      </c>
      <c r="O5501" s="11">
        <f>IF(Table1[[#This Row],[Currency  Code]]="USD",Table1[[#This Row],[Product Amount with GST]]*80,Table1[[#This Row],[Product Amount with GST]])</f>
        <v>1499</v>
      </c>
    </row>
    <row r="5502" spans="1:15" x14ac:dyDescent="0.25">
      <c r="A5502" t="s">
        <v>3856</v>
      </c>
      <c r="B5502" t="s">
        <v>42</v>
      </c>
      <c r="C5502" t="s">
        <v>12</v>
      </c>
      <c r="E5502">
        <f t="shared" si="340"/>
        <v>27</v>
      </c>
      <c r="F5502">
        <f t="shared" si="341"/>
        <v>6</v>
      </c>
      <c r="G5502" s="8">
        <f t="shared" si="342"/>
        <v>44739</v>
      </c>
      <c r="H5502">
        <f t="shared" si="343"/>
        <v>2022</v>
      </c>
      <c r="I5502" s="1">
        <v>44739.81527777778</v>
      </c>
      <c r="J5502" s="2">
        <v>44739</v>
      </c>
      <c r="K5502" t="s">
        <v>43</v>
      </c>
      <c r="L5502">
        <v>1499</v>
      </c>
      <c r="N5502" s="11" t="s">
        <v>15</v>
      </c>
      <c r="O5502" s="11">
        <f>IF(Table1[[#This Row],[Currency  Code]]="USD",Table1[[#This Row],[Product Amount with GST]]*80,Table1[[#This Row],[Product Amount with GST]])</f>
        <v>1499</v>
      </c>
    </row>
    <row r="5503" spans="1:15" x14ac:dyDescent="0.25">
      <c r="A5503" t="s">
        <v>3858</v>
      </c>
      <c r="B5503" t="s">
        <v>42</v>
      </c>
      <c r="C5503" t="s">
        <v>12</v>
      </c>
      <c r="E5503">
        <f t="shared" si="340"/>
        <v>28</v>
      </c>
      <c r="F5503">
        <f t="shared" si="341"/>
        <v>6</v>
      </c>
      <c r="G5503" s="8">
        <f t="shared" si="342"/>
        <v>44740</v>
      </c>
      <c r="H5503">
        <f t="shared" si="343"/>
        <v>2022</v>
      </c>
      <c r="I5503" s="1">
        <v>44740.318055555559</v>
      </c>
      <c r="J5503" s="2">
        <v>44740</v>
      </c>
      <c r="K5503" t="s">
        <v>43</v>
      </c>
      <c r="L5503">
        <v>1499</v>
      </c>
      <c r="N5503" s="11" t="s">
        <v>15</v>
      </c>
      <c r="O5503" s="11">
        <f>IF(Table1[[#This Row],[Currency  Code]]="USD",Table1[[#This Row],[Product Amount with GST]]*80,Table1[[#This Row],[Product Amount with GST]])</f>
        <v>1499</v>
      </c>
    </row>
    <row r="5504" spans="1:15" x14ac:dyDescent="0.25">
      <c r="A5504" t="s">
        <v>3859</v>
      </c>
      <c r="B5504" t="s">
        <v>42</v>
      </c>
      <c r="C5504" t="s">
        <v>12</v>
      </c>
      <c r="E5504">
        <f t="shared" si="340"/>
        <v>28</v>
      </c>
      <c r="F5504">
        <f t="shared" si="341"/>
        <v>6</v>
      </c>
      <c r="G5504" s="8">
        <f t="shared" si="342"/>
        <v>44740</v>
      </c>
      <c r="H5504">
        <f t="shared" si="343"/>
        <v>2022</v>
      </c>
      <c r="I5504" s="1">
        <v>44740.219444444447</v>
      </c>
      <c r="J5504" s="2">
        <v>44739</v>
      </c>
      <c r="K5504" t="s">
        <v>43</v>
      </c>
      <c r="L5504">
        <v>59</v>
      </c>
      <c r="N5504" s="11" t="s">
        <v>29</v>
      </c>
      <c r="O5504" s="11">
        <f>IF(Table1[[#This Row],[Currency  Code]]="USD",Table1[[#This Row],[Product Amount with GST]]*80,Table1[[#This Row],[Product Amount with GST]])</f>
        <v>4720</v>
      </c>
    </row>
    <row r="5505" spans="1:16" x14ac:dyDescent="0.25">
      <c r="A5505" t="s">
        <v>3860</v>
      </c>
      <c r="B5505" t="s">
        <v>42</v>
      </c>
      <c r="C5505" t="s">
        <v>12</v>
      </c>
      <c r="E5505">
        <f t="shared" si="340"/>
        <v>28</v>
      </c>
      <c r="F5505">
        <f t="shared" si="341"/>
        <v>6</v>
      </c>
      <c r="G5505" s="8">
        <f t="shared" si="342"/>
        <v>44740</v>
      </c>
      <c r="H5505">
        <f t="shared" si="343"/>
        <v>2022</v>
      </c>
      <c r="I5505" s="1">
        <v>44740.214583333334</v>
      </c>
      <c r="J5505" s="2">
        <v>44739</v>
      </c>
      <c r="K5505" t="s">
        <v>43</v>
      </c>
      <c r="L5505">
        <v>1499</v>
      </c>
      <c r="N5505" s="11" t="s">
        <v>15</v>
      </c>
      <c r="O5505" s="11">
        <f>IF(Table1[[#This Row],[Currency  Code]]="USD",Table1[[#This Row],[Product Amount with GST]]*80,Table1[[#This Row],[Product Amount with GST]])</f>
        <v>1499</v>
      </c>
    </row>
    <row r="5506" spans="1:16" x14ac:dyDescent="0.25">
      <c r="A5506" t="s">
        <v>3861</v>
      </c>
      <c r="B5506" t="s">
        <v>42</v>
      </c>
      <c r="C5506" t="s">
        <v>12</v>
      </c>
      <c r="E5506">
        <f t="shared" ref="E5506:E5569" si="344">DAY(I5506)</f>
        <v>28</v>
      </c>
      <c r="F5506">
        <f t="shared" ref="F5506:F5569" si="345">MONTH(I5506)</f>
        <v>6</v>
      </c>
      <c r="G5506" s="8">
        <f t="shared" ref="G5506:G5569" si="346">DATE(H5507,F5506,E5506)</f>
        <v>44740</v>
      </c>
      <c r="H5506">
        <f t="shared" ref="H5506:H5569" si="347">YEAR(I5506)</f>
        <v>2022</v>
      </c>
      <c r="I5506" s="1">
        <v>44740.170138888891</v>
      </c>
      <c r="J5506" s="2">
        <v>44739</v>
      </c>
      <c r="K5506" t="s">
        <v>13</v>
      </c>
      <c r="L5506">
        <v>59</v>
      </c>
      <c r="N5506" s="11" t="s">
        <v>29</v>
      </c>
      <c r="O5506" s="11">
        <f>IF(Table1[[#This Row],[Currency  Code]]="USD",Table1[[#This Row],[Product Amount with GST]]*80,Table1[[#This Row],[Product Amount with GST]])</f>
        <v>4720</v>
      </c>
    </row>
    <row r="5507" spans="1:16" x14ac:dyDescent="0.25">
      <c r="A5507" t="s">
        <v>3838</v>
      </c>
      <c r="B5507" t="s">
        <v>670</v>
      </c>
      <c r="C5507" t="s">
        <v>48</v>
      </c>
      <c r="E5507">
        <f t="shared" si="344"/>
        <v>28</v>
      </c>
      <c r="F5507">
        <f t="shared" si="345"/>
        <v>6</v>
      </c>
      <c r="G5507" s="8">
        <f t="shared" si="346"/>
        <v>44740</v>
      </c>
      <c r="H5507">
        <f t="shared" si="347"/>
        <v>2022</v>
      </c>
      <c r="I5507" s="1">
        <v>44740.145833333336</v>
      </c>
      <c r="J5507" s="2">
        <v>44739</v>
      </c>
      <c r="K5507" t="s">
        <v>13</v>
      </c>
      <c r="L5507">
        <v>1799</v>
      </c>
      <c r="M5507" t="s">
        <v>135</v>
      </c>
      <c r="N5507" s="11" t="s">
        <v>15</v>
      </c>
      <c r="O5507" s="11">
        <f>IF(Table1[[#This Row],[Currency  Code]]="USD",Table1[[#This Row],[Product Amount with GST]]*80,Table1[[#This Row],[Product Amount with GST]])</f>
        <v>1799</v>
      </c>
      <c r="P5507" t="s">
        <v>186</v>
      </c>
    </row>
    <row r="5508" spans="1:16" x14ac:dyDescent="0.25">
      <c r="A5508" t="s">
        <v>3862</v>
      </c>
      <c r="B5508" t="s">
        <v>47</v>
      </c>
      <c r="C5508" t="s">
        <v>12</v>
      </c>
      <c r="E5508">
        <f t="shared" si="344"/>
        <v>28</v>
      </c>
      <c r="F5508">
        <f t="shared" si="345"/>
        <v>6</v>
      </c>
      <c r="G5508" s="8">
        <f t="shared" si="346"/>
        <v>44740</v>
      </c>
      <c r="H5508">
        <f t="shared" si="347"/>
        <v>2022</v>
      </c>
      <c r="I5508" s="1">
        <v>44740.015277777777</v>
      </c>
      <c r="J5508" s="2">
        <v>44739</v>
      </c>
      <c r="K5508" t="s">
        <v>13</v>
      </c>
      <c r="L5508">
        <v>999</v>
      </c>
      <c r="N5508" s="11" t="s">
        <v>15</v>
      </c>
      <c r="O5508" s="11">
        <f>IF(Table1[[#This Row],[Currency  Code]]="USD",Table1[[#This Row],[Product Amount with GST]]*80,Table1[[#This Row],[Product Amount with GST]])</f>
        <v>999</v>
      </c>
    </row>
    <row r="5509" spans="1:16" x14ac:dyDescent="0.25">
      <c r="A5509" t="s">
        <v>3862</v>
      </c>
      <c r="B5509" t="s">
        <v>47</v>
      </c>
      <c r="C5509" t="s">
        <v>12</v>
      </c>
      <c r="E5509">
        <f t="shared" si="344"/>
        <v>28</v>
      </c>
      <c r="F5509">
        <f t="shared" si="345"/>
        <v>6</v>
      </c>
      <c r="G5509" s="8">
        <f t="shared" si="346"/>
        <v>44740</v>
      </c>
      <c r="H5509">
        <f t="shared" si="347"/>
        <v>2022</v>
      </c>
      <c r="I5509" s="1">
        <v>44740.013888888891</v>
      </c>
      <c r="J5509" s="2">
        <v>44739</v>
      </c>
      <c r="K5509" t="s">
        <v>13</v>
      </c>
      <c r="L5509">
        <v>999</v>
      </c>
      <c r="N5509" s="11" t="s">
        <v>15</v>
      </c>
      <c r="O5509" s="11">
        <f>IF(Table1[[#This Row],[Currency  Code]]="USD",Table1[[#This Row],[Product Amount with GST]]*80,Table1[[#This Row],[Product Amount with GST]])</f>
        <v>999</v>
      </c>
    </row>
    <row r="5510" spans="1:16" x14ac:dyDescent="0.25">
      <c r="A5510" t="s">
        <v>3863</v>
      </c>
      <c r="B5510" t="s">
        <v>27</v>
      </c>
      <c r="C5510" t="s">
        <v>48</v>
      </c>
      <c r="E5510">
        <f t="shared" si="344"/>
        <v>27</v>
      </c>
      <c r="F5510">
        <f t="shared" si="345"/>
        <v>6</v>
      </c>
      <c r="G5510" s="8">
        <f t="shared" si="346"/>
        <v>44739</v>
      </c>
      <c r="H5510">
        <f t="shared" si="347"/>
        <v>2022</v>
      </c>
      <c r="I5510" s="1">
        <v>44739.92291666667</v>
      </c>
      <c r="J5510" s="2">
        <v>44739</v>
      </c>
      <c r="K5510" t="s">
        <v>13</v>
      </c>
      <c r="L5510">
        <v>1999</v>
      </c>
      <c r="M5510" t="s">
        <v>53</v>
      </c>
      <c r="N5510" s="11" t="s">
        <v>15</v>
      </c>
      <c r="O5510" s="11">
        <f>IF(Table1[[#This Row],[Currency  Code]]="USD",Table1[[#This Row],[Product Amount with GST]]*80,Table1[[#This Row],[Product Amount with GST]])</f>
        <v>1999</v>
      </c>
      <c r="P5510" t="s">
        <v>50</v>
      </c>
    </row>
    <row r="5511" spans="1:16" x14ac:dyDescent="0.25">
      <c r="A5511" t="s">
        <v>3864</v>
      </c>
      <c r="B5511" t="s">
        <v>27</v>
      </c>
      <c r="C5511" t="s">
        <v>12</v>
      </c>
      <c r="E5511">
        <f t="shared" si="344"/>
        <v>27</v>
      </c>
      <c r="F5511">
        <f t="shared" si="345"/>
        <v>6</v>
      </c>
      <c r="G5511" s="8">
        <f t="shared" si="346"/>
        <v>44739</v>
      </c>
      <c r="H5511">
        <f t="shared" si="347"/>
        <v>2022</v>
      </c>
      <c r="I5511" s="1">
        <v>44739.92291666667</v>
      </c>
      <c r="J5511" s="2">
        <v>44739</v>
      </c>
      <c r="K5511" t="s">
        <v>13</v>
      </c>
      <c r="L5511">
        <v>1999</v>
      </c>
      <c r="N5511" s="11" t="s">
        <v>15</v>
      </c>
      <c r="O5511" s="11">
        <f>IF(Table1[[#This Row],[Currency  Code]]="USD",Table1[[#This Row],[Product Amount with GST]]*80,Table1[[#This Row],[Product Amount with GST]])</f>
        <v>1999</v>
      </c>
    </row>
    <row r="5512" spans="1:16" x14ac:dyDescent="0.25">
      <c r="A5512" t="s">
        <v>3865</v>
      </c>
      <c r="B5512" t="s">
        <v>24</v>
      </c>
      <c r="C5512" t="s">
        <v>48</v>
      </c>
      <c r="E5512">
        <f t="shared" si="344"/>
        <v>27</v>
      </c>
      <c r="F5512">
        <f t="shared" si="345"/>
        <v>6</v>
      </c>
      <c r="G5512" s="8">
        <f t="shared" si="346"/>
        <v>44739</v>
      </c>
      <c r="H5512">
        <f t="shared" si="347"/>
        <v>2022</v>
      </c>
      <c r="I5512" s="1">
        <v>44739.884027777778</v>
      </c>
      <c r="J5512" s="2">
        <v>44739</v>
      </c>
      <c r="K5512" t="s">
        <v>13</v>
      </c>
      <c r="L5512">
        <v>2022</v>
      </c>
      <c r="M5512" t="s">
        <v>53</v>
      </c>
      <c r="N5512" s="11" t="s">
        <v>15</v>
      </c>
      <c r="O5512" s="11">
        <f>IF(Table1[[#This Row],[Currency  Code]]="USD",Table1[[#This Row],[Product Amount with GST]]*80,Table1[[#This Row],[Product Amount with GST]])</f>
        <v>2022</v>
      </c>
      <c r="P5512" t="s">
        <v>50</v>
      </c>
    </row>
    <row r="5513" spans="1:16" x14ac:dyDescent="0.25">
      <c r="A5513" t="s">
        <v>3852</v>
      </c>
      <c r="B5513" t="s">
        <v>52</v>
      </c>
      <c r="C5513" t="s">
        <v>12</v>
      </c>
      <c r="E5513">
        <f t="shared" si="344"/>
        <v>27</v>
      </c>
      <c r="F5513">
        <f t="shared" si="345"/>
        <v>6</v>
      </c>
      <c r="G5513" s="8">
        <f t="shared" si="346"/>
        <v>44739</v>
      </c>
      <c r="H5513">
        <f t="shared" si="347"/>
        <v>2022</v>
      </c>
      <c r="I5513" s="1">
        <v>44739.864583333336</v>
      </c>
      <c r="J5513" s="2">
        <v>44739</v>
      </c>
      <c r="K5513" t="s">
        <v>13</v>
      </c>
      <c r="L5513">
        <v>999</v>
      </c>
      <c r="N5513" s="11" t="s">
        <v>15</v>
      </c>
      <c r="O5513" s="11">
        <f>IF(Table1[[#This Row],[Currency  Code]]="USD",Table1[[#This Row],[Product Amount with GST]]*80,Table1[[#This Row],[Product Amount with GST]])</f>
        <v>999</v>
      </c>
    </row>
    <row r="5514" spans="1:16" x14ac:dyDescent="0.25">
      <c r="A5514" t="s">
        <v>3856</v>
      </c>
      <c r="B5514" t="s">
        <v>42</v>
      </c>
      <c r="C5514" t="s">
        <v>12</v>
      </c>
      <c r="E5514">
        <f t="shared" si="344"/>
        <v>27</v>
      </c>
      <c r="F5514">
        <f t="shared" si="345"/>
        <v>6</v>
      </c>
      <c r="G5514" s="8">
        <f t="shared" si="346"/>
        <v>44739</v>
      </c>
      <c r="H5514">
        <f t="shared" si="347"/>
        <v>2022</v>
      </c>
      <c r="I5514" s="1">
        <v>44739.814583333333</v>
      </c>
      <c r="J5514" s="2">
        <v>44739</v>
      </c>
      <c r="K5514" t="s">
        <v>43</v>
      </c>
      <c r="L5514">
        <v>1499</v>
      </c>
      <c r="N5514" s="11" t="s">
        <v>15</v>
      </c>
      <c r="O5514" s="11">
        <f>IF(Table1[[#This Row],[Currency  Code]]="USD",Table1[[#This Row],[Product Amount with GST]]*80,Table1[[#This Row],[Product Amount with GST]])</f>
        <v>1499</v>
      </c>
    </row>
    <row r="5515" spans="1:16" x14ac:dyDescent="0.25">
      <c r="A5515" t="s">
        <v>3857</v>
      </c>
      <c r="B5515" t="s">
        <v>659</v>
      </c>
      <c r="C5515" t="s">
        <v>12</v>
      </c>
      <c r="E5515">
        <f t="shared" si="344"/>
        <v>27</v>
      </c>
      <c r="F5515">
        <f t="shared" si="345"/>
        <v>6</v>
      </c>
      <c r="G5515" s="8">
        <f t="shared" si="346"/>
        <v>44739</v>
      </c>
      <c r="H5515">
        <f t="shared" si="347"/>
        <v>2022</v>
      </c>
      <c r="I5515" s="1">
        <v>44739.808333333334</v>
      </c>
      <c r="J5515" s="2">
        <v>44739</v>
      </c>
      <c r="K5515" t="s">
        <v>13</v>
      </c>
      <c r="L5515">
        <v>1499</v>
      </c>
      <c r="N5515" s="11" t="s">
        <v>15</v>
      </c>
      <c r="O5515" s="11">
        <f>IF(Table1[[#This Row],[Currency  Code]]="USD",Table1[[#This Row],[Product Amount with GST]]*80,Table1[[#This Row],[Product Amount with GST]])</f>
        <v>1499</v>
      </c>
    </row>
    <row r="5516" spans="1:16" x14ac:dyDescent="0.25">
      <c r="A5516" t="s">
        <v>3859</v>
      </c>
      <c r="B5516" t="s">
        <v>42</v>
      </c>
      <c r="C5516" t="s">
        <v>12</v>
      </c>
      <c r="E5516">
        <f t="shared" si="344"/>
        <v>28</v>
      </c>
      <c r="F5516">
        <f t="shared" si="345"/>
        <v>6</v>
      </c>
      <c r="G5516" s="8">
        <f t="shared" si="346"/>
        <v>44740</v>
      </c>
      <c r="H5516">
        <f t="shared" si="347"/>
        <v>2022</v>
      </c>
      <c r="I5516" s="1">
        <v>44740.220138888886</v>
      </c>
      <c r="J5516" s="2">
        <v>44739</v>
      </c>
      <c r="K5516" t="s">
        <v>43</v>
      </c>
      <c r="L5516">
        <v>59</v>
      </c>
      <c r="N5516" s="11" t="s">
        <v>29</v>
      </c>
      <c r="O5516" s="11">
        <f>IF(Table1[[#This Row],[Currency  Code]]="USD",Table1[[#This Row],[Product Amount with GST]]*80,Table1[[#This Row],[Product Amount with GST]])</f>
        <v>4720</v>
      </c>
    </row>
    <row r="5517" spans="1:16" x14ac:dyDescent="0.25">
      <c r="A5517" t="s">
        <v>3838</v>
      </c>
      <c r="B5517" t="s">
        <v>42</v>
      </c>
      <c r="C5517" t="s">
        <v>48</v>
      </c>
      <c r="E5517">
        <f t="shared" si="344"/>
        <v>28</v>
      </c>
      <c r="F5517">
        <f t="shared" si="345"/>
        <v>6</v>
      </c>
      <c r="G5517" s="8">
        <f t="shared" si="346"/>
        <v>44740</v>
      </c>
      <c r="H5517">
        <f t="shared" si="347"/>
        <v>2022</v>
      </c>
      <c r="I5517" s="1">
        <v>44740.140277777777</v>
      </c>
      <c r="J5517" s="2">
        <v>44739</v>
      </c>
      <c r="K5517" t="s">
        <v>13</v>
      </c>
      <c r="L5517">
        <v>1499</v>
      </c>
      <c r="M5517" t="s">
        <v>135</v>
      </c>
      <c r="N5517" s="11" t="s">
        <v>15</v>
      </c>
      <c r="O5517" s="11">
        <f>IF(Table1[[#This Row],[Currency  Code]]="USD",Table1[[#This Row],[Product Amount with GST]]*80,Table1[[#This Row],[Product Amount with GST]])</f>
        <v>1499</v>
      </c>
      <c r="P5517" t="s">
        <v>186</v>
      </c>
    </row>
    <row r="5518" spans="1:16" x14ac:dyDescent="0.25">
      <c r="A5518" t="s">
        <v>3866</v>
      </c>
      <c r="B5518" t="s">
        <v>65</v>
      </c>
      <c r="C5518" t="s">
        <v>12</v>
      </c>
      <c r="E5518">
        <f t="shared" si="344"/>
        <v>28</v>
      </c>
      <c r="F5518">
        <f t="shared" si="345"/>
        <v>6</v>
      </c>
      <c r="G5518" s="8">
        <f t="shared" si="346"/>
        <v>44740</v>
      </c>
      <c r="H5518">
        <f t="shared" si="347"/>
        <v>2022</v>
      </c>
      <c r="I5518" s="1">
        <v>44740.09097222222</v>
      </c>
      <c r="J5518" s="2">
        <v>44739</v>
      </c>
      <c r="K5518" t="s">
        <v>43</v>
      </c>
      <c r="L5518">
        <v>1499</v>
      </c>
      <c r="N5518" s="11" t="s">
        <v>15</v>
      </c>
      <c r="O5518" s="11">
        <f>IF(Table1[[#This Row],[Currency  Code]]="USD",Table1[[#This Row],[Product Amount with GST]]*80,Table1[[#This Row],[Product Amount with GST]])</f>
        <v>1499</v>
      </c>
    </row>
    <row r="5519" spans="1:16" x14ac:dyDescent="0.25">
      <c r="A5519" t="s">
        <v>3840</v>
      </c>
      <c r="B5519" t="s">
        <v>42</v>
      </c>
      <c r="C5519" t="s">
        <v>12</v>
      </c>
      <c r="E5519">
        <f t="shared" si="344"/>
        <v>28</v>
      </c>
      <c r="F5519">
        <f t="shared" si="345"/>
        <v>6</v>
      </c>
      <c r="G5519" s="8">
        <f t="shared" si="346"/>
        <v>44740</v>
      </c>
      <c r="H5519">
        <f t="shared" si="347"/>
        <v>2022</v>
      </c>
      <c r="I5519" s="1">
        <v>44740.069444444445</v>
      </c>
      <c r="J5519" s="2">
        <v>44739</v>
      </c>
      <c r="K5519" t="s">
        <v>43</v>
      </c>
      <c r="L5519">
        <v>59</v>
      </c>
      <c r="N5519" s="11" t="s">
        <v>29</v>
      </c>
      <c r="O5519" s="11">
        <f>IF(Table1[[#This Row],[Currency  Code]]="USD",Table1[[#This Row],[Product Amount with GST]]*80,Table1[[#This Row],[Product Amount with GST]])</f>
        <v>4720</v>
      </c>
    </row>
    <row r="5520" spans="1:16" x14ac:dyDescent="0.25">
      <c r="A5520" t="s">
        <v>3867</v>
      </c>
      <c r="B5520" t="s">
        <v>47</v>
      </c>
      <c r="C5520" t="s">
        <v>48</v>
      </c>
      <c r="E5520">
        <f t="shared" si="344"/>
        <v>28</v>
      </c>
      <c r="F5520">
        <f t="shared" si="345"/>
        <v>6</v>
      </c>
      <c r="G5520" s="8">
        <f t="shared" si="346"/>
        <v>44740</v>
      </c>
      <c r="H5520">
        <f t="shared" si="347"/>
        <v>2022</v>
      </c>
      <c r="I5520" s="1">
        <v>44740.040277777778</v>
      </c>
      <c r="J5520" s="2">
        <v>44739</v>
      </c>
      <c r="K5520" t="s">
        <v>13</v>
      </c>
      <c r="L5520">
        <v>999</v>
      </c>
      <c r="M5520" t="s">
        <v>53</v>
      </c>
      <c r="N5520" s="11" t="s">
        <v>15</v>
      </c>
      <c r="O5520" s="11">
        <f>IF(Table1[[#This Row],[Currency  Code]]="USD",Table1[[#This Row],[Product Amount with GST]]*80,Table1[[#This Row],[Product Amount with GST]])</f>
        <v>999</v>
      </c>
      <c r="P5520" t="s">
        <v>50</v>
      </c>
    </row>
    <row r="5521" spans="1:16" x14ac:dyDescent="0.25">
      <c r="A5521" t="s">
        <v>3868</v>
      </c>
      <c r="B5521" t="s">
        <v>236</v>
      </c>
      <c r="C5521" t="s">
        <v>12</v>
      </c>
      <c r="E5521">
        <f t="shared" si="344"/>
        <v>27</v>
      </c>
      <c r="F5521">
        <f t="shared" si="345"/>
        <v>6</v>
      </c>
      <c r="G5521" s="8">
        <f t="shared" si="346"/>
        <v>44739</v>
      </c>
      <c r="H5521">
        <f t="shared" si="347"/>
        <v>2022</v>
      </c>
      <c r="I5521" s="1">
        <v>44739.944444444445</v>
      </c>
      <c r="J5521" s="2">
        <v>44739</v>
      </c>
      <c r="K5521" t="s">
        <v>13</v>
      </c>
      <c r="L5521">
        <v>1499</v>
      </c>
      <c r="N5521" s="11" t="s">
        <v>15</v>
      </c>
      <c r="O5521" s="11">
        <f>IF(Table1[[#This Row],[Currency  Code]]="USD",Table1[[#This Row],[Product Amount with GST]]*80,Table1[[#This Row],[Product Amount with GST]])</f>
        <v>1499</v>
      </c>
    </row>
    <row r="5522" spans="1:16" x14ac:dyDescent="0.25">
      <c r="A5522" t="s">
        <v>3648</v>
      </c>
      <c r="B5522" t="s">
        <v>17</v>
      </c>
      <c r="C5522" t="s">
        <v>12</v>
      </c>
      <c r="E5522">
        <f t="shared" si="344"/>
        <v>27</v>
      </c>
      <c r="F5522">
        <f t="shared" si="345"/>
        <v>6</v>
      </c>
      <c r="G5522" s="8">
        <f t="shared" si="346"/>
        <v>44739</v>
      </c>
      <c r="H5522">
        <f t="shared" si="347"/>
        <v>2022</v>
      </c>
      <c r="I5522" s="1">
        <v>44739.933333333334</v>
      </c>
      <c r="J5522" s="2">
        <v>44739</v>
      </c>
      <c r="K5522" t="s">
        <v>13</v>
      </c>
      <c r="L5522">
        <v>999</v>
      </c>
      <c r="N5522" s="11" t="s">
        <v>15</v>
      </c>
      <c r="O5522" s="11">
        <f>IF(Table1[[#This Row],[Currency  Code]]="USD",Table1[[#This Row],[Product Amount with GST]]*80,Table1[[#This Row],[Product Amount with GST]])</f>
        <v>999</v>
      </c>
    </row>
    <row r="5523" spans="1:16" x14ac:dyDescent="0.25">
      <c r="A5523" t="s">
        <v>3869</v>
      </c>
      <c r="B5523" t="s">
        <v>47</v>
      </c>
      <c r="C5523" t="s">
        <v>12</v>
      </c>
      <c r="E5523">
        <f t="shared" si="344"/>
        <v>27</v>
      </c>
      <c r="F5523">
        <f t="shared" si="345"/>
        <v>6</v>
      </c>
      <c r="G5523" s="8">
        <f t="shared" si="346"/>
        <v>44739</v>
      </c>
      <c r="H5523">
        <f t="shared" si="347"/>
        <v>2022</v>
      </c>
      <c r="I5523" s="1">
        <v>44739.921527777777</v>
      </c>
      <c r="J5523" s="2">
        <v>44739</v>
      </c>
      <c r="K5523" t="s">
        <v>13</v>
      </c>
      <c r="L5523">
        <v>999</v>
      </c>
      <c r="N5523" s="11" t="s">
        <v>15</v>
      </c>
      <c r="O5523" s="11">
        <f>IF(Table1[[#This Row],[Currency  Code]]="USD",Table1[[#This Row],[Product Amount with GST]]*80,Table1[[#This Row],[Product Amount with GST]])</f>
        <v>999</v>
      </c>
    </row>
    <row r="5524" spans="1:16" x14ac:dyDescent="0.25">
      <c r="A5524" t="s">
        <v>3870</v>
      </c>
      <c r="B5524" t="s">
        <v>17</v>
      </c>
      <c r="C5524" t="s">
        <v>48</v>
      </c>
      <c r="E5524">
        <f t="shared" si="344"/>
        <v>27</v>
      </c>
      <c r="F5524">
        <f t="shared" si="345"/>
        <v>6</v>
      </c>
      <c r="G5524" s="8">
        <f t="shared" si="346"/>
        <v>44739</v>
      </c>
      <c r="H5524">
        <f t="shared" si="347"/>
        <v>2022</v>
      </c>
      <c r="I5524" s="1">
        <v>44739.913888888892</v>
      </c>
      <c r="J5524" s="2">
        <v>44739</v>
      </c>
      <c r="K5524" t="s">
        <v>13</v>
      </c>
      <c r="L5524">
        <v>999</v>
      </c>
      <c r="M5524" t="s">
        <v>53</v>
      </c>
      <c r="N5524" s="11" t="s">
        <v>15</v>
      </c>
      <c r="O5524" s="11">
        <f>IF(Table1[[#This Row],[Currency  Code]]="USD",Table1[[#This Row],[Product Amount with GST]]*80,Table1[[#This Row],[Product Amount with GST]])</f>
        <v>999</v>
      </c>
      <c r="P5524" t="s">
        <v>50</v>
      </c>
    </row>
    <row r="5525" spans="1:16" x14ac:dyDescent="0.25">
      <c r="A5525" t="s">
        <v>3871</v>
      </c>
      <c r="B5525" t="s">
        <v>47</v>
      </c>
      <c r="C5525" t="s">
        <v>12</v>
      </c>
      <c r="E5525">
        <f t="shared" si="344"/>
        <v>27</v>
      </c>
      <c r="F5525">
        <f t="shared" si="345"/>
        <v>6</v>
      </c>
      <c r="G5525" s="8">
        <f t="shared" si="346"/>
        <v>44739</v>
      </c>
      <c r="H5525">
        <f t="shared" si="347"/>
        <v>2022</v>
      </c>
      <c r="I5525" s="1">
        <v>44739.888194444444</v>
      </c>
      <c r="J5525" s="2">
        <v>44739</v>
      </c>
      <c r="K5525" t="s">
        <v>13</v>
      </c>
      <c r="L5525">
        <v>999</v>
      </c>
      <c r="N5525" s="11" t="s">
        <v>15</v>
      </c>
      <c r="O5525" s="11">
        <f>IF(Table1[[#This Row],[Currency  Code]]="USD",Table1[[#This Row],[Product Amount with GST]]*80,Table1[[#This Row],[Product Amount with GST]])</f>
        <v>999</v>
      </c>
    </row>
    <row r="5526" spans="1:16" x14ac:dyDescent="0.25">
      <c r="A5526" t="s">
        <v>3872</v>
      </c>
      <c r="B5526" t="s">
        <v>24</v>
      </c>
      <c r="C5526" t="s">
        <v>12</v>
      </c>
      <c r="E5526">
        <f t="shared" si="344"/>
        <v>27</v>
      </c>
      <c r="F5526">
        <f t="shared" si="345"/>
        <v>6</v>
      </c>
      <c r="G5526" s="8">
        <f t="shared" si="346"/>
        <v>44739</v>
      </c>
      <c r="H5526">
        <f t="shared" si="347"/>
        <v>2022</v>
      </c>
      <c r="I5526" s="1">
        <v>44739.884027777778</v>
      </c>
      <c r="J5526" s="2">
        <v>44739</v>
      </c>
      <c r="K5526" t="s">
        <v>13</v>
      </c>
      <c r="L5526">
        <v>2022</v>
      </c>
      <c r="N5526" s="11" t="s">
        <v>15</v>
      </c>
      <c r="O5526" s="11">
        <f>IF(Table1[[#This Row],[Currency  Code]]="USD",Table1[[#This Row],[Product Amount with GST]]*80,Table1[[#This Row],[Product Amount with GST]])</f>
        <v>2022</v>
      </c>
    </row>
    <row r="5527" spans="1:16" x14ac:dyDescent="0.25">
      <c r="A5527" t="s">
        <v>3872</v>
      </c>
      <c r="B5527" t="s">
        <v>24</v>
      </c>
      <c r="C5527" t="s">
        <v>48</v>
      </c>
      <c r="E5527">
        <f t="shared" si="344"/>
        <v>27</v>
      </c>
      <c r="F5527">
        <f t="shared" si="345"/>
        <v>6</v>
      </c>
      <c r="G5527" s="8">
        <f t="shared" si="346"/>
        <v>44739</v>
      </c>
      <c r="H5527">
        <f t="shared" si="347"/>
        <v>2022</v>
      </c>
      <c r="I5527" s="1">
        <v>44739.868055555555</v>
      </c>
      <c r="J5527" s="2">
        <v>44739</v>
      </c>
      <c r="K5527" t="s">
        <v>13</v>
      </c>
      <c r="L5527">
        <v>2022</v>
      </c>
      <c r="M5527" t="s">
        <v>53</v>
      </c>
      <c r="N5527" s="11" t="s">
        <v>15</v>
      </c>
      <c r="O5527" s="11">
        <f>IF(Table1[[#This Row],[Currency  Code]]="USD",Table1[[#This Row],[Product Amount with GST]]*80,Table1[[#This Row],[Product Amount with GST]])</f>
        <v>2022</v>
      </c>
      <c r="P5527" t="s">
        <v>50</v>
      </c>
    </row>
    <row r="5528" spans="1:16" x14ac:dyDescent="0.25">
      <c r="A5528" t="s">
        <v>3873</v>
      </c>
      <c r="B5528" t="s">
        <v>55</v>
      </c>
      <c r="C5528" t="s">
        <v>12</v>
      </c>
      <c r="E5528">
        <f t="shared" si="344"/>
        <v>27</v>
      </c>
      <c r="F5528">
        <f t="shared" si="345"/>
        <v>6</v>
      </c>
      <c r="G5528" s="8">
        <f t="shared" si="346"/>
        <v>44739</v>
      </c>
      <c r="H5528">
        <f t="shared" si="347"/>
        <v>2022</v>
      </c>
      <c r="I5528" s="1">
        <v>44739.82916666667</v>
      </c>
      <c r="J5528" s="2">
        <v>44739</v>
      </c>
      <c r="K5528" t="s">
        <v>43</v>
      </c>
      <c r="L5528">
        <v>1499</v>
      </c>
      <c r="N5528" s="11" t="s">
        <v>15</v>
      </c>
      <c r="O5528" s="11">
        <f>IF(Table1[[#This Row],[Currency  Code]]="USD",Table1[[#This Row],[Product Amount with GST]]*80,Table1[[#This Row],[Product Amount with GST]])</f>
        <v>1499</v>
      </c>
    </row>
    <row r="5529" spans="1:16" x14ac:dyDescent="0.25">
      <c r="A5529" t="s">
        <v>3857</v>
      </c>
      <c r="B5529" t="s">
        <v>47</v>
      </c>
      <c r="C5529" t="s">
        <v>48</v>
      </c>
      <c r="E5529">
        <f t="shared" si="344"/>
        <v>27</v>
      </c>
      <c r="F5529">
        <f t="shared" si="345"/>
        <v>6</v>
      </c>
      <c r="G5529" s="8">
        <f t="shared" si="346"/>
        <v>44739</v>
      </c>
      <c r="H5529">
        <f t="shared" si="347"/>
        <v>2022</v>
      </c>
      <c r="I5529" s="1">
        <v>44739.826388888891</v>
      </c>
      <c r="J5529" s="2">
        <v>44739</v>
      </c>
      <c r="K5529" t="s">
        <v>13</v>
      </c>
      <c r="L5529">
        <v>999</v>
      </c>
      <c r="M5529" t="s">
        <v>53</v>
      </c>
      <c r="N5529" s="11" t="s">
        <v>15</v>
      </c>
      <c r="O5529" s="11">
        <f>IF(Table1[[#This Row],[Currency  Code]]="USD",Table1[[#This Row],[Product Amount with GST]]*80,Table1[[#This Row],[Product Amount with GST]])</f>
        <v>999</v>
      </c>
      <c r="P5529" t="s">
        <v>50</v>
      </c>
    </row>
    <row r="5530" spans="1:16" x14ac:dyDescent="0.25">
      <c r="A5530" t="s">
        <v>3874</v>
      </c>
      <c r="B5530" t="s">
        <v>65</v>
      </c>
      <c r="C5530" t="s">
        <v>12</v>
      </c>
      <c r="E5530">
        <f t="shared" si="344"/>
        <v>27</v>
      </c>
      <c r="F5530">
        <f t="shared" si="345"/>
        <v>6</v>
      </c>
      <c r="G5530" s="8">
        <f t="shared" si="346"/>
        <v>44739</v>
      </c>
      <c r="H5530">
        <f t="shared" si="347"/>
        <v>2022</v>
      </c>
      <c r="I5530" s="1">
        <v>44739.78125</v>
      </c>
      <c r="J5530" s="2">
        <v>44739</v>
      </c>
      <c r="K5530" t="s">
        <v>13</v>
      </c>
      <c r="L5530">
        <v>1499</v>
      </c>
      <c r="N5530" s="11" t="s">
        <v>15</v>
      </c>
      <c r="O5530" s="11">
        <f>IF(Table1[[#This Row],[Currency  Code]]="USD",Table1[[#This Row],[Product Amount with GST]]*80,Table1[[#This Row],[Product Amount with GST]])</f>
        <v>1499</v>
      </c>
    </row>
    <row r="5531" spans="1:16" x14ac:dyDescent="0.25">
      <c r="A5531" t="s">
        <v>1402</v>
      </c>
      <c r="B5531" t="s">
        <v>11</v>
      </c>
      <c r="C5531" t="s">
        <v>12</v>
      </c>
      <c r="D5531" t="s">
        <v>6123</v>
      </c>
      <c r="E5531">
        <f t="shared" si="344"/>
        <v>27</v>
      </c>
      <c r="F5531">
        <f t="shared" si="345"/>
        <v>6</v>
      </c>
      <c r="G5531" s="8">
        <f t="shared" si="346"/>
        <v>44739</v>
      </c>
      <c r="H5531">
        <f t="shared" si="347"/>
        <v>2022</v>
      </c>
      <c r="I5531" s="1">
        <v>44739.761111111111</v>
      </c>
      <c r="J5531" s="2">
        <v>44739</v>
      </c>
      <c r="K5531" t="s">
        <v>13</v>
      </c>
      <c r="L5531">
        <v>2399</v>
      </c>
      <c r="N5531" s="11" t="s">
        <v>15</v>
      </c>
      <c r="O5531" s="11">
        <f>IF(Table1[[#This Row],[Currency  Code]]="USD",Table1[[#This Row],[Product Amount with GST]]*80,Table1[[#This Row],[Product Amount with GST]])</f>
        <v>2399</v>
      </c>
    </row>
    <row r="5532" spans="1:16" x14ac:dyDescent="0.25">
      <c r="A5532" t="s">
        <v>3329</v>
      </c>
      <c r="B5532" t="s">
        <v>52</v>
      </c>
      <c r="C5532" t="s">
        <v>12</v>
      </c>
      <c r="E5532">
        <f t="shared" si="344"/>
        <v>27</v>
      </c>
      <c r="F5532">
        <f t="shared" si="345"/>
        <v>6</v>
      </c>
      <c r="G5532" s="8">
        <f t="shared" si="346"/>
        <v>44739</v>
      </c>
      <c r="H5532">
        <f t="shared" si="347"/>
        <v>2022</v>
      </c>
      <c r="I5532" s="1">
        <v>44739.802083333336</v>
      </c>
      <c r="J5532" s="2">
        <v>44739</v>
      </c>
      <c r="K5532" t="s">
        <v>13</v>
      </c>
      <c r="L5532">
        <v>999</v>
      </c>
      <c r="N5532" s="11" t="s">
        <v>15</v>
      </c>
      <c r="O5532" s="11">
        <f>IF(Table1[[#This Row],[Currency  Code]]="USD",Table1[[#This Row],[Product Amount with GST]]*80,Table1[[#This Row],[Product Amount with GST]])</f>
        <v>999</v>
      </c>
    </row>
    <row r="5533" spans="1:16" x14ac:dyDescent="0.25">
      <c r="A5533" t="s">
        <v>3875</v>
      </c>
      <c r="B5533" t="s">
        <v>42</v>
      </c>
      <c r="C5533" t="s">
        <v>12</v>
      </c>
      <c r="E5533">
        <f t="shared" si="344"/>
        <v>27</v>
      </c>
      <c r="F5533">
        <f t="shared" si="345"/>
        <v>6</v>
      </c>
      <c r="G5533" s="8">
        <f t="shared" si="346"/>
        <v>44739</v>
      </c>
      <c r="H5533">
        <f t="shared" si="347"/>
        <v>2022</v>
      </c>
      <c r="I5533" s="1">
        <v>44739.792361111111</v>
      </c>
      <c r="J5533" s="2">
        <v>44739</v>
      </c>
      <c r="K5533" t="s">
        <v>43</v>
      </c>
      <c r="L5533">
        <v>59</v>
      </c>
      <c r="N5533" s="11" t="s">
        <v>29</v>
      </c>
      <c r="O5533" s="11">
        <f>IF(Table1[[#This Row],[Currency  Code]]="USD",Table1[[#This Row],[Product Amount with GST]]*80,Table1[[#This Row],[Product Amount with GST]])</f>
        <v>4720</v>
      </c>
    </row>
    <row r="5534" spans="1:16" x14ac:dyDescent="0.25">
      <c r="A5534" t="s">
        <v>3874</v>
      </c>
      <c r="B5534" t="s">
        <v>65</v>
      </c>
      <c r="C5534" t="s">
        <v>12</v>
      </c>
      <c r="E5534">
        <f t="shared" si="344"/>
        <v>27</v>
      </c>
      <c r="F5534">
        <f t="shared" si="345"/>
        <v>6</v>
      </c>
      <c r="G5534" s="8">
        <f t="shared" si="346"/>
        <v>44739</v>
      </c>
      <c r="H5534">
        <f t="shared" si="347"/>
        <v>2022</v>
      </c>
      <c r="I5534" s="1">
        <v>44739.776388888888</v>
      </c>
      <c r="J5534" s="2">
        <v>44739</v>
      </c>
      <c r="K5534" t="s">
        <v>13</v>
      </c>
      <c r="L5534">
        <v>1499</v>
      </c>
      <c r="N5534" s="11" t="s">
        <v>15</v>
      </c>
      <c r="O5534" s="11">
        <f>IF(Table1[[#This Row],[Currency  Code]]="USD",Table1[[#This Row],[Product Amount with GST]]*80,Table1[[#This Row],[Product Amount with GST]])</f>
        <v>1499</v>
      </c>
    </row>
    <row r="5535" spans="1:16" x14ac:dyDescent="0.25">
      <c r="A5535" t="s">
        <v>1402</v>
      </c>
      <c r="B5535" t="s">
        <v>11</v>
      </c>
      <c r="C5535" t="s">
        <v>12</v>
      </c>
      <c r="E5535">
        <f t="shared" si="344"/>
        <v>27</v>
      </c>
      <c r="F5535">
        <f t="shared" si="345"/>
        <v>6</v>
      </c>
      <c r="G5535" s="8">
        <f t="shared" si="346"/>
        <v>44739</v>
      </c>
      <c r="H5535">
        <f t="shared" si="347"/>
        <v>2022</v>
      </c>
      <c r="I5535" s="1">
        <v>44739.761111111111</v>
      </c>
      <c r="J5535" s="2">
        <v>44739</v>
      </c>
      <c r="K5535" t="s">
        <v>13</v>
      </c>
      <c r="L5535">
        <v>3999</v>
      </c>
      <c r="N5535" s="11" t="s">
        <v>15</v>
      </c>
      <c r="O5535" s="11">
        <f>IF(Table1[[#This Row],[Currency  Code]]="USD",Table1[[#This Row],[Product Amount with GST]]*80,Table1[[#This Row],[Product Amount with GST]])</f>
        <v>3999</v>
      </c>
    </row>
    <row r="5536" spans="1:16" x14ac:dyDescent="0.25">
      <c r="A5536" t="s">
        <v>3876</v>
      </c>
      <c r="B5536" t="s">
        <v>11</v>
      </c>
      <c r="C5536" t="s">
        <v>48</v>
      </c>
      <c r="E5536">
        <f t="shared" si="344"/>
        <v>27</v>
      </c>
      <c r="F5536">
        <f t="shared" si="345"/>
        <v>6</v>
      </c>
      <c r="G5536" s="8">
        <f t="shared" si="346"/>
        <v>44739</v>
      </c>
      <c r="H5536">
        <f t="shared" si="347"/>
        <v>2022</v>
      </c>
      <c r="I5536" s="1">
        <v>44739.760416666664</v>
      </c>
      <c r="J5536" s="2">
        <v>44739</v>
      </c>
      <c r="K5536" t="s">
        <v>13</v>
      </c>
      <c r="L5536">
        <v>1499</v>
      </c>
      <c r="M5536" t="s">
        <v>135</v>
      </c>
      <c r="N5536" s="11" t="s">
        <v>15</v>
      </c>
      <c r="O5536" s="11">
        <f>IF(Table1[[#This Row],[Currency  Code]]="USD",Table1[[#This Row],[Product Amount with GST]]*80,Table1[[#This Row],[Product Amount with GST]])</f>
        <v>1499</v>
      </c>
      <c r="P5536" t="s">
        <v>2806</v>
      </c>
    </row>
    <row r="5537" spans="1:16" x14ac:dyDescent="0.25">
      <c r="A5537" t="s">
        <v>3876</v>
      </c>
      <c r="B5537" t="s">
        <v>11</v>
      </c>
      <c r="C5537" t="s">
        <v>12</v>
      </c>
      <c r="E5537">
        <f t="shared" si="344"/>
        <v>27</v>
      </c>
      <c r="F5537">
        <f t="shared" si="345"/>
        <v>6</v>
      </c>
      <c r="G5537" s="8">
        <f t="shared" si="346"/>
        <v>44739</v>
      </c>
      <c r="H5537">
        <f t="shared" si="347"/>
        <v>2022</v>
      </c>
      <c r="I5537" s="1">
        <v>44739.759027777778</v>
      </c>
      <c r="J5537" s="2">
        <v>44739</v>
      </c>
      <c r="K5537" t="s">
        <v>13</v>
      </c>
      <c r="L5537">
        <v>1499</v>
      </c>
      <c r="N5537" s="11" t="s">
        <v>29</v>
      </c>
      <c r="O5537" s="11">
        <f>IF(Table1[[#This Row],[Currency  Code]]="USD",Table1[[#This Row],[Product Amount with GST]]*80,Table1[[#This Row],[Product Amount with GST]])</f>
        <v>119920</v>
      </c>
    </row>
    <row r="5538" spans="1:16" x14ac:dyDescent="0.25">
      <c r="A5538" t="s">
        <v>3142</v>
      </c>
      <c r="B5538" t="s">
        <v>2257</v>
      </c>
      <c r="C5538" t="s">
        <v>12</v>
      </c>
      <c r="E5538">
        <f t="shared" si="344"/>
        <v>27</v>
      </c>
      <c r="F5538">
        <f t="shared" si="345"/>
        <v>6</v>
      </c>
      <c r="G5538" s="8">
        <f t="shared" si="346"/>
        <v>44739</v>
      </c>
      <c r="H5538">
        <f t="shared" si="347"/>
        <v>2022</v>
      </c>
      <c r="I5538" s="1">
        <v>44739.756249999999</v>
      </c>
      <c r="J5538" s="2">
        <v>44739</v>
      </c>
      <c r="K5538" t="s">
        <v>13</v>
      </c>
      <c r="L5538">
        <v>1499</v>
      </c>
      <c r="N5538" s="11" t="s">
        <v>15</v>
      </c>
      <c r="O5538" s="11">
        <f>IF(Table1[[#This Row],[Currency  Code]]="USD",Table1[[#This Row],[Product Amount with GST]]*80,Table1[[#This Row],[Product Amount with GST]])</f>
        <v>1499</v>
      </c>
    </row>
    <row r="5539" spans="1:16" x14ac:dyDescent="0.25">
      <c r="A5539" t="s">
        <v>3877</v>
      </c>
      <c r="B5539" t="s">
        <v>27</v>
      </c>
      <c r="C5539" t="s">
        <v>12</v>
      </c>
      <c r="E5539">
        <f t="shared" si="344"/>
        <v>27</v>
      </c>
      <c r="F5539">
        <f t="shared" si="345"/>
        <v>6</v>
      </c>
      <c r="G5539" s="8">
        <f t="shared" si="346"/>
        <v>44739</v>
      </c>
      <c r="H5539">
        <f t="shared" si="347"/>
        <v>2022</v>
      </c>
      <c r="I5539" s="1">
        <v>44739.707638888889</v>
      </c>
      <c r="J5539" s="2">
        <v>44739</v>
      </c>
      <c r="K5539" t="s">
        <v>13</v>
      </c>
      <c r="L5539">
        <v>1999</v>
      </c>
      <c r="N5539" s="11" t="s">
        <v>15</v>
      </c>
      <c r="O5539" s="11">
        <f>IF(Table1[[#This Row],[Currency  Code]]="USD",Table1[[#This Row],[Product Amount with GST]]*80,Table1[[#This Row],[Product Amount with GST]])</f>
        <v>1999</v>
      </c>
    </row>
    <row r="5540" spans="1:16" x14ac:dyDescent="0.25">
      <c r="A5540" t="s">
        <v>3878</v>
      </c>
      <c r="B5540" t="s">
        <v>24</v>
      </c>
      <c r="C5540" t="s">
        <v>12</v>
      </c>
      <c r="E5540">
        <f t="shared" si="344"/>
        <v>27</v>
      </c>
      <c r="F5540">
        <f t="shared" si="345"/>
        <v>6</v>
      </c>
      <c r="G5540" s="8">
        <f t="shared" si="346"/>
        <v>44739</v>
      </c>
      <c r="H5540">
        <f t="shared" si="347"/>
        <v>2022</v>
      </c>
      <c r="I5540" s="1">
        <v>44739.7</v>
      </c>
      <c r="J5540" s="2">
        <v>44739</v>
      </c>
      <c r="K5540" t="s">
        <v>13</v>
      </c>
      <c r="L5540">
        <v>2022</v>
      </c>
      <c r="N5540" s="11" t="s">
        <v>15</v>
      </c>
      <c r="O5540" s="11">
        <f>IF(Table1[[#This Row],[Currency  Code]]="USD",Table1[[#This Row],[Product Amount with GST]]*80,Table1[[#This Row],[Product Amount with GST]])</f>
        <v>2022</v>
      </c>
    </row>
    <row r="5541" spans="1:16" x14ac:dyDescent="0.25">
      <c r="A5541" t="s">
        <v>3879</v>
      </c>
      <c r="B5541" t="s">
        <v>24</v>
      </c>
      <c r="C5541" t="s">
        <v>12</v>
      </c>
      <c r="E5541">
        <f t="shared" si="344"/>
        <v>27</v>
      </c>
      <c r="F5541">
        <f t="shared" si="345"/>
        <v>6</v>
      </c>
      <c r="G5541" s="8">
        <f t="shared" si="346"/>
        <v>44739</v>
      </c>
      <c r="H5541">
        <f t="shared" si="347"/>
        <v>2022</v>
      </c>
      <c r="I5541" s="1">
        <v>44739.7</v>
      </c>
      <c r="J5541" s="2">
        <v>44739</v>
      </c>
      <c r="K5541" t="s">
        <v>13</v>
      </c>
      <c r="L5541">
        <v>2022</v>
      </c>
      <c r="N5541" s="11" t="s">
        <v>15</v>
      </c>
      <c r="O5541" s="11">
        <f>IF(Table1[[#This Row],[Currency  Code]]="USD",Table1[[#This Row],[Product Amount with GST]]*80,Table1[[#This Row],[Product Amount with GST]])</f>
        <v>2022</v>
      </c>
    </row>
    <row r="5542" spans="1:16" x14ac:dyDescent="0.25">
      <c r="A5542" t="s">
        <v>3880</v>
      </c>
      <c r="B5542" t="s">
        <v>42</v>
      </c>
      <c r="C5542" t="s">
        <v>12</v>
      </c>
      <c r="E5542">
        <f t="shared" si="344"/>
        <v>27</v>
      </c>
      <c r="F5542">
        <f t="shared" si="345"/>
        <v>6</v>
      </c>
      <c r="G5542" s="8">
        <f t="shared" si="346"/>
        <v>44739</v>
      </c>
      <c r="H5542">
        <f t="shared" si="347"/>
        <v>2022</v>
      </c>
      <c r="I5542" s="1">
        <v>44739.675694444442</v>
      </c>
      <c r="J5542" s="2">
        <v>44739</v>
      </c>
      <c r="K5542" t="s">
        <v>43</v>
      </c>
      <c r="L5542">
        <v>59</v>
      </c>
      <c r="N5542" s="11" t="s">
        <v>29</v>
      </c>
      <c r="O5542" s="11">
        <f>IF(Table1[[#This Row],[Currency  Code]]="USD",Table1[[#This Row],[Product Amount with GST]]*80,Table1[[#This Row],[Product Amount with GST]])</f>
        <v>4720</v>
      </c>
    </row>
    <row r="5543" spans="1:16" x14ac:dyDescent="0.25">
      <c r="A5543" t="s">
        <v>3881</v>
      </c>
      <c r="B5543" t="s">
        <v>119</v>
      </c>
      <c r="C5543" t="s">
        <v>12</v>
      </c>
      <c r="E5543">
        <f t="shared" si="344"/>
        <v>27</v>
      </c>
      <c r="F5543">
        <f t="shared" si="345"/>
        <v>6</v>
      </c>
      <c r="G5543" s="8">
        <f t="shared" si="346"/>
        <v>44739</v>
      </c>
      <c r="H5543">
        <f t="shared" si="347"/>
        <v>2022</v>
      </c>
      <c r="I5543" s="1">
        <v>44739.675000000003</v>
      </c>
      <c r="J5543" s="2">
        <v>44739</v>
      </c>
      <c r="K5543" t="s">
        <v>13</v>
      </c>
      <c r="L5543">
        <v>2999</v>
      </c>
      <c r="N5543" s="11" t="s">
        <v>15</v>
      </c>
      <c r="O5543" s="11">
        <f>IF(Table1[[#This Row],[Currency  Code]]="USD",Table1[[#This Row],[Product Amount with GST]]*80,Table1[[#This Row],[Product Amount with GST]])</f>
        <v>2999</v>
      </c>
    </row>
    <row r="5544" spans="1:16" x14ac:dyDescent="0.25">
      <c r="A5544" t="s">
        <v>3882</v>
      </c>
      <c r="B5544" t="s">
        <v>757</v>
      </c>
      <c r="C5544" t="s">
        <v>12</v>
      </c>
      <c r="D5544" t="s">
        <v>6179</v>
      </c>
      <c r="E5544">
        <f t="shared" si="344"/>
        <v>27</v>
      </c>
      <c r="F5544">
        <f t="shared" si="345"/>
        <v>6</v>
      </c>
      <c r="G5544" s="8">
        <f t="shared" si="346"/>
        <v>44739</v>
      </c>
      <c r="H5544">
        <f t="shared" si="347"/>
        <v>2022</v>
      </c>
      <c r="I5544" s="1">
        <v>44739.67083333333</v>
      </c>
      <c r="J5544" s="2">
        <v>44739</v>
      </c>
      <c r="K5544" t="s">
        <v>13</v>
      </c>
      <c r="L5544">
        <v>1799</v>
      </c>
      <c r="N5544" s="11" t="s">
        <v>15</v>
      </c>
      <c r="O5544" s="11">
        <f>IF(Table1[[#This Row],[Currency  Code]]="USD",Table1[[#This Row],[Product Amount with GST]]*80,Table1[[#This Row],[Product Amount with GST]])</f>
        <v>1799</v>
      </c>
    </row>
    <row r="5545" spans="1:16" x14ac:dyDescent="0.25">
      <c r="A5545" t="s">
        <v>3882</v>
      </c>
      <c r="B5545" t="s">
        <v>757</v>
      </c>
      <c r="C5545" t="s">
        <v>12</v>
      </c>
      <c r="D5545" t="s">
        <v>6179</v>
      </c>
      <c r="E5545">
        <f t="shared" si="344"/>
        <v>27</v>
      </c>
      <c r="F5545">
        <f t="shared" si="345"/>
        <v>6</v>
      </c>
      <c r="G5545" s="8">
        <f t="shared" si="346"/>
        <v>44739</v>
      </c>
      <c r="H5545">
        <f t="shared" si="347"/>
        <v>2022</v>
      </c>
      <c r="I5545" s="1">
        <v>44739.669444444444</v>
      </c>
      <c r="J5545" s="2">
        <v>44739</v>
      </c>
      <c r="K5545" t="s">
        <v>13</v>
      </c>
      <c r="L5545">
        <v>1799</v>
      </c>
      <c r="N5545" s="11" t="s">
        <v>15</v>
      </c>
      <c r="O5545" s="11">
        <f>IF(Table1[[#This Row],[Currency  Code]]="USD",Table1[[#This Row],[Product Amount with GST]]*80,Table1[[#This Row],[Product Amount with GST]])</f>
        <v>1799</v>
      </c>
    </row>
    <row r="5546" spans="1:16" x14ac:dyDescent="0.25">
      <c r="A5546" t="s">
        <v>3883</v>
      </c>
      <c r="B5546" t="s">
        <v>47</v>
      </c>
      <c r="C5546" t="s">
        <v>12</v>
      </c>
      <c r="E5546">
        <f t="shared" si="344"/>
        <v>27</v>
      </c>
      <c r="F5546">
        <f t="shared" si="345"/>
        <v>6</v>
      </c>
      <c r="G5546" s="8">
        <f t="shared" si="346"/>
        <v>44739</v>
      </c>
      <c r="H5546">
        <f t="shared" si="347"/>
        <v>2022</v>
      </c>
      <c r="I5546" s="1">
        <v>44739.61041666667</v>
      </c>
      <c r="J5546" s="2">
        <v>44739</v>
      </c>
      <c r="K5546" t="s">
        <v>13</v>
      </c>
      <c r="L5546">
        <v>999</v>
      </c>
      <c r="N5546" s="11" t="s">
        <v>15</v>
      </c>
      <c r="O5546" s="11">
        <f>IF(Table1[[#This Row],[Currency  Code]]="USD",Table1[[#This Row],[Product Amount with GST]]*80,Table1[[#This Row],[Product Amount with GST]])</f>
        <v>999</v>
      </c>
    </row>
    <row r="5547" spans="1:16" x14ac:dyDescent="0.25">
      <c r="A5547" t="s">
        <v>3884</v>
      </c>
      <c r="B5547" t="s">
        <v>20</v>
      </c>
      <c r="C5547" t="s">
        <v>12</v>
      </c>
      <c r="E5547">
        <f t="shared" si="344"/>
        <v>27</v>
      </c>
      <c r="F5547">
        <f t="shared" si="345"/>
        <v>6</v>
      </c>
      <c r="G5547" s="8">
        <f t="shared" si="346"/>
        <v>44739</v>
      </c>
      <c r="H5547">
        <f t="shared" si="347"/>
        <v>2022</v>
      </c>
      <c r="I5547" s="1">
        <v>44739.595833333333</v>
      </c>
      <c r="J5547" s="2">
        <v>44739</v>
      </c>
      <c r="K5547" t="s">
        <v>13</v>
      </c>
      <c r="L5547">
        <v>1999</v>
      </c>
      <c r="N5547" s="11" t="s">
        <v>15</v>
      </c>
      <c r="O5547" s="11">
        <f>IF(Table1[[#This Row],[Currency  Code]]="USD",Table1[[#This Row],[Product Amount with GST]]*80,Table1[[#This Row],[Product Amount with GST]])</f>
        <v>1999</v>
      </c>
    </row>
    <row r="5548" spans="1:16" x14ac:dyDescent="0.25">
      <c r="A5548" t="s">
        <v>3329</v>
      </c>
      <c r="B5548" t="s">
        <v>52</v>
      </c>
      <c r="C5548" t="s">
        <v>12</v>
      </c>
      <c r="E5548">
        <f t="shared" si="344"/>
        <v>27</v>
      </c>
      <c r="F5548">
        <f t="shared" si="345"/>
        <v>6</v>
      </c>
      <c r="G5548" s="8">
        <f t="shared" si="346"/>
        <v>44739</v>
      </c>
      <c r="H5548">
        <f t="shared" si="347"/>
        <v>2022</v>
      </c>
      <c r="I5548" s="1">
        <v>44739.801388888889</v>
      </c>
      <c r="J5548" s="2">
        <v>44739</v>
      </c>
      <c r="K5548" t="s">
        <v>13</v>
      </c>
      <c r="L5548">
        <v>999</v>
      </c>
      <c r="N5548" s="11" t="s">
        <v>15</v>
      </c>
      <c r="O5548" s="11">
        <f>IF(Table1[[#This Row],[Currency  Code]]="USD",Table1[[#This Row],[Product Amount with GST]]*80,Table1[[#This Row],[Product Amount with GST]])</f>
        <v>999</v>
      </c>
    </row>
    <row r="5549" spans="1:16" x14ac:dyDescent="0.25">
      <c r="A5549" t="s">
        <v>3329</v>
      </c>
      <c r="B5549" t="s">
        <v>52</v>
      </c>
      <c r="C5549" t="s">
        <v>12</v>
      </c>
      <c r="E5549">
        <f t="shared" si="344"/>
        <v>27</v>
      </c>
      <c r="F5549">
        <f t="shared" si="345"/>
        <v>6</v>
      </c>
      <c r="G5549" s="8">
        <f t="shared" si="346"/>
        <v>44739</v>
      </c>
      <c r="H5549">
        <f t="shared" si="347"/>
        <v>2022</v>
      </c>
      <c r="I5549" s="1">
        <v>44739.798611111109</v>
      </c>
      <c r="J5549" s="2">
        <v>44739</v>
      </c>
      <c r="K5549" t="s">
        <v>13</v>
      </c>
      <c r="L5549">
        <v>999</v>
      </c>
      <c r="N5549" s="11" t="s">
        <v>15</v>
      </c>
      <c r="O5549" s="11">
        <f>IF(Table1[[#This Row],[Currency  Code]]="USD",Table1[[#This Row],[Product Amount with GST]]*80,Table1[[#This Row],[Product Amount with GST]])</f>
        <v>999</v>
      </c>
    </row>
    <row r="5550" spans="1:16" x14ac:dyDescent="0.25">
      <c r="A5550" t="s">
        <v>3834</v>
      </c>
      <c r="B5550" t="s">
        <v>24</v>
      </c>
      <c r="C5550" t="s">
        <v>12</v>
      </c>
      <c r="E5550">
        <f t="shared" si="344"/>
        <v>27</v>
      </c>
      <c r="F5550">
        <f t="shared" si="345"/>
        <v>6</v>
      </c>
      <c r="G5550" s="8">
        <f t="shared" si="346"/>
        <v>44739</v>
      </c>
      <c r="H5550">
        <f t="shared" si="347"/>
        <v>2022</v>
      </c>
      <c r="I5550" s="1">
        <v>44739.770833333336</v>
      </c>
      <c r="J5550" s="2">
        <v>44739</v>
      </c>
      <c r="K5550" t="s">
        <v>13</v>
      </c>
      <c r="L5550">
        <v>2022</v>
      </c>
      <c r="N5550" s="11" t="s">
        <v>15</v>
      </c>
      <c r="O5550" s="11">
        <f>IF(Table1[[#This Row],[Currency  Code]]="USD",Table1[[#This Row],[Product Amount with GST]]*80,Table1[[#This Row],[Product Amount with GST]])</f>
        <v>2022</v>
      </c>
    </row>
    <row r="5551" spans="1:16" x14ac:dyDescent="0.25">
      <c r="A5551" t="s">
        <v>3876</v>
      </c>
      <c r="B5551" t="s">
        <v>11</v>
      </c>
      <c r="C5551" t="s">
        <v>48</v>
      </c>
      <c r="E5551">
        <f t="shared" si="344"/>
        <v>27</v>
      </c>
      <c r="F5551">
        <f t="shared" si="345"/>
        <v>6</v>
      </c>
      <c r="G5551" s="8">
        <f t="shared" si="346"/>
        <v>44739</v>
      </c>
      <c r="H5551">
        <f t="shared" si="347"/>
        <v>2022</v>
      </c>
      <c r="I5551" s="1">
        <v>44739.759027777778</v>
      </c>
      <c r="J5551" s="2">
        <v>44739</v>
      </c>
      <c r="K5551" t="s">
        <v>13</v>
      </c>
      <c r="L5551">
        <v>1499</v>
      </c>
      <c r="M5551" t="s">
        <v>135</v>
      </c>
      <c r="N5551" s="11" t="s">
        <v>15</v>
      </c>
      <c r="O5551" s="11">
        <f>IF(Table1[[#This Row],[Currency  Code]]="USD",Table1[[#This Row],[Product Amount with GST]]*80,Table1[[#This Row],[Product Amount with GST]])</f>
        <v>1499</v>
      </c>
      <c r="P5551" t="s">
        <v>2806</v>
      </c>
    </row>
    <row r="5552" spans="1:16" x14ac:dyDescent="0.25">
      <c r="A5552" t="s">
        <v>3885</v>
      </c>
      <c r="B5552" t="s">
        <v>42</v>
      </c>
      <c r="C5552" t="s">
        <v>12</v>
      </c>
      <c r="E5552">
        <f t="shared" si="344"/>
        <v>27</v>
      </c>
      <c r="F5552">
        <f t="shared" si="345"/>
        <v>6</v>
      </c>
      <c r="G5552" s="8">
        <f t="shared" si="346"/>
        <v>44739</v>
      </c>
      <c r="H5552">
        <f t="shared" si="347"/>
        <v>2022</v>
      </c>
      <c r="I5552" s="1">
        <v>44739.757638888892</v>
      </c>
      <c r="J5552" s="2">
        <v>44739</v>
      </c>
      <c r="K5552" t="s">
        <v>43</v>
      </c>
      <c r="L5552">
        <v>1499</v>
      </c>
      <c r="N5552" s="11" t="s">
        <v>15</v>
      </c>
      <c r="O5552" s="11">
        <f>IF(Table1[[#This Row],[Currency  Code]]="USD",Table1[[#This Row],[Product Amount with GST]]*80,Table1[[#This Row],[Product Amount with GST]])</f>
        <v>1499</v>
      </c>
    </row>
    <row r="5553" spans="1:15" x14ac:dyDescent="0.25">
      <c r="A5553" t="s">
        <v>3886</v>
      </c>
      <c r="B5553" t="s">
        <v>42</v>
      </c>
      <c r="C5553" t="s">
        <v>12</v>
      </c>
      <c r="E5553">
        <f t="shared" si="344"/>
        <v>27</v>
      </c>
      <c r="F5553">
        <f t="shared" si="345"/>
        <v>6</v>
      </c>
      <c r="G5553" s="8">
        <f t="shared" si="346"/>
        <v>44739</v>
      </c>
      <c r="H5553">
        <f t="shared" si="347"/>
        <v>2022</v>
      </c>
      <c r="I5553" s="1">
        <v>44739.756944444445</v>
      </c>
      <c r="J5553" s="2">
        <v>44739</v>
      </c>
      <c r="K5553" t="s">
        <v>43</v>
      </c>
      <c r="L5553">
        <v>1499</v>
      </c>
      <c r="N5553" s="11" t="s">
        <v>15</v>
      </c>
      <c r="O5553" s="11">
        <f>IF(Table1[[#This Row],[Currency  Code]]="USD",Table1[[#This Row],[Product Amount with GST]]*80,Table1[[#This Row],[Product Amount with GST]])</f>
        <v>1499</v>
      </c>
    </row>
    <row r="5554" spans="1:15" x14ac:dyDescent="0.25">
      <c r="A5554" t="s">
        <v>3887</v>
      </c>
      <c r="B5554" t="s">
        <v>24</v>
      </c>
      <c r="C5554" t="s">
        <v>12</v>
      </c>
      <c r="E5554">
        <f t="shared" si="344"/>
        <v>27</v>
      </c>
      <c r="F5554">
        <f t="shared" si="345"/>
        <v>6</v>
      </c>
      <c r="G5554" s="8">
        <f t="shared" si="346"/>
        <v>44739</v>
      </c>
      <c r="H5554">
        <f t="shared" si="347"/>
        <v>2022</v>
      </c>
      <c r="I5554" s="1">
        <v>44739.730555555558</v>
      </c>
      <c r="J5554" s="2">
        <v>44739</v>
      </c>
      <c r="K5554" t="s">
        <v>13</v>
      </c>
      <c r="L5554">
        <v>2022</v>
      </c>
      <c r="N5554" s="11" t="s">
        <v>15</v>
      </c>
      <c r="O5554" s="11">
        <f>IF(Table1[[#This Row],[Currency  Code]]="USD",Table1[[#This Row],[Product Amount with GST]]*80,Table1[[#This Row],[Product Amount with GST]])</f>
        <v>2022</v>
      </c>
    </row>
    <row r="5555" spans="1:15" x14ac:dyDescent="0.25">
      <c r="A5555" t="s">
        <v>3878</v>
      </c>
      <c r="B5555" t="s">
        <v>24</v>
      </c>
      <c r="C5555" t="s">
        <v>12</v>
      </c>
      <c r="E5555">
        <f t="shared" si="344"/>
        <v>27</v>
      </c>
      <c r="F5555">
        <f t="shared" si="345"/>
        <v>6</v>
      </c>
      <c r="G5555" s="8">
        <f t="shared" si="346"/>
        <v>44739</v>
      </c>
      <c r="H5555">
        <f t="shared" si="347"/>
        <v>2022</v>
      </c>
      <c r="I5555" s="1">
        <v>44739.725694444445</v>
      </c>
      <c r="J5555" s="2">
        <v>44739</v>
      </c>
      <c r="K5555" t="s">
        <v>13</v>
      </c>
      <c r="L5555">
        <v>2022</v>
      </c>
      <c r="N5555" s="11" t="s">
        <v>15</v>
      </c>
      <c r="O5555" s="11">
        <f>IF(Table1[[#This Row],[Currency  Code]]="USD",Table1[[#This Row],[Product Amount with GST]]*80,Table1[[#This Row],[Product Amount with GST]])</f>
        <v>2022</v>
      </c>
    </row>
    <row r="5556" spans="1:15" x14ac:dyDescent="0.25">
      <c r="A5556" t="s">
        <v>1881</v>
      </c>
      <c r="B5556" t="s">
        <v>143</v>
      </c>
      <c r="C5556" t="s">
        <v>12</v>
      </c>
      <c r="E5556">
        <f t="shared" si="344"/>
        <v>27</v>
      </c>
      <c r="F5556">
        <f t="shared" si="345"/>
        <v>6</v>
      </c>
      <c r="G5556" s="8">
        <f t="shared" si="346"/>
        <v>44739</v>
      </c>
      <c r="H5556">
        <f t="shared" si="347"/>
        <v>2022</v>
      </c>
      <c r="I5556" s="1">
        <v>44739.709722222222</v>
      </c>
      <c r="J5556" s="2">
        <v>44739</v>
      </c>
      <c r="K5556" t="s">
        <v>13</v>
      </c>
      <c r="L5556">
        <v>1499</v>
      </c>
      <c r="N5556" s="11" t="s">
        <v>15</v>
      </c>
      <c r="O5556" s="11">
        <f>IF(Table1[[#This Row],[Currency  Code]]="USD",Table1[[#This Row],[Product Amount with GST]]*80,Table1[[#This Row],[Product Amount with GST]])</f>
        <v>1499</v>
      </c>
    </row>
    <row r="5557" spans="1:15" x14ac:dyDescent="0.25">
      <c r="A5557" t="s">
        <v>3888</v>
      </c>
      <c r="B5557" t="s">
        <v>47</v>
      </c>
      <c r="C5557" t="s">
        <v>12</v>
      </c>
      <c r="E5557">
        <f t="shared" si="344"/>
        <v>27</v>
      </c>
      <c r="F5557">
        <f t="shared" si="345"/>
        <v>6</v>
      </c>
      <c r="G5557" s="8">
        <f t="shared" si="346"/>
        <v>44739</v>
      </c>
      <c r="H5557">
        <f t="shared" si="347"/>
        <v>2022</v>
      </c>
      <c r="I5557" s="1">
        <v>44739.681944444441</v>
      </c>
      <c r="J5557" s="2">
        <v>44739</v>
      </c>
      <c r="K5557" t="s">
        <v>13</v>
      </c>
      <c r="L5557">
        <v>999</v>
      </c>
      <c r="N5557" s="11" t="s">
        <v>15</v>
      </c>
      <c r="O5557" s="11">
        <f>IF(Table1[[#This Row],[Currency  Code]]="USD",Table1[[#This Row],[Product Amount with GST]]*80,Table1[[#This Row],[Product Amount with GST]])</f>
        <v>999</v>
      </c>
    </row>
    <row r="5558" spans="1:15" x14ac:dyDescent="0.25">
      <c r="A5558" t="s">
        <v>3889</v>
      </c>
      <c r="B5558" t="s">
        <v>65</v>
      </c>
      <c r="C5558" t="s">
        <v>12</v>
      </c>
      <c r="E5558">
        <f t="shared" si="344"/>
        <v>27</v>
      </c>
      <c r="F5558">
        <f t="shared" si="345"/>
        <v>6</v>
      </c>
      <c r="G5558" s="8">
        <f t="shared" si="346"/>
        <v>44739</v>
      </c>
      <c r="H5558">
        <f t="shared" si="347"/>
        <v>2022</v>
      </c>
      <c r="I5558" s="1">
        <v>44739.675000000003</v>
      </c>
      <c r="J5558" s="2">
        <v>44739</v>
      </c>
      <c r="K5558" t="s">
        <v>43</v>
      </c>
      <c r="L5558">
        <v>1499</v>
      </c>
      <c r="N5558" s="11" t="s">
        <v>15</v>
      </c>
      <c r="O5558" s="11">
        <f>IF(Table1[[#This Row],[Currency  Code]]="USD",Table1[[#This Row],[Product Amount with GST]]*80,Table1[[#This Row],[Product Amount with GST]])</f>
        <v>1499</v>
      </c>
    </row>
    <row r="5559" spans="1:15" x14ac:dyDescent="0.25">
      <c r="A5559" t="s">
        <v>3890</v>
      </c>
      <c r="B5559" t="s">
        <v>65</v>
      </c>
      <c r="C5559" t="s">
        <v>12</v>
      </c>
      <c r="E5559">
        <f t="shared" si="344"/>
        <v>27</v>
      </c>
      <c r="F5559">
        <f t="shared" si="345"/>
        <v>6</v>
      </c>
      <c r="G5559" s="8">
        <f t="shared" si="346"/>
        <v>44739</v>
      </c>
      <c r="H5559">
        <f t="shared" si="347"/>
        <v>2022</v>
      </c>
      <c r="I5559" s="1">
        <v>44739.671527777777</v>
      </c>
      <c r="J5559" s="2">
        <v>44739</v>
      </c>
      <c r="K5559" t="s">
        <v>13</v>
      </c>
      <c r="L5559">
        <v>49</v>
      </c>
      <c r="N5559" s="11" t="s">
        <v>29</v>
      </c>
      <c r="O5559" s="11">
        <f>IF(Table1[[#This Row],[Currency  Code]]="USD",Table1[[#This Row],[Product Amount with GST]]*80,Table1[[#This Row],[Product Amount with GST]])</f>
        <v>3920</v>
      </c>
    </row>
    <row r="5560" spans="1:15" x14ac:dyDescent="0.25">
      <c r="A5560" t="s">
        <v>3882</v>
      </c>
      <c r="B5560" t="s">
        <v>757</v>
      </c>
      <c r="C5560" t="s">
        <v>12</v>
      </c>
      <c r="E5560">
        <f t="shared" si="344"/>
        <v>27</v>
      </c>
      <c r="F5560">
        <f t="shared" si="345"/>
        <v>6</v>
      </c>
      <c r="G5560" s="8">
        <f t="shared" si="346"/>
        <v>44739</v>
      </c>
      <c r="H5560">
        <f t="shared" si="347"/>
        <v>2022</v>
      </c>
      <c r="I5560" s="1">
        <v>44739.667361111111</v>
      </c>
      <c r="J5560" s="2">
        <v>44739</v>
      </c>
      <c r="K5560" t="s">
        <v>13</v>
      </c>
      <c r="L5560">
        <v>1799</v>
      </c>
      <c r="N5560" s="11" t="s">
        <v>15</v>
      </c>
      <c r="O5560" s="11">
        <f>IF(Table1[[#This Row],[Currency  Code]]="USD",Table1[[#This Row],[Product Amount with GST]]*80,Table1[[#This Row],[Product Amount with GST]])</f>
        <v>1799</v>
      </c>
    </row>
    <row r="5561" spans="1:15" x14ac:dyDescent="0.25">
      <c r="A5561" t="s">
        <v>3891</v>
      </c>
      <c r="B5561" t="s">
        <v>757</v>
      </c>
      <c r="C5561" t="s">
        <v>12</v>
      </c>
      <c r="E5561">
        <f t="shared" si="344"/>
        <v>27</v>
      </c>
      <c r="F5561">
        <f t="shared" si="345"/>
        <v>6</v>
      </c>
      <c r="G5561" s="8">
        <f t="shared" si="346"/>
        <v>44739</v>
      </c>
      <c r="H5561">
        <f t="shared" si="347"/>
        <v>2022</v>
      </c>
      <c r="I5561" s="1">
        <v>44739.663194444445</v>
      </c>
      <c r="J5561" s="2">
        <v>44739</v>
      </c>
      <c r="K5561" t="s">
        <v>13</v>
      </c>
      <c r="L5561">
        <v>1799</v>
      </c>
      <c r="N5561" s="11" t="s">
        <v>15</v>
      </c>
      <c r="O5561" s="11">
        <f>IF(Table1[[#This Row],[Currency  Code]]="USD",Table1[[#This Row],[Product Amount with GST]]*80,Table1[[#This Row],[Product Amount with GST]])</f>
        <v>1799</v>
      </c>
    </row>
    <row r="5562" spans="1:15" x14ac:dyDescent="0.25">
      <c r="A5562" t="s">
        <v>3892</v>
      </c>
      <c r="B5562" t="s">
        <v>27</v>
      </c>
      <c r="C5562" t="s">
        <v>12</v>
      </c>
      <c r="E5562">
        <f t="shared" si="344"/>
        <v>27</v>
      </c>
      <c r="F5562">
        <f t="shared" si="345"/>
        <v>6</v>
      </c>
      <c r="G5562" s="8">
        <f t="shared" si="346"/>
        <v>44739</v>
      </c>
      <c r="H5562">
        <f t="shared" si="347"/>
        <v>2022</v>
      </c>
      <c r="I5562" s="1">
        <v>44739.647916666669</v>
      </c>
      <c r="J5562" s="2">
        <v>44739</v>
      </c>
      <c r="K5562" t="s">
        <v>13</v>
      </c>
      <c r="L5562">
        <v>1999</v>
      </c>
      <c r="N5562" s="11" t="s">
        <v>15</v>
      </c>
      <c r="O5562" s="11">
        <f>IF(Table1[[#This Row],[Currency  Code]]="USD",Table1[[#This Row],[Product Amount with GST]]*80,Table1[[#This Row],[Product Amount with GST]])</f>
        <v>1999</v>
      </c>
    </row>
    <row r="5563" spans="1:15" x14ac:dyDescent="0.25">
      <c r="A5563" t="s">
        <v>3878</v>
      </c>
      <c r="B5563" t="s">
        <v>1733</v>
      </c>
      <c r="C5563" t="s">
        <v>12</v>
      </c>
      <c r="E5563">
        <f t="shared" si="344"/>
        <v>27</v>
      </c>
      <c r="F5563">
        <f t="shared" si="345"/>
        <v>6</v>
      </c>
      <c r="G5563" s="8">
        <f t="shared" si="346"/>
        <v>44739</v>
      </c>
      <c r="H5563">
        <f t="shared" si="347"/>
        <v>2022</v>
      </c>
      <c r="I5563" s="1">
        <v>44739.613888888889</v>
      </c>
      <c r="J5563" s="2">
        <v>44739</v>
      </c>
      <c r="K5563" t="s">
        <v>13</v>
      </c>
      <c r="L5563">
        <v>1499</v>
      </c>
      <c r="N5563" s="11" t="s">
        <v>15</v>
      </c>
      <c r="O5563" s="11">
        <f>IF(Table1[[#This Row],[Currency  Code]]="USD",Table1[[#This Row],[Product Amount with GST]]*80,Table1[[#This Row],[Product Amount with GST]])</f>
        <v>1499</v>
      </c>
    </row>
    <row r="5564" spans="1:15" x14ac:dyDescent="0.25">
      <c r="A5564" t="s">
        <v>1881</v>
      </c>
      <c r="B5564" t="s">
        <v>11</v>
      </c>
      <c r="C5564" t="s">
        <v>12</v>
      </c>
      <c r="E5564">
        <f t="shared" si="344"/>
        <v>27</v>
      </c>
      <c r="F5564">
        <f t="shared" si="345"/>
        <v>6</v>
      </c>
      <c r="G5564" s="8">
        <f t="shared" si="346"/>
        <v>44739</v>
      </c>
      <c r="H5564">
        <f t="shared" si="347"/>
        <v>2022</v>
      </c>
      <c r="I5564" s="1">
        <v>44739.606944444444</v>
      </c>
      <c r="J5564" s="2">
        <v>44739</v>
      </c>
      <c r="K5564" t="s">
        <v>13</v>
      </c>
      <c r="L5564">
        <v>1499</v>
      </c>
      <c r="N5564" s="11" t="s">
        <v>29</v>
      </c>
      <c r="O5564" s="11">
        <f>IF(Table1[[#This Row],[Currency  Code]]="USD",Table1[[#This Row],[Product Amount with GST]]*80,Table1[[#This Row],[Product Amount with GST]])</f>
        <v>119920</v>
      </c>
    </row>
    <row r="5565" spans="1:15" x14ac:dyDescent="0.25">
      <c r="A5565" t="s">
        <v>3251</v>
      </c>
      <c r="B5565" t="s">
        <v>65</v>
      </c>
      <c r="C5565" t="s">
        <v>12</v>
      </c>
      <c r="E5565">
        <f t="shared" si="344"/>
        <v>27</v>
      </c>
      <c r="F5565">
        <f t="shared" si="345"/>
        <v>6</v>
      </c>
      <c r="G5565" s="8">
        <f t="shared" si="346"/>
        <v>44739</v>
      </c>
      <c r="H5565">
        <f t="shared" si="347"/>
        <v>2022</v>
      </c>
      <c r="I5565" s="1">
        <v>44739.603472222225</v>
      </c>
      <c r="J5565" s="2">
        <v>44739</v>
      </c>
      <c r="K5565" t="s">
        <v>13</v>
      </c>
      <c r="L5565">
        <v>1499</v>
      </c>
      <c r="N5565" s="11" t="s">
        <v>15</v>
      </c>
      <c r="O5565" s="11">
        <f>IF(Table1[[#This Row],[Currency  Code]]="USD",Table1[[#This Row],[Product Amount with GST]]*80,Table1[[#This Row],[Product Amount with GST]])</f>
        <v>1499</v>
      </c>
    </row>
    <row r="5566" spans="1:15" x14ac:dyDescent="0.25">
      <c r="A5566" t="s">
        <v>3893</v>
      </c>
      <c r="B5566" t="s">
        <v>20</v>
      </c>
      <c r="C5566" t="s">
        <v>12</v>
      </c>
      <c r="E5566">
        <f t="shared" si="344"/>
        <v>27</v>
      </c>
      <c r="F5566">
        <f t="shared" si="345"/>
        <v>6</v>
      </c>
      <c r="G5566" s="8">
        <f t="shared" si="346"/>
        <v>44739</v>
      </c>
      <c r="H5566">
        <f t="shared" si="347"/>
        <v>2022</v>
      </c>
      <c r="I5566" s="1">
        <v>44739.598611111112</v>
      </c>
      <c r="J5566" s="2">
        <v>44739</v>
      </c>
      <c r="K5566" t="s">
        <v>13</v>
      </c>
      <c r="L5566">
        <v>1999</v>
      </c>
      <c r="N5566" s="11" t="s">
        <v>15</v>
      </c>
      <c r="O5566" s="11">
        <f>IF(Table1[[#This Row],[Currency  Code]]="USD",Table1[[#This Row],[Product Amount with GST]]*80,Table1[[#This Row],[Product Amount with GST]])</f>
        <v>1999</v>
      </c>
    </row>
    <row r="5567" spans="1:15" x14ac:dyDescent="0.25">
      <c r="A5567" t="s">
        <v>3894</v>
      </c>
      <c r="B5567" t="s">
        <v>17</v>
      </c>
      <c r="C5567" t="s">
        <v>12</v>
      </c>
      <c r="E5567">
        <f t="shared" si="344"/>
        <v>27</v>
      </c>
      <c r="F5567">
        <f t="shared" si="345"/>
        <v>6</v>
      </c>
      <c r="G5567" s="8">
        <f t="shared" si="346"/>
        <v>44739</v>
      </c>
      <c r="H5567">
        <f t="shared" si="347"/>
        <v>2022</v>
      </c>
      <c r="I5567" s="1">
        <v>44739.594444444447</v>
      </c>
      <c r="J5567" s="2">
        <v>44739</v>
      </c>
      <c r="K5567" t="s">
        <v>13</v>
      </c>
      <c r="L5567">
        <v>999</v>
      </c>
      <c r="N5567" s="11" t="s">
        <v>15</v>
      </c>
      <c r="O5567" s="11">
        <f>IF(Table1[[#This Row],[Currency  Code]]="USD",Table1[[#This Row],[Product Amount with GST]]*80,Table1[[#This Row],[Product Amount with GST]])</f>
        <v>999</v>
      </c>
    </row>
    <row r="5568" spans="1:15" x14ac:dyDescent="0.25">
      <c r="A5568" t="s">
        <v>3895</v>
      </c>
      <c r="B5568" t="s">
        <v>104</v>
      </c>
      <c r="C5568" t="s">
        <v>12</v>
      </c>
      <c r="E5568">
        <f t="shared" si="344"/>
        <v>27</v>
      </c>
      <c r="F5568">
        <f t="shared" si="345"/>
        <v>6</v>
      </c>
      <c r="G5568" s="8">
        <f t="shared" si="346"/>
        <v>44739</v>
      </c>
      <c r="H5568">
        <f t="shared" si="347"/>
        <v>2022</v>
      </c>
      <c r="I5568" s="1">
        <v>44739.57708333333</v>
      </c>
      <c r="J5568" s="2">
        <v>44739</v>
      </c>
      <c r="K5568" t="s">
        <v>13</v>
      </c>
      <c r="L5568">
        <v>1999</v>
      </c>
      <c r="N5568" s="11" t="s">
        <v>15</v>
      </c>
      <c r="O5568" s="11">
        <f>IF(Table1[[#This Row],[Currency  Code]]="USD",Table1[[#This Row],[Product Amount with GST]]*80,Table1[[#This Row],[Product Amount with GST]])</f>
        <v>1999</v>
      </c>
    </row>
    <row r="5569" spans="1:16" x14ac:dyDescent="0.25">
      <c r="A5569" t="s">
        <v>3882</v>
      </c>
      <c r="B5569" t="s">
        <v>757</v>
      </c>
      <c r="C5569" t="s">
        <v>12</v>
      </c>
      <c r="E5569">
        <f t="shared" si="344"/>
        <v>27</v>
      </c>
      <c r="F5569">
        <f t="shared" si="345"/>
        <v>6</v>
      </c>
      <c r="G5569" s="8">
        <f t="shared" si="346"/>
        <v>44739</v>
      </c>
      <c r="H5569">
        <f t="shared" si="347"/>
        <v>2022</v>
      </c>
      <c r="I5569" s="1">
        <v>44739.665972222225</v>
      </c>
      <c r="J5569" s="2">
        <v>44739</v>
      </c>
      <c r="K5569" t="s">
        <v>13</v>
      </c>
      <c r="L5569">
        <v>1799</v>
      </c>
      <c r="N5569" s="11" t="s">
        <v>15</v>
      </c>
      <c r="O5569" s="11">
        <f>IF(Table1[[#This Row],[Currency  Code]]="USD",Table1[[#This Row],[Product Amount with GST]]*80,Table1[[#This Row],[Product Amount with GST]])</f>
        <v>1799</v>
      </c>
    </row>
    <row r="5570" spans="1:16" x14ac:dyDescent="0.25">
      <c r="A5570" t="s">
        <v>3896</v>
      </c>
      <c r="B5570" t="s">
        <v>27</v>
      </c>
      <c r="C5570" t="s">
        <v>12</v>
      </c>
      <c r="E5570">
        <f t="shared" ref="E5570:E5633" si="348">DAY(I5570)</f>
        <v>27</v>
      </c>
      <c r="F5570">
        <f t="shared" ref="F5570:F5633" si="349">MONTH(I5570)</f>
        <v>6</v>
      </c>
      <c r="G5570" s="8">
        <f t="shared" ref="G5570:G5633" si="350">DATE(H5571,F5570,E5570)</f>
        <v>44739</v>
      </c>
      <c r="H5570">
        <f t="shared" ref="H5570:H5633" si="351">YEAR(I5570)</f>
        <v>2022</v>
      </c>
      <c r="I5570" s="1">
        <v>44739.652777777781</v>
      </c>
      <c r="J5570" s="2">
        <v>44739</v>
      </c>
      <c r="K5570" t="s">
        <v>13</v>
      </c>
      <c r="L5570">
        <v>1999</v>
      </c>
      <c r="N5570" s="11" t="s">
        <v>15</v>
      </c>
      <c r="O5570" s="11">
        <f>IF(Table1[[#This Row],[Currency  Code]]="USD",Table1[[#This Row],[Product Amount with GST]]*80,Table1[[#This Row],[Product Amount with GST]])</f>
        <v>1999</v>
      </c>
    </row>
    <row r="5571" spans="1:16" x14ac:dyDescent="0.25">
      <c r="A5571" t="s">
        <v>3897</v>
      </c>
      <c r="B5571" t="s">
        <v>17</v>
      </c>
      <c r="C5571" t="s">
        <v>12</v>
      </c>
      <c r="E5571">
        <f t="shared" si="348"/>
        <v>27</v>
      </c>
      <c r="F5571">
        <f t="shared" si="349"/>
        <v>6</v>
      </c>
      <c r="G5571" s="8">
        <f t="shared" si="350"/>
        <v>44739</v>
      </c>
      <c r="H5571">
        <f t="shared" si="351"/>
        <v>2022</v>
      </c>
      <c r="I5571" s="1">
        <v>44739.635416666664</v>
      </c>
      <c r="J5571" s="2">
        <v>44739</v>
      </c>
      <c r="K5571" t="s">
        <v>13</v>
      </c>
      <c r="L5571">
        <v>999</v>
      </c>
      <c r="N5571" s="11" t="s">
        <v>15</v>
      </c>
      <c r="O5571" s="11">
        <f>IF(Table1[[#This Row],[Currency  Code]]="USD",Table1[[#This Row],[Product Amount with GST]]*80,Table1[[#This Row],[Product Amount with GST]])</f>
        <v>999</v>
      </c>
    </row>
    <row r="5572" spans="1:16" x14ac:dyDescent="0.25">
      <c r="A5572" t="s">
        <v>3897</v>
      </c>
      <c r="B5572" t="s">
        <v>17</v>
      </c>
      <c r="C5572" t="s">
        <v>12</v>
      </c>
      <c r="E5572">
        <f t="shared" si="348"/>
        <v>27</v>
      </c>
      <c r="F5572">
        <f t="shared" si="349"/>
        <v>6</v>
      </c>
      <c r="G5572" s="8">
        <f t="shared" si="350"/>
        <v>44739</v>
      </c>
      <c r="H5572">
        <f t="shared" si="351"/>
        <v>2022</v>
      </c>
      <c r="I5572" s="1">
        <v>44739.62777777778</v>
      </c>
      <c r="J5572" s="2">
        <v>44739</v>
      </c>
      <c r="K5572" t="s">
        <v>13</v>
      </c>
      <c r="L5572">
        <v>999</v>
      </c>
      <c r="N5572" s="11" t="s">
        <v>15</v>
      </c>
      <c r="O5572" s="11">
        <f>IF(Table1[[#This Row],[Currency  Code]]="USD",Table1[[#This Row],[Product Amount with GST]]*80,Table1[[#This Row],[Product Amount with GST]])</f>
        <v>999</v>
      </c>
    </row>
    <row r="5573" spans="1:16" x14ac:dyDescent="0.25">
      <c r="A5573" t="s">
        <v>3898</v>
      </c>
      <c r="B5573" t="s">
        <v>24</v>
      </c>
      <c r="C5573" t="s">
        <v>12</v>
      </c>
      <c r="E5573">
        <f t="shared" si="348"/>
        <v>27</v>
      </c>
      <c r="F5573">
        <f t="shared" si="349"/>
        <v>6</v>
      </c>
      <c r="G5573" s="8">
        <f t="shared" si="350"/>
        <v>44739</v>
      </c>
      <c r="H5573">
        <f t="shared" si="351"/>
        <v>2022</v>
      </c>
      <c r="I5573" s="1">
        <v>44739.589583333334</v>
      </c>
      <c r="J5573" s="2">
        <v>44739</v>
      </c>
      <c r="K5573" t="s">
        <v>13</v>
      </c>
      <c r="L5573">
        <v>2022</v>
      </c>
      <c r="N5573" s="11" t="s">
        <v>15</v>
      </c>
      <c r="O5573" s="11">
        <f>IF(Table1[[#This Row],[Currency  Code]]="USD",Table1[[#This Row],[Product Amount with GST]]*80,Table1[[#This Row],[Product Amount with GST]])</f>
        <v>2022</v>
      </c>
    </row>
    <row r="5574" spans="1:16" x14ac:dyDescent="0.25">
      <c r="A5574" t="s">
        <v>734</v>
      </c>
      <c r="B5574" t="s">
        <v>52</v>
      </c>
      <c r="C5574" t="s">
        <v>12</v>
      </c>
      <c r="E5574">
        <f t="shared" si="348"/>
        <v>27</v>
      </c>
      <c r="F5574">
        <f t="shared" si="349"/>
        <v>6</v>
      </c>
      <c r="G5574" s="8">
        <f t="shared" si="350"/>
        <v>44739</v>
      </c>
      <c r="H5574">
        <f t="shared" si="351"/>
        <v>2022</v>
      </c>
      <c r="I5574" s="1">
        <v>44739.563194444447</v>
      </c>
      <c r="J5574" s="2">
        <v>44739</v>
      </c>
      <c r="K5574" t="s">
        <v>13</v>
      </c>
      <c r="L5574">
        <v>999</v>
      </c>
      <c r="N5574" s="11" t="s">
        <v>15</v>
      </c>
      <c r="O5574" s="11">
        <f>IF(Table1[[#This Row],[Currency  Code]]="USD",Table1[[#This Row],[Product Amount with GST]]*80,Table1[[#This Row],[Product Amount with GST]])</f>
        <v>999</v>
      </c>
    </row>
    <row r="5575" spans="1:16" x14ac:dyDescent="0.25">
      <c r="A5575" t="s">
        <v>3899</v>
      </c>
      <c r="B5575" t="s">
        <v>169</v>
      </c>
      <c r="C5575" t="s">
        <v>12</v>
      </c>
      <c r="E5575">
        <f t="shared" si="348"/>
        <v>27</v>
      </c>
      <c r="F5575">
        <f t="shared" si="349"/>
        <v>6</v>
      </c>
      <c r="G5575" s="8">
        <f t="shared" si="350"/>
        <v>44739</v>
      </c>
      <c r="H5575">
        <f t="shared" si="351"/>
        <v>2022</v>
      </c>
      <c r="I5575" s="1">
        <v>44739.54583333333</v>
      </c>
      <c r="J5575" s="2">
        <v>44739</v>
      </c>
      <c r="K5575" t="s">
        <v>112</v>
      </c>
      <c r="L5575">
        <v>1499</v>
      </c>
      <c r="N5575" s="11" t="s">
        <v>15</v>
      </c>
      <c r="O5575" s="11">
        <f>IF(Table1[[#This Row],[Currency  Code]]="USD",Table1[[#This Row],[Product Amount with GST]]*80,Table1[[#This Row],[Product Amount with GST]])</f>
        <v>1499</v>
      </c>
    </row>
    <row r="5576" spans="1:16" x14ac:dyDescent="0.25">
      <c r="A5576" t="s">
        <v>3900</v>
      </c>
      <c r="B5576" t="s">
        <v>42</v>
      </c>
      <c r="C5576" t="s">
        <v>12</v>
      </c>
      <c r="E5576">
        <f t="shared" si="348"/>
        <v>27</v>
      </c>
      <c r="F5576">
        <f t="shared" si="349"/>
        <v>6</v>
      </c>
      <c r="G5576" s="8">
        <f t="shared" si="350"/>
        <v>44739</v>
      </c>
      <c r="H5576">
        <f t="shared" si="351"/>
        <v>2022</v>
      </c>
      <c r="I5576" s="1">
        <v>44739.54583333333</v>
      </c>
      <c r="J5576" s="2">
        <v>44739</v>
      </c>
      <c r="K5576" t="s">
        <v>13</v>
      </c>
      <c r="L5576">
        <v>1499</v>
      </c>
      <c r="N5576" s="11" t="s">
        <v>15</v>
      </c>
      <c r="O5576" s="11">
        <f>IF(Table1[[#This Row],[Currency  Code]]="USD",Table1[[#This Row],[Product Amount with GST]]*80,Table1[[#This Row],[Product Amount with GST]])</f>
        <v>1499</v>
      </c>
    </row>
    <row r="5577" spans="1:16" x14ac:dyDescent="0.25">
      <c r="A5577" t="s">
        <v>3901</v>
      </c>
      <c r="B5577" t="s">
        <v>65</v>
      </c>
      <c r="C5577" t="s">
        <v>12</v>
      </c>
      <c r="E5577">
        <f t="shared" si="348"/>
        <v>27</v>
      </c>
      <c r="F5577">
        <f t="shared" si="349"/>
        <v>6</v>
      </c>
      <c r="G5577" s="8">
        <f t="shared" si="350"/>
        <v>44739</v>
      </c>
      <c r="H5577">
        <f t="shared" si="351"/>
        <v>2022</v>
      </c>
      <c r="I5577" s="1">
        <v>44739.543055555558</v>
      </c>
      <c r="J5577" s="2">
        <v>44739</v>
      </c>
      <c r="K5577" t="s">
        <v>13</v>
      </c>
      <c r="L5577">
        <v>49</v>
      </c>
      <c r="N5577" s="11" t="s">
        <v>29</v>
      </c>
      <c r="O5577" s="11">
        <f>IF(Table1[[#This Row],[Currency  Code]]="USD",Table1[[#This Row],[Product Amount with GST]]*80,Table1[[#This Row],[Product Amount with GST]])</f>
        <v>3920</v>
      </c>
    </row>
    <row r="5578" spans="1:16" x14ac:dyDescent="0.25">
      <c r="A5578" t="s">
        <v>3902</v>
      </c>
      <c r="B5578" t="s">
        <v>42</v>
      </c>
      <c r="C5578" t="s">
        <v>12</v>
      </c>
      <c r="E5578">
        <f t="shared" si="348"/>
        <v>27</v>
      </c>
      <c r="F5578">
        <f t="shared" si="349"/>
        <v>6</v>
      </c>
      <c r="G5578" s="8">
        <f t="shared" si="350"/>
        <v>44739</v>
      </c>
      <c r="H5578">
        <f t="shared" si="351"/>
        <v>2022</v>
      </c>
      <c r="I5578" s="1">
        <v>44739.510416666664</v>
      </c>
      <c r="J5578" s="2">
        <v>44739</v>
      </c>
      <c r="K5578" t="s">
        <v>43</v>
      </c>
      <c r="L5578">
        <v>1499</v>
      </c>
      <c r="N5578" s="11" t="s">
        <v>15</v>
      </c>
      <c r="O5578" s="11">
        <f>IF(Table1[[#This Row],[Currency  Code]]="USD",Table1[[#This Row],[Product Amount with GST]]*80,Table1[[#This Row],[Product Amount with GST]])</f>
        <v>1499</v>
      </c>
    </row>
    <row r="5579" spans="1:16" x14ac:dyDescent="0.25">
      <c r="A5579" t="s">
        <v>3903</v>
      </c>
      <c r="B5579" t="s">
        <v>27</v>
      </c>
      <c r="C5579" t="s">
        <v>12</v>
      </c>
      <c r="E5579">
        <f t="shared" si="348"/>
        <v>27</v>
      </c>
      <c r="F5579">
        <f t="shared" si="349"/>
        <v>6</v>
      </c>
      <c r="G5579" s="8">
        <f t="shared" si="350"/>
        <v>44739</v>
      </c>
      <c r="H5579">
        <f t="shared" si="351"/>
        <v>2022</v>
      </c>
      <c r="I5579" s="1">
        <v>44739.5</v>
      </c>
      <c r="J5579" s="2">
        <v>44739</v>
      </c>
      <c r="K5579" t="s">
        <v>13</v>
      </c>
      <c r="L5579">
        <v>1999</v>
      </c>
      <c r="N5579" s="11" t="s">
        <v>15</v>
      </c>
      <c r="O5579" s="11">
        <f>IF(Table1[[#This Row],[Currency  Code]]="USD",Table1[[#This Row],[Product Amount with GST]]*80,Table1[[#This Row],[Product Amount with GST]])</f>
        <v>1999</v>
      </c>
    </row>
    <row r="5580" spans="1:16" x14ac:dyDescent="0.25">
      <c r="A5580" t="s">
        <v>3904</v>
      </c>
      <c r="B5580" t="s">
        <v>17</v>
      </c>
      <c r="C5580" t="s">
        <v>48</v>
      </c>
      <c r="E5580">
        <f t="shared" si="348"/>
        <v>27</v>
      </c>
      <c r="F5580">
        <f t="shared" si="349"/>
        <v>6</v>
      </c>
      <c r="G5580" s="8">
        <f t="shared" si="350"/>
        <v>44739</v>
      </c>
      <c r="H5580">
        <f t="shared" si="351"/>
        <v>2022</v>
      </c>
      <c r="I5580" s="1">
        <v>44739.490277777775</v>
      </c>
      <c r="J5580" s="2">
        <v>44739</v>
      </c>
      <c r="K5580" t="s">
        <v>13</v>
      </c>
      <c r="L5580">
        <v>999</v>
      </c>
      <c r="M5580" t="s">
        <v>53</v>
      </c>
      <c r="N5580" s="11" t="s">
        <v>15</v>
      </c>
      <c r="O5580" s="11">
        <f>IF(Table1[[#This Row],[Currency  Code]]="USD",Table1[[#This Row],[Product Amount with GST]]*80,Table1[[#This Row],[Product Amount with GST]])</f>
        <v>999</v>
      </c>
      <c r="P5580" t="s">
        <v>50</v>
      </c>
    </row>
    <row r="5581" spans="1:16" x14ac:dyDescent="0.25">
      <c r="A5581" t="s">
        <v>3905</v>
      </c>
      <c r="B5581" t="s">
        <v>24</v>
      </c>
      <c r="C5581" t="s">
        <v>12</v>
      </c>
      <c r="E5581">
        <f t="shared" si="348"/>
        <v>27</v>
      </c>
      <c r="F5581">
        <f t="shared" si="349"/>
        <v>6</v>
      </c>
      <c r="G5581" s="8">
        <f t="shared" si="350"/>
        <v>44739</v>
      </c>
      <c r="H5581">
        <f t="shared" si="351"/>
        <v>2022</v>
      </c>
      <c r="I5581" s="1">
        <v>44739.479861111111</v>
      </c>
      <c r="J5581" s="2">
        <v>44739</v>
      </c>
      <c r="K5581" t="s">
        <v>13</v>
      </c>
      <c r="L5581">
        <v>2022</v>
      </c>
      <c r="N5581" s="11" t="s">
        <v>15</v>
      </c>
      <c r="O5581" s="11">
        <f>IF(Table1[[#This Row],[Currency  Code]]="USD",Table1[[#This Row],[Product Amount with GST]]*80,Table1[[#This Row],[Product Amount with GST]])</f>
        <v>2022</v>
      </c>
    </row>
    <row r="5582" spans="1:16" x14ac:dyDescent="0.25">
      <c r="A5582" t="s">
        <v>3029</v>
      </c>
      <c r="B5582" t="s">
        <v>24</v>
      </c>
      <c r="C5582" t="s">
        <v>48</v>
      </c>
      <c r="E5582">
        <f t="shared" si="348"/>
        <v>27</v>
      </c>
      <c r="F5582">
        <f t="shared" si="349"/>
        <v>6</v>
      </c>
      <c r="G5582" s="8">
        <f t="shared" si="350"/>
        <v>44739</v>
      </c>
      <c r="H5582">
        <f t="shared" si="351"/>
        <v>2022</v>
      </c>
      <c r="I5582" s="1">
        <v>44739.582638888889</v>
      </c>
      <c r="J5582" s="2">
        <v>44739</v>
      </c>
      <c r="K5582" t="s">
        <v>13</v>
      </c>
      <c r="L5582">
        <v>2022</v>
      </c>
      <c r="M5582" t="s">
        <v>53</v>
      </c>
      <c r="N5582" s="11" t="s">
        <v>15</v>
      </c>
      <c r="O5582" s="11">
        <f>IF(Table1[[#This Row],[Currency  Code]]="USD",Table1[[#This Row],[Product Amount with GST]]*80,Table1[[#This Row],[Product Amount with GST]])</f>
        <v>2022</v>
      </c>
      <c r="P5582" t="s">
        <v>50</v>
      </c>
    </row>
    <row r="5583" spans="1:16" x14ac:dyDescent="0.25">
      <c r="A5583" t="s">
        <v>3906</v>
      </c>
      <c r="B5583" t="s">
        <v>47</v>
      </c>
      <c r="C5583" t="s">
        <v>48</v>
      </c>
      <c r="E5583">
        <f t="shared" si="348"/>
        <v>27</v>
      </c>
      <c r="F5583">
        <f t="shared" si="349"/>
        <v>6</v>
      </c>
      <c r="G5583" s="8">
        <f t="shared" si="350"/>
        <v>44739</v>
      </c>
      <c r="H5583">
        <f t="shared" si="351"/>
        <v>2022</v>
      </c>
      <c r="I5583" s="1">
        <v>44739.573611111111</v>
      </c>
      <c r="J5583" s="2">
        <v>44739</v>
      </c>
      <c r="K5583" t="s">
        <v>13</v>
      </c>
      <c r="L5583">
        <v>999</v>
      </c>
      <c r="M5583" t="s">
        <v>53</v>
      </c>
      <c r="N5583" s="11" t="s">
        <v>15</v>
      </c>
      <c r="O5583" s="11">
        <f>IF(Table1[[#This Row],[Currency  Code]]="USD",Table1[[#This Row],[Product Amount with GST]]*80,Table1[[#This Row],[Product Amount with GST]])</f>
        <v>999</v>
      </c>
      <c r="P5583" t="s">
        <v>50</v>
      </c>
    </row>
    <row r="5584" spans="1:16" x14ac:dyDescent="0.25">
      <c r="A5584" t="s">
        <v>3901</v>
      </c>
      <c r="B5584" t="s">
        <v>65</v>
      </c>
      <c r="C5584" t="s">
        <v>48</v>
      </c>
      <c r="E5584">
        <f t="shared" si="348"/>
        <v>27</v>
      </c>
      <c r="F5584">
        <f t="shared" si="349"/>
        <v>6</v>
      </c>
      <c r="G5584" s="8">
        <f t="shared" si="350"/>
        <v>44739</v>
      </c>
      <c r="H5584">
        <f t="shared" si="351"/>
        <v>2022</v>
      </c>
      <c r="I5584" s="1">
        <v>44739.533333333333</v>
      </c>
      <c r="J5584" s="2">
        <v>44739</v>
      </c>
      <c r="K5584" t="s">
        <v>13</v>
      </c>
      <c r="L5584">
        <v>49</v>
      </c>
      <c r="M5584" t="s">
        <v>218</v>
      </c>
      <c r="N5584" s="11" t="s">
        <v>29</v>
      </c>
      <c r="O5584" s="11">
        <f>IF(Table1[[#This Row],[Currency  Code]]="USD",Table1[[#This Row],[Product Amount with GST]]*80,Table1[[#This Row],[Product Amount with GST]])</f>
        <v>3920</v>
      </c>
      <c r="P5584" t="s">
        <v>50</v>
      </c>
    </row>
    <row r="5585" spans="1:16" x14ac:dyDescent="0.25">
      <c r="A5585" t="s">
        <v>3907</v>
      </c>
      <c r="B5585" t="s">
        <v>143</v>
      </c>
      <c r="C5585" t="s">
        <v>48</v>
      </c>
      <c r="E5585">
        <f t="shared" si="348"/>
        <v>27</v>
      </c>
      <c r="F5585">
        <f t="shared" si="349"/>
        <v>6</v>
      </c>
      <c r="G5585" s="8">
        <f t="shared" si="350"/>
        <v>44739</v>
      </c>
      <c r="H5585">
        <f t="shared" si="351"/>
        <v>2022</v>
      </c>
      <c r="I5585" s="1">
        <v>44739.513888888891</v>
      </c>
      <c r="J5585" s="2">
        <v>44739</v>
      </c>
      <c r="K5585" t="s">
        <v>13</v>
      </c>
      <c r="L5585">
        <v>1499</v>
      </c>
      <c r="M5585" t="s">
        <v>91</v>
      </c>
      <c r="N5585" s="11" t="s">
        <v>15</v>
      </c>
      <c r="O5585" s="11">
        <f>IF(Table1[[#This Row],[Currency  Code]]="USD",Table1[[#This Row],[Product Amount with GST]]*80,Table1[[#This Row],[Product Amount with GST]])</f>
        <v>1499</v>
      </c>
      <c r="P5585" t="s">
        <v>50</v>
      </c>
    </row>
    <row r="5586" spans="1:16" x14ac:dyDescent="0.25">
      <c r="A5586" t="s">
        <v>734</v>
      </c>
      <c r="B5586" t="s">
        <v>52</v>
      </c>
      <c r="C5586" t="s">
        <v>12</v>
      </c>
      <c r="E5586">
        <f t="shared" si="348"/>
        <v>27</v>
      </c>
      <c r="F5586">
        <f t="shared" si="349"/>
        <v>6</v>
      </c>
      <c r="G5586" s="8">
        <f t="shared" si="350"/>
        <v>44739</v>
      </c>
      <c r="H5586">
        <f t="shared" si="351"/>
        <v>2022</v>
      </c>
      <c r="I5586" s="1">
        <v>44739.501388888886</v>
      </c>
      <c r="J5586" s="2">
        <v>44739</v>
      </c>
      <c r="K5586" t="s">
        <v>13</v>
      </c>
      <c r="L5586">
        <v>999</v>
      </c>
      <c r="N5586" s="11" t="s">
        <v>15</v>
      </c>
      <c r="O5586" s="11">
        <f>IF(Table1[[#This Row],[Currency  Code]]="USD",Table1[[#This Row],[Product Amount with GST]]*80,Table1[[#This Row],[Product Amount with GST]])</f>
        <v>999</v>
      </c>
    </row>
    <row r="5587" spans="1:16" x14ac:dyDescent="0.25">
      <c r="A5587" t="s">
        <v>3908</v>
      </c>
      <c r="B5587" t="s">
        <v>119</v>
      </c>
      <c r="C5587" t="s">
        <v>12</v>
      </c>
      <c r="E5587">
        <f t="shared" si="348"/>
        <v>27</v>
      </c>
      <c r="F5587">
        <f t="shared" si="349"/>
        <v>6</v>
      </c>
      <c r="G5587" s="8">
        <f t="shared" si="350"/>
        <v>44739</v>
      </c>
      <c r="H5587">
        <f t="shared" si="351"/>
        <v>2022</v>
      </c>
      <c r="I5587" s="1">
        <v>44739.498611111114</v>
      </c>
      <c r="J5587" s="2">
        <v>44739</v>
      </c>
      <c r="K5587" t="s">
        <v>13</v>
      </c>
      <c r="L5587">
        <v>2999</v>
      </c>
      <c r="N5587" s="11" t="s">
        <v>15</v>
      </c>
      <c r="O5587" s="11">
        <f>IF(Table1[[#This Row],[Currency  Code]]="USD",Table1[[#This Row],[Product Amount with GST]]*80,Table1[[#This Row],[Product Amount with GST]])</f>
        <v>2999</v>
      </c>
    </row>
    <row r="5588" spans="1:16" x14ac:dyDescent="0.25">
      <c r="A5588" t="s">
        <v>3909</v>
      </c>
      <c r="B5588" t="s">
        <v>65</v>
      </c>
      <c r="C5588" t="s">
        <v>12</v>
      </c>
      <c r="E5588">
        <f t="shared" si="348"/>
        <v>27</v>
      </c>
      <c r="F5588">
        <f t="shared" si="349"/>
        <v>6</v>
      </c>
      <c r="G5588" s="8">
        <f t="shared" si="350"/>
        <v>44739</v>
      </c>
      <c r="H5588">
        <f t="shared" si="351"/>
        <v>2022</v>
      </c>
      <c r="I5588" s="1">
        <v>44739.48541666667</v>
      </c>
      <c r="J5588" s="2">
        <v>44739</v>
      </c>
      <c r="K5588" t="s">
        <v>13</v>
      </c>
      <c r="L5588">
        <v>1499</v>
      </c>
      <c r="N5588" s="11" t="s">
        <v>15</v>
      </c>
      <c r="O5588" s="11">
        <f>IF(Table1[[#This Row],[Currency  Code]]="USD",Table1[[#This Row],[Product Amount with GST]]*80,Table1[[#This Row],[Product Amount with GST]])</f>
        <v>1499</v>
      </c>
    </row>
    <row r="5589" spans="1:16" x14ac:dyDescent="0.25">
      <c r="A5589" t="s">
        <v>3910</v>
      </c>
      <c r="B5589" t="s">
        <v>1092</v>
      </c>
      <c r="C5589" t="s">
        <v>12</v>
      </c>
      <c r="E5589">
        <f t="shared" si="348"/>
        <v>27</v>
      </c>
      <c r="F5589">
        <f t="shared" si="349"/>
        <v>6</v>
      </c>
      <c r="G5589" s="8">
        <f t="shared" si="350"/>
        <v>44739</v>
      </c>
      <c r="H5589">
        <f t="shared" si="351"/>
        <v>2022</v>
      </c>
      <c r="I5589" s="1">
        <v>44739.480555555558</v>
      </c>
      <c r="J5589" s="2">
        <v>44739</v>
      </c>
      <c r="K5589" t="s">
        <v>112</v>
      </c>
      <c r="L5589">
        <v>1499</v>
      </c>
      <c r="N5589" s="11" t="s">
        <v>15</v>
      </c>
      <c r="O5589" s="11">
        <f>IF(Table1[[#This Row],[Currency  Code]]="USD",Table1[[#This Row],[Product Amount with GST]]*80,Table1[[#This Row],[Product Amount with GST]])</f>
        <v>1499</v>
      </c>
    </row>
    <row r="5590" spans="1:16" x14ac:dyDescent="0.25">
      <c r="A5590" t="s">
        <v>734</v>
      </c>
      <c r="B5590" t="s">
        <v>65</v>
      </c>
      <c r="C5590" t="s">
        <v>12</v>
      </c>
      <c r="E5590">
        <f t="shared" si="348"/>
        <v>27</v>
      </c>
      <c r="F5590">
        <f t="shared" si="349"/>
        <v>6</v>
      </c>
      <c r="G5590" s="8">
        <f t="shared" si="350"/>
        <v>44739</v>
      </c>
      <c r="H5590">
        <f t="shared" si="351"/>
        <v>2022</v>
      </c>
      <c r="I5590" s="1">
        <v>44739.479861111111</v>
      </c>
      <c r="J5590" s="2">
        <v>44739</v>
      </c>
      <c r="K5590" t="s">
        <v>13</v>
      </c>
      <c r="L5590">
        <v>1499</v>
      </c>
      <c r="N5590" s="11" t="s">
        <v>15</v>
      </c>
      <c r="O5590" s="11">
        <f>IF(Table1[[#This Row],[Currency  Code]]="USD",Table1[[#This Row],[Product Amount with GST]]*80,Table1[[#This Row],[Product Amount with GST]])</f>
        <v>1499</v>
      </c>
    </row>
    <row r="5591" spans="1:16" x14ac:dyDescent="0.25">
      <c r="A5591" t="s">
        <v>734</v>
      </c>
      <c r="B5591" t="s">
        <v>65</v>
      </c>
      <c r="C5591" t="s">
        <v>12</v>
      </c>
      <c r="E5591">
        <f t="shared" si="348"/>
        <v>27</v>
      </c>
      <c r="F5591">
        <f t="shared" si="349"/>
        <v>6</v>
      </c>
      <c r="G5591" s="8">
        <f t="shared" si="350"/>
        <v>44739</v>
      </c>
      <c r="H5591">
        <f t="shared" si="351"/>
        <v>2022</v>
      </c>
      <c r="I5591" s="1">
        <v>44739.478472222225</v>
      </c>
      <c r="J5591" s="2">
        <v>44739</v>
      </c>
      <c r="K5591" t="s">
        <v>13</v>
      </c>
      <c r="L5591">
        <v>1499</v>
      </c>
      <c r="N5591" s="11" t="s">
        <v>15</v>
      </c>
      <c r="O5591" s="11">
        <f>IF(Table1[[#This Row],[Currency  Code]]="USD",Table1[[#This Row],[Product Amount with GST]]*80,Table1[[#This Row],[Product Amount with GST]])</f>
        <v>1499</v>
      </c>
    </row>
    <row r="5592" spans="1:16" x14ac:dyDescent="0.25">
      <c r="A5592" t="s">
        <v>734</v>
      </c>
      <c r="B5592" t="s">
        <v>659</v>
      </c>
      <c r="C5592" t="s">
        <v>12</v>
      </c>
      <c r="E5592">
        <f t="shared" si="348"/>
        <v>27</v>
      </c>
      <c r="F5592">
        <f t="shared" si="349"/>
        <v>6</v>
      </c>
      <c r="G5592" s="8">
        <f t="shared" si="350"/>
        <v>44739</v>
      </c>
      <c r="H5592">
        <f t="shared" si="351"/>
        <v>2022</v>
      </c>
      <c r="I5592" s="1">
        <v>44739.477777777778</v>
      </c>
      <c r="J5592" s="2">
        <v>44739</v>
      </c>
      <c r="K5592" t="s">
        <v>13</v>
      </c>
      <c r="L5592">
        <v>1499</v>
      </c>
      <c r="N5592" s="11" t="s">
        <v>15</v>
      </c>
      <c r="O5592" s="11">
        <f>IF(Table1[[#This Row],[Currency  Code]]="USD",Table1[[#This Row],[Product Amount with GST]]*80,Table1[[#This Row],[Product Amount with GST]])</f>
        <v>1499</v>
      </c>
    </row>
    <row r="5593" spans="1:16" x14ac:dyDescent="0.25">
      <c r="A5593" t="s">
        <v>3911</v>
      </c>
      <c r="B5593" t="s">
        <v>24</v>
      </c>
      <c r="C5593" t="s">
        <v>48</v>
      </c>
      <c r="E5593">
        <f t="shared" si="348"/>
        <v>27</v>
      </c>
      <c r="F5593">
        <f t="shared" si="349"/>
        <v>6</v>
      </c>
      <c r="G5593" s="8">
        <f t="shared" si="350"/>
        <v>44739</v>
      </c>
      <c r="H5593">
        <f t="shared" si="351"/>
        <v>2022</v>
      </c>
      <c r="I5593" s="1">
        <v>44739.477083333331</v>
      </c>
      <c r="J5593" s="2">
        <v>44739</v>
      </c>
      <c r="K5593" t="s">
        <v>13</v>
      </c>
      <c r="L5593">
        <v>2022</v>
      </c>
      <c r="M5593" t="s">
        <v>218</v>
      </c>
      <c r="N5593" s="11" t="s">
        <v>15</v>
      </c>
      <c r="O5593" s="11">
        <f>IF(Table1[[#This Row],[Currency  Code]]="USD",Table1[[#This Row],[Product Amount with GST]]*80,Table1[[#This Row],[Product Amount with GST]])</f>
        <v>2022</v>
      </c>
      <c r="P5593" t="s">
        <v>50</v>
      </c>
    </row>
    <row r="5594" spans="1:16" x14ac:dyDescent="0.25">
      <c r="A5594" t="s">
        <v>3900</v>
      </c>
      <c r="B5594" t="s">
        <v>42</v>
      </c>
      <c r="C5594" t="s">
        <v>12</v>
      </c>
      <c r="E5594">
        <f t="shared" si="348"/>
        <v>27</v>
      </c>
      <c r="F5594">
        <f t="shared" si="349"/>
        <v>6</v>
      </c>
      <c r="G5594" s="8">
        <f t="shared" si="350"/>
        <v>44739</v>
      </c>
      <c r="H5594">
        <f t="shared" si="351"/>
        <v>2022</v>
      </c>
      <c r="I5594" s="1">
        <v>44739.464583333334</v>
      </c>
      <c r="J5594" s="2">
        <v>44739</v>
      </c>
      <c r="K5594" t="s">
        <v>13</v>
      </c>
      <c r="L5594">
        <v>1499</v>
      </c>
      <c r="N5594" s="11" t="s">
        <v>15</v>
      </c>
      <c r="O5594" s="11">
        <f>IF(Table1[[#This Row],[Currency  Code]]="USD",Table1[[#This Row],[Product Amount with GST]]*80,Table1[[#This Row],[Product Amount with GST]])</f>
        <v>1499</v>
      </c>
    </row>
    <row r="5595" spans="1:16" x14ac:dyDescent="0.25">
      <c r="A5595" t="s">
        <v>3912</v>
      </c>
      <c r="B5595" t="s">
        <v>42</v>
      </c>
      <c r="C5595" t="s">
        <v>12</v>
      </c>
      <c r="E5595">
        <f t="shared" si="348"/>
        <v>27</v>
      </c>
      <c r="F5595">
        <f t="shared" si="349"/>
        <v>6</v>
      </c>
      <c r="G5595" s="8">
        <f t="shared" si="350"/>
        <v>44739</v>
      </c>
      <c r="H5595">
        <f t="shared" si="351"/>
        <v>2022</v>
      </c>
      <c r="I5595" s="1">
        <v>44739.458333333336</v>
      </c>
      <c r="J5595" s="2">
        <v>44739</v>
      </c>
      <c r="K5595" t="s">
        <v>43</v>
      </c>
      <c r="L5595">
        <v>1499</v>
      </c>
      <c r="N5595" s="11" t="s">
        <v>15</v>
      </c>
      <c r="O5595" s="11">
        <f>IF(Table1[[#This Row],[Currency  Code]]="USD",Table1[[#This Row],[Product Amount with GST]]*80,Table1[[#This Row],[Product Amount with GST]])</f>
        <v>1499</v>
      </c>
    </row>
    <row r="5596" spans="1:16" x14ac:dyDescent="0.25">
      <c r="A5596" t="s">
        <v>3913</v>
      </c>
      <c r="B5596" t="s">
        <v>2257</v>
      </c>
      <c r="C5596" t="s">
        <v>12</v>
      </c>
      <c r="E5596">
        <f t="shared" si="348"/>
        <v>27</v>
      </c>
      <c r="F5596">
        <f t="shared" si="349"/>
        <v>6</v>
      </c>
      <c r="G5596" s="8">
        <f t="shared" si="350"/>
        <v>44739</v>
      </c>
      <c r="H5596">
        <f t="shared" si="351"/>
        <v>2022</v>
      </c>
      <c r="I5596" s="1">
        <v>44739.438194444447</v>
      </c>
      <c r="J5596" s="2">
        <v>44739</v>
      </c>
      <c r="K5596" t="s">
        <v>13</v>
      </c>
      <c r="L5596">
        <v>1499</v>
      </c>
      <c r="N5596" s="11" t="s">
        <v>15</v>
      </c>
      <c r="O5596" s="11">
        <f>IF(Table1[[#This Row],[Currency  Code]]="USD",Table1[[#This Row],[Product Amount with GST]]*80,Table1[[#This Row],[Product Amount with GST]])</f>
        <v>1499</v>
      </c>
    </row>
    <row r="5597" spans="1:16" x14ac:dyDescent="0.25">
      <c r="A5597" t="s">
        <v>3914</v>
      </c>
      <c r="B5597" t="s">
        <v>42</v>
      </c>
      <c r="C5597" t="s">
        <v>12</v>
      </c>
      <c r="E5597">
        <f t="shared" si="348"/>
        <v>27</v>
      </c>
      <c r="F5597">
        <f t="shared" si="349"/>
        <v>6</v>
      </c>
      <c r="G5597" s="8">
        <f t="shared" si="350"/>
        <v>44739</v>
      </c>
      <c r="H5597">
        <f t="shared" si="351"/>
        <v>2022</v>
      </c>
      <c r="I5597" s="1">
        <v>44739.427777777775</v>
      </c>
      <c r="J5597" s="2">
        <v>44739</v>
      </c>
      <c r="K5597" t="s">
        <v>43</v>
      </c>
      <c r="L5597">
        <v>59</v>
      </c>
      <c r="N5597" s="11" t="s">
        <v>29</v>
      </c>
      <c r="O5597" s="11">
        <f>IF(Table1[[#This Row],[Currency  Code]]="USD",Table1[[#This Row],[Product Amount with GST]]*80,Table1[[#This Row],[Product Amount with GST]])</f>
        <v>4720</v>
      </c>
    </row>
    <row r="5598" spans="1:16" x14ac:dyDescent="0.25">
      <c r="A5598" t="s">
        <v>3915</v>
      </c>
      <c r="B5598" t="s">
        <v>659</v>
      </c>
      <c r="C5598" t="s">
        <v>12</v>
      </c>
      <c r="E5598">
        <f t="shared" si="348"/>
        <v>27</v>
      </c>
      <c r="F5598">
        <f t="shared" si="349"/>
        <v>6</v>
      </c>
      <c r="G5598" s="8">
        <f t="shared" si="350"/>
        <v>44739</v>
      </c>
      <c r="H5598">
        <f t="shared" si="351"/>
        <v>2022</v>
      </c>
      <c r="I5598" s="1">
        <v>44739.426388888889</v>
      </c>
      <c r="J5598" s="2">
        <v>44739</v>
      </c>
      <c r="K5598" t="s">
        <v>13</v>
      </c>
      <c r="L5598">
        <v>1499</v>
      </c>
      <c r="N5598" s="11" t="s">
        <v>15</v>
      </c>
      <c r="O5598" s="11">
        <f>IF(Table1[[#This Row],[Currency  Code]]="USD",Table1[[#This Row],[Product Amount with GST]]*80,Table1[[#This Row],[Product Amount with GST]])</f>
        <v>1499</v>
      </c>
    </row>
    <row r="5599" spans="1:16" x14ac:dyDescent="0.25">
      <c r="A5599" t="s">
        <v>3915</v>
      </c>
      <c r="B5599" t="s">
        <v>659</v>
      </c>
      <c r="C5599" t="s">
        <v>12</v>
      </c>
      <c r="E5599">
        <f t="shared" si="348"/>
        <v>27</v>
      </c>
      <c r="F5599">
        <f t="shared" si="349"/>
        <v>6</v>
      </c>
      <c r="G5599" s="8">
        <f t="shared" si="350"/>
        <v>44739</v>
      </c>
      <c r="H5599">
        <f t="shared" si="351"/>
        <v>2022</v>
      </c>
      <c r="I5599" s="1">
        <v>44739.425694444442</v>
      </c>
      <c r="J5599" s="2">
        <v>44739</v>
      </c>
      <c r="K5599" t="s">
        <v>13</v>
      </c>
      <c r="L5599">
        <v>1499</v>
      </c>
      <c r="N5599" s="11" t="s">
        <v>15</v>
      </c>
      <c r="O5599" s="11">
        <f>IF(Table1[[#This Row],[Currency  Code]]="USD",Table1[[#This Row],[Product Amount with GST]]*80,Table1[[#This Row],[Product Amount with GST]])</f>
        <v>1499</v>
      </c>
    </row>
    <row r="5600" spans="1:16" x14ac:dyDescent="0.25">
      <c r="A5600" t="s">
        <v>3916</v>
      </c>
      <c r="B5600" t="s">
        <v>52</v>
      </c>
      <c r="C5600" t="s">
        <v>12</v>
      </c>
      <c r="E5600">
        <f t="shared" si="348"/>
        <v>27</v>
      </c>
      <c r="F5600">
        <f t="shared" si="349"/>
        <v>6</v>
      </c>
      <c r="G5600" s="8">
        <f t="shared" si="350"/>
        <v>44739</v>
      </c>
      <c r="H5600">
        <f t="shared" si="351"/>
        <v>2022</v>
      </c>
      <c r="I5600" s="1">
        <v>44739.536111111112</v>
      </c>
      <c r="J5600" s="2">
        <v>44739</v>
      </c>
      <c r="K5600" t="s">
        <v>13</v>
      </c>
      <c r="L5600">
        <v>999</v>
      </c>
      <c r="N5600" s="11" t="s">
        <v>15</v>
      </c>
      <c r="O5600" s="11">
        <f>IF(Table1[[#This Row],[Currency  Code]]="USD",Table1[[#This Row],[Product Amount with GST]]*80,Table1[[#This Row],[Product Amount with GST]])</f>
        <v>999</v>
      </c>
    </row>
    <row r="5601" spans="1:16" x14ac:dyDescent="0.25">
      <c r="A5601" t="s">
        <v>3899</v>
      </c>
      <c r="B5601" t="s">
        <v>169</v>
      </c>
      <c r="C5601" t="s">
        <v>675</v>
      </c>
      <c r="D5601" t="s">
        <v>6121</v>
      </c>
      <c r="E5601">
        <f t="shared" si="348"/>
        <v>27</v>
      </c>
      <c r="F5601">
        <f t="shared" si="349"/>
        <v>6</v>
      </c>
      <c r="G5601" s="8">
        <f t="shared" si="350"/>
        <v>44739</v>
      </c>
      <c r="H5601">
        <f t="shared" si="351"/>
        <v>2022</v>
      </c>
      <c r="I5601" s="1">
        <v>44739.533333333333</v>
      </c>
      <c r="J5601" s="2">
        <v>44744</v>
      </c>
      <c r="K5601" t="s">
        <v>112</v>
      </c>
      <c r="L5601">
        <v>1124</v>
      </c>
      <c r="M5601" t="s">
        <v>53</v>
      </c>
      <c r="N5601" s="11" t="s">
        <v>15</v>
      </c>
      <c r="O5601" s="11">
        <f>IF(Table1[[#This Row],[Currency  Code]]="USD",Table1[[#This Row],[Product Amount with GST]]*80,Table1[[#This Row],[Product Amount with GST]])</f>
        <v>1124</v>
      </c>
      <c r="P5601" t="s">
        <v>50</v>
      </c>
    </row>
    <row r="5602" spans="1:16" x14ac:dyDescent="0.25">
      <c r="A5602" t="s">
        <v>3899</v>
      </c>
      <c r="B5602" t="s">
        <v>169</v>
      </c>
      <c r="C5602" t="s">
        <v>12</v>
      </c>
      <c r="D5602" t="s">
        <v>6121</v>
      </c>
      <c r="E5602">
        <f t="shared" si="348"/>
        <v>27</v>
      </c>
      <c r="F5602">
        <f t="shared" si="349"/>
        <v>6</v>
      </c>
      <c r="G5602" s="8">
        <f t="shared" si="350"/>
        <v>44739</v>
      </c>
      <c r="H5602">
        <f t="shared" si="351"/>
        <v>2022</v>
      </c>
      <c r="I5602" s="1">
        <v>44739.532638888886</v>
      </c>
      <c r="J5602" s="2">
        <v>44739</v>
      </c>
      <c r="K5602" t="s">
        <v>112</v>
      </c>
      <c r="L5602">
        <v>1124</v>
      </c>
      <c r="N5602" s="11" t="s">
        <v>15</v>
      </c>
      <c r="O5602" s="11">
        <f>IF(Table1[[#This Row],[Currency  Code]]="USD",Table1[[#This Row],[Product Amount with GST]]*80,Table1[[#This Row],[Product Amount with GST]])</f>
        <v>1124</v>
      </c>
    </row>
    <row r="5603" spans="1:16" x14ac:dyDescent="0.25">
      <c r="A5603" t="s">
        <v>734</v>
      </c>
      <c r="B5603" t="s">
        <v>52</v>
      </c>
      <c r="C5603" t="s">
        <v>12</v>
      </c>
      <c r="E5603">
        <f t="shared" si="348"/>
        <v>27</v>
      </c>
      <c r="F5603">
        <f t="shared" si="349"/>
        <v>6</v>
      </c>
      <c r="G5603" s="8">
        <f t="shared" si="350"/>
        <v>44739</v>
      </c>
      <c r="H5603">
        <f t="shared" si="351"/>
        <v>2022</v>
      </c>
      <c r="I5603" s="1">
        <v>44739.479861111111</v>
      </c>
      <c r="J5603" s="2">
        <v>44739</v>
      </c>
      <c r="K5603" t="s">
        <v>13</v>
      </c>
      <c r="L5603">
        <v>999</v>
      </c>
      <c r="N5603" s="11" t="s">
        <v>15</v>
      </c>
      <c r="O5603" s="11">
        <f>IF(Table1[[#This Row],[Currency  Code]]="USD",Table1[[#This Row],[Product Amount with GST]]*80,Table1[[#This Row],[Product Amount with GST]])</f>
        <v>999</v>
      </c>
    </row>
    <row r="5604" spans="1:16" x14ac:dyDescent="0.25">
      <c r="A5604" t="s">
        <v>3917</v>
      </c>
      <c r="B5604" t="s">
        <v>659</v>
      </c>
      <c r="C5604" t="s">
        <v>12</v>
      </c>
      <c r="E5604">
        <f t="shared" si="348"/>
        <v>27</v>
      </c>
      <c r="F5604">
        <f t="shared" si="349"/>
        <v>6</v>
      </c>
      <c r="G5604" s="8">
        <f t="shared" si="350"/>
        <v>44739</v>
      </c>
      <c r="H5604">
        <f t="shared" si="351"/>
        <v>2022</v>
      </c>
      <c r="I5604" s="1">
        <v>44739.461805555555</v>
      </c>
      <c r="J5604" s="2">
        <v>44739</v>
      </c>
      <c r="K5604" t="s">
        <v>13</v>
      </c>
      <c r="L5604">
        <v>1499</v>
      </c>
      <c r="N5604" s="11" t="s">
        <v>15</v>
      </c>
      <c r="O5604" s="11">
        <f>IF(Table1[[#This Row],[Currency  Code]]="USD",Table1[[#This Row],[Product Amount with GST]]*80,Table1[[#This Row],[Product Amount with GST]])</f>
        <v>1499</v>
      </c>
    </row>
    <row r="5605" spans="1:16" x14ac:dyDescent="0.25">
      <c r="A5605" t="s">
        <v>3918</v>
      </c>
      <c r="B5605" t="s">
        <v>42</v>
      </c>
      <c r="C5605" t="s">
        <v>12</v>
      </c>
      <c r="E5605">
        <f t="shared" si="348"/>
        <v>27</v>
      </c>
      <c r="F5605">
        <f t="shared" si="349"/>
        <v>6</v>
      </c>
      <c r="G5605" s="8">
        <f t="shared" si="350"/>
        <v>44739</v>
      </c>
      <c r="H5605">
        <f t="shared" si="351"/>
        <v>2022</v>
      </c>
      <c r="I5605" s="1">
        <v>44739.457638888889</v>
      </c>
      <c r="J5605" s="2">
        <v>44739</v>
      </c>
      <c r="K5605" t="s">
        <v>43</v>
      </c>
      <c r="L5605">
        <v>1499</v>
      </c>
      <c r="N5605" s="11" t="s">
        <v>15</v>
      </c>
      <c r="O5605" s="11">
        <f>IF(Table1[[#This Row],[Currency  Code]]="USD",Table1[[#This Row],[Product Amount with GST]]*80,Table1[[#This Row],[Product Amount with GST]])</f>
        <v>1499</v>
      </c>
    </row>
    <row r="5606" spans="1:16" x14ac:dyDescent="0.25">
      <c r="A5606" t="s">
        <v>3919</v>
      </c>
      <c r="B5606" t="s">
        <v>24</v>
      </c>
      <c r="C5606" t="s">
        <v>48</v>
      </c>
      <c r="E5606">
        <f t="shared" si="348"/>
        <v>27</v>
      </c>
      <c r="F5606">
        <f t="shared" si="349"/>
        <v>6</v>
      </c>
      <c r="G5606" s="8">
        <f t="shared" si="350"/>
        <v>44739</v>
      </c>
      <c r="H5606">
        <f t="shared" si="351"/>
        <v>2022</v>
      </c>
      <c r="I5606" s="1">
        <v>44739.450694444444</v>
      </c>
      <c r="J5606" s="2">
        <v>44739</v>
      </c>
      <c r="K5606" t="s">
        <v>13</v>
      </c>
      <c r="L5606">
        <v>2022</v>
      </c>
      <c r="M5606" t="s">
        <v>218</v>
      </c>
      <c r="N5606" s="11" t="s">
        <v>15</v>
      </c>
      <c r="O5606" s="11">
        <f>IF(Table1[[#This Row],[Currency  Code]]="USD",Table1[[#This Row],[Product Amount with GST]]*80,Table1[[#This Row],[Product Amount with GST]])</f>
        <v>2022</v>
      </c>
      <c r="P5606" t="s">
        <v>50</v>
      </c>
    </row>
    <row r="5607" spans="1:16" x14ac:dyDescent="0.25">
      <c r="A5607" t="s">
        <v>3920</v>
      </c>
      <c r="B5607" t="s">
        <v>2257</v>
      </c>
      <c r="C5607" t="s">
        <v>48</v>
      </c>
      <c r="E5607">
        <f t="shared" si="348"/>
        <v>27</v>
      </c>
      <c r="F5607">
        <f t="shared" si="349"/>
        <v>6</v>
      </c>
      <c r="G5607" s="8">
        <f t="shared" si="350"/>
        <v>44739</v>
      </c>
      <c r="H5607">
        <f t="shared" si="351"/>
        <v>2022</v>
      </c>
      <c r="I5607" s="1">
        <v>44739.436111111114</v>
      </c>
      <c r="J5607" s="2">
        <v>44739</v>
      </c>
      <c r="K5607" t="s">
        <v>13</v>
      </c>
      <c r="L5607">
        <v>1499</v>
      </c>
      <c r="M5607" t="s">
        <v>49</v>
      </c>
      <c r="N5607" s="11" t="s">
        <v>15</v>
      </c>
      <c r="O5607" s="11">
        <f>IF(Table1[[#This Row],[Currency  Code]]="USD",Table1[[#This Row],[Product Amount with GST]]*80,Table1[[#This Row],[Product Amount with GST]])</f>
        <v>1499</v>
      </c>
      <c r="P5607" t="s">
        <v>50</v>
      </c>
    </row>
    <row r="5608" spans="1:16" x14ac:dyDescent="0.25">
      <c r="A5608" t="s">
        <v>3915</v>
      </c>
      <c r="B5608" t="s">
        <v>659</v>
      </c>
      <c r="C5608" t="s">
        <v>12</v>
      </c>
      <c r="E5608">
        <f t="shared" si="348"/>
        <v>27</v>
      </c>
      <c r="F5608">
        <f t="shared" si="349"/>
        <v>6</v>
      </c>
      <c r="G5608" s="8">
        <f t="shared" si="350"/>
        <v>44739</v>
      </c>
      <c r="H5608">
        <f t="shared" si="351"/>
        <v>2022</v>
      </c>
      <c r="I5608" s="1">
        <v>44739.436111111114</v>
      </c>
      <c r="J5608" s="2">
        <v>44739</v>
      </c>
      <c r="K5608" t="s">
        <v>13</v>
      </c>
      <c r="L5608">
        <v>1499</v>
      </c>
      <c r="N5608" s="11" t="s">
        <v>15</v>
      </c>
      <c r="O5608" s="11">
        <f>IF(Table1[[#This Row],[Currency  Code]]="USD",Table1[[#This Row],[Product Amount with GST]]*80,Table1[[#This Row],[Product Amount with GST]])</f>
        <v>1499</v>
      </c>
    </row>
    <row r="5609" spans="1:16" x14ac:dyDescent="0.25">
      <c r="A5609" t="s">
        <v>3914</v>
      </c>
      <c r="B5609" t="s">
        <v>42</v>
      </c>
      <c r="C5609" t="s">
        <v>12</v>
      </c>
      <c r="E5609">
        <f t="shared" si="348"/>
        <v>27</v>
      </c>
      <c r="F5609">
        <f t="shared" si="349"/>
        <v>6</v>
      </c>
      <c r="G5609" s="8">
        <f t="shared" si="350"/>
        <v>44739</v>
      </c>
      <c r="H5609">
        <f t="shared" si="351"/>
        <v>2022</v>
      </c>
      <c r="I5609" s="1">
        <v>44739.428472222222</v>
      </c>
      <c r="J5609" s="2">
        <v>44739</v>
      </c>
      <c r="K5609" t="s">
        <v>43</v>
      </c>
      <c r="L5609">
        <v>59</v>
      </c>
      <c r="N5609" s="11" t="s">
        <v>29</v>
      </c>
      <c r="O5609" s="11">
        <f>IF(Table1[[#This Row],[Currency  Code]]="USD",Table1[[#This Row],[Product Amount with GST]]*80,Table1[[#This Row],[Product Amount with GST]])</f>
        <v>4720</v>
      </c>
    </row>
    <row r="5610" spans="1:16" x14ac:dyDescent="0.25">
      <c r="A5610" t="s">
        <v>3915</v>
      </c>
      <c r="B5610" t="s">
        <v>659</v>
      </c>
      <c r="C5610" t="s">
        <v>48</v>
      </c>
      <c r="E5610">
        <f t="shared" si="348"/>
        <v>27</v>
      </c>
      <c r="F5610">
        <f t="shared" si="349"/>
        <v>6</v>
      </c>
      <c r="G5610" s="8">
        <f t="shared" si="350"/>
        <v>44739</v>
      </c>
      <c r="H5610">
        <f t="shared" si="351"/>
        <v>2022</v>
      </c>
      <c r="I5610" s="1">
        <v>44739.427777777775</v>
      </c>
      <c r="J5610" s="2">
        <v>44739</v>
      </c>
      <c r="K5610" t="s">
        <v>13</v>
      </c>
      <c r="L5610">
        <v>1499</v>
      </c>
      <c r="M5610" t="s">
        <v>218</v>
      </c>
      <c r="N5610" s="11" t="s">
        <v>15</v>
      </c>
      <c r="O5610" s="11">
        <f>IF(Table1[[#This Row],[Currency  Code]]="USD",Table1[[#This Row],[Product Amount with GST]]*80,Table1[[#This Row],[Product Amount with GST]])</f>
        <v>1499</v>
      </c>
      <c r="P5610" t="s">
        <v>50</v>
      </c>
    </row>
    <row r="5611" spans="1:16" x14ac:dyDescent="0.25">
      <c r="A5611" t="s">
        <v>3921</v>
      </c>
      <c r="B5611" t="s">
        <v>47</v>
      </c>
      <c r="C5611" t="s">
        <v>48</v>
      </c>
      <c r="E5611">
        <f t="shared" si="348"/>
        <v>27</v>
      </c>
      <c r="F5611">
        <f t="shared" si="349"/>
        <v>6</v>
      </c>
      <c r="G5611" s="8">
        <f t="shared" si="350"/>
        <v>44739</v>
      </c>
      <c r="H5611">
        <f t="shared" si="351"/>
        <v>2022</v>
      </c>
      <c r="I5611" s="1">
        <v>44739.411805555559</v>
      </c>
      <c r="J5611" s="2">
        <v>44739</v>
      </c>
      <c r="K5611" t="s">
        <v>13</v>
      </c>
      <c r="L5611">
        <v>999</v>
      </c>
      <c r="M5611" t="s">
        <v>49</v>
      </c>
      <c r="N5611" s="11" t="s">
        <v>15</v>
      </c>
      <c r="O5611" s="11">
        <f>IF(Table1[[#This Row],[Currency  Code]]="USD",Table1[[#This Row],[Product Amount with GST]]*80,Table1[[#This Row],[Product Amount with GST]])</f>
        <v>999</v>
      </c>
      <c r="P5611" t="s">
        <v>50</v>
      </c>
    </row>
    <row r="5612" spans="1:16" x14ac:dyDescent="0.25">
      <c r="A5612" t="s">
        <v>3922</v>
      </c>
      <c r="B5612" t="s">
        <v>2257</v>
      </c>
      <c r="C5612" t="s">
        <v>12</v>
      </c>
      <c r="E5612">
        <f t="shared" si="348"/>
        <v>27</v>
      </c>
      <c r="F5612">
        <f t="shared" si="349"/>
        <v>6</v>
      </c>
      <c r="G5612" s="8">
        <f t="shared" si="350"/>
        <v>44739</v>
      </c>
      <c r="H5612">
        <f t="shared" si="351"/>
        <v>2022</v>
      </c>
      <c r="I5612" s="1">
        <v>44739.362500000003</v>
      </c>
      <c r="J5612" s="2">
        <v>44739</v>
      </c>
      <c r="K5612" t="s">
        <v>13</v>
      </c>
      <c r="L5612">
        <v>1499</v>
      </c>
      <c r="N5612" s="11" t="s">
        <v>15</v>
      </c>
      <c r="O5612" s="11">
        <f>IF(Table1[[#This Row],[Currency  Code]]="USD",Table1[[#This Row],[Product Amount with GST]]*80,Table1[[#This Row],[Product Amount with GST]])</f>
        <v>1499</v>
      </c>
    </row>
    <row r="5613" spans="1:16" x14ac:dyDescent="0.25">
      <c r="A5613" t="s">
        <v>3923</v>
      </c>
      <c r="B5613" t="s">
        <v>42</v>
      </c>
      <c r="C5613" t="s">
        <v>12</v>
      </c>
      <c r="E5613">
        <f t="shared" si="348"/>
        <v>27</v>
      </c>
      <c r="F5613">
        <f t="shared" si="349"/>
        <v>6</v>
      </c>
      <c r="G5613" s="8">
        <f t="shared" si="350"/>
        <v>44739</v>
      </c>
      <c r="H5613">
        <f t="shared" si="351"/>
        <v>2022</v>
      </c>
      <c r="I5613" s="1">
        <v>44739.361111111109</v>
      </c>
      <c r="J5613" s="2">
        <v>44739</v>
      </c>
      <c r="K5613" t="s">
        <v>43</v>
      </c>
      <c r="L5613">
        <v>59</v>
      </c>
      <c r="N5613" s="11" t="s">
        <v>29</v>
      </c>
      <c r="O5613" s="11">
        <f>IF(Table1[[#This Row],[Currency  Code]]="USD",Table1[[#This Row],[Product Amount with GST]]*80,Table1[[#This Row],[Product Amount with GST]])</f>
        <v>4720</v>
      </c>
    </row>
    <row r="5614" spans="1:16" x14ac:dyDescent="0.25">
      <c r="A5614" t="s">
        <v>3924</v>
      </c>
      <c r="B5614" t="s">
        <v>24</v>
      </c>
      <c r="C5614" t="s">
        <v>12</v>
      </c>
      <c r="E5614">
        <f t="shared" si="348"/>
        <v>27</v>
      </c>
      <c r="F5614">
        <f t="shared" si="349"/>
        <v>6</v>
      </c>
      <c r="G5614" s="8">
        <f t="shared" si="350"/>
        <v>44739</v>
      </c>
      <c r="H5614">
        <f t="shared" si="351"/>
        <v>2022</v>
      </c>
      <c r="I5614" s="1">
        <v>44739.351388888892</v>
      </c>
      <c r="J5614" s="2">
        <v>44739</v>
      </c>
      <c r="K5614" t="s">
        <v>13</v>
      </c>
      <c r="L5614">
        <v>2022</v>
      </c>
      <c r="N5614" s="11" t="s">
        <v>15</v>
      </c>
      <c r="O5614" s="11">
        <f>IF(Table1[[#This Row],[Currency  Code]]="USD",Table1[[#This Row],[Product Amount with GST]]*80,Table1[[#This Row],[Product Amount with GST]])</f>
        <v>2022</v>
      </c>
    </row>
    <row r="5615" spans="1:16" x14ac:dyDescent="0.25">
      <c r="A5615" t="s">
        <v>3764</v>
      </c>
      <c r="B5615" t="s">
        <v>65</v>
      </c>
      <c r="C5615" t="s">
        <v>12</v>
      </c>
      <c r="E5615">
        <f t="shared" si="348"/>
        <v>27</v>
      </c>
      <c r="F5615">
        <f t="shared" si="349"/>
        <v>6</v>
      </c>
      <c r="G5615" s="8">
        <f t="shared" si="350"/>
        <v>44739</v>
      </c>
      <c r="H5615">
        <f t="shared" si="351"/>
        <v>2022</v>
      </c>
      <c r="I5615" s="1">
        <v>44739.474999999999</v>
      </c>
      <c r="J5615" s="2">
        <v>44739</v>
      </c>
      <c r="K5615" t="s">
        <v>13</v>
      </c>
      <c r="L5615">
        <v>1499</v>
      </c>
      <c r="N5615" s="11" t="s">
        <v>15</v>
      </c>
      <c r="O5615" s="11">
        <f>IF(Table1[[#This Row],[Currency  Code]]="USD",Table1[[#This Row],[Product Amount with GST]]*80,Table1[[#This Row],[Product Amount with GST]])</f>
        <v>1499</v>
      </c>
    </row>
    <row r="5616" spans="1:16" x14ac:dyDescent="0.25">
      <c r="A5616" t="s">
        <v>3764</v>
      </c>
      <c r="B5616" t="s">
        <v>659</v>
      </c>
      <c r="C5616" t="s">
        <v>12</v>
      </c>
      <c r="E5616">
        <f t="shared" si="348"/>
        <v>27</v>
      </c>
      <c r="F5616">
        <f t="shared" si="349"/>
        <v>6</v>
      </c>
      <c r="G5616" s="8">
        <f t="shared" si="350"/>
        <v>44739</v>
      </c>
      <c r="H5616">
        <f t="shared" si="351"/>
        <v>2022</v>
      </c>
      <c r="I5616" s="1">
        <v>44739.474305555559</v>
      </c>
      <c r="J5616" s="2">
        <v>44739</v>
      </c>
      <c r="K5616" t="s">
        <v>13</v>
      </c>
      <c r="L5616">
        <v>1499</v>
      </c>
      <c r="N5616" s="11" t="s">
        <v>15</v>
      </c>
      <c r="O5616" s="11">
        <f>IF(Table1[[#This Row],[Currency  Code]]="USD",Table1[[#This Row],[Product Amount with GST]]*80,Table1[[#This Row],[Product Amount with GST]])</f>
        <v>1499</v>
      </c>
    </row>
    <row r="5617" spans="1:16" x14ac:dyDescent="0.25">
      <c r="A5617" t="s">
        <v>1881</v>
      </c>
      <c r="B5617" t="s">
        <v>659</v>
      </c>
      <c r="C5617" t="s">
        <v>12</v>
      </c>
      <c r="E5617">
        <f t="shared" si="348"/>
        <v>27</v>
      </c>
      <c r="F5617">
        <f t="shared" si="349"/>
        <v>6</v>
      </c>
      <c r="G5617" s="8">
        <f t="shared" si="350"/>
        <v>44739</v>
      </c>
      <c r="H5617">
        <f t="shared" si="351"/>
        <v>2022</v>
      </c>
      <c r="I5617" s="1">
        <v>44739.472916666666</v>
      </c>
      <c r="J5617" s="2">
        <v>44739</v>
      </c>
      <c r="K5617" t="s">
        <v>13</v>
      </c>
      <c r="L5617">
        <v>1499</v>
      </c>
      <c r="N5617" s="11" t="s">
        <v>15</v>
      </c>
      <c r="O5617" s="11">
        <f>IF(Table1[[#This Row],[Currency  Code]]="USD",Table1[[#This Row],[Product Amount with GST]]*80,Table1[[#This Row],[Product Amount with GST]])</f>
        <v>1499</v>
      </c>
    </row>
    <row r="5618" spans="1:16" x14ac:dyDescent="0.25">
      <c r="A5618" t="s">
        <v>3251</v>
      </c>
      <c r="B5618" t="s">
        <v>65</v>
      </c>
      <c r="C5618" t="s">
        <v>12</v>
      </c>
      <c r="E5618">
        <f t="shared" si="348"/>
        <v>27</v>
      </c>
      <c r="F5618">
        <f t="shared" si="349"/>
        <v>6</v>
      </c>
      <c r="G5618" s="8">
        <f t="shared" si="350"/>
        <v>44739</v>
      </c>
      <c r="H5618">
        <f t="shared" si="351"/>
        <v>2022</v>
      </c>
      <c r="I5618" s="1">
        <v>44739.45208333333</v>
      </c>
      <c r="J5618" s="2">
        <v>44739</v>
      </c>
      <c r="K5618" t="s">
        <v>13</v>
      </c>
      <c r="L5618">
        <v>1499</v>
      </c>
      <c r="N5618" s="11" t="s">
        <v>15</v>
      </c>
      <c r="O5618" s="11">
        <f>IF(Table1[[#This Row],[Currency  Code]]="USD",Table1[[#This Row],[Product Amount with GST]]*80,Table1[[#This Row],[Product Amount with GST]])</f>
        <v>1499</v>
      </c>
    </row>
    <row r="5619" spans="1:16" x14ac:dyDescent="0.25">
      <c r="A5619" t="s">
        <v>3925</v>
      </c>
      <c r="B5619" t="s">
        <v>42</v>
      </c>
      <c r="C5619" t="s">
        <v>12</v>
      </c>
      <c r="E5619">
        <f t="shared" si="348"/>
        <v>27</v>
      </c>
      <c r="F5619">
        <f t="shared" si="349"/>
        <v>6</v>
      </c>
      <c r="G5619" s="8">
        <f t="shared" si="350"/>
        <v>44739</v>
      </c>
      <c r="H5619">
        <f t="shared" si="351"/>
        <v>2022</v>
      </c>
      <c r="I5619" s="1">
        <v>44739.447222222225</v>
      </c>
      <c r="J5619" s="2">
        <v>44739</v>
      </c>
      <c r="K5619" t="s">
        <v>13</v>
      </c>
      <c r="L5619">
        <v>1499</v>
      </c>
      <c r="N5619" s="11" t="s">
        <v>15</v>
      </c>
      <c r="O5619" s="11">
        <f>IF(Table1[[#This Row],[Currency  Code]]="USD",Table1[[#This Row],[Product Amount with GST]]*80,Table1[[#This Row],[Product Amount with GST]])</f>
        <v>1499</v>
      </c>
    </row>
    <row r="5620" spans="1:16" x14ac:dyDescent="0.25">
      <c r="A5620" t="s">
        <v>3921</v>
      </c>
      <c r="B5620" t="s">
        <v>47</v>
      </c>
      <c r="C5620" t="s">
        <v>12</v>
      </c>
      <c r="E5620">
        <f t="shared" si="348"/>
        <v>27</v>
      </c>
      <c r="F5620">
        <f t="shared" si="349"/>
        <v>6</v>
      </c>
      <c r="G5620" s="8">
        <f t="shared" si="350"/>
        <v>44739</v>
      </c>
      <c r="H5620">
        <f t="shared" si="351"/>
        <v>2022</v>
      </c>
      <c r="I5620" s="1">
        <v>44739.407638888886</v>
      </c>
      <c r="J5620" s="2">
        <v>44739</v>
      </c>
      <c r="K5620" t="s">
        <v>13</v>
      </c>
      <c r="L5620">
        <v>999</v>
      </c>
      <c r="N5620" s="11" t="s">
        <v>15</v>
      </c>
      <c r="O5620" s="11">
        <f>IF(Table1[[#This Row],[Currency  Code]]="USD",Table1[[#This Row],[Product Amount with GST]]*80,Table1[[#This Row],[Product Amount with GST]])</f>
        <v>999</v>
      </c>
    </row>
    <row r="5621" spans="1:16" x14ac:dyDescent="0.25">
      <c r="A5621" t="s">
        <v>3926</v>
      </c>
      <c r="B5621" t="s">
        <v>27</v>
      </c>
      <c r="C5621" t="s">
        <v>12</v>
      </c>
      <c r="E5621">
        <f t="shared" si="348"/>
        <v>27</v>
      </c>
      <c r="F5621">
        <f t="shared" si="349"/>
        <v>6</v>
      </c>
      <c r="G5621" s="8">
        <f t="shared" si="350"/>
        <v>44739</v>
      </c>
      <c r="H5621">
        <f t="shared" si="351"/>
        <v>2022</v>
      </c>
      <c r="I5621" s="1">
        <v>44739.359027777777</v>
      </c>
      <c r="J5621" s="2">
        <v>44739</v>
      </c>
      <c r="K5621" t="s">
        <v>13</v>
      </c>
      <c r="L5621">
        <v>1999</v>
      </c>
      <c r="N5621" s="11" t="s">
        <v>15</v>
      </c>
      <c r="O5621" s="11">
        <f>IF(Table1[[#This Row],[Currency  Code]]="USD",Table1[[#This Row],[Product Amount with GST]]*80,Table1[[#This Row],[Product Amount with GST]])</f>
        <v>1999</v>
      </c>
    </row>
    <row r="5622" spans="1:16" x14ac:dyDescent="0.25">
      <c r="A5622" t="s">
        <v>3247</v>
      </c>
      <c r="B5622" t="s">
        <v>27</v>
      </c>
      <c r="C5622" t="s">
        <v>12</v>
      </c>
      <c r="E5622">
        <f t="shared" si="348"/>
        <v>27</v>
      </c>
      <c r="F5622">
        <f t="shared" si="349"/>
        <v>6</v>
      </c>
      <c r="G5622" s="8">
        <f t="shared" si="350"/>
        <v>44739</v>
      </c>
      <c r="H5622">
        <f t="shared" si="351"/>
        <v>2022</v>
      </c>
      <c r="I5622" s="1">
        <v>44739.35833333333</v>
      </c>
      <c r="J5622" s="2">
        <v>44739</v>
      </c>
      <c r="K5622" t="s">
        <v>13</v>
      </c>
      <c r="L5622">
        <v>1999</v>
      </c>
      <c r="N5622" s="11" t="s">
        <v>15</v>
      </c>
      <c r="O5622" s="11">
        <f>IF(Table1[[#This Row],[Currency  Code]]="USD",Table1[[#This Row],[Product Amount with GST]]*80,Table1[[#This Row],[Product Amount with GST]])</f>
        <v>1999</v>
      </c>
    </row>
    <row r="5623" spans="1:16" x14ac:dyDescent="0.25">
      <c r="A5623" t="s">
        <v>3927</v>
      </c>
      <c r="B5623" t="s">
        <v>42</v>
      </c>
      <c r="C5623" t="s">
        <v>12</v>
      </c>
      <c r="E5623">
        <f t="shared" si="348"/>
        <v>27</v>
      </c>
      <c r="F5623">
        <f t="shared" si="349"/>
        <v>6</v>
      </c>
      <c r="G5623" s="8">
        <f t="shared" si="350"/>
        <v>44739</v>
      </c>
      <c r="H5623">
        <f t="shared" si="351"/>
        <v>2022</v>
      </c>
      <c r="I5623" s="1">
        <v>44739.339583333334</v>
      </c>
      <c r="J5623" s="2">
        <v>44739</v>
      </c>
      <c r="K5623" t="s">
        <v>43</v>
      </c>
      <c r="L5623">
        <v>1499</v>
      </c>
      <c r="N5623" s="11" t="s">
        <v>15</v>
      </c>
      <c r="O5623" s="11">
        <f>IF(Table1[[#This Row],[Currency  Code]]="USD",Table1[[#This Row],[Product Amount with GST]]*80,Table1[[#This Row],[Product Amount with GST]])</f>
        <v>1499</v>
      </c>
    </row>
    <row r="5624" spans="1:16" x14ac:dyDescent="0.25">
      <c r="A5624" t="s">
        <v>3928</v>
      </c>
      <c r="B5624" t="s">
        <v>659</v>
      </c>
      <c r="C5624" t="s">
        <v>12</v>
      </c>
      <c r="E5624">
        <f t="shared" si="348"/>
        <v>27</v>
      </c>
      <c r="F5624">
        <f t="shared" si="349"/>
        <v>6</v>
      </c>
      <c r="G5624" s="8">
        <f t="shared" si="350"/>
        <v>44739</v>
      </c>
      <c r="H5624">
        <f t="shared" si="351"/>
        <v>2022</v>
      </c>
      <c r="I5624" s="1">
        <v>44739.319444444445</v>
      </c>
      <c r="J5624" s="2">
        <v>44739</v>
      </c>
      <c r="K5624" t="s">
        <v>13</v>
      </c>
      <c r="L5624">
        <v>1499</v>
      </c>
      <c r="N5624" s="11" t="s">
        <v>15</v>
      </c>
      <c r="O5624" s="11">
        <f>IF(Table1[[#This Row],[Currency  Code]]="USD",Table1[[#This Row],[Product Amount with GST]]*80,Table1[[#This Row],[Product Amount with GST]])</f>
        <v>1499</v>
      </c>
    </row>
    <row r="5625" spans="1:16" x14ac:dyDescent="0.25">
      <c r="A5625" t="s">
        <v>3929</v>
      </c>
      <c r="B5625" t="s">
        <v>55</v>
      </c>
      <c r="C5625" t="s">
        <v>12</v>
      </c>
      <c r="E5625">
        <f t="shared" si="348"/>
        <v>27</v>
      </c>
      <c r="F5625">
        <f t="shared" si="349"/>
        <v>6</v>
      </c>
      <c r="G5625" s="8">
        <f t="shared" si="350"/>
        <v>44739</v>
      </c>
      <c r="H5625">
        <f t="shared" si="351"/>
        <v>2022</v>
      </c>
      <c r="I5625" s="1">
        <v>44739.3</v>
      </c>
      <c r="J5625" s="2">
        <v>44739</v>
      </c>
      <c r="K5625" t="s">
        <v>43</v>
      </c>
      <c r="L5625">
        <v>1499</v>
      </c>
      <c r="N5625" s="11" t="s">
        <v>15</v>
      </c>
      <c r="O5625" s="11">
        <f>IF(Table1[[#This Row],[Currency  Code]]="USD",Table1[[#This Row],[Product Amount with GST]]*80,Table1[[#This Row],[Product Amount with GST]])</f>
        <v>1499</v>
      </c>
    </row>
    <row r="5626" spans="1:16" x14ac:dyDescent="0.25">
      <c r="A5626" t="s">
        <v>3930</v>
      </c>
      <c r="B5626" t="s">
        <v>27</v>
      </c>
      <c r="C5626" t="s">
        <v>48</v>
      </c>
      <c r="E5626">
        <f t="shared" si="348"/>
        <v>27</v>
      </c>
      <c r="F5626">
        <f t="shared" si="349"/>
        <v>6</v>
      </c>
      <c r="G5626" s="8">
        <f t="shared" si="350"/>
        <v>44739</v>
      </c>
      <c r="H5626">
        <f t="shared" si="351"/>
        <v>2022</v>
      </c>
      <c r="I5626" s="1">
        <v>44739.29583333333</v>
      </c>
      <c r="J5626" s="2">
        <v>44739</v>
      </c>
      <c r="K5626" t="s">
        <v>13</v>
      </c>
      <c r="L5626">
        <v>1999</v>
      </c>
      <c r="M5626" t="s">
        <v>53</v>
      </c>
      <c r="N5626" s="11" t="s">
        <v>15</v>
      </c>
      <c r="O5626" s="11">
        <f>IF(Table1[[#This Row],[Currency  Code]]="USD",Table1[[#This Row],[Product Amount with GST]]*80,Table1[[#This Row],[Product Amount with GST]])</f>
        <v>1999</v>
      </c>
      <c r="P5626" t="s">
        <v>50</v>
      </c>
    </row>
    <row r="5627" spans="1:16" x14ac:dyDescent="0.25">
      <c r="A5627" t="s">
        <v>3931</v>
      </c>
      <c r="B5627" t="s">
        <v>2257</v>
      </c>
      <c r="C5627" t="s">
        <v>12</v>
      </c>
      <c r="E5627">
        <f t="shared" si="348"/>
        <v>27</v>
      </c>
      <c r="F5627">
        <f t="shared" si="349"/>
        <v>6</v>
      </c>
      <c r="G5627" s="8">
        <f t="shared" si="350"/>
        <v>44739</v>
      </c>
      <c r="H5627">
        <f t="shared" si="351"/>
        <v>2022</v>
      </c>
      <c r="I5627" s="1">
        <v>44739.276388888888</v>
      </c>
      <c r="J5627" s="2">
        <v>44739</v>
      </c>
      <c r="K5627" t="s">
        <v>13</v>
      </c>
      <c r="L5627">
        <v>1499</v>
      </c>
      <c r="N5627" s="11" t="s">
        <v>15</v>
      </c>
      <c r="O5627" s="11">
        <f>IF(Table1[[#This Row],[Currency  Code]]="USD",Table1[[#This Row],[Product Amount with GST]]*80,Table1[[#This Row],[Product Amount with GST]])</f>
        <v>1499</v>
      </c>
    </row>
    <row r="5628" spans="1:16" x14ac:dyDescent="0.25">
      <c r="A5628" t="s">
        <v>3932</v>
      </c>
      <c r="B5628" t="s">
        <v>20</v>
      </c>
      <c r="C5628" t="s">
        <v>12</v>
      </c>
      <c r="E5628">
        <f t="shared" si="348"/>
        <v>27</v>
      </c>
      <c r="F5628">
        <f t="shared" si="349"/>
        <v>6</v>
      </c>
      <c r="G5628" s="8">
        <f t="shared" si="350"/>
        <v>44739</v>
      </c>
      <c r="H5628">
        <f t="shared" si="351"/>
        <v>2022</v>
      </c>
      <c r="I5628" s="1">
        <v>44739.022222222222</v>
      </c>
      <c r="J5628" s="2">
        <v>44738</v>
      </c>
      <c r="K5628" t="s">
        <v>13</v>
      </c>
      <c r="L5628">
        <v>1999</v>
      </c>
      <c r="N5628" s="11" t="s">
        <v>15</v>
      </c>
      <c r="O5628" s="11">
        <f>IF(Table1[[#This Row],[Currency  Code]]="USD",Table1[[#This Row],[Product Amount with GST]]*80,Table1[[#This Row],[Product Amount with GST]])</f>
        <v>1999</v>
      </c>
    </row>
    <row r="5629" spans="1:16" x14ac:dyDescent="0.25">
      <c r="A5629" t="s">
        <v>3932</v>
      </c>
      <c r="B5629" t="s">
        <v>20</v>
      </c>
      <c r="C5629" t="s">
        <v>12</v>
      </c>
      <c r="E5629">
        <f t="shared" si="348"/>
        <v>27</v>
      </c>
      <c r="F5629">
        <f t="shared" si="349"/>
        <v>6</v>
      </c>
      <c r="G5629" s="8">
        <f t="shared" si="350"/>
        <v>44739</v>
      </c>
      <c r="H5629">
        <f t="shared" si="351"/>
        <v>2022</v>
      </c>
      <c r="I5629" s="1">
        <v>44739.021527777775</v>
      </c>
      <c r="J5629" s="2">
        <v>44738</v>
      </c>
      <c r="K5629" t="s">
        <v>13</v>
      </c>
      <c r="L5629">
        <v>1999</v>
      </c>
      <c r="N5629" s="11" t="s">
        <v>15</v>
      </c>
      <c r="O5629" s="11">
        <f>IF(Table1[[#This Row],[Currency  Code]]="USD",Table1[[#This Row],[Product Amount with GST]]*80,Table1[[#This Row],[Product Amount with GST]])</f>
        <v>1999</v>
      </c>
    </row>
    <row r="5630" spans="1:16" x14ac:dyDescent="0.25">
      <c r="A5630" t="s">
        <v>3933</v>
      </c>
      <c r="B5630" t="s">
        <v>42</v>
      </c>
      <c r="C5630" t="s">
        <v>12</v>
      </c>
      <c r="E5630">
        <f t="shared" si="348"/>
        <v>27</v>
      </c>
      <c r="F5630">
        <f t="shared" si="349"/>
        <v>6</v>
      </c>
      <c r="G5630" s="8">
        <f t="shared" si="350"/>
        <v>44739</v>
      </c>
      <c r="H5630">
        <f t="shared" si="351"/>
        <v>2022</v>
      </c>
      <c r="I5630" s="1">
        <v>44739.020833333336</v>
      </c>
      <c r="J5630" s="2">
        <v>44738</v>
      </c>
      <c r="K5630" t="s">
        <v>43</v>
      </c>
      <c r="L5630">
        <v>1499</v>
      </c>
      <c r="N5630" s="11" t="s">
        <v>15</v>
      </c>
      <c r="O5630" s="11">
        <f>IF(Table1[[#This Row],[Currency  Code]]="USD",Table1[[#This Row],[Product Amount with GST]]*80,Table1[[#This Row],[Product Amount with GST]])</f>
        <v>1499</v>
      </c>
    </row>
    <row r="5631" spans="1:16" x14ac:dyDescent="0.25">
      <c r="A5631" t="s">
        <v>3934</v>
      </c>
      <c r="B5631" t="s">
        <v>1092</v>
      </c>
      <c r="C5631" t="s">
        <v>12</v>
      </c>
      <c r="E5631">
        <f t="shared" si="348"/>
        <v>27</v>
      </c>
      <c r="F5631">
        <f t="shared" si="349"/>
        <v>6</v>
      </c>
      <c r="G5631" s="8">
        <f t="shared" si="350"/>
        <v>44739</v>
      </c>
      <c r="H5631">
        <f t="shared" si="351"/>
        <v>2022</v>
      </c>
      <c r="I5631" s="1">
        <v>44739.394444444442</v>
      </c>
      <c r="J5631" s="2">
        <v>44739</v>
      </c>
      <c r="K5631" t="s">
        <v>13</v>
      </c>
      <c r="L5631">
        <v>1499</v>
      </c>
      <c r="N5631" s="11" t="s">
        <v>15</v>
      </c>
      <c r="O5631" s="11">
        <f>IF(Table1[[#This Row],[Currency  Code]]="USD",Table1[[#This Row],[Product Amount with GST]]*80,Table1[[#This Row],[Product Amount with GST]])</f>
        <v>1499</v>
      </c>
    </row>
    <row r="5632" spans="1:16" x14ac:dyDescent="0.25">
      <c r="A5632" t="s">
        <v>3933</v>
      </c>
      <c r="B5632" t="s">
        <v>65</v>
      </c>
      <c r="C5632" t="s">
        <v>12</v>
      </c>
      <c r="E5632">
        <f t="shared" si="348"/>
        <v>27</v>
      </c>
      <c r="F5632">
        <f t="shared" si="349"/>
        <v>6</v>
      </c>
      <c r="G5632" s="8">
        <f t="shared" si="350"/>
        <v>44739</v>
      </c>
      <c r="H5632">
        <f t="shared" si="351"/>
        <v>2022</v>
      </c>
      <c r="I5632" s="1">
        <v>44739.355555555558</v>
      </c>
      <c r="J5632" s="2">
        <v>44739</v>
      </c>
      <c r="K5632" t="s">
        <v>13</v>
      </c>
      <c r="L5632">
        <v>1499</v>
      </c>
      <c r="N5632" s="11" t="s">
        <v>15</v>
      </c>
      <c r="O5632" s="11">
        <f>IF(Table1[[#This Row],[Currency  Code]]="USD",Table1[[#This Row],[Product Amount with GST]]*80,Table1[[#This Row],[Product Amount with GST]])</f>
        <v>1499</v>
      </c>
    </row>
    <row r="5633" spans="1:15" x14ac:dyDescent="0.25">
      <c r="A5633" t="s">
        <v>3935</v>
      </c>
      <c r="B5633" t="s">
        <v>24</v>
      </c>
      <c r="C5633" t="s">
        <v>12</v>
      </c>
      <c r="E5633">
        <f t="shared" si="348"/>
        <v>27</v>
      </c>
      <c r="F5633">
        <f t="shared" si="349"/>
        <v>6</v>
      </c>
      <c r="G5633" s="8">
        <f t="shared" si="350"/>
        <v>44739</v>
      </c>
      <c r="H5633">
        <f t="shared" si="351"/>
        <v>2022</v>
      </c>
      <c r="I5633" s="1">
        <v>44739.349305555559</v>
      </c>
      <c r="J5633" s="2">
        <v>44739</v>
      </c>
      <c r="K5633" t="s">
        <v>13</v>
      </c>
      <c r="L5633">
        <v>2022</v>
      </c>
      <c r="N5633" s="11" t="s">
        <v>15</v>
      </c>
      <c r="O5633" s="11">
        <f>IF(Table1[[#This Row],[Currency  Code]]="USD",Table1[[#This Row],[Product Amount with GST]]*80,Table1[[#This Row],[Product Amount with GST]])</f>
        <v>2022</v>
      </c>
    </row>
    <row r="5634" spans="1:15" x14ac:dyDescent="0.25">
      <c r="A5634" t="s">
        <v>3936</v>
      </c>
      <c r="B5634" t="s">
        <v>42</v>
      </c>
      <c r="C5634" t="s">
        <v>12</v>
      </c>
      <c r="E5634">
        <f t="shared" ref="E5634:E5697" si="352">DAY(I5634)</f>
        <v>27</v>
      </c>
      <c r="F5634">
        <f t="shared" ref="F5634:F5697" si="353">MONTH(I5634)</f>
        <v>6</v>
      </c>
      <c r="G5634" s="8">
        <f t="shared" ref="G5634:G5697" si="354">DATE(H5635,F5634,E5634)</f>
        <v>44739</v>
      </c>
      <c r="H5634">
        <f t="shared" ref="H5634:H5697" si="355">YEAR(I5634)</f>
        <v>2022</v>
      </c>
      <c r="I5634" s="1">
        <v>44739.322916666664</v>
      </c>
      <c r="J5634" s="2">
        <v>44739</v>
      </c>
      <c r="K5634" t="s">
        <v>43</v>
      </c>
      <c r="L5634">
        <v>59</v>
      </c>
      <c r="N5634" s="11" t="s">
        <v>29</v>
      </c>
      <c r="O5634" s="11">
        <f>IF(Table1[[#This Row],[Currency  Code]]="USD",Table1[[#This Row],[Product Amount with GST]]*80,Table1[[#This Row],[Product Amount with GST]])</f>
        <v>4720</v>
      </c>
    </row>
    <row r="5635" spans="1:15" x14ac:dyDescent="0.25">
      <c r="A5635" t="s">
        <v>3937</v>
      </c>
      <c r="B5635" t="s">
        <v>2257</v>
      </c>
      <c r="C5635" t="s">
        <v>12</v>
      </c>
      <c r="E5635">
        <f t="shared" si="352"/>
        <v>27</v>
      </c>
      <c r="F5635">
        <f t="shared" si="353"/>
        <v>6</v>
      </c>
      <c r="G5635" s="8">
        <f t="shared" si="354"/>
        <v>44739</v>
      </c>
      <c r="H5635">
        <f t="shared" si="355"/>
        <v>2022</v>
      </c>
      <c r="I5635" s="1">
        <v>44739.320833333331</v>
      </c>
      <c r="J5635" s="2">
        <v>44739</v>
      </c>
      <c r="K5635" t="s">
        <v>13</v>
      </c>
      <c r="L5635">
        <v>1499</v>
      </c>
      <c r="N5635" s="11" t="s">
        <v>15</v>
      </c>
      <c r="O5635" s="11">
        <f>IF(Table1[[#This Row],[Currency  Code]]="USD",Table1[[#This Row],[Product Amount with GST]]*80,Table1[[#This Row],[Product Amount with GST]])</f>
        <v>1499</v>
      </c>
    </row>
    <row r="5636" spans="1:15" x14ac:dyDescent="0.25">
      <c r="A5636" t="s">
        <v>3928</v>
      </c>
      <c r="B5636" t="s">
        <v>65</v>
      </c>
      <c r="C5636" t="s">
        <v>12</v>
      </c>
      <c r="E5636">
        <f t="shared" si="352"/>
        <v>27</v>
      </c>
      <c r="F5636">
        <f t="shared" si="353"/>
        <v>6</v>
      </c>
      <c r="G5636" s="8">
        <f t="shared" si="354"/>
        <v>44739</v>
      </c>
      <c r="H5636">
        <f t="shared" si="355"/>
        <v>2022</v>
      </c>
      <c r="I5636" s="1">
        <v>44739.318749999999</v>
      </c>
      <c r="J5636" s="2">
        <v>44739</v>
      </c>
      <c r="K5636" t="s">
        <v>13</v>
      </c>
      <c r="L5636">
        <v>1499</v>
      </c>
      <c r="N5636" s="11" t="s">
        <v>15</v>
      </c>
      <c r="O5636" s="11">
        <f>IF(Table1[[#This Row],[Currency  Code]]="USD",Table1[[#This Row],[Product Amount with GST]]*80,Table1[[#This Row],[Product Amount with GST]])</f>
        <v>1499</v>
      </c>
    </row>
    <row r="5637" spans="1:15" x14ac:dyDescent="0.25">
      <c r="A5637" t="s">
        <v>3938</v>
      </c>
      <c r="B5637" t="s">
        <v>65</v>
      </c>
      <c r="C5637" t="s">
        <v>12</v>
      </c>
      <c r="E5637">
        <f t="shared" si="352"/>
        <v>27</v>
      </c>
      <c r="F5637">
        <f t="shared" si="353"/>
        <v>6</v>
      </c>
      <c r="G5637" s="8">
        <f t="shared" si="354"/>
        <v>44739</v>
      </c>
      <c r="H5637">
        <f t="shared" si="355"/>
        <v>2022</v>
      </c>
      <c r="I5637" s="1">
        <v>44739.272916666669</v>
      </c>
      <c r="J5637" s="2">
        <v>44739</v>
      </c>
      <c r="K5637" t="s">
        <v>13</v>
      </c>
      <c r="L5637">
        <v>1499</v>
      </c>
      <c r="N5637" s="11" t="s">
        <v>15</v>
      </c>
      <c r="O5637" s="11">
        <f>IF(Table1[[#This Row],[Currency  Code]]="USD",Table1[[#This Row],[Product Amount with GST]]*80,Table1[[#This Row],[Product Amount with GST]])</f>
        <v>1499</v>
      </c>
    </row>
    <row r="5638" spans="1:15" x14ac:dyDescent="0.25">
      <c r="A5638" t="s">
        <v>3938</v>
      </c>
      <c r="B5638" t="s">
        <v>65</v>
      </c>
      <c r="C5638" t="s">
        <v>12</v>
      </c>
      <c r="E5638">
        <f t="shared" si="352"/>
        <v>27</v>
      </c>
      <c r="F5638">
        <f t="shared" si="353"/>
        <v>6</v>
      </c>
      <c r="G5638" s="8">
        <f t="shared" si="354"/>
        <v>44739</v>
      </c>
      <c r="H5638">
        <f t="shared" si="355"/>
        <v>2022</v>
      </c>
      <c r="I5638" s="1">
        <v>44739.272222222222</v>
      </c>
      <c r="J5638" s="2">
        <v>44739</v>
      </c>
      <c r="K5638" t="s">
        <v>13</v>
      </c>
      <c r="L5638">
        <v>1499</v>
      </c>
      <c r="N5638" s="11" t="s">
        <v>15</v>
      </c>
      <c r="O5638" s="11">
        <f>IF(Table1[[#This Row],[Currency  Code]]="USD",Table1[[#This Row],[Product Amount with GST]]*80,Table1[[#This Row],[Product Amount with GST]])</f>
        <v>1499</v>
      </c>
    </row>
    <row r="5639" spans="1:15" x14ac:dyDescent="0.25">
      <c r="A5639" t="s">
        <v>3939</v>
      </c>
      <c r="B5639" t="s">
        <v>65</v>
      </c>
      <c r="C5639" t="s">
        <v>12</v>
      </c>
      <c r="E5639">
        <f t="shared" si="352"/>
        <v>27</v>
      </c>
      <c r="F5639">
        <f t="shared" si="353"/>
        <v>6</v>
      </c>
      <c r="G5639" s="8">
        <f t="shared" si="354"/>
        <v>44739</v>
      </c>
      <c r="H5639">
        <f t="shared" si="355"/>
        <v>2022</v>
      </c>
      <c r="I5639" s="1">
        <v>44739.195138888892</v>
      </c>
      <c r="J5639" s="2">
        <v>44738</v>
      </c>
      <c r="K5639" t="s">
        <v>13</v>
      </c>
      <c r="L5639">
        <v>1499</v>
      </c>
      <c r="N5639" s="11" t="s">
        <v>15</v>
      </c>
      <c r="O5639" s="11">
        <f>IF(Table1[[#This Row],[Currency  Code]]="USD",Table1[[#This Row],[Product Amount with GST]]*80,Table1[[#This Row],[Product Amount with GST]])</f>
        <v>1499</v>
      </c>
    </row>
    <row r="5640" spans="1:15" x14ac:dyDescent="0.25">
      <c r="A5640" t="s">
        <v>3940</v>
      </c>
      <c r="B5640" t="s">
        <v>42</v>
      </c>
      <c r="C5640" t="s">
        <v>12</v>
      </c>
      <c r="E5640">
        <f t="shared" si="352"/>
        <v>27</v>
      </c>
      <c r="F5640">
        <f t="shared" si="353"/>
        <v>6</v>
      </c>
      <c r="G5640" s="8">
        <f t="shared" si="354"/>
        <v>44739</v>
      </c>
      <c r="H5640">
        <f t="shared" si="355"/>
        <v>2022</v>
      </c>
      <c r="I5640" s="1">
        <v>44739.103472222225</v>
      </c>
      <c r="J5640" s="2">
        <v>44738</v>
      </c>
      <c r="K5640" t="s">
        <v>43</v>
      </c>
      <c r="L5640">
        <v>59</v>
      </c>
      <c r="N5640" s="11" t="s">
        <v>29</v>
      </c>
      <c r="O5640" s="11">
        <f>IF(Table1[[#This Row],[Currency  Code]]="USD",Table1[[#This Row],[Product Amount with GST]]*80,Table1[[#This Row],[Product Amount with GST]])</f>
        <v>4720</v>
      </c>
    </row>
    <row r="5641" spans="1:15" x14ac:dyDescent="0.25">
      <c r="A5641" t="s">
        <v>3941</v>
      </c>
      <c r="B5641" t="s">
        <v>179</v>
      </c>
      <c r="C5641" t="s">
        <v>12</v>
      </c>
      <c r="E5641">
        <f t="shared" si="352"/>
        <v>27</v>
      </c>
      <c r="F5641">
        <f t="shared" si="353"/>
        <v>6</v>
      </c>
      <c r="G5641" s="8">
        <f t="shared" si="354"/>
        <v>44739</v>
      </c>
      <c r="H5641">
        <f t="shared" si="355"/>
        <v>2022</v>
      </c>
      <c r="I5641" s="1">
        <v>44739.059027777781</v>
      </c>
      <c r="J5641" s="2">
        <v>44738</v>
      </c>
      <c r="K5641" t="s">
        <v>112</v>
      </c>
      <c r="L5641">
        <v>599</v>
      </c>
      <c r="N5641" s="11" t="s">
        <v>15</v>
      </c>
      <c r="O5641" s="11">
        <f>IF(Table1[[#This Row],[Currency  Code]]="USD",Table1[[#This Row],[Product Amount with GST]]*80,Table1[[#This Row],[Product Amount with GST]])</f>
        <v>599</v>
      </c>
    </row>
    <row r="5642" spans="1:15" x14ac:dyDescent="0.25">
      <c r="A5642" t="s">
        <v>3942</v>
      </c>
      <c r="B5642" t="s">
        <v>352</v>
      </c>
      <c r="C5642" t="s">
        <v>12</v>
      </c>
      <c r="E5642">
        <f t="shared" si="352"/>
        <v>27</v>
      </c>
      <c r="F5642">
        <f t="shared" si="353"/>
        <v>6</v>
      </c>
      <c r="G5642" s="8">
        <f t="shared" si="354"/>
        <v>44739</v>
      </c>
      <c r="H5642">
        <f t="shared" si="355"/>
        <v>2022</v>
      </c>
      <c r="I5642" s="1">
        <v>44739.05</v>
      </c>
      <c r="J5642" s="2">
        <v>44738</v>
      </c>
      <c r="K5642" t="s">
        <v>112</v>
      </c>
      <c r="L5642">
        <v>999</v>
      </c>
      <c r="N5642" s="11" t="s">
        <v>15</v>
      </c>
      <c r="O5642" s="11">
        <f>IF(Table1[[#This Row],[Currency  Code]]="USD",Table1[[#This Row],[Product Amount with GST]]*80,Table1[[#This Row],[Product Amount with GST]])</f>
        <v>999</v>
      </c>
    </row>
    <row r="5643" spans="1:15" x14ac:dyDescent="0.25">
      <c r="A5643" t="s">
        <v>3941</v>
      </c>
      <c r="B5643" t="s">
        <v>179</v>
      </c>
      <c r="C5643" t="s">
        <v>12</v>
      </c>
      <c r="E5643">
        <f t="shared" si="352"/>
        <v>27</v>
      </c>
      <c r="F5643">
        <f t="shared" si="353"/>
        <v>6</v>
      </c>
      <c r="G5643" s="8">
        <f t="shared" si="354"/>
        <v>44739</v>
      </c>
      <c r="H5643">
        <f t="shared" si="355"/>
        <v>2022</v>
      </c>
      <c r="I5643" s="1">
        <v>44739.046527777777</v>
      </c>
      <c r="J5643" s="2">
        <v>44738</v>
      </c>
      <c r="K5643" t="s">
        <v>43</v>
      </c>
      <c r="L5643">
        <v>599</v>
      </c>
      <c r="N5643" s="11" t="s">
        <v>15</v>
      </c>
      <c r="O5643" s="11">
        <f>IF(Table1[[#This Row],[Currency  Code]]="USD",Table1[[#This Row],[Product Amount with GST]]*80,Table1[[#This Row],[Product Amount with GST]])</f>
        <v>599</v>
      </c>
    </row>
    <row r="5644" spans="1:15" x14ac:dyDescent="0.25">
      <c r="A5644" t="s">
        <v>2573</v>
      </c>
      <c r="B5644" t="s">
        <v>20</v>
      </c>
      <c r="C5644" t="s">
        <v>12</v>
      </c>
      <c r="E5644">
        <f t="shared" si="352"/>
        <v>27</v>
      </c>
      <c r="F5644">
        <f t="shared" si="353"/>
        <v>6</v>
      </c>
      <c r="G5644" s="8">
        <f t="shared" si="354"/>
        <v>44739</v>
      </c>
      <c r="H5644">
        <f t="shared" si="355"/>
        <v>2022</v>
      </c>
      <c r="I5644" s="1">
        <v>44739.044444444444</v>
      </c>
      <c r="J5644" s="2">
        <v>44738</v>
      </c>
      <c r="K5644" t="s">
        <v>13</v>
      </c>
      <c r="L5644">
        <v>1999</v>
      </c>
      <c r="N5644" s="11" t="s">
        <v>15</v>
      </c>
      <c r="O5644" s="11">
        <f>IF(Table1[[#This Row],[Currency  Code]]="USD",Table1[[#This Row],[Product Amount with GST]]*80,Table1[[#This Row],[Product Amount with GST]])</f>
        <v>1999</v>
      </c>
    </row>
    <row r="5645" spans="1:15" x14ac:dyDescent="0.25">
      <c r="A5645" t="s">
        <v>3943</v>
      </c>
      <c r="B5645" t="s">
        <v>42</v>
      </c>
      <c r="C5645" t="s">
        <v>12</v>
      </c>
      <c r="E5645">
        <f t="shared" si="352"/>
        <v>27</v>
      </c>
      <c r="F5645">
        <f t="shared" si="353"/>
        <v>6</v>
      </c>
      <c r="G5645" s="8">
        <f t="shared" si="354"/>
        <v>44739</v>
      </c>
      <c r="H5645">
        <f t="shared" si="355"/>
        <v>2022</v>
      </c>
      <c r="I5645" s="1">
        <v>44739.039583333331</v>
      </c>
      <c r="J5645" s="2">
        <v>44738</v>
      </c>
      <c r="K5645" t="s">
        <v>43</v>
      </c>
      <c r="L5645">
        <v>59</v>
      </c>
      <c r="N5645" s="11" t="s">
        <v>29</v>
      </c>
      <c r="O5645" s="11">
        <f>IF(Table1[[#This Row],[Currency  Code]]="USD",Table1[[#This Row],[Product Amount with GST]]*80,Table1[[#This Row],[Product Amount with GST]])</f>
        <v>4720</v>
      </c>
    </row>
    <row r="5646" spans="1:15" x14ac:dyDescent="0.25">
      <c r="A5646" t="s">
        <v>3944</v>
      </c>
      <c r="B5646" t="s">
        <v>108</v>
      </c>
      <c r="C5646" t="s">
        <v>12</v>
      </c>
      <c r="E5646">
        <f t="shared" si="352"/>
        <v>27</v>
      </c>
      <c r="F5646">
        <f t="shared" si="353"/>
        <v>6</v>
      </c>
      <c r="G5646" s="8">
        <f t="shared" si="354"/>
        <v>44739</v>
      </c>
      <c r="H5646">
        <f t="shared" si="355"/>
        <v>2022</v>
      </c>
      <c r="I5646" s="1">
        <v>44739.037499999999</v>
      </c>
      <c r="J5646" s="2">
        <v>44738</v>
      </c>
      <c r="K5646" t="s">
        <v>13</v>
      </c>
      <c r="L5646">
        <v>79</v>
      </c>
      <c r="N5646" s="11" t="s">
        <v>29</v>
      </c>
      <c r="O5646" s="11">
        <f>IF(Table1[[#This Row],[Currency  Code]]="USD",Table1[[#This Row],[Product Amount with GST]]*80,Table1[[#This Row],[Product Amount with GST]])</f>
        <v>6320</v>
      </c>
    </row>
    <row r="5647" spans="1:15" x14ac:dyDescent="0.25">
      <c r="A5647" t="s">
        <v>3945</v>
      </c>
      <c r="B5647" t="s">
        <v>143</v>
      </c>
      <c r="C5647" t="s">
        <v>12</v>
      </c>
      <c r="E5647">
        <f t="shared" si="352"/>
        <v>27</v>
      </c>
      <c r="F5647">
        <f t="shared" si="353"/>
        <v>6</v>
      </c>
      <c r="G5647" s="8">
        <f t="shared" si="354"/>
        <v>44739</v>
      </c>
      <c r="H5647">
        <f t="shared" si="355"/>
        <v>2022</v>
      </c>
      <c r="I5647" s="1">
        <v>44739.012499999997</v>
      </c>
      <c r="J5647" s="2">
        <v>44738</v>
      </c>
      <c r="K5647" t="s">
        <v>13</v>
      </c>
      <c r="L5647">
        <v>1499</v>
      </c>
      <c r="N5647" s="11" t="s">
        <v>15</v>
      </c>
      <c r="O5647" s="11">
        <f>IF(Table1[[#This Row],[Currency  Code]]="USD",Table1[[#This Row],[Product Amount with GST]]*80,Table1[[#This Row],[Product Amount with GST]])</f>
        <v>1499</v>
      </c>
    </row>
    <row r="5648" spans="1:15" x14ac:dyDescent="0.25">
      <c r="A5648" t="s">
        <v>3946</v>
      </c>
      <c r="B5648" t="s">
        <v>65</v>
      </c>
      <c r="C5648" t="s">
        <v>12</v>
      </c>
      <c r="E5648">
        <f t="shared" si="352"/>
        <v>27</v>
      </c>
      <c r="F5648">
        <f t="shared" si="353"/>
        <v>6</v>
      </c>
      <c r="G5648" s="8">
        <f t="shared" si="354"/>
        <v>44739</v>
      </c>
      <c r="H5648">
        <f t="shared" si="355"/>
        <v>2022</v>
      </c>
      <c r="I5648" s="1">
        <v>44739.009027777778</v>
      </c>
      <c r="J5648" s="2">
        <v>44738</v>
      </c>
      <c r="K5648" t="s">
        <v>13</v>
      </c>
      <c r="L5648">
        <v>1499</v>
      </c>
      <c r="N5648" s="11" t="s">
        <v>15</v>
      </c>
      <c r="O5648" s="11">
        <f>IF(Table1[[#This Row],[Currency  Code]]="USD",Table1[[#This Row],[Product Amount with GST]]*80,Table1[[#This Row],[Product Amount with GST]])</f>
        <v>1499</v>
      </c>
    </row>
    <row r="5649" spans="1:15" x14ac:dyDescent="0.25">
      <c r="A5649" t="s">
        <v>3947</v>
      </c>
      <c r="B5649" t="s">
        <v>20</v>
      </c>
      <c r="C5649" t="s">
        <v>12</v>
      </c>
      <c r="E5649">
        <f t="shared" si="352"/>
        <v>26</v>
      </c>
      <c r="F5649">
        <f t="shared" si="353"/>
        <v>6</v>
      </c>
      <c r="G5649" s="8">
        <f t="shared" si="354"/>
        <v>44738</v>
      </c>
      <c r="H5649">
        <f t="shared" si="355"/>
        <v>2022</v>
      </c>
      <c r="I5649" s="1">
        <v>44738.993750000001</v>
      </c>
      <c r="J5649" s="2">
        <v>44738</v>
      </c>
      <c r="K5649" t="s">
        <v>13</v>
      </c>
      <c r="L5649">
        <v>1999</v>
      </c>
      <c r="N5649" s="11" t="s">
        <v>15</v>
      </c>
      <c r="O5649" s="11">
        <f>IF(Table1[[#This Row],[Currency  Code]]="USD",Table1[[#This Row],[Product Amount with GST]]*80,Table1[[#This Row],[Product Amount with GST]])</f>
        <v>1999</v>
      </c>
    </row>
    <row r="5650" spans="1:15" x14ac:dyDescent="0.25">
      <c r="A5650" t="s">
        <v>3948</v>
      </c>
      <c r="B5650" t="s">
        <v>27</v>
      </c>
      <c r="C5650" t="s">
        <v>12</v>
      </c>
      <c r="E5650">
        <f t="shared" si="352"/>
        <v>26</v>
      </c>
      <c r="F5650">
        <f t="shared" si="353"/>
        <v>6</v>
      </c>
      <c r="G5650" s="8">
        <f t="shared" si="354"/>
        <v>44738</v>
      </c>
      <c r="H5650">
        <f t="shared" si="355"/>
        <v>2022</v>
      </c>
      <c r="I5650" s="1">
        <v>44738.979861111111</v>
      </c>
      <c r="J5650" s="2">
        <v>44738</v>
      </c>
      <c r="K5650" t="s">
        <v>13</v>
      </c>
      <c r="L5650">
        <v>1999</v>
      </c>
      <c r="N5650" s="11" t="s">
        <v>15</v>
      </c>
      <c r="O5650" s="11">
        <f>IF(Table1[[#This Row],[Currency  Code]]="USD",Table1[[#This Row],[Product Amount with GST]]*80,Table1[[#This Row],[Product Amount with GST]])</f>
        <v>1999</v>
      </c>
    </row>
    <row r="5651" spans="1:15" x14ac:dyDescent="0.25">
      <c r="A5651" t="s">
        <v>3949</v>
      </c>
      <c r="B5651" t="s">
        <v>143</v>
      </c>
      <c r="C5651" t="s">
        <v>12</v>
      </c>
      <c r="E5651">
        <f t="shared" si="352"/>
        <v>26</v>
      </c>
      <c r="F5651">
        <f t="shared" si="353"/>
        <v>6</v>
      </c>
      <c r="G5651" s="8">
        <f t="shared" si="354"/>
        <v>44738</v>
      </c>
      <c r="H5651">
        <f t="shared" si="355"/>
        <v>2022</v>
      </c>
      <c r="I5651" s="1">
        <v>44738.966666666667</v>
      </c>
      <c r="J5651" s="2">
        <v>44738</v>
      </c>
      <c r="K5651" t="s">
        <v>13</v>
      </c>
      <c r="L5651">
        <v>1499</v>
      </c>
      <c r="N5651" s="11" t="s">
        <v>15</v>
      </c>
      <c r="O5651" s="11">
        <f>IF(Table1[[#This Row],[Currency  Code]]="USD",Table1[[#This Row],[Product Amount with GST]]*80,Table1[[#This Row],[Product Amount with GST]])</f>
        <v>1499</v>
      </c>
    </row>
    <row r="5652" spans="1:15" x14ac:dyDescent="0.25">
      <c r="A5652" t="s">
        <v>3950</v>
      </c>
      <c r="B5652" t="s">
        <v>2257</v>
      </c>
      <c r="C5652" t="s">
        <v>12</v>
      </c>
      <c r="E5652">
        <f t="shared" si="352"/>
        <v>26</v>
      </c>
      <c r="F5652">
        <f t="shared" si="353"/>
        <v>6</v>
      </c>
      <c r="G5652" s="8">
        <f t="shared" si="354"/>
        <v>44738</v>
      </c>
      <c r="H5652">
        <f t="shared" si="355"/>
        <v>2022</v>
      </c>
      <c r="I5652" s="1">
        <v>44738.934027777781</v>
      </c>
      <c r="J5652" s="2">
        <v>44738</v>
      </c>
      <c r="K5652" t="s">
        <v>13</v>
      </c>
      <c r="L5652">
        <v>1499</v>
      </c>
      <c r="N5652" s="11" t="s">
        <v>15</v>
      </c>
      <c r="O5652" s="11">
        <f>IF(Table1[[#This Row],[Currency  Code]]="USD",Table1[[#This Row],[Product Amount with GST]]*80,Table1[[#This Row],[Product Amount with GST]])</f>
        <v>1499</v>
      </c>
    </row>
    <row r="5653" spans="1:15" x14ac:dyDescent="0.25">
      <c r="A5653" t="s">
        <v>3951</v>
      </c>
      <c r="B5653" t="s">
        <v>2257</v>
      </c>
      <c r="C5653" t="s">
        <v>12</v>
      </c>
      <c r="E5653">
        <f t="shared" si="352"/>
        <v>27</v>
      </c>
      <c r="F5653">
        <f t="shared" si="353"/>
        <v>6</v>
      </c>
      <c r="G5653" s="8">
        <f t="shared" si="354"/>
        <v>44739</v>
      </c>
      <c r="H5653">
        <f t="shared" si="355"/>
        <v>2022</v>
      </c>
      <c r="I5653" s="1">
        <v>44739.320833333331</v>
      </c>
      <c r="J5653" s="2">
        <v>44739</v>
      </c>
      <c r="K5653" t="s">
        <v>13</v>
      </c>
      <c r="L5653">
        <v>1499</v>
      </c>
      <c r="N5653" s="11" t="s">
        <v>15</v>
      </c>
      <c r="O5653" s="11">
        <f>IF(Table1[[#This Row],[Currency  Code]]="USD",Table1[[#This Row],[Product Amount with GST]]*80,Table1[[#This Row],[Product Amount with GST]])</f>
        <v>1499</v>
      </c>
    </row>
    <row r="5654" spans="1:15" x14ac:dyDescent="0.25">
      <c r="A5654" t="s">
        <v>3929</v>
      </c>
      <c r="B5654" t="s">
        <v>42</v>
      </c>
      <c r="C5654" t="s">
        <v>12</v>
      </c>
      <c r="E5654">
        <f t="shared" si="352"/>
        <v>27</v>
      </c>
      <c r="F5654">
        <f t="shared" si="353"/>
        <v>6</v>
      </c>
      <c r="G5654" s="8">
        <f t="shared" si="354"/>
        <v>44739</v>
      </c>
      <c r="H5654">
        <f t="shared" si="355"/>
        <v>2022</v>
      </c>
      <c r="I5654" s="1">
        <v>44739.300694444442</v>
      </c>
      <c r="J5654" s="2">
        <v>44739</v>
      </c>
      <c r="K5654" t="s">
        <v>43</v>
      </c>
      <c r="L5654">
        <v>1499</v>
      </c>
      <c r="N5654" s="11" t="s">
        <v>15</v>
      </c>
      <c r="O5654" s="11">
        <f>IF(Table1[[#This Row],[Currency  Code]]="USD",Table1[[#This Row],[Product Amount with GST]]*80,Table1[[#This Row],[Product Amount with GST]])</f>
        <v>1499</v>
      </c>
    </row>
    <row r="5655" spans="1:15" x14ac:dyDescent="0.25">
      <c r="A5655" t="s">
        <v>3952</v>
      </c>
      <c r="B5655" t="s">
        <v>2257</v>
      </c>
      <c r="C5655" t="s">
        <v>12</v>
      </c>
      <c r="E5655">
        <f t="shared" si="352"/>
        <v>27</v>
      </c>
      <c r="F5655">
        <f t="shared" si="353"/>
        <v>6</v>
      </c>
      <c r="G5655" s="8">
        <f t="shared" si="354"/>
        <v>44739</v>
      </c>
      <c r="H5655">
        <f t="shared" si="355"/>
        <v>2022</v>
      </c>
      <c r="I5655" s="1">
        <v>44739.247916666667</v>
      </c>
      <c r="J5655" s="2">
        <v>44739</v>
      </c>
      <c r="K5655" t="s">
        <v>13</v>
      </c>
      <c r="L5655">
        <v>49</v>
      </c>
      <c r="N5655" s="11" t="s">
        <v>29</v>
      </c>
      <c r="O5655" s="11">
        <f>IF(Table1[[#This Row],[Currency  Code]]="USD",Table1[[#This Row],[Product Amount with GST]]*80,Table1[[#This Row],[Product Amount with GST]])</f>
        <v>3920</v>
      </c>
    </row>
    <row r="5656" spans="1:15" x14ac:dyDescent="0.25">
      <c r="A5656" t="s">
        <v>3939</v>
      </c>
      <c r="B5656" t="s">
        <v>65</v>
      </c>
      <c r="C5656" t="s">
        <v>12</v>
      </c>
      <c r="E5656">
        <f t="shared" si="352"/>
        <v>27</v>
      </c>
      <c r="F5656">
        <f t="shared" si="353"/>
        <v>6</v>
      </c>
      <c r="G5656" s="8">
        <f t="shared" si="354"/>
        <v>44739</v>
      </c>
      <c r="H5656">
        <f t="shared" si="355"/>
        <v>2022</v>
      </c>
      <c r="I5656" s="1">
        <v>44739.193749999999</v>
      </c>
      <c r="J5656" s="2">
        <v>44738</v>
      </c>
      <c r="K5656" t="s">
        <v>13</v>
      </c>
      <c r="L5656">
        <v>1499</v>
      </c>
      <c r="N5656" s="11" t="s">
        <v>15</v>
      </c>
      <c r="O5656" s="11">
        <f>IF(Table1[[#This Row],[Currency  Code]]="USD",Table1[[#This Row],[Product Amount with GST]]*80,Table1[[#This Row],[Product Amount with GST]])</f>
        <v>1499</v>
      </c>
    </row>
    <row r="5657" spans="1:15" x14ac:dyDescent="0.25">
      <c r="A5657" t="s">
        <v>3953</v>
      </c>
      <c r="B5657" t="s">
        <v>304</v>
      </c>
      <c r="C5657" t="s">
        <v>12</v>
      </c>
      <c r="E5657">
        <f t="shared" si="352"/>
        <v>27</v>
      </c>
      <c r="F5657">
        <f t="shared" si="353"/>
        <v>6</v>
      </c>
      <c r="G5657" s="8">
        <f t="shared" si="354"/>
        <v>44739</v>
      </c>
      <c r="H5657">
        <f t="shared" si="355"/>
        <v>2022</v>
      </c>
      <c r="I5657" s="1">
        <v>44739.168749999997</v>
      </c>
      <c r="J5657" s="2">
        <v>44738</v>
      </c>
      <c r="K5657" t="s">
        <v>13</v>
      </c>
      <c r="L5657">
        <v>69</v>
      </c>
      <c r="N5657" s="11" t="s">
        <v>29</v>
      </c>
      <c r="O5657" s="11">
        <f>IF(Table1[[#This Row],[Currency  Code]]="USD",Table1[[#This Row],[Product Amount with GST]]*80,Table1[[#This Row],[Product Amount with GST]])</f>
        <v>5520</v>
      </c>
    </row>
    <row r="5658" spans="1:15" x14ac:dyDescent="0.25">
      <c r="A5658" t="s">
        <v>3857</v>
      </c>
      <c r="B5658" t="s">
        <v>659</v>
      </c>
      <c r="C5658" t="s">
        <v>12</v>
      </c>
      <c r="E5658">
        <f t="shared" si="352"/>
        <v>27</v>
      </c>
      <c r="F5658">
        <f t="shared" si="353"/>
        <v>6</v>
      </c>
      <c r="G5658" s="8">
        <f t="shared" si="354"/>
        <v>44739</v>
      </c>
      <c r="H5658">
        <f t="shared" si="355"/>
        <v>2022</v>
      </c>
      <c r="I5658" s="1">
        <v>44739.137499999997</v>
      </c>
      <c r="J5658" s="2">
        <v>44738</v>
      </c>
      <c r="K5658" t="s">
        <v>13</v>
      </c>
      <c r="L5658">
        <v>1499</v>
      </c>
      <c r="N5658" s="11" t="s">
        <v>15</v>
      </c>
      <c r="O5658" s="11">
        <f>IF(Table1[[#This Row],[Currency  Code]]="USD",Table1[[#This Row],[Product Amount with GST]]*80,Table1[[#This Row],[Product Amount with GST]])</f>
        <v>1499</v>
      </c>
    </row>
    <row r="5659" spans="1:15" x14ac:dyDescent="0.25">
      <c r="A5659" t="s">
        <v>2573</v>
      </c>
      <c r="B5659" t="s">
        <v>20</v>
      </c>
      <c r="C5659" t="s">
        <v>12</v>
      </c>
      <c r="E5659">
        <f t="shared" si="352"/>
        <v>27</v>
      </c>
      <c r="F5659">
        <f t="shared" si="353"/>
        <v>6</v>
      </c>
      <c r="G5659" s="8">
        <f t="shared" si="354"/>
        <v>44739</v>
      </c>
      <c r="H5659">
        <f t="shared" si="355"/>
        <v>2022</v>
      </c>
      <c r="I5659" s="1">
        <v>44739.037499999999</v>
      </c>
      <c r="J5659" s="2">
        <v>44738</v>
      </c>
      <c r="K5659" t="s">
        <v>13</v>
      </c>
      <c r="L5659">
        <v>1999</v>
      </c>
      <c r="N5659" s="11" t="s">
        <v>15</v>
      </c>
      <c r="O5659" s="11">
        <f>IF(Table1[[#This Row],[Currency  Code]]="USD",Table1[[#This Row],[Product Amount with GST]]*80,Table1[[#This Row],[Product Amount with GST]])</f>
        <v>1999</v>
      </c>
    </row>
    <row r="5660" spans="1:15" x14ac:dyDescent="0.25">
      <c r="A5660" t="s">
        <v>3954</v>
      </c>
      <c r="B5660" t="s">
        <v>42</v>
      </c>
      <c r="C5660" t="s">
        <v>12</v>
      </c>
      <c r="E5660">
        <f t="shared" si="352"/>
        <v>27</v>
      </c>
      <c r="F5660">
        <f t="shared" si="353"/>
        <v>6</v>
      </c>
      <c r="G5660" s="8">
        <f t="shared" si="354"/>
        <v>44739</v>
      </c>
      <c r="H5660">
        <f t="shared" si="355"/>
        <v>2022</v>
      </c>
      <c r="I5660" s="1">
        <v>44739.036805555559</v>
      </c>
      <c r="J5660" s="2">
        <v>44738</v>
      </c>
      <c r="K5660" t="s">
        <v>43</v>
      </c>
      <c r="L5660">
        <v>1499</v>
      </c>
      <c r="N5660" s="11" t="s">
        <v>15</v>
      </c>
      <c r="O5660" s="11">
        <f>IF(Table1[[#This Row],[Currency  Code]]="USD",Table1[[#This Row],[Product Amount with GST]]*80,Table1[[#This Row],[Product Amount with GST]])</f>
        <v>1499</v>
      </c>
    </row>
    <row r="5661" spans="1:15" x14ac:dyDescent="0.25">
      <c r="A5661" t="s">
        <v>3955</v>
      </c>
      <c r="B5661" t="s">
        <v>1710</v>
      </c>
      <c r="C5661" t="s">
        <v>12</v>
      </c>
      <c r="E5661">
        <f t="shared" si="352"/>
        <v>27</v>
      </c>
      <c r="F5661">
        <f t="shared" si="353"/>
        <v>6</v>
      </c>
      <c r="G5661" s="8">
        <f t="shared" si="354"/>
        <v>44739</v>
      </c>
      <c r="H5661">
        <f t="shared" si="355"/>
        <v>2022</v>
      </c>
      <c r="I5661" s="1">
        <v>44739.027777777781</v>
      </c>
      <c r="J5661" s="2">
        <v>44738</v>
      </c>
      <c r="K5661" t="s">
        <v>43</v>
      </c>
      <c r="L5661">
        <v>499</v>
      </c>
      <c r="N5661" s="11" t="s">
        <v>15</v>
      </c>
      <c r="O5661" s="11">
        <f>IF(Table1[[#This Row],[Currency  Code]]="USD",Table1[[#This Row],[Product Amount with GST]]*80,Table1[[#This Row],[Product Amount with GST]])</f>
        <v>499</v>
      </c>
    </row>
    <row r="5662" spans="1:15" x14ac:dyDescent="0.25">
      <c r="A5662" t="s">
        <v>3956</v>
      </c>
      <c r="B5662" t="s">
        <v>20</v>
      </c>
      <c r="C5662" t="s">
        <v>12</v>
      </c>
      <c r="E5662">
        <f t="shared" si="352"/>
        <v>27</v>
      </c>
      <c r="F5662">
        <f t="shared" si="353"/>
        <v>6</v>
      </c>
      <c r="G5662" s="8">
        <f t="shared" si="354"/>
        <v>44739</v>
      </c>
      <c r="H5662">
        <f t="shared" si="355"/>
        <v>2022</v>
      </c>
      <c r="I5662" s="1">
        <v>44739.004861111112</v>
      </c>
      <c r="J5662" s="2">
        <v>44738</v>
      </c>
      <c r="K5662" t="s">
        <v>13</v>
      </c>
      <c r="L5662">
        <v>1999</v>
      </c>
      <c r="N5662" s="11" t="s">
        <v>15</v>
      </c>
      <c r="O5662" s="11">
        <f>IF(Table1[[#This Row],[Currency  Code]]="USD",Table1[[#This Row],[Product Amount with GST]]*80,Table1[[#This Row],[Product Amount with GST]])</f>
        <v>1999</v>
      </c>
    </row>
    <row r="5663" spans="1:15" x14ac:dyDescent="0.25">
      <c r="A5663" t="s">
        <v>3957</v>
      </c>
      <c r="B5663" t="s">
        <v>659</v>
      </c>
      <c r="C5663" t="s">
        <v>12</v>
      </c>
      <c r="E5663">
        <f t="shared" si="352"/>
        <v>26</v>
      </c>
      <c r="F5663">
        <f t="shared" si="353"/>
        <v>6</v>
      </c>
      <c r="G5663" s="8">
        <f t="shared" si="354"/>
        <v>44738</v>
      </c>
      <c r="H5663">
        <f t="shared" si="355"/>
        <v>2022</v>
      </c>
      <c r="I5663" s="1">
        <v>44738.979166666664</v>
      </c>
      <c r="J5663" s="2">
        <v>44738</v>
      </c>
      <c r="K5663" t="s">
        <v>13</v>
      </c>
      <c r="L5663">
        <v>1499</v>
      </c>
      <c r="N5663" s="11" t="s">
        <v>15</v>
      </c>
      <c r="O5663" s="11">
        <f>IF(Table1[[#This Row],[Currency  Code]]="USD",Table1[[#This Row],[Product Amount with GST]]*80,Table1[[#This Row],[Product Amount with GST]])</f>
        <v>1499</v>
      </c>
    </row>
    <row r="5664" spans="1:15" x14ac:dyDescent="0.25">
      <c r="A5664" t="s">
        <v>3908</v>
      </c>
      <c r="B5664" t="s">
        <v>24</v>
      </c>
      <c r="C5664" t="s">
        <v>12</v>
      </c>
      <c r="E5664">
        <f t="shared" si="352"/>
        <v>26</v>
      </c>
      <c r="F5664">
        <f t="shared" si="353"/>
        <v>6</v>
      </c>
      <c r="G5664" s="8">
        <f t="shared" si="354"/>
        <v>44738</v>
      </c>
      <c r="H5664">
        <f t="shared" si="355"/>
        <v>2022</v>
      </c>
      <c r="I5664" s="1">
        <v>44738.978472222225</v>
      </c>
      <c r="J5664" s="2">
        <v>44738</v>
      </c>
      <c r="K5664" t="s">
        <v>13</v>
      </c>
      <c r="L5664">
        <v>2022</v>
      </c>
      <c r="N5664" s="11" t="s">
        <v>15</v>
      </c>
      <c r="O5664" s="11">
        <f>IF(Table1[[#This Row],[Currency  Code]]="USD",Table1[[#This Row],[Product Amount with GST]]*80,Table1[[#This Row],[Product Amount with GST]])</f>
        <v>2022</v>
      </c>
    </row>
    <row r="5665" spans="1:16" x14ac:dyDescent="0.25">
      <c r="A5665" t="s">
        <v>3958</v>
      </c>
      <c r="B5665" t="s">
        <v>659</v>
      </c>
      <c r="C5665" t="s">
        <v>12</v>
      </c>
      <c r="E5665">
        <f t="shared" si="352"/>
        <v>26</v>
      </c>
      <c r="F5665">
        <f t="shared" si="353"/>
        <v>6</v>
      </c>
      <c r="G5665" s="8">
        <f t="shared" si="354"/>
        <v>44738</v>
      </c>
      <c r="H5665">
        <f t="shared" si="355"/>
        <v>2022</v>
      </c>
      <c r="I5665" s="1">
        <v>44738.956944444442</v>
      </c>
      <c r="J5665" s="2">
        <v>44738</v>
      </c>
      <c r="K5665" t="s">
        <v>13</v>
      </c>
      <c r="L5665">
        <v>1499</v>
      </c>
      <c r="N5665" s="11" t="s">
        <v>15</v>
      </c>
      <c r="O5665" s="11">
        <f>IF(Table1[[#This Row],[Currency  Code]]="USD",Table1[[#This Row],[Product Amount with GST]]*80,Table1[[#This Row],[Product Amount with GST]])</f>
        <v>1499</v>
      </c>
    </row>
    <row r="5666" spans="1:16" x14ac:dyDescent="0.25">
      <c r="A5666" t="s">
        <v>3959</v>
      </c>
      <c r="B5666" t="s">
        <v>42</v>
      </c>
      <c r="C5666" t="s">
        <v>12</v>
      </c>
      <c r="D5666" t="s">
        <v>6180</v>
      </c>
      <c r="E5666">
        <f t="shared" si="352"/>
        <v>26</v>
      </c>
      <c r="F5666">
        <f t="shared" si="353"/>
        <v>6</v>
      </c>
      <c r="G5666" s="8">
        <f t="shared" si="354"/>
        <v>44738</v>
      </c>
      <c r="H5666">
        <f t="shared" si="355"/>
        <v>2022</v>
      </c>
      <c r="I5666" s="1">
        <v>44738.949305555558</v>
      </c>
      <c r="J5666" s="2">
        <v>44738</v>
      </c>
      <c r="K5666" t="s">
        <v>43</v>
      </c>
      <c r="L5666">
        <v>1499</v>
      </c>
      <c r="N5666" s="11" t="s">
        <v>15</v>
      </c>
      <c r="O5666" s="11">
        <f>IF(Table1[[#This Row],[Currency  Code]]="USD",Table1[[#This Row],[Product Amount with GST]]*80,Table1[[#This Row],[Product Amount with GST]])</f>
        <v>1499</v>
      </c>
    </row>
    <row r="5667" spans="1:16" x14ac:dyDescent="0.25">
      <c r="A5667" t="s">
        <v>3960</v>
      </c>
      <c r="B5667" t="s">
        <v>42</v>
      </c>
      <c r="C5667" t="s">
        <v>12</v>
      </c>
      <c r="E5667">
        <f t="shared" si="352"/>
        <v>26</v>
      </c>
      <c r="F5667">
        <f t="shared" si="353"/>
        <v>6</v>
      </c>
      <c r="G5667" s="8">
        <f t="shared" si="354"/>
        <v>44738</v>
      </c>
      <c r="H5667">
        <f t="shared" si="355"/>
        <v>2022</v>
      </c>
      <c r="I5667" s="1">
        <v>44738.913194444445</v>
      </c>
      <c r="J5667" s="2">
        <v>44738</v>
      </c>
      <c r="K5667" t="s">
        <v>43</v>
      </c>
      <c r="L5667">
        <v>1499</v>
      </c>
      <c r="N5667" s="11" t="s">
        <v>15</v>
      </c>
      <c r="O5667" s="11">
        <f>IF(Table1[[#This Row],[Currency  Code]]="USD",Table1[[#This Row],[Product Amount with GST]]*80,Table1[[#This Row],[Product Amount with GST]])</f>
        <v>1499</v>
      </c>
    </row>
    <row r="5668" spans="1:16" x14ac:dyDescent="0.25">
      <c r="A5668" t="s">
        <v>3961</v>
      </c>
      <c r="B5668" t="s">
        <v>65</v>
      </c>
      <c r="C5668" t="s">
        <v>12</v>
      </c>
      <c r="E5668">
        <f t="shared" si="352"/>
        <v>26</v>
      </c>
      <c r="F5668">
        <f t="shared" si="353"/>
        <v>6</v>
      </c>
      <c r="G5668" s="8">
        <f t="shared" si="354"/>
        <v>44738</v>
      </c>
      <c r="H5668">
        <f t="shared" si="355"/>
        <v>2022</v>
      </c>
      <c r="I5668" s="1">
        <v>44738.90902777778</v>
      </c>
      <c r="J5668" s="2">
        <v>44738</v>
      </c>
      <c r="K5668" t="s">
        <v>43</v>
      </c>
      <c r="L5668">
        <v>1499</v>
      </c>
      <c r="N5668" s="11" t="s">
        <v>15</v>
      </c>
      <c r="O5668" s="11">
        <f>IF(Table1[[#This Row],[Currency  Code]]="USD",Table1[[#This Row],[Product Amount with GST]]*80,Table1[[#This Row],[Product Amount with GST]])</f>
        <v>1499</v>
      </c>
    </row>
    <row r="5669" spans="1:16" x14ac:dyDescent="0.25">
      <c r="A5669" t="s">
        <v>3911</v>
      </c>
      <c r="B5669" t="s">
        <v>24</v>
      </c>
      <c r="C5669" t="s">
        <v>12</v>
      </c>
      <c r="E5669">
        <f t="shared" si="352"/>
        <v>26</v>
      </c>
      <c r="F5669">
        <f t="shared" si="353"/>
        <v>6</v>
      </c>
      <c r="G5669" s="8">
        <f t="shared" si="354"/>
        <v>44738</v>
      </c>
      <c r="H5669">
        <f t="shared" si="355"/>
        <v>2022</v>
      </c>
      <c r="I5669" s="1">
        <v>44738.898611111108</v>
      </c>
      <c r="J5669" s="2">
        <v>44738</v>
      </c>
      <c r="K5669" t="s">
        <v>13</v>
      </c>
      <c r="L5669">
        <v>2022</v>
      </c>
      <c r="N5669" s="11" t="s">
        <v>15</v>
      </c>
      <c r="O5669" s="11">
        <f>IF(Table1[[#This Row],[Currency  Code]]="USD",Table1[[#This Row],[Product Amount with GST]]*80,Table1[[#This Row],[Product Amount with GST]])</f>
        <v>2022</v>
      </c>
    </row>
    <row r="5670" spans="1:16" x14ac:dyDescent="0.25">
      <c r="A5670" t="s">
        <v>3962</v>
      </c>
      <c r="B5670" t="s">
        <v>27</v>
      </c>
      <c r="C5670" t="s">
        <v>12</v>
      </c>
      <c r="E5670">
        <f t="shared" si="352"/>
        <v>26</v>
      </c>
      <c r="F5670">
        <f t="shared" si="353"/>
        <v>6</v>
      </c>
      <c r="G5670" s="8">
        <f t="shared" si="354"/>
        <v>44738</v>
      </c>
      <c r="H5670">
        <f t="shared" si="355"/>
        <v>2022</v>
      </c>
      <c r="I5670" s="1">
        <v>44738.897916666669</v>
      </c>
      <c r="J5670" s="2">
        <v>44738</v>
      </c>
      <c r="K5670" t="s">
        <v>13</v>
      </c>
      <c r="L5670">
        <v>1999</v>
      </c>
      <c r="N5670" s="11" t="s">
        <v>15</v>
      </c>
      <c r="O5670" s="11">
        <f>IF(Table1[[#This Row],[Currency  Code]]="USD",Table1[[#This Row],[Product Amount with GST]]*80,Table1[[#This Row],[Product Amount with GST]])</f>
        <v>1999</v>
      </c>
    </row>
    <row r="5671" spans="1:16" x14ac:dyDescent="0.25">
      <c r="A5671" t="s">
        <v>3963</v>
      </c>
      <c r="B5671" t="s">
        <v>42</v>
      </c>
      <c r="C5671" t="s">
        <v>12</v>
      </c>
      <c r="E5671">
        <f t="shared" si="352"/>
        <v>26</v>
      </c>
      <c r="F5671">
        <f t="shared" si="353"/>
        <v>6</v>
      </c>
      <c r="G5671" s="8">
        <f t="shared" si="354"/>
        <v>44738</v>
      </c>
      <c r="H5671">
        <f t="shared" si="355"/>
        <v>2022</v>
      </c>
      <c r="I5671" s="1">
        <v>44738.888888888891</v>
      </c>
      <c r="J5671" s="2">
        <v>44738</v>
      </c>
      <c r="K5671" t="s">
        <v>43</v>
      </c>
      <c r="L5671">
        <v>1499</v>
      </c>
      <c r="N5671" s="11" t="s">
        <v>15</v>
      </c>
      <c r="O5671" s="11">
        <f>IF(Table1[[#This Row],[Currency  Code]]="USD",Table1[[#This Row],[Product Amount with GST]]*80,Table1[[#This Row],[Product Amount with GST]])</f>
        <v>1499</v>
      </c>
    </row>
    <row r="5672" spans="1:16" x14ac:dyDescent="0.25">
      <c r="A5672" t="s">
        <v>3964</v>
      </c>
      <c r="B5672" t="s">
        <v>52</v>
      </c>
      <c r="C5672" t="s">
        <v>48</v>
      </c>
      <c r="E5672">
        <f t="shared" si="352"/>
        <v>26</v>
      </c>
      <c r="F5672">
        <f t="shared" si="353"/>
        <v>6</v>
      </c>
      <c r="G5672" s="8">
        <f t="shared" si="354"/>
        <v>44738</v>
      </c>
      <c r="H5672">
        <f t="shared" si="355"/>
        <v>2022</v>
      </c>
      <c r="I5672" s="1">
        <v>44738.877083333333</v>
      </c>
      <c r="J5672" s="2">
        <v>44738</v>
      </c>
      <c r="K5672" t="s">
        <v>13</v>
      </c>
      <c r="L5672">
        <v>999</v>
      </c>
      <c r="M5672" t="s">
        <v>218</v>
      </c>
      <c r="N5672" s="11" t="s">
        <v>15</v>
      </c>
      <c r="O5672" s="11">
        <f>IF(Table1[[#This Row],[Currency  Code]]="USD",Table1[[#This Row],[Product Amount with GST]]*80,Table1[[#This Row],[Product Amount with GST]])</f>
        <v>999</v>
      </c>
      <c r="P5672" t="s">
        <v>50</v>
      </c>
    </row>
    <row r="5673" spans="1:16" x14ac:dyDescent="0.25">
      <c r="A5673" t="s">
        <v>3965</v>
      </c>
      <c r="B5673" t="s">
        <v>362</v>
      </c>
      <c r="C5673" t="s">
        <v>12</v>
      </c>
      <c r="E5673">
        <f t="shared" si="352"/>
        <v>26</v>
      </c>
      <c r="F5673">
        <f t="shared" si="353"/>
        <v>6</v>
      </c>
      <c r="G5673" s="8">
        <f t="shared" si="354"/>
        <v>44738</v>
      </c>
      <c r="H5673">
        <f t="shared" si="355"/>
        <v>2022</v>
      </c>
      <c r="I5673" s="1">
        <v>44738.875694444447</v>
      </c>
      <c r="J5673" s="2">
        <v>44738</v>
      </c>
      <c r="K5673" t="s">
        <v>13</v>
      </c>
      <c r="L5673">
        <v>499</v>
      </c>
      <c r="N5673" s="11" t="s">
        <v>15</v>
      </c>
      <c r="O5673" s="11">
        <f>IF(Table1[[#This Row],[Currency  Code]]="USD",Table1[[#This Row],[Product Amount with GST]]*80,Table1[[#This Row],[Product Amount with GST]])</f>
        <v>499</v>
      </c>
    </row>
    <row r="5674" spans="1:16" x14ac:dyDescent="0.25">
      <c r="A5674" t="s">
        <v>3966</v>
      </c>
      <c r="B5674" t="s">
        <v>42</v>
      </c>
      <c r="C5674" t="s">
        <v>12</v>
      </c>
      <c r="E5674">
        <f t="shared" si="352"/>
        <v>26</v>
      </c>
      <c r="F5674">
        <f t="shared" si="353"/>
        <v>6</v>
      </c>
      <c r="G5674" s="8">
        <f t="shared" si="354"/>
        <v>44738</v>
      </c>
      <c r="H5674">
        <f t="shared" si="355"/>
        <v>2022</v>
      </c>
      <c r="I5674" s="1">
        <v>44738.863888888889</v>
      </c>
      <c r="J5674" s="2">
        <v>44738</v>
      </c>
      <c r="K5674" t="s">
        <v>43</v>
      </c>
      <c r="L5674">
        <v>59</v>
      </c>
      <c r="N5674" s="11" t="s">
        <v>29</v>
      </c>
      <c r="O5674" s="11">
        <f>IF(Table1[[#This Row],[Currency  Code]]="USD",Table1[[#This Row],[Product Amount with GST]]*80,Table1[[#This Row],[Product Amount with GST]])</f>
        <v>4720</v>
      </c>
    </row>
    <row r="5675" spans="1:16" x14ac:dyDescent="0.25">
      <c r="A5675" t="s">
        <v>3625</v>
      </c>
      <c r="B5675" t="s">
        <v>65</v>
      </c>
      <c r="C5675" t="s">
        <v>12</v>
      </c>
      <c r="E5675">
        <f t="shared" si="352"/>
        <v>26</v>
      </c>
      <c r="F5675">
        <f t="shared" si="353"/>
        <v>6</v>
      </c>
      <c r="G5675" s="8">
        <f t="shared" si="354"/>
        <v>44738</v>
      </c>
      <c r="H5675">
        <f t="shared" si="355"/>
        <v>2022</v>
      </c>
      <c r="I5675" s="1">
        <v>44738.856944444444</v>
      </c>
      <c r="J5675" s="2">
        <v>44738</v>
      </c>
      <c r="K5675" t="s">
        <v>13</v>
      </c>
      <c r="L5675">
        <v>1499</v>
      </c>
      <c r="N5675" s="11" t="s">
        <v>15</v>
      </c>
      <c r="O5675" s="11">
        <f>IF(Table1[[#This Row],[Currency  Code]]="USD",Table1[[#This Row],[Product Amount with GST]]*80,Table1[[#This Row],[Product Amount with GST]])</f>
        <v>1499</v>
      </c>
    </row>
    <row r="5676" spans="1:16" x14ac:dyDescent="0.25">
      <c r="A5676" t="s">
        <v>3967</v>
      </c>
      <c r="B5676" t="s">
        <v>2257</v>
      </c>
      <c r="C5676" t="s">
        <v>12</v>
      </c>
      <c r="E5676">
        <f t="shared" si="352"/>
        <v>27</v>
      </c>
      <c r="F5676">
        <f t="shared" si="353"/>
        <v>6</v>
      </c>
      <c r="G5676" s="8">
        <f t="shared" si="354"/>
        <v>44739</v>
      </c>
      <c r="H5676">
        <f t="shared" si="355"/>
        <v>2022</v>
      </c>
      <c r="I5676" s="1">
        <v>44739.006249999999</v>
      </c>
      <c r="J5676" s="2">
        <v>44738</v>
      </c>
      <c r="K5676" t="s">
        <v>13</v>
      </c>
      <c r="L5676">
        <v>1499</v>
      </c>
      <c r="N5676" s="11" t="s">
        <v>15</v>
      </c>
      <c r="O5676" s="11">
        <f>IF(Table1[[#This Row],[Currency  Code]]="USD",Table1[[#This Row],[Product Amount with GST]]*80,Table1[[#This Row],[Product Amount with GST]])</f>
        <v>1499</v>
      </c>
    </row>
    <row r="5677" spans="1:16" x14ac:dyDescent="0.25">
      <c r="A5677" t="s">
        <v>3968</v>
      </c>
      <c r="B5677" t="s">
        <v>24</v>
      </c>
      <c r="C5677" t="s">
        <v>12</v>
      </c>
      <c r="E5677">
        <f t="shared" si="352"/>
        <v>26</v>
      </c>
      <c r="F5677">
        <f t="shared" si="353"/>
        <v>6</v>
      </c>
      <c r="G5677" s="8">
        <f t="shared" si="354"/>
        <v>44738</v>
      </c>
      <c r="H5677">
        <f t="shared" si="355"/>
        <v>2022</v>
      </c>
      <c r="I5677" s="1">
        <v>44738.997916666667</v>
      </c>
      <c r="J5677" s="2">
        <v>44738</v>
      </c>
      <c r="K5677" t="s">
        <v>13</v>
      </c>
      <c r="L5677">
        <v>2022</v>
      </c>
      <c r="N5677" s="11" t="s">
        <v>15</v>
      </c>
      <c r="O5677" s="11">
        <f>IF(Table1[[#This Row],[Currency  Code]]="USD",Table1[[#This Row],[Product Amount with GST]]*80,Table1[[#This Row],[Product Amount with GST]])</f>
        <v>2022</v>
      </c>
    </row>
    <row r="5678" spans="1:16" x14ac:dyDescent="0.25">
      <c r="A5678" t="s">
        <v>3949</v>
      </c>
      <c r="B5678" t="s">
        <v>143</v>
      </c>
      <c r="C5678" t="s">
        <v>12</v>
      </c>
      <c r="E5678">
        <f t="shared" si="352"/>
        <v>26</v>
      </c>
      <c r="F5678">
        <f t="shared" si="353"/>
        <v>6</v>
      </c>
      <c r="G5678" s="8">
        <f t="shared" si="354"/>
        <v>44738</v>
      </c>
      <c r="H5678">
        <f t="shared" si="355"/>
        <v>2022</v>
      </c>
      <c r="I5678" s="1">
        <v>44738.981944444444</v>
      </c>
      <c r="J5678" s="2">
        <v>44738</v>
      </c>
      <c r="K5678" t="s">
        <v>13</v>
      </c>
      <c r="L5678">
        <v>1499</v>
      </c>
      <c r="N5678" s="11" t="s">
        <v>15</v>
      </c>
      <c r="O5678" s="11">
        <f>IF(Table1[[#This Row],[Currency  Code]]="USD",Table1[[#This Row],[Product Amount with GST]]*80,Table1[[#This Row],[Product Amount with GST]])</f>
        <v>1499</v>
      </c>
    </row>
    <row r="5679" spans="1:16" x14ac:dyDescent="0.25">
      <c r="A5679" t="s">
        <v>3969</v>
      </c>
      <c r="B5679" t="s">
        <v>2257</v>
      </c>
      <c r="C5679" t="s">
        <v>12</v>
      </c>
      <c r="E5679">
        <f t="shared" si="352"/>
        <v>26</v>
      </c>
      <c r="F5679">
        <f t="shared" si="353"/>
        <v>6</v>
      </c>
      <c r="G5679" s="8">
        <f t="shared" si="354"/>
        <v>44738</v>
      </c>
      <c r="H5679">
        <f t="shared" si="355"/>
        <v>2022</v>
      </c>
      <c r="I5679" s="1">
        <v>44738.95416666667</v>
      </c>
      <c r="J5679" s="2">
        <v>44738</v>
      </c>
      <c r="K5679" t="s">
        <v>13</v>
      </c>
      <c r="L5679">
        <v>1499</v>
      </c>
      <c r="N5679" s="11" t="s">
        <v>15</v>
      </c>
      <c r="O5679" s="11">
        <f>IF(Table1[[#This Row],[Currency  Code]]="USD",Table1[[#This Row],[Product Amount with GST]]*80,Table1[[#This Row],[Product Amount with GST]])</f>
        <v>1499</v>
      </c>
    </row>
    <row r="5680" spans="1:16" x14ac:dyDescent="0.25">
      <c r="A5680" t="s">
        <v>3969</v>
      </c>
      <c r="B5680" t="s">
        <v>2257</v>
      </c>
      <c r="C5680" t="s">
        <v>12</v>
      </c>
      <c r="E5680">
        <f t="shared" si="352"/>
        <v>26</v>
      </c>
      <c r="F5680">
        <f t="shared" si="353"/>
        <v>6</v>
      </c>
      <c r="G5680" s="8">
        <f t="shared" si="354"/>
        <v>44738</v>
      </c>
      <c r="H5680">
        <f t="shared" si="355"/>
        <v>2022</v>
      </c>
      <c r="I5680" s="1">
        <v>44738.953472222223</v>
      </c>
      <c r="J5680" s="2">
        <v>44738</v>
      </c>
      <c r="K5680" t="s">
        <v>13</v>
      </c>
      <c r="L5680">
        <v>1499</v>
      </c>
      <c r="N5680" s="11" t="s">
        <v>15</v>
      </c>
      <c r="O5680" s="11">
        <f>IF(Table1[[#This Row],[Currency  Code]]="USD",Table1[[#This Row],[Product Amount with GST]]*80,Table1[[#This Row],[Product Amount with GST]])</f>
        <v>1499</v>
      </c>
    </row>
    <row r="5681" spans="1:16" x14ac:dyDescent="0.25">
      <c r="A5681" t="s">
        <v>3892</v>
      </c>
      <c r="B5681" t="s">
        <v>27</v>
      </c>
      <c r="C5681" t="s">
        <v>12</v>
      </c>
      <c r="E5681">
        <f t="shared" si="352"/>
        <v>26</v>
      </c>
      <c r="F5681">
        <f t="shared" si="353"/>
        <v>6</v>
      </c>
      <c r="G5681" s="8">
        <f t="shared" si="354"/>
        <v>44738</v>
      </c>
      <c r="H5681">
        <f t="shared" si="355"/>
        <v>2022</v>
      </c>
      <c r="I5681" s="1">
        <v>44738.952777777777</v>
      </c>
      <c r="J5681" s="2">
        <v>44738</v>
      </c>
      <c r="K5681" t="s">
        <v>13</v>
      </c>
      <c r="L5681">
        <v>1999</v>
      </c>
      <c r="N5681" s="11" t="s">
        <v>15</v>
      </c>
      <c r="O5681" s="11">
        <f>IF(Table1[[#This Row],[Currency  Code]]="USD",Table1[[#This Row],[Product Amount with GST]]*80,Table1[[#This Row],[Product Amount with GST]])</f>
        <v>1999</v>
      </c>
    </row>
    <row r="5682" spans="1:16" x14ac:dyDescent="0.25">
      <c r="A5682" t="s">
        <v>3970</v>
      </c>
      <c r="B5682" t="s">
        <v>24</v>
      </c>
      <c r="C5682" t="s">
        <v>48</v>
      </c>
      <c r="E5682">
        <f t="shared" si="352"/>
        <v>26</v>
      </c>
      <c r="F5682">
        <f t="shared" si="353"/>
        <v>6</v>
      </c>
      <c r="G5682" s="8">
        <f t="shared" si="354"/>
        <v>44738</v>
      </c>
      <c r="H5682">
        <f t="shared" si="355"/>
        <v>2022</v>
      </c>
      <c r="I5682" s="1">
        <v>44738.943055555559</v>
      </c>
      <c r="J5682" s="2">
        <v>44738</v>
      </c>
      <c r="K5682" t="s">
        <v>13</v>
      </c>
      <c r="L5682">
        <v>2022</v>
      </c>
      <c r="M5682" t="s">
        <v>53</v>
      </c>
      <c r="N5682" s="11" t="s">
        <v>15</v>
      </c>
      <c r="O5682" s="11">
        <f>IF(Table1[[#This Row],[Currency  Code]]="USD",Table1[[#This Row],[Product Amount with GST]]*80,Table1[[#This Row],[Product Amount with GST]])</f>
        <v>2022</v>
      </c>
      <c r="P5682" t="s">
        <v>50</v>
      </c>
    </row>
    <row r="5683" spans="1:16" x14ac:dyDescent="0.25">
      <c r="A5683" t="s">
        <v>3971</v>
      </c>
      <c r="B5683" t="s">
        <v>2257</v>
      </c>
      <c r="C5683" t="s">
        <v>12</v>
      </c>
      <c r="E5683">
        <f t="shared" si="352"/>
        <v>26</v>
      </c>
      <c r="F5683">
        <f t="shared" si="353"/>
        <v>6</v>
      </c>
      <c r="G5683" s="8">
        <f t="shared" si="354"/>
        <v>44738</v>
      </c>
      <c r="H5683">
        <f t="shared" si="355"/>
        <v>2022</v>
      </c>
      <c r="I5683" s="1">
        <v>44738.929166666669</v>
      </c>
      <c r="J5683" s="2">
        <v>44738</v>
      </c>
      <c r="K5683" t="s">
        <v>13</v>
      </c>
      <c r="L5683">
        <v>1499</v>
      </c>
      <c r="N5683" s="11" t="s">
        <v>15</v>
      </c>
      <c r="O5683" s="11">
        <f>IF(Table1[[#This Row],[Currency  Code]]="USD",Table1[[#This Row],[Product Amount with GST]]*80,Table1[[#This Row],[Product Amount with GST]])</f>
        <v>1499</v>
      </c>
    </row>
    <row r="5684" spans="1:16" x14ac:dyDescent="0.25">
      <c r="A5684" t="s">
        <v>1572</v>
      </c>
      <c r="B5684" t="s">
        <v>65</v>
      </c>
      <c r="C5684" t="s">
        <v>12</v>
      </c>
      <c r="E5684">
        <f t="shared" si="352"/>
        <v>26</v>
      </c>
      <c r="F5684">
        <f t="shared" si="353"/>
        <v>6</v>
      </c>
      <c r="G5684" s="8">
        <f t="shared" si="354"/>
        <v>44738</v>
      </c>
      <c r="H5684">
        <f t="shared" si="355"/>
        <v>2022</v>
      </c>
      <c r="I5684" s="1">
        <v>44738.927083333336</v>
      </c>
      <c r="J5684" s="2">
        <v>44738</v>
      </c>
      <c r="K5684" t="s">
        <v>13</v>
      </c>
      <c r="L5684">
        <v>1499</v>
      </c>
      <c r="N5684" s="11" t="s">
        <v>15</v>
      </c>
      <c r="O5684" s="11">
        <f>IF(Table1[[#This Row],[Currency  Code]]="USD",Table1[[#This Row],[Product Amount with GST]]*80,Table1[[#This Row],[Product Amount with GST]])</f>
        <v>1499</v>
      </c>
    </row>
    <row r="5685" spans="1:16" x14ac:dyDescent="0.25">
      <c r="A5685" t="s">
        <v>3963</v>
      </c>
      <c r="B5685" t="s">
        <v>42</v>
      </c>
      <c r="C5685" t="s">
        <v>12</v>
      </c>
      <c r="E5685">
        <f t="shared" si="352"/>
        <v>26</v>
      </c>
      <c r="F5685">
        <f t="shared" si="353"/>
        <v>6</v>
      </c>
      <c r="G5685" s="8">
        <f t="shared" si="354"/>
        <v>44738</v>
      </c>
      <c r="H5685">
        <f t="shared" si="355"/>
        <v>2022</v>
      </c>
      <c r="I5685" s="1">
        <v>44738.892361111109</v>
      </c>
      <c r="J5685" s="2">
        <v>44738</v>
      </c>
      <c r="K5685" t="s">
        <v>43</v>
      </c>
      <c r="L5685">
        <v>1499</v>
      </c>
      <c r="N5685" s="11" t="s">
        <v>15</v>
      </c>
      <c r="O5685" s="11">
        <f>IF(Table1[[#This Row],[Currency  Code]]="USD",Table1[[#This Row],[Product Amount with GST]]*80,Table1[[#This Row],[Product Amount with GST]])</f>
        <v>1499</v>
      </c>
    </row>
    <row r="5686" spans="1:16" x14ac:dyDescent="0.25">
      <c r="A5686" t="s">
        <v>3966</v>
      </c>
      <c r="B5686" t="s">
        <v>42</v>
      </c>
      <c r="C5686" t="s">
        <v>12</v>
      </c>
      <c r="E5686">
        <f t="shared" si="352"/>
        <v>26</v>
      </c>
      <c r="F5686">
        <f t="shared" si="353"/>
        <v>6</v>
      </c>
      <c r="G5686" s="8">
        <f t="shared" si="354"/>
        <v>44738</v>
      </c>
      <c r="H5686">
        <f t="shared" si="355"/>
        <v>2022</v>
      </c>
      <c r="I5686" s="1">
        <v>44738.862500000003</v>
      </c>
      <c r="J5686" s="2">
        <v>44738</v>
      </c>
      <c r="K5686" t="s">
        <v>43</v>
      </c>
      <c r="L5686">
        <v>59</v>
      </c>
      <c r="N5686" s="11" t="s">
        <v>29</v>
      </c>
      <c r="O5686" s="11">
        <f>IF(Table1[[#This Row],[Currency  Code]]="USD",Table1[[#This Row],[Product Amount with GST]]*80,Table1[[#This Row],[Product Amount with GST]])</f>
        <v>4720</v>
      </c>
    </row>
    <row r="5687" spans="1:16" x14ac:dyDescent="0.25">
      <c r="A5687" t="s">
        <v>3972</v>
      </c>
      <c r="B5687" t="s">
        <v>65</v>
      </c>
      <c r="C5687" t="s">
        <v>12</v>
      </c>
      <c r="E5687">
        <f t="shared" si="352"/>
        <v>26</v>
      </c>
      <c r="F5687">
        <f t="shared" si="353"/>
        <v>6</v>
      </c>
      <c r="G5687" s="8">
        <f t="shared" si="354"/>
        <v>44738</v>
      </c>
      <c r="H5687">
        <f t="shared" si="355"/>
        <v>2022</v>
      </c>
      <c r="I5687" s="1">
        <v>44738.850694444445</v>
      </c>
      <c r="J5687" s="2">
        <v>44738</v>
      </c>
      <c r="K5687" t="s">
        <v>13</v>
      </c>
      <c r="L5687">
        <v>1499</v>
      </c>
      <c r="N5687" s="11" t="s">
        <v>15</v>
      </c>
      <c r="O5687" s="11">
        <f>IF(Table1[[#This Row],[Currency  Code]]="USD",Table1[[#This Row],[Product Amount with GST]]*80,Table1[[#This Row],[Product Amount with GST]])</f>
        <v>1499</v>
      </c>
    </row>
    <row r="5688" spans="1:16" x14ac:dyDescent="0.25">
      <c r="A5688" t="s">
        <v>3973</v>
      </c>
      <c r="B5688" t="s">
        <v>173</v>
      </c>
      <c r="C5688" t="s">
        <v>12</v>
      </c>
      <c r="E5688">
        <f t="shared" si="352"/>
        <v>26</v>
      </c>
      <c r="F5688">
        <f t="shared" si="353"/>
        <v>6</v>
      </c>
      <c r="G5688" s="8">
        <f t="shared" si="354"/>
        <v>44738</v>
      </c>
      <c r="H5688">
        <f t="shared" si="355"/>
        <v>2022</v>
      </c>
      <c r="I5688" s="1">
        <v>44738.828472222223</v>
      </c>
      <c r="J5688" s="2">
        <v>44738</v>
      </c>
      <c r="K5688" t="s">
        <v>13</v>
      </c>
      <c r="L5688">
        <v>49</v>
      </c>
      <c r="N5688" s="11" t="s">
        <v>29</v>
      </c>
      <c r="O5688" s="11">
        <f>IF(Table1[[#This Row],[Currency  Code]]="USD",Table1[[#This Row],[Product Amount with GST]]*80,Table1[[#This Row],[Product Amount with GST]])</f>
        <v>3920</v>
      </c>
    </row>
    <row r="5689" spans="1:16" x14ac:dyDescent="0.25">
      <c r="A5689" t="s">
        <v>3974</v>
      </c>
      <c r="B5689" t="s">
        <v>24</v>
      </c>
      <c r="C5689" t="s">
        <v>12</v>
      </c>
      <c r="E5689">
        <f t="shared" si="352"/>
        <v>26</v>
      </c>
      <c r="F5689">
        <f t="shared" si="353"/>
        <v>6</v>
      </c>
      <c r="G5689" s="8">
        <f t="shared" si="354"/>
        <v>44738</v>
      </c>
      <c r="H5689">
        <f t="shared" si="355"/>
        <v>2022</v>
      </c>
      <c r="I5689" s="1">
        <v>44738.827777777777</v>
      </c>
      <c r="J5689" s="2">
        <v>44738</v>
      </c>
      <c r="K5689" t="s">
        <v>13</v>
      </c>
      <c r="L5689">
        <v>2022</v>
      </c>
      <c r="N5689" s="11" t="s">
        <v>15</v>
      </c>
      <c r="O5689" s="11">
        <f>IF(Table1[[#This Row],[Currency  Code]]="USD",Table1[[#This Row],[Product Amount with GST]]*80,Table1[[#This Row],[Product Amount with GST]])</f>
        <v>2022</v>
      </c>
    </row>
    <row r="5690" spans="1:16" x14ac:dyDescent="0.25">
      <c r="A5690" t="s">
        <v>3973</v>
      </c>
      <c r="B5690" t="s">
        <v>173</v>
      </c>
      <c r="C5690" t="s">
        <v>12</v>
      </c>
      <c r="E5690">
        <f t="shared" si="352"/>
        <v>26</v>
      </c>
      <c r="F5690">
        <f t="shared" si="353"/>
        <v>6</v>
      </c>
      <c r="G5690" s="8">
        <f t="shared" si="354"/>
        <v>44738</v>
      </c>
      <c r="H5690">
        <f t="shared" si="355"/>
        <v>2022</v>
      </c>
      <c r="I5690" s="1">
        <v>44738.824305555558</v>
      </c>
      <c r="J5690" s="2">
        <v>44738</v>
      </c>
      <c r="K5690" t="s">
        <v>13</v>
      </c>
      <c r="L5690">
        <v>49</v>
      </c>
      <c r="N5690" s="11" t="s">
        <v>29</v>
      </c>
      <c r="O5690" s="11">
        <f>IF(Table1[[#This Row],[Currency  Code]]="USD",Table1[[#This Row],[Product Amount with GST]]*80,Table1[[#This Row],[Product Amount with GST]])</f>
        <v>3920</v>
      </c>
    </row>
    <row r="5691" spans="1:16" x14ac:dyDescent="0.25">
      <c r="A5691" t="s">
        <v>3975</v>
      </c>
      <c r="B5691" t="s">
        <v>24</v>
      </c>
      <c r="C5691" t="s">
        <v>12</v>
      </c>
      <c r="E5691">
        <f t="shared" si="352"/>
        <v>26</v>
      </c>
      <c r="F5691">
        <f t="shared" si="353"/>
        <v>6</v>
      </c>
      <c r="G5691" s="8">
        <f t="shared" si="354"/>
        <v>44738</v>
      </c>
      <c r="H5691">
        <f t="shared" si="355"/>
        <v>2022</v>
      </c>
      <c r="I5691" s="1">
        <v>44738.784722222219</v>
      </c>
      <c r="J5691" s="2">
        <v>44738</v>
      </c>
      <c r="K5691" t="s">
        <v>13</v>
      </c>
      <c r="L5691">
        <v>2022</v>
      </c>
      <c r="N5691" s="11" t="s">
        <v>15</v>
      </c>
      <c r="O5691" s="11">
        <f>IF(Table1[[#This Row],[Currency  Code]]="USD",Table1[[#This Row],[Product Amount with GST]]*80,Table1[[#This Row],[Product Amount with GST]])</f>
        <v>2022</v>
      </c>
    </row>
    <row r="5692" spans="1:16" x14ac:dyDescent="0.25">
      <c r="A5692" t="s">
        <v>3976</v>
      </c>
      <c r="B5692" t="s">
        <v>402</v>
      </c>
      <c r="C5692" t="s">
        <v>12</v>
      </c>
      <c r="E5692">
        <f t="shared" si="352"/>
        <v>26</v>
      </c>
      <c r="F5692">
        <f t="shared" si="353"/>
        <v>6</v>
      </c>
      <c r="G5692" s="8">
        <f t="shared" si="354"/>
        <v>44738</v>
      </c>
      <c r="H5692">
        <f t="shared" si="355"/>
        <v>2022</v>
      </c>
      <c r="I5692" s="1">
        <v>44738.776388888888</v>
      </c>
      <c r="J5692" s="2">
        <v>44738</v>
      </c>
      <c r="K5692" t="s">
        <v>13</v>
      </c>
      <c r="L5692">
        <v>1000</v>
      </c>
      <c r="N5692" s="11" t="s">
        <v>15</v>
      </c>
      <c r="O5692" s="11">
        <f>IF(Table1[[#This Row],[Currency  Code]]="USD",Table1[[#This Row],[Product Amount with GST]]*80,Table1[[#This Row],[Product Amount with GST]])</f>
        <v>1000</v>
      </c>
    </row>
    <row r="5693" spans="1:16" x14ac:dyDescent="0.25">
      <c r="A5693" t="s">
        <v>3977</v>
      </c>
      <c r="B5693" t="s">
        <v>20</v>
      </c>
      <c r="C5693" t="s">
        <v>12</v>
      </c>
      <c r="E5693">
        <f t="shared" si="352"/>
        <v>26</v>
      </c>
      <c r="F5693">
        <f t="shared" si="353"/>
        <v>6</v>
      </c>
      <c r="G5693" s="8">
        <f t="shared" si="354"/>
        <v>44738</v>
      </c>
      <c r="H5693">
        <f t="shared" si="355"/>
        <v>2022</v>
      </c>
      <c r="I5693" s="1">
        <v>44738.743055555555</v>
      </c>
      <c r="J5693" s="2">
        <v>44738</v>
      </c>
      <c r="K5693" t="s">
        <v>13</v>
      </c>
      <c r="L5693">
        <v>1999</v>
      </c>
      <c r="N5693" s="11" t="s">
        <v>15</v>
      </c>
      <c r="O5693" s="11">
        <f>IF(Table1[[#This Row],[Currency  Code]]="USD",Table1[[#This Row],[Product Amount with GST]]*80,Table1[[#This Row],[Product Amount with GST]])</f>
        <v>1999</v>
      </c>
    </row>
    <row r="5694" spans="1:16" x14ac:dyDescent="0.25">
      <c r="A5694" t="s">
        <v>3950</v>
      </c>
      <c r="B5694" t="s">
        <v>2257</v>
      </c>
      <c r="C5694" t="s">
        <v>12</v>
      </c>
      <c r="E5694">
        <f t="shared" si="352"/>
        <v>26</v>
      </c>
      <c r="F5694">
        <f t="shared" si="353"/>
        <v>6</v>
      </c>
      <c r="G5694" s="8">
        <f t="shared" si="354"/>
        <v>44738</v>
      </c>
      <c r="H5694">
        <f t="shared" si="355"/>
        <v>2022</v>
      </c>
      <c r="I5694" s="1">
        <v>44738.931944444441</v>
      </c>
      <c r="J5694" s="2">
        <v>44738</v>
      </c>
      <c r="K5694" t="s">
        <v>13</v>
      </c>
      <c r="L5694">
        <v>1499</v>
      </c>
      <c r="N5694" s="11" t="s">
        <v>15</v>
      </c>
      <c r="O5694" s="11">
        <f>IF(Table1[[#This Row],[Currency  Code]]="USD",Table1[[#This Row],[Product Amount with GST]]*80,Table1[[#This Row],[Product Amount with GST]])</f>
        <v>1499</v>
      </c>
    </row>
    <row r="5695" spans="1:16" x14ac:dyDescent="0.25">
      <c r="A5695" t="s">
        <v>3963</v>
      </c>
      <c r="B5695" t="s">
        <v>42</v>
      </c>
      <c r="C5695" t="s">
        <v>12</v>
      </c>
      <c r="E5695">
        <f t="shared" si="352"/>
        <v>26</v>
      </c>
      <c r="F5695">
        <f t="shared" si="353"/>
        <v>6</v>
      </c>
      <c r="G5695" s="8">
        <f t="shared" si="354"/>
        <v>44738</v>
      </c>
      <c r="H5695">
        <f t="shared" si="355"/>
        <v>2022</v>
      </c>
      <c r="I5695" s="1">
        <v>44738.888194444444</v>
      </c>
      <c r="J5695" s="2">
        <v>44738</v>
      </c>
      <c r="K5695" t="s">
        <v>43</v>
      </c>
      <c r="L5695">
        <v>1499</v>
      </c>
      <c r="N5695" s="11" t="s">
        <v>15</v>
      </c>
      <c r="O5695" s="11">
        <f>IF(Table1[[#This Row],[Currency  Code]]="USD",Table1[[#This Row],[Product Amount with GST]]*80,Table1[[#This Row],[Product Amount with GST]])</f>
        <v>1499</v>
      </c>
    </row>
    <row r="5696" spans="1:16" x14ac:dyDescent="0.25">
      <c r="A5696" t="s">
        <v>3978</v>
      </c>
      <c r="B5696" t="s">
        <v>65</v>
      </c>
      <c r="C5696" t="s">
        <v>12</v>
      </c>
      <c r="E5696">
        <f t="shared" si="352"/>
        <v>26</v>
      </c>
      <c r="F5696">
        <f t="shared" si="353"/>
        <v>6</v>
      </c>
      <c r="G5696" s="8">
        <f t="shared" si="354"/>
        <v>44738</v>
      </c>
      <c r="H5696">
        <f t="shared" si="355"/>
        <v>2022</v>
      </c>
      <c r="I5696" s="1">
        <v>44738.815972222219</v>
      </c>
      <c r="J5696" s="2">
        <v>44738</v>
      </c>
      <c r="K5696" t="s">
        <v>13</v>
      </c>
      <c r="L5696">
        <v>1499</v>
      </c>
      <c r="N5696" s="11" t="s">
        <v>15</v>
      </c>
      <c r="O5696" s="11">
        <f>IF(Table1[[#This Row],[Currency  Code]]="USD",Table1[[#This Row],[Product Amount with GST]]*80,Table1[[#This Row],[Product Amount with GST]])</f>
        <v>1499</v>
      </c>
    </row>
    <row r="5697" spans="1:16" x14ac:dyDescent="0.25">
      <c r="A5697" t="s">
        <v>3979</v>
      </c>
      <c r="B5697" t="s">
        <v>65</v>
      </c>
      <c r="C5697" t="s">
        <v>48</v>
      </c>
      <c r="E5697">
        <f t="shared" si="352"/>
        <v>26</v>
      </c>
      <c r="F5697">
        <f t="shared" si="353"/>
        <v>6</v>
      </c>
      <c r="G5697" s="8">
        <f t="shared" si="354"/>
        <v>44738</v>
      </c>
      <c r="H5697">
        <f t="shared" si="355"/>
        <v>2022</v>
      </c>
      <c r="I5697" s="1">
        <v>44738.813888888886</v>
      </c>
      <c r="J5697" s="2">
        <v>44738</v>
      </c>
      <c r="K5697" t="s">
        <v>13</v>
      </c>
      <c r="L5697">
        <v>1499</v>
      </c>
      <c r="M5697" t="s">
        <v>53</v>
      </c>
      <c r="N5697" s="11" t="s">
        <v>15</v>
      </c>
      <c r="O5697" s="11">
        <f>IF(Table1[[#This Row],[Currency  Code]]="USD",Table1[[#This Row],[Product Amount with GST]]*80,Table1[[#This Row],[Product Amount with GST]])</f>
        <v>1499</v>
      </c>
      <c r="P5697" t="s">
        <v>50</v>
      </c>
    </row>
    <row r="5698" spans="1:16" x14ac:dyDescent="0.25">
      <c r="A5698" t="s">
        <v>3980</v>
      </c>
      <c r="B5698" t="s">
        <v>42</v>
      </c>
      <c r="C5698" t="s">
        <v>12</v>
      </c>
      <c r="E5698">
        <f t="shared" ref="E5698:E5761" si="356">DAY(I5698)</f>
        <v>26</v>
      </c>
      <c r="F5698">
        <f t="shared" ref="F5698:F5761" si="357">MONTH(I5698)</f>
        <v>6</v>
      </c>
      <c r="G5698" s="8">
        <f t="shared" ref="G5698:G5761" si="358">DATE(H5699,F5698,E5698)</f>
        <v>44738</v>
      </c>
      <c r="H5698">
        <f t="shared" ref="H5698:H5761" si="359">YEAR(I5698)</f>
        <v>2022</v>
      </c>
      <c r="I5698" s="1">
        <v>44738.799305555556</v>
      </c>
      <c r="J5698" s="2">
        <v>44738</v>
      </c>
      <c r="K5698" t="s">
        <v>43</v>
      </c>
      <c r="L5698">
        <v>1499</v>
      </c>
      <c r="N5698" s="11" t="s">
        <v>15</v>
      </c>
      <c r="O5698" s="11">
        <f>IF(Table1[[#This Row],[Currency  Code]]="USD",Table1[[#This Row],[Product Amount with GST]]*80,Table1[[#This Row],[Product Amount with GST]])</f>
        <v>1499</v>
      </c>
    </row>
    <row r="5699" spans="1:16" x14ac:dyDescent="0.25">
      <c r="A5699" t="s">
        <v>3981</v>
      </c>
      <c r="B5699" t="s">
        <v>304</v>
      </c>
      <c r="C5699" t="s">
        <v>12</v>
      </c>
      <c r="E5699">
        <f t="shared" si="356"/>
        <v>26</v>
      </c>
      <c r="F5699">
        <f t="shared" si="357"/>
        <v>6</v>
      </c>
      <c r="G5699" s="8">
        <f t="shared" si="358"/>
        <v>44738</v>
      </c>
      <c r="H5699">
        <f t="shared" si="359"/>
        <v>2022</v>
      </c>
      <c r="I5699" s="1">
        <v>44738.705555555556</v>
      </c>
      <c r="J5699" s="2">
        <v>44738</v>
      </c>
      <c r="K5699" t="s">
        <v>13</v>
      </c>
      <c r="L5699">
        <v>1499</v>
      </c>
      <c r="N5699" s="11" t="s">
        <v>15</v>
      </c>
      <c r="O5699" s="11">
        <f>IF(Table1[[#This Row],[Currency  Code]]="USD",Table1[[#This Row],[Product Amount with GST]]*80,Table1[[#This Row],[Product Amount with GST]])</f>
        <v>1499</v>
      </c>
    </row>
    <row r="5700" spans="1:16" x14ac:dyDescent="0.25">
      <c r="A5700" t="s">
        <v>3951</v>
      </c>
      <c r="B5700" t="s">
        <v>2257</v>
      </c>
      <c r="C5700" t="s">
        <v>12</v>
      </c>
      <c r="E5700">
        <f t="shared" si="356"/>
        <v>26</v>
      </c>
      <c r="F5700">
        <f t="shared" si="357"/>
        <v>6</v>
      </c>
      <c r="G5700" s="8">
        <f t="shared" si="358"/>
        <v>44738</v>
      </c>
      <c r="H5700">
        <f t="shared" si="359"/>
        <v>2022</v>
      </c>
      <c r="I5700" s="1">
        <v>44738.651388888888</v>
      </c>
      <c r="J5700" s="2">
        <v>44738</v>
      </c>
      <c r="K5700" t="s">
        <v>13</v>
      </c>
      <c r="L5700">
        <v>1499</v>
      </c>
      <c r="N5700" s="11" t="s">
        <v>15</v>
      </c>
      <c r="O5700" s="11">
        <f>IF(Table1[[#This Row],[Currency  Code]]="USD",Table1[[#This Row],[Product Amount with GST]]*80,Table1[[#This Row],[Product Amount with GST]])</f>
        <v>1499</v>
      </c>
    </row>
    <row r="5701" spans="1:16" x14ac:dyDescent="0.25">
      <c r="A5701" t="s">
        <v>3809</v>
      </c>
      <c r="B5701" t="s">
        <v>116</v>
      </c>
      <c r="C5701" t="s">
        <v>12</v>
      </c>
      <c r="E5701">
        <f t="shared" si="356"/>
        <v>26</v>
      </c>
      <c r="F5701">
        <f t="shared" si="357"/>
        <v>6</v>
      </c>
      <c r="G5701" s="8">
        <f t="shared" si="358"/>
        <v>44738</v>
      </c>
      <c r="H5701">
        <f t="shared" si="359"/>
        <v>2022</v>
      </c>
      <c r="I5701" s="1">
        <v>44738.612500000003</v>
      </c>
      <c r="J5701" s="2">
        <v>44738</v>
      </c>
      <c r="K5701" t="s">
        <v>13</v>
      </c>
      <c r="L5701">
        <v>1999</v>
      </c>
      <c r="N5701" s="11" t="s">
        <v>15</v>
      </c>
      <c r="O5701" s="11">
        <f>IF(Table1[[#This Row],[Currency  Code]]="USD",Table1[[#This Row],[Product Amount with GST]]*80,Table1[[#This Row],[Product Amount with GST]])</f>
        <v>1999</v>
      </c>
    </row>
    <row r="5702" spans="1:16" x14ac:dyDescent="0.25">
      <c r="A5702" t="s">
        <v>3982</v>
      </c>
      <c r="B5702" t="s">
        <v>42</v>
      </c>
      <c r="C5702" t="s">
        <v>12</v>
      </c>
      <c r="E5702">
        <f t="shared" si="356"/>
        <v>26</v>
      </c>
      <c r="F5702">
        <f t="shared" si="357"/>
        <v>6</v>
      </c>
      <c r="G5702" s="8">
        <f t="shared" si="358"/>
        <v>44738</v>
      </c>
      <c r="H5702">
        <f t="shared" si="359"/>
        <v>2022</v>
      </c>
      <c r="I5702" s="1">
        <v>44738.592361111114</v>
      </c>
      <c r="J5702" s="2">
        <v>44738</v>
      </c>
      <c r="K5702" t="s">
        <v>43</v>
      </c>
      <c r="L5702">
        <v>59</v>
      </c>
      <c r="N5702" s="11" t="s">
        <v>29</v>
      </c>
      <c r="O5702" s="11">
        <f>IF(Table1[[#This Row],[Currency  Code]]="USD",Table1[[#This Row],[Product Amount with GST]]*80,Table1[[#This Row],[Product Amount with GST]])</f>
        <v>4720</v>
      </c>
    </row>
    <row r="5703" spans="1:16" x14ac:dyDescent="0.25">
      <c r="A5703" t="s">
        <v>3982</v>
      </c>
      <c r="B5703" t="s">
        <v>42</v>
      </c>
      <c r="C5703" t="s">
        <v>12</v>
      </c>
      <c r="E5703">
        <f t="shared" si="356"/>
        <v>26</v>
      </c>
      <c r="F5703">
        <f t="shared" si="357"/>
        <v>6</v>
      </c>
      <c r="G5703" s="8">
        <f t="shared" si="358"/>
        <v>44738</v>
      </c>
      <c r="H5703">
        <f t="shared" si="359"/>
        <v>2022</v>
      </c>
      <c r="I5703" s="1">
        <v>44738.590277777781</v>
      </c>
      <c r="J5703" s="2">
        <v>44738</v>
      </c>
      <c r="K5703" t="s">
        <v>43</v>
      </c>
      <c r="L5703">
        <v>59</v>
      </c>
      <c r="N5703" s="11" t="s">
        <v>29</v>
      </c>
      <c r="O5703" s="11">
        <f>IF(Table1[[#This Row],[Currency  Code]]="USD",Table1[[#This Row],[Product Amount with GST]]*80,Table1[[#This Row],[Product Amount with GST]])</f>
        <v>4720</v>
      </c>
    </row>
    <row r="5704" spans="1:16" x14ac:dyDescent="0.25">
      <c r="A5704" t="s">
        <v>3132</v>
      </c>
      <c r="B5704" t="s">
        <v>11</v>
      </c>
      <c r="C5704" t="s">
        <v>12</v>
      </c>
      <c r="D5704" t="s">
        <v>6121</v>
      </c>
      <c r="E5704">
        <f t="shared" si="356"/>
        <v>26</v>
      </c>
      <c r="F5704">
        <f t="shared" si="357"/>
        <v>6</v>
      </c>
      <c r="G5704" s="8">
        <f t="shared" si="358"/>
        <v>44738</v>
      </c>
      <c r="H5704">
        <f t="shared" si="359"/>
        <v>2022</v>
      </c>
      <c r="I5704" s="1">
        <v>44738.827777777777</v>
      </c>
      <c r="J5704" s="2">
        <v>44738</v>
      </c>
      <c r="K5704" t="s">
        <v>13</v>
      </c>
      <c r="L5704">
        <v>2999</v>
      </c>
      <c r="N5704" s="11" t="s">
        <v>15</v>
      </c>
      <c r="O5704" s="11">
        <f>IF(Table1[[#This Row],[Currency  Code]]="USD",Table1[[#This Row],[Product Amount with GST]]*80,Table1[[#This Row],[Product Amount with GST]])</f>
        <v>2999</v>
      </c>
    </row>
    <row r="5705" spans="1:16" x14ac:dyDescent="0.25">
      <c r="A5705" t="s">
        <v>3132</v>
      </c>
      <c r="B5705" t="s">
        <v>11</v>
      </c>
      <c r="C5705" t="s">
        <v>12</v>
      </c>
      <c r="D5705" t="s">
        <v>6121</v>
      </c>
      <c r="E5705">
        <f t="shared" si="356"/>
        <v>26</v>
      </c>
      <c r="F5705">
        <f t="shared" si="357"/>
        <v>6</v>
      </c>
      <c r="G5705" s="8">
        <f t="shared" si="358"/>
        <v>44738</v>
      </c>
      <c r="H5705">
        <f t="shared" si="359"/>
        <v>2022</v>
      </c>
      <c r="I5705" s="1">
        <v>44738.826388888891</v>
      </c>
      <c r="J5705" s="2">
        <v>44738</v>
      </c>
      <c r="K5705" t="s">
        <v>13</v>
      </c>
      <c r="L5705">
        <v>2999</v>
      </c>
      <c r="N5705" s="11" t="s">
        <v>15</v>
      </c>
      <c r="O5705" s="11">
        <f>IF(Table1[[#This Row],[Currency  Code]]="USD",Table1[[#This Row],[Product Amount with GST]]*80,Table1[[#This Row],[Product Amount with GST]])</f>
        <v>2999</v>
      </c>
    </row>
    <row r="5706" spans="1:16" x14ac:dyDescent="0.25">
      <c r="A5706" t="s">
        <v>3983</v>
      </c>
      <c r="B5706" t="s">
        <v>3618</v>
      </c>
      <c r="C5706" t="s">
        <v>12</v>
      </c>
      <c r="E5706">
        <f t="shared" si="356"/>
        <v>26</v>
      </c>
      <c r="F5706">
        <f t="shared" si="357"/>
        <v>6</v>
      </c>
      <c r="G5706" s="8">
        <f t="shared" si="358"/>
        <v>44738</v>
      </c>
      <c r="H5706">
        <f t="shared" si="359"/>
        <v>2022</v>
      </c>
      <c r="I5706" s="1">
        <v>44738.824305555558</v>
      </c>
      <c r="J5706" s="2">
        <v>44738</v>
      </c>
      <c r="K5706" t="s">
        <v>13</v>
      </c>
      <c r="L5706">
        <v>1499</v>
      </c>
      <c r="N5706" s="11" t="s">
        <v>15</v>
      </c>
      <c r="O5706" s="11">
        <f>IF(Table1[[#This Row],[Currency  Code]]="USD",Table1[[#This Row],[Product Amount with GST]]*80,Table1[[#This Row],[Product Amount with GST]])</f>
        <v>1499</v>
      </c>
    </row>
    <row r="5707" spans="1:16" x14ac:dyDescent="0.25">
      <c r="A5707" t="s">
        <v>3973</v>
      </c>
      <c r="B5707" t="s">
        <v>173</v>
      </c>
      <c r="C5707" t="s">
        <v>12</v>
      </c>
      <c r="E5707">
        <f t="shared" si="356"/>
        <v>26</v>
      </c>
      <c r="F5707">
        <f t="shared" si="357"/>
        <v>6</v>
      </c>
      <c r="G5707" s="8">
        <f t="shared" si="358"/>
        <v>44738</v>
      </c>
      <c r="H5707">
        <f t="shared" si="359"/>
        <v>2022</v>
      </c>
      <c r="I5707" s="1">
        <v>44738.822916666664</v>
      </c>
      <c r="J5707" s="2">
        <v>44738</v>
      </c>
      <c r="K5707" t="s">
        <v>13</v>
      </c>
      <c r="L5707">
        <v>49</v>
      </c>
      <c r="N5707" s="11" t="s">
        <v>29</v>
      </c>
      <c r="O5707" s="11">
        <f>IF(Table1[[#This Row],[Currency  Code]]="USD",Table1[[#This Row],[Product Amount with GST]]*80,Table1[[#This Row],[Product Amount with GST]])</f>
        <v>3920</v>
      </c>
    </row>
    <row r="5708" spans="1:16" x14ac:dyDescent="0.25">
      <c r="A5708" t="s">
        <v>3984</v>
      </c>
      <c r="B5708" t="s">
        <v>42</v>
      </c>
      <c r="C5708" t="s">
        <v>12</v>
      </c>
      <c r="E5708">
        <f t="shared" si="356"/>
        <v>26</v>
      </c>
      <c r="F5708">
        <f t="shared" si="357"/>
        <v>6</v>
      </c>
      <c r="G5708" s="8">
        <f t="shared" si="358"/>
        <v>44738</v>
      </c>
      <c r="H5708">
        <f t="shared" si="359"/>
        <v>2022</v>
      </c>
      <c r="I5708" s="1">
        <v>44738.746527777781</v>
      </c>
      <c r="J5708" s="2">
        <v>44738</v>
      </c>
      <c r="K5708" t="s">
        <v>43</v>
      </c>
      <c r="L5708">
        <v>1499</v>
      </c>
      <c r="N5708" s="11" t="s">
        <v>15</v>
      </c>
      <c r="O5708" s="11">
        <f>IF(Table1[[#This Row],[Currency  Code]]="USD",Table1[[#This Row],[Product Amount with GST]]*80,Table1[[#This Row],[Product Amount with GST]])</f>
        <v>1499</v>
      </c>
    </row>
    <row r="5709" spans="1:16" x14ac:dyDescent="0.25">
      <c r="A5709" t="s">
        <v>3881</v>
      </c>
      <c r="B5709" t="s">
        <v>119</v>
      </c>
      <c r="C5709" t="s">
        <v>48</v>
      </c>
      <c r="E5709">
        <f t="shared" si="356"/>
        <v>26</v>
      </c>
      <c r="F5709">
        <f t="shared" si="357"/>
        <v>6</v>
      </c>
      <c r="G5709" s="8">
        <f t="shared" si="358"/>
        <v>44738</v>
      </c>
      <c r="H5709">
        <f t="shared" si="359"/>
        <v>2022</v>
      </c>
      <c r="I5709" s="1">
        <v>44738.667361111111</v>
      </c>
      <c r="J5709" s="2">
        <v>44738</v>
      </c>
      <c r="K5709" t="s">
        <v>13</v>
      </c>
      <c r="L5709">
        <v>2999</v>
      </c>
      <c r="M5709" t="s">
        <v>53</v>
      </c>
      <c r="N5709" s="11" t="s">
        <v>15</v>
      </c>
      <c r="O5709" s="11">
        <f>IF(Table1[[#This Row],[Currency  Code]]="USD",Table1[[#This Row],[Product Amount with GST]]*80,Table1[[#This Row],[Product Amount with GST]])</f>
        <v>2999</v>
      </c>
      <c r="P5709" t="s">
        <v>50</v>
      </c>
    </row>
    <row r="5710" spans="1:16" x14ac:dyDescent="0.25">
      <c r="A5710" t="s">
        <v>3985</v>
      </c>
      <c r="B5710" t="s">
        <v>42</v>
      </c>
      <c r="C5710" t="s">
        <v>12</v>
      </c>
      <c r="D5710" t="s">
        <v>6181</v>
      </c>
      <c r="E5710">
        <f t="shared" si="356"/>
        <v>26</v>
      </c>
      <c r="F5710">
        <f t="shared" si="357"/>
        <v>6</v>
      </c>
      <c r="G5710" s="8">
        <f t="shared" si="358"/>
        <v>44738</v>
      </c>
      <c r="H5710">
        <f t="shared" si="359"/>
        <v>2022</v>
      </c>
      <c r="I5710" s="1">
        <v>44738.636111111111</v>
      </c>
      <c r="J5710" s="2">
        <v>44738</v>
      </c>
      <c r="K5710" t="s">
        <v>43</v>
      </c>
      <c r="L5710">
        <v>1499</v>
      </c>
      <c r="N5710" s="11" t="s">
        <v>15</v>
      </c>
      <c r="O5710" s="11">
        <f>IF(Table1[[#This Row],[Currency  Code]]="USD",Table1[[#This Row],[Product Amount with GST]]*80,Table1[[#This Row],[Product Amount with GST]])</f>
        <v>1499</v>
      </c>
    </row>
    <row r="5711" spans="1:16" x14ac:dyDescent="0.25">
      <c r="A5711" t="s">
        <v>3986</v>
      </c>
      <c r="B5711" t="s">
        <v>42</v>
      </c>
      <c r="C5711" t="s">
        <v>12</v>
      </c>
      <c r="E5711">
        <f t="shared" si="356"/>
        <v>26</v>
      </c>
      <c r="F5711">
        <f t="shared" si="357"/>
        <v>6</v>
      </c>
      <c r="G5711" s="8">
        <f t="shared" si="358"/>
        <v>44738</v>
      </c>
      <c r="H5711">
        <f t="shared" si="359"/>
        <v>2022</v>
      </c>
      <c r="I5711" s="1">
        <v>44738.629861111112</v>
      </c>
      <c r="J5711" s="2">
        <v>44738</v>
      </c>
      <c r="K5711" t="s">
        <v>13</v>
      </c>
      <c r="L5711">
        <v>1499</v>
      </c>
      <c r="N5711" s="11" t="s">
        <v>15</v>
      </c>
      <c r="O5711" s="11">
        <f>IF(Table1[[#This Row],[Currency  Code]]="USD",Table1[[#This Row],[Product Amount with GST]]*80,Table1[[#This Row],[Product Amount with GST]])</f>
        <v>1499</v>
      </c>
    </row>
    <row r="5712" spans="1:16" x14ac:dyDescent="0.25">
      <c r="A5712" t="s">
        <v>3986</v>
      </c>
      <c r="B5712" t="s">
        <v>42</v>
      </c>
      <c r="C5712" t="s">
        <v>12</v>
      </c>
      <c r="E5712">
        <f t="shared" si="356"/>
        <v>26</v>
      </c>
      <c r="F5712">
        <f t="shared" si="357"/>
        <v>6</v>
      </c>
      <c r="G5712" s="8">
        <f t="shared" si="358"/>
        <v>44738</v>
      </c>
      <c r="H5712">
        <f t="shared" si="359"/>
        <v>2022</v>
      </c>
      <c r="I5712" s="1">
        <v>44738.62777777778</v>
      </c>
      <c r="J5712" s="2">
        <v>44738</v>
      </c>
      <c r="K5712" t="s">
        <v>13</v>
      </c>
      <c r="L5712">
        <v>1499</v>
      </c>
      <c r="N5712" s="11" t="s">
        <v>15</v>
      </c>
      <c r="O5712" s="11">
        <f>IF(Table1[[#This Row],[Currency  Code]]="USD",Table1[[#This Row],[Product Amount with GST]]*80,Table1[[#This Row],[Product Amount with GST]])</f>
        <v>1499</v>
      </c>
    </row>
    <row r="5713" spans="1:16" x14ac:dyDescent="0.25">
      <c r="A5713" t="s">
        <v>3986</v>
      </c>
      <c r="B5713" t="s">
        <v>42</v>
      </c>
      <c r="C5713" t="s">
        <v>12</v>
      </c>
      <c r="E5713">
        <f t="shared" si="356"/>
        <v>26</v>
      </c>
      <c r="F5713">
        <f t="shared" si="357"/>
        <v>6</v>
      </c>
      <c r="G5713" s="8">
        <f t="shared" si="358"/>
        <v>44738</v>
      </c>
      <c r="H5713">
        <f t="shared" si="359"/>
        <v>2022</v>
      </c>
      <c r="I5713" s="1">
        <v>44738.622916666667</v>
      </c>
      <c r="J5713" s="2">
        <v>44738</v>
      </c>
      <c r="K5713" t="s">
        <v>13</v>
      </c>
      <c r="L5713">
        <v>1499</v>
      </c>
      <c r="N5713" s="11" t="s">
        <v>15</v>
      </c>
      <c r="O5713" s="11">
        <f>IF(Table1[[#This Row],[Currency  Code]]="USD",Table1[[#This Row],[Product Amount with GST]]*80,Table1[[#This Row],[Product Amount with GST]])</f>
        <v>1499</v>
      </c>
    </row>
    <row r="5714" spans="1:16" x14ac:dyDescent="0.25">
      <c r="A5714" t="s">
        <v>3987</v>
      </c>
      <c r="B5714" t="s">
        <v>42</v>
      </c>
      <c r="C5714" t="s">
        <v>12</v>
      </c>
      <c r="E5714">
        <f t="shared" si="356"/>
        <v>26</v>
      </c>
      <c r="F5714">
        <f t="shared" si="357"/>
        <v>6</v>
      </c>
      <c r="G5714" s="8">
        <f t="shared" si="358"/>
        <v>44738</v>
      </c>
      <c r="H5714">
        <f t="shared" si="359"/>
        <v>2022</v>
      </c>
      <c r="I5714" s="1">
        <v>44738.618055555555</v>
      </c>
      <c r="J5714" s="2">
        <v>44738</v>
      </c>
      <c r="K5714" t="s">
        <v>13</v>
      </c>
      <c r="L5714">
        <v>59</v>
      </c>
      <c r="N5714" s="11" t="s">
        <v>29</v>
      </c>
      <c r="O5714" s="11">
        <f>IF(Table1[[#This Row],[Currency  Code]]="USD",Table1[[#This Row],[Product Amount with GST]]*80,Table1[[#This Row],[Product Amount with GST]])</f>
        <v>4720</v>
      </c>
    </row>
    <row r="5715" spans="1:16" x14ac:dyDescent="0.25">
      <c r="A5715" t="s">
        <v>3809</v>
      </c>
      <c r="B5715" t="s">
        <v>116</v>
      </c>
      <c r="C5715" t="s">
        <v>12</v>
      </c>
      <c r="E5715">
        <f t="shared" si="356"/>
        <v>26</v>
      </c>
      <c r="F5715">
        <f t="shared" si="357"/>
        <v>6</v>
      </c>
      <c r="G5715" s="8">
        <f t="shared" si="358"/>
        <v>44738</v>
      </c>
      <c r="H5715">
        <f t="shared" si="359"/>
        <v>2022</v>
      </c>
      <c r="I5715" s="1">
        <v>44738.60833333333</v>
      </c>
      <c r="J5715" s="2">
        <v>44738</v>
      </c>
      <c r="K5715" t="s">
        <v>13</v>
      </c>
      <c r="L5715">
        <v>1999</v>
      </c>
      <c r="N5715" s="11" t="s">
        <v>15</v>
      </c>
      <c r="O5715" s="11">
        <f>IF(Table1[[#This Row],[Currency  Code]]="USD",Table1[[#This Row],[Product Amount with GST]]*80,Table1[[#This Row],[Product Amount with GST]])</f>
        <v>1999</v>
      </c>
    </row>
    <row r="5716" spans="1:16" x14ac:dyDescent="0.25">
      <c r="A5716" t="s">
        <v>3988</v>
      </c>
      <c r="B5716" t="s">
        <v>24</v>
      </c>
      <c r="C5716" t="s">
        <v>48</v>
      </c>
      <c r="E5716">
        <f t="shared" si="356"/>
        <v>26</v>
      </c>
      <c r="F5716">
        <f t="shared" si="357"/>
        <v>6</v>
      </c>
      <c r="G5716" s="8">
        <f t="shared" si="358"/>
        <v>44738</v>
      </c>
      <c r="H5716">
        <f t="shared" si="359"/>
        <v>2022</v>
      </c>
      <c r="I5716" s="1">
        <v>44738.605555555558</v>
      </c>
      <c r="J5716" s="2">
        <v>44738</v>
      </c>
      <c r="K5716" t="s">
        <v>13</v>
      </c>
      <c r="L5716">
        <v>2022</v>
      </c>
      <c r="M5716" t="s">
        <v>53</v>
      </c>
      <c r="N5716" s="11" t="s">
        <v>15</v>
      </c>
      <c r="O5716" s="11">
        <f>IF(Table1[[#This Row],[Currency  Code]]="USD",Table1[[#This Row],[Product Amount with GST]]*80,Table1[[#This Row],[Product Amount with GST]])</f>
        <v>2022</v>
      </c>
      <c r="P5716" t="s">
        <v>50</v>
      </c>
    </row>
    <row r="5717" spans="1:16" x14ac:dyDescent="0.25">
      <c r="A5717" t="s">
        <v>3988</v>
      </c>
      <c r="B5717" t="s">
        <v>24</v>
      </c>
      <c r="C5717" t="s">
        <v>12</v>
      </c>
      <c r="E5717">
        <f t="shared" si="356"/>
        <v>26</v>
      </c>
      <c r="F5717">
        <f t="shared" si="357"/>
        <v>6</v>
      </c>
      <c r="G5717" s="8">
        <f t="shared" si="358"/>
        <v>44738</v>
      </c>
      <c r="H5717">
        <f t="shared" si="359"/>
        <v>2022</v>
      </c>
      <c r="I5717" s="1">
        <v>44738.604861111111</v>
      </c>
      <c r="J5717" s="2">
        <v>44738</v>
      </c>
      <c r="K5717" t="s">
        <v>13</v>
      </c>
      <c r="L5717">
        <v>2022</v>
      </c>
      <c r="N5717" s="11" t="s">
        <v>15</v>
      </c>
      <c r="O5717" s="11">
        <f>IF(Table1[[#This Row],[Currency  Code]]="USD",Table1[[#This Row],[Product Amount with GST]]*80,Table1[[#This Row],[Product Amount with GST]])</f>
        <v>2022</v>
      </c>
    </row>
    <row r="5718" spans="1:16" x14ac:dyDescent="0.25">
      <c r="A5718" t="s">
        <v>3989</v>
      </c>
      <c r="B5718" t="s">
        <v>2257</v>
      </c>
      <c r="C5718" t="s">
        <v>12</v>
      </c>
      <c r="E5718">
        <f t="shared" si="356"/>
        <v>26</v>
      </c>
      <c r="F5718">
        <f t="shared" si="357"/>
        <v>6</v>
      </c>
      <c r="G5718" s="8">
        <f t="shared" si="358"/>
        <v>44738</v>
      </c>
      <c r="H5718">
        <f t="shared" si="359"/>
        <v>2022</v>
      </c>
      <c r="I5718" s="1">
        <v>44738.598611111112</v>
      </c>
      <c r="J5718" s="2">
        <v>44738</v>
      </c>
      <c r="K5718" t="s">
        <v>13</v>
      </c>
      <c r="L5718">
        <v>1499</v>
      </c>
      <c r="N5718" s="11" t="s">
        <v>15</v>
      </c>
      <c r="O5718" s="11">
        <f>IF(Table1[[#This Row],[Currency  Code]]="USD",Table1[[#This Row],[Product Amount with GST]]*80,Table1[[#This Row],[Product Amount with GST]])</f>
        <v>1499</v>
      </c>
    </row>
    <row r="5719" spans="1:16" x14ac:dyDescent="0.25">
      <c r="A5719" t="s">
        <v>3990</v>
      </c>
      <c r="B5719" t="s">
        <v>65</v>
      </c>
      <c r="C5719" t="s">
        <v>12</v>
      </c>
      <c r="E5719">
        <f t="shared" si="356"/>
        <v>26</v>
      </c>
      <c r="F5719">
        <f t="shared" si="357"/>
        <v>6</v>
      </c>
      <c r="G5719" s="8">
        <f t="shared" si="358"/>
        <v>44738</v>
      </c>
      <c r="H5719">
        <f t="shared" si="359"/>
        <v>2022</v>
      </c>
      <c r="I5719" s="1">
        <v>44738.592361111114</v>
      </c>
      <c r="J5719" s="2">
        <v>44738</v>
      </c>
      <c r="K5719" t="s">
        <v>13</v>
      </c>
      <c r="L5719">
        <v>1499</v>
      </c>
      <c r="N5719" s="11" t="s">
        <v>15</v>
      </c>
      <c r="O5719" s="11">
        <f>IF(Table1[[#This Row],[Currency  Code]]="USD",Table1[[#This Row],[Product Amount with GST]]*80,Table1[[#This Row],[Product Amount with GST]])</f>
        <v>1499</v>
      </c>
    </row>
    <row r="5720" spans="1:16" x14ac:dyDescent="0.25">
      <c r="A5720" t="s">
        <v>3991</v>
      </c>
      <c r="B5720" t="s">
        <v>2257</v>
      </c>
      <c r="C5720" t="s">
        <v>12</v>
      </c>
      <c r="E5720">
        <f t="shared" si="356"/>
        <v>26</v>
      </c>
      <c r="F5720">
        <f t="shared" si="357"/>
        <v>6</v>
      </c>
      <c r="G5720" s="8">
        <f t="shared" si="358"/>
        <v>44738</v>
      </c>
      <c r="H5720">
        <f t="shared" si="359"/>
        <v>2022</v>
      </c>
      <c r="I5720" s="1">
        <v>44738.72152777778</v>
      </c>
      <c r="J5720" s="2">
        <v>44738</v>
      </c>
      <c r="K5720" t="s">
        <v>13</v>
      </c>
      <c r="L5720">
        <v>1499</v>
      </c>
      <c r="N5720" s="11" t="s">
        <v>15</v>
      </c>
      <c r="O5720" s="11">
        <f>IF(Table1[[#This Row],[Currency  Code]]="USD",Table1[[#This Row],[Product Amount with GST]]*80,Table1[[#This Row],[Product Amount with GST]])</f>
        <v>1499</v>
      </c>
    </row>
    <row r="5721" spans="1:16" x14ac:dyDescent="0.25">
      <c r="A5721" t="s">
        <v>3003</v>
      </c>
      <c r="B5721" t="s">
        <v>1131</v>
      </c>
      <c r="C5721" t="s">
        <v>12</v>
      </c>
      <c r="E5721">
        <f t="shared" si="356"/>
        <v>26</v>
      </c>
      <c r="F5721">
        <f t="shared" si="357"/>
        <v>6</v>
      </c>
      <c r="G5721" s="8">
        <f t="shared" si="358"/>
        <v>44738</v>
      </c>
      <c r="H5721">
        <f t="shared" si="359"/>
        <v>2022</v>
      </c>
      <c r="I5721" s="1">
        <v>44738.71597222222</v>
      </c>
      <c r="J5721" s="2">
        <v>44738</v>
      </c>
      <c r="K5721" t="s">
        <v>13</v>
      </c>
      <c r="L5721">
        <v>999</v>
      </c>
      <c r="N5721" s="11" t="s">
        <v>15</v>
      </c>
      <c r="O5721" s="11">
        <f>IF(Table1[[#This Row],[Currency  Code]]="USD",Table1[[#This Row],[Product Amount with GST]]*80,Table1[[#This Row],[Product Amount with GST]])</f>
        <v>999</v>
      </c>
    </row>
    <row r="5722" spans="1:16" x14ac:dyDescent="0.25">
      <c r="A5722" t="s">
        <v>3992</v>
      </c>
      <c r="B5722" t="s">
        <v>116</v>
      </c>
      <c r="C5722" t="s">
        <v>12</v>
      </c>
      <c r="E5722">
        <f t="shared" si="356"/>
        <v>26</v>
      </c>
      <c r="F5722">
        <f t="shared" si="357"/>
        <v>6</v>
      </c>
      <c r="G5722" s="8">
        <f t="shared" si="358"/>
        <v>44738</v>
      </c>
      <c r="H5722">
        <f t="shared" si="359"/>
        <v>2022</v>
      </c>
      <c r="I5722" s="1">
        <v>44738.702777777777</v>
      </c>
      <c r="J5722" s="2">
        <v>44738</v>
      </c>
      <c r="K5722" t="s">
        <v>13</v>
      </c>
      <c r="L5722">
        <v>1999</v>
      </c>
      <c r="N5722" s="11" t="s">
        <v>15</v>
      </c>
      <c r="O5722" s="11">
        <f>IF(Table1[[#This Row],[Currency  Code]]="USD",Table1[[#This Row],[Product Amount with GST]]*80,Table1[[#This Row],[Product Amount with GST]])</f>
        <v>1999</v>
      </c>
    </row>
    <row r="5723" spans="1:16" x14ac:dyDescent="0.25">
      <c r="A5723" t="s">
        <v>3993</v>
      </c>
      <c r="B5723" t="s">
        <v>42</v>
      </c>
      <c r="C5723" t="s">
        <v>12</v>
      </c>
      <c r="E5723">
        <f t="shared" si="356"/>
        <v>26</v>
      </c>
      <c r="F5723">
        <f t="shared" si="357"/>
        <v>6</v>
      </c>
      <c r="G5723" s="8">
        <f t="shared" si="358"/>
        <v>44738</v>
      </c>
      <c r="H5723">
        <f t="shared" si="359"/>
        <v>2022</v>
      </c>
      <c r="I5723" s="1">
        <v>44738.677083333336</v>
      </c>
      <c r="J5723" s="2">
        <v>44738</v>
      </c>
      <c r="K5723" t="s">
        <v>43</v>
      </c>
      <c r="L5723">
        <v>1499</v>
      </c>
      <c r="N5723" s="11" t="s">
        <v>15</v>
      </c>
      <c r="O5723" s="11">
        <f>IF(Table1[[#This Row],[Currency  Code]]="USD",Table1[[#This Row],[Product Amount with GST]]*80,Table1[[#This Row],[Product Amount with GST]])</f>
        <v>1499</v>
      </c>
    </row>
    <row r="5724" spans="1:16" x14ac:dyDescent="0.25">
      <c r="A5724" t="s">
        <v>3994</v>
      </c>
      <c r="B5724" t="s">
        <v>65</v>
      </c>
      <c r="C5724" t="s">
        <v>12</v>
      </c>
      <c r="E5724">
        <f t="shared" si="356"/>
        <v>26</v>
      </c>
      <c r="F5724">
        <f t="shared" si="357"/>
        <v>6</v>
      </c>
      <c r="G5724" s="8">
        <f t="shared" si="358"/>
        <v>44738</v>
      </c>
      <c r="H5724">
        <f t="shared" si="359"/>
        <v>2022</v>
      </c>
      <c r="I5724" s="1">
        <v>44738.657638888886</v>
      </c>
      <c r="J5724" s="2">
        <v>44738</v>
      </c>
      <c r="K5724" t="s">
        <v>13</v>
      </c>
      <c r="L5724">
        <v>1499</v>
      </c>
      <c r="N5724" s="11" t="s">
        <v>15</v>
      </c>
      <c r="O5724" s="11">
        <f>IF(Table1[[#This Row],[Currency  Code]]="USD",Table1[[#This Row],[Product Amount with GST]]*80,Table1[[#This Row],[Product Amount with GST]])</f>
        <v>1499</v>
      </c>
    </row>
    <row r="5725" spans="1:16" x14ac:dyDescent="0.25">
      <c r="A5725" t="s">
        <v>3995</v>
      </c>
      <c r="B5725" t="s">
        <v>24</v>
      </c>
      <c r="C5725" t="s">
        <v>12</v>
      </c>
      <c r="E5725">
        <f t="shared" si="356"/>
        <v>26</v>
      </c>
      <c r="F5725">
        <f t="shared" si="357"/>
        <v>6</v>
      </c>
      <c r="G5725" s="8">
        <f t="shared" si="358"/>
        <v>44738</v>
      </c>
      <c r="H5725">
        <f t="shared" si="359"/>
        <v>2022</v>
      </c>
      <c r="I5725" s="1">
        <v>44738.642361111109</v>
      </c>
      <c r="J5725" s="2">
        <v>44738</v>
      </c>
      <c r="K5725" t="s">
        <v>13</v>
      </c>
      <c r="L5725">
        <v>2022</v>
      </c>
      <c r="N5725" s="11" t="s">
        <v>15</v>
      </c>
      <c r="O5725" s="11">
        <f>IF(Table1[[#This Row],[Currency  Code]]="USD",Table1[[#This Row],[Product Amount with GST]]*80,Table1[[#This Row],[Product Amount with GST]])</f>
        <v>2022</v>
      </c>
    </row>
    <row r="5726" spans="1:16" x14ac:dyDescent="0.25">
      <c r="A5726" t="s">
        <v>3986</v>
      </c>
      <c r="B5726" t="s">
        <v>42</v>
      </c>
      <c r="C5726" t="s">
        <v>12</v>
      </c>
      <c r="E5726">
        <f t="shared" si="356"/>
        <v>26</v>
      </c>
      <c r="F5726">
        <f t="shared" si="357"/>
        <v>6</v>
      </c>
      <c r="G5726" s="8">
        <f t="shared" si="358"/>
        <v>44738</v>
      </c>
      <c r="H5726">
        <f t="shared" si="359"/>
        <v>2022</v>
      </c>
      <c r="I5726" s="1">
        <v>44738.630555555559</v>
      </c>
      <c r="J5726" s="2">
        <v>44738</v>
      </c>
      <c r="K5726" t="s">
        <v>13</v>
      </c>
      <c r="L5726">
        <v>1499</v>
      </c>
      <c r="N5726" s="11" t="s">
        <v>15</v>
      </c>
      <c r="O5726" s="11">
        <f>IF(Table1[[#This Row],[Currency  Code]]="USD",Table1[[#This Row],[Product Amount with GST]]*80,Table1[[#This Row],[Product Amount with GST]])</f>
        <v>1499</v>
      </c>
    </row>
    <row r="5727" spans="1:16" x14ac:dyDescent="0.25">
      <c r="A5727" t="s">
        <v>3982</v>
      </c>
      <c r="B5727" t="s">
        <v>42</v>
      </c>
      <c r="C5727" t="s">
        <v>12</v>
      </c>
      <c r="E5727">
        <f t="shared" si="356"/>
        <v>26</v>
      </c>
      <c r="F5727">
        <f t="shared" si="357"/>
        <v>6</v>
      </c>
      <c r="G5727" s="8">
        <f t="shared" si="358"/>
        <v>44738</v>
      </c>
      <c r="H5727">
        <f t="shared" si="359"/>
        <v>2022</v>
      </c>
      <c r="I5727" s="1">
        <v>44738.59097222222</v>
      </c>
      <c r="J5727" s="2">
        <v>44738</v>
      </c>
      <c r="K5727" t="s">
        <v>43</v>
      </c>
      <c r="L5727">
        <v>59</v>
      </c>
      <c r="N5727" s="11" t="s">
        <v>29</v>
      </c>
      <c r="O5727" s="11">
        <f>IF(Table1[[#This Row],[Currency  Code]]="USD",Table1[[#This Row],[Product Amount with GST]]*80,Table1[[#This Row],[Product Amount with GST]])</f>
        <v>4720</v>
      </c>
    </row>
    <row r="5728" spans="1:16" x14ac:dyDescent="0.25">
      <c r="A5728" t="s">
        <v>3996</v>
      </c>
      <c r="B5728" t="s">
        <v>491</v>
      </c>
      <c r="C5728" t="s">
        <v>12</v>
      </c>
      <c r="E5728">
        <f t="shared" si="356"/>
        <v>26</v>
      </c>
      <c r="F5728">
        <f t="shared" si="357"/>
        <v>6</v>
      </c>
      <c r="G5728" s="8">
        <f t="shared" si="358"/>
        <v>44738</v>
      </c>
      <c r="H5728">
        <f t="shared" si="359"/>
        <v>2022</v>
      </c>
      <c r="I5728" s="1">
        <v>44738.584722222222</v>
      </c>
      <c r="J5728" s="2">
        <v>44738</v>
      </c>
      <c r="K5728" t="s">
        <v>43</v>
      </c>
      <c r="L5728">
        <v>1208</v>
      </c>
      <c r="N5728" s="11" t="s">
        <v>15</v>
      </c>
      <c r="O5728" s="11">
        <f>IF(Table1[[#This Row],[Currency  Code]]="USD",Table1[[#This Row],[Product Amount with GST]]*80,Table1[[#This Row],[Product Amount with GST]])</f>
        <v>1208</v>
      </c>
    </row>
    <row r="5729" spans="1:16" x14ac:dyDescent="0.25">
      <c r="A5729" t="s">
        <v>3997</v>
      </c>
      <c r="B5729" t="s">
        <v>20</v>
      </c>
      <c r="C5729" t="s">
        <v>12</v>
      </c>
      <c r="E5729">
        <f t="shared" si="356"/>
        <v>26</v>
      </c>
      <c r="F5729">
        <f t="shared" si="357"/>
        <v>6</v>
      </c>
      <c r="G5729" s="8">
        <f t="shared" si="358"/>
        <v>44738</v>
      </c>
      <c r="H5729">
        <f t="shared" si="359"/>
        <v>2022</v>
      </c>
      <c r="I5729" s="1">
        <v>44738.57916666667</v>
      </c>
      <c r="J5729" s="2">
        <v>44738</v>
      </c>
      <c r="K5729" t="s">
        <v>13</v>
      </c>
      <c r="L5729">
        <v>1999</v>
      </c>
      <c r="N5729" s="11" t="s">
        <v>15</v>
      </c>
      <c r="O5729" s="11">
        <f>IF(Table1[[#This Row],[Currency  Code]]="USD",Table1[[#This Row],[Product Amount with GST]]*80,Table1[[#This Row],[Product Amount with GST]])</f>
        <v>1999</v>
      </c>
    </row>
    <row r="5730" spans="1:16" x14ac:dyDescent="0.25">
      <c r="A5730" t="s">
        <v>3998</v>
      </c>
      <c r="B5730" t="s">
        <v>659</v>
      </c>
      <c r="C5730" t="s">
        <v>48</v>
      </c>
      <c r="E5730">
        <f t="shared" si="356"/>
        <v>26</v>
      </c>
      <c r="F5730">
        <f t="shared" si="357"/>
        <v>6</v>
      </c>
      <c r="G5730" s="8">
        <f t="shared" si="358"/>
        <v>44738</v>
      </c>
      <c r="H5730">
        <f t="shared" si="359"/>
        <v>2022</v>
      </c>
      <c r="I5730" s="1">
        <v>44738.536111111112</v>
      </c>
      <c r="J5730" s="2">
        <v>44738</v>
      </c>
      <c r="K5730" t="s">
        <v>13</v>
      </c>
      <c r="L5730">
        <v>1499</v>
      </c>
      <c r="M5730" t="s">
        <v>53</v>
      </c>
      <c r="N5730" s="11" t="s">
        <v>15</v>
      </c>
      <c r="O5730" s="11">
        <f>IF(Table1[[#This Row],[Currency  Code]]="USD",Table1[[#This Row],[Product Amount with GST]]*80,Table1[[#This Row],[Product Amount with GST]])</f>
        <v>1499</v>
      </c>
      <c r="P5730" t="s">
        <v>50</v>
      </c>
    </row>
    <row r="5731" spans="1:16" x14ac:dyDescent="0.25">
      <c r="A5731" t="s">
        <v>3999</v>
      </c>
      <c r="B5731" t="s">
        <v>659</v>
      </c>
      <c r="C5731" t="s">
        <v>48</v>
      </c>
      <c r="E5731">
        <f t="shared" si="356"/>
        <v>26</v>
      </c>
      <c r="F5731">
        <f t="shared" si="357"/>
        <v>6</v>
      </c>
      <c r="G5731" s="8">
        <f t="shared" si="358"/>
        <v>44738</v>
      </c>
      <c r="H5731">
        <f t="shared" si="359"/>
        <v>2022</v>
      </c>
      <c r="I5731" s="1">
        <v>44738.512499999997</v>
      </c>
      <c r="J5731" s="2">
        <v>44738</v>
      </c>
      <c r="K5731" t="s">
        <v>13</v>
      </c>
      <c r="L5731">
        <v>1499</v>
      </c>
      <c r="M5731" t="s">
        <v>53</v>
      </c>
      <c r="N5731" s="11" t="s">
        <v>15</v>
      </c>
      <c r="O5731" s="11">
        <f>IF(Table1[[#This Row],[Currency  Code]]="USD",Table1[[#This Row],[Product Amount with GST]]*80,Table1[[#This Row],[Product Amount with GST]])</f>
        <v>1499</v>
      </c>
      <c r="P5731" t="s">
        <v>50</v>
      </c>
    </row>
    <row r="5732" spans="1:16" x14ac:dyDescent="0.25">
      <c r="A5732" t="s">
        <v>4000</v>
      </c>
      <c r="B5732" t="s">
        <v>42</v>
      </c>
      <c r="C5732" t="s">
        <v>12</v>
      </c>
      <c r="D5732" t="s">
        <v>6182</v>
      </c>
      <c r="E5732">
        <f t="shared" si="356"/>
        <v>26</v>
      </c>
      <c r="F5732">
        <f t="shared" si="357"/>
        <v>6</v>
      </c>
      <c r="G5732" s="8">
        <f t="shared" si="358"/>
        <v>44738</v>
      </c>
      <c r="H5732">
        <f t="shared" si="359"/>
        <v>2022</v>
      </c>
      <c r="I5732" s="1">
        <v>44738.500694444447</v>
      </c>
      <c r="J5732" s="2">
        <v>44738</v>
      </c>
      <c r="K5732" t="s">
        <v>43</v>
      </c>
      <c r="L5732">
        <v>1499</v>
      </c>
      <c r="N5732" s="11" t="s">
        <v>15</v>
      </c>
      <c r="O5732" s="11">
        <f>IF(Table1[[#This Row],[Currency  Code]]="USD",Table1[[#This Row],[Product Amount with GST]]*80,Table1[[#This Row],[Product Amount with GST]])</f>
        <v>1499</v>
      </c>
    </row>
    <row r="5733" spans="1:16" x14ac:dyDescent="0.25">
      <c r="A5733" t="s">
        <v>4001</v>
      </c>
      <c r="B5733" t="s">
        <v>42</v>
      </c>
      <c r="C5733" t="s">
        <v>12</v>
      </c>
      <c r="E5733">
        <f t="shared" si="356"/>
        <v>26</v>
      </c>
      <c r="F5733">
        <f t="shared" si="357"/>
        <v>6</v>
      </c>
      <c r="G5733" s="8">
        <f t="shared" si="358"/>
        <v>44738</v>
      </c>
      <c r="H5733">
        <f t="shared" si="359"/>
        <v>2022</v>
      </c>
      <c r="I5733" s="1">
        <v>44738.498611111114</v>
      </c>
      <c r="J5733" s="2">
        <v>44738</v>
      </c>
      <c r="K5733" t="s">
        <v>43</v>
      </c>
      <c r="L5733">
        <v>1499</v>
      </c>
      <c r="N5733" s="11" t="s">
        <v>15</v>
      </c>
      <c r="O5733" s="11">
        <f>IF(Table1[[#This Row],[Currency  Code]]="USD",Table1[[#This Row],[Product Amount with GST]]*80,Table1[[#This Row],[Product Amount with GST]])</f>
        <v>1499</v>
      </c>
    </row>
    <row r="5734" spans="1:16" x14ac:dyDescent="0.25">
      <c r="A5734" t="s">
        <v>4002</v>
      </c>
      <c r="B5734" t="s">
        <v>65</v>
      </c>
      <c r="C5734" t="s">
        <v>12</v>
      </c>
      <c r="E5734">
        <f t="shared" si="356"/>
        <v>26</v>
      </c>
      <c r="F5734">
        <f t="shared" si="357"/>
        <v>6</v>
      </c>
      <c r="G5734" s="8">
        <f t="shared" si="358"/>
        <v>44738</v>
      </c>
      <c r="H5734">
        <f t="shared" si="359"/>
        <v>2022</v>
      </c>
      <c r="I5734" s="1">
        <v>44738.495833333334</v>
      </c>
      <c r="J5734" s="2">
        <v>44738</v>
      </c>
      <c r="K5734" t="s">
        <v>13</v>
      </c>
      <c r="L5734">
        <v>1499</v>
      </c>
      <c r="N5734" s="11" t="s">
        <v>15</v>
      </c>
      <c r="O5734" s="11">
        <f>IF(Table1[[#This Row],[Currency  Code]]="USD",Table1[[#This Row],[Product Amount with GST]]*80,Table1[[#This Row],[Product Amount with GST]])</f>
        <v>1499</v>
      </c>
    </row>
    <row r="5735" spans="1:16" x14ac:dyDescent="0.25">
      <c r="A5735" t="s">
        <v>4003</v>
      </c>
      <c r="B5735" t="s">
        <v>65</v>
      </c>
      <c r="C5735" t="s">
        <v>12</v>
      </c>
      <c r="E5735">
        <f t="shared" si="356"/>
        <v>26</v>
      </c>
      <c r="F5735">
        <f t="shared" si="357"/>
        <v>6</v>
      </c>
      <c r="G5735" s="8">
        <f t="shared" si="358"/>
        <v>44738</v>
      </c>
      <c r="H5735">
        <f t="shared" si="359"/>
        <v>2022</v>
      </c>
      <c r="I5735" s="1">
        <v>44738.481944444444</v>
      </c>
      <c r="J5735" s="2">
        <v>44738</v>
      </c>
      <c r="K5735" t="s">
        <v>13</v>
      </c>
      <c r="L5735">
        <v>49</v>
      </c>
      <c r="N5735" s="11" t="s">
        <v>29</v>
      </c>
      <c r="O5735" s="11">
        <f>IF(Table1[[#This Row],[Currency  Code]]="USD",Table1[[#This Row],[Product Amount with GST]]*80,Table1[[#This Row],[Product Amount with GST]])</f>
        <v>3920</v>
      </c>
    </row>
    <row r="5736" spans="1:16" x14ac:dyDescent="0.25">
      <c r="A5736" t="s">
        <v>3432</v>
      </c>
      <c r="B5736" t="s">
        <v>27</v>
      </c>
      <c r="C5736" t="s">
        <v>48</v>
      </c>
      <c r="E5736">
        <f t="shared" si="356"/>
        <v>26</v>
      </c>
      <c r="F5736">
        <f t="shared" si="357"/>
        <v>6</v>
      </c>
      <c r="G5736" s="8">
        <f t="shared" si="358"/>
        <v>44738</v>
      </c>
      <c r="H5736">
        <f t="shared" si="359"/>
        <v>2022</v>
      </c>
      <c r="I5736" s="1">
        <v>44738.589583333334</v>
      </c>
      <c r="J5736" s="2">
        <v>44738</v>
      </c>
      <c r="K5736" t="s">
        <v>13</v>
      </c>
      <c r="L5736">
        <v>1999</v>
      </c>
      <c r="M5736" t="s">
        <v>53</v>
      </c>
      <c r="N5736" s="11" t="s">
        <v>15</v>
      </c>
      <c r="O5736" s="11">
        <f>IF(Table1[[#This Row],[Currency  Code]]="USD",Table1[[#This Row],[Product Amount with GST]]*80,Table1[[#This Row],[Product Amount with GST]])</f>
        <v>1999</v>
      </c>
      <c r="P5736" t="s">
        <v>50</v>
      </c>
    </row>
    <row r="5737" spans="1:16" x14ac:dyDescent="0.25">
      <c r="A5737" t="s">
        <v>3996</v>
      </c>
      <c r="B5737" t="s">
        <v>491</v>
      </c>
      <c r="C5737" t="s">
        <v>48</v>
      </c>
      <c r="E5737">
        <f t="shared" si="356"/>
        <v>26</v>
      </c>
      <c r="F5737">
        <f t="shared" si="357"/>
        <v>6</v>
      </c>
      <c r="G5737" s="8">
        <f t="shared" si="358"/>
        <v>44738</v>
      </c>
      <c r="H5737">
        <f t="shared" si="359"/>
        <v>2022</v>
      </c>
      <c r="I5737" s="1">
        <v>44738.580555555556</v>
      </c>
      <c r="J5737" s="2">
        <v>44738</v>
      </c>
      <c r="K5737" t="s">
        <v>43</v>
      </c>
      <c r="L5737">
        <v>1208</v>
      </c>
      <c r="M5737" t="s">
        <v>135</v>
      </c>
      <c r="N5737" s="11" t="s">
        <v>15</v>
      </c>
      <c r="O5737" s="11">
        <f>IF(Table1[[#This Row],[Currency  Code]]="USD",Table1[[#This Row],[Product Amount with GST]]*80,Table1[[#This Row],[Product Amount with GST]])</f>
        <v>1208</v>
      </c>
      <c r="P5737" t="s">
        <v>136</v>
      </c>
    </row>
    <row r="5738" spans="1:16" x14ac:dyDescent="0.25">
      <c r="A5738" t="s">
        <v>3998</v>
      </c>
      <c r="B5738" t="s">
        <v>1419</v>
      </c>
      <c r="C5738" t="s">
        <v>12</v>
      </c>
      <c r="E5738">
        <f t="shared" si="356"/>
        <v>26</v>
      </c>
      <c r="F5738">
        <f t="shared" si="357"/>
        <v>6</v>
      </c>
      <c r="G5738" s="8">
        <f t="shared" si="358"/>
        <v>44738</v>
      </c>
      <c r="H5738">
        <f t="shared" si="359"/>
        <v>2022</v>
      </c>
      <c r="I5738" s="1">
        <v>44738.539583333331</v>
      </c>
      <c r="J5738" s="2">
        <v>44738</v>
      </c>
      <c r="K5738" t="s">
        <v>13</v>
      </c>
      <c r="L5738">
        <v>1499</v>
      </c>
      <c r="N5738" s="11" t="s">
        <v>15</v>
      </c>
      <c r="O5738" s="11">
        <f>IF(Table1[[#This Row],[Currency  Code]]="USD",Table1[[#This Row],[Product Amount with GST]]*80,Table1[[#This Row],[Product Amount with GST]])</f>
        <v>1499</v>
      </c>
    </row>
    <row r="5739" spans="1:16" x14ac:dyDescent="0.25">
      <c r="A5739" t="s">
        <v>4004</v>
      </c>
      <c r="B5739" t="s">
        <v>42</v>
      </c>
      <c r="C5739" t="s">
        <v>12</v>
      </c>
      <c r="E5739">
        <f t="shared" si="356"/>
        <v>26</v>
      </c>
      <c r="F5739">
        <f t="shared" si="357"/>
        <v>6</v>
      </c>
      <c r="G5739" s="8">
        <f t="shared" si="358"/>
        <v>44738</v>
      </c>
      <c r="H5739">
        <f t="shared" si="359"/>
        <v>2022</v>
      </c>
      <c r="I5739" s="1">
        <v>44738.529861111114</v>
      </c>
      <c r="J5739" s="2">
        <v>44738</v>
      </c>
      <c r="K5739" t="s">
        <v>13</v>
      </c>
      <c r="L5739">
        <v>1499</v>
      </c>
      <c r="N5739" s="11" t="s">
        <v>15</v>
      </c>
      <c r="O5739" s="11">
        <f>IF(Table1[[#This Row],[Currency  Code]]="USD",Table1[[#This Row],[Product Amount with GST]]*80,Table1[[#This Row],[Product Amount with GST]])</f>
        <v>1499</v>
      </c>
    </row>
    <row r="5740" spans="1:16" x14ac:dyDescent="0.25">
      <c r="A5740" t="s">
        <v>4005</v>
      </c>
      <c r="B5740" t="s">
        <v>20</v>
      </c>
      <c r="C5740" t="s">
        <v>12</v>
      </c>
      <c r="E5740">
        <f t="shared" si="356"/>
        <v>26</v>
      </c>
      <c r="F5740">
        <f t="shared" si="357"/>
        <v>6</v>
      </c>
      <c r="G5740" s="8">
        <f t="shared" si="358"/>
        <v>44738</v>
      </c>
      <c r="H5740">
        <f t="shared" si="359"/>
        <v>2022</v>
      </c>
      <c r="I5740" s="1">
        <v>44738.513194444444</v>
      </c>
      <c r="J5740" s="2">
        <v>44738</v>
      </c>
      <c r="K5740" t="s">
        <v>13</v>
      </c>
      <c r="L5740">
        <v>1999</v>
      </c>
      <c r="N5740" s="11" t="s">
        <v>15</v>
      </c>
      <c r="O5740" s="11">
        <f>IF(Table1[[#This Row],[Currency  Code]]="USD",Table1[[#This Row],[Product Amount with GST]]*80,Table1[[#This Row],[Product Amount with GST]])</f>
        <v>1999</v>
      </c>
    </row>
    <row r="5741" spans="1:16" x14ac:dyDescent="0.25">
      <c r="A5741" t="s">
        <v>4005</v>
      </c>
      <c r="B5741" t="s">
        <v>20</v>
      </c>
      <c r="C5741" t="s">
        <v>12</v>
      </c>
      <c r="E5741">
        <f t="shared" si="356"/>
        <v>26</v>
      </c>
      <c r="F5741">
        <f t="shared" si="357"/>
        <v>6</v>
      </c>
      <c r="G5741" s="8">
        <f t="shared" si="358"/>
        <v>44738</v>
      </c>
      <c r="H5741">
        <f t="shared" si="359"/>
        <v>2022</v>
      </c>
      <c r="I5741" s="1">
        <v>44738.510416666664</v>
      </c>
      <c r="J5741" s="2">
        <v>44738</v>
      </c>
      <c r="K5741" t="s">
        <v>13</v>
      </c>
      <c r="L5741">
        <v>1999</v>
      </c>
      <c r="N5741" s="11" t="s">
        <v>15</v>
      </c>
      <c r="O5741" s="11">
        <f>IF(Table1[[#This Row],[Currency  Code]]="USD",Table1[[#This Row],[Product Amount with GST]]*80,Table1[[#This Row],[Product Amount with GST]])</f>
        <v>1999</v>
      </c>
    </row>
    <row r="5742" spans="1:16" x14ac:dyDescent="0.25">
      <c r="A5742" t="s">
        <v>4006</v>
      </c>
      <c r="B5742" t="s">
        <v>1710</v>
      </c>
      <c r="C5742" t="s">
        <v>12</v>
      </c>
      <c r="E5742">
        <f t="shared" si="356"/>
        <v>26</v>
      </c>
      <c r="F5742">
        <f t="shared" si="357"/>
        <v>6</v>
      </c>
      <c r="G5742" s="8">
        <f t="shared" si="358"/>
        <v>44738</v>
      </c>
      <c r="H5742">
        <f t="shared" si="359"/>
        <v>2022</v>
      </c>
      <c r="I5742" s="1">
        <v>44738.498611111114</v>
      </c>
      <c r="J5742" s="2">
        <v>44738</v>
      </c>
      <c r="K5742" t="s">
        <v>13</v>
      </c>
      <c r="L5742">
        <v>499</v>
      </c>
      <c r="N5742" s="11" t="s">
        <v>15</v>
      </c>
      <c r="O5742" s="11">
        <f>IF(Table1[[#This Row],[Currency  Code]]="USD",Table1[[#This Row],[Product Amount with GST]]*80,Table1[[#This Row],[Product Amount with GST]])</f>
        <v>499</v>
      </c>
    </row>
    <row r="5743" spans="1:16" x14ac:dyDescent="0.25">
      <c r="A5743" t="s">
        <v>4007</v>
      </c>
      <c r="B5743" t="s">
        <v>24</v>
      </c>
      <c r="C5743" t="s">
        <v>12</v>
      </c>
      <c r="E5743">
        <f t="shared" si="356"/>
        <v>26</v>
      </c>
      <c r="F5743">
        <f t="shared" si="357"/>
        <v>6</v>
      </c>
      <c r="G5743" s="8">
        <f t="shared" si="358"/>
        <v>44738</v>
      </c>
      <c r="H5743">
        <f t="shared" si="359"/>
        <v>2022</v>
      </c>
      <c r="I5743" s="1">
        <v>44738.487500000003</v>
      </c>
      <c r="J5743" s="2">
        <v>44738</v>
      </c>
      <c r="K5743" t="s">
        <v>13</v>
      </c>
      <c r="L5743">
        <v>2022</v>
      </c>
      <c r="N5743" s="11" t="s">
        <v>15</v>
      </c>
      <c r="O5743" s="11">
        <f>IF(Table1[[#This Row],[Currency  Code]]="USD",Table1[[#This Row],[Product Amount with GST]]*80,Table1[[#This Row],[Product Amount with GST]])</f>
        <v>2022</v>
      </c>
    </row>
    <row r="5744" spans="1:16" x14ac:dyDescent="0.25">
      <c r="A5744" t="s">
        <v>4008</v>
      </c>
      <c r="B5744" t="s">
        <v>119</v>
      </c>
      <c r="C5744" t="s">
        <v>12</v>
      </c>
      <c r="E5744">
        <f t="shared" si="356"/>
        <v>26</v>
      </c>
      <c r="F5744">
        <f t="shared" si="357"/>
        <v>6</v>
      </c>
      <c r="G5744" s="8">
        <f t="shared" si="358"/>
        <v>44738</v>
      </c>
      <c r="H5744">
        <f t="shared" si="359"/>
        <v>2022</v>
      </c>
      <c r="I5744" s="1">
        <v>44738.474999999999</v>
      </c>
      <c r="J5744" s="2">
        <v>44738</v>
      </c>
      <c r="K5744" t="s">
        <v>13</v>
      </c>
      <c r="L5744">
        <v>2999</v>
      </c>
      <c r="N5744" s="11" t="s">
        <v>15</v>
      </c>
      <c r="O5744" s="11">
        <f>IF(Table1[[#This Row],[Currency  Code]]="USD",Table1[[#This Row],[Product Amount with GST]]*80,Table1[[#This Row],[Product Amount with GST]])</f>
        <v>2999</v>
      </c>
    </row>
    <row r="5745" spans="1:16" x14ac:dyDescent="0.25">
      <c r="A5745" t="s">
        <v>4009</v>
      </c>
      <c r="B5745" t="s">
        <v>42</v>
      </c>
      <c r="C5745" t="s">
        <v>12</v>
      </c>
      <c r="E5745">
        <f t="shared" si="356"/>
        <v>26</v>
      </c>
      <c r="F5745">
        <f t="shared" si="357"/>
        <v>6</v>
      </c>
      <c r="G5745" s="8">
        <f t="shared" si="358"/>
        <v>44738</v>
      </c>
      <c r="H5745">
        <f t="shared" si="359"/>
        <v>2022</v>
      </c>
      <c r="I5745" s="1">
        <v>44738.472222222219</v>
      </c>
      <c r="J5745" s="2">
        <v>44738</v>
      </c>
      <c r="K5745" t="s">
        <v>43</v>
      </c>
      <c r="L5745">
        <v>59</v>
      </c>
      <c r="N5745" s="11" t="s">
        <v>29</v>
      </c>
      <c r="O5745" s="11">
        <f>IF(Table1[[#This Row],[Currency  Code]]="USD",Table1[[#This Row],[Product Amount with GST]]*80,Table1[[#This Row],[Product Amount with GST]])</f>
        <v>4720</v>
      </c>
    </row>
    <row r="5746" spans="1:16" x14ac:dyDescent="0.25">
      <c r="A5746" t="s">
        <v>4008</v>
      </c>
      <c r="B5746" t="s">
        <v>119</v>
      </c>
      <c r="C5746" t="s">
        <v>12</v>
      </c>
      <c r="E5746">
        <f t="shared" si="356"/>
        <v>26</v>
      </c>
      <c r="F5746">
        <f t="shared" si="357"/>
        <v>6</v>
      </c>
      <c r="G5746" s="8">
        <f t="shared" si="358"/>
        <v>44738</v>
      </c>
      <c r="H5746">
        <f t="shared" si="359"/>
        <v>2022</v>
      </c>
      <c r="I5746" s="1">
        <v>44738.45208333333</v>
      </c>
      <c r="J5746" s="2">
        <v>44738</v>
      </c>
      <c r="K5746" t="s">
        <v>13</v>
      </c>
      <c r="L5746">
        <v>2999</v>
      </c>
      <c r="N5746" s="11" t="s">
        <v>15</v>
      </c>
      <c r="O5746" s="11">
        <f>IF(Table1[[#This Row],[Currency  Code]]="USD",Table1[[#This Row],[Product Amount with GST]]*80,Table1[[#This Row],[Product Amount with GST]])</f>
        <v>2999</v>
      </c>
    </row>
    <row r="5747" spans="1:16" x14ac:dyDescent="0.25">
      <c r="A5747" t="s">
        <v>4010</v>
      </c>
      <c r="B5747" t="s">
        <v>24</v>
      </c>
      <c r="C5747" t="s">
        <v>48</v>
      </c>
      <c r="E5747">
        <f t="shared" si="356"/>
        <v>26</v>
      </c>
      <c r="F5747">
        <f t="shared" si="357"/>
        <v>6</v>
      </c>
      <c r="G5747" s="8">
        <f t="shared" si="358"/>
        <v>44738</v>
      </c>
      <c r="H5747">
        <f t="shared" si="359"/>
        <v>2022</v>
      </c>
      <c r="I5747" s="1">
        <v>44738.450694444444</v>
      </c>
      <c r="J5747" s="2">
        <v>44738</v>
      </c>
      <c r="K5747" t="s">
        <v>13</v>
      </c>
      <c r="L5747">
        <v>2022</v>
      </c>
      <c r="M5747" t="s">
        <v>218</v>
      </c>
      <c r="N5747" s="11" t="s">
        <v>15</v>
      </c>
      <c r="O5747" s="11">
        <f>IF(Table1[[#This Row],[Currency  Code]]="USD",Table1[[#This Row],[Product Amount with GST]]*80,Table1[[#This Row],[Product Amount with GST]])</f>
        <v>2022</v>
      </c>
      <c r="P5747" t="s">
        <v>50</v>
      </c>
    </row>
    <row r="5748" spans="1:16" x14ac:dyDescent="0.25">
      <c r="A5748" t="s">
        <v>4011</v>
      </c>
      <c r="B5748" t="s">
        <v>42</v>
      </c>
      <c r="C5748" t="s">
        <v>12</v>
      </c>
      <c r="D5748" t="s">
        <v>6146</v>
      </c>
      <c r="E5748">
        <f t="shared" si="356"/>
        <v>26</v>
      </c>
      <c r="F5748">
        <f t="shared" si="357"/>
        <v>6</v>
      </c>
      <c r="G5748" s="8">
        <f t="shared" si="358"/>
        <v>44738</v>
      </c>
      <c r="H5748">
        <f t="shared" si="359"/>
        <v>2022</v>
      </c>
      <c r="I5748" s="1">
        <v>44738.449305555558</v>
      </c>
      <c r="J5748" s="2">
        <v>44738</v>
      </c>
      <c r="K5748" t="s">
        <v>43</v>
      </c>
      <c r="L5748">
        <v>1499</v>
      </c>
      <c r="N5748" s="11" t="s">
        <v>15</v>
      </c>
      <c r="O5748" s="11">
        <f>IF(Table1[[#This Row],[Currency  Code]]="USD",Table1[[#This Row],[Product Amount with GST]]*80,Table1[[#This Row],[Product Amount with GST]])</f>
        <v>1499</v>
      </c>
    </row>
    <row r="5749" spans="1:16" x14ac:dyDescent="0.25">
      <c r="A5749" t="s">
        <v>4012</v>
      </c>
      <c r="B5749" t="s">
        <v>11</v>
      </c>
      <c r="C5749" t="s">
        <v>12</v>
      </c>
      <c r="D5749" t="s">
        <v>6121</v>
      </c>
      <c r="E5749">
        <f t="shared" si="356"/>
        <v>26</v>
      </c>
      <c r="F5749">
        <f t="shared" si="357"/>
        <v>6</v>
      </c>
      <c r="G5749" s="8">
        <f t="shared" si="358"/>
        <v>44738</v>
      </c>
      <c r="H5749">
        <f t="shared" si="359"/>
        <v>2022</v>
      </c>
      <c r="I5749" s="1">
        <v>44738.448611111111</v>
      </c>
      <c r="J5749" s="2">
        <v>44738</v>
      </c>
      <c r="K5749" t="s">
        <v>13</v>
      </c>
      <c r="L5749">
        <v>2999</v>
      </c>
      <c r="N5749" s="11" t="s">
        <v>15</v>
      </c>
      <c r="O5749" s="11">
        <f>IF(Table1[[#This Row],[Currency  Code]]="USD",Table1[[#This Row],[Product Amount with GST]]*80,Table1[[#This Row],[Product Amount with GST]])</f>
        <v>2999</v>
      </c>
    </row>
    <row r="5750" spans="1:16" x14ac:dyDescent="0.25">
      <c r="A5750" t="s">
        <v>397</v>
      </c>
      <c r="B5750" t="s">
        <v>116</v>
      </c>
      <c r="C5750" t="s">
        <v>12</v>
      </c>
      <c r="E5750">
        <f t="shared" si="356"/>
        <v>26</v>
      </c>
      <c r="F5750">
        <f t="shared" si="357"/>
        <v>6</v>
      </c>
      <c r="G5750" s="8">
        <f t="shared" si="358"/>
        <v>44738</v>
      </c>
      <c r="H5750">
        <f t="shared" si="359"/>
        <v>2022</v>
      </c>
      <c r="I5750" s="1">
        <v>44738.43472222222</v>
      </c>
      <c r="J5750" s="2">
        <v>44738</v>
      </c>
      <c r="K5750" t="s">
        <v>72</v>
      </c>
      <c r="L5750">
        <v>1999</v>
      </c>
      <c r="N5750" s="11" t="s">
        <v>15</v>
      </c>
      <c r="O5750" s="11">
        <f>IF(Table1[[#This Row],[Currency  Code]]="USD",Table1[[#This Row],[Product Amount with GST]]*80,Table1[[#This Row],[Product Amount with GST]])</f>
        <v>1999</v>
      </c>
    </row>
    <row r="5751" spans="1:16" x14ac:dyDescent="0.25">
      <c r="A5751" t="s">
        <v>3253</v>
      </c>
      <c r="B5751" t="s">
        <v>24</v>
      </c>
      <c r="C5751" t="s">
        <v>12</v>
      </c>
      <c r="E5751">
        <f t="shared" si="356"/>
        <v>26</v>
      </c>
      <c r="F5751">
        <f t="shared" si="357"/>
        <v>6</v>
      </c>
      <c r="G5751" s="8">
        <f t="shared" si="358"/>
        <v>44738</v>
      </c>
      <c r="H5751">
        <f t="shared" si="359"/>
        <v>2022</v>
      </c>
      <c r="I5751" s="1">
        <v>44738.414583333331</v>
      </c>
      <c r="J5751" s="2">
        <v>44738</v>
      </c>
      <c r="K5751" t="s">
        <v>13</v>
      </c>
      <c r="L5751">
        <v>2022</v>
      </c>
      <c r="N5751" s="11" t="s">
        <v>15</v>
      </c>
      <c r="O5751" s="11">
        <f>IF(Table1[[#This Row],[Currency  Code]]="USD",Table1[[#This Row],[Product Amount with GST]]*80,Table1[[#This Row],[Product Amount with GST]])</f>
        <v>2022</v>
      </c>
    </row>
    <row r="5752" spans="1:16" x14ac:dyDescent="0.25">
      <c r="A5752" t="s">
        <v>4013</v>
      </c>
      <c r="B5752" t="s">
        <v>17</v>
      </c>
      <c r="C5752" t="s">
        <v>12</v>
      </c>
      <c r="E5752">
        <f t="shared" si="356"/>
        <v>26</v>
      </c>
      <c r="F5752">
        <f t="shared" si="357"/>
        <v>6</v>
      </c>
      <c r="G5752" s="8">
        <f t="shared" si="358"/>
        <v>44738</v>
      </c>
      <c r="H5752">
        <f t="shared" si="359"/>
        <v>2022</v>
      </c>
      <c r="I5752" s="1">
        <v>44738.40625</v>
      </c>
      <c r="J5752" s="2">
        <v>44738</v>
      </c>
      <c r="K5752" t="s">
        <v>13</v>
      </c>
      <c r="L5752">
        <v>999</v>
      </c>
      <c r="N5752" s="11" t="s">
        <v>15</v>
      </c>
      <c r="O5752" s="11">
        <f>IF(Table1[[#This Row],[Currency  Code]]="USD",Table1[[#This Row],[Product Amount with GST]]*80,Table1[[#This Row],[Product Amount with GST]])</f>
        <v>999</v>
      </c>
    </row>
    <row r="5753" spans="1:16" x14ac:dyDescent="0.25">
      <c r="A5753" t="s">
        <v>4014</v>
      </c>
      <c r="B5753" t="s">
        <v>65</v>
      </c>
      <c r="C5753" t="s">
        <v>12</v>
      </c>
      <c r="E5753">
        <f t="shared" si="356"/>
        <v>26</v>
      </c>
      <c r="F5753">
        <f t="shared" si="357"/>
        <v>6</v>
      </c>
      <c r="G5753" s="8">
        <f t="shared" si="358"/>
        <v>44738</v>
      </c>
      <c r="H5753">
        <f t="shared" si="359"/>
        <v>2022</v>
      </c>
      <c r="I5753" s="1">
        <v>44738.394444444442</v>
      </c>
      <c r="J5753" s="2">
        <v>44738</v>
      </c>
      <c r="K5753" t="s">
        <v>13</v>
      </c>
      <c r="L5753">
        <v>1499</v>
      </c>
      <c r="N5753" s="11" t="s">
        <v>15</v>
      </c>
      <c r="O5753" s="11">
        <f>IF(Table1[[#This Row],[Currency  Code]]="USD",Table1[[#This Row],[Product Amount with GST]]*80,Table1[[#This Row],[Product Amount with GST]])</f>
        <v>1499</v>
      </c>
    </row>
    <row r="5754" spans="1:16" x14ac:dyDescent="0.25">
      <c r="A5754" t="s">
        <v>4015</v>
      </c>
      <c r="B5754" t="s">
        <v>402</v>
      </c>
      <c r="C5754" t="s">
        <v>12</v>
      </c>
      <c r="E5754">
        <f t="shared" si="356"/>
        <v>26</v>
      </c>
      <c r="F5754">
        <f t="shared" si="357"/>
        <v>6</v>
      </c>
      <c r="G5754" s="8">
        <f t="shared" si="358"/>
        <v>44738</v>
      </c>
      <c r="H5754">
        <f t="shared" si="359"/>
        <v>2022</v>
      </c>
      <c r="I5754" s="1">
        <v>44738.375694444447</v>
      </c>
      <c r="J5754" s="2">
        <v>44738</v>
      </c>
      <c r="K5754" t="s">
        <v>13</v>
      </c>
      <c r="L5754">
        <v>1000</v>
      </c>
      <c r="N5754" s="11" t="s">
        <v>15</v>
      </c>
      <c r="O5754" s="11">
        <f>IF(Table1[[#This Row],[Currency  Code]]="USD",Table1[[#This Row],[Product Amount with GST]]*80,Table1[[#This Row],[Product Amount with GST]])</f>
        <v>1000</v>
      </c>
    </row>
    <row r="5755" spans="1:16" x14ac:dyDescent="0.25">
      <c r="A5755" t="s">
        <v>4016</v>
      </c>
      <c r="B5755" t="s">
        <v>42</v>
      </c>
      <c r="C5755" t="s">
        <v>12</v>
      </c>
      <c r="E5755">
        <f t="shared" si="356"/>
        <v>26</v>
      </c>
      <c r="F5755">
        <f t="shared" si="357"/>
        <v>6</v>
      </c>
      <c r="G5755" s="8">
        <f t="shared" si="358"/>
        <v>44738</v>
      </c>
      <c r="H5755">
        <f t="shared" si="359"/>
        <v>2022</v>
      </c>
      <c r="I5755" s="1">
        <v>44738.361111111109</v>
      </c>
      <c r="J5755" s="2">
        <v>44738</v>
      </c>
      <c r="K5755" t="s">
        <v>43</v>
      </c>
      <c r="L5755">
        <v>1499</v>
      </c>
      <c r="N5755" s="11" t="s">
        <v>15</v>
      </c>
      <c r="O5755" s="11">
        <f>IF(Table1[[#This Row],[Currency  Code]]="USD",Table1[[#This Row],[Product Amount with GST]]*80,Table1[[#This Row],[Product Amount with GST]])</f>
        <v>1499</v>
      </c>
    </row>
    <row r="5756" spans="1:16" x14ac:dyDescent="0.25">
      <c r="A5756" t="s">
        <v>4017</v>
      </c>
      <c r="B5756" t="s">
        <v>42</v>
      </c>
      <c r="C5756" t="s">
        <v>12</v>
      </c>
      <c r="E5756">
        <f t="shared" si="356"/>
        <v>26</v>
      </c>
      <c r="F5756">
        <f t="shared" si="357"/>
        <v>6</v>
      </c>
      <c r="G5756" s="8">
        <f t="shared" si="358"/>
        <v>44738</v>
      </c>
      <c r="H5756">
        <f t="shared" si="359"/>
        <v>2022</v>
      </c>
      <c r="I5756" s="1">
        <v>44738.348611111112</v>
      </c>
      <c r="J5756" s="2">
        <v>44738</v>
      </c>
      <c r="K5756" t="s">
        <v>43</v>
      </c>
      <c r="L5756">
        <v>1499</v>
      </c>
      <c r="N5756" s="11" t="s">
        <v>15</v>
      </c>
      <c r="O5756" s="11">
        <f>IF(Table1[[#This Row],[Currency  Code]]="USD",Table1[[#This Row],[Product Amount with GST]]*80,Table1[[#This Row],[Product Amount with GST]])</f>
        <v>1499</v>
      </c>
    </row>
    <row r="5757" spans="1:16" x14ac:dyDescent="0.25">
      <c r="A5757" t="s">
        <v>4018</v>
      </c>
      <c r="B5757" t="s">
        <v>24</v>
      </c>
      <c r="C5757" t="s">
        <v>12</v>
      </c>
      <c r="E5757">
        <f t="shared" si="356"/>
        <v>26</v>
      </c>
      <c r="F5757">
        <f t="shared" si="357"/>
        <v>6</v>
      </c>
      <c r="G5757" s="8">
        <f t="shared" si="358"/>
        <v>44738</v>
      </c>
      <c r="H5757">
        <f t="shared" si="359"/>
        <v>2022</v>
      </c>
      <c r="I5757" s="1">
        <v>44738.343055555553</v>
      </c>
      <c r="J5757" s="2">
        <v>44738</v>
      </c>
      <c r="K5757" t="s">
        <v>13</v>
      </c>
      <c r="L5757">
        <v>2022</v>
      </c>
      <c r="N5757" s="11" t="s">
        <v>15</v>
      </c>
      <c r="O5757" s="11">
        <f>IF(Table1[[#This Row],[Currency  Code]]="USD",Table1[[#This Row],[Product Amount with GST]]*80,Table1[[#This Row],[Product Amount with GST]])</f>
        <v>2022</v>
      </c>
    </row>
    <row r="5758" spans="1:16" x14ac:dyDescent="0.25">
      <c r="A5758" t="s">
        <v>4019</v>
      </c>
      <c r="B5758" t="s">
        <v>24</v>
      </c>
      <c r="C5758" t="s">
        <v>12</v>
      </c>
      <c r="E5758">
        <f t="shared" si="356"/>
        <v>26</v>
      </c>
      <c r="F5758">
        <f t="shared" si="357"/>
        <v>6</v>
      </c>
      <c r="G5758" s="8">
        <f t="shared" si="358"/>
        <v>44738</v>
      </c>
      <c r="H5758">
        <f t="shared" si="359"/>
        <v>2022</v>
      </c>
      <c r="I5758" s="1">
        <v>44738.537499999999</v>
      </c>
      <c r="J5758" s="2">
        <v>44738</v>
      </c>
      <c r="K5758" t="s">
        <v>13</v>
      </c>
      <c r="L5758">
        <v>2022</v>
      </c>
      <c r="N5758" s="11" t="s">
        <v>15</v>
      </c>
      <c r="O5758" s="11">
        <f>IF(Table1[[#This Row],[Currency  Code]]="USD",Table1[[#This Row],[Product Amount with GST]]*80,Table1[[#This Row],[Product Amount with GST]])</f>
        <v>2022</v>
      </c>
    </row>
    <row r="5759" spans="1:16" x14ac:dyDescent="0.25">
      <c r="A5759" t="s">
        <v>4003</v>
      </c>
      <c r="B5759" t="s">
        <v>1710</v>
      </c>
      <c r="C5759" t="s">
        <v>12</v>
      </c>
      <c r="E5759">
        <f t="shared" si="356"/>
        <v>26</v>
      </c>
      <c r="F5759">
        <f t="shared" si="357"/>
        <v>6</v>
      </c>
      <c r="G5759" s="8">
        <f t="shared" si="358"/>
        <v>44738</v>
      </c>
      <c r="H5759">
        <f t="shared" si="359"/>
        <v>2022</v>
      </c>
      <c r="I5759" s="1">
        <v>44738.522222222222</v>
      </c>
      <c r="J5759" s="2">
        <v>44738</v>
      </c>
      <c r="K5759" t="s">
        <v>72</v>
      </c>
      <c r="L5759">
        <v>49</v>
      </c>
      <c r="N5759" s="11" t="s">
        <v>29</v>
      </c>
      <c r="O5759" s="11">
        <f>IF(Table1[[#This Row],[Currency  Code]]="USD",Table1[[#This Row],[Product Amount with GST]]*80,Table1[[#This Row],[Product Amount with GST]])</f>
        <v>3920</v>
      </c>
    </row>
    <row r="5760" spans="1:16" x14ac:dyDescent="0.25">
      <c r="A5760" t="s">
        <v>3999</v>
      </c>
      <c r="B5760" t="s">
        <v>659</v>
      </c>
      <c r="C5760" t="s">
        <v>12</v>
      </c>
      <c r="E5760">
        <f t="shared" si="356"/>
        <v>26</v>
      </c>
      <c r="F5760">
        <f t="shared" si="357"/>
        <v>6</v>
      </c>
      <c r="G5760" s="8">
        <f t="shared" si="358"/>
        <v>44738</v>
      </c>
      <c r="H5760">
        <f t="shared" si="359"/>
        <v>2022</v>
      </c>
      <c r="I5760" s="1">
        <v>44738.511805555558</v>
      </c>
      <c r="J5760" s="2">
        <v>44738</v>
      </c>
      <c r="K5760" t="s">
        <v>13</v>
      </c>
      <c r="L5760">
        <v>1499</v>
      </c>
      <c r="N5760" s="11" t="s">
        <v>15</v>
      </c>
      <c r="O5760" s="11">
        <f>IF(Table1[[#This Row],[Currency  Code]]="USD",Table1[[#This Row],[Product Amount with GST]]*80,Table1[[#This Row],[Product Amount with GST]])</f>
        <v>1499</v>
      </c>
    </row>
    <row r="5761" spans="1:16" x14ac:dyDescent="0.25">
      <c r="A5761" t="s">
        <v>4020</v>
      </c>
      <c r="B5761" t="s">
        <v>42</v>
      </c>
      <c r="C5761" t="s">
        <v>12</v>
      </c>
      <c r="D5761" t="s">
        <v>6183</v>
      </c>
      <c r="E5761">
        <f t="shared" si="356"/>
        <v>26</v>
      </c>
      <c r="F5761">
        <f t="shared" si="357"/>
        <v>6</v>
      </c>
      <c r="G5761" s="8">
        <f t="shared" si="358"/>
        <v>44738</v>
      </c>
      <c r="H5761">
        <f t="shared" si="359"/>
        <v>2022</v>
      </c>
      <c r="I5761" s="1">
        <v>44738.505555555559</v>
      </c>
      <c r="J5761" s="2">
        <v>44738</v>
      </c>
      <c r="K5761" t="s">
        <v>43</v>
      </c>
      <c r="L5761">
        <v>1499</v>
      </c>
      <c r="N5761" s="11" t="s">
        <v>15</v>
      </c>
      <c r="O5761" s="11">
        <f>IF(Table1[[#This Row],[Currency  Code]]="USD",Table1[[#This Row],[Product Amount with GST]]*80,Table1[[#This Row],[Product Amount with GST]])</f>
        <v>1499</v>
      </c>
    </row>
    <row r="5762" spans="1:16" x14ac:dyDescent="0.25">
      <c r="A5762" t="s">
        <v>4009</v>
      </c>
      <c r="B5762" t="s">
        <v>42</v>
      </c>
      <c r="C5762" t="s">
        <v>12</v>
      </c>
      <c r="E5762">
        <f t="shared" ref="E5762:E5825" si="360">DAY(I5762)</f>
        <v>26</v>
      </c>
      <c r="F5762">
        <f t="shared" ref="F5762:F5825" si="361">MONTH(I5762)</f>
        <v>6</v>
      </c>
      <c r="G5762" s="8">
        <f t="shared" ref="G5762:G5825" si="362">DATE(H5763,F5762,E5762)</f>
        <v>44738</v>
      </c>
      <c r="H5762">
        <f t="shared" ref="H5762:H5825" si="363">YEAR(I5762)</f>
        <v>2022</v>
      </c>
      <c r="I5762" s="1">
        <v>44738.48333333333</v>
      </c>
      <c r="J5762" s="2">
        <v>44738</v>
      </c>
      <c r="K5762" t="s">
        <v>43</v>
      </c>
      <c r="L5762">
        <v>59</v>
      </c>
      <c r="N5762" s="11" t="s">
        <v>29</v>
      </c>
      <c r="O5762" s="11">
        <f>IF(Table1[[#This Row],[Currency  Code]]="USD",Table1[[#This Row],[Product Amount with GST]]*80,Table1[[#This Row],[Product Amount with GST]])</f>
        <v>4720</v>
      </c>
    </row>
    <row r="5763" spans="1:16" x14ac:dyDescent="0.25">
      <c r="A5763" t="s">
        <v>3901</v>
      </c>
      <c r="B5763" t="s">
        <v>65</v>
      </c>
      <c r="C5763" t="s">
        <v>12</v>
      </c>
      <c r="E5763">
        <f t="shared" si="360"/>
        <v>26</v>
      </c>
      <c r="F5763">
        <f t="shared" si="361"/>
        <v>6</v>
      </c>
      <c r="G5763" s="8">
        <f t="shared" si="362"/>
        <v>44738</v>
      </c>
      <c r="H5763">
        <f t="shared" si="363"/>
        <v>2022</v>
      </c>
      <c r="I5763" s="1">
        <v>44738.475694444445</v>
      </c>
      <c r="J5763" s="2">
        <v>44738</v>
      </c>
      <c r="K5763" t="s">
        <v>13</v>
      </c>
      <c r="L5763">
        <v>49</v>
      </c>
      <c r="N5763" s="11" t="s">
        <v>29</v>
      </c>
      <c r="O5763" s="11">
        <f>IF(Table1[[#This Row],[Currency  Code]]="USD",Table1[[#This Row],[Product Amount with GST]]*80,Table1[[#This Row],[Product Amount with GST]])</f>
        <v>3920</v>
      </c>
    </row>
    <row r="5764" spans="1:16" x14ac:dyDescent="0.25">
      <c r="A5764" t="s">
        <v>4021</v>
      </c>
      <c r="B5764" t="s">
        <v>143</v>
      </c>
      <c r="C5764" t="s">
        <v>12</v>
      </c>
      <c r="E5764">
        <f t="shared" si="360"/>
        <v>26</v>
      </c>
      <c r="F5764">
        <f t="shared" si="361"/>
        <v>6</v>
      </c>
      <c r="G5764" s="8">
        <f t="shared" si="362"/>
        <v>44738</v>
      </c>
      <c r="H5764">
        <f t="shared" si="363"/>
        <v>2022</v>
      </c>
      <c r="I5764" s="1">
        <v>44738.469444444447</v>
      </c>
      <c r="J5764" s="2">
        <v>44738</v>
      </c>
      <c r="K5764" t="s">
        <v>13</v>
      </c>
      <c r="L5764">
        <v>1499</v>
      </c>
      <c r="N5764" s="11" t="s">
        <v>15</v>
      </c>
      <c r="O5764" s="11">
        <f>IF(Table1[[#This Row],[Currency  Code]]="USD",Table1[[#This Row],[Product Amount with GST]]*80,Table1[[#This Row],[Product Amount with GST]])</f>
        <v>1499</v>
      </c>
    </row>
    <row r="5765" spans="1:16" x14ac:dyDescent="0.25">
      <c r="A5765" t="s">
        <v>4021</v>
      </c>
      <c r="B5765" t="s">
        <v>143</v>
      </c>
      <c r="C5765" t="s">
        <v>48</v>
      </c>
      <c r="E5765">
        <f t="shared" si="360"/>
        <v>26</v>
      </c>
      <c r="F5765">
        <f t="shared" si="361"/>
        <v>6</v>
      </c>
      <c r="G5765" s="8">
        <f t="shared" si="362"/>
        <v>44738</v>
      </c>
      <c r="H5765">
        <f t="shared" si="363"/>
        <v>2022</v>
      </c>
      <c r="I5765" s="1">
        <v>44738.466666666667</v>
      </c>
      <c r="J5765" s="2">
        <v>44738</v>
      </c>
      <c r="K5765" t="s">
        <v>13</v>
      </c>
      <c r="L5765">
        <v>1499</v>
      </c>
      <c r="M5765" t="s">
        <v>53</v>
      </c>
      <c r="N5765" s="11" t="s">
        <v>15</v>
      </c>
      <c r="O5765" s="11">
        <f>IF(Table1[[#This Row],[Currency  Code]]="USD",Table1[[#This Row],[Product Amount with GST]]*80,Table1[[#This Row],[Product Amount with GST]])</f>
        <v>1499</v>
      </c>
      <c r="P5765" t="s">
        <v>50</v>
      </c>
    </row>
    <row r="5766" spans="1:16" x14ac:dyDescent="0.25">
      <c r="A5766" t="s">
        <v>4012</v>
      </c>
      <c r="B5766" t="s">
        <v>11</v>
      </c>
      <c r="C5766" t="s">
        <v>48</v>
      </c>
      <c r="D5766" t="s">
        <v>6121</v>
      </c>
      <c r="E5766">
        <f t="shared" si="360"/>
        <v>26</v>
      </c>
      <c r="F5766">
        <f t="shared" si="361"/>
        <v>6</v>
      </c>
      <c r="G5766" s="8">
        <f t="shared" si="362"/>
        <v>44738</v>
      </c>
      <c r="H5766">
        <f t="shared" si="363"/>
        <v>2022</v>
      </c>
      <c r="I5766" s="1">
        <v>44738.449305555558</v>
      </c>
      <c r="J5766" s="2">
        <v>44738</v>
      </c>
      <c r="K5766" t="s">
        <v>13</v>
      </c>
      <c r="L5766">
        <v>2999</v>
      </c>
      <c r="M5766" t="s">
        <v>91</v>
      </c>
      <c r="N5766" s="11" t="s">
        <v>15</v>
      </c>
      <c r="O5766" s="11">
        <f>IF(Table1[[#This Row],[Currency  Code]]="USD",Table1[[#This Row],[Product Amount with GST]]*80,Table1[[#This Row],[Product Amount with GST]])</f>
        <v>2999</v>
      </c>
      <c r="P5766" t="s">
        <v>50</v>
      </c>
    </row>
    <row r="5767" spans="1:16" x14ac:dyDescent="0.25">
      <c r="A5767" t="s">
        <v>4022</v>
      </c>
      <c r="B5767" t="s">
        <v>160</v>
      </c>
      <c r="C5767" t="s">
        <v>48</v>
      </c>
      <c r="E5767">
        <f t="shared" si="360"/>
        <v>26</v>
      </c>
      <c r="F5767">
        <f t="shared" si="361"/>
        <v>6</v>
      </c>
      <c r="G5767" s="8">
        <f t="shared" si="362"/>
        <v>44738</v>
      </c>
      <c r="H5767">
        <f t="shared" si="363"/>
        <v>2022</v>
      </c>
      <c r="I5767" s="1">
        <v>44738.438888888886</v>
      </c>
      <c r="J5767" s="2">
        <v>44738</v>
      </c>
      <c r="K5767" t="s">
        <v>13</v>
      </c>
      <c r="L5767">
        <v>666</v>
      </c>
      <c r="M5767" t="s">
        <v>53</v>
      </c>
      <c r="N5767" s="11" t="s">
        <v>15</v>
      </c>
      <c r="O5767" s="11">
        <f>IF(Table1[[#This Row],[Currency  Code]]="USD",Table1[[#This Row],[Product Amount with GST]]*80,Table1[[#This Row],[Product Amount with GST]])</f>
        <v>666</v>
      </c>
      <c r="P5767" t="s">
        <v>50</v>
      </c>
    </row>
    <row r="5768" spans="1:16" x14ac:dyDescent="0.25">
      <c r="A5768" t="s">
        <v>4013</v>
      </c>
      <c r="B5768" t="s">
        <v>17</v>
      </c>
      <c r="C5768" t="s">
        <v>48</v>
      </c>
      <c r="E5768">
        <f t="shared" si="360"/>
        <v>26</v>
      </c>
      <c r="F5768">
        <f t="shared" si="361"/>
        <v>6</v>
      </c>
      <c r="G5768" s="8">
        <f t="shared" si="362"/>
        <v>44738</v>
      </c>
      <c r="H5768">
        <f t="shared" si="363"/>
        <v>2022</v>
      </c>
      <c r="I5768" s="1">
        <v>44738.413194444445</v>
      </c>
      <c r="J5768" s="2">
        <v>44738</v>
      </c>
      <c r="K5768" t="s">
        <v>13</v>
      </c>
      <c r="L5768">
        <v>999</v>
      </c>
      <c r="M5768" t="s">
        <v>49</v>
      </c>
      <c r="N5768" s="11" t="s">
        <v>15</v>
      </c>
      <c r="O5768" s="11">
        <f>IF(Table1[[#This Row],[Currency  Code]]="USD",Table1[[#This Row],[Product Amount with GST]]*80,Table1[[#This Row],[Product Amount with GST]])</f>
        <v>999</v>
      </c>
      <c r="P5768" t="s">
        <v>50</v>
      </c>
    </row>
    <row r="5769" spans="1:16" x14ac:dyDescent="0.25">
      <c r="A5769" t="s">
        <v>4013</v>
      </c>
      <c r="B5769" t="s">
        <v>17</v>
      </c>
      <c r="C5769" t="s">
        <v>12</v>
      </c>
      <c r="E5769">
        <f t="shared" si="360"/>
        <v>26</v>
      </c>
      <c r="F5769">
        <f t="shared" si="361"/>
        <v>6</v>
      </c>
      <c r="G5769" s="8">
        <f t="shared" si="362"/>
        <v>44738</v>
      </c>
      <c r="H5769">
        <f t="shared" si="363"/>
        <v>2022</v>
      </c>
      <c r="I5769" s="1">
        <v>44738.411111111112</v>
      </c>
      <c r="J5769" s="2">
        <v>44738</v>
      </c>
      <c r="K5769" t="s">
        <v>13</v>
      </c>
      <c r="L5769">
        <v>999</v>
      </c>
      <c r="N5769" s="11" t="s">
        <v>15</v>
      </c>
      <c r="O5769" s="11">
        <f>IF(Table1[[#This Row],[Currency  Code]]="USD",Table1[[#This Row],[Product Amount with GST]]*80,Table1[[#This Row],[Product Amount with GST]])</f>
        <v>999</v>
      </c>
    </row>
    <row r="5770" spans="1:16" x14ac:dyDescent="0.25">
      <c r="A5770" t="s">
        <v>4013</v>
      </c>
      <c r="B5770" t="s">
        <v>17</v>
      </c>
      <c r="C5770" t="s">
        <v>12</v>
      </c>
      <c r="E5770">
        <f t="shared" si="360"/>
        <v>26</v>
      </c>
      <c r="F5770">
        <f t="shared" si="361"/>
        <v>6</v>
      </c>
      <c r="G5770" s="8">
        <f t="shared" si="362"/>
        <v>44738</v>
      </c>
      <c r="H5770">
        <f t="shared" si="363"/>
        <v>2022</v>
      </c>
      <c r="I5770" s="1">
        <v>44738.406944444447</v>
      </c>
      <c r="J5770" s="2">
        <v>44738</v>
      </c>
      <c r="K5770" t="s">
        <v>13</v>
      </c>
      <c r="L5770">
        <v>999</v>
      </c>
      <c r="N5770" s="11" t="s">
        <v>15</v>
      </c>
      <c r="O5770" s="11">
        <f>IF(Table1[[#This Row],[Currency  Code]]="USD",Table1[[#This Row],[Product Amount with GST]]*80,Table1[[#This Row],[Product Amount with GST]])</f>
        <v>999</v>
      </c>
    </row>
    <row r="5771" spans="1:16" x14ac:dyDescent="0.25">
      <c r="A5771" t="s">
        <v>4023</v>
      </c>
      <c r="B5771" t="s">
        <v>52</v>
      </c>
      <c r="C5771" t="s">
        <v>48</v>
      </c>
      <c r="E5771">
        <f t="shared" si="360"/>
        <v>26</v>
      </c>
      <c r="F5771">
        <f t="shared" si="361"/>
        <v>6</v>
      </c>
      <c r="G5771" s="8">
        <f t="shared" si="362"/>
        <v>44738</v>
      </c>
      <c r="H5771">
        <f t="shared" si="363"/>
        <v>2022</v>
      </c>
      <c r="I5771" s="1">
        <v>44738.404166666667</v>
      </c>
      <c r="J5771" s="2">
        <v>44738</v>
      </c>
      <c r="K5771" t="s">
        <v>13</v>
      </c>
      <c r="L5771">
        <v>999</v>
      </c>
      <c r="M5771" t="s">
        <v>91</v>
      </c>
      <c r="N5771" s="11" t="s">
        <v>15</v>
      </c>
      <c r="O5771" s="11">
        <f>IF(Table1[[#This Row],[Currency  Code]]="USD",Table1[[#This Row],[Product Amount with GST]]*80,Table1[[#This Row],[Product Amount with GST]])</f>
        <v>999</v>
      </c>
      <c r="P5771" t="s">
        <v>50</v>
      </c>
    </row>
    <row r="5772" spans="1:16" x14ac:dyDescent="0.25">
      <c r="A5772" t="s">
        <v>4024</v>
      </c>
      <c r="B5772" t="s">
        <v>20</v>
      </c>
      <c r="C5772" t="s">
        <v>48</v>
      </c>
      <c r="E5772">
        <f t="shared" si="360"/>
        <v>26</v>
      </c>
      <c r="F5772">
        <f t="shared" si="361"/>
        <v>6</v>
      </c>
      <c r="G5772" s="8">
        <f t="shared" si="362"/>
        <v>44738</v>
      </c>
      <c r="H5772">
        <f t="shared" si="363"/>
        <v>2022</v>
      </c>
      <c r="I5772" s="1">
        <v>44738.390972222223</v>
      </c>
      <c r="J5772" s="2">
        <v>44738</v>
      </c>
      <c r="K5772" t="s">
        <v>13</v>
      </c>
      <c r="L5772">
        <v>1999</v>
      </c>
      <c r="M5772" t="s">
        <v>53</v>
      </c>
      <c r="N5772" s="11" t="s">
        <v>15</v>
      </c>
      <c r="O5772" s="11">
        <f>IF(Table1[[#This Row],[Currency  Code]]="USD",Table1[[#This Row],[Product Amount with GST]]*80,Table1[[#This Row],[Product Amount with GST]])</f>
        <v>1999</v>
      </c>
      <c r="P5772" t="s">
        <v>50</v>
      </c>
    </row>
    <row r="5773" spans="1:16" x14ac:dyDescent="0.25">
      <c r="A5773" t="s">
        <v>4025</v>
      </c>
      <c r="B5773" t="s">
        <v>659</v>
      </c>
      <c r="C5773" t="s">
        <v>12</v>
      </c>
      <c r="E5773">
        <f t="shared" si="360"/>
        <v>26</v>
      </c>
      <c r="F5773">
        <f t="shared" si="361"/>
        <v>6</v>
      </c>
      <c r="G5773" s="8">
        <f t="shared" si="362"/>
        <v>44738</v>
      </c>
      <c r="H5773">
        <f t="shared" si="363"/>
        <v>2022</v>
      </c>
      <c r="I5773" s="1">
        <v>44738.316666666666</v>
      </c>
      <c r="J5773" s="2">
        <v>44738</v>
      </c>
      <c r="K5773" t="s">
        <v>13</v>
      </c>
      <c r="L5773">
        <v>1499</v>
      </c>
      <c r="N5773" s="11" t="s">
        <v>15</v>
      </c>
      <c r="O5773" s="11">
        <f>IF(Table1[[#This Row],[Currency  Code]]="USD",Table1[[#This Row],[Product Amount with GST]]*80,Table1[[#This Row],[Product Amount with GST]])</f>
        <v>1499</v>
      </c>
    </row>
    <row r="5774" spans="1:16" x14ac:dyDescent="0.25">
      <c r="A5774" t="s">
        <v>4026</v>
      </c>
      <c r="B5774" t="s">
        <v>24</v>
      </c>
      <c r="C5774" t="s">
        <v>12</v>
      </c>
      <c r="E5774">
        <f t="shared" si="360"/>
        <v>26</v>
      </c>
      <c r="F5774">
        <f t="shared" si="361"/>
        <v>6</v>
      </c>
      <c r="G5774" s="8">
        <f t="shared" si="362"/>
        <v>44738</v>
      </c>
      <c r="H5774">
        <f t="shared" si="363"/>
        <v>2022</v>
      </c>
      <c r="I5774" s="1">
        <v>44738.463888888888</v>
      </c>
      <c r="J5774" s="2">
        <v>44738</v>
      </c>
      <c r="K5774" t="s">
        <v>13</v>
      </c>
      <c r="L5774">
        <v>2022</v>
      </c>
      <c r="N5774" s="11" t="s">
        <v>15</v>
      </c>
      <c r="O5774" s="11">
        <f>IF(Table1[[#This Row],[Currency  Code]]="USD",Table1[[#This Row],[Product Amount with GST]]*80,Table1[[#This Row],[Product Amount with GST]])</f>
        <v>2022</v>
      </c>
    </row>
    <row r="5775" spans="1:16" x14ac:dyDescent="0.25">
      <c r="A5775" t="s">
        <v>4027</v>
      </c>
      <c r="B5775" t="s">
        <v>24</v>
      </c>
      <c r="C5775" t="s">
        <v>12</v>
      </c>
      <c r="E5775">
        <f t="shared" si="360"/>
        <v>26</v>
      </c>
      <c r="F5775">
        <f t="shared" si="361"/>
        <v>6</v>
      </c>
      <c r="G5775" s="8">
        <f t="shared" si="362"/>
        <v>44738</v>
      </c>
      <c r="H5775">
        <f t="shared" si="363"/>
        <v>2022</v>
      </c>
      <c r="I5775" s="1">
        <v>44738.443055555559</v>
      </c>
      <c r="J5775" s="2">
        <v>44738</v>
      </c>
      <c r="K5775" t="s">
        <v>13</v>
      </c>
      <c r="L5775">
        <v>2022</v>
      </c>
      <c r="N5775" s="11" t="s">
        <v>15</v>
      </c>
      <c r="O5775" s="11">
        <f>IF(Table1[[#This Row],[Currency  Code]]="USD",Table1[[#This Row],[Product Amount with GST]]*80,Table1[[#This Row],[Product Amount with GST]])</f>
        <v>2022</v>
      </c>
    </row>
    <row r="5776" spans="1:16" x14ac:dyDescent="0.25">
      <c r="A5776" t="s">
        <v>4022</v>
      </c>
      <c r="B5776" t="s">
        <v>160</v>
      </c>
      <c r="C5776" t="s">
        <v>12</v>
      </c>
      <c r="E5776">
        <f t="shared" si="360"/>
        <v>26</v>
      </c>
      <c r="F5776">
        <f t="shared" si="361"/>
        <v>6</v>
      </c>
      <c r="G5776" s="8">
        <f t="shared" si="362"/>
        <v>44738</v>
      </c>
      <c r="H5776">
        <f t="shared" si="363"/>
        <v>2022</v>
      </c>
      <c r="I5776" s="1">
        <v>44738.436805555553</v>
      </c>
      <c r="J5776" s="2">
        <v>44738</v>
      </c>
      <c r="K5776" t="s">
        <v>13</v>
      </c>
      <c r="L5776">
        <v>666</v>
      </c>
      <c r="N5776" s="11" t="s">
        <v>15</v>
      </c>
      <c r="O5776" s="11">
        <f>IF(Table1[[#This Row],[Currency  Code]]="USD",Table1[[#This Row],[Product Amount with GST]]*80,Table1[[#This Row],[Product Amount with GST]])</f>
        <v>666</v>
      </c>
    </row>
    <row r="5777" spans="1:16" x14ac:dyDescent="0.25">
      <c r="A5777" t="s">
        <v>4028</v>
      </c>
      <c r="B5777" t="s">
        <v>20</v>
      </c>
      <c r="C5777" t="s">
        <v>48</v>
      </c>
      <c r="E5777">
        <f t="shared" si="360"/>
        <v>26</v>
      </c>
      <c r="F5777">
        <f t="shared" si="361"/>
        <v>6</v>
      </c>
      <c r="G5777" s="8">
        <f t="shared" si="362"/>
        <v>44738</v>
      </c>
      <c r="H5777">
        <f t="shared" si="363"/>
        <v>2022</v>
      </c>
      <c r="I5777" s="1">
        <v>44738.431250000001</v>
      </c>
      <c r="J5777" s="2">
        <v>44738</v>
      </c>
      <c r="K5777" t="s">
        <v>13</v>
      </c>
      <c r="L5777">
        <v>1999</v>
      </c>
      <c r="M5777" t="s">
        <v>53</v>
      </c>
      <c r="N5777" s="11" t="s">
        <v>15</v>
      </c>
      <c r="O5777" s="11">
        <f>IF(Table1[[#This Row],[Currency  Code]]="USD",Table1[[#This Row],[Product Amount with GST]]*80,Table1[[#This Row],[Product Amount with GST]])</f>
        <v>1999</v>
      </c>
      <c r="P5777" t="s">
        <v>50</v>
      </c>
    </row>
    <row r="5778" spans="1:16" x14ac:dyDescent="0.25">
      <c r="A5778" t="s">
        <v>4029</v>
      </c>
      <c r="B5778" t="s">
        <v>42</v>
      </c>
      <c r="C5778" t="s">
        <v>12</v>
      </c>
      <c r="E5778">
        <f t="shared" si="360"/>
        <v>26</v>
      </c>
      <c r="F5778">
        <f t="shared" si="361"/>
        <v>6</v>
      </c>
      <c r="G5778" s="8">
        <f t="shared" si="362"/>
        <v>44738</v>
      </c>
      <c r="H5778">
        <f t="shared" si="363"/>
        <v>2022</v>
      </c>
      <c r="I5778" s="1">
        <v>44738.374305555553</v>
      </c>
      <c r="J5778" s="2">
        <v>44738</v>
      </c>
      <c r="K5778" t="s">
        <v>43</v>
      </c>
      <c r="L5778">
        <v>1499</v>
      </c>
      <c r="N5778" s="11" t="s">
        <v>15</v>
      </c>
      <c r="O5778" s="11">
        <f>IF(Table1[[#This Row],[Currency  Code]]="USD",Table1[[#This Row],[Product Amount with GST]]*80,Table1[[#This Row],[Product Amount with GST]])</f>
        <v>1499</v>
      </c>
    </row>
    <row r="5779" spans="1:16" x14ac:dyDescent="0.25">
      <c r="A5779" t="s">
        <v>4030</v>
      </c>
      <c r="B5779" t="s">
        <v>24</v>
      </c>
      <c r="C5779" t="s">
        <v>12</v>
      </c>
      <c r="E5779">
        <f t="shared" si="360"/>
        <v>26</v>
      </c>
      <c r="F5779">
        <f t="shared" si="361"/>
        <v>6</v>
      </c>
      <c r="G5779" s="8">
        <f t="shared" si="362"/>
        <v>44738</v>
      </c>
      <c r="H5779">
        <f t="shared" si="363"/>
        <v>2022</v>
      </c>
      <c r="I5779" s="1">
        <v>44738.365277777775</v>
      </c>
      <c r="J5779" s="2">
        <v>44738</v>
      </c>
      <c r="K5779" t="s">
        <v>13</v>
      </c>
      <c r="L5779">
        <v>2022</v>
      </c>
      <c r="N5779" s="11" t="s">
        <v>15</v>
      </c>
      <c r="O5779" s="11">
        <f>IF(Table1[[#This Row],[Currency  Code]]="USD",Table1[[#This Row],[Product Amount with GST]]*80,Table1[[#This Row],[Product Amount with GST]])</f>
        <v>2022</v>
      </c>
    </row>
    <row r="5780" spans="1:16" x14ac:dyDescent="0.25">
      <c r="A5780" t="s">
        <v>4031</v>
      </c>
      <c r="B5780" t="s">
        <v>20</v>
      </c>
      <c r="C5780" t="s">
        <v>48</v>
      </c>
      <c r="E5780">
        <f t="shared" si="360"/>
        <v>26</v>
      </c>
      <c r="F5780">
        <f t="shared" si="361"/>
        <v>6</v>
      </c>
      <c r="G5780" s="8">
        <f t="shared" si="362"/>
        <v>44738</v>
      </c>
      <c r="H5780">
        <f t="shared" si="363"/>
        <v>2022</v>
      </c>
      <c r="I5780" s="1">
        <v>44738.318749999999</v>
      </c>
      <c r="J5780" s="2">
        <v>44738</v>
      </c>
      <c r="K5780" t="s">
        <v>13</v>
      </c>
      <c r="L5780">
        <v>1999</v>
      </c>
      <c r="M5780" t="s">
        <v>53</v>
      </c>
      <c r="N5780" s="11" t="s">
        <v>15</v>
      </c>
      <c r="O5780" s="11">
        <f>IF(Table1[[#This Row],[Currency  Code]]="USD",Table1[[#This Row],[Product Amount with GST]]*80,Table1[[#This Row],[Product Amount with GST]])</f>
        <v>1999</v>
      </c>
      <c r="P5780" t="s">
        <v>50</v>
      </c>
    </row>
    <row r="5781" spans="1:16" x14ac:dyDescent="0.25">
      <c r="A5781" t="s">
        <v>4032</v>
      </c>
      <c r="B5781" t="s">
        <v>42</v>
      </c>
      <c r="C5781" t="s">
        <v>12</v>
      </c>
      <c r="E5781">
        <f t="shared" si="360"/>
        <v>26</v>
      </c>
      <c r="F5781">
        <f t="shared" si="361"/>
        <v>6</v>
      </c>
      <c r="G5781" s="8">
        <f t="shared" si="362"/>
        <v>44738</v>
      </c>
      <c r="H5781">
        <f t="shared" si="363"/>
        <v>2022</v>
      </c>
      <c r="I5781" s="1">
        <v>44738.31527777778</v>
      </c>
      <c r="J5781" s="2">
        <v>44738</v>
      </c>
      <c r="K5781" t="s">
        <v>43</v>
      </c>
      <c r="L5781">
        <v>1499</v>
      </c>
      <c r="N5781" s="11" t="s">
        <v>15</v>
      </c>
      <c r="O5781" s="11">
        <f>IF(Table1[[#This Row],[Currency  Code]]="USD",Table1[[#This Row],[Product Amount with GST]]*80,Table1[[#This Row],[Product Amount with GST]])</f>
        <v>1499</v>
      </c>
    </row>
    <row r="5782" spans="1:16" x14ac:dyDescent="0.25">
      <c r="A5782" t="s">
        <v>4033</v>
      </c>
      <c r="B5782" t="s">
        <v>402</v>
      </c>
      <c r="C5782" t="s">
        <v>12</v>
      </c>
      <c r="E5782">
        <f t="shared" si="360"/>
        <v>26</v>
      </c>
      <c r="F5782">
        <f t="shared" si="361"/>
        <v>6</v>
      </c>
      <c r="G5782" s="8">
        <f t="shared" si="362"/>
        <v>44738</v>
      </c>
      <c r="H5782">
        <f t="shared" si="363"/>
        <v>2022</v>
      </c>
      <c r="I5782" s="1">
        <v>44738.309027777781</v>
      </c>
      <c r="J5782" s="2">
        <v>44738</v>
      </c>
      <c r="K5782" t="s">
        <v>13</v>
      </c>
      <c r="L5782">
        <v>1000</v>
      </c>
      <c r="N5782" s="11" t="s">
        <v>15</v>
      </c>
      <c r="O5782" s="11">
        <f>IF(Table1[[#This Row],[Currency  Code]]="USD",Table1[[#This Row],[Product Amount with GST]]*80,Table1[[#This Row],[Product Amount with GST]])</f>
        <v>1000</v>
      </c>
    </row>
    <row r="5783" spans="1:16" x14ac:dyDescent="0.25">
      <c r="A5783" t="s">
        <v>4033</v>
      </c>
      <c r="B5783" t="s">
        <v>402</v>
      </c>
      <c r="C5783" t="s">
        <v>12</v>
      </c>
      <c r="E5783">
        <f t="shared" si="360"/>
        <v>26</v>
      </c>
      <c r="F5783">
        <f t="shared" si="361"/>
        <v>6</v>
      </c>
      <c r="G5783" s="8">
        <f t="shared" si="362"/>
        <v>44738</v>
      </c>
      <c r="H5783">
        <f t="shared" si="363"/>
        <v>2022</v>
      </c>
      <c r="I5783" s="1">
        <v>44738.307638888888</v>
      </c>
      <c r="J5783" s="2">
        <v>44738</v>
      </c>
      <c r="K5783" t="s">
        <v>13</v>
      </c>
      <c r="L5783">
        <v>1000</v>
      </c>
      <c r="N5783" s="11" t="s">
        <v>15</v>
      </c>
      <c r="O5783" s="11">
        <f>IF(Table1[[#This Row],[Currency  Code]]="USD",Table1[[#This Row],[Product Amount with GST]]*80,Table1[[#This Row],[Product Amount with GST]])</f>
        <v>1000</v>
      </c>
    </row>
    <row r="5784" spans="1:16" x14ac:dyDescent="0.25">
      <c r="A5784" t="s">
        <v>3931</v>
      </c>
      <c r="B5784" t="s">
        <v>2257</v>
      </c>
      <c r="C5784" t="s">
        <v>12</v>
      </c>
      <c r="E5784">
        <f t="shared" si="360"/>
        <v>26</v>
      </c>
      <c r="F5784">
        <f t="shared" si="361"/>
        <v>6</v>
      </c>
      <c r="G5784" s="8">
        <f t="shared" si="362"/>
        <v>44738</v>
      </c>
      <c r="H5784">
        <f t="shared" si="363"/>
        <v>2022</v>
      </c>
      <c r="I5784" s="1">
        <v>44738.259722222225</v>
      </c>
      <c r="J5784" s="2">
        <v>44738</v>
      </c>
      <c r="K5784" t="s">
        <v>13</v>
      </c>
      <c r="L5784">
        <v>1499</v>
      </c>
      <c r="N5784" s="11" t="s">
        <v>15</v>
      </c>
      <c r="O5784" s="11">
        <f>IF(Table1[[#This Row],[Currency  Code]]="USD",Table1[[#This Row],[Product Amount with GST]]*80,Table1[[#This Row],[Product Amount with GST]])</f>
        <v>1499</v>
      </c>
    </row>
    <row r="5785" spans="1:16" x14ac:dyDescent="0.25">
      <c r="A5785" t="s">
        <v>4034</v>
      </c>
      <c r="B5785" t="s">
        <v>991</v>
      </c>
      <c r="C5785" t="s">
        <v>48</v>
      </c>
      <c r="E5785">
        <f t="shared" si="360"/>
        <v>26</v>
      </c>
      <c r="F5785">
        <f t="shared" si="361"/>
        <v>6</v>
      </c>
      <c r="G5785" s="8">
        <f t="shared" si="362"/>
        <v>44738</v>
      </c>
      <c r="H5785">
        <f t="shared" si="363"/>
        <v>2022</v>
      </c>
      <c r="I5785" s="1">
        <v>44738.234722222223</v>
      </c>
      <c r="J5785" s="2">
        <v>44738</v>
      </c>
      <c r="K5785" t="s">
        <v>13</v>
      </c>
      <c r="L5785">
        <v>1999</v>
      </c>
      <c r="M5785" t="s">
        <v>218</v>
      </c>
      <c r="N5785" s="11" t="s">
        <v>15</v>
      </c>
      <c r="O5785" s="11">
        <f>IF(Table1[[#This Row],[Currency  Code]]="USD",Table1[[#This Row],[Product Amount with GST]]*80,Table1[[#This Row],[Product Amount with GST]])</f>
        <v>1999</v>
      </c>
      <c r="P5785" t="s">
        <v>50</v>
      </c>
    </row>
    <row r="5786" spans="1:16" x14ac:dyDescent="0.25">
      <c r="A5786" t="s">
        <v>4035</v>
      </c>
      <c r="B5786" t="s">
        <v>65</v>
      </c>
      <c r="C5786" t="s">
        <v>12</v>
      </c>
      <c r="E5786">
        <f t="shared" si="360"/>
        <v>26</v>
      </c>
      <c r="F5786">
        <f t="shared" si="361"/>
        <v>6</v>
      </c>
      <c r="G5786" s="8">
        <f t="shared" si="362"/>
        <v>44738</v>
      </c>
      <c r="H5786">
        <f t="shared" si="363"/>
        <v>2022</v>
      </c>
      <c r="I5786" s="1">
        <v>44738.053472222222</v>
      </c>
      <c r="J5786" s="2">
        <v>44737</v>
      </c>
      <c r="K5786" t="s">
        <v>43</v>
      </c>
      <c r="L5786">
        <v>1499</v>
      </c>
      <c r="N5786" s="11" t="s">
        <v>15</v>
      </c>
      <c r="O5786" s="11">
        <f>IF(Table1[[#This Row],[Currency  Code]]="USD",Table1[[#This Row],[Product Amount with GST]]*80,Table1[[#This Row],[Product Amount with GST]])</f>
        <v>1499</v>
      </c>
    </row>
    <row r="5787" spans="1:16" x14ac:dyDescent="0.25">
      <c r="A5787" t="s">
        <v>4036</v>
      </c>
      <c r="B5787" t="s">
        <v>27</v>
      </c>
      <c r="C5787" t="s">
        <v>12</v>
      </c>
      <c r="E5787">
        <f t="shared" si="360"/>
        <v>26</v>
      </c>
      <c r="F5787">
        <f t="shared" si="361"/>
        <v>6</v>
      </c>
      <c r="G5787" s="8">
        <f t="shared" si="362"/>
        <v>44738</v>
      </c>
      <c r="H5787">
        <f t="shared" si="363"/>
        <v>2022</v>
      </c>
      <c r="I5787" s="1">
        <v>44738.052777777775</v>
      </c>
      <c r="J5787" s="2">
        <v>44737</v>
      </c>
      <c r="K5787" t="s">
        <v>13</v>
      </c>
      <c r="L5787">
        <v>1999</v>
      </c>
      <c r="N5787" s="11" t="s">
        <v>15</v>
      </c>
      <c r="O5787" s="11">
        <f>IF(Table1[[#This Row],[Currency  Code]]="USD",Table1[[#This Row],[Product Amount with GST]]*80,Table1[[#This Row],[Product Amount with GST]])</f>
        <v>1999</v>
      </c>
    </row>
    <row r="5788" spans="1:16" x14ac:dyDescent="0.25">
      <c r="A5788" t="s">
        <v>2940</v>
      </c>
      <c r="B5788" t="s">
        <v>116</v>
      </c>
      <c r="C5788" t="s">
        <v>12</v>
      </c>
      <c r="E5788">
        <f t="shared" si="360"/>
        <v>26</v>
      </c>
      <c r="F5788">
        <f t="shared" si="361"/>
        <v>6</v>
      </c>
      <c r="G5788" s="8">
        <f t="shared" si="362"/>
        <v>44738</v>
      </c>
      <c r="H5788">
        <f t="shared" si="363"/>
        <v>2022</v>
      </c>
      <c r="I5788" s="1">
        <v>44738.038194444445</v>
      </c>
      <c r="J5788" s="2">
        <v>44737</v>
      </c>
      <c r="K5788" t="s">
        <v>13</v>
      </c>
      <c r="L5788">
        <v>1999</v>
      </c>
      <c r="N5788" s="11" t="s">
        <v>15</v>
      </c>
      <c r="O5788" s="11">
        <f>IF(Table1[[#This Row],[Currency  Code]]="USD",Table1[[#This Row],[Product Amount with GST]]*80,Table1[[#This Row],[Product Amount with GST]])</f>
        <v>1999</v>
      </c>
    </row>
    <row r="5789" spans="1:16" x14ac:dyDescent="0.25">
      <c r="A5789" t="s">
        <v>3736</v>
      </c>
      <c r="B5789" t="s">
        <v>116</v>
      </c>
      <c r="C5789" t="s">
        <v>12</v>
      </c>
      <c r="E5789">
        <f t="shared" si="360"/>
        <v>25</v>
      </c>
      <c r="F5789">
        <f t="shared" si="361"/>
        <v>6</v>
      </c>
      <c r="G5789" s="8">
        <f t="shared" si="362"/>
        <v>44737</v>
      </c>
      <c r="H5789">
        <f t="shared" si="363"/>
        <v>2022</v>
      </c>
      <c r="I5789" s="1">
        <v>44737.999305555553</v>
      </c>
      <c r="J5789" s="2">
        <v>44737</v>
      </c>
      <c r="K5789" t="s">
        <v>13</v>
      </c>
      <c r="L5789">
        <v>1999</v>
      </c>
      <c r="N5789" s="11" t="s">
        <v>15</v>
      </c>
      <c r="O5789" s="11">
        <f>IF(Table1[[#This Row],[Currency  Code]]="USD",Table1[[#This Row],[Product Amount with GST]]*80,Table1[[#This Row],[Product Amount with GST]])</f>
        <v>1999</v>
      </c>
    </row>
    <row r="5790" spans="1:16" x14ac:dyDescent="0.25">
      <c r="A5790" t="s">
        <v>3351</v>
      </c>
      <c r="B5790" t="s">
        <v>169</v>
      </c>
      <c r="C5790" t="s">
        <v>48</v>
      </c>
      <c r="E5790">
        <f t="shared" si="360"/>
        <v>25</v>
      </c>
      <c r="F5790">
        <f t="shared" si="361"/>
        <v>6</v>
      </c>
      <c r="G5790" s="8">
        <f t="shared" si="362"/>
        <v>44737</v>
      </c>
      <c r="H5790">
        <f t="shared" si="363"/>
        <v>2022</v>
      </c>
      <c r="I5790" s="1">
        <v>44737.986805555556</v>
      </c>
      <c r="J5790" s="2">
        <v>44737</v>
      </c>
      <c r="K5790" t="s">
        <v>13</v>
      </c>
      <c r="L5790">
        <v>1499</v>
      </c>
      <c r="M5790" t="s">
        <v>53</v>
      </c>
      <c r="N5790" s="11" t="s">
        <v>15</v>
      </c>
      <c r="O5790" s="11">
        <f>IF(Table1[[#This Row],[Currency  Code]]="USD",Table1[[#This Row],[Product Amount with GST]]*80,Table1[[#This Row],[Product Amount with GST]])</f>
        <v>1499</v>
      </c>
      <c r="P5790" t="s">
        <v>50</v>
      </c>
    </row>
    <row r="5791" spans="1:16" x14ac:dyDescent="0.25">
      <c r="A5791" t="s">
        <v>4037</v>
      </c>
      <c r="B5791" t="s">
        <v>42</v>
      </c>
      <c r="C5791" t="s">
        <v>12</v>
      </c>
      <c r="E5791">
        <f t="shared" si="360"/>
        <v>25</v>
      </c>
      <c r="F5791">
        <f t="shared" si="361"/>
        <v>6</v>
      </c>
      <c r="G5791" s="8">
        <f t="shared" si="362"/>
        <v>44737</v>
      </c>
      <c r="H5791">
        <f t="shared" si="363"/>
        <v>2022</v>
      </c>
      <c r="I5791" s="1">
        <v>44737.943055555559</v>
      </c>
      <c r="J5791" s="2">
        <v>44737</v>
      </c>
      <c r="K5791" t="s">
        <v>43</v>
      </c>
      <c r="L5791">
        <v>59</v>
      </c>
      <c r="N5791" s="11" t="s">
        <v>29</v>
      </c>
      <c r="O5791" s="11">
        <f>IF(Table1[[#This Row],[Currency  Code]]="USD",Table1[[#This Row],[Product Amount with GST]]*80,Table1[[#This Row],[Product Amount with GST]])</f>
        <v>4720</v>
      </c>
    </row>
    <row r="5792" spans="1:16" x14ac:dyDescent="0.25">
      <c r="A5792" t="s">
        <v>4038</v>
      </c>
      <c r="B5792" t="s">
        <v>3618</v>
      </c>
      <c r="C5792" t="s">
        <v>12</v>
      </c>
      <c r="E5792">
        <f t="shared" si="360"/>
        <v>26</v>
      </c>
      <c r="F5792">
        <f t="shared" si="361"/>
        <v>6</v>
      </c>
      <c r="G5792" s="8">
        <f t="shared" si="362"/>
        <v>44738</v>
      </c>
      <c r="H5792">
        <f t="shared" si="363"/>
        <v>2022</v>
      </c>
      <c r="I5792" s="1">
        <v>44738.336805555555</v>
      </c>
      <c r="J5792" s="2">
        <v>44738</v>
      </c>
      <c r="K5792" t="s">
        <v>13</v>
      </c>
      <c r="L5792">
        <v>1499</v>
      </c>
      <c r="N5792" s="11" t="s">
        <v>15</v>
      </c>
      <c r="O5792" s="11">
        <f>IF(Table1[[#This Row],[Currency  Code]]="USD",Table1[[#This Row],[Product Amount with GST]]*80,Table1[[#This Row],[Product Amount with GST]])</f>
        <v>1499</v>
      </c>
    </row>
    <row r="5793" spans="1:16" x14ac:dyDescent="0.25">
      <c r="A5793" t="s">
        <v>4032</v>
      </c>
      <c r="B5793" t="s">
        <v>160</v>
      </c>
      <c r="C5793" t="s">
        <v>12</v>
      </c>
      <c r="E5793">
        <f t="shared" si="360"/>
        <v>26</v>
      </c>
      <c r="F5793">
        <f t="shared" si="361"/>
        <v>6</v>
      </c>
      <c r="G5793" s="8">
        <f t="shared" si="362"/>
        <v>44738</v>
      </c>
      <c r="H5793">
        <f t="shared" si="363"/>
        <v>2022</v>
      </c>
      <c r="I5793" s="1">
        <v>44738.315972222219</v>
      </c>
      <c r="J5793" s="2">
        <v>44738</v>
      </c>
      <c r="K5793" t="s">
        <v>43</v>
      </c>
      <c r="L5793">
        <v>666</v>
      </c>
      <c r="N5793" s="11" t="s">
        <v>15</v>
      </c>
      <c r="O5793" s="11">
        <f>IF(Table1[[#This Row],[Currency  Code]]="USD",Table1[[#This Row],[Product Amount with GST]]*80,Table1[[#This Row],[Product Amount with GST]])</f>
        <v>666</v>
      </c>
    </row>
    <row r="5794" spans="1:16" x14ac:dyDescent="0.25">
      <c r="A5794" t="s">
        <v>4033</v>
      </c>
      <c r="B5794" t="s">
        <v>402</v>
      </c>
      <c r="C5794" t="s">
        <v>48</v>
      </c>
      <c r="E5794">
        <f t="shared" si="360"/>
        <v>26</v>
      </c>
      <c r="F5794">
        <f t="shared" si="361"/>
        <v>6</v>
      </c>
      <c r="G5794" s="8">
        <f t="shared" si="362"/>
        <v>44738</v>
      </c>
      <c r="H5794">
        <f t="shared" si="363"/>
        <v>2022</v>
      </c>
      <c r="I5794" s="1">
        <v>44738.30972222222</v>
      </c>
      <c r="J5794" s="2">
        <v>44738</v>
      </c>
      <c r="K5794" t="s">
        <v>13</v>
      </c>
      <c r="L5794">
        <v>1000</v>
      </c>
      <c r="M5794" t="s">
        <v>53</v>
      </c>
      <c r="N5794" s="11" t="s">
        <v>15</v>
      </c>
      <c r="O5794" s="11">
        <f>IF(Table1[[#This Row],[Currency  Code]]="USD",Table1[[#This Row],[Product Amount with GST]]*80,Table1[[#This Row],[Product Amount with GST]])</f>
        <v>1000</v>
      </c>
      <c r="P5794" t="s">
        <v>50</v>
      </c>
    </row>
    <row r="5795" spans="1:16" x14ac:dyDescent="0.25">
      <c r="A5795" t="s">
        <v>4039</v>
      </c>
      <c r="B5795" t="s">
        <v>42</v>
      </c>
      <c r="C5795" t="s">
        <v>12</v>
      </c>
      <c r="E5795">
        <f t="shared" si="360"/>
        <v>26</v>
      </c>
      <c r="F5795">
        <f t="shared" si="361"/>
        <v>6</v>
      </c>
      <c r="G5795" s="8">
        <f t="shared" si="362"/>
        <v>44738</v>
      </c>
      <c r="H5795">
        <f t="shared" si="363"/>
        <v>2022</v>
      </c>
      <c r="I5795" s="1">
        <v>44738.218055555553</v>
      </c>
      <c r="J5795" s="2">
        <v>44737</v>
      </c>
      <c r="K5795" t="s">
        <v>43</v>
      </c>
      <c r="L5795">
        <v>59</v>
      </c>
      <c r="N5795" s="11" t="s">
        <v>29</v>
      </c>
      <c r="O5795" s="11">
        <f>IF(Table1[[#This Row],[Currency  Code]]="USD",Table1[[#This Row],[Product Amount with GST]]*80,Table1[[#This Row],[Product Amount with GST]])</f>
        <v>4720</v>
      </c>
    </row>
    <row r="5796" spans="1:16" x14ac:dyDescent="0.25">
      <c r="A5796" t="s">
        <v>4040</v>
      </c>
      <c r="B5796" t="s">
        <v>65</v>
      </c>
      <c r="C5796" t="s">
        <v>12</v>
      </c>
      <c r="E5796">
        <f t="shared" si="360"/>
        <v>26</v>
      </c>
      <c r="F5796">
        <f t="shared" si="361"/>
        <v>6</v>
      </c>
      <c r="G5796" s="8">
        <f t="shared" si="362"/>
        <v>44738</v>
      </c>
      <c r="H5796">
        <f t="shared" si="363"/>
        <v>2022</v>
      </c>
      <c r="I5796" s="1">
        <v>44738.213194444441</v>
      </c>
      <c r="J5796" s="2">
        <v>44737</v>
      </c>
      <c r="K5796" t="s">
        <v>43</v>
      </c>
      <c r="L5796">
        <v>49</v>
      </c>
      <c r="N5796" s="11" t="s">
        <v>29</v>
      </c>
      <c r="O5796" s="11">
        <f>IF(Table1[[#This Row],[Currency  Code]]="USD",Table1[[#This Row],[Product Amount with GST]]*80,Table1[[#This Row],[Product Amount with GST]])</f>
        <v>3920</v>
      </c>
    </row>
    <row r="5797" spans="1:16" x14ac:dyDescent="0.25">
      <c r="A5797" t="s">
        <v>3736</v>
      </c>
      <c r="B5797" t="s">
        <v>116</v>
      </c>
      <c r="C5797" t="s">
        <v>12</v>
      </c>
      <c r="E5797">
        <f t="shared" si="360"/>
        <v>26</v>
      </c>
      <c r="F5797">
        <f t="shared" si="361"/>
        <v>6</v>
      </c>
      <c r="G5797" s="8">
        <f t="shared" si="362"/>
        <v>44738</v>
      </c>
      <c r="H5797">
        <f t="shared" si="363"/>
        <v>2022</v>
      </c>
      <c r="I5797" s="1">
        <v>44738.101388888892</v>
      </c>
      <c r="J5797" s="2">
        <v>44737</v>
      </c>
      <c r="K5797" t="s">
        <v>13</v>
      </c>
      <c r="L5797">
        <v>1999</v>
      </c>
      <c r="N5797" s="11" t="s">
        <v>15</v>
      </c>
      <c r="O5797" s="11">
        <f>IF(Table1[[#This Row],[Currency  Code]]="USD",Table1[[#This Row],[Product Amount with GST]]*80,Table1[[#This Row],[Product Amount with GST]])</f>
        <v>1999</v>
      </c>
    </row>
    <row r="5798" spans="1:16" x14ac:dyDescent="0.25">
      <c r="A5798" t="s">
        <v>2940</v>
      </c>
      <c r="B5798" t="s">
        <v>1472</v>
      </c>
      <c r="C5798" t="s">
        <v>12</v>
      </c>
      <c r="E5798">
        <f t="shared" si="360"/>
        <v>26</v>
      </c>
      <c r="F5798">
        <f t="shared" si="361"/>
        <v>6</v>
      </c>
      <c r="G5798" s="8">
        <f t="shared" si="362"/>
        <v>44738</v>
      </c>
      <c r="H5798">
        <f t="shared" si="363"/>
        <v>2022</v>
      </c>
      <c r="I5798" s="1">
        <v>44738.040277777778</v>
      </c>
      <c r="J5798" s="2">
        <v>44737</v>
      </c>
      <c r="K5798" t="s">
        <v>13</v>
      </c>
      <c r="L5798">
        <v>1500</v>
      </c>
      <c r="N5798" s="11" t="s">
        <v>15</v>
      </c>
      <c r="O5798" s="11">
        <f>IF(Table1[[#This Row],[Currency  Code]]="USD",Table1[[#This Row],[Product Amount with GST]]*80,Table1[[#This Row],[Product Amount with GST]])</f>
        <v>1500</v>
      </c>
    </row>
    <row r="5799" spans="1:16" x14ac:dyDescent="0.25">
      <c r="A5799" t="s">
        <v>4042</v>
      </c>
      <c r="B5799" t="s">
        <v>42</v>
      </c>
      <c r="C5799" t="s">
        <v>12</v>
      </c>
      <c r="E5799">
        <f t="shared" si="360"/>
        <v>26</v>
      </c>
      <c r="F5799">
        <f t="shared" si="361"/>
        <v>6</v>
      </c>
      <c r="G5799" s="8">
        <f t="shared" si="362"/>
        <v>44738</v>
      </c>
      <c r="H5799">
        <f t="shared" si="363"/>
        <v>2022</v>
      </c>
      <c r="I5799" s="1">
        <v>44738.029166666667</v>
      </c>
      <c r="J5799" s="2">
        <v>44737</v>
      </c>
      <c r="K5799" t="s">
        <v>43</v>
      </c>
      <c r="L5799">
        <v>1499</v>
      </c>
      <c r="N5799" s="11" t="s">
        <v>15</v>
      </c>
      <c r="O5799" s="11">
        <f>IF(Table1[[#This Row],[Currency  Code]]="USD",Table1[[#This Row],[Product Amount with GST]]*80,Table1[[#This Row],[Product Amount with GST]])</f>
        <v>1499</v>
      </c>
    </row>
    <row r="5800" spans="1:16" x14ac:dyDescent="0.25">
      <c r="A5800" t="s">
        <v>4043</v>
      </c>
      <c r="B5800" t="s">
        <v>143</v>
      </c>
      <c r="C5800" t="s">
        <v>12</v>
      </c>
      <c r="E5800">
        <f t="shared" si="360"/>
        <v>25</v>
      </c>
      <c r="F5800">
        <f t="shared" si="361"/>
        <v>6</v>
      </c>
      <c r="G5800" s="8">
        <f t="shared" si="362"/>
        <v>44737</v>
      </c>
      <c r="H5800">
        <f t="shared" si="363"/>
        <v>2022</v>
      </c>
      <c r="I5800" s="1">
        <v>44737.993750000001</v>
      </c>
      <c r="J5800" s="2">
        <v>44737</v>
      </c>
      <c r="K5800" t="s">
        <v>13</v>
      </c>
      <c r="L5800">
        <v>1499</v>
      </c>
      <c r="N5800" s="11" t="s">
        <v>15</v>
      </c>
      <c r="O5800" s="11">
        <f>IF(Table1[[#This Row],[Currency  Code]]="USD",Table1[[#This Row],[Product Amount with GST]]*80,Table1[[#This Row],[Product Amount with GST]])</f>
        <v>1499</v>
      </c>
    </row>
    <row r="5801" spans="1:16" x14ac:dyDescent="0.25">
      <c r="A5801" t="s">
        <v>4044</v>
      </c>
      <c r="B5801" t="s">
        <v>1710</v>
      </c>
      <c r="C5801" t="s">
        <v>12</v>
      </c>
      <c r="E5801">
        <f t="shared" si="360"/>
        <v>25</v>
      </c>
      <c r="F5801">
        <f t="shared" si="361"/>
        <v>6</v>
      </c>
      <c r="G5801" s="8">
        <f t="shared" si="362"/>
        <v>44737</v>
      </c>
      <c r="H5801">
        <f t="shared" si="363"/>
        <v>2022</v>
      </c>
      <c r="I5801" s="1">
        <v>44737.912499999999</v>
      </c>
      <c r="J5801" s="2">
        <v>44737</v>
      </c>
      <c r="K5801" t="s">
        <v>13</v>
      </c>
      <c r="L5801">
        <v>499</v>
      </c>
      <c r="N5801" s="11" t="s">
        <v>15</v>
      </c>
      <c r="O5801" s="11">
        <f>IF(Table1[[#This Row],[Currency  Code]]="USD",Table1[[#This Row],[Product Amount with GST]]*80,Table1[[#This Row],[Product Amount with GST]])</f>
        <v>499</v>
      </c>
    </row>
    <row r="5802" spans="1:16" x14ac:dyDescent="0.25">
      <c r="A5802" t="s">
        <v>4045</v>
      </c>
      <c r="B5802" t="s">
        <v>20</v>
      </c>
      <c r="C5802" t="s">
        <v>12</v>
      </c>
      <c r="E5802">
        <f t="shared" si="360"/>
        <v>25</v>
      </c>
      <c r="F5802">
        <f t="shared" si="361"/>
        <v>6</v>
      </c>
      <c r="G5802" s="8">
        <f t="shared" si="362"/>
        <v>44737</v>
      </c>
      <c r="H5802">
        <f t="shared" si="363"/>
        <v>2022</v>
      </c>
      <c r="I5802" s="1">
        <v>44737.884027777778</v>
      </c>
      <c r="J5802" s="2">
        <v>44737</v>
      </c>
      <c r="K5802" t="s">
        <v>13</v>
      </c>
      <c r="L5802">
        <v>1999</v>
      </c>
      <c r="N5802" s="11" t="s">
        <v>15</v>
      </c>
      <c r="O5802" s="11">
        <f>IF(Table1[[#This Row],[Currency  Code]]="USD",Table1[[#This Row],[Product Amount with GST]]*80,Table1[[#This Row],[Product Amount with GST]])</f>
        <v>1999</v>
      </c>
    </row>
    <row r="5803" spans="1:16" x14ac:dyDescent="0.25">
      <c r="A5803" t="s">
        <v>397</v>
      </c>
      <c r="B5803" t="s">
        <v>116</v>
      </c>
      <c r="C5803" t="s">
        <v>12</v>
      </c>
      <c r="E5803">
        <f t="shared" si="360"/>
        <v>25</v>
      </c>
      <c r="F5803">
        <f t="shared" si="361"/>
        <v>6</v>
      </c>
      <c r="G5803" s="8">
        <f t="shared" si="362"/>
        <v>44737</v>
      </c>
      <c r="H5803">
        <f t="shared" si="363"/>
        <v>2022</v>
      </c>
      <c r="I5803" s="1">
        <v>44737.881944444445</v>
      </c>
      <c r="J5803" s="2">
        <v>44737</v>
      </c>
      <c r="K5803" t="s">
        <v>13</v>
      </c>
      <c r="L5803">
        <v>1999</v>
      </c>
      <c r="N5803" s="11" t="s">
        <v>15</v>
      </c>
      <c r="O5803" s="11">
        <f>IF(Table1[[#This Row],[Currency  Code]]="USD",Table1[[#This Row],[Product Amount with GST]]*80,Table1[[#This Row],[Product Amount with GST]])</f>
        <v>1999</v>
      </c>
    </row>
    <row r="5804" spans="1:16" x14ac:dyDescent="0.25">
      <c r="A5804" t="s">
        <v>4046</v>
      </c>
      <c r="B5804" t="s">
        <v>42</v>
      </c>
      <c r="C5804" t="s">
        <v>12</v>
      </c>
      <c r="E5804">
        <f t="shared" si="360"/>
        <v>25</v>
      </c>
      <c r="F5804">
        <f t="shared" si="361"/>
        <v>6</v>
      </c>
      <c r="G5804" s="8">
        <f t="shared" si="362"/>
        <v>44737</v>
      </c>
      <c r="H5804">
        <f t="shared" si="363"/>
        <v>2022</v>
      </c>
      <c r="I5804" s="1">
        <v>44737.869444444441</v>
      </c>
      <c r="J5804" s="2">
        <v>44737</v>
      </c>
      <c r="K5804" t="s">
        <v>13</v>
      </c>
      <c r="L5804">
        <v>59</v>
      </c>
      <c r="N5804" s="11" t="s">
        <v>29</v>
      </c>
      <c r="O5804" s="11">
        <f>IF(Table1[[#This Row],[Currency  Code]]="USD",Table1[[#This Row],[Product Amount with GST]]*80,Table1[[#This Row],[Product Amount with GST]])</f>
        <v>4720</v>
      </c>
    </row>
    <row r="5805" spans="1:16" x14ac:dyDescent="0.25">
      <c r="A5805" t="s">
        <v>4046</v>
      </c>
      <c r="B5805" t="s">
        <v>42</v>
      </c>
      <c r="C5805" t="s">
        <v>12</v>
      </c>
      <c r="E5805">
        <f t="shared" si="360"/>
        <v>25</v>
      </c>
      <c r="F5805">
        <f t="shared" si="361"/>
        <v>6</v>
      </c>
      <c r="G5805" s="8">
        <f t="shared" si="362"/>
        <v>44737</v>
      </c>
      <c r="H5805">
        <f t="shared" si="363"/>
        <v>2022</v>
      </c>
      <c r="I5805" s="1">
        <v>44737.868055555555</v>
      </c>
      <c r="J5805" s="2">
        <v>44737</v>
      </c>
      <c r="K5805" t="s">
        <v>13</v>
      </c>
      <c r="L5805">
        <v>59</v>
      </c>
      <c r="N5805" s="11" t="s">
        <v>29</v>
      </c>
      <c r="O5805" s="11">
        <f>IF(Table1[[#This Row],[Currency  Code]]="USD",Table1[[#This Row],[Product Amount with GST]]*80,Table1[[#This Row],[Product Amount with GST]])</f>
        <v>4720</v>
      </c>
    </row>
    <row r="5806" spans="1:16" x14ac:dyDescent="0.25">
      <c r="A5806" t="s">
        <v>397</v>
      </c>
      <c r="B5806" t="s">
        <v>116</v>
      </c>
      <c r="C5806" t="s">
        <v>12</v>
      </c>
      <c r="E5806">
        <f t="shared" si="360"/>
        <v>25</v>
      </c>
      <c r="F5806">
        <f t="shared" si="361"/>
        <v>6</v>
      </c>
      <c r="G5806" s="8">
        <f t="shared" si="362"/>
        <v>44737</v>
      </c>
      <c r="H5806">
        <f t="shared" si="363"/>
        <v>2022</v>
      </c>
      <c r="I5806" s="1">
        <v>44737.834027777775</v>
      </c>
      <c r="J5806" s="2">
        <v>44737</v>
      </c>
      <c r="K5806" t="s">
        <v>13</v>
      </c>
      <c r="L5806">
        <v>1999</v>
      </c>
      <c r="N5806" s="11" t="s">
        <v>15</v>
      </c>
      <c r="O5806" s="11">
        <f>IF(Table1[[#This Row],[Currency  Code]]="USD",Table1[[#This Row],[Product Amount with GST]]*80,Table1[[#This Row],[Product Amount with GST]])</f>
        <v>1999</v>
      </c>
    </row>
    <row r="5807" spans="1:16" x14ac:dyDescent="0.25">
      <c r="A5807" t="s">
        <v>4047</v>
      </c>
      <c r="B5807" t="s">
        <v>24</v>
      </c>
      <c r="C5807" t="s">
        <v>12</v>
      </c>
      <c r="E5807">
        <f t="shared" si="360"/>
        <v>26</v>
      </c>
      <c r="F5807">
        <f t="shared" si="361"/>
        <v>6</v>
      </c>
      <c r="G5807" s="8">
        <f t="shared" si="362"/>
        <v>44738</v>
      </c>
      <c r="H5807">
        <f t="shared" si="363"/>
        <v>2022</v>
      </c>
      <c r="I5807" s="1">
        <v>44738.283333333333</v>
      </c>
      <c r="J5807" s="2">
        <v>44738</v>
      </c>
      <c r="K5807" t="s">
        <v>13</v>
      </c>
      <c r="L5807">
        <v>2022</v>
      </c>
      <c r="N5807" s="11" t="s">
        <v>15</v>
      </c>
      <c r="O5807" s="11">
        <f>IF(Table1[[#This Row],[Currency  Code]]="USD",Table1[[#This Row],[Product Amount with GST]]*80,Table1[[#This Row],[Product Amount with GST]])</f>
        <v>2022</v>
      </c>
    </row>
    <row r="5808" spans="1:16" x14ac:dyDescent="0.25">
      <c r="A5808" t="s">
        <v>4048</v>
      </c>
      <c r="B5808" t="s">
        <v>24</v>
      </c>
      <c r="C5808" t="s">
        <v>12</v>
      </c>
      <c r="E5808">
        <f t="shared" si="360"/>
        <v>26</v>
      </c>
      <c r="F5808">
        <f t="shared" si="361"/>
        <v>6</v>
      </c>
      <c r="G5808" s="8">
        <f t="shared" si="362"/>
        <v>44738</v>
      </c>
      <c r="H5808">
        <f t="shared" si="363"/>
        <v>2022</v>
      </c>
      <c r="I5808" s="1">
        <v>44738.279166666667</v>
      </c>
      <c r="J5808" s="2">
        <v>44738</v>
      </c>
      <c r="K5808" t="s">
        <v>13</v>
      </c>
      <c r="L5808">
        <v>2022</v>
      </c>
      <c r="N5808" s="11" t="s">
        <v>15</v>
      </c>
      <c r="O5808" s="11">
        <f>IF(Table1[[#This Row],[Currency  Code]]="USD",Table1[[#This Row],[Product Amount with GST]]*80,Table1[[#This Row],[Product Amount with GST]])</f>
        <v>2022</v>
      </c>
    </row>
    <row r="5809" spans="1:16" x14ac:dyDescent="0.25">
      <c r="A5809" t="s">
        <v>4039</v>
      </c>
      <c r="B5809" t="s">
        <v>42</v>
      </c>
      <c r="C5809" t="s">
        <v>12</v>
      </c>
      <c r="E5809">
        <f t="shared" si="360"/>
        <v>26</v>
      </c>
      <c r="F5809">
        <f t="shared" si="361"/>
        <v>6</v>
      </c>
      <c r="G5809" s="8">
        <f t="shared" si="362"/>
        <v>44738</v>
      </c>
      <c r="H5809">
        <f t="shared" si="363"/>
        <v>2022</v>
      </c>
      <c r="I5809" s="1">
        <v>44738.217361111114</v>
      </c>
      <c r="J5809" s="2">
        <v>44737</v>
      </c>
      <c r="K5809" t="s">
        <v>43</v>
      </c>
      <c r="L5809">
        <v>59</v>
      </c>
      <c r="N5809" s="11" t="s">
        <v>29</v>
      </c>
      <c r="O5809" s="11">
        <f>IF(Table1[[#This Row],[Currency  Code]]="USD",Table1[[#This Row],[Product Amount with GST]]*80,Table1[[#This Row],[Product Amount with GST]])</f>
        <v>4720</v>
      </c>
    </row>
    <row r="5810" spans="1:16" x14ac:dyDescent="0.25">
      <c r="A5810" t="s">
        <v>3736</v>
      </c>
      <c r="B5810" t="s">
        <v>116</v>
      </c>
      <c r="C5810" t="s">
        <v>12</v>
      </c>
      <c r="E5810">
        <f t="shared" si="360"/>
        <v>26</v>
      </c>
      <c r="F5810">
        <f t="shared" si="361"/>
        <v>6</v>
      </c>
      <c r="G5810" s="8">
        <f t="shared" si="362"/>
        <v>44738</v>
      </c>
      <c r="H5810">
        <f t="shared" si="363"/>
        <v>2022</v>
      </c>
      <c r="I5810" s="1">
        <v>44738.106944444444</v>
      </c>
      <c r="J5810" s="2">
        <v>44737</v>
      </c>
      <c r="K5810" t="s">
        <v>13</v>
      </c>
      <c r="L5810">
        <v>1999</v>
      </c>
      <c r="N5810" s="11" t="s">
        <v>15</v>
      </c>
      <c r="O5810" s="11">
        <f>IF(Table1[[#This Row],[Currency  Code]]="USD",Table1[[#This Row],[Product Amount with GST]]*80,Table1[[#This Row],[Product Amount with GST]])</f>
        <v>1999</v>
      </c>
    </row>
    <row r="5811" spans="1:16" x14ac:dyDescent="0.25">
      <c r="A5811" t="s">
        <v>4049</v>
      </c>
      <c r="B5811" t="s">
        <v>65</v>
      </c>
      <c r="C5811" t="s">
        <v>12</v>
      </c>
      <c r="E5811">
        <f t="shared" si="360"/>
        <v>26</v>
      </c>
      <c r="F5811">
        <f t="shared" si="361"/>
        <v>6</v>
      </c>
      <c r="G5811" s="8">
        <f t="shared" si="362"/>
        <v>44738</v>
      </c>
      <c r="H5811">
        <f t="shared" si="363"/>
        <v>2022</v>
      </c>
      <c r="I5811" s="1">
        <v>44738.069444444445</v>
      </c>
      <c r="J5811" s="2">
        <v>44737</v>
      </c>
      <c r="K5811" t="s">
        <v>13</v>
      </c>
      <c r="L5811">
        <v>1499</v>
      </c>
      <c r="N5811" s="11" t="s">
        <v>15</v>
      </c>
      <c r="O5811" s="11">
        <f>IF(Table1[[#This Row],[Currency  Code]]="USD",Table1[[#This Row],[Product Amount with GST]]*80,Table1[[#This Row],[Product Amount with GST]])</f>
        <v>1499</v>
      </c>
    </row>
    <row r="5812" spans="1:16" x14ac:dyDescent="0.25">
      <c r="A5812" t="s">
        <v>2940</v>
      </c>
      <c r="B5812" t="s">
        <v>116</v>
      </c>
      <c r="C5812" t="s">
        <v>12</v>
      </c>
      <c r="E5812">
        <f t="shared" si="360"/>
        <v>26</v>
      </c>
      <c r="F5812">
        <f t="shared" si="361"/>
        <v>6</v>
      </c>
      <c r="G5812" s="8">
        <f t="shared" si="362"/>
        <v>44738</v>
      </c>
      <c r="H5812">
        <f t="shared" si="363"/>
        <v>2022</v>
      </c>
      <c r="I5812" s="1">
        <v>44738.027083333334</v>
      </c>
      <c r="J5812" s="2">
        <v>44737</v>
      </c>
      <c r="K5812" t="s">
        <v>13</v>
      </c>
      <c r="L5812">
        <v>1999</v>
      </c>
      <c r="N5812" s="11" t="s">
        <v>15</v>
      </c>
      <c r="O5812" s="11">
        <f>IF(Table1[[#This Row],[Currency  Code]]="USD",Table1[[#This Row],[Product Amount with GST]]*80,Table1[[#This Row],[Product Amount with GST]])</f>
        <v>1999</v>
      </c>
    </row>
    <row r="5813" spans="1:16" x14ac:dyDescent="0.25">
      <c r="A5813" t="s">
        <v>4050</v>
      </c>
      <c r="B5813" t="s">
        <v>918</v>
      </c>
      <c r="C5813" t="s">
        <v>12</v>
      </c>
      <c r="E5813">
        <f t="shared" si="360"/>
        <v>25</v>
      </c>
      <c r="F5813">
        <f t="shared" si="361"/>
        <v>6</v>
      </c>
      <c r="G5813" s="8">
        <f t="shared" si="362"/>
        <v>44737</v>
      </c>
      <c r="H5813">
        <f t="shared" si="363"/>
        <v>2022</v>
      </c>
      <c r="I5813" s="1">
        <v>44737.918749999997</v>
      </c>
      <c r="J5813" s="2">
        <v>44737</v>
      </c>
      <c r="K5813" t="s">
        <v>13</v>
      </c>
      <c r="L5813">
        <v>990</v>
      </c>
      <c r="N5813" s="11" t="s">
        <v>15</v>
      </c>
      <c r="O5813" s="11">
        <f>IF(Table1[[#This Row],[Currency  Code]]="USD",Table1[[#This Row],[Product Amount with GST]]*80,Table1[[#This Row],[Product Amount with GST]])</f>
        <v>990</v>
      </c>
    </row>
    <row r="5814" spans="1:16" x14ac:dyDescent="0.25">
      <c r="A5814" t="s">
        <v>4051</v>
      </c>
      <c r="B5814" t="s">
        <v>918</v>
      </c>
      <c r="C5814" t="s">
        <v>12</v>
      </c>
      <c r="E5814">
        <f t="shared" si="360"/>
        <v>25</v>
      </c>
      <c r="F5814">
        <f t="shared" si="361"/>
        <v>6</v>
      </c>
      <c r="G5814" s="8">
        <f t="shared" si="362"/>
        <v>44737</v>
      </c>
      <c r="H5814">
        <f t="shared" si="363"/>
        <v>2022</v>
      </c>
      <c r="I5814" s="1">
        <v>44737.912499999999</v>
      </c>
      <c r="J5814" s="2">
        <v>44737</v>
      </c>
      <c r="K5814" t="s">
        <v>13</v>
      </c>
      <c r="L5814">
        <v>990</v>
      </c>
      <c r="N5814" s="11" t="s">
        <v>15</v>
      </c>
      <c r="O5814" s="11">
        <f>IF(Table1[[#This Row],[Currency  Code]]="USD",Table1[[#This Row],[Product Amount with GST]]*80,Table1[[#This Row],[Product Amount with GST]])</f>
        <v>990</v>
      </c>
    </row>
    <row r="5815" spans="1:16" x14ac:dyDescent="0.25">
      <c r="A5815" t="s">
        <v>2979</v>
      </c>
      <c r="B5815" t="s">
        <v>169</v>
      </c>
      <c r="C5815" t="s">
        <v>12</v>
      </c>
      <c r="E5815">
        <f t="shared" si="360"/>
        <v>25</v>
      </c>
      <c r="F5815">
        <f t="shared" si="361"/>
        <v>6</v>
      </c>
      <c r="G5815" s="8">
        <f t="shared" si="362"/>
        <v>44737</v>
      </c>
      <c r="H5815">
        <f t="shared" si="363"/>
        <v>2022</v>
      </c>
      <c r="I5815" s="1">
        <v>44737.900694444441</v>
      </c>
      <c r="J5815" s="2">
        <v>44737</v>
      </c>
      <c r="K5815" t="s">
        <v>13</v>
      </c>
      <c r="L5815">
        <v>1499</v>
      </c>
      <c r="N5815" s="11" t="s">
        <v>15</v>
      </c>
      <c r="O5815" s="11">
        <f>IF(Table1[[#This Row],[Currency  Code]]="USD",Table1[[#This Row],[Product Amount with GST]]*80,Table1[[#This Row],[Product Amount with GST]])</f>
        <v>1499</v>
      </c>
    </row>
    <row r="5816" spans="1:16" x14ac:dyDescent="0.25">
      <c r="A5816" t="s">
        <v>4046</v>
      </c>
      <c r="B5816" t="s">
        <v>42</v>
      </c>
      <c r="C5816" t="s">
        <v>12</v>
      </c>
      <c r="E5816">
        <f t="shared" si="360"/>
        <v>25</v>
      </c>
      <c r="F5816">
        <f t="shared" si="361"/>
        <v>6</v>
      </c>
      <c r="G5816" s="8">
        <f t="shared" si="362"/>
        <v>44737</v>
      </c>
      <c r="H5816">
        <f t="shared" si="363"/>
        <v>2022</v>
      </c>
      <c r="I5816" s="1">
        <v>44737.876388888886</v>
      </c>
      <c r="J5816" s="2">
        <v>44737</v>
      </c>
      <c r="K5816" t="s">
        <v>13</v>
      </c>
      <c r="L5816">
        <v>59</v>
      </c>
      <c r="N5816" s="11" t="s">
        <v>29</v>
      </c>
      <c r="O5816" s="11">
        <f>IF(Table1[[#This Row],[Currency  Code]]="USD",Table1[[#This Row],[Product Amount with GST]]*80,Table1[[#This Row],[Product Amount with GST]])</f>
        <v>4720</v>
      </c>
    </row>
    <row r="5817" spans="1:16" x14ac:dyDescent="0.25">
      <c r="A5817" t="s">
        <v>4052</v>
      </c>
      <c r="B5817" t="s">
        <v>20</v>
      </c>
      <c r="C5817" t="s">
        <v>12</v>
      </c>
      <c r="E5817">
        <f t="shared" si="360"/>
        <v>25</v>
      </c>
      <c r="F5817">
        <f t="shared" si="361"/>
        <v>6</v>
      </c>
      <c r="G5817" s="8">
        <f t="shared" si="362"/>
        <v>44737</v>
      </c>
      <c r="H5817">
        <f t="shared" si="363"/>
        <v>2022</v>
      </c>
      <c r="I5817" s="1">
        <v>44737.873611111114</v>
      </c>
      <c r="J5817" s="2">
        <v>44737</v>
      </c>
      <c r="K5817" t="s">
        <v>13</v>
      </c>
      <c r="L5817">
        <v>1999</v>
      </c>
      <c r="N5817" s="11" t="s">
        <v>15</v>
      </c>
      <c r="O5817" s="11">
        <f>IF(Table1[[#This Row],[Currency  Code]]="USD",Table1[[#This Row],[Product Amount with GST]]*80,Table1[[#This Row],[Product Amount with GST]])</f>
        <v>1999</v>
      </c>
    </row>
    <row r="5818" spans="1:16" x14ac:dyDescent="0.25">
      <c r="A5818" t="s">
        <v>4053</v>
      </c>
      <c r="B5818" t="s">
        <v>42</v>
      </c>
      <c r="C5818" t="s">
        <v>12</v>
      </c>
      <c r="E5818">
        <f t="shared" si="360"/>
        <v>25</v>
      </c>
      <c r="F5818">
        <f t="shared" si="361"/>
        <v>6</v>
      </c>
      <c r="G5818" s="8">
        <f t="shared" si="362"/>
        <v>44737</v>
      </c>
      <c r="H5818">
        <f t="shared" si="363"/>
        <v>2022</v>
      </c>
      <c r="I5818" s="1">
        <v>44737.854166666664</v>
      </c>
      <c r="J5818" s="2">
        <v>44737</v>
      </c>
      <c r="K5818" t="s">
        <v>43</v>
      </c>
      <c r="L5818">
        <v>59</v>
      </c>
      <c r="N5818" s="11" t="s">
        <v>29</v>
      </c>
      <c r="O5818" s="11">
        <f>IF(Table1[[#This Row],[Currency  Code]]="USD",Table1[[#This Row],[Product Amount with GST]]*80,Table1[[#This Row],[Product Amount with GST]])</f>
        <v>4720</v>
      </c>
    </row>
    <row r="5819" spans="1:16" x14ac:dyDescent="0.25">
      <c r="A5819" t="s">
        <v>2979</v>
      </c>
      <c r="B5819" t="s">
        <v>119</v>
      </c>
      <c r="C5819" t="s">
        <v>12</v>
      </c>
      <c r="E5819">
        <f t="shared" si="360"/>
        <v>25</v>
      </c>
      <c r="F5819">
        <f t="shared" si="361"/>
        <v>6</v>
      </c>
      <c r="G5819" s="8">
        <f t="shared" si="362"/>
        <v>44737</v>
      </c>
      <c r="H5819">
        <f t="shared" si="363"/>
        <v>2022</v>
      </c>
      <c r="I5819" s="1">
        <v>44737.851388888892</v>
      </c>
      <c r="J5819" s="2">
        <v>44737</v>
      </c>
      <c r="K5819" t="s">
        <v>13</v>
      </c>
      <c r="L5819">
        <v>2999</v>
      </c>
      <c r="N5819" s="11" t="s">
        <v>15</v>
      </c>
      <c r="O5819" s="11">
        <f>IF(Table1[[#This Row],[Currency  Code]]="USD",Table1[[#This Row],[Product Amount with GST]]*80,Table1[[#This Row],[Product Amount with GST]])</f>
        <v>2999</v>
      </c>
    </row>
    <row r="5820" spans="1:16" x14ac:dyDescent="0.25">
      <c r="A5820" t="s">
        <v>4054</v>
      </c>
      <c r="B5820" t="s">
        <v>24</v>
      </c>
      <c r="C5820" t="s">
        <v>12</v>
      </c>
      <c r="E5820">
        <f t="shared" si="360"/>
        <v>25</v>
      </c>
      <c r="F5820">
        <f t="shared" si="361"/>
        <v>6</v>
      </c>
      <c r="G5820" s="8">
        <f t="shared" si="362"/>
        <v>44737</v>
      </c>
      <c r="H5820">
        <f t="shared" si="363"/>
        <v>2022</v>
      </c>
      <c r="I5820" s="1">
        <v>44737.849305555559</v>
      </c>
      <c r="J5820" s="2">
        <v>44737</v>
      </c>
      <c r="K5820" t="s">
        <v>13</v>
      </c>
      <c r="L5820">
        <v>2022</v>
      </c>
      <c r="N5820" s="11" t="s">
        <v>15</v>
      </c>
      <c r="O5820" s="11">
        <f>IF(Table1[[#This Row],[Currency  Code]]="USD",Table1[[#This Row],[Product Amount with GST]]*80,Table1[[#This Row],[Product Amount with GST]])</f>
        <v>2022</v>
      </c>
    </row>
    <row r="5821" spans="1:16" x14ac:dyDescent="0.25">
      <c r="A5821" t="s">
        <v>2979</v>
      </c>
      <c r="B5821" t="s">
        <v>11</v>
      </c>
      <c r="C5821" t="s">
        <v>12</v>
      </c>
      <c r="E5821">
        <f t="shared" si="360"/>
        <v>25</v>
      </c>
      <c r="F5821">
        <f t="shared" si="361"/>
        <v>6</v>
      </c>
      <c r="G5821" s="8">
        <f t="shared" si="362"/>
        <v>44737</v>
      </c>
      <c r="H5821">
        <f t="shared" si="363"/>
        <v>2022</v>
      </c>
      <c r="I5821" s="1">
        <v>44737.848611111112</v>
      </c>
      <c r="J5821" s="2">
        <v>44737</v>
      </c>
      <c r="K5821" t="s">
        <v>13</v>
      </c>
      <c r="L5821">
        <v>3999</v>
      </c>
      <c r="N5821" s="11" t="s">
        <v>15</v>
      </c>
      <c r="O5821" s="11">
        <f>IF(Table1[[#This Row],[Currency  Code]]="USD",Table1[[#This Row],[Product Amount with GST]]*80,Table1[[#This Row],[Product Amount with GST]])</f>
        <v>3999</v>
      </c>
    </row>
    <row r="5822" spans="1:16" x14ac:dyDescent="0.25">
      <c r="A5822" t="s">
        <v>2979</v>
      </c>
      <c r="B5822" t="s">
        <v>65</v>
      </c>
      <c r="C5822" t="s">
        <v>12</v>
      </c>
      <c r="E5822">
        <f t="shared" si="360"/>
        <v>25</v>
      </c>
      <c r="F5822">
        <f t="shared" si="361"/>
        <v>6</v>
      </c>
      <c r="G5822" s="8">
        <f t="shared" si="362"/>
        <v>44737</v>
      </c>
      <c r="H5822">
        <f t="shared" si="363"/>
        <v>2022</v>
      </c>
      <c r="I5822" s="1">
        <v>44737.809027777781</v>
      </c>
      <c r="J5822" s="2">
        <v>44737</v>
      </c>
      <c r="K5822" t="s">
        <v>13</v>
      </c>
      <c r="L5822">
        <v>1499</v>
      </c>
      <c r="N5822" s="11" t="s">
        <v>15</v>
      </c>
      <c r="O5822" s="11">
        <f>IF(Table1[[#This Row],[Currency  Code]]="USD",Table1[[#This Row],[Product Amount with GST]]*80,Table1[[#This Row],[Product Amount with GST]])</f>
        <v>1499</v>
      </c>
    </row>
    <row r="5823" spans="1:16" x14ac:dyDescent="0.25">
      <c r="A5823" t="s">
        <v>4055</v>
      </c>
      <c r="B5823" t="s">
        <v>20</v>
      </c>
      <c r="C5823" t="s">
        <v>12</v>
      </c>
      <c r="E5823">
        <f t="shared" si="360"/>
        <v>25</v>
      </c>
      <c r="F5823">
        <f t="shared" si="361"/>
        <v>6</v>
      </c>
      <c r="G5823" s="8">
        <f t="shared" si="362"/>
        <v>44737</v>
      </c>
      <c r="H5823">
        <f t="shared" si="363"/>
        <v>2022</v>
      </c>
      <c r="I5823" s="1">
        <v>44737.804861111108</v>
      </c>
      <c r="J5823" s="2">
        <v>44737</v>
      </c>
      <c r="K5823" t="s">
        <v>13</v>
      </c>
      <c r="L5823">
        <v>1999</v>
      </c>
      <c r="N5823" s="11" t="s">
        <v>15</v>
      </c>
      <c r="O5823" s="11">
        <f>IF(Table1[[#This Row],[Currency  Code]]="USD",Table1[[#This Row],[Product Amount with GST]]*80,Table1[[#This Row],[Product Amount with GST]])</f>
        <v>1999</v>
      </c>
    </row>
    <row r="5824" spans="1:16" x14ac:dyDescent="0.25">
      <c r="A5824" t="s">
        <v>4055</v>
      </c>
      <c r="B5824" t="s">
        <v>20</v>
      </c>
      <c r="C5824" t="s">
        <v>48</v>
      </c>
      <c r="E5824">
        <f t="shared" si="360"/>
        <v>25</v>
      </c>
      <c r="F5824">
        <f t="shared" si="361"/>
        <v>6</v>
      </c>
      <c r="G5824" s="8">
        <f t="shared" si="362"/>
        <v>44737</v>
      </c>
      <c r="H5824">
        <f t="shared" si="363"/>
        <v>2022</v>
      </c>
      <c r="I5824" s="1">
        <v>44737.796527777777</v>
      </c>
      <c r="J5824" s="2">
        <v>44737</v>
      </c>
      <c r="K5824" t="s">
        <v>13</v>
      </c>
      <c r="L5824">
        <v>1999</v>
      </c>
      <c r="M5824" t="s">
        <v>53</v>
      </c>
      <c r="N5824" s="11" t="s">
        <v>15</v>
      </c>
      <c r="O5824" s="11">
        <f>IF(Table1[[#This Row],[Currency  Code]]="USD",Table1[[#This Row],[Product Amount with GST]]*80,Table1[[#This Row],[Product Amount with GST]])</f>
        <v>1999</v>
      </c>
      <c r="P5824" t="s">
        <v>50</v>
      </c>
    </row>
    <row r="5825" spans="1:16" x14ac:dyDescent="0.25">
      <c r="A5825" t="s">
        <v>4056</v>
      </c>
      <c r="B5825" t="s">
        <v>1419</v>
      </c>
      <c r="C5825" t="s">
        <v>48</v>
      </c>
      <c r="E5825">
        <f t="shared" si="360"/>
        <v>25</v>
      </c>
      <c r="F5825">
        <f t="shared" si="361"/>
        <v>6</v>
      </c>
      <c r="G5825" s="8">
        <f t="shared" si="362"/>
        <v>44737</v>
      </c>
      <c r="H5825">
        <f t="shared" si="363"/>
        <v>2022</v>
      </c>
      <c r="I5825" s="1">
        <v>44737.791666666664</v>
      </c>
      <c r="J5825" s="2">
        <v>44737</v>
      </c>
      <c r="K5825" t="s">
        <v>13</v>
      </c>
      <c r="L5825">
        <v>1499</v>
      </c>
      <c r="M5825" t="s">
        <v>53</v>
      </c>
      <c r="N5825" s="11" t="s">
        <v>15</v>
      </c>
      <c r="O5825" s="11">
        <f>IF(Table1[[#This Row],[Currency  Code]]="USD",Table1[[#This Row],[Product Amount with GST]]*80,Table1[[#This Row],[Product Amount with GST]])</f>
        <v>1499</v>
      </c>
      <c r="P5825" t="s">
        <v>50</v>
      </c>
    </row>
    <row r="5826" spans="1:16" x14ac:dyDescent="0.25">
      <c r="A5826" t="s">
        <v>4057</v>
      </c>
      <c r="B5826" t="s">
        <v>27</v>
      </c>
      <c r="C5826" t="s">
        <v>12</v>
      </c>
      <c r="E5826">
        <f t="shared" ref="E5826:E5889" si="364">DAY(I5826)</f>
        <v>25</v>
      </c>
      <c r="F5826">
        <f t="shared" ref="F5826:F5889" si="365">MONTH(I5826)</f>
        <v>6</v>
      </c>
      <c r="G5826" s="8">
        <f t="shared" ref="G5826:G5889" si="366">DATE(H5827,F5826,E5826)</f>
        <v>44737</v>
      </c>
      <c r="H5826">
        <f t="shared" ref="H5826:H5889" si="367">YEAR(I5826)</f>
        <v>2022</v>
      </c>
      <c r="I5826" s="1">
        <v>44737.940972222219</v>
      </c>
      <c r="J5826" s="2">
        <v>44737</v>
      </c>
      <c r="K5826" t="s">
        <v>13</v>
      </c>
      <c r="L5826">
        <v>1999</v>
      </c>
      <c r="N5826" s="11" t="s">
        <v>15</v>
      </c>
      <c r="O5826" s="11">
        <f>IF(Table1[[#This Row],[Currency  Code]]="USD",Table1[[#This Row],[Product Amount with GST]]*80,Table1[[#This Row],[Product Amount with GST]])</f>
        <v>1999</v>
      </c>
    </row>
    <row r="5827" spans="1:16" x14ac:dyDescent="0.25">
      <c r="A5827" t="s">
        <v>397</v>
      </c>
      <c r="B5827" t="s">
        <v>116</v>
      </c>
      <c r="C5827" t="s">
        <v>12</v>
      </c>
      <c r="E5827">
        <f t="shared" si="364"/>
        <v>25</v>
      </c>
      <c r="F5827">
        <f t="shared" si="365"/>
        <v>6</v>
      </c>
      <c r="G5827" s="8">
        <f t="shared" si="366"/>
        <v>44737</v>
      </c>
      <c r="H5827">
        <f t="shared" si="367"/>
        <v>2022</v>
      </c>
      <c r="I5827" s="1">
        <v>44737.92291666667</v>
      </c>
      <c r="J5827" s="2">
        <v>44737</v>
      </c>
      <c r="K5827" t="s">
        <v>72</v>
      </c>
      <c r="L5827">
        <v>1999</v>
      </c>
      <c r="N5827" s="11" t="s">
        <v>15</v>
      </c>
      <c r="O5827" s="11">
        <f>IF(Table1[[#This Row],[Currency  Code]]="USD",Table1[[#This Row],[Product Amount with GST]]*80,Table1[[#This Row],[Product Amount with GST]])</f>
        <v>1999</v>
      </c>
    </row>
    <row r="5828" spans="1:16" x14ac:dyDescent="0.25">
      <c r="A5828" t="s">
        <v>4050</v>
      </c>
      <c r="B5828" t="s">
        <v>918</v>
      </c>
      <c r="C5828" t="s">
        <v>48</v>
      </c>
      <c r="E5828">
        <f t="shared" si="364"/>
        <v>25</v>
      </c>
      <c r="F5828">
        <f t="shared" si="365"/>
        <v>6</v>
      </c>
      <c r="G5828" s="8">
        <f t="shared" si="366"/>
        <v>44737</v>
      </c>
      <c r="H5828">
        <f t="shared" si="367"/>
        <v>2022</v>
      </c>
      <c r="I5828" s="1">
        <v>44737.922222222223</v>
      </c>
      <c r="J5828" s="2">
        <v>44737</v>
      </c>
      <c r="K5828" t="s">
        <v>13</v>
      </c>
      <c r="L5828">
        <v>990</v>
      </c>
      <c r="M5828" t="s">
        <v>53</v>
      </c>
      <c r="N5828" s="11" t="s">
        <v>15</v>
      </c>
      <c r="O5828" s="11">
        <f>IF(Table1[[#This Row],[Currency  Code]]="USD",Table1[[#This Row],[Product Amount with GST]]*80,Table1[[#This Row],[Product Amount with GST]])</f>
        <v>990</v>
      </c>
      <c r="P5828" t="s">
        <v>50</v>
      </c>
    </row>
    <row r="5829" spans="1:16" x14ac:dyDescent="0.25">
      <c r="A5829" t="s">
        <v>4050</v>
      </c>
      <c r="B5829" t="s">
        <v>918</v>
      </c>
      <c r="C5829" t="s">
        <v>12</v>
      </c>
      <c r="E5829">
        <f t="shared" si="364"/>
        <v>25</v>
      </c>
      <c r="F5829">
        <f t="shared" si="365"/>
        <v>6</v>
      </c>
      <c r="G5829" s="8">
        <f t="shared" si="366"/>
        <v>44737</v>
      </c>
      <c r="H5829">
        <f t="shared" si="367"/>
        <v>2022</v>
      </c>
      <c r="I5829" s="1">
        <v>44737.919444444444</v>
      </c>
      <c r="J5829" s="2">
        <v>44737</v>
      </c>
      <c r="K5829" t="s">
        <v>13</v>
      </c>
      <c r="L5829">
        <v>990</v>
      </c>
      <c r="N5829" s="11" t="s">
        <v>15</v>
      </c>
      <c r="O5829" s="11">
        <f>IF(Table1[[#This Row],[Currency  Code]]="USD",Table1[[#This Row],[Product Amount with GST]]*80,Table1[[#This Row],[Product Amount with GST]])</f>
        <v>990</v>
      </c>
    </row>
    <row r="5830" spans="1:16" x14ac:dyDescent="0.25">
      <c r="A5830" t="s">
        <v>4058</v>
      </c>
      <c r="B5830" t="s">
        <v>2257</v>
      </c>
      <c r="C5830" t="s">
        <v>12</v>
      </c>
      <c r="E5830">
        <f t="shared" si="364"/>
        <v>25</v>
      </c>
      <c r="F5830">
        <f t="shared" si="365"/>
        <v>6</v>
      </c>
      <c r="G5830" s="8">
        <f t="shared" si="366"/>
        <v>44737</v>
      </c>
      <c r="H5830">
        <f t="shared" si="367"/>
        <v>2022</v>
      </c>
      <c r="I5830" s="1">
        <v>44737.859722222223</v>
      </c>
      <c r="J5830" s="2">
        <v>44737</v>
      </c>
      <c r="K5830" t="s">
        <v>13</v>
      </c>
      <c r="L5830">
        <v>1499</v>
      </c>
      <c r="N5830" s="11" t="s">
        <v>15</v>
      </c>
      <c r="O5830" s="11">
        <f>IF(Table1[[#This Row],[Currency  Code]]="USD",Table1[[#This Row],[Product Amount with GST]]*80,Table1[[#This Row],[Product Amount with GST]])</f>
        <v>1499</v>
      </c>
    </row>
    <row r="5831" spans="1:16" x14ac:dyDescent="0.25">
      <c r="A5831" t="s">
        <v>4059</v>
      </c>
      <c r="B5831" t="s">
        <v>27</v>
      </c>
      <c r="C5831" t="s">
        <v>12</v>
      </c>
      <c r="E5831">
        <f t="shared" si="364"/>
        <v>25</v>
      </c>
      <c r="F5831">
        <f t="shared" si="365"/>
        <v>6</v>
      </c>
      <c r="G5831" s="8">
        <f t="shared" si="366"/>
        <v>44737</v>
      </c>
      <c r="H5831">
        <f t="shared" si="367"/>
        <v>2022</v>
      </c>
      <c r="I5831" s="1">
        <v>44737.824999999997</v>
      </c>
      <c r="J5831" s="2">
        <v>44737</v>
      </c>
      <c r="K5831" t="s">
        <v>13</v>
      </c>
      <c r="L5831">
        <v>1999</v>
      </c>
      <c r="N5831" s="11" t="s">
        <v>15</v>
      </c>
      <c r="O5831" s="11">
        <f>IF(Table1[[#This Row],[Currency  Code]]="USD",Table1[[#This Row],[Product Amount with GST]]*80,Table1[[#This Row],[Product Amount with GST]])</f>
        <v>1999</v>
      </c>
    </row>
    <row r="5832" spans="1:16" x14ac:dyDescent="0.25">
      <c r="A5832" t="s">
        <v>4060</v>
      </c>
      <c r="B5832" t="s">
        <v>24</v>
      </c>
      <c r="C5832" t="s">
        <v>12</v>
      </c>
      <c r="E5832">
        <f t="shared" si="364"/>
        <v>25</v>
      </c>
      <c r="F5832">
        <f t="shared" si="365"/>
        <v>6</v>
      </c>
      <c r="G5832" s="8">
        <f t="shared" si="366"/>
        <v>44737</v>
      </c>
      <c r="H5832">
        <f t="shared" si="367"/>
        <v>2022</v>
      </c>
      <c r="I5832" s="1">
        <v>44737.799305555556</v>
      </c>
      <c r="J5832" s="2">
        <v>44737</v>
      </c>
      <c r="K5832" t="s">
        <v>13</v>
      </c>
      <c r="L5832">
        <v>2022</v>
      </c>
      <c r="N5832" s="11" t="s">
        <v>15</v>
      </c>
      <c r="O5832" s="11">
        <f>IF(Table1[[#This Row],[Currency  Code]]="USD",Table1[[#This Row],[Product Amount with GST]]*80,Table1[[#This Row],[Product Amount with GST]])</f>
        <v>2022</v>
      </c>
    </row>
    <row r="5833" spans="1:16" x14ac:dyDescent="0.25">
      <c r="A5833" t="s">
        <v>4061</v>
      </c>
      <c r="B5833" t="s">
        <v>476</v>
      </c>
      <c r="C5833" t="s">
        <v>12</v>
      </c>
      <c r="E5833">
        <f t="shared" si="364"/>
        <v>25</v>
      </c>
      <c r="F5833">
        <f t="shared" si="365"/>
        <v>6</v>
      </c>
      <c r="G5833" s="8">
        <f t="shared" si="366"/>
        <v>44737</v>
      </c>
      <c r="H5833">
        <f t="shared" si="367"/>
        <v>2022</v>
      </c>
      <c r="I5833" s="1">
        <v>44737.769444444442</v>
      </c>
      <c r="J5833" s="2">
        <v>44737</v>
      </c>
      <c r="K5833" t="s">
        <v>13</v>
      </c>
      <c r="L5833">
        <v>499</v>
      </c>
      <c r="N5833" s="11" t="s">
        <v>15</v>
      </c>
      <c r="O5833" s="11">
        <f>IF(Table1[[#This Row],[Currency  Code]]="USD",Table1[[#This Row],[Product Amount with GST]]*80,Table1[[#This Row],[Product Amount with GST]])</f>
        <v>499</v>
      </c>
    </row>
    <row r="5834" spans="1:16" x14ac:dyDescent="0.25">
      <c r="A5834" t="s">
        <v>4062</v>
      </c>
      <c r="B5834" t="s">
        <v>65</v>
      </c>
      <c r="C5834" t="s">
        <v>12</v>
      </c>
      <c r="E5834">
        <f t="shared" si="364"/>
        <v>25</v>
      </c>
      <c r="F5834">
        <f t="shared" si="365"/>
        <v>6</v>
      </c>
      <c r="G5834" s="8">
        <f t="shared" si="366"/>
        <v>44737</v>
      </c>
      <c r="H5834">
        <f t="shared" si="367"/>
        <v>2022</v>
      </c>
      <c r="I5834" s="1">
        <v>44737.708333333336</v>
      </c>
      <c r="J5834" s="2">
        <v>44737</v>
      </c>
      <c r="K5834" t="s">
        <v>13</v>
      </c>
      <c r="L5834">
        <v>1499</v>
      </c>
      <c r="N5834" s="11" t="s">
        <v>15</v>
      </c>
      <c r="O5834" s="11">
        <f>IF(Table1[[#This Row],[Currency  Code]]="USD",Table1[[#This Row],[Product Amount with GST]]*80,Table1[[#This Row],[Product Amount with GST]])</f>
        <v>1499</v>
      </c>
    </row>
    <row r="5835" spans="1:16" x14ac:dyDescent="0.25">
      <c r="A5835" t="s">
        <v>4063</v>
      </c>
      <c r="B5835" t="s">
        <v>65</v>
      </c>
      <c r="C5835" t="s">
        <v>12</v>
      </c>
      <c r="E5835">
        <f t="shared" si="364"/>
        <v>25</v>
      </c>
      <c r="F5835">
        <f t="shared" si="365"/>
        <v>6</v>
      </c>
      <c r="G5835" s="8">
        <f t="shared" si="366"/>
        <v>44737</v>
      </c>
      <c r="H5835">
        <f t="shared" si="367"/>
        <v>2022</v>
      </c>
      <c r="I5835" s="1">
        <v>44737.818055555559</v>
      </c>
      <c r="J5835" s="2">
        <v>44737</v>
      </c>
      <c r="K5835" t="s">
        <v>13</v>
      </c>
      <c r="L5835">
        <v>1499</v>
      </c>
      <c r="N5835" s="11" t="s">
        <v>15</v>
      </c>
      <c r="O5835" s="11">
        <f>IF(Table1[[#This Row],[Currency  Code]]="USD",Table1[[#This Row],[Product Amount with GST]]*80,Table1[[#This Row],[Product Amount with GST]])</f>
        <v>1499</v>
      </c>
    </row>
    <row r="5836" spans="1:16" x14ac:dyDescent="0.25">
      <c r="A5836" t="s">
        <v>4064</v>
      </c>
      <c r="B5836" t="s">
        <v>991</v>
      </c>
      <c r="C5836" t="s">
        <v>12</v>
      </c>
      <c r="E5836">
        <f t="shared" si="364"/>
        <v>25</v>
      </c>
      <c r="F5836">
        <f t="shared" si="365"/>
        <v>6</v>
      </c>
      <c r="G5836" s="8">
        <f t="shared" si="366"/>
        <v>44737</v>
      </c>
      <c r="H5836">
        <f t="shared" si="367"/>
        <v>2022</v>
      </c>
      <c r="I5836" s="1">
        <v>44737.799305555556</v>
      </c>
      <c r="J5836" s="2">
        <v>44737</v>
      </c>
      <c r="K5836" t="s">
        <v>43</v>
      </c>
      <c r="L5836">
        <v>1999</v>
      </c>
      <c r="N5836" s="11" t="s">
        <v>15</v>
      </c>
      <c r="O5836" s="11">
        <f>IF(Table1[[#This Row],[Currency  Code]]="USD",Table1[[#This Row],[Product Amount with GST]]*80,Table1[[#This Row],[Product Amount with GST]])</f>
        <v>1999</v>
      </c>
    </row>
    <row r="5837" spans="1:16" x14ac:dyDescent="0.25">
      <c r="A5837" t="s">
        <v>4065</v>
      </c>
      <c r="B5837" t="s">
        <v>42</v>
      </c>
      <c r="C5837" t="s">
        <v>12</v>
      </c>
      <c r="E5837">
        <f t="shared" si="364"/>
        <v>25</v>
      </c>
      <c r="F5837">
        <f t="shared" si="365"/>
        <v>6</v>
      </c>
      <c r="G5837" s="8">
        <f t="shared" si="366"/>
        <v>44737</v>
      </c>
      <c r="H5837">
        <f t="shared" si="367"/>
        <v>2022</v>
      </c>
      <c r="I5837" s="1">
        <v>44737.75277777778</v>
      </c>
      <c r="J5837" s="2">
        <v>44737</v>
      </c>
      <c r="K5837" t="s">
        <v>43</v>
      </c>
      <c r="L5837">
        <v>1499</v>
      </c>
      <c r="N5837" s="11" t="s">
        <v>15</v>
      </c>
      <c r="O5837" s="11">
        <f>IF(Table1[[#This Row],[Currency  Code]]="USD",Table1[[#This Row],[Product Amount with GST]]*80,Table1[[#This Row],[Product Amount with GST]])</f>
        <v>1499</v>
      </c>
    </row>
    <row r="5838" spans="1:16" x14ac:dyDescent="0.25">
      <c r="A5838" t="s">
        <v>4066</v>
      </c>
      <c r="B5838" t="s">
        <v>42</v>
      </c>
      <c r="C5838" t="s">
        <v>12</v>
      </c>
      <c r="E5838">
        <f t="shared" si="364"/>
        <v>25</v>
      </c>
      <c r="F5838">
        <f t="shared" si="365"/>
        <v>6</v>
      </c>
      <c r="G5838" s="8">
        <f t="shared" si="366"/>
        <v>44737</v>
      </c>
      <c r="H5838">
        <f t="shared" si="367"/>
        <v>2022</v>
      </c>
      <c r="I5838" s="1">
        <v>44737.740972222222</v>
      </c>
      <c r="J5838" s="2">
        <v>44737</v>
      </c>
      <c r="K5838" t="s">
        <v>43</v>
      </c>
      <c r="L5838">
        <v>1499</v>
      </c>
      <c r="N5838" s="11" t="s">
        <v>15</v>
      </c>
      <c r="O5838" s="11">
        <f>IF(Table1[[#This Row],[Currency  Code]]="USD",Table1[[#This Row],[Product Amount with GST]]*80,Table1[[#This Row],[Product Amount with GST]])</f>
        <v>1499</v>
      </c>
    </row>
    <row r="5839" spans="1:16" x14ac:dyDescent="0.25">
      <c r="A5839" t="s">
        <v>3505</v>
      </c>
      <c r="B5839" t="s">
        <v>20</v>
      </c>
      <c r="C5839" t="s">
        <v>12</v>
      </c>
      <c r="E5839">
        <f t="shared" si="364"/>
        <v>25</v>
      </c>
      <c r="F5839">
        <f t="shared" si="365"/>
        <v>6</v>
      </c>
      <c r="G5839" s="8">
        <f t="shared" si="366"/>
        <v>44737</v>
      </c>
      <c r="H5839">
        <f t="shared" si="367"/>
        <v>2022</v>
      </c>
      <c r="I5839" s="1">
        <v>44737.727083333331</v>
      </c>
      <c r="J5839" s="2">
        <v>44737</v>
      </c>
      <c r="K5839" t="s">
        <v>13</v>
      </c>
      <c r="L5839">
        <v>1999</v>
      </c>
      <c r="N5839" s="11" t="s">
        <v>15</v>
      </c>
      <c r="O5839" s="11">
        <f>IF(Table1[[#This Row],[Currency  Code]]="USD",Table1[[#This Row],[Product Amount with GST]]*80,Table1[[#This Row],[Product Amount with GST]])</f>
        <v>1999</v>
      </c>
    </row>
    <row r="5840" spans="1:16" x14ac:dyDescent="0.25">
      <c r="A5840" t="s">
        <v>4067</v>
      </c>
      <c r="B5840" t="s">
        <v>24</v>
      </c>
      <c r="C5840" t="s">
        <v>12</v>
      </c>
      <c r="E5840">
        <f t="shared" si="364"/>
        <v>25</v>
      </c>
      <c r="F5840">
        <f t="shared" si="365"/>
        <v>6</v>
      </c>
      <c r="G5840" s="8">
        <f t="shared" si="366"/>
        <v>44737</v>
      </c>
      <c r="H5840">
        <f t="shared" si="367"/>
        <v>2022</v>
      </c>
      <c r="I5840" s="1">
        <v>44737.726388888892</v>
      </c>
      <c r="J5840" s="2">
        <v>44737</v>
      </c>
      <c r="K5840" t="s">
        <v>13</v>
      </c>
      <c r="L5840">
        <v>2022</v>
      </c>
      <c r="N5840" s="11" t="s">
        <v>15</v>
      </c>
      <c r="O5840" s="11">
        <f>IF(Table1[[#This Row],[Currency  Code]]="USD",Table1[[#This Row],[Product Amount with GST]]*80,Table1[[#This Row],[Product Amount with GST]])</f>
        <v>2022</v>
      </c>
    </row>
    <row r="5841" spans="1:15" x14ac:dyDescent="0.25">
      <c r="A5841" t="s">
        <v>4068</v>
      </c>
      <c r="B5841" t="s">
        <v>42</v>
      </c>
      <c r="C5841" t="s">
        <v>12</v>
      </c>
      <c r="E5841">
        <f t="shared" si="364"/>
        <v>25</v>
      </c>
      <c r="F5841">
        <f t="shared" si="365"/>
        <v>6</v>
      </c>
      <c r="G5841" s="8">
        <f t="shared" si="366"/>
        <v>44737</v>
      </c>
      <c r="H5841">
        <f t="shared" si="367"/>
        <v>2022</v>
      </c>
      <c r="I5841" s="1">
        <v>44737.688194444447</v>
      </c>
      <c r="J5841" s="2">
        <v>44737</v>
      </c>
      <c r="K5841" t="s">
        <v>43</v>
      </c>
      <c r="L5841">
        <v>1499</v>
      </c>
      <c r="N5841" s="11" t="s">
        <v>15</v>
      </c>
      <c r="O5841" s="11">
        <f>IF(Table1[[#This Row],[Currency  Code]]="USD",Table1[[#This Row],[Product Amount with GST]]*80,Table1[[#This Row],[Product Amount with GST]])</f>
        <v>1499</v>
      </c>
    </row>
    <row r="5842" spans="1:15" x14ac:dyDescent="0.25">
      <c r="A5842" t="s">
        <v>2718</v>
      </c>
      <c r="B5842" t="s">
        <v>20</v>
      </c>
      <c r="C5842" t="s">
        <v>12</v>
      </c>
      <c r="E5842">
        <f t="shared" si="364"/>
        <v>25</v>
      </c>
      <c r="F5842">
        <f t="shared" si="365"/>
        <v>6</v>
      </c>
      <c r="G5842" s="8">
        <f t="shared" si="366"/>
        <v>44737</v>
      </c>
      <c r="H5842">
        <f t="shared" si="367"/>
        <v>2022</v>
      </c>
      <c r="I5842" s="1">
        <v>44737.685416666667</v>
      </c>
      <c r="J5842" s="2">
        <v>44737</v>
      </c>
      <c r="K5842" t="s">
        <v>13</v>
      </c>
      <c r="L5842">
        <v>1999</v>
      </c>
      <c r="N5842" s="11" t="s">
        <v>15</v>
      </c>
      <c r="O5842" s="11">
        <f>IF(Table1[[#This Row],[Currency  Code]]="USD",Table1[[#This Row],[Product Amount with GST]]*80,Table1[[#This Row],[Product Amount with GST]])</f>
        <v>1999</v>
      </c>
    </row>
    <row r="5843" spans="1:15" x14ac:dyDescent="0.25">
      <c r="A5843" t="s">
        <v>2718</v>
      </c>
      <c r="B5843" t="s">
        <v>20</v>
      </c>
      <c r="C5843" t="s">
        <v>12</v>
      </c>
      <c r="E5843">
        <f t="shared" si="364"/>
        <v>25</v>
      </c>
      <c r="F5843">
        <f t="shared" si="365"/>
        <v>6</v>
      </c>
      <c r="G5843" s="8">
        <f t="shared" si="366"/>
        <v>44737</v>
      </c>
      <c r="H5843">
        <f t="shared" si="367"/>
        <v>2022</v>
      </c>
      <c r="I5843" s="1">
        <v>44737.68472222222</v>
      </c>
      <c r="J5843" s="2">
        <v>44737</v>
      </c>
      <c r="K5843" t="s">
        <v>13</v>
      </c>
      <c r="L5843">
        <v>1999</v>
      </c>
      <c r="N5843" s="11" t="s">
        <v>15</v>
      </c>
      <c r="O5843" s="11">
        <f>IF(Table1[[#This Row],[Currency  Code]]="USD",Table1[[#This Row],[Product Amount with GST]]*80,Table1[[#This Row],[Product Amount with GST]])</f>
        <v>1999</v>
      </c>
    </row>
    <row r="5844" spans="1:15" x14ac:dyDescent="0.25">
      <c r="A5844" t="s">
        <v>4069</v>
      </c>
      <c r="B5844" t="s">
        <v>20</v>
      </c>
      <c r="C5844" t="s">
        <v>12</v>
      </c>
      <c r="E5844">
        <f t="shared" si="364"/>
        <v>25</v>
      </c>
      <c r="F5844">
        <f t="shared" si="365"/>
        <v>6</v>
      </c>
      <c r="G5844" s="8">
        <f t="shared" si="366"/>
        <v>44737</v>
      </c>
      <c r="H5844">
        <f t="shared" si="367"/>
        <v>2022</v>
      </c>
      <c r="I5844" s="1">
        <v>44737.665972222225</v>
      </c>
      <c r="J5844" s="2">
        <v>44737</v>
      </c>
      <c r="K5844" t="s">
        <v>13</v>
      </c>
      <c r="L5844">
        <v>1999</v>
      </c>
      <c r="N5844" s="11" t="s">
        <v>15</v>
      </c>
      <c r="O5844" s="11">
        <f>IF(Table1[[#This Row],[Currency  Code]]="USD",Table1[[#This Row],[Product Amount with GST]]*80,Table1[[#This Row],[Product Amount with GST]])</f>
        <v>1999</v>
      </c>
    </row>
    <row r="5845" spans="1:15" x14ac:dyDescent="0.25">
      <c r="A5845" t="s">
        <v>4070</v>
      </c>
      <c r="B5845" t="s">
        <v>2257</v>
      </c>
      <c r="C5845" t="s">
        <v>12</v>
      </c>
      <c r="E5845">
        <f t="shared" si="364"/>
        <v>25</v>
      </c>
      <c r="F5845">
        <f t="shared" si="365"/>
        <v>6</v>
      </c>
      <c r="G5845" s="8">
        <f t="shared" si="366"/>
        <v>44737</v>
      </c>
      <c r="H5845">
        <f t="shared" si="367"/>
        <v>2022</v>
      </c>
      <c r="I5845" s="1">
        <v>44737.65902777778</v>
      </c>
      <c r="J5845" s="2">
        <v>44737</v>
      </c>
      <c r="K5845" t="s">
        <v>13</v>
      </c>
      <c r="L5845">
        <v>1499</v>
      </c>
      <c r="N5845" s="11" t="s">
        <v>15</v>
      </c>
      <c r="O5845" s="11">
        <f>IF(Table1[[#This Row],[Currency  Code]]="USD",Table1[[#This Row],[Product Amount with GST]]*80,Table1[[#This Row],[Product Amount with GST]])</f>
        <v>1499</v>
      </c>
    </row>
    <row r="5846" spans="1:15" x14ac:dyDescent="0.25">
      <c r="A5846" t="s">
        <v>4071</v>
      </c>
      <c r="B5846" t="s">
        <v>1092</v>
      </c>
      <c r="C5846" t="s">
        <v>12</v>
      </c>
      <c r="E5846">
        <f t="shared" si="364"/>
        <v>25</v>
      </c>
      <c r="F5846">
        <f t="shared" si="365"/>
        <v>6</v>
      </c>
      <c r="G5846" s="8">
        <f t="shared" si="366"/>
        <v>44737</v>
      </c>
      <c r="H5846">
        <f t="shared" si="367"/>
        <v>2022</v>
      </c>
      <c r="I5846" s="1">
        <v>44737.632638888892</v>
      </c>
      <c r="J5846" s="2">
        <v>44737</v>
      </c>
      <c r="K5846" t="s">
        <v>43</v>
      </c>
      <c r="L5846">
        <v>1499</v>
      </c>
      <c r="N5846" s="11" t="s">
        <v>15</v>
      </c>
      <c r="O5846" s="11">
        <f>IF(Table1[[#This Row],[Currency  Code]]="USD",Table1[[#This Row],[Product Amount with GST]]*80,Table1[[#This Row],[Product Amount with GST]])</f>
        <v>1499</v>
      </c>
    </row>
    <row r="5847" spans="1:15" x14ac:dyDescent="0.25">
      <c r="A5847" t="s">
        <v>4072</v>
      </c>
      <c r="B5847" t="s">
        <v>659</v>
      </c>
      <c r="C5847" t="s">
        <v>12</v>
      </c>
      <c r="E5847">
        <f t="shared" si="364"/>
        <v>25</v>
      </c>
      <c r="F5847">
        <f t="shared" si="365"/>
        <v>6</v>
      </c>
      <c r="G5847" s="8">
        <f t="shared" si="366"/>
        <v>44737</v>
      </c>
      <c r="H5847">
        <f t="shared" si="367"/>
        <v>2022</v>
      </c>
      <c r="I5847" s="1">
        <v>44737.631249999999</v>
      </c>
      <c r="J5847" s="2">
        <v>44737</v>
      </c>
      <c r="K5847" t="s">
        <v>13</v>
      </c>
      <c r="L5847">
        <v>1499</v>
      </c>
      <c r="N5847" s="11" t="s">
        <v>15</v>
      </c>
      <c r="O5847" s="11">
        <f>IF(Table1[[#This Row],[Currency  Code]]="USD",Table1[[#This Row],[Product Amount with GST]]*80,Table1[[#This Row],[Product Amount with GST]])</f>
        <v>1499</v>
      </c>
    </row>
    <row r="5848" spans="1:15" x14ac:dyDescent="0.25">
      <c r="A5848" t="s">
        <v>4073</v>
      </c>
      <c r="B5848" t="s">
        <v>24</v>
      </c>
      <c r="C5848" t="s">
        <v>12</v>
      </c>
      <c r="E5848">
        <f t="shared" si="364"/>
        <v>25</v>
      </c>
      <c r="F5848">
        <f t="shared" si="365"/>
        <v>6</v>
      </c>
      <c r="G5848" s="8">
        <f t="shared" si="366"/>
        <v>44737</v>
      </c>
      <c r="H5848">
        <f t="shared" si="367"/>
        <v>2022</v>
      </c>
      <c r="I5848" s="1">
        <v>44737.628472222219</v>
      </c>
      <c r="J5848" s="2">
        <v>44737</v>
      </c>
      <c r="K5848" t="s">
        <v>13</v>
      </c>
      <c r="L5848">
        <v>2022</v>
      </c>
      <c r="N5848" s="11" t="s">
        <v>15</v>
      </c>
      <c r="O5848" s="11">
        <f>IF(Table1[[#This Row],[Currency  Code]]="USD",Table1[[#This Row],[Product Amount with GST]]*80,Table1[[#This Row],[Product Amount with GST]])</f>
        <v>2022</v>
      </c>
    </row>
    <row r="5849" spans="1:15" x14ac:dyDescent="0.25">
      <c r="A5849" t="s">
        <v>4074</v>
      </c>
      <c r="B5849" t="s">
        <v>27</v>
      </c>
      <c r="C5849" t="s">
        <v>12</v>
      </c>
      <c r="E5849">
        <f t="shared" si="364"/>
        <v>25</v>
      </c>
      <c r="F5849">
        <f t="shared" si="365"/>
        <v>6</v>
      </c>
      <c r="G5849" s="8">
        <f t="shared" si="366"/>
        <v>44737</v>
      </c>
      <c r="H5849">
        <f t="shared" si="367"/>
        <v>2022</v>
      </c>
      <c r="I5849" s="1">
        <v>44737.624305555553</v>
      </c>
      <c r="J5849" s="2">
        <v>44737</v>
      </c>
      <c r="K5849" t="s">
        <v>13</v>
      </c>
      <c r="L5849">
        <v>1999</v>
      </c>
      <c r="N5849" s="11" t="s">
        <v>15</v>
      </c>
      <c r="O5849" s="11">
        <f>IF(Table1[[#This Row],[Currency  Code]]="USD",Table1[[#This Row],[Product Amount with GST]]*80,Table1[[#This Row],[Product Amount with GST]])</f>
        <v>1999</v>
      </c>
    </row>
    <row r="5850" spans="1:15" x14ac:dyDescent="0.25">
      <c r="A5850" t="s">
        <v>4075</v>
      </c>
      <c r="B5850" t="s">
        <v>24</v>
      </c>
      <c r="C5850" t="s">
        <v>12</v>
      </c>
      <c r="E5850">
        <f t="shared" si="364"/>
        <v>25</v>
      </c>
      <c r="F5850">
        <f t="shared" si="365"/>
        <v>6</v>
      </c>
      <c r="G5850" s="8">
        <f t="shared" si="366"/>
        <v>44737</v>
      </c>
      <c r="H5850">
        <f t="shared" si="367"/>
        <v>2022</v>
      </c>
      <c r="I5850" s="1">
        <v>44737.612500000003</v>
      </c>
      <c r="J5850" s="2">
        <v>44737</v>
      </c>
      <c r="K5850" t="s">
        <v>13</v>
      </c>
      <c r="L5850">
        <v>2022</v>
      </c>
      <c r="N5850" s="11" t="s">
        <v>15</v>
      </c>
      <c r="O5850" s="11">
        <f>IF(Table1[[#This Row],[Currency  Code]]="USD",Table1[[#This Row],[Product Amount with GST]]*80,Table1[[#This Row],[Product Amount with GST]])</f>
        <v>2022</v>
      </c>
    </row>
    <row r="5851" spans="1:15" x14ac:dyDescent="0.25">
      <c r="A5851" t="s">
        <v>4076</v>
      </c>
      <c r="B5851" t="s">
        <v>143</v>
      </c>
      <c r="C5851" t="s">
        <v>12</v>
      </c>
      <c r="E5851">
        <f t="shared" si="364"/>
        <v>25</v>
      </c>
      <c r="F5851">
        <f t="shared" si="365"/>
        <v>6</v>
      </c>
      <c r="G5851" s="8">
        <f t="shared" si="366"/>
        <v>44737</v>
      </c>
      <c r="H5851">
        <f t="shared" si="367"/>
        <v>2022</v>
      </c>
      <c r="I5851" s="1">
        <v>44737.606944444444</v>
      </c>
      <c r="J5851" s="2">
        <v>44737</v>
      </c>
      <c r="K5851" t="s">
        <v>13</v>
      </c>
      <c r="L5851">
        <v>1499</v>
      </c>
      <c r="N5851" s="11" t="s">
        <v>15</v>
      </c>
      <c r="O5851" s="11">
        <f>IF(Table1[[#This Row],[Currency  Code]]="USD",Table1[[#This Row],[Product Amount with GST]]*80,Table1[[#This Row],[Product Amount with GST]])</f>
        <v>1499</v>
      </c>
    </row>
    <row r="5852" spans="1:15" x14ac:dyDescent="0.25">
      <c r="A5852" t="s">
        <v>4077</v>
      </c>
      <c r="B5852" t="s">
        <v>1756</v>
      </c>
      <c r="C5852" t="s">
        <v>12</v>
      </c>
      <c r="E5852">
        <f t="shared" si="364"/>
        <v>25</v>
      </c>
      <c r="F5852">
        <f t="shared" si="365"/>
        <v>6</v>
      </c>
      <c r="G5852" s="8">
        <f t="shared" si="366"/>
        <v>44737</v>
      </c>
      <c r="H5852">
        <f t="shared" si="367"/>
        <v>2022</v>
      </c>
      <c r="I5852" s="1">
        <v>44737.768055555556</v>
      </c>
      <c r="J5852" s="2">
        <v>44737</v>
      </c>
      <c r="K5852" t="s">
        <v>13</v>
      </c>
      <c r="L5852">
        <v>1099</v>
      </c>
      <c r="N5852" s="11" t="s">
        <v>15</v>
      </c>
      <c r="O5852" s="11">
        <f>IF(Table1[[#This Row],[Currency  Code]]="USD",Table1[[#This Row],[Product Amount with GST]]*80,Table1[[#This Row],[Product Amount with GST]])</f>
        <v>1099</v>
      </c>
    </row>
    <row r="5853" spans="1:15" x14ac:dyDescent="0.25">
      <c r="A5853" t="s">
        <v>4079</v>
      </c>
      <c r="B5853" t="s">
        <v>65</v>
      </c>
      <c r="C5853" t="s">
        <v>12</v>
      </c>
      <c r="E5853">
        <f t="shared" si="364"/>
        <v>25</v>
      </c>
      <c r="F5853">
        <f t="shared" si="365"/>
        <v>6</v>
      </c>
      <c r="G5853" s="8">
        <f t="shared" si="366"/>
        <v>44737</v>
      </c>
      <c r="H5853">
        <f t="shared" si="367"/>
        <v>2022</v>
      </c>
      <c r="I5853" s="1">
        <v>44737.756249999999</v>
      </c>
      <c r="J5853" s="2">
        <v>44737</v>
      </c>
      <c r="K5853" t="s">
        <v>13</v>
      </c>
      <c r="L5853">
        <v>1499</v>
      </c>
      <c r="N5853" s="11" t="s">
        <v>15</v>
      </c>
      <c r="O5853" s="11">
        <f>IF(Table1[[#This Row],[Currency  Code]]="USD",Table1[[#This Row],[Product Amount with GST]]*80,Table1[[#This Row],[Product Amount with GST]])</f>
        <v>1499</v>
      </c>
    </row>
    <row r="5854" spans="1:15" x14ac:dyDescent="0.25">
      <c r="A5854" t="s">
        <v>3505</v>
      </c>
      <c r="B5854" t="s">
        <v>20</v>
      </c>
      <c r="C5854" t="s">
        <v>12</v>
      </c>
      <c r="E5854">
        <f t="shared" si="364"/>
        <v>25</v>
      </c>
      <c r="F5854">
        <f t="shared" si="365"/>
        <v>6</v>
      </c>
      <c r="G5854" s="8">
        <f t="shared" si="366"/>
        <v>44737</v>
      </c>
      <c r="H5854">
        <f t="shared" si="367"/>
        <v>2022</v>
      </c>
      <c r="I5854" s="1">
        <v>44737.73333333333</v>
      </c>
      <c r="J5854" s="2">
        <v>44737</v>
      </c>
      <c r="K5854" t="s">
        <v>13</v>
      </c>
      <c r="L5854">
        <v>1999</v>
      </c>
      <c r="N5854" s="11" t="s">
        <v>15</v>
      </c>
      <c r="O5854" s="11">
        <f>IF(Table1[[#This Row],[Currency  Code]]="USD",Table1[[#This Row],[Product Amount with GST]]*80,Table1[[#This Row],[Product Amount with GST]])</f>
        <v>1999</v>
      </c>
    </row>
    <row r="5855" spans="1:15" x14ac:dyDescent="0.25">
      <c r="A5855" t="s">
        <v>3901</v>
      </c>
      <c r="B5855" t="s">
        <v>65</v>
      </c>
      <c r="C5855" t="s">
        <v>12</v>
      </c>
      <c r="E5855">
        <f t="shared" si="364"/>
        <v>25</v>
      </c>
      <c r="F5855">
        <f t="shared" si="365"/>
        <v>6</v>
      </c>
      <c r="G5855" s="8">
        <f t="shared" si="366"/>
        <v>44737</v>
      </c>
      <c r="H5855">
        <f t="shared" si="367"/>
        <v>2022</v>
      </c>
      <c r="I5855" s="1">
        <v>44737.701388888891</v>
      </c>
      <c r="J5855" s="2">
        <v>44737</v>
      </c>
      <c r="K5855" t="s">
        <v>13</v>
      </c>
      <c r="L5855">
        <v>49</v>
      </c>
      <c r="N5855" s="11" t="s">
        <v>29</v>
      </c>
      <c r="O5855" s="11">
        <f>IF(Table1[[#This Row],[Currency  Code]]="USD",Table1[[#This Row],[Product Amount with GST]]*80,Table1[[#This Row],[Product Amount with GST]])</f>
        <v>3920</v>
      </c>
    </row>
    <row r="5856" spans="1:15" x14ac:dyDescent="0.25">
      <c r="A5856" t="s">
        <v>3901</v>
      </c>
      <c r="B5856" t="s">
        <v>65</v>
      </c>
      <c r="C5856" t="s">
        <v>12</v>
      </c>
      <c r="E5856">
        <f t="shared" si="364"/>
        <v>25</v>
      </c>
      <c r="F5856">
        <f t="shared" si="365"/>
        <v>6</v>
      </c>
      <c r="G5856" s="8">
        <f t="shared" si="366"/>
        <v>44737</v>
      </c>
      <c r="H5856">
        <f t="shared" si="367"/>
        <v>2022</v>
      </c>
      <c r="I5856" s="1">
        <v>44737.699305555558</v>
      </c>
      <c r="J5856" s="2">
        <v>44737</v>
      </c>
      <c r="K5856" t="s">
        <v>13</v>
      </c>
      <c r="L5856">
        <v>49</v>
      </c>
      <c r="N5856" s="11" t="s">
        <v>29</v>
      </c>
      <c r="O5856" s="11">
        <f>IF(Table1[[#This Row],[Currency  Code]]="USD",Table1[[#This Row],[Product Amount with GST]]*80,Table1[[#This Row],[Product Amount with GST]])</f>
        <v>3920</v>
      </c>
    </row>
    <row r="5857" spans="1:16" x14ac:dyDescent="0.25">
      <c r="A5857" t="s">
        <v>4080</v>
      </c>
      <c r="B5857" t="s">
        <v>24</v>
      </c>
      <c r="C5857" t="s">
        <v>12</v>
      </c>
      <c r="E5857">
        <f t="shared" si="364"/>
        <v>25</v>
      </c>
      <c r="F5857">
        <f t="shared" si="365"/>
        <v>6</v>
      </c>
      <c r="G5857" s="8">
        <f t="shared" si="366"/>
        <v>44737</v>
      </c>
      <c r="H5857">
        <f t="shared" si="367"/>
        <v>2022</v>
      </c>
      <c r="I5857" s="1">
        <v>44737.679166666669</v>
      </c>
      <c r="J5857" s="2">
        <v>44737</v>
      </c>
      <c r="K5857" t="s">
        <v>13</v>
      </c>
      <c r="L5857">
        <v>2022</v>
      </c>
      <c r="N5857" s="11" t="s">
        <v>15</v>
      </c>
      <c r="O5857" s="11">
        <f>IF(Table1[[#This Row],[Currency  Code]]="USD",Table1[[#This Row],[Product Amount with GST]]*80,Table1[[#This Row],[Product Amount with GST]])</f>
        <v>2022</v>
      </c>
    </row>
    <row r="5858" spans="1:16" x14ac:dyDescent="0.25">
      <c r="A5858" t="s">
        <v>4081</v>
      </c>
      <c r="B5858" t="s">
        <v>20</v>
      </c>
      <c r="C5858" t="s">
        <v>12</v>
      </c>
      <c r="E5858">
        <f t="shared" si="364"/>
        <v>25</v>
      </c>
      <c r="F5858">
        <f t="shared" si="365"/>
        <v>6</v>
      </c>
      <c r="G5858" s="8">
        <f t="shared" si="366"/>
        <v>44737</v>
      </c>
      <c r="H5858">
        <f t="shared" si="367"/>
        <v>2022</v>
      </c>
      <c r="I5858" s="1">
        <v>44737.677777777775</v>
      </c>
      <c r="J5858" s="2">
        <v>44737</v>
      </c>
      <c r="K5858" t="s">
        <v>13</v>
      </c>
      <c r="L5858">
        <v>1999</v>
      </c>
      <c r="N5858" s="11" t="s">
        <v>15</v>
      </c>
      <c r="O5858" s="11">
        <f>IF(Table1[[#This Row],[Currency  Code]]="USD",Table1[[#This Row],[Product Amount with GST]]*80,Table1[[#This Row],[Product Amount with GST]])</f>
        <v>1999</v>
      </c>
    </row>
    <row r="5859" spans="1:16" x14ac:dyDescent="0.25">
      <c r="A5859" t="s">
        <v>4082</v>
      </c>
      <c r="B5859" t="s">
        <v>20</v>
      </c>
      <c r="C5859" t="s">
        <v>12</v>
      </c>
      <c r="E5859">
        <f t="shared" si="364"/>
        <v>25</v>
      </c>
      <c r="F5859">
        <f t="shared" si="365"/>
        <v>6</v>
      </c>
      <c r="G5859" s="8">
        <f t="shared" si="366"/>
        <v>44737</v>
      </c>
      <c r="H5859">
        <f t="shared" si="367"/>
        <v>2022</v>
      </c>
      <c r="I5859" s="1">
        <v>44737.675000000003</v>
      </c>
      <c r="J5859" s="2">
        <v>44737</v>
      </c>
      <c r="K5859" t="s">
        <v>13</v>
      </c>
      <c r="L5859">
        <v>1999</v>
      </c>
      <c r="N5859" s="11" t="s">
        <v>15</v>
      </c>
      <c r="O5859" s="11">
        <f>IF(Table1[[#This Row],[Currency  Code]]="USD",Table1[[#This Row],[Product Amount with GST]]*80,Table1[[#This Row],[Product Amount with GST]])</f>
        <v>1999</v>
      </c>
    </row>
    <row r="5860" spans="1:16" x14ac:dyDescent="0.25">
      <c r="A5860" t="s">
        <v>2940</v>
      </c>
      <c r="B5860" t="s">
        <v>116</v>
      </c>
      <c r="C5860" t="s">
        <v>12</v>
      </c>
      <c r="E5860">
        <f t="shared" si="364"/>
        <v>25</v>
      </c>
      <c r="F5860">
        <f t="shared" si="365"/>
        <v>6</v>
      </c>
      <c r="G5860" s="8">
        <f t="shared" si="366"/>
        <v>44737</v>
      </c>
      <c r="H5860">
        <f t="shared" si="367"/>
        <v>2022</v>
      </c>
      <c r="I5860" s="1">
        <v>44737.665277777778</v>
      </c>
      <c r="J5860" s="2">
        <v>44737</v>
      </c>
      <c r="K5860" t="s">
        <v>13</v>
      </c>
      <c r="L5860">
        <v>1999</v>
      </c>
      <c r="N5860" s="11" t="s">
        <v>15</v>
      </c>
      <c r="O5860" s="11">
        <f>IF(Table1[[#This Row],[Currency  Code]]="USD",Table1[[#This Row],[Product Amount with GST]]*80,Table1[[#This Row],[Product Amount with GST]])</f>
        <v>1999</v>
      </c>
    </row>
    <row r="5861" spans="1:16" x14ac:dyDescent="0.25">
      <c r="A5861" t="s">
        <v>2940</v>
      </c>
      <c r="B5861" t="s">
        <v>116</v>
      </c>
      <c r="C5861" t="s">
        <v>12</v>
      </c>
      <c r="E5861">
        <f t="shared" si="364"/>
        <v>25</v>
      </c>
      <c r="F5861">
        <f t="shared" si="365"/>
        <v>6</v>
      </c>
      <c r="G5861" s="8">
        <f t="shared" si="366"/>
        <v>44737</v>
      </c>
      <c r="H5861">
        <f t="shared" si="367"/>
        <v>2022</v>
      </c>
      <c r="I5861" s="1">
        <v>44737.664583333331</v>
      </c>
      <c r="J5861" s="2">
        <v>44737</v>
      </c>
      <c r="K5861" t="s">
        <v>13</v>
      </c>
      <c r="L5861">
        <v>1999</v>
      </c>
      <c r="N5861" s="11" t="s">
        <v>15</v>
      </c>
      <c r="O5861" s="11">
        <f>IF(Table1[[#This Row],[Currency  Code]]="USD",Table1[[#This Row],[Product Amount with GST]]*80,Table1[[#This Row],[Product Amount with GST]])</f>
        <v>1999</v>
      </c>
    </row>
    <row r="5862" spans="1:16" x14ac:dyDescent="0.25">
      <c r="A5862" t="s">
        <v>2470</v>
      </c>
      <c r="B5862" t="s">
        <v>24</v>
      </c>
      <c r="C5862" t="s">
        <v>12</v>
      </c>
      <c r="E5862">
        <f t="shared" si="364"/>
        <v>25</v>
      </c>
      <c r="F5862">
        <f t="shared" si="365"/>
        <v>6</v>
      </c>
      <c r="G5862" s="8">
        <f t="shared" si="366"/>
        <v>44737</v>
      </c>
      <c r="H5862">
        <f t="shared" si="367"/>
        <v>2022</v>
      </c>
      <c r="I5862" s="1">
        <v>44737.654166666667</v>
      </c>
      <c r="J5862" s="2">
        <v>44737</v>
      </c>
      <c r="K5862" t="s">
        <v>13</v>
      </c>
      <c r="L5862">
        <v>2022</v>
      </c>
      <c r="N5862" s="11" t="s">
        <v>15</v>
      </c>
      <c r="O5862" s="11">
        <f>IF(Table1[[#This Row],[Currency  Code]]="USD",Table1[[#This Row],[Product Amount with GST]]*80,Table1[[#This Row],[Product Amount with GST]])</f>
        <v>2022</v>
      </c>
    </row>
    <row r="5863" spans="1:16" x14ac:dyDescent="0.25">
      <c r="A5863" t="s">
        <v>4071</v>
      </c>
      <c r="B5863" t="s">
        <v>1092</v>
      </c>
      <c r="C5863" t="s">
        <v>12</v>
      </c>
      <c r="E5863">
        <f t="shared" si="364"/>
        <v>25</v>
      </c>
      <c r="F5863">
        <f t="shared" si="365"/>
        <v>6</v>
      </c>
      <c r="G5863" s="8">
        <f t="shared" si="366"/>
        <v>44737</v>
      </c>
      <c r="H5863">
        <f t="shared" si="367"/>
        <v>2022</v>
      </c>
      <c r="I5863" s="1">
        <v>44737.629166666666</v>
      </c>
      <c r="J5863" s="2">
        <v>44737</v>
      </c>
      <c r="K5863" t="s">
        <v>43</v>
      </c>
      <c r="L5863">
        <v>1499</v>
      </c>
      <c r="N5863" s="11" t="s">
        <v>15</v>
      </c>
      <c r="O5863" s="11">
        <f>IF(Table1[[#This Row],[Currency  Code]]="USD",Table1[[#This Row],[Product Amount with GST]]*80,Table1[[#This Row],[Product Amount with GST]])</f>
        <v>1499</v>
      </c>
    </row>
    <row r="5864" spans="1:16" x14ac:dyDescent="0.25">
      <c r="A5864" t="s">
        <v>4083</v>
      </c>
      <c r="B5864" t="s">
        <v>42</v>
      </c>
      <c r="C5864" t="s">
        <v>12</v>
      </c>
      <c r="E5864">
        <f t="shared" si="364"/>
        <v>25</v>
      </c>
      <c r="F5864">
        <f t="shared" si="365"/>
        <v>6</v>
      </c>
      <c r="G5864" s="8">
        <f t="shared" si="366"/>
        <v>44737</v>
      </c>
      <c r="H5864">
        <f t="shared" si="367"/>
        <v>2022</v>
      </c>
      <c r="I5864" s="1">
        <v>44737.621527777781</v>
      </c>
      <c r="J5864" s="2">
        <v>44737</v>
      </c>
      <c r="K5864" t="s">
        <v>43</v>
      </c>
      <c r="L5864">
        <v>1499</v>
      </c>
      <c r="N5864" s="11" t="s">
        <v>15</v>
      </c>
      <c r="O5864" s="11">
        <f>IF(Table1[[#This Row],[Currency  Code]]="USD",Table1[[#This Row],[Product Amount with GST]]*80,Table1[[#This Row],[Product Amount with GST]])</f>
        <v>1499</v>
      </c>
    </row>
    <row r="5865" spans="1:16" x14ac:dyDescent="0.25">
      <c r="A5865" t="s">
        <v>4084</v>
      </c>
      <c r="B5865" t="s">
        <v>20</v>
      </c>
      <c r="C5865" t="s">
        <v>12</v>
      </c>
      <c r="E5865">
        <f t="shared" si="364"/>
        <v>25</v>
      </c>
      <c r="F5865">
        <f t="shared" si="365"/>
        <v>6</v>
      </c>
      <c r="G5865" s="8">
        <f t="shared" si="366"/>
        <v>44737</v>
      </c>
      <c r="H5865">
        <f t="shared" si="367"/>
        <v>2022</v>
      </c>
      <c r="I5865" s="1">
        <v>44737.621527777781</v>
      </c>
      <c r="J5865" s="2">
        <v>44737</v>
      </c>
      <c r="K5865" t="s">
        <v>13</v>
      </c>
      <c r="L5865">
        <v>1999</v>
      </c>
      <c r="N5865" s="11" t="s">
        <v>15</v>
      </c>
      <c r="O5865" s="11">
        <f>IF(Table1[[#This Row],[Currency  Code]]="USD",Table1[[#This Row],[Product Amount with GST]]*80,Table1[[#This Row],[Product Amount with GST]])</f>
        <v>1999</v>
      </c>
    </row>
    <row r="5866" spans="1:16" x14ac:dyDescent="0.25">
      <c r="A5866" t="s">
        <v>4085</v>
      </c>
      <c r="B5866" t="s">
        <v>24</v>
      </c>
      <c r="C5866" t="s">
        <v>12</v>
      </c>
      <c r="E5866">
        <f t="shared" si="364"/>
        <v>25</v>
      </c>
      <c r="F5866">
        <f t="shared" si="365"/>
        <v>6</v>
      </c>
      <c r="G5866" s="8">
        <f t="shared" si="366"/>
        <v>44737</v>
      </c>
      <c r="H5866">
        <f t="shared" si="367"/>
        <v>2022</v>
      </c>
      <c r="I5866" s="1">
        <v>44737.617361111108</v>
      </c>
      <c r="J5866" s="2">
        <v>44737</v>
      </c>
      <c r="K5866" t="s">
        <v>13</v>
      </c>
      <c r="L5866">
        <v>2022</v>
      </c>
      <c r="N5866" s="11" t="s">
        <v>15</v>
      </c>
      <c r="O5866" s="11">
        <f>IF(Table1[[#This Row],[Currency  Code]]="USD",Table1[[#This Row],[Product Amount with GST]]*80,Table1[[#This Row],[Product Amount with GST]])</f>
        <v>2022</v>
      </c>
    </row>
    <row r="5867" spans="1:16" x14ac:dyDescent="0.25">
      <c r="A5867" t="s">
        <v>4086</v>
      </c>
      <c r="B5867" t="s">
        <v>2257</v>
      </c>
      <c r="C5867" t="s">
        <v>12</v>
      </c>
      <c r="E5867">
        <f t="shared" si="364"/>
        <v>25</v>
      </c>
      <c r="F5867">
        <f t="shared" si="365"/>
        <v>6</v>
      </c>
      <c r="G5867" s="8">
        <f t="shared" si="366"/>
        <v>44737</v>
      </c>
      <c r="H5867">
        <f t="shared" si="367"/>
        <v>2022</v>
      </c>
      <c r="I5867" s="1">
        <v>44737.605555555558</v>
      </c>
      <c r="J5867" s="2">
        <v>44737</v>
      </c>
      <c r="K5867" t="s">
        <v>13</v>
      </c>
      <c r="L5867">
        <v>1499</v>
      </c>
      <c r="N5867" s="11" t="s">
        <v>15</v>
      </c>
      <c r="O5867" s="11">
        <f>IF(Table1[[#This Row],[Currency  Code]]="USD",Table1[[#This Row],[Product Amount with GST]]*80,Table1[[#This Row],[Product Amount with GST]])</f>
        <v>1499</v>
      </c>
    </row>
    <row r="5868" spans="1:16" x14ac:dyDescent="0.25">
      <c r="A5868" t="s">
        <v>4087</v>
      </c>
      <c r="B5868" t="s">
        <v>42</v>
      </c>
      <c r="C5868" t="s">
        <v>12</v>
      </c>
      <c r="E5868">
        <f t="shared" si="364"/>
        <v>25</v>
      </c>
      <c r="F5868">
        <f t="shared" si="365"/>
        <v>6</v>
      </c>
      <c r="G5868" s="8">
        <f t="shared" si="366"/>
        <v>44737</v>
      </c>
      <c r="H5868">
        <f t="shared" si="367"/>
        <v>2022</v>
      </c>
      <c r="I5868" s="1">
        <v>44737.597222222219</v>
      </c>
      <c r="J5868" s="2">
        <v>44737</v>
      </c>
      <c r="K5868" t="s">
        <v>43</v>
      </c>
      <c r="L5868">
        <v>59</v>
      </c>
      <c r="N5868" s="11" t="s">
        <v>29</v>
      </c>
      <c r="O5868" s="11">
        <f>IF(Table1[[#This Row],[Currency  Code]]="USD",Table1[[#This Row],[Product Amount with GST]]*80,Table1[[#This Row],[Product Amount with GST]])</f>
        <v>4720</v>
      </c>
    </row>
    <row r="5869" spans="1:16" x14ac:dyDescent="0.25">
      <c r="A5869" t="s">
        <v>4088</v>
      </c>
      <c r="B5869" t="s">
        <v>65</v>
      </c>
      <c r="C5869" t="s">
        <v>675</v>
      </c>
      <c r="E5869">
        <f t="shared" si="364"/>
        <v>25</v>
      </c>
      <c r="F5869">
        <f t="shared" si="365"/>
        <v>6</v>
      </c>
      <c r="G5869" s="8">
        <f t="shared" si="366"/>
        <v>44737</v>
      </c>
      <c r="H5869">
        <f t="shared" si="367"/>
        <v>2022</v>
      </c>
      <c r="I5869" s="1">
        <v>44737.588194444441</v>
      </c>
      <c r="J5869" s="2">
        <v>44740</v>
      </c>
      <c r="K5869" t="s">
        <v>13</v>
      </c>
      <c r="L5869">
        <v>1499</v>
      </c>
      <c r="M5869" t="s">
        <v>218</v>
      </c>
      <c r="N5869" s="11" t="s">
        <v>15</v>
      </c>
      <c r="O5869" s="11">
        <f>IF(Table1[[#This Row],[Currency  Code]]="USD",Table1[[#This Row],[Product Amount with GST]]*80,Table1[[#This Row],[Product Amount with GST]])</f>
        <v>1499</v>
      </c>
      <c r="P5869" t="s">
        <v>50</v>
      </c>
    </row>
    <row r="5870" spans="1:16" x14ac:dyDescent="0.25">
      <c r="A5870" t="s">
        <v>4088</v>
      </c>
      <c r="B5870" t="s">
        <v>65</v>
      </c>
      <c r="C5870" t="s">
        <v>12</v>
      </c>
      <c r="E5870">
        <f t="shared" si="364"/>
        <v>25</v>
      </c>
      <c r="F5870">
        <f t="shared" si="365"/>
        <v>6</v>
      </c>
      <c r="G5870" s="8">
        <f t="shared" si="366"/>
        <v>44737</v>
      </c>
      <c r="H5870">
        <f t="shared" si="367"/>
        <v>2022</v>
      </c>
      <c r="I5870" s="1">
        <v>44737.586805555555</v>
      </c>
      <c r="J5870" s="2">
        <v>44737</v>
      </c>
      <c r="K5870" t="s">
        <v>13</v>
      </c>
      <c r="L5870">
        <v>1499</v>
      </c>
      <c r="N5870" s="11" t="s">
        <v>15</v>
      </c>
      <c r="O5870" s="11">
        <f>IF(Table1[[#This Row],[Currency  Code]]="USD",Table1[[#This Row],[Product Amount with GST]]*80,Table1[[#This Row],[Product Amount with GST]])</f>
        <v>1499</v>
      </c>
    </row>
    <row r="5871" spans="1:16" x14ac:dyDescent="0.25">
      <c r="A5871" t="s">
        <v>4089</v>
      </c>
      <c r="B5871" t="s">
        <v>42</v>
      </c>
      <c r="C5871" t="s">
        <v>12</v>
      </c>
      <c r="E5871">
        <f t="shared" si="364"/>
        <v>25</v>
      </c>
      <c r="F5871">
        <f t="shared" si="365"/>
        <v>6</v>
      </c>
      <c r="G5871" s="8">
        <f t="shared" si="366"/>
        <v>44737</v>
      </c>
      <c r="H5871">
        <f t="shared" si="367"/>
        <v>2022</v>
      </c>
      <c r="I5871" s="1">
        <v>44737.574305555558</v>
      </c>
      <c r="J5871" s="2">
        <v>44737</v>
      </c>
      <c r="K5871" t="s">
        <v>13</v>
      </c>
      <c r="L5871">
        <v>1499</v>
      </c>
      <c r="N5871" s="11" t="s">
        <v>15</v>
      </c>
      <c r="O5871" s="11">
        <f>IF(Table1[[#This Row],[Currency  Code]]="USD",Table1[[#This Row],[Product Amount with GST]]*80,Table1[[#This Row],[Product Amount with GST]])</f>
        <v>1499</v>
      </c>
    </row>
    <row r="5872" spans="1:16" x14ac:dyDescent="0.25">
      <c r="A5872" t="s">
        <v>2470</v>
      </c>
      <c r="B5872" t="s">
        <v>24</v>
      </c>
      <c r="C5872" t="s">
        <v>12</v>
      </c>
      <c r="E5872">
        <f t="shared" si="364"/>
        <v>25</v>
      </c>
      <c r="F5872">
        <f t="shared" si="365"/>
        <v>6</v>
      </c>
      <c r="G5872" s="8">
        <f t="shared" si="366"/>
        <v>44737</v>
      </c>
      <c r="H5872">
        <f t="shared" si="367"/>
        <v>2022</v>
      </c>
      <c r="I5872" s="1">
        <v>44737.668749999997</v>
      </c>
      <c r="J5872" s="2">
        <v>44737</v>
      </c>
      <c r="K5872" t="s">
        <v>13</v>
      </c>
      <c r="L5872">
        <v>2022</v>
      </c>
      <c r="N5872" s="11" t="s">
        <v>15</v>
      </c>
      <c r="O5872" s="11">
        <f>IF(Table1[[#This Row],[Currency  Code]]="USD",Table1[[#This Row],[Product Amount with GST]]*80,Table1[[#This Row],[Product Amount with GST]])</f>
        <v>2022</v>
      </c>
    </row>
    <row r="5873" spans="1:16" x14ac:dyDescent="0.25">
      <c r="A5873" t="s">
        <v>4090</v>
      </c>
      <c r="B5873" t="s">
        <v>160</v>
      </c>
      <c r="C5873" t="s">
        <v>12</v>
      </c>
      <c r="E5873">
        <f t="shared" si="364"/>
        <v>25</v>
      </c>
      <c r="F5873">
        <f t="shared" si="365"/>
        <v>6</v>
      </c>
      <c r="G5873" s="8">
        <f t="shared" si="366"/>
        <v>44737</v>
      </c>
      <c r="H5873">
        <f t="shared" si="367"/>
        <v>2022</v>
      </c>
      <c r="I5873" s="1">
        <v>44737.665972222225</v>
      </c>
      <c r="J5873" s="2">
        <v>44737</v>
      </c>
      <c r="K5873" t="s">
        <v>13</v>
      </c>
      <c r="L5873">
        <v>666</v>
      </c>
      <c r="N5873" s="11" t="s">
        <v>15</v>
      </c>
      <c r="O5873" s="11">
        <f>IF(Table1[[#This Row],[Currency  Code]]="USD",Table1[[#This Row],[Product Amount with GST]]*80,Table1[[#This Row],[Product Amount with GST]])</f>
        <v>666</v>
      </c>
    </row>
    <row r="5874" spans="1:16" x14ac:dyDescent="0.25">
      <c r="A5874" t="s">
        <v>3505</v>
      </c>
      <c r="B5874" t="s">
        <v>116</v>
      </c>
      <c r="C5874" t="s">
        <v>12</v>
      </c>
      <c r="E5874">
        <f t="shared" si="364"/>
        <v>25</v>
      </c>
      <c r="F5874">
        <f t="shared" si="365"/>
        <v>6</v>
      </c>
      <c r="G5874" s="8">
        <f t="shared" si="366"/>
        <v>44737</v>
      </c>
      <c r="H5874">
        <f t="shared" si="367"/>
        <v>2022</v>
      </c>
      <c r="I5874" s="1">
        <v>44737.648611111108</v>
      </c>
      <c r="J5874" s="2">
        <v>44737</v>
      </c>
      <c r="K5874" t="s">
        <v>13</v>
      </c>
      <c r="L5874">
        <v>1999</v>
      </c>
      <c r="N5874" s="11" t="s">
        <v>15</v>
      </c>
      <c r="O5874" s="11">
        <f>IF(Table1[[#This Row],[Currency  Code]]="USD",Table1[[#This Row],[Product Amount with GST]]*80,Table1[[#This Row],[Product Amount with GST]])</f>
        <v>1999</v>
      </c>
    </row>
    <row r="5875" spans="1:16" x14ac:dyDescent="0.25">
      <c r="A5875" t="s">
        <v>4091</v>
      </c>
      <c r="B5875" t="s">
        <v>659</v>
      </c>
      <c r="C5875" t="s">
        <v>12</v>
      </c>
      <c r="E5875">
        <f t="shared" si="364"/>
        <v>25</v>
      </c>
      <c r="F5875">
        <f t="shared" si="365"/>
        <v>6</v>
      </c>
      <c r="G5875" s="8">
        <f t="shared" si="366"/>
        <v>44737</v>
      </c>
      <c r="H5875">
        <f t="shared" si="367"/>
        <v>2022</v>
      </c>
      <c r="I5875" s="1">
        <v>44737.631944444445</v>
      </c>
      <c r="J5875" s="2">
        <v>44737</v>
      </c>
      <c r="K5875" t="s">
        <v>13</v>
      </c>
      <c r="L5875">
        <v>1499</v>
      </c>
      <c r="N5875" s="11" t="s">
        <v>15</v>
      </c>
      <c r="O5875" s="11">
        <f>IF(Table1[[#This Row],[Currency  Code]]="USD",Table1[[#This Row],[Product Amount with GST]]*80,Table1[[#This Row],[Product Amount with GST]])</f>
        <v>1499</v>
      </c>
    </row>
    <row r="5876" spans="1:16" x14ac:dyDescent="0.25">
      <c r="A5876" t="s">
        <v>4092</v>
      </c>
      <c r="B5876" t="s">
        <v>2257</v>
      </c>
      <c r="C5876" t="s">
        <v>12</v>
      </c>
      <c r="E5876">
        <f t="shared" si="364"/>
        <v>25</v>
      </c>
      <c r="F5876">
        <f t="shared" si="365"/>
        <v>6</v>
      </c>
      <c r="G5876" s="8">
        <f t="shared" si="366"/>
        <v>44737</v>
      </c>
      <c r="H5876">
        <f t="shared" si="367"/>
        <v>2022</v>
      </c>
      <c r="I5876" s="1">
        <v>44737.622916666667</v>
      </c>
      <c r="J5876" s="2">
        <v>44737</v>
      </c>
      <c r="K5876" t="s">
        <v>13</v>
      </c>
      <c r="L5876">
        <v>1499</v>
      </c>
      <c r="N5876" s="11" t="s">
        <v>15</v>
      </c>
      <c r="O5876" s="11">
        <f>IF(Table1[[#This Row],[Currency  Code]]="USD",Table1[[#This Row],[Product Amount with GST]]*80,Table1[[#This Row],[Product Amount with GST]])</f>
        <v>1499</v>
      </c>
    </row>
    <row r="5877" spans="1:16" x14ac:dyDescent="0.25">
      <c r="A5877" t="s">
        <v>4092</v>
      </c>
      <c r="B5877" t="s">
        <v>2257</v>
      </c>
      <c r="C5877" t="s">
        <v>12</v>
      </c>
      <c r="E5877">
        <f t="shared" si="364"/>
        <v>25</v>
      </c>
      <c r="F5877">
        <f t="shared" si="365"/>
        <v>6</v>
      </c>
      <c r="G5877" s="8">
        <f t="shared" si="366"/>
        <v>44737</v>
      </c>
      <c r="H5877">
        <f t="shared" si="367"/>
        <v>2022</v>
      </c>
      <c r="I5877" s="1">
        <v>44737.62222222222</v>
      </c>
      <c r="J5877" s="2">
        <v>44737</v>
      </c>
      <c r="K5877" t="s">
        <v>13</v>
      </c>
      <c r="L5877">
        <v>1499</v>
      </c>
      <c r="N5877" s="11" t="s">
        <v>15</v>
      </c>
      <c r="O5877" s="11">
        <f>IF(Table1[[#This Row],[Currency  Code]]="USD",Table1[[#This Row],[Product Amount with GST]]*80,Table1[[#This Row],[Product Amount with GST]])</f>
        <v>1499</v>
      </c>
    </row>
    <row r="5878" spans="1:16" x14ac:dyDescent="0.25">
      <c r="A5878" t="s">
        <v>3498</v>
      </c>
      <c r="B5878" t="s">
        <v>1013</v>
      </c>
      <c r="C5878" t="s">
        <v>12</v>
      </c>
      <c r="E5878">
        <f t="shared" si="364"/>
        <v>25</v>
      </c>
      <c r="F5878">
        <f t="shared" si="365"/>
        <v>6</v>
      </c>
      <c r="G5878" s="8">
        <f t="shared" si="366"/>
        <v>44737</v>
      </c>
      <c r="H5878">
        <f t="shared" si="367"/>
        <v>2022</v>
      </c>
      <c r="I5878" s="1">
        <v>44737.618750000001</v>
      </c>
      <c r="J5878" s="2">
        <v>44737</v>
      </c>
      <c r="K5878" t="s">
        <v>43</v>
      </c>
      <c r="L5878">
        <v>59</v>
      </c>
      <c r="N5878" s="11" t="s">
        <v>29</v>
      </c>
      <c r="O5878" s="11">
        <f>IF(Table1[[#This Row],[Currency  Code]]="USD",Table1[[#This Row],[Product Amount with GST]]*80,Table1[[#This Row],[Product Amount with GST]])</f>
        <v>4720</v>
      </c>
    </row>
    <row r="5879" spans="1:16" x14ac:dyDescent="0.25">
      <c r="A5879" t="s">
        <v>4088</v>
      </c>
      <c r="B5879" t="s">
        <v>65</v>
      </c>
      <c r="C5879" t="s">
        <v>12</v>
      </c>
      <c r="E5879">
        <f t="shared" si="364"/>
        <v>25</v>
      </c>
      <c r="F5879">
        <f t="shared" si="365"/>
        <v>6</v>
      </c>
      <c r="G5879" s="8">
        <f t="shared" si="366"/>
        <v>44737</v>
      </c>
      <c r="H5879">
        <f t="shared" si="367"/>
        <v>2022</v>
      </c>
      <c r="I5879" s="1">
        <v>44737.584722222222</v>
      </c>
      <c r="J5879" s="2">
        <v>44737</v>
      </c>
      <c r="K5879" t="s">
        <v>13</v>
      </c>
      <c r="L5879">
        <v>1499</v>
      </c>
      <c r="N5879" s="11" t="s">
        <v>15</v>
      </c>
      <c r="O5879" s="11">
        <f>IF(Table1[[#This Row],[Currency  Code]]="USD",Table1[[#This Row],[Product Amount with GST]]*80,Table1[[#This Row],[Product Amount with GST]])</f>
        <v>1499</v>
      </c>
    </row>
    <row r="5880" spans="1:16" x14ac:dyDescent="0.25">
      <c r="A5880" t="s">
        <v>4093</v>
      </c>
      <c r="B5880" t="s">
        <v>65</v>
      </c>
      <c r="C5880" t="s">
        <v>12</v>
      </c>
      <c r="E5880">
        <f t="shared" si="364"/>
        <v>25</v>
      </c>
      <c r="F5880">
        <f t="shared" si="365"/>
        <v>6</v>
      </c>
      <c r="G5880" s="8">
        <f t="shared" si="366"/>
        <v>44737</v>
      </c>
      <c r="H5880">
        <f t="shared" si="367"/>
        <v>2022</v>
      </c>
      <c r="I5880" s="1">
        <v>44737.573611111111</v>
      </c>
      <c r="J5880" s="2">
        <v>44737</v>
      </c>
      <c r="K5880" t="s">
        <v>13</v>
      </c>
      <c r="L5880">
        <v>49</v>
      </c>
      <c r="N5880" s="11" t="s">
        <v>29</v>
      </c>
      <c r="O5880" s="11">
        <f>IF(Table1[[#This Row],[Currency  Code]]="USD",Table1[[#This Row],[Product Amount with GST]]*80,Table1[[#This Row],[Product Amount with GST]])</f>
        <v>3920</v>
      </c>
    </row>
    <row r="5881" spans="1:16" x14ac:dyDescent="0.25">
      <c r="A5881" t="s">
        <v>4094</v>
      </c>
      <c r="B5881" t="s">
        <v>11</v>
      </c>
      <c r="C5881" t="s">
        <v>48</v>
      </c>
      <c r="D5881" t="s">
        <v>6129</v>
      </c>
      <c r="E5881">
        <f t="shared" si="364"/>
        <v>25</v>
      </c>
      <c r="F5881">
        <f t="shared" si="365"/>
        <v>6</v>
      </c>
      <c r="G5881" s="8">
        <f t="shared" si="366"/>
        <v>44737</v>
      </c>
      <c r="H5881">
        <f t="shared" si="367"/>
        <v>2022</v>
      </c>
      <c r="I5881" s="1">
        <v>44737.546527777777</v>
      </c>
      <c r="J5881" s="2">
        <v>44737</v>
      </c>
      <c r="K5881" t="s">
        <v>13</v>
      </c>
      <c r="L5881">
        <v>2000</v>
      </c>
      <c r="M5881" t="s">
        <v>135</v>
      </c>
      <c r="N5881" s="11" t="s">
        <v>15</v>
      </c>
      <c r="O5881" s="11">
        <f>IF(Table1[[#This Row],[Currency  Code]]="USD",Table1[[#This Row],[Product Amount with GST]]*80,Table1[[#This Row],[Product Amount with GST]])</f>
        <v>2000</v>
      </c>
      <c r="P5881" t="s">
        <v>186</v>
      </c>
    </row>
    <row r="5882" spans="1:16" x14ac:dyDescent="0.25">
      <c r="A5882" t="s">
        <v>4095</v>
      </c>
      <c r="B5882" t="s">
        <v>20</v>
      </c>
      <c r="C5882" t="s">
        <v>48</v>
      </c>
      <c r="E5882">
        <f t="shared" si="364"/>
        <v>25</v>
      </c>
      <c r="F5882">
        <f t="shared" si="365"/>
        <v>6</v>
      </c>
      <c r="G5882" s="8">
        <f t="shared" si="366"/>
        <v>44737</v>
      </c>
      <c r="H5882">
        <f t="shared" si="367"/>
        <v>2022</v>
      </c>
      <c r="I5882" s="1">
        <v>44737.506944444445</v>
      </c>
      <c r="J5882" s="2">
        <v>44737</v>
      </c>
      <c r="K5882" t="s">
        <v>13</v>
      </c>
      <c r="L5882">
        <v>1999</v>
      </c>
      <c r="M5882" t="s">
        <v>53</v>
      </c>
      <c r="N5882" s="11" t="s">
        <v>15</v>
      </c>
      <c r="O5882" s="11">
        <f>IF(Table1[[#This Row],[Currency  Code]]="USD",Table1[[#This Row],[Product Amount with GST]]*80,Table1[[#This Row],[Product Amount with GST]])</f>
        <v>1999</v>
      </c>
      <c r="P5882" t="s">
        <v>50</v>
      </c>
    </row>
    <row r="5883" spans="1:16" x14ac:dyDescent="0.25">
      <c r="A5883" t="s">
        <v>4096</v>
      </c>
      <c r="B5883" t="s">
        <v>1142</v>
      </c>
      <c r="C5883" t="s">
        <v>48</v>
      </c>
      <c r="D5883" t="s">
        <v>6121</v>
      </c>
      <c r="E5883">
        <f t="shared" si="364"/>
        <v>25</v>
      </c>
      <c r="F5883">
        <f t="shared" si="365"/>
        <v>6</v>
      </c>
      <c r="G5883" s="8">
        <f t="shared" si="366"/>
        <v>44737</v>
      </c>
      <c r="H5883">
        <f t="shared" si="367"/>
        <v>2022</v>
      </c>
      <c r="I5883" s="1">
        <v>44737.594444444447</v>
      </c>
      <c r="J5883" s="2">
        <v>44737</v>
      </c>
      <c r="K5883" t="s">
        <v>13</v>
      </c>
      <c r="L5883">
        <v>1124</v>
      </c>
      <c r="M5883" t="s">
        <v>53</v>
      </c>
      <c r="N5883" s="11" t="s">
        <v>15</v>
      </c>
      <c r="O5883" s="11">
        <f>IF(Table1[[#This Row],[Currency  Code]]="USD",Table1[[#This Row],[Product Amount with GST]]*80,Table1[[#This Row],[Product Amount with GST]])</f>
        <v>1124</v>
      </c>
      <c r="P5883" t="s">
        <v>50</v>
      </c>
    </row>
    <row r="5884" spans="1:16" x14ac:dyDescent="0.25">
      <c r="A5884" t="s">
        <v>4097</v>
      </c>
      <c r="B5884" t="s">
        <v>35</v>
      </c>
      <c r="C5884" t="s">
        <v>12</v>
      </c>
      <c r="E5884">
        <f t="shared" si="364"/>
        <v>25</v>
      </c>
      <c r="F5884">
        <f t="shared" si="365"/>
        <v>6</v>
      </c>
      <c r="G5884" s="8">
        <f t="shared" si="366"/>
        <v>44737</v>
      </c>
      <c r="H5884">
        <f t="shared" si="367"/>
        <v>2022</v>
      </c>
      <c r="I5884" s="1">
        <v>44737.594444444447</v>
      </c>
      <c r="J5884" s="2">
        <v>44737</v>
      </c>
      <c r="K5884" t="s">
        <v>13</v>
      </c>
      <c r="L5884">
        <v>899</v>
      </c>
      <c r="N5884" s="11" t="s">
        <v>15</v>
      </c>
      <c r="O5884" s="11">
        <f>IF(Table1[[#This Row],[Currency  Code]]="USD",Table1[[#This Row],[Product Amount with GST]]*80,Table1[[#This Row],[Product Amount with GST]])</f>
        <v>899</v>
      </c>
    </row>
    <row r="5885" spans="1:16" x14ac:dyDescent="0.25">
      <c r="A5885" t="s">
        <v>4098</v>
      </c>
      <c r="B5885" t="s">
        <v>173</v>
      </c>
      <c r="C5885" t="s">
        <v>12</v>
      </c>
      <c r="E5885">
        <f t="shared" si="364"/>
        <v>25</v>
      </c>
      <c r="F5885">
        <f t="shared" si="365"/>
        <v>6</v>
      </c>
      <c r="G5885" s="8">
        <f t="shared" si="366"/>
        <v>44737</v>
      </c>
      <c r="H5885">
        <f t="shared" si="367"/>
        <v>2022</v>
      </c>
      <c r="I5885" s="1">
        <v>44737.587500000001</v>
      </c>
      <c r="J5885" s="2">
        <v>44737</v>
      </c>
      <c r="K5885" t="s">
        <v>13</v>
      </c>
      <c r="L5885">
        <v>999</v>
      </c>
      <c r="N5885" s="11" t="s">
        <v>15</v>
      </c>
      <c r="O5885" s="11">
        <f>IF(Table1[[#This Row],[Currency  Code]]="USD",Table1[[#This Row],[Product Amount with GST]]*80,Table1[[#This Row],[Product Amount with GST]])</f>
        <v>999</v>
      </c>
    </row>
    <row r="5886" spans="1:16" x14ac:dyDescent="0.25">
      <c r="A5886" t="s">
        <v>4088</v>
      </c>
      <c r="B5886" t="s">
        <v>659</v>
      </c>
      <c r="C5886" t="s">
        <v>12</v>
      </c>
      <c r="E5886">
        <f t="shared" si="364"/>
        <v>25</v>
      </c>
      <c r="F5886">
        <f t="shared" si="365"/>
        <v>6</v>
      </c>
      <c r="G5886" s="8">
        <f t="shared" si="366"/>
        <v>44737</v>
      </c>
      <c r="H5886">
        <f t="shared" si="367"/>
        <v>2022</v>
      </c>
      <c r="I5886" s="1">
        <v>44737.585416666669</v>
      </c>
      <c r="J5886" s="2">
        <v>44737</v>
      </c>
      <c r="K5886" t="s">
        <v>13</v>
      </c>
      <c r="L5886">
        <v>1499</v>
      </c>
      <c r="N5886" s="11" t="s">
        <v>15</v>
      </c>
      <c r="O5886" s="11">
        <f>IF(Table1[[#This Row],[Currency  Code]]="USD",Table1[[#This Row],[Product Amount with GST]]*80,Table1[[#This Row],[Product Amount with GST]])</f>
        <v>1499</v>
      </c>
    </row>
    <row r="5887" spans="1:16" x14ac:dyDescent="0.25">
      <c r="A5887" t="s">
        <v>4099</v>
      </c>
      <c r="B5887" t="s">
        <v>2257</v>
      </c>
      <c r="C5887" t="s">
        <v>12</v>
      </c>
      <c r="E5887">
        <f t="shared" si="364"/>
        <v>25</v>
      </c>
      <c r="F5887">
        <f t="shared" si="365"/>
        <v>6</v>
      </c>
      <c r="G5887" s="8">
        <f t="shared" si="366"/>
        <v>44737</v>
      </c>
      <c r="H5887">
        <f t="shared" si="367"/>
        <v>2022</v>
      </c>
      <c r="I5887" s="1">
        <v>44737.577777777777</v>
      </c>
      <c r="J5887" s="2">
        <v>44737</v>
      </c>
      <c r="K5887" t="s">
        <v>13</v>
      </c>
      <c r="L5887">
        <v>1499</v>
      </c>
      <c r="N5887" s="11" t="s">
        <v>15</v>
      </c>
      <c r="O5887" s="11">
        <f>IF(Table1[[#This Row],[Currency  Code]]="USD",Table1[[#This Row],[Product Amount with GST]]*80,Table1[[#This Row],[Product Amount with GST]])</f>
        <v>1499</v>
      </c>
    </row>
    <row r="5888" spans="1:16" x14ac:dyDescent="0.25">
      <c r="A5888" t="s">
        <v>4100</v>
      </c>
      <c r="B5888" t="s">
        <v>362</v>
      </c>
      <c r="C5888" t="s">
        <v>12</v>
      </c>
      <c r="E5888">
        <f t="shared" si="364"/>
        <v>25</v>
      </c>
      <c r="F5888">
        <f t="shared" si="365"/>
        <v>6</v>
      </c>
      <c r="G5888" s="8">
        <f t="shared" si="366"/>
        <v>44737</v>
      </c>
      <c r="H5888">
        <f t="shared" si="367"/>
        <v>2022</v>
      </c>
      <c r="I5888" s="1">
        <v>44737.575694444444</v>
      </c>
      <c r="J5888" s="2">
        <v>44737</v>
      </c>
      <c r="K5888" t="s">
        <v>43</v>
      </c>
      <c r="L5888">
        <v>499</v>
      </c>
      <c r="N5888" s="11" t="s">
        <v>15</v>
      </c>
      <c r="O5888" s="11">
        <f>IF(Table1[[#This Row],[Currency  Code]]="USD",Table1[[#This Row],[Product Amount with GST]]*80,Table1[[#This Row],[Product Amount with GST]])</f>
        <v>499</v>
      </c>
    </row>
    <row r="5889" spans="1:16" x14ac:dyDescent="0.25">
      <c r="A5889" t="s">
        <v>4101</v>
      </c>
      <c r="B5889" t="s">
        <v>24</v>
      </c>
      <c r="C5889" t="s">
        <v>12</v>
      </c>
      <c r="E5889">
        <f t="shared" si="364"/>
        <v>25</v>
      </c>
      <c r="F5889">
        <f t="shared" si="365"/>
        <v>6</v>
      </c>
      <c r="G5889" s="8">
        <f t="shared" si="366"/>
        <v>44737</v>
      </c>
      <c r="H5889">
        <f t="shared" si="367"/>
        <v>2022</v>
      </c>
      <c r="I5889" s="1">
        <v>44737.560416666667</v>
      </c>
      <c r="J5889" s="2">
        <v>44737</v>
      </c>
      <c r="K5889" t="s">
        <v>13</v>
      </c>
      <c r="L5889">
        <v>2022</v>
      </c>
      <c r="N5889" s="11" t="s">
        <v>15</v>
      </c>
      <c r="O5889" s="11">
        <f>IF(Table1[[#This Row],[Currency  Code]]="USD",Table1[[#This Row],[Product Amount with GST]]*80,Table1[[#This Row],[Product Amount with GST]])</f>
        <v>2022</v>
      </c>
    </row>
    <row r="5890" spans="1:16" x14ac:dyDescent="0.25">
      <c r="A5890" t="s">
        <v>3418</v>
      </c>
      <c r="B5890" t="s">
        <v>659</v>
      </c>
      <c r="C5890" t="s">
        <v>675</v>
      </c>
      <c r="E5890">
        <f t="shared" ref="E5890:E5953" si="368">DAY(I5890)</f>
        <v>25</v>
      </c>
      <c r="F5890">
        <f t="shared" ref="F5890:F5953" si="369">MONTH(I5890)</f>
        <v>6</v>
      </c>
      <c r="G5890" s="8">
        <f t="shared" ref="G5890:G5953" si="370">DATE(H5891,F5890,E5890)</f>
        <v>44737</v>
      </c>
      <c r="H5890">
        <f t="shared" ref="H5890:H5953" si="371">YEAR(I5890)</f>
        <v>2022</v>
      </c>
      <c r="I5890" s="1">
        <v>44737.558333333334</v>
      </c>
      <c r="J5890" s="2">
        <v>44744</v>
      </c>
      <c r="K5890" t="s">
        <v>13</v>
      </c>
      <c r="L5890">
        <v>1499</v>
      </c>
      <c r="M5890" t="s">
        <v>53</v>
      </c>
      <c r="N5890" s="11" t="s">
        <v>15</v>
      </c>
      <c r="O5890" s="11">
        <f>IF(Table1[[#This Row],[Currency  Code]]="USD",Table1[[#This Row],[Product Amount with GST]]*80,Table1[[#This Row],[Product Amount with GST]])</f>
        <v>1499</v>
      </c>
      <c r="P5890" t="s">
        <v>50</v>
      </c>
    </row>
    <row r="5891" spans="1:16" x14ac:dyDescent="0.25">
      <c r="A5891" t="s">
        <v>4102</v>
      </c>
      <c r="B5891" t="s">
        <v>55</v>
      </c>
      <c r="C5891" t="s">
        <v>12</v>
      </c>
      <c r="E5891">
        <f t="shared" si="368"/>
        <v>25</v>
      </c>
      <c r="F5891">
        <f t="shared" si="369"/>
        <v>6</v>
      </c>
      <c r="G5891" s="8">
        <f t="shared" si="370"/>
        <v>44737</v>
      </c>
      <c r="H5891">
        <f t="shared" si="371"/>
        <v>2022</v>
      </c>
      <c r="I5891" s="1">
        <v>44737.527777777781</v>
      </c>
      <c r="J5891" s="2">
        <v>44737</v>
      </c>
      <c r="K5891" t="s">
        <v>13</v>
      </c>
      <c r="L5891">
        <v>1499</v>
      </c>
      <c r="N5891" s="11" t="s">
        <v>15</v>
      </c>
      <c r="O5891" s="11">
        <f>IF(Table1[[#This Row],[Currency  Code]]="USD",Table1[[#This Row],[Product Amount with GST]]*80,Table1[[#This Row],[Product Amount with GST]])</f>
        <v>1499</v>
      </c>
    </row>
    <row r="5892" spans="1:16" x14ac:dyDescent="0.25">
      <c r="A5892" t="s">
        <v>4103</v>
      </c>
      <c r="B5892" t="s">
        <v>42</v>
      </c>
      <c r="C5892" t="s">
        <v>12</v>
      </c>
      <c r="E5892">
        <f t="shared" si="368"/>
        <v>25</v>
      </c>
      <c r="F5892">
        <f t="shared" si="369"/>
        <v>6</v>
      </c>
      <c r="G5892" s="8">
        <f t="shared" si="370"/>
        <v>44737</v>
      </c>
      <c r="H5892">
        <f t="shared" si="371"/>
        <v>2022</v>
      </c>
      <c r="I5892" s="1">
        <v>44737.527083333334</v>
      </c>
      <c r="J5892" s="2">
        <v>44737</v>
      </c>
      <c r="K5892" t="s">
        <v>43</v>
      </c>
      <c r="L5892">
        <v>1499</v>
      </c>
      <c r="N5892" s="11" t="s">
        <v>15</v>
      </c>
      <c r="O5892" s="11">
        <f>IF(Table1[[#This Row],[Currency  Code]]="USD",Table1[[#This Row],[Product Amount with GST]]*80,Table1[[#This Row],[Product Amount with GST]])</f>
        <v>1499</v>
      </c>
    </row>
    <row r="5893" spans="1:16" x14ac:dyDescent="0.25">
      <c r="A5893" t="s">
        <v>4104</v>
      </c>
      <c r="B5893" t="s">
        <v>24</v>
      </c>
      <c r="C5893" t="s">
        <v>12</v>
      </c>
      <c r="E5893">
        <f t="shared" si="368"/>
        <v>25</v>
      </c>
      <c r="F5893">
        <f t="shared" si="369"/>
        <v>6</v>
      </c>
      <c r="G5893" s="8">
        <f t="shared" si="370"/>
        <v>44737</v>
      </c>
      <c r="H5893">
        <f t="shared" si="371"/>
        <v>2022</v>
      </c>
      <c r="I5893" s="1">
        <v>44737.499305555553</v>
      </c>
      <c r="J5893" s="2">
        <v>44737</v>
      </c>
      <c r="K5893" t="s">
        <v>13</v>
      </c>
      <c r="L5893">
        <v>2022</v>
      </c>
      <c r="N5893" s="11" t="s">
        <v>15</v>
      </c>
      <c r="O5893" s="11">
        <f>IF(Table1[[#This Row],[Currency  Code]]="USD",Table1[[#This Row],[Product Amount with GST]]*80,Table1[[#This Row],[Product Amount with GST]])</f>
        <v>2022</v>
      </c>
    </row>
    <row r="5894" spans="1:16" x14ac:dyDescent="0.25">
      <c r="A5894" t="s">
        <v>3418</v>
      </c>
      <c r="B5894" t="s">
        <v>659</v>
      </c>
      <c r="C5894" t="s">
        <v>12</v>
      </c>
      <c r="E5894">
        <f t="shared" si="368"/>
        <v>25</v>
      </c>
      <c r="F5894">
        <f t="shared" si="369"/>
        <v>6</v>
      </c>
      <c r="G5894" s="8">
        <f t="shared" si="370"/>
        <v>44737</v>
      </c>
      <c r="H5894">
        <f t="shared" si="371"/>
        <v>2022</v>
      </c>
      <c r="I5894" s="1">
        <v>44737.566666666666</v>
      </c>
      <c r="J5894" s="2">
        <v>44737</v>
      </c>
      <c r="K5894" t="s">
        <v>13</v>
      </c>
      <c r="L5894">
        <v>1499</v>
      </c>
      <c r="N5894" s="11" t="s">
        <v>15</v>
      </c>
      <c r="O5894" s="11">
        <f>IF(Table1[[#This Row],[Currency  Code]]="USD",Table1[[#This Row],[Product Amount with GST]]*80,Table1[[#This Row],[Product Amount with GST]])</f>
        <v>1499</v>
      </c>
    </row>
    <row r="5895" spans="1:16" x14ac:dyDescent="0.25">
      <c r="A5895" t="s">
        <v>4105</v>
      </c>
      <c r="B5895" t="s">
        <v>65</v>
      </c>
      <c r="C5895" t="s">
        <v>12</v>
      </c>
      <c r="E5895">
        <f t="shared" si="368"/>
        <v>25</v>
      </c>
      <c r="F5895">
        <f t="shared" si="369"/>
        <v>6</v>
      </c>
      <c r="G5895" s="8">
        <f t="shared" si="370"/>
        <v>44737</v>
      </c>
      <c r="H5895">
        <f t="shared" si="371"/>
        <v>2022</v>
      </c>
      <c r="I5895" s="1">
        <v>44737.560416666667</v>
      </c>
      <c r="J5895" s="2">
        <v>44737</v>
      </c>
      <c r="K5895" t="s">
        <v>43</v>
      </c>
      <c r="L5895">
        <v>1499</v>
      </c>
      <c r="N5895" s="11" t="s">
        <v>15</v>
      </c>
      <c r="O5895" s="11">
        <f>IF(Table1[[#This Row],[Currency  Code]]="USD",Table1[[#This Row],[Product Amount with GST]]*80,Table1[[#This Row],[Product Amount with GST]])</f>
        <v>1499</v>
      </c>
    </row>
    <row r="5896" spans="1:16" x14ac:dyDescent="0.25">
      <c r="A5896" t="s">
        <v>3418</v>
      </c>
      <c r="B5896" t="s">
        <v>659</v>
      </c>
      <c r="C5896" t="s">
        <v>12</v>
      </c>
      <c r="E5896">
        <f t="shared" si="368"/>
        <v>25</v>
      </c>
      <c r="F5896">
        <f t="shared" si="369"/>
        <v>6</v>
      </c>
      <c r="G5896" s="8">
        <f t="shared" si="370"/>
        <v>44737</v>
      </c>
      <c r="H5896">
        <f t="shared" si="371"/>
        <v>2022</v>
      </c>
      <c r="I5896" s="1">
        <v>44737.557638888888</v>
      </c>
      <c r="J5896" s="2">
        <v>44737</v>
      </c>
      <c r="K5896" t="s">
        <v>13</v>
      </c>
      <c r="L5896">
        <v>1499</v>
      </c>
      <c r="N5896" s="11" t="s">
        <v>15</v>
      </c>
      <c r="O5896" s="11">
        <f>IF(Table1[[#This Row],[Currency  Code]]="USD",Table1[[#This Row],[Product Amount with GST]]*80,Table1[[#This Row],[Product Amount with GST]])</f>
        <v>1499</v>
      </c>
    </row>
    <row r="5897" spans="1:16" x14ac:dyDescent="0.25">
      <c r="A5897" t="s">
        <v>4106</v>
      </c>
      <c r="B5897" t="s">
        <v>24</v>
      </c>
      <c r="C5897" t="s">
        <v>48</v>
      </c>
      <c r="E5897">
        <f t="shared" si="368"/>
        <v>25</v>
      </c>
      <c r="F5897">
        <f t="shared" si="369"/>
        <v>6</v>
      </c>
      <c r="G5897" s="8">
        <f t="shared" si="370"/>
        <v>44737</v>
      </c>
      <c r="H5897">
        <f t="shared" si="371"/>
        <v>2022</v>
      </c>
      <c r="I5897" s="1">
        <v>44737.554166666669</v>
      </c>
      <c r="J5897" s="2">
        <v>44737</v>
      </c>
      <c r="K5897" t="s">
        <v>13</v>
      </c>
      <c r="L5897">
        <v>2022</v>
      </c>
      <c r="M5897" t="s">
        <v>53</v>
      </c>
      <c r="N5897" s="11" t="s">
        <v>15</v>
      </c>
      <c r="O5897" s="11">
        <f>IF(Table1[[#This Row],[Currency  Code]]="USD",Table1[[#This Row],[Product Amount with GST]]*80,Table1[[#This Row],[Product Amount with GST]])</f>
        <v>2022</v>
      </c>
      <c r="P5897" t="s">
        <v>50</v>
      </c>
    </row>
    <row r="5898" spans="1:16" x14ac:dyDescent="0.25">
      <c r="A5898" t="s">
        <v>4095</v>
      </c>
      <c r="B5898" t="s">
        <v>20</v>
      </c>
      <c r="C5898" t="s">
        <v>12</v>
      </c>
      <c r="E5898">
        <f t="shared" si="368"/>
        <v>25</v>
      </c>
      <c r="F5898">
        <f t="shared" si="369"/>
        <v>6</v>
      </c>
      <c r="G5898" s="8">
        <f t="shared" si="370"/>
        <v>44737</v>
      </c>
      <c r="H5898">
        <f t="shared" si="371"/>
        <v>2022</v>
      </c>
      <c r="I5898" s="1">
        <v>44737.506944444445</v>
      </c>
      <c r="J5898" s="2">
        <v>44737</v>
      </c>
      <c r="K5898" t="s">
        <v>13</v>
      </c>
      <c r="L5898">
        <v>1999</v>
      </c>
      <c r="N5898" s="11" t="s">
        <v>15</v>
      </c>
      <c r="O5898" s="11">
        <f>IF(Table1[[#This Row],[Currency  Code]]="USD",Table1[[#This Row],[Product Amount with GST]]*80,Table1[[#This Row],[Product Amount with GST]])</f>
        <v>1999</v>
      </c>
    </row>
    <row r="5899" spans="1:16" x14ac:dyDescent="0.25">
      <c r="A5899" t="s">
        <v>4107</v>
      </c>
      <c r="B5899" t="s">
        <v>42</v>
      </c>
      <c r="C5899" t="s">
        <v>12</v>
      </c>
      <c r="E5899">
        <f t="shared" si="368"/>
        <v>25</v>
      </c>
      <c r="F5899">
        <f t="shared" si="369"/>
        <v>6</v>
      </c>
      <c r="G5899" s="8">
        <f t="shared" si="370"/>
        <v>44737</v>
      </c>
      <c r="H5899">
        <f t="shared" si="371"/>
        <v>2022</v>
      </c>
      <c r="I5899" s="1">
        <v>44737.489583333336</v>
      </c>
      <c r="J5899" s="2">
        <v>44737</v>
      </c>
      <c r="K5899" t="s">
        <v>13</v>
      </c>
      <c r="L5899">
        <v>1499</v>
      </c>
      <c r="N5899" s="11" t="s">
        <v>15</v>
      </c>
      <c r="O5899" s="11">
        <f>IF(Table1[[#This Row],[Currency  Code]]="USD",Table1[[#This Row],[Product Amount with GST]]*80,Table1[[#This Row],[Product Amount with GST]])</f>
        <v>1499</v>
      </c>
    </row>
    <row r="5900" spans="1:16" x14ac:dyDescent="0.25">
      <c r="A5900" t="s">
        <v>4108</v>
      </c>
      <c r="B5900" t="s">
        <v>42</v>
      </c>
      <c r="C5900" t="s">
        <v>12</v>
      </c>
      <c r="E5900">
        <f t="shared" si="368"/>
        <v>25</v>
      </c>
      <c r="F5900">
        <f t="shared" si="369"/>
        <v>6</v>
      </c>
      <c r="G5900" s="8">
        <f t="shared" si="370"/>
        <v>44737</v>
      </c>
      <c r="H5900">
        <f t="shared" si="371"/>
        <v>2022</v>
      </c>
      <c r="I5900" s="1">
        <v>44737.364583333336</v>
      </c>
      <c r="J5900" s="2">
        <v>44737</v>
      </c>
      <c r="K5900" t="s">
        <v>43</v>
      </c>
      <c r="L5900">
        <v>59</v>
      </c>
      <c r="N5900" s="11" t="s">
        <v>29</v>
      </c>
      <c r="O5900" s="11">
        <f>IF(Table1[[#This Row],[Currency  Code]]="USD",Table1[[#This Row],[Product Amount with GST]]*80,Table1[[#This Row],[Product Amount with GST]])</f>
        <v>4720</v>
      </c>
    </row>
    <row r="5901" spans="1:16" x14ac:dyDescent="0.25">
      <c r="A5901" t="s">
        <v>4108</v>
      </c>
      <c r="B5901" t="s">
        <v>42</v>
      </c>
      <c r="C5901" t="s">
        <v>12</v>
      </c>
      <c r="E5901">
        <f t="shared" si="368"/>
        <v>25</v>
      </c>
      <c r="F5901">
        <f t="shared" si="369"/>
        <v>6</v>
      </c>
      <c r="G5901" s="8">
        <f t="shared" si="370"/>
        <v>44737</v>
      </c>
      <c r="H5901">
        <f t="shared" si="371"/>
        <v>2022</v>
      </c>
      <c r="I5901" s="1">
        <v>44737.363888888889</v>
      </c>
      <c r="J5901" s="2">
        <v>44737</v>
      </c>
      <c r="K5901" t="s">
        <v>43</v>
      </c>
      <c r="L5901">
        <v>59</v>
      </c>
      <c r="N5901" s="11" t="s">
        <v>29</v>
      </c>
      <c r="O5901" s="11">
        <f>IF(Table1[[#This Row],[Currency  Code]]="USD",Table1[[#This Row],[Product Amount with GST]]*80,Table1[[#This Row],[Product Amount with GST]])</f>
        <v>4720</v>
      </c>
    </row>
    <row r="5902" spans="1:16" x14ac:dyDescent="0.25">
      <c r="A5902" t="s">
        <v>4109</v>
      </c>
      <c r="B5902" t="s">
        <v>24</v>
      </c>
      <c r="C5902" t="s">
        <v>12</v>
      </c>
      <c r="E5902">
        <f t="shared" si="368"/>
        <v>25</v>
      </c>
      <c r="F5902">
        <f t="shared" si="369"/>
        <v>6</v>
      </c>
      <c r="G5902" s="8">
        <f t="shared" si="370"/>
        <v>44737</v>
      </c>
      <c r="H5902">
        <f t="shared" si="371"/>
        <v>2022</v>
      </c>
      <c r="I5902" s="1">
        <v>44737.354166666664</v>
      </c>
      <c r="J5902" s="2">
        <v>44737</v>
      </c>
      <c r="K5902" t="s">
        <v>13</v>
      </c>
      <c r="L5902">
        <v>2022</v>
      </c>
      <c r="N5902" s="11" t="s">
        <v>15</v>
      </c>
      <c r="O5902" s="11">
        <f>IF(Table1[[#This Row],[Currency  Code]]="USD",Table1[[#This Row],[Product Amount with GST]]*80,Table1[[#This Row],[Product Amount with GST]])</f>
        <v>2022</v>
      </c>
    </row>
    <row r="5903" spans="1:16" x14ac:dyDescent="0.25">
      <c r="A5903" t="s">
        <v>4028</v>
      </c>
      <c r="B5903" t="s">
        <v>20</v>
      </c>
      <c r="C5903" t="s">
        <v>12</v>
      </c>
      <c r="E5903">
        <f t="shared" si="368"/>
        <v>25</v>
      </c>
      <c r="F5903">
        <f t="shared" si="369"/>
        <v>6</v>
      </c>
      <c r="G5903" s="8">
        <f t="shared" si="370"/>
        <v>44737</v>
      </c>
      <c r="H5903">
        <f t="shared" si="371"/>
        <v>2022</v>
      </c>
      <c r="I5903" s="1">
        <v>44737.336111111108</v>
      </c>
      <c r="J5903" s="2">
        <v>44737</v>
      </c>
      <c r="K5903" t="s">
        <v>13</v>
      </c>
      <c r="L5903">
        <v>1999</v>
      </c>
      <c r="N5903" s="11" t="s">
        <v>15</v>
      </c>
      <c r="O5903" s="11">
        <f>IF(Table1[[#This Row],[Currency  Code]]="USD",Table1[[#This Row],[Product Amount with GST]]*80,Table1[[#This Row],[Product Amount with GST]])</f>
        <v>1999</v>
      </c>
    </row>
    <row r="5904" spans="1:16" x14ac:dyDescent="0.25">
      <c r="A5904" t="s">
        <v>581</v>
      </c>
      <c r="B5904" t="s">
        <v>24</v>
      </c>
      <c r="C5904" t="s">
        <v>12</v>
      </c>
      <c r="E5904">
        <f t="shared" si="368"/>
        <v>25</v>
      </c>
      <c r="F5904">
        <f t="shared" si="369"/>
        <v>6</v>
      </c>
      <c r="G5904" s="8">
        <f t="shared" si="370"/>
        <v>44737</v>
      </c>
      <c r="H5904">
        <f t="shared" si="371"/>
        <v>2022</v>
      </c>
      <c r="I5904" s="1">
        <v>44737.467361111114</v>
      </c>
      <c r="J5904" s="2">
        <v>44737</v>
      </c>
      <c r="K5904" t="s">
        <v>13</v>
      </c>
      <c r="L5904">
        <v>2022</v>
      </c>
      <c r="N5904" s="11" t="s">
        <v>15</v>
      </c>
      <c r="O5904" s="11">
        <f>IF(Table1[[#This Row],[Currency  Code]]="USD",Table1[[#This Row],[Product Amount with GST]]*80,Table1[[#This Row],[Product Amount with GST]])</f>
        <v>2022</v>
      </c>
    </row>
    <row r="5905" spans="1:16" x14ac:dyDescent="0.25">
      <c r="A5905" t="s">
        <v>4110</v>
      </c>
      <c r="B5905" t="s">
        <v>65</v>
      </c>
      <c r="C5905" t="s">
        <v>12</v>
      </c>
      <c r="E5905">
        <f t="shared" si="368"/>
        <v>25</v>
      </c>
      <c r="F5905">
        <f t="shared" si="369"/>
        <v>6</v>
      </c>
      <c r="G5905" s="8">
        <f t="shared" si="370"/>
        <v>44737</v>
      </c>
      <c r="H5905">
        <f t="shared" si="371"/>
        <v>2022</v>
      </c>
      <c r="I5905" s="1">
        <v>44737.40902777778</v>
      </c>
      <c r="J5905" s="2">
        <v>44737</v>
      </c>
      <c r="K5905" t="s">
        <v>13</v>
      </c>
      <c r="L5905">
        <v>1499</v>
      </c>
      <c r="N5905" s="11" t="s">
        <v>15</v>
      </c>
      <c r="O5905" s="11">
        <f>IF(Table1[[#This Row],[Currency  Code]]="USD",Table1[[#This Row],[Product Amount with GST]]*80,Table1[[#This Row],[Product Amount with GST]])</f>
        <v>1499</v>
      </c>
    </row>
    <row r="5906" spans="1:16" x14ac:dyDescent="0.25">
      <c r="A5906" t="s">
        <v>4111</v>
      </c>
      <c r="B5906" t="s">
        <v>2257</v>
      </c>
      <c r="C5906" t="s">
        <v>12</v>
      </c>
      <c r="E5906">
        <f t="shared" si="368"/>
        <v>25</v>
      </c>
      <c r="F5906">
        <f t="shared" si="369"/>
        <v>6</v>
      </c>
      <c r="G5906" s="8">
        <f t="shared" si="370"/>
        <v>44737</v>
      </c>
      <c r="H5906">
        <f t="shared" si="371"/>
        <v>2022</v>
      </c>
      <c r="I5906" s="1">
        <v>44737.397916666669</v>
      </c>
      <c r="J5906" s="2">
        <v>44737</v>
      </c>
      <c r="K5906" t="s">
        <v>13</v>
      </c>
      <c r="L5906">
        <v>1499</v>
      </c>
      <c r="N5906" s="11" t="s">
        <v>15</v>
      </c>
      <c r="O5906" s="11">
        <f>IF(Table1[[#This Row],[Currency  Code]]="USD",Table1[[#This Row],[Product Amount with GST]]*80,Table1[[#This Row],[Product Amount with GST]])</f>
        <v>1499</v>
      </c>
    </row>
    <row r="5907" spans="1:16" x14ac:dyDescent="0.25">
      <c r="A5907" t="s">
        <v>4111</v>
      </c>
      <c r="B5907" t="s">
        <v>2257</v>
      </c>
      <c r="C5907" t="s">
        <v>48</v>
      </c>
      <c r="E5907">
        <f t="shared" si="368"/>
        <v>25</v>
      </c>
      <c r="F5907">
        <f t="shared" si="369"/>
        <v>6</v>
      </c>
      <c r="G5907" s="8">
        <f t="shared" si="370"/>
        <v>44737</v>
      </c>
      <c r="H5907">
        <f t="shared" si="371"/>
        <v>2022</v>
      </c>
      <c r="I5907" s="1">
        <v>44737.386805555558</v>
      </c>
      <c r="J5907" s="2">
        <v>44737</v>
      </c>
      <c r="K5907" t="s">
        <v>13</v>
      </c>
      <c r="L5907">
        <v>1499</v>
      </c>
      <c r="M5907" t="s">
        <v>53</v>
      </c>
      <c r="N5907" s="11" t="s">
        <v>15</v>
      </c>
      <c r="O5907" s="11">
        <f>IF(Table1[[#This Row],[Currency  Code]]="USD",Table1[[#This Row],[Product Amount with GST]]*80,Table1[[#This Row],[Product Amount with GST]])</f>
        <v>1499</v>
      </c>
      <c r="P5907" t="s">
        <v>50</v>
      </c>
    </row>
    <row r="5908" spans="1:16" x14ac:dyDescent="0.25">
      <c r="A5908" t="s">
        <v>4112</v>
      </c>
      <c r="B5908" t="s">
        <v>24</v>
      </c>
      <c r="C5908" t="s">
        <v>48</v>
      </c>
      <c r="E5908">
        <f t="shared" si="368"/>
        <v>25</v>
      </c>
      <c r="F5908">
        <f t="shared" si="369"/>
        <v>6</v>
      </c>
      <c r="G5908" s="8">
        <f t="shared" si="370"/>
        <v>44737</v>
      </c>
      <c r="H5908">
        <f t="shared" si="371"/>
        <v>2022</v>
      </c>
      <c r="I5908" s="1">
        <v>44737.382638888892</v>
      </c>
      <c r="J5908" s="2">
        <v>44737</v>
      </c>
      <c r="K5908" t="s">
        <v>13</v>
      </c>
      <c r="L5908">
        <v>2022</v>
      </c>
      <c r="M5908" t="s">
        <v>218</v>
      </c>
      <c r="N5908" s="11" t="s">
        <v>15</v>
      </c>
      <c r="O5908" s="11">
        <f>IF(Table1[[#This Row],[Currency  Code]]="USD",Table1[[#This Row],[Product Amount with GST]]*80,Table1[[#This Row],[Product Amount with GST]])</f>
        <v>2022</v>
      </c>
      <c r="P5908" t="s">
        <v>50</v>
      </c>
    </row>
    <row r="5909" spans="1:16" x14ac:dyDescent="0.25">
      <c r="A5909" t="s">
        <v>4113</v>
      </c>
      <c r="B5909" t="s">
        <v>24</v>
      </c>
      <c r="C5909" t="s">
        <v>12</v>
      </c>
      <c r="E5909">
        <f t="shared" si="368"/>
        <v>25</v>
      </c>
      <c r="F5909">
        <f t="shared" si="369"/>
        <v>6</v>
      </c>
      <c r="G5909" s="8">
        <f t="shared" si="370"/>
        <v>44737</v>
      </c>
      <c r="H5909">
        <f t="shared" si="371"/>
        <v>2022</v>
      </c>
      <c r="I5909" s="1">
        <v>44737.377083333333</v>
      </c>
      <c r="J5909" s="2">
        <v>44737</v>
      </c>
      <c r="K5909" t="s">
        <v>13</v>
      </c>
      <c r="L5909">
        <v>2022</v>
      </c>
      <c r="N5909" s="11" t="s">
        <v>15</v>
      </c>
      <c r="O5909" s="11">
        <f>IF(Table1[[#This Row],[Currency  Code]]="USD",Table1[[#This Row],[Product Amount with GST]]*80,Table1[[#This Row],[Product Amount with GST]])</f>
        <v>2022</v>
      </c>
    </row>
    <row r="5910" spans="1:16" x14ac:dyDescent="0.25">
      <c r="A5910" t="s">
        <v>4108</v>
      </c>
      <c r="B5910" t="s">
        <v>42</v>
      </c>
      <c r="C5910" t="s">
        <v>12</v>
      </c>
      <c r="E5910">
        <f t="shared" si="368"/>
        <v>25</v>
      </c>
      <c r="F5910">
        <f t="shared" si="369"/>
        <v>6</v>
      </c>
      <c r="G5910" s="8">
        <f t="shared" si="370"/>
        <v>44737</v>
      </c>
      <c r="H5910">
        <f t="shared" si="371"/>
        <v>2022</v>
      </c>
      <c r="I5910" s="1">
        <v>44737.373611111114</v>
      </c>
      <c r="J5910" s="2">
        <v>44737</v>
      </c>
      <c r="K5910" t="s">
        <v>43</v>
      </c>
      <c r="L5910">
        <v>59</v>
      </c>
      <c r="N5910" s="11" t="s">
        <v>29</v>
      </c>
      <c r="O5910" s="11">
        <f>IF(Table1[[#This Row],[Currency  Code]]="USD",Table1[[#This Row],[Product Amount with GST]]*80,Table1[[#This Row],[Product Amount with GST]])</f>
        <v>4720</v>
      </c>
    </row>
    <row r="5911" spans="1:16" x14ac:dyDescent="0.25">
      <c r="A5911" t="s">
        <v>4114</v>
      </c>
      <c r="B5911" t="s">
        <v>659</v>
      </c>
      <c r="C5911" t="s">
        <v>12</v>
      </c>
      <c r="E5911">
        <f t="shared" si="368"/>
        <v>25</v>
      </c>
      <c r="F5911">
        <f t="shared" si="369"/>
        <v>6</v>
      </c>
      <c r="G5911" s="8">
        <f t="shared" si="370"/>
        <v>44737</v>
      </c>
      <c r="H5911">
        <f t="shared" si="371"/>
        <v>2022</v>
      </c>
      <c r="I5911" s="1">
        <v>44737.339583333334</v>
      </c>
      <c r="J5911" s="2">
        <v>44737</v>
      </c>
      <c r="K5911" t="s">
        <v>13</v>
      </c>
      <c r="L5911">
        <v>1499</v>
      </c>
      <c r="N5911" s="11" t="s">
        <v>15</v>
      </c>
      <c r="O5911" s="11">
        <f>IF(Table1[[#This Row],[Currency  Code]]="USD",Table1[[#This Row],[Product Amount with GST]]*80,Table1[[#This Row],[Product Amount with GST]])</f>
        <v>1499</v>
      </c>
    </row>
    <row r="5912" spans="1:16" x14ac:dyDescent="0.25">
      <c r="A5912" t="s">
        <v>4115</v>
      </c>
      <c r="B5912" t="s">
        <v>24</v>
      </c>
      <c r="C5912" t="s">
        <v>12</v>
      </c>
      <c r="E5912">
        <f t="shared" si="368"/>
        <v>25</v>
      </c>
      <c r="F5912">
        <f t="shared" si="369"/>
        <v>6</v>
      </c>
      <c r="G5912" s="8">
        <f t="shared" si="370"/>
        <v>44737</v>
      </c>
      <c r="H5912">
        <f t="shared" si="371"/>
        <v>2022</v>
      </c>
      <c r="I5912" s="1">
        <v>44737.30972222222</v>
      </c>
      <c r="J5912" s="2">
        <v>44737</v>
      </c>
      <c r="K5912" t="s">
        <v>13</v>
      </c>
      <c r="L5912">
        <v>2022</v>
      </c>
      <c r="N5912" s="11" t="s">
        <v>15</v>
      </c>
      <c r="O5912" s="11">
        <f>IF(Table1[[#This Row],[Currency  Code]]="USD",Table1[[#This Row],[Product Amount with GST]]*80,Table1[[#This Row],[Product Amount with GST]])</f>
        <v>2022</v>
      </c>
    </row>
    <row r="5913" spans="1:16" x14ac:dyDescent="0.25">
      <c r="A5913" t="s">
        <v>4116</v>
      </c>
      <c r="B5913" t="s">
        <v>402</v>
      </c>
      <c r="C5913" t="s">
        <v>12</v>
      </c>
      <c r="E5913">
        <f t="shared" si="368"/>
        <v>25</v>
      </c>
      <c r="F5913">
        <f t="shared" si="369"/>
        <v>6</v>
      </c>
      <c r="G5913" s="8">
        <f t="shared" si="370"/>
        <v>44737</v>
      </c>
      <c r="H5913">
        <f t="shared" si="371"/>
        <v>2022</v>
      </c>
      <c r="I5913" s="1">
        <v>44737.286111111112</v>
      </c>
      <c r="J5913" s="2">
        <v>44737</v>
      </c>
      <c r="K5913" t="s">
        <v>13</v>
      </c>
      <c r="L5913">
        <v>1000</v>
      </c>
      <c r="N5913" s="11" t="s">
        <v>15</v>
      </c>
      <c r="O5913" s="11">
        <f>IF(Table1[[#This Row],[Currency  Code]]="USD",Table1[[#This Row],[Product Amount with GST]]*80,Table1[[#This Row],[Product Amount with GST]])</f>
        <v>1000</v>
      </c>
    </row>
    <row r="5914" spans="1:16" x14ac:dyDescent="0.25">
      <c r="A5914" t="s">
        <v>4117</v>
      </c>
      <c r="B5914" t="s">
        <v>24</v>
      </c>
      <c r="C5914" t="s">
        <v>12</v>
      </c>
      <c r="E5914">
        <f t="shared" si="368"/>
        <v>25</v>
      </c>
      <c r="F5914">
        <f t="shared" si="369"/>
        <v>6</v>
      </c>
      <c r="G5914" s="8">
        <f t="shared" si="370"/>
        <v>44737</v>
      </c>
      <c r="H5914">
        <f t="shared" si="371"/>
        <v>2022</v>
      </c>
      <c r="I5914" s="1">
        <v>44737.488888888889</v>
      </c>
      <c r="J5914" s="2">
        <v>44737</v>
      </c>
      <c r="K5914" t="s">
        <v>13</v>
      </c>
      <c r="L5914">
        <v>2022</v>
      </c>
      <c r="N5914" s="11" t="s">
        <v>15</v>
      </c>
      <c r="O5914" s="11">
        <f>IF(Table1[[#This Row],[Currency  Code]]="USD",Table1[[#This Row],[Product Amount with GST]]*80,Table1[[#This Row],[Product Amount with GST]])</f>
        <v>2022</v>
      </c>
    </row>
    <row r="5915" spans="1:16" x14ac:dyDescent="0.25">
      <c r="A5915" t="s">
        <v>4118</v>
      </c>
      <c r="B5915" t="s">
        <v>20</v>
      </c>
      <c r="C5915" t="s">
        <v>12</v>
      </c>
      <c r="E5915">
        <f t="shared" si="368"/>
        <v>25</v>
      </c>
      <c r="F5915">
        <f t="shared" si="369"/>
        <v>6</v>
      </c>
      <c r="G5915" s="8">
        <f t="shared" si="370"/>
        <v>44737</v>
      </c>
      <c r="H5915">
        <f t="shared" si="371"/>
        <v>2022</v>
      </c>
      <c r="I5915" s="1">
        <v>44737.488194444442</v>
      </c>
      <c r="J5915" s="2">
        <v>44737</v>
      </c>
      <c r="K5915" t="s">
        <v>13</v>
      </c>
      <c r="L5915">
        <v>1999</v>
      </c>
      <c r="N5915" s="11" t="s">
        <v>15</v>
      </c>
      <c r="O5915" s="11">
        <f>IF(Table1[[#This Row],[Currency  Code]]="USD",Table1[[#This Row],[Product Amount with GST]]*80,Table1[[#This Row],[Product Amount with GST]])</f>
        <v>1999</v>
      </c>
    </row>
    <row r="5916" spans="1:16" x14ac:dyDescent="0.25">
      <c r="A5916" t="s">
        <v>4119</v>
      </c>
      <c r="B5916" t="s">
        <v>24</v>
      </c>
      <c r="C5916" t="s">
        <v>12</v>
      </c>
      <c r="E5916">
        <f t="shared" si="368"/>
        <v>25</v>
      </c>
      <c r="F5916">
        <f t="shared" si="369"/>
        <v>6</v>
      </c>
      <c r="G5916" s="8">
        <f t="shared" si="370"/>
        <v>44737</v>
      </c>
      <c r="H5916">
        <f t="shared" si="371"/>
        <v>2022</v>
      </c>
      <c r="I5916" s="1">
        <v>44737.463888888888</v>
      </c>
      <c r="J5916" s="2">
        <v>44737</v>
      </c>
      <c r="K5916" t="s">
        <v>13</v>
      </c>
      <c r="L5916">
        <v>2022</v>
      </c>
      <c r="N5916" s="11" t="s">
        <v>15</v>
      </c>
      <c r="O5916" s="11">
        <f>IF(Table1[[#This Row],[Currency  Code]]="USD",Table1[[#This Row],[Product Amount with GST]]*80,Table1[[#This Row],[Product Amount with GST]])</f>
        <v>2022</v>
      </c>
    </row>
    <row r="5917" spans="1:16" x14ac:dyDescent="0.25">
      <c r="A5917" t="s">
        <v>4120</v>
      </c>
      <c r="B5917" t="s">
        <v>24</v>
      </c>
      <c r="C5917" t="s">
        <v>12</v>
      </c>
      <c r="E5917">
        <f t="shared" si="368"/>
        <v>25</v>
      </c>
      <c r="F5917">
        <f t="shared" si="369"/>
        <v>6</v>
      </c>
      <c r="G5917" s="8">
        <f t="shared" si="370"/>
        <v>44737</v>
      </c>
      <c r="H5917">
        <f t="shared" si="371"/>
        <v>2022</v>
      </c>
      <c r="I5917" s="1">
        <v>44737.453472222223</v>
      </c>
      <c r="J5917" s="2">
        <v>44737</v>
      </c>
      <c r="K5917" t="s">
        <v>13</v>
      </c>
      <c r="L5917">
        <v>2022</v>
      </c>
      <c r="N5917" s="11" t="s">
        <v>15</v>
      </c>
      <c r="O5917" s="11">
        <f>IF(Table1[[#This Row],[Currency  Code]]="USD",Table1[[#This Row],[Product Amount with GST]]*80,Table1[[#This Row],[Product Amount with GST]])</f>
        <v>2022</v>
      </c>
    </row>
    <row r="5918" spans="1:16" x14ac:dyDescent="0.25">
      <c r="A5918" t="s">
        <v>4121</v>
      </c>
      <c r="B5918" t="s">
        <v>2257</v>
      </c>
      <c r="C5918" t="s">
        <v>12</v>
      </c>
      <c r="E5918">
        <f t="shared" si="368"/>
        <v>25</v>
      </c>
      <c r="F5918">
        <f t="shared" si="369"/>
        <v>6</v>
      </c>
      <c r="G5918" s="8">
        <f t="shared" si="370"/>
        <v>44737</v>
      </c>
      <c r="H5918">
        <f t="shared" si="371"/>
        <v>2022</v>
      </c>
      <c r="I5918" s="1">
        <v>44737.406944444447</v>
      </c>
      <c r="J5918" s="2">
        <v>44737</v>
      </c>
      <c r="K5918" t="s">
        <v>13</v>
      </c>
      <c r="L5918">
        <v>1499</v>
      </c>
      <c r="N5918" s="11" t="s">
        <v>15</v>
      </c>
      <c r="O5918" s="11">
        <f>IF(Table1[[#This Row],[Currency  Code]]="USD",Table1[[#This Row],[Product Amount with GST]]*80,Table1[[#This Row],[Product Amount with GST]])</f>
        <v>1499</v>
      </c>
    </row>
    <row r="5919" spans="1:16" x14ac:dyDescent="0.25">
      <c r="A5919" t="s">
        <v>4122</v>
      </c>
      <c r="B5919" t="s">
        <v>24</v>
      </c>
      <c r="C5919" t="s">
        <v>12</v>
      </c>
      <c r="E5919">
        <f t="shared" si="368"/>
        <v>25</v>
      </c>
      <c r="F5919">
        <f t="shared" si="369"/>
        <v>6</v>
      </c>
      <c r="G5919" s="8">
        <f t="shared" si="370"/>
        <v>44737</v>
      </c>
      <c r="H5919">
        <f t="shared" si="371"/>
        <v>2022</v>
      </c>
      <c r="I5919" s="1">
        <v>44737.38958333333</v>
      </c>
      <c r="J5919" s="2">
        <v>44737</v>
      </c>
      <c r="K5919" t="s">
        <v>13</v>
      </c>
      <c r="L5919">
        <v>2022</v>
      </c>
      <c r="N5919" s="11" t="s">
        <v>15</v>
      </c>
      <c r="O5919" s="11">
        <f>IF(Table1[[#This Row],[Currency  Code]]="USD",Table1[[#This Row],[Product Amount with GST]]*80,Table1[[#This Row],[Product Amount with GST]])</f>
        <v>2022</v>
      </c>
    </row>
    <row r="5920" spans="1:16" x14ac:dyDescent="0.25">
      <c r="A5920" t="s">
        <v>4123</v>
      </c>
      <c r="B5920" t="s">
        <v>160</v>
      </c>
      <c r="C5920" t="s">
        <v>12</v>
      </c>
      <c r="E5920">
        <f t="shared" si="368"/>
        <v>25</v>
      </c>
      <c r="F5920">
        <f t="shared" si="369"/>
        <v>6</v>
      </c>
      <c r="G5920" s="8">
        <f t="shared" si="370"/>
        <v>44737</v>
      </c>
      <c r="H5920">
        <f t="shared" si="371"/>
        <v>2022</v>
      </c>
      <c r="I5920" s="1">
        <v>44737.365277777775</v>
      </c>
      <c r="J5920" s="2">
        <v>44737</v>
      </c>
      <c r="K5920" t="s">
        <v>43</v>
      </c>
      <c r="L5920">
        <v>666</v>
      </c>
      <c r="N5920" s="11" t="s">
        <v>15</v>
      </c>
      <c r="O5920" s="11">
        <f>IF(Table1[[#This Row],[Currency  Code]]="USD",Table1[[#This Row],[Product Amount with GST]]*80,Table1[[#This Row],[Product Amount with GST]])</f>
        <v>666</v>
      </c>
    </row>
    <row r="5921" spans="1:15" x14ac:dyDescent="0.25">
      <c r="A5921" t="s">
        <v>4108</v>
      </c>
      <c r="B5921" t="s">
        <v>42</v>
      </c>
      <c r="C5921" t="s">
        <v>12</v>
      </c>
      <c r="E5921">
        <f t="shared" si="368"/>
        <v>25</v>
      </c>
      <c r="F5921">
        <f t="shared" si="369"/>
        <v>6</v>
      </c>
      <c r="G5921" s="8">
        <f t="shared" si="370"/>
        <v>44737</v>
      </c>
      <c r="H5921">
        <f t="shared" si="371"/>
        <v>2022</v>
      </c>
      <c r="I5921" s="1">
        <v>44737.362500000003</v>
      </c>
      <c r="J5921" s="2">
        <v>44737</v>
      </c>
      <c r="K5921" t="s">
        <v>43</v>
      </c>
      <c r="L5921">
        <v>59</v>
      </c>
      <c r="N5921" s="11" t="s">
        <v>29</v>
      </c>
      <c r="O5921" s="11">
        <f>IF(Table1[[#This Row],[Currency  Code]]="USD",Table1[[#This Row],[Product Amount with GST]]*80,Table1[[#This Row],[Product Amount with GST]])</f>
        <v>4720</v>
      </c>
    </row>
    <row r="5922" spans="1:15" x14ac:dyDescent="0.25">
      <c r="A5922" t="s">
        <v>4124</v>
      </c>
      <c r="B5922" t="s">
        <v>42</v>
      </c>
      <c r="C5922" t="s">
        <v>12</v>
      </c>
      <c r="E5922">
        <f t="shared" si="368"/>
        <v>25</v>
      </c>
      <c r="F5922">
        <f t="shared" si="369"/>
        <v>6</v>
      </c>
      <c r="G5922" s="8">
        <f t="shared" si="370"/>
        <v>44737</v>
      </c>
      <c r="H5922">
        <f t="shared" si="371"/>
        <v>2022</v>
      </c>
      <c r="I5922" s="1">
        <v>44737.344444444447</v>
      </c>
      <c r="J5922" s="2">
        <v>44737</v>
      </c>
      <c r="K5922" t="s">
        <v>43</v>
      </c>
      <c r="L5922">
        <v>1499</v>
      </c>
      <c r="N5922" s="11" t="s">
        <v>15</v>
      </c>
      <c r="O5922" s="11">
        <f>IF(Table1[[#This Row],[Currency  Code]]="USD",Table1[[#This Row],[Product Amount with GST]]*80,Table1[[#This Row],[Product Amount with GST]])</f>
        <v>1499</v>
      </c>
    </row>
    <row r="5923" spans="1:15" x14ac:dyDescent="0.25">
      <c r="A5923" t="s">
        <v>4125</v>
      </c>
      <c r="B5923" t="s">
        <v>24</v>
      </c>
      <c r="C5923" t="s">
        <v>12</v>
      </c>
      <c r="E5923">
        <f t="shared" si="368"/>
        <v>25</v>
      </c>
      <c r="F5923">
        <f t="shared" si="369"/>
        <v>6</v>
      </c>
      <c r="G5923" s="8">
        <f t="shared" si="370"/>
        <v>44737</v>
      </c>
      <c r="H5923">
        <f t="shared" si="371"/>
        <v>2022</v>
      </c>
      <c r="I5923" s="1">
        <v>44737.330555555556</v>
      </c>
      <c r="J5923" s="2">
        <v>44737</v>
      </c>
      <c r="K5923" t="s">
        <v>13</v>
      </c>
      <c r="L5923">
        <v>2022</v>
      </c>
      <c r="N5923" s="11" t="s">
        <v>15</v>
      </c>
      <c r="O5923" s="11">
        <f>IF(Table1[[#This Row],[Currency  Code]]="USD",Table1[[#This Row],[Product Amount with GST]]*80,Table1[[#This Row],[Product Amount with GST]])</f>
        <v>2022</v>
      </c>
    </row>
    <row r="5924" spans="1:15" x14ac:dyDescent="0.25">
      <c r="A5924" t="s">
        <v>4126</v>
      </c>
      <c r="B5924" t="s">
        <v>119</v>
      </c>
      <c r="C5924" t="s">
        <v>12</v>
      </c>
      <c r="E5924">
        <f t="shared" si="368"/>
        <v>25</v>
      </c>
      <c r="F5924">
        <f t="shared" si="369"/>
        <v>6</v>
      </c>
      <c r="G5924" s="8">
        <f t="shared" si="370"/>
        <v>44737</v>
      </c>
      <c r="H5924">
        <f t="shared" si="371"/>
        <v>2022</v>
      </c>
      <c r="I5924" s="1">
        <v>44737.322916666664</v>
      </c>
      <c r="J5924" s="2">
        <v>44737</v>
      </c>
      <c r="K5924" t="s">
        <v>13</v>
      </c>
      <c r="L5924">
        <v>2999</v>
      </c>
      <c r="N5924" s="11" t="s">
        <v>15</v>
      </c>
      <c r="O5924" s="11">
        <f>IF(Table1[[#This Row],[Currency  Code]]="USD",Table1[[#This Row],[Product Amount with GST]]*80,Table1[[#This Row],[Product Amount with GST]])</f>
        <v>2999</v>
      </c>
    </row>
    <row r="5925" spans="1:15" x14ac:dyDescent="0.25">
      <c r="A5925" t="s">
        <v>4024</v>
      </c>
      <c r="B5925" t="s">
        <v>20</v>
      </c>
      <c r="C5925" t="s">
        <v>12</v>
      </c>
      <c r="E5925">
        <f t="shared" si="368"/>
        <v>25</v>
      </c>
      <c r="F5925">
        <f t="shared" si="369"/>
        <v>6</v>
      </c>
      <c r="G5925" s="8">
        <f t="shared" si="370"/>
        <v>44737</v>
      </c>
      <c r="H5925">
        <f t="shared" si="371"/>
        <v>2022</v>
      </c>
      <c r="I5925" s="1">
        <v>44737.184027777781</v>
      </c>
      <c r="J5925" s="2">
        <v>44736</v>
      </c>
      <c r="K5925" t="s">
        <v>13</v>
      </c>
      <c r="L5925">
        <v>1999</v>
      </c>
      <c r="N5925" s="11" t="s">
        <v>15</v>
      </c>
      <c r="O5925" s="11">
        <f>IF(Table1[[#This Row],[Currency  Code]]="USD",Table1[[#This Row],[Product Amount with GST]]*80,Table1[[#This Row],[Product Amount with GST]])</f>
        <v>1999</v>
      </c>
    </row>
    <row r="5926" spans="1:15" x14ac:dyDescent="0.25">
      <c r="A5926" t="s">
        <v>4127</v>
      </c>
      <c r="B5926" t="s">
        <v>2257</v>
      </c>
      <c r="C5926" t="s">
        <v>12</v>
      </c>
      <c r="E5926">
        <f t="shared" si="368"/>
        <v>25</v>
      </c>
      <c r="F5926">
        <f t="shared" si="369"/>
        <v>6</v>
      </c>
      <c r="G5926" s="8">
        <f t="shared" si="370"/>
        <v>44737</v>
      </c>
      <c r="H5926">
        <f t="shared" si="371"/>
        <v>2022</v>
      </c>
      <c r="I5926" s="1">
        <v>44737.024305555555</v>
      </c>
      <c r="J5926" s="2">
        <v>44736</v>
      </c>
      <c r="K5926" t="s">
        <v>13</v>
      </c>
      <c r="L5926">
        <v>1499</v>
      </c>
      <c r="N5926" s="11" t="s">
        <v>15</v>
      </c>
      <c r="O5926" s="11">
        <f>IF(Table1[[#This Row],[Currency  Code]]="USD",Table1[[#This Row],[Product Amount with GST]]*80,Table1[[#This Row],[Product Amount with GST]])</f>
        <v>1499</v>
      </c>
    </row>
    <row r="5927" spans="1:15" x14ac:dyDescent="0.25">
      <c r="A5927" t="s">
        <v>4128</v>
      </c>
      <c r="B5927" t="s">
        <v>42</v>
      </c>
      <c r="C5927" t="s">
        <v>12</v>
      </c>
      <c r="E5927">
        <f t="shared" si="368"/>
        <v>25</v>
      </c>
      <c r="F5927">
        <f t="shared" si="369"/>
        <v>6</v>
      </c>
      <c r="G5927" s="8">
        <f t="shared" si="370"/>
        <v>44737</v>
      </c>
      <c r="H5927">
        <f t="shared" si="371"/>
        <v>2022</v>
      </c>
      <c r="I5927" s="1">
        <v>44737.019444444442</v>
      </c>
      <c r="J5927" s="2">
        <v>44736</v>
      </c>
      <c r="K5927" t="s">
        <v>43</v>
      </c>
      <c r="L5927">
        <v>1499</v>
      </c>
      <c r="N5927" s="11" t="s">
        <v>15</v>
      </c>
      <c r="O5927" s="11">
        <f>IF(Table1[[#This Row],[Currency  Code]]="USD",Table1[[#This Row],[Product Amount with GST]]*80,Table1[[#This Row],[Product Amount with GST]])</f>
        <v>1499</v>
      </c>
    </row>
    <row r="5928" spans="1:15" x14ac:dyDescent="0.25">
      <c r="A5928" t="s">
        <v>2129</v>
      </c>
      <c r="B5928" t="s">
        <v>20</v>
      </c>
      <c r="C5928" t="s">
        <v>12</v>
      </c>
      <c r="E5928">
        <f t="shared" si="368"/>
        <v>24</v>
      </c>
      <c r="F5928">
        <f t="shared" si="369"/>
        <v>6</v>
      </c>
      <c r="G5928" s="8">
        <f t="shared" si="370"/>
        <v>44736</v>
      </c>
      <c r="H5928">
        <f t="shared" si="371"/>
        <v>2022</v>
      </c>
      <c r="I5928" s="1">
        <v>44736.998611111114</v>
      </c>
      <c r="J5928" s="2">
        <v>44736</v>
      </c>
      <c r="K5928" t="s">
        <v>13</v>
      </c>
      <c r="L5928">
        <v>1999</v>
      </c>
      <c r="N5928" s="11" t="s">
        <v>15</v>
      </c>
      <c r="O5928" s="11">
        <f>IF(Table1[[#This Row],[Currency  Code]]="USD",Table1[[#This Row],[Product Amount with GST]]*80,Table1[[#This Row],[Product Amount with GST]])</f>
        <v>1999</v>
      </c>
    </row>
    <row r="5929" spans="1:15" x14ac:dyDescent="0.25">
      <c r="A5929" t="s">
        <v>4129</v>
      </c>
      <c r="B5929" t="s">
        <v>116</v>
      </c>
      <c r="C5929" t="s">
        <v>12</v>
      </c>
      <c r="E5929">
        <f t="shared" si="368"/>
        <v>24</v>
      </c>
      <c r="F5929">
        <f t="shared" si="369"/>
        <v>6</v>
      </c>
      <c r="G5929" s="8">
        <f t="shared" si="370"/>
        <v>44736</v>
      </c>
      <c r="H5929">
        <f t="shared" si="371"/>
        <v>2022</v>
      </c>
      <c r="I5929" s="1">
        <v>44736.992361111108</v>
      </c>
      <c r="J5929" s="2">
        <v>44736</v>
      </c>
      <c r="K5929" t="s">
        <v>13</v>
      </c>
      <c r="L5929">
        <v>1999</v>
      </c>
      <c r="N5929" s="11" t="s">
        <v>15</v>
      </c>
      <c r="O5929" s="11">
        <f>IF(Table1[[#This Row],[Currency  Code]]="USD",Table1[[#This Row],[Product Amount with GST]]*80,Table1[[#This Row],[Product Amount with GST]])</f>
        <v>1999</v>
      </c>
    </row>
    <row r="5930" spans="1:15" x14ac:dyDescent="0.25">
      <c r="A5930" t="s">
        <v>2129</v>
      </c>
      <c r="B5930" t="s">
        <v>20</v>
      </c>
      <c r="C5930" t="s">
        <v>12</v>
      </c>
      <c r="E5930">
        <f t="shared" si="368"/>
        <v>24</v>
      </c>
      <c r="F5930">
        <f t="shared" si="369"/>
        <v>6</v>
      </c>
      <c r="G5930" s="8">
        <f t="shared" si="370"/>
        <v>44736</v>
      </c>
      <c r="H5930">
        <f t="shared" si="371"/>
        <v>2022</v>
      </c>
      <c r="I5930" s="1">
        <v>44736.973611111112</v>
      </c>
      <c r="J5930" s="2">
        <v>44736</v>
      </c>
      <c r="K5930" t="s">
        <v>13</v>
      </c>
      <c r="L5930">
        <v>1999</v>
      </c>
      <c r="N5930" s="11" t="s">
        <v>15</v>
      </c>
      <c r="O5930" s="11">
        <f>IF(Table1[[#This Row],[Currency  Code]]="USD",Table1[[#This Row],[Product Amount with GST]]*80,Table1[[#This Row],[Product Amount with GST]])</f>
        <v>1999</v>
      </c>
    </row>
    <row r="5931" spans="1:15" x14ac:dyDescent="0.25">
      <c r="A5931" t="s">
        <v>4130</v>
      </c>
      <c r="B5931" t="s">
        <v>1379</v>
      </c>
      <c r="C5931" t="s">
        <v>12</v>
      </c>
      <c r="E5931">
        <f t="shared" si="368"/>
        <v>24</v>
      </c>
      <c r="F5931">
        <f t="shared" si="369"/>
        <v>6</v>
      </c>
      <c r="G5931" s="8">
        <f t="shared" si="370"/>
        <v>44736</v>
      </c>
      <c r="H5931">
        <f t="shared" si="371"/>
        <v>2022</v>
      </c>
      <c r="I5931" s="1">
        <v>44736.93472222222</v>
      </c>
      <c r="J5931" s="2">
        <v>44736</v>
      </c>
      <c r="K5931" t="s">
        <v>13</v>
      </c>
      <c r="L5931">
        <v>2499</v>
      </c>
      <c r="N5931" s="11" t="s">
        <v>15</v>
      </c>
      <c r="O5931" s="11">
        <f>IF(Table1[[#This Row],[Currency  Code]]="USD",Table1[[#This Row],[Product Amount with GST]]*80,Table1[[#This Row],[Product Amount with GST]])</f>
        <v>2499</v>
      </c>
    </row>
    <row r="5932" spans="1:15" x14ac:dyDescent="0.25">
      <c r="A5932" t="s">
        <v>4119</v>
      </c>
      <c r="B5932" t="s">
        <v>24</v>
      </c>
      <c r="C5932" t="s">
        <v>12</v>
      </c>
      <c r="E5932">
        <f t="shared" si="368"/>
        <v>24</v>
      </c>
      <c r="F5932">
        <f t="shared" si="369"/>
        <v>6</v>
      </c>
      <c r="G5932" s="8">
        <f t="shared" si="370"/>
        <v>44736</v>
      </c>
      <c r="H5932">
        <f t="shared" si="371"/>
        <v>2022</v>
      </c>
      <c r="I5932" s="1">
        <v>44736.933333333334</v>
      </c>
      <c r="J5932" s="2">
        <v>44736</v>
      </c>
      <c r="K5932" t="s">
        <v>13</v>
      </c>
      <c r="L5932">
        <v>2022</v>
      </c>
      <c r="N5932" s="11" t="s">
        <v>15</v>
      </c>
      <c r="O5932" s="11">
        <f>IF(Table1[[#This Row],[Currency  Code]]="USD",Table1[[#This Row],[Product Amount with GST]]*80,Table1[[#This Row],[Product Amount with GST]])</f>
        <v>2022</v>
      </c>
    </row>
    <row r="5933" spans="1:15" x14ac:dyDescent="0.25">
      <c r="A5933" t="s">
        <v>4131</v>
      </c>
      <c r="B5933" t="s">
        <v>42</v>
      </c>
      <c r="C5933" t="s">
        <v>12</v>
      </c>
      <c r="E5933">
        <f t="shared" si="368"/>
        <v>24</v>
      </c>
      <c r="F5933">
        <f t="shared" si="369"/>
        <v>6</v>
      </c>
      <c r="G5933" s="8">
        <f t="shared" si="370"/>
        <v>44736</v>
      </c>
      <c r="H5933">
        <f t="shared" si="371"/>
        <v>2022</v>
      </c>
      <c r="I5933" s="1">
        <v>44736.932638888888</v>
      </c>
      <c r="J5933" s="2">
        <v>44736</v>
      </c>
      <c r="K5933" t="s">
        <v>43</v>
      </c>
      <c r="L5933">
        <v>1499</v>
      </c>
      <c r="N5933" s="11" t="s">
        <v>15</v>
      </c>
      <c r="O5933" s="11">
        <f>IF(Table1[[#This Row],[Currency  Code]]="USD",Table1[[#This Row],[Product Amount with GST]]*80,Table1[[#This Row],[Product Amount with GST]])</f>
        <v>1499</v>
      </c>
    </row>
    <row r="5934" spans="1:15" x14ac:dyDescent="0.25">
      <c r="A5934" t="s">
        <v>4132</v>
      </c>
      <c r="B5934" t="s">
        <v>42</v>
      </c>
      <c r="C5934" t="s">
        <v>12</v>
      </c>
      <c r="E5934">
        <f t="shared" si="368"/>
        <v>24</v>
      </c>
      <c r="F5934">
        <f t="shared" si="369"/>
        <v>6</v>
      </c>
      <c r="G5934" s="8">
        <f t="shared" si="370"/>
        <v>44736</v>
      </c>
      <c r="H5934">
        <f t="shared" si="371"/>
        <v>2022</v>
      </c>
      <c r="I5934" s="1">
        <v>44736.927083333336</v>
      </c>
      <c r="J5934" s="2">
        <v>44736</v>
      </c>
      <c r="K5934" t="s">
        <v>43</v>
      </c>
      <c r="L5934">
        <v>1499</v>
      </c>
      <c r="N5934" s="11" t="s">
        <v>15</v>
      </c>
      <c r="O5934" s="11">
        <f>IF(Table1[[#This Row],[Currency  Code]]="USD",Table1[[#This Row],[Product Amount with GST]]*80,Table1[[#This Row],[Product Amount with GST]])</f>
        <v>1499</v>
      </c>
    </row>
    <row r="5935" spans="1:15" x14ac:dyDescent="0.25">
      <c r="A5935" t="s">
        <v>4133</v>
      </c>
      <c r="B5935" t="s">
        <v>65</v>
      </c>
      <c r="C5935" t="s">
        <v>12</v>
      </c>
      <c r="E5935">
        <f t="shared" si="368"/>
        <v>24</v>
      </c>
      <c r="F5935">
        <f t="shared" si="369"/>
        <v>6</v>
      </c>
      <c r="G5935" s="8">
        <f t="shared" si="370"/>
        <v>44736</v>
      </c>
      <c r="H5935">
        <f t="shared" si="371"/>
        <v>2022</v>
      </c>
      <c r="I5935" s="1">
        <v>44736.922222222223</v>
      </c>
      <c r="J5935" s="2">
        <v>44736</v>
      </c>
      <c r="K5935" t="s">
        <v>13</v>
      </c>
      <c r="L5935">
        <v>1499</v>
      </c>
      <c r="N5935" s="11" t="s">
        <v>15</v>
      </c>
      <c r="O5935" s="11">
        <f>IF(Table1[[#This Row],[Currency  Code]]="USD",Table1[[#This Row],[Product Amount with GST]]*80,Table1[[#This Row],[Product Amount with GST]])</f>
        <v>1499</v>
      </c>
    </row>
    <row r="5936" spans="1:15" x14ac:dyDescent="0.25">
      <c r="A5936" t="s">
        <v>3714</v>
      </c>
      <c r="B5936" t="s">
        <v>2257</v>
      </c>
      <c r="C5936" t="s">
        <v>12</v>
      </c>
      <c r="E5936">
        <f t="shared" si="368"/>
        <v>24</v>
      </c>
      <c r="F5936">
        <f t="shared" si="369"/>
        <v>6</v>
      </c>
      <c r="G5936" s="8">
        <f t="shared" si="370"/>
        <v>44736</v>
      </c>
      <c r="H5936">
        <f t="shared" si="371"/>
        <v>2022</v>
      </c>
      <c r="I5936" s="1">
        <v>44736.910416666666</v>
      </c>
      <c r="J5936" s="2">
        <v>44736</v>
      </c>
      <c r="K5936" t="s">
        <v>13</v>
      </c>
      <c r="L5936">
        <v>1499</v>
      </c>
      <c r="N5936" s="11" t="s">
        <v>15</v>
      </c>
      <c r="O5936" s="11">
        <f>IF(Table1[[#This Row],[Currency  Code]]="USD",Table1[[#This Row],[Product Amount with GST]]*80,Table1[[#This Row],[Product Amount with GST]])</f>
        <v>1499</v>
      </c>
    </row>
    <row r="5937" spans="1:16" x14ac:dyDescent="0.25">
      <c r="A5937" t="s">
        <v>4134</v>
      </c>
      <c r="B5937" t="s">
        <v>42</v>
      </c>
      <c r="C5937" t="s">
        <v>12</v>
      </c>
      <c r="D5937" t="s">
        <v>6128</v>
      </c>
      <c r="E5937">
        <f t="shared" si="368"/>
        <v>24</v>
      </c>
      <c r="F5937">
        <f t="shared" si="369"/>
        <v>6</v>
      </c>
      <c r="G5937" s="8">
        <f t="shared" si="370"/>
        <v>44736</v>
      </c>
      <c r="H5937">
        <f t="shared" si="371"/>
        <v>2022</v>
      </c>
      <c r="I5937" s="1">
        <v>44736.872916666667</v>
      </c>
      <c r="J5937" s="2">
        <v>44736</v>
      </c>
      <c r="K5937" t="s">
        <v>43</v>
      </c>
      <c r="L5937">
        <v>1499</v>
      </c>
      <c r="N5937" s="11" t="s">
        <v>15</v>
      </c>
      <c r="O5937" s="11">
        <f>IF(Table1[[#This Row],[Currency  Code]]="USD",Table1[[#This Row],[Product Amount with GST]]*80,Table1[[#This Row],[Product Amount with GST]])</f>
        <v>1499</v>
      </c>
    </row>
    <row r="5938" spans="1:16" x14ac:dyDescent="0.25">
      <c r="A5938" t="s">
        <v>4135</v>
      </c>
      <c r="B5938" t="s">
        <v>42</v>
      </c>
      <c r="C5938" t="s">
        <v>12</v>
      </c>
      <c r="E5938">
        <f t="shared" si="368"/>
        <v>24</v>
      </c>
      <c r="F5938">
        <f t="shared" si="369"/>
        <v>6</v>
      </c>
      <c r="G5938" s="8">
        <f t="shared" si="370"/>
        <v>44736</v>
      </c>
      <c r="H5938">
        <f t="shared" si="371"/>
        <v>2022</v>
      </c>
      <c r="I5938" s="1">
        <v>44736.859722222223</v>
      </c>
      <c r="J5938" s="2">
        <v>44736</v>
      </c>
      <c r="K5938" t="s">
        <v>43</v>
      </c>
      <c r="L5938">
        <v>59</v>
      </c>
      <c r="N5938" s="11" t="s">
        <v>29</v>
      </c>
      <c r="O5938" s="11">
        <f>IF(Table1[[#This Row],[Currency  Code]]="USD",Table1[[#This Row],[Product Amount with GST]]*80,Table1[[#This Row],[Product Amount with GST]])</f>
        <v>4720</v>
      </c>
    </row>
    <row r="5939" spans="1:16" x14ac:dyDescent="0.25">
      <c r="A5939" t="s">
        <v>4136</v>
      </c>
      <c r="B5939" t="s">
        <v>659</v>
      </c>
      <c r="C5939" t="s">
        <v>12</v>
      </c>
      <c r="E5939">
        <f t="shared" si="368"/>
        <v>24</v>
      </c>
      <c r="F5939">
        <f t="shared" si="369"/>
        <v>6</v>
      </c>
      <c r="G5939" s="8">
        <f t="shared" si="370"/>
        <v>44736</v>
      </c>
      <c r="H5939">
        <f t="shared" si="371"/>
        <v>2022</v>
      </c>
      <c r="I5939" s="1">
        <v>44736.85</v>
      </c>
      <c r="J5939" s="2">
        <v>44736</v>
      </c>
      <c r="K5939" t="s">
        <v>13</v>
      </c>
      <c r="L5939">
        <v>1499</v>
      </c>
      <c r="N5939" s="11" t="s">
        <v>15</v>
      </c>
      <c r="O5939" s="11">
        <f>IF(Table1[[#This Row],[Currency  Code]]="USD",Table1[[#This Row],[Product Amount with GST]]*80,Table1[[#This Row],[Product Amount with GST]])</f>
        <v>1499</v>
      </c>
    </row>
    <row r="5940" spans="1:16" x14ac:dyDescent="0.25">
      <c r="A5940" t="s">
        <v>4137</v>
      </c>
      <c r="B5940" t="s">
        <v>24</v>
      </c>
      <c r="C5940" t="s">
        <v>48</v>
      </c>
      <c r="E5940">
        <f t="shared" si="368"/>
        <v>24</v>
      </c>
      <c r="F5940">
        <f t="shared" si="369"/>
        <v>6</v>
      </c>
      <c r="G5940" s="8">
        <f t="shared" si="370"/>
        <v>44736</v>
      </c>
      <c r="H5940">
        <f t="shared" si="371"/>
        <v>2022</v>
      </c>
      <c r="I5940" s="1">
        <v>44736.844444444447</v>
      </c>
      <c r="J5940" s="2">
        <v>44736</v>
      </c>
      <c r="K5940" t="s">
        <v>13</v>
      </c>
      <c r="L5940">
        <v>2022</v>
      </c>
      <c r="M5940" t="s">
        <v>49</v>
      </c>
      <c r="N5940" s="11" t="s">
        <v>15</v>
      </c>
      <c r="O5940" s="11">
        <f>IF(Table1[[#This Row],[Currency  Code]]="USD",Table1[[#This Row],[Product Amount with GST]]*80,Table1[[#This Row],[Product Amount with GST]])</f>
        <v>2022</v>
      </c>
      <c r="P5940" t="s">
        <v>50</v>
      </c>
    </row>
    <row r="5941" spans="1:16" x14ac:dyDescent="0.25">
      <c r="A5941" t="s">
        <v>4137</v>
      </c>
      <c r="B5941" t="s">
        <v>24</v>
      </c>
      <c r="C5941" t="s">
        <v>12</v>
      </c>
      <c r="E5941">
        <f t="shared" si="368"/>
        <v>24</v>
      </c>
      <c r="F5941">
        <f t="shared" si="369"/>
        <v>6</v>
      </c>
      <c r="G5941" s="8">
        <f t="shared" si="370"/>
        <v>44736</v>
      </c>
      <c r="H5941">
        <f t="shared" si="371"/>
        <v>2022</v>
      </c>
      <c r="I5941" s="1">
        <v>44736.84097222222</v>
      </c>
      <c r="J5941" s="2">
        <v>44736</v>
      </c>
      <c r="K5941" t="s">
        <v>13</v>
      </c>
      <c r="L5941">
        <v>2022</v>
      </c>
      <c r="N5941" s="11" t="s">
        <v>15</v>
      </c>
      <c r="O5941" s="11">
        <f>IF(Table1[[#This Row],[Currency  Code]]="USD",Table1[[#This Row],[Product Amount with GST]]*80,Table1[[#This Row],[Product Amount with GST]])</f>
        <v>2022</v>
      </c>
    </row>
    <row r="5942" spans="1:16" x14ac:dyDescent="0.25">
      <c r="A5942" t="s">
        <v>4138</v>
      </c>
      <c r="B5942" t="s">
        <v>42</v>
      </c>
      <c r="C5942" t="s">
        <v>12</v>
      </c>
      <c r="E5942">
        <f t="shared" si="368"/>
        <v>24</v>
      </c>
      <c r="F5942">
        <f t="shared" si="369"/>
        <v>6</v>
      </c>
      <c r="G5942" s="8">
        <f t="shared" si="370"/>
        <v>44736</v>
      </c>
      <c r="H5942">
        <f t="shared" si="371"/>
        <v>2022</v>
      </c>
      <c r="I5942" s="1">
        <v>44736.828472222223</v>
      </c>
      <c r="J5942" s="2">
        <v>44736</v>
      </c>
      <c r="K5942" t="s">
        <v>43</v>
      </c>
      <c r="L5942">
        <v>59</v>
      </c>
      <c r="N5942" s="11" t="s">
        <v>29</v>
      </c>
      <c r="O5942" s="11">
        <f>IF(Table1[[#This Row],[Currency  Code]]="USD",Table1[[#This Row],[Product Amount with GST]]*80,Table1[[#This Row],[Product Amount with GST]])</f>
        <v>4720</v>
      </c>
    </row>
    <row r="5943" spans="1:16" x14ac:dyDescent="0.25">
      <c r="A5943" t="s">
        <v>1045</v>
      </c>
      <c r="B5943" t="s">
        <v>27</v>
      </c>
      <c r="C5943" t="s">
        <v>12</v>
      </c>
      <c r="E5943">
        <f t="shared" si="368"/>
        <v>24</v>
      </c>
      <c r="F5943">
        <f t="shared" si="369"/>
        <v>6</v>
      </c>
      <c r="G5943" s="8">
        <f t="shared" si="370"/>
        <v>44736</v>
      </c>
      <c r="H5943">
        <f t="shared" si="371"/>
        <v>2022</v>
      </c>
      <c r="I5943" s="1">
        <v>44736.79583333333</v>
      </c>
      <c r="J5943" s="2">
        <v>44736</v>
      </c>
      <c r="K5943" t="s">
        <v>13</v>
      </c>
      <c r="L5943">
        <v>1999</v>
      </c>
      <c r="N5943" s="11" t="s">
        <v>15</v>
      </c>
      <c r="O5943" s="11">
        <f>IF(Table1[[#This Row],[Currency  Code]]="USD",Table1[[#This Row],[Product Amount with GST]]*80,Table1[[#This Row],[Product Amount with GST]])</f>
        <v>1999</v>
      </c>
    </row>
    <row r="5944" spans="1:16" x14ac:dyDescent="0.25">
      <c r="A5944" t="s">
        <v>4139</v>
      </c>
      <c r="B5944" t="s">
        <v>169</v>
      </c>
      <c r="C5944" t="s">
        <v>12</v>
      </c>
      <c r="E5944">
        <f t="shared" si="368"/>
        <v>25</v>
      </c>
      <c r="F5944">
        <f t="shared" si="369"/>
        <v>6</v>
      </c>
      <c r="G5944" s="8">
        <f t="shared" si="370"/>
        <v>44737</v>
      </c>
      <c r="H5944">
        <f t="shared" si="371"/>
        <v>2022</v>
      </c>
      <c r="I5944" s="1">
        <v>44737.085416666669</v>
      </c>
      <c r="J5944" s="2">
        <v>44736</v>
      </c>
      <c r="K5944" t="s">
        <v>43</v>
      </c>
      <c r="L5944">
        <v>1499</v>
      </c>
      <c r="N5944" s="11" t="s">
        <v>15</v>
      </c>
      <c r="O5944" s="11">
        <f>IF(Table1[[#This Row],[Currency  Code]]="USD",Table1[[#This Row],[Product Amount with GST]]*80,Table1[[#This Row],[Product Amount with GST]])</f>
        <v>1499</v>
      </c>
    </row>
    <row r="5945" spans="1:16" x14ac:dyDescent="0.25">
      <c r="A5945" t="s">
        <v>4140</v>
      </c>
      <c r="B5945" t="s">
        <v>24</v>
      </c>
      <c r="C5945" t="s">
        <v>12</v>
      </c>
      <c r="E5945">
        <f t="shared" si="368"/>
        <v>25</v>
      </c>
      <c r="F5945">
        <f t="shared" si="369"/>
        <v>6</v>
      </c>
      <c r="G5945" s="8">
        <f t="shared" si="370"/>
        <v>44737</v>
      </c>
      <c r="H5945">
        <f t="shared" si="371"/>
        <v>2022</v>
      </c>
      <c r="I5945" s="1">
        <v>44737.063888888886</v>
      </c>
      <c r="J5945" s="2">
        <v>44736</v>
      </c>
      <c r="K5945" t="s">
        <v>13</v>
      </c>
      <c r="L5945">
        <v>2022</v>
      </c>
      <c r="N5945" s="11" t="s">
        <v>15</v>
      </c>
      <c r="O5945" s="11">
        <f>IF(Table1[[#This Row],[Currency  Code]]="USD",Table1[[#This Row],[Product Amount with GST]]*80,Table1[[#This Row],[Product Amount with GST]])</f>
        <v>2022</v>
      </c>
    </row>
    <row r="5946" spans="1:16" x14ac:dyDescent="0.25">
      <c r="A5946" t="s">
        <v>3990</v>
      </c>
      <c r="B5946" t="s">
        <v>65</v>
      </c>
      <c r="C5946" t="s">
        <v>12</v>
      </c>
      <c r="E5946">
        <f t="shared" si="368"/>
        <v>25</v>
      </c>
      <c r="F5946">
        <f t="shared" si="369"/>
        <v>6</v>
      </c>
      <c r="G5946" s="8">
        <f t="shared" si="370"/>
        <v>44737</v>
      </c>
      <c r="H5946">
        <f t="shared" si="371"/>
        <v>2022</v>
      </c>
      <c r="I5946" s="1">
        <v>44737.058333333334</v>
      </c>
      <c r="J5946" s="2">
        <v>44736</v>
      </c>
      <c r="K5946" t="s">
        <v>13</v>
      </c>
      <c r="L5946">
        <v>1499</v>
      </c>
      <c r="N5946" s="11" t="s">
        <v>15</v>
      </c>
      <c r="O5946" s="11">
        <f>IF(Table1[[#This Row],[Currency  Code]]="USD",Table1[[#This Row],[Product Amount with GST]]*80,Table1[[#This Row],[Product Amount with GST]])</f>
        <v>1499</v>
      </c>
    </row>
    <row r="5947" spans="1:16" x14ac:dyDescent="0.25">
      <c r="A5947" t="s">
        <v>4141</v>
      </c>
      <c r="B5947" t="s">
        <v>24</v>
      </c>
      <c r="C5947" t="s">
        <v>12</v>
      </c>
      <c r="E5947">
        <f t="shared" si="368"/>
        <v>25</v>
      </c>
      <c r="F5947">
        <f t="shared" si="369"/>
        <v>6</v>
      </c>
      <c r="G5947" s="8">
        <f t="shared" si="370"/>
        <v>44737</v>
      </c>
      <c r="H5947">
        <f t="shared" si="371"/>
        <v>2022</v>
      </c>
      <c r="I5947" s="1">
        <v>44737.039583333331</v>
      </c>
      <c r="J5947" s="2">
        <v>44736</v>
      </c>
      <c r="K5947" t="s">
        <v>13</v>
      </c>
      <c r="L5947">
        <v>2022</v>
      </c>
      <c r="N5947" s="11" t="s">
        <v>15</v>
      </c>
      <c r="O5947" s="11">
        <f>IF(Table1[[#This Row],[Currency  Code]]="USD",Table1[[#This Row],[Product Amount with GST]]*80,Table1[[#This Row],[Product Amount with GST]])</f>
        <v>2022</v>
      </c>
    </row>
    <row r="5948" spans="1:16" x14ac:dyDescent="0.25">
      <c r="A5948" t="s">
        <v>4142</v>
      </c>
      <c r="B5948" t="s">
        <v>24</v>
      </c>
      <c r="C5948" t="s">
        <v>12</v>
      </c>
      <c r="E5948">
        <f t="shared" si="368"/>
        <v>25</v>
      </c>
      <c r="F5948">
        <f t="shared" si="369"/>
        <v>6</v>
      </c>
      <c r="G5948" s="8">
        <f t="shared" si="370"/>
        <v>44737</v>
      </c>
      <c r="H5948">
        <f t="shared" si="371"/>
        <v>2022</v>
      </c>
      <c r="I5948" s="1">
        <v>44737.031944444447</v>
      </c>
      <c r="J5948" s="2">
        <v>44736</v>
      </c>
      <c r="K5948" t="s">
        <v>13</v>
      </c>
      <c r="L5948">
        <v>2022</v>
      </c>
      <c r="N5948" s="11" t="s">
        <v>15</v>
      </c>
      <c r="O5948" s="11">
        <f>IF(Table1[[#This Row],[Currency  Code]]="USD",Table1[[#This Row],[Product Amount with GST]]*80,Table1[[#This Row],[Product Amount with GST]])</f>
        <v>2022</v>
      </c>
    </row>
    <row r="5949" spans="1:16" x14ac:dyDescent="0.25">
      <c r="A5949" t="s">
        <v>4143</v>
      </c>
      <c r="B5949" t="s">
        <v>42</v>
      </c>
      <c r="C5949" t="s">
        <v>12</v>
      </c>
      <c r="E5949">
        <f t="shared" si="368"/>
        <v>25</v>
      </c>
      <c r="F5949">
        <f t="shared" si="369"/>
        <v>6</v>
      </c>
      <c r="G5949" s="8">
        <f t="shared" si="370"/>
        <v>44737</v>
      </c>
      <c r="H5949">
        <f t="shared" si="371"/>
        <v>2022</v>
      </c>
      <c r="I5949" s="1">
        <v>44737.001388888886</v>
      </c>
      <c r="J5949" s="2">
        <v>44736</v>
      </c>
      <c r="K5949" t="s">
        <v>43</v>
      </c>
      <c r="L5949">
        <v>1499</v>
      </c>
      <c r="N5949" s="11" t="s">
        <v>15</v>
      </c>
      <c r="O5949" s="11">
        <f>IF(Table1[[#This Row],[Currency  Code]]="USD",Table1[[#This Row],[Product Amount with GST]]*80,Table1[[#This Row],[Product Amount with GST]])</f>
        <v>1499</v>
      </c>
    </row>
    <row r="5950" spans="1:16" x14ac:dyDescent="0.25">
      <c r="A5950" t="s">
        <v>4144</v>
      </c>
      <c r="B5950" t="s">
        <v>24</v>
      </c>
      <c r="C5950" t="s">
        <v>12</v>
      </c>
      <c r="E5950">
        <f t="shared" si="368"/>
        <v>24</v>
      </c>
      <c r="F5950">
        <f t="shared" si="369"/>
        <v>6</v>
      </c>
      <c r="G5950" s="8">
        <f t="shared" si="370"/>
        <v>44736</v>
      </c>
      <c r="H5950">
        <f t="shared" si="371"/>
        <v>2022</v>
      </c>
      <c r="I5950" s="1">
        <v>44736.992361111108</v>
      </c>
      <c r="J5950" s="2">
        <v>44736</v>
      </c>
      <c r="K5950" t="s">
        <v>13</v>
      </c>
      <c r="L5950">
        <v>2022</v>
      </c>
      <c r="N5950" s="11" t="s">
        <v>15</v>
      </c>
      <c r="O5950" s="11">
        <f>IF(Table1[[#This Row],[Currency  Code]]="USD",Table1[[#This Row],[Product Amount with GST]]*80,Table1[[#This Row],[Product Amount with GST]])</f>
        <v>2022</v>
      </c>
    </row>
    <row r="5951" spans="1:16" x14ac:dyDescent="0.25">
      <c r="A5951" t="s">
        <v>1570</v>
      </c>
      <c r="B5951" t="s">
        <v>111</v>
      </c>
      <c r="C5951" t="s">
        <v>12</v>
      </c>
      <c r="E5951">
        <f t="shared" si="368"/>
        <v>24</v>
      </c>
      <c r="F5951">
        <f t="shared" si="369"/>
        <v>6</v>
      </c>
      <c r="G5951" s="8">
        <f t="shared" si="370"/>
        <v>44736</v>
      </c>
      <c r="H5951">
        <f t="shared" si="371"/>
        <v>2022</v>
      </c>
      <c r="I5951" s="1">
        <v>44736.960416666669</v>
      </c>
      <c r="J5951" s="2">
        <v>44736</v>
      </c>
      <c r="K5951" t="s">
        <v>13</v>
      </c>
      <c r="L5951">
        <v>1999</v>
      </c>
      <c r="N5951" s="11" t="s">
        <v>15</v>
      </c>
      <c r="O5951" s="11">
        <f>IF(Table1[[#This Row],[Currency  Code]]="USD",Table1[[#This Row],[Product Amount with GST]]*80,Table1[[#This Row],[Product Amount with GST]])</f>
        <v>1999</v>
      </c>
    </row>
    <row r="5952" spans="1:16" x14ac:dyDescent="0.25">
      <c r="A5952" t="s">
        <v>4145</v>
      </c>
      <c r="B5952" t="s">
        <v>2257</v>
      </c>
      <c r="C5952" t="s">
        <v>12</v>
      </c>
      <c r="E5952">
        <f t="shared" si="368"/>
        <v>24</v>
      </c>
      <c r="F5952">
        <f t="shared" si="369"/>
        <v>6</v>
      </c>
      <c r="G5952" s="8">
        <f t="shared" si="370"/>
        <v>44736</v>
      </c>
      <c r="H5952">
        <f t="shared" si="371"/>
        <v>2022</v>
      </c>
      <c r="I5952" s="1">
        <v>44736.958333333336</v>
      </c>
      <c r="J5952" s="2">
        <v>44736</v>
      </c>
      <c r="K5952" t="s">
        <v>13</v>
      </c>
      <c r="L5952">
        <v>1499</v>
      </c>
      <c r="N5952" s="11" t="s">
        <v>15</v>
      </c>
      <c r="O5952" s="11">
        <f>IF(Table1[[#This Row],[Currency  Code]]="USD",Table1[[#This Row],[Product Amount with GST]]*80,Table1[[#This Row],[Product Amount with GST]])</f>
        <v>1499</v>
      </c>
    </row>
    <row r="5953" spans="1:16" x14ac:dyDescent="0.25">
      <c r="A5953" t="s">
        <v>4119</v>
      </c>
      <c r="B5953" t="s">
        <v>24</v>
      </c>
      <c r="C5953" t="s">
        <v>48</v>
      </c>
      <c r="E5953">
        <f t="shared" si="368"/>
        <v>24</v>
      </c>
      <c r="F5953">
        <f t="shared" si="369"/>
        <v>6</v>
      </c>
      <c r="G5953" s="8">
        <f t="shared" si="370"/>
        <v>44736</v>
      </c>
      <c r="H5953">
        <f t="shared" si="371"/>
        <v>2022</v>
      </c>
      <c r="I5953" s="1">
        <v>44736.93472222222</v>
      </c>
      <c r="J5953" s="2">
        <v>44736</v>
      </c>
      <c r="K5953" t="s">
        <v>13</v>
      </c>
      <c r="L5953">
        <v>2022</v>
      </c>
      <c r="M5953" t="s">
        <v>135</v>
      </c>
      <c r="N5953" s="11" t="s">
        <v>15</v>
      </c>
      <c r="O5953" s="11">
        <f>IF(Table1[[#This Row],[Currency  Code]]="USD",Table1[[#This Row],[Product Amount with GST]]*80,Table1[[#This Row],[Product Amount with GST]])</f>
        <v>2022</v>
      </c>
      <c r="P5953" t="s">
        <v>812</v>
      </c>
    </row>
    <row r="5954" spans="1:16" x14ac:dyDescent="0.25">
      <c r="A5954" t="s">
        <v>4146</v>
      </c>
      <c r="B5954" t="s">
        <v>42</v>
      </c>
      <c r="C5954" t="s">
        <v>12</v>
      </c>
      <c r="E5954">
        <f t="shared" ref="E5954:E6017" si="372">DAY(I5954)</f>
        <v>24</v>
      </c>
      <c r="F5954">
        <f t="shared" ref="F5954:F6017" si="373">MONTH(I5954)</f>
        <v>6</v>
      </c>
      <c r="G5954" s="8">
        <f t="shared" ref="G5954:G6017" si="374">DATE(H5955,F5954,E5954)</f>
        <v>44736</v>
      </c>
      <c r="H5954">
        <f t="shared" ref="H5954:H6017" si="375">YEAR(I5954)</f>
        <v>2022</v>
      </c>
      <c r="I5954" s="1">
        <v>44736.913888888892</v>
      </c>
      <c r="J5954" s="2">
        <v>44736</v>
      </c>
      <c r="K5954" t="s">
        <v>43</v>
      </c>
      <c r="L5954">
        <v>1499</v>
      </c>
      <c r="N5954" s="11" t="s">
        <v>15</v>
      </c>
      <c r="O5954" s="11">
        <f>IF(Table1[[#This Row],[Currency  Code]]="USD",Table1[[#This Row],[Product Amount with GST]]*80,Table1[[#This Row],[Product Amount with GST]])</f>
        <v>1499</v>
      </c>
    </row>
    <row r="5955" spans="1:16" x14ac:dyDescent="0.25">
      <c r="A5955" t="s">
        <v>4135</v>
      </c>
      <c r="B5955" t="s">
        <v>42</v>
      </c>
      <c r="C5955" t="s">
        <v>12</v>
      </c>
      <c r="E5955">
        <f t="shared" si="372"/>
        <v>24</v>
      </c>
      <c r="F5955">
        <f t="shared" si="373"/>
        <v>6</v>
      </c>
      <c r="G5955" s="8">
        <f t="shared" si="374"/>
        <v>44736</v>
      </c>
      <c r="H5955">
        <f t="shared" si="375"/>
        <v>2022</v>
      </c>
      <c r="I5955" s="1">
        <v>44736.865277777775</v>
      </c>
      <c r="J5955" s="2">
        <v>44736</v>
      </c>
      <c r="K5955" t="s">
        <v>43</v>
      </c>
      <c r="L5955">
        <v>59</v>
      </c>
      <c r="N5955" s="11" t="s">
        <v>29</v>
      </c>
      <c r="O5955" s="11">
        <f>IF(Table1[[#This Row],[Currency  Code]]="USD",Table1[[#This Row],[Product Amount with GST]]*80,Table1[[#This Row],[Product Amount with GST]])</f>
        <v>4720</v>
      </c>
    </row>
    <row r="5956" spans="1:16" x14ac:dyDescent="0.25">
      <c r="A5956" t="s">
        <v>4147</v>
      </c>
      <c r="B5956" t="s">
        <v>65</v>
      </c>
      <c r="C5956" t="s">
        <v>12</v>
      </c>
      <c r="E5956">
        <f t="shared" si="372"/>
        <v>24</v>
      </c>
      <c r="F5956">
        <f t="shared" si="373"/>
        <v>6</v>
      </c>
      <c r="G5956" s="8">
        <f t="shared" si="374"/>
        <v>44736</v>
      </c>
      <c r="H5956">
        <f t="shared" si="375"/>
        <v>2022</v>
      </c>
      <c r="I5956" s="1">
        <v>44736.861805555556</v>
      </c>
      <c r="J5956" s="2">
        <v>44736</v>
      </c>
      <c r="K5956" t="s">
        <v>13</v>
      </c>
      <c r="L5956">
        <v>1499</v>
      </c>
      <c r="N5956" s="11" t="s">
        <v>15</v>
      </c>
      <c r="O5956" s="11">
        <f>IF(Table1[[#This Row],[Currency  Code]]="USD",Table1[[#This Row],[Product Amount with GST]]*80,Table1[[#This Row],[Product Amount with GST]])</f>
        <v>1499</v>
      </c>
    </row>
    <row r="5957" spans="1:16" x14ac:dyDescent="0.25">
      <c r="A5957" t="s">
        <v>4148</v>
      </c>
      <c r="B5957" t="s">
        <v>65</v>
      </c>
      <c r="C5957" t="s">
        <v>12</v>
      </c>
      <c r="E5957">
        <f t="shared" si="372"/>
        <v>24</v>
      </c>
      <c r="F5957">
        <f t="shared" si="373"/>
        <v>6</v>
      </c>
      <c r="G5957" s="8">
        <f t="shared" si="374"/>
        <v>44736</v>
      </c>
      <c r="H5957">
        <f t="shared" si="375"/>
        <v>2022</v>
      </c>
      <c r="I5957" s="1">
        <v>44736.826388888891</v>
      </c>
      <c r="J5957" s="2">
        <v>44736</v>
      </c>
      <c r="K5957" t="s">
        <v>13</v>
      </c>
      <c r="L5957">
        <v>1499</v>
      </c>
      <c r="N5957" s="11" t="s">
        <v>15</v>
      </c>
      <c r="O5957" s="11">
        <f>IF(Table1[[#This Row],[Currency  Code]]="USD",Table1[[#This Row],[Product Amount with GST]]*80,Table1[[#This Row],[Product Amount with GST]])</f>
        <v>1499</v>
      </c>
    </row>
    <row r="5958" spans="1:16" x14ac:dyDescent="0.25">
      <c r="A5958" t="s">
        <v>4149</v>
      </c>
      <c r="B5958" t="s">
        <v>24</v>
      </c>
      <c r="C5958" t="s">
        <v>48</v>
      </c>
      <c r="E5958">
        <f t="shared" si="372"/>
        <v>24</v>
      </c>
      <c r="F5958">
        <f t="shared" si="373"/>
        <v>6</v>
      </c>
      <c r="G5958" s="8">
        <f t="shared" si="374"/>
        <v>44736</v>
      </c>
      <c r="H5958">
        <f t="shared" si="375"/>
        <v>2022</v>
      </c>
      <c r="I5958" s="1">
        <v>44736.807638888888</v>
      </c>
      <c r="J5958" s="2">
        <v>44736</v>
      </c>
      <c r="K5958" t="s">
        <v>13</v>
      </c>
      <c r="L5958">
        <v>2022</v>
      </c>
      <c r="M5958" t="s">
        <v>53</v>
      </c>
      <c r="N5958" s="11" t="s">
        <v>15</v>
      </c>
      <c r="O5958" s="11">
        <f>IF(Table1[[#This Row],[Currency  Code]]="USD",Table1[[#This Row],[Product Amount with GST]]*80,Table1[[#This Row],[Product Amount with GST]])</f>
        <v>2022</v>
      </c>
      <c r="P5958" t="s">
        <v>50</v>
      </c>
    </row>
    <row r="5959" spans="1:16" x14ac:dyDescent="0.25">
      <c r="A5959" t="s">
        <v>4024</v>
      </c>
      <c r="B5959" t="s">
        <v>20</v>
      </c>
      <c r="C5959" t="s">
        <v>12</v>
      </c>
      <c r="E5959">
        <f t="shared" si="372"/>
        <v>25</v>
      </c>
      <c r="F5959">
        <f t="shared" si="373"/>
        <v>6</v>
      </c>
      <c r="G5959" s="8">
        <f t="shared" si="374"/>
        <v>44737</v>
      </c>
      <c r="H5959">
        <f t="shared" si="375"/>
        <v>2022</v>
      </c>
      <c r="I5959" s="1">
        <v>44737.182638888888</v>
      </c>
      <c r="J5959" s="2">
        <v>44736</v>
      </c>
      <c r="K5959" t="s">
        <v>13</v>
      </c>
      <c r="L5959">
        <v>1999</v>
      </c>
      <c r="N5959" s="11" t="s">
        <v>15</v>
      </c>
      <c r="O5959" s="11">
        <f>IF(Table1[[#This Row],[Currency  Code]]="USD",Table1[[#This Row],[Product Amount with GST]]*80,Table1[[#This Row],[Product Amount with GST]])</f>
        <v>1999</v>
      </c>
    </row>
    <row r="5960" spans="1:16" x14ac:dyDescent="0.25">
      <c r="A5960" t="s">
        <v>2129</v>
      </c>
      <c r="B5960" t="s">
        <v>20</v>
      </c>
      <c r="C5960" t="s">
        <v>12</v>
      </c>
      <c r="E5960">
        <f t="shared" si="372"/>
        <v>24</v>
      </c>
      <c r="F5960">
        <f t="shared" si="373"/>
        <v>6</v>
      </c>
      <c r="G5960" s="8">
        <f t="shared" si="374"/>
        <v>44736</v>
      </c>
      <c r="H5960">
        <f t="shared" si="375"/>
        <v>2022</v>
      </c>
      <c r="I5960" s="1">
        <v>44736.965277777781</v>
      </c>
      <c r="J5960" s="2">
        <v>44736</v>
      </c>
      <c r="K5960" t="s">
        <v>13</v>
      </c>
      <c r="L5960">
        <v>1999</v>
      </c>
      <c r="N5960" s="11" t="s">
        <v>15</v>
      </c>
      <c r="O5960" s="11">
        <f>IF(Table1[[#This Row],[Currency  Code]]="USD",Table1[[#This Row],[Product Amount with GST]]*80,Table1[[#This Row],[Product Amount with GST]])</f>
        <v>1999</v>
      </c>
    </row>
    <row r="5961" spans="1:16" x14ac:dyDescent="0.25">
      <c r="A5961" t="s">
        <v>4150</v>
      </c>
      <c r="B5961" t="s">
        <v>659</v>
      </c>
      <c r="C5961" t="s">
        <v>48</v>
      </c>
      <c r="E5961">
        <f t="shared" si="372"/>
        <v>24</v>
      </c>
      <c r="F5961">
        <f t="shared" si="373"/>
        <v>6</v>
      </c>
      <c r="G5961" s="8">
        <f t="shared" si="374"/>
        <v>44736</v>
      </c>
      <c r="H5961">
        <f t="shared" si="375"/>
        <v>2022</v>
      </c>
      <c r="I5961" s="1">
        <v>44736.960416666669</v>
      </c>
      <c r="J5961" s="2">
        <v>44736</v>
      </c>
      <c r="K5961" t="s">
        <v>13</v>
      </c>
      <c r="L5961">
        <v>1499</v>
      </c>
      <c r="M5961" t="s">
        <v>53</v>
      </c>
      <c r="N5961" s="11" t="s">
        <v>15</v>
      </c>
      <c r="O5961" s="11">
        <f>IF(Table1[[#This Row],[Currency  Code]]="USD",Table1[[#This Row],[Product Amount with GST]]*80,Table1[[#This Row],[Product Amount with GST]])</f>
        <v>1499</v>
      </c>
      <c r="P5961" t="s">
        <v>50</v>
      </c>
    </row>
    <row r="5962" spans="1:16" x14ac:dyDescent="0.25">
      <c r="A5962" t="s">
        <v>4151</v>
      </c>
      <c r="B5962" t="s">
        <v>24</v>
      </c>
      <c r="C5962" t="s">
        <v>12</v>
      </c>
      <c r="E5962">
        <f t="shared" si="372"/>
        <v>24</v>
      </c>
      <c r="F5962">
        <f t="shared" si="373"/>
        <v>6</v>
      </c>
      <c r="G5962" s="8">
        <f t="shared" si="374"/>
        <v>44736</v>
      </c>
      <c r="H5962">
        <f t="shared" si="375"/>
        <v>2022</v>
      </c>
      <c r="I5962" s="1">
        <v>44736.952777777777</v>
      </c>
      <c r="J5962" s="2">
        <v>44736</v>
      </c>
      <c r="K5962" t="s">
        <v>13</v>
      </c>
      <c r="L5962">
        <v>2022</v>
      </c>
      <c r="N5962" s="11" t="s">
        <v>15</v>
      </c>
      <c r="O5962" s="11">
        <f>IF(Table1[[#This Row],[Currency  Code]]="USD",Table1[[#This Row],[Product Amount with GST]]*80,Table1[[#This Row],[Product Amount with GST]])</f>
        <v>2022</v>
      </c>
    </row>
    <row r="5963" spans="1:16" x14ac:dyDescent="0.25">
      <c r="A5963" t="s">
        <v>4020</v>
      </c>
      <c r="B5963" t="s">
        <v>42</v>
      </c>
      <c r="C5963" t="s">
        <v>12</v>
      </c>
      <c r="D5963" t="s">
        <v>6183</v>
      </c>
      <c r="E5963">
        <f t="shared" si="372"/>
        <v>24</v>
      </c>
      <c r="F5963">
        <f t="shared" si="373"/>
        <v>6</v>
      </c>
      <c r="G5963" s="8">
        <f t="shared" si="374"/>
        <v>44736</v>
      </c>
      <c r="H5963">
        <f t="shared" si="375"/>
        <v>2022</v>
      </c>
      <c r="I5963" s="1">
        <v>44736.940972222219</v>
      </c>
      <c r="J5963" s="2">
        <v>44736</v>
      </c>
      <c r="K5963" t="s">
        <v>43</v>
      </c>
      <c r="L5963">
        <v>1499</v>
      </c>
      <c r="N5963" s="11" t="s">
        <v>15</v>
      </c>
      <c r="O5963" s="11">
        <f>IF(Table1[[#This Row],[Currency  Code]]="USD",Table1[[#This Row],[Product Amount with GST]]*80,Table1[[#This Row],[Product Amount with GST]])</f>
        <v>1499</v>
      </c>
    </row>
    <row r="5964" spans="1:16" x14ac:dyDescent="0.25">
      <c r="A5964" t="s">
        <v>4152</v>
      </c>
      <c r="B5964" t="s">
        <v>2257</v>
      </c>
      <c r="C5964" t="s">
        <v>12</v>
      </c>
      <c r="E5964">
        <f t="shared" si="372"/>
        <v>24</v>
      </c>
      <c r="F5964">
        <f t="shared" si="373"/>
        <v>6</v>
      </c>
      <c r="G5964" s="8">
        <f t="shared" si="374"/>
        <v>44736</v>
      </c>
      <c r="H5964">
        <f t="shared" si="375"/>
        <v>2022</v>
      </c>
      <c r="I5964" s="1">
        <v>44736.939583333333</v>
      </c>
      <c r="J5964" s="2">
        <v>44736</v>
      </c>
      <c r="K5964" t="s">
        <v>13</v>
      </c>
      <c r="L5964">
        <v>1499</v>
      </c>
      <c r="N5964" s="11" t="s">
        <v>15</v>
      </c>
      <c r="O5964" s="11">
        <f>IF(Table1[[#This Row],[Currency  Code]]="USD",Table1[[#This Row],[Product Amount with GST]]*80,Table1[[#This Row],[Product Amount with GST]])</f>
        <v>1499</v>
      </c>
    </row>
    <row r="5965" spans="1:16" x14ac:dyDescent="0.25">
      <c r="A5965" t="s">
        <v>4153</v>
      </c>
      <c r="B5965" t="s">
        <v>24</v>
      </c>
      <c r="C5965" t="s">
        <v>12</v>
      </c>
      <c r="E5965">
        <f t="shared" si="372"/>
        <v>24</v>
      </c>
      <c r="F5965">
        <f t="shared" si="373"/>
        <v>6</v>
      </c>
      <c r="G5965" s="8">
        <f t="shared" si="374"/>
        <v>44736</v>
      </c>
      <c r="H5965">
        <f t="shared" si="375"/>
        <v>2022</v>
      </c>
      <c r="I5965" s="1">
        <v>44736.882638888892</v>
      </c>
      <c r="J5965" s="2">
        <v>44736</v>
      </c>
      <c r="K5965" t="s">
        <v>13</v>
      </c>
      <c r="L5965">
        <v>2022</v>
      </c>
      <c r="N5965" s="11" t="s">
        <v>15</v>
      </c>
      <c r="O5965" s="11">
        <f>IF(Table1[[#This Row],[Currency  Code]]="USD",Table1[[#This Row],[Product Amount with GST]]*80,Table1[[#This Row],[Product Amount with GST]])</f>
        <v>2022</v>
      </c>
    </row>
    <row r="5966" spans="1:16" x14ac:dyDescent="0.25">
      <c r="A5966" t="s">
        <v>3856</v>
      </c>
      <c r="B5966" t="s">
        <v>42</v>
      </c>
      <c r="C5966" t="s">
        <v>12</v>
      </c>
      <c r="D5966" t="s">
        <v>6146</v>
      </c>
      <c r="E5966">
        <f t="shared" si="372"/>
        <v>24</v>
      </c>
      <c r="F5966">
        <f t="shared" si="373"/>
        <v>6</v>
      </c>
      <c r="G5966" s="8">
        <f t="shared" si="374"/>
        <v>44736</v>
      </c>
      <c r="H5966">
        <f t="shared" si="375"/>
        <v>2022</v>
      </c>
      <c r="I5966" s="1">
        <v>44736.876388888886</v>
      </c>
      <c r="J5966" s="2">
        <v>44736</v>
      </c>
      <c r="K5966" t="s">
        <v>43</v>
      </c>
      <c r="L5966">
        <v>1499</v>
      </c>
      <c r="N5966" s="11" t="s">
        <v>15</v>
      </c>
      <c r="O5966" s="11">
        <f>IF(Table1[[#This Row],[Currency  Code]]="USD",Table1[[#This Row],[Product Amount with GST]]*80,Table1[[#This Row],[Product Amount with GST]])</f>
        <v>1499</v>
      </c>
    </row>
    <row r="5967" spans="1:16" x14ac:dyDescent="0.25">
      <c r="A5967" t="s">
        <v>4135</v>
      </c>
      <c r="B5967" t="s">
        <v>42</v>
      </c>
      <c r="C5967" t="s">
        <v>12</v>
      </c>
      <c r="E5967">
        <f t="shared" si="372"/>
        <v>24</v>
      </c>
      <c r="F5967">
        <f t="shared" si="373"/>
        <v>6</v>
      </c>
      <c r="G5967" s="8">
        <f t="shared" si="374"/>
        <v>44736</v>
      </c>
      <c r="H5967">
        <f t="shared" si="375"/>
        <v>2022</v>
      </c>
      <c r="I5967" s="1">
        <v>44736.857638888891</v>
      </c>
      <c r="J5967" s="2">
        <v>44736</v>
      </c>
      <c r="K5967" t="s">
        <v>43</v>
      </c>
      <c r="L5967">
        <v>59</v>
      </c>
      <c r="N5967" s="11" t="s">
        <v>29</v>
      </c>
      <c r="O5967" s="11">
        <f>IF(Table1[[#This Row],[Currency  Code]]="USD",Table1[[#This Row],[Product Amount with GST]]*80,Table1[[#This Row],[Product Amount with GST]])</f>
        <v>4720</v>
      </c>
    </row>
    <row r="5968" spans="1:16" x14ac:dyDescent="0.25">
      <c r="A5968" t="s">
        <v>4059</v>
      </c>
      <c r="B5968" t="s">
        <v>27</v>
      </c>
      <c r="C5968" t="s">
        <v>12</v>
      </c>
      <c r="E5968">
        <f t="shared" si="372"/>
        <v>24</v>
      </c>
      <c r="F5968">
        <f t="shared" si="373"/>
        <v>6</v>
      </c>
      <c r="G5968" s="8">
        <f t="shared" si="374"/>
        <v>44736</v>
      </c>
      <c r="H5968">
        <f t="shared" si="375"/>
        <v>2022</v>
      </c>
      <c r="I5968" s="1">
        <v>44736.838888888888</v>
      </c>
      <c r="J5968" s="2">
        <v>44736</v>
      </c>
      <c r="K5968" t="s">
        <v>13</v>
      </c>
      <c r="L5968">
        <v>1999</v>
      </c>
      <c r="N5968" s="11" t="s">
        <v>15</v>
      </c>
      <c r="O5968" s="11">
        <f>IF(Table1[[#This Row],[Currency  Code]]="USD",Table1[[#This Row],[Product Amount with GST]]*80,Table1[[#This Row],[Product Amount with GST]])</f>
        <v>1999</v>
      </c>
    </row>
    <row r="5969" spans="1:15" x14ac:dyDescent="0.25">
      <c r="A5969" t="s">
        <v>3494</v>
      </c>
      <c r="B5969" t="s">
        <v>2257</v>
      </c>
      <c r="C5969" t="s">
        <v>12</v>
      </c>
      <c r="E5969">
        <f t="shared" si="372"/>
        <v>24</v>
      </c>
      <c r="F5969">
        <f t="shared" si="373"/>
        <v>6</v>
      </c>
      <c r="G5969" s="8">
        <f t="shared" si="374"/>
        <v>44736</v>
      </c>
      <c r="H5969">
        <f t="shared" si="375"/>
        <v>2022</v>
      </c>
      <c r="I5969" s="1">
        <v>44736.830555555556</v>
      </c>
      <c r="J5969" s="2">
        <v>44736</v>
      </c>
      <c r="K5969" t="s">
        <v>13</v>
      </c>
      <c r="L5969">
        <v>1499</v>
      </c>
      <c r="N5969" s="11" t="s">
        <v>15</v>
      </c>
      <c r="O5969" s="11">
        <f>IF(Table1[[#This Row],[Currency  Code]]="USD",Table1[[#This Row],[Product Amount with GST]]*80,Table1[[#This Row],[Product Amount with GST]])</f>
        <v>1499</v>
      </c>
    </row>
    <row r="5970" spans="1:15" x14ac:dyDescent="0.25">
      <c r="A5970" t="s">
        <v>3319</v>
      </c>
      <c r="B5970" t="s">
        <v>27</v>
      </c>
      <c r="C5970" t="s">
        <v>12</v>
      </c>
      <c r="E5970">
        <f t="shared" si="372"/>
        <v>24</v>
      </c>
      <c r="F5970">
        <f t="shared" si="373"/>
        <v>6</v>
      </c>
      <c r="G5970" s="8">
        <f t="shared" si="374"/>
        <v>44736</v>
      </c>
      <c r="H5970">
        <f t="shared" si="375"/>
        <v>2022</v>
      </c>
      <c r="I5970" s="1">
        <v>44736.824999999997</v>
      </c>
      <c r="J5970" s="2">
        <v>44736</v>
      </c>
      <c r="K5970" t="s">
        <v>13</v>
      </c>
      <c r="L5970">
        <v>1999</v>
      </c>
      <c r="N5970" s="11" t="s">
        <v>15</v>
      </c>
      <c r="O5970" s="11">
        <f>IF(Table1[[#This Row],[Currency  Code]]="USD",Table1[[#This Row],[Product Amount with GST]]*80,Table1[[#This Row],[Product Amount with GST]])</f>
        <v>1999</v>
      </c>
    </row>
    <row r="5971" spans="1:15" x14ac:dyDescent="0.25">
      <c r="A5971" t="s">
        <v>3319</v>
      </c>
      <c r="B5971" t="s">
        <v>27</v>
      </c>
      <c r="C5971" t="s">
        <v>12</v>
      </c>
      <c r="E5971">
        <f t="shared" si="372"/>
        <v>24</v>
      </c>
      <c r="F5971">
        <f t="shared" si="373"/>
        <v>6</v>
      </c>
      <c r="G5971" s="8">
        <f t="shared" si="374"/>
        <v>44736</v>
      </c>
      <c r="H5971">
        <f t="shared" si="375"/>
        <v>2022</v>
      </c>
      <c r="I5971" s="1">
        <v>44736.824305555558</v>
      </c>
      <c r="J5971" s="2">
        <v>44736</v>
      </c>
      <c r="K5971" t="s">
        <v>13</v>
      </c>
      <c r="L5971">
        <v>1999</v>
      </c>
      <c r="N5971" s="11" t="s">
        <v>15</v>
      </c>
      <c r="O5971" s="11">
        <f>IF(Table1[[#This Row],[Currency  Code]]="USD",Table1[[#This Row],[Product Amount with GST]]*80,Table1[[#This Row],[Product Amount with GST]])</f>
        <v>1999</v>
      </c>
    </row>
    <row r="5972" spans="1:15" x14ac:dyDescent="0.25">
      <c r="A5972" t="s">
        <v>1572</v>
      </c>
      <c r="B5972" t="s">
        <v>304</v>
      </c>
      <c r="C5972" t="s">
        <v>12</v>
      </c>
      <c r="E5972">
        <f t="shared" si="372"/>
        <v>24</v>
      </c>
      <c r="F5972">
        <f t="shared" si="373"/>
        <v>6</v>
      </c>
      <c r="G5972" s="8">
        <f t="shared" si="374"/>
        <v>44736</v>
      </c>
      <c r="H5972">
        <f t="shared" si="375"/>
        <v>2022</v>
      </c>
      <c r="I5972" s="1">
        <v>44736.813888888886</v>
      </c>
      <c r="J5972" s="2">
        <v>44736</v>
      </c>
      <c r="K5972" t="s">
        <v>112</v>
      </c>
      <c r="L5972">
        <v>1499</v>
      </c>
      <c r="N5972" s="11" t="s">
        <v>15</v>
      </c>
      <c r="O5972" s="11">
        <f>IF(Table1[[#This Row],[Currency  Code]]="USD",Table1[[#This Row],[Product Amount with GST]]*80,Table1[[#This Row],[Product Amount with GST]])</f>
        <v>1499</v>
      </c>
    </row>
    <row r="5973" spans="1:15" x14ac:dyDescent="0.25">
      <c r="A5973" t="s">
        <v>4154</v>
      </c>
      <c r="B5973" t="s">
        <v>42</v>
      </c>
      <c r="C5973" t="s">
        <v>12</v>
      </c>
      <c r="E5973">
        <f t="shared" si="372"/>
        <v>24</v>
      </c>
      <c r="F5973">
        <f t="shared" si="373"/>
        <v>6</v>
      </c>
      <c r="G5973" s="8">
        <f t="shared" si="374"/>
        <v>44736</v>
      </c>
      <c r="H5973">
        <f t="shared" si="375"/>
        <v>2022</v>
      </c>
      <c r="I5973" s="1">
        <v>44736.78402777778</v>
      </c>
      <c r="J5973" s="2">
        <v>44736</v>
      </c>
      <c r="K5973" t="s">
        <v>43</v>
      </c>
      <c r="L5973">
        <v>1499</v>
      </c>
      <c r="N5973" s="11" t="s">
        <v>15</v>
      </c>
      <c r="O5973" s="11">
        <f>IF(Table1[[#This Row],[Currency  Code]]="USD",Table1[[#This Row],[Product Amount with GST]]*80,Table1[[#This Row],[Product Amount with GST]])</f>
        <v>1499</v>
      </c>
    </row>
    <row r="5974" spans="1:15" x14ac:dyDescent="0.25">
      <c r="A5974" t="s">
        <v>4155</v>
      </c>
      <c r="B5974" t="s">
        <v>1092</v>
      </c>
      <c r="C5974" t="s">
        <v>12</v>
      </c>
      <c r="E5974">
        <f t="shared" si="372"/>
        <v>24</v>
      </c>
      <c r="F5974">
        <f t="shared" si="373"/>
        <v>6</v>
      </c>
      <c r="G5974" s="8">
        <f t="shared" si="374"/>
        <v>44736</v>
      </c>
      <c r="H5974">
        <f t="shared" si="375"/>
        <v>2022</v>
      </c>
      <c r="I5974" s="1">
        <v>44736.765972222223</v>
      </c>
      <c r="J5974" s="2">
        <v>44736</v>
      </c>
      <c r="K5974" t="s">
        <v>43</v>
      </c>
      <c r="L5974">
        <v>1499</v>
      </c>
      <c r="N5974" s="11" t="s">
        <v>15</v>
      </c>
      <c r="O5974" s="11">
        <f>IF(Table1[[#This Row],[Currency  Code]]="USD",Table1[[#This Row],[Product Amount with GST]]*80,Table1[[#This Row],[Product Amount with GST]])</f>
        <v>1499</v>
      </c>
    </row>
    <row r="5975" spans="1:15" x14ac:dyDescent="0.25">
      <c r="A5975" t="s">
        <v>4156</v>
      </c>
      <c r="B5975" t="s">
        <v>659</v>
      </c>
      <c r="C5975" t="s">
        <v>12</v>
      </c>
      <c r="E5975">
        <f t="shared" si="372"/>
        <v>24</v>
      </c>
      <c r="F5975">
        <f t="shared" si="373"/>
        <v>6</v>
      </c>
      <c r="G5975" s="8">
        <f t="shared" si="374"/>
        <v>44736</v>
      </c>
      <c r="H5975">
        <f t="shared" si="375"/>
        <v>2022</v>
      </c>
      <c r="I5975" s="1">
        <v>44736.755555555559</v>
      </c>
      <c r="J5975" s="2">
        <v>44736</v>
      </c>
      <c r="K5975" t="s">
        <v>13</v>
      </c>
      <c r="L5975">
        <v>1499</v>
      </c>
      <c r="N5975" s="11" t="s">
        <v>15</v>
      </c>
      <c r="O5975" s="11">
        <f>IF(Table1[[#This Row],[Currency  Code]]="USD",Table1[[#This Row],[Product Amount with GST]]*80,Table1[[#This Row],[Product Amount with GST]])</f>
        <v>1499</v>
      </c>
    </row>
    <row r="5976" spans="1:15" x14ac:dyDescent="0.25">
      <c r="A5976" t="s">
        <v>4157</v>
      </c>
      <c r="B5976" t="s">
        <v>42</v>
      </c>
      <c r="C5976" t="s">
        <v>12</v>
      </c>
      <c r="E5976">
        <f t="shared" si="372"/>
        <v>24</v>
      </c>
      <c r="F5976">
        <f t="shared" si="373"/>
        <v>6</v>
      </c>
      <c r="G5976" s="8">
        <f t="shared" si="374"/>
        <v>44736</v>
      </c>
      <c r="H5976">
        <f t="shared" si="375"/>
        <v>2022</v>
      </c>
      <c r="I5976" s="1">
        <v>44736.750694444447</v>
      </c>
      <c r="J5976" s="2">
        <v>44736</v>
      </c>
      <c r="K5976" t="s">
        <v>13</v>
      </c>
      <c r="L5976">
        <v>1499</v>
      </c>
      <c r="N5976" s="11" t="s">
        <v>15</v>
      </c>
      <c r="O5976" s="11">
        <f>IF(Table1[[#This Row],[Currency  Code]]="USD",Table1[[#This Row],[Product Amount with GST]]*80,Table1[[#This Row],[Product Amount with GST]])</f>
        <v>1499</v>
      </c>
    </row>
    <row r="5977" spans="1:15" x14ac:dyDescent="0.25">
      <c r="A5977" t="s">
        <v>4157</v>
      </c>
      <c r="B5977" t="s">
        <v>42</v>
      </c>
      <c r="C5977" t="s">
        <v>12</v>
      </c>
      <c r="E5977">
        <f t="shared" si="372"/>
        <v>24</v>
      </c>
      <c r="F5977">
        <f t="shared" si="373"/>
        <v>6</v>
      </c>
      <c r="G5977" s="8">
        <f t="shared" si="374"/>
        <v>44736</v>
      </c>
      <c r="H5977">
        <f t="shared" si="375"/>
        <v>2022</v>
      </c>
      <c r="I5977" s="1">
        <v>44736.749305555553</v>
      </c>
      <c r="J5977" s="2">
        <v>44736</v>
      </c>
      <c r="K5977" t="s">
        <v>13</v>
      </c>
      <c r="L5977">
        <v>1499</v>
      </c>
      <c r="N5977" s="11" t="s">
        <v>15</v>
      </c>
      <c r="O5977" s="11">
        <f>IF(Table1[[#This Row],[Currency  Code]]="USD",Table1[[#This Row],[Product Amount with GST]]*80,Table1[[#This Row],[Product Amount with GST]])</f>
        <v>1499</v>
      </c>
    </row>
    <row r="5978" spans="1:15" x14ac:dyDescent="0.25">
      <c r="A5978" t="s">
        <v>4158</v>
      </c>
      <c r="B5978" t="s">
        <v>24</v>
      </c>
      <c r="C5978" t="s">
        <v>12</v>
      </c>
      <c r="E5978">
        <f t="shared" si="372"/>
        <v>24</v>
      </c>
      <c r="F5978">
        <f t="shared" si="373"/>
        <v>6</v>
      </c>
      <c r="G5978" s="8">
        <f t="shared" si="374"/>
        <v>44736</v>
      </c>
      <c r="H5978">
        <f t="shared" si="375"/>
        <v>2022</v>
      </c>
      <c r="I5978" s="1">
        <v>44736.729861111111</v>
      </c>
      <c r="J5978" s="2">
        <v>44736</v>
      </c>
      <c r="K5978" t="s">
        <v>13</v>
      </c>
      <c r="L5978">
        <v>2022</v>
      </c>
      <c r="N5978" s="11" t="s">
        <v>15</v>
      </c>
      <c r="O5978" s="11">
        <f>IF(Table1[[#This Row],[Currency  Code]]="USD",Table1[[#This Row],[Product Amount with GST]]*80,Table1[[#This Row],[Product Amount with GST]])</f>
        <v>2022</v>
      </c>
    </row>
    <row r="5979" spans="1:15" x14ac:dyDescent="0.25">
      <c r="A5979" t="s">
        <v>4159</v>
      </c>
      <c r="B5979" t="s">
        <v>1710</v>
      </c>
      <c r="C5979" t="s">
        <v>12</v>
      </c>
      <c r="E5979">
        <f t="shared" si="372"/>
        <v>24</v>
      </c>
      <c r="F5979">
        <f t="shared" si="373"/>
        <v>6</v>
      </c>
      <c r="G5979" s="8">
        <f t="shared" si="374"/>
        <v>44736</v>
      </c>
      <c r="H5979">
        <f t="shared" si="375"/>
        <v>2022</v>
      </c>
      <c r="I5979" s="1">
        <v>44736.785416666666</v>
      </c>
      <c r="J5979" s="2">
        <v>44736</v>
      </c>
      <c r="K5979" t="s">
        <v>13</v>
      </c>
      <c r="L5979">
        <v>499</v>
      </c>
      <c r="N5979" s="11" t="s">
        <v>15</v>
      </c>
      <c r="O5979" s="11">
        <f>IF(Table1[[#This Row],[Currency  Code]]="USD",Table1[[#This Row],[Product Amount with GST]]*80,Table1[[#This Row],[Product Amount with GST]])</f>
        <v>499</v>
      </c>
    </row>
    <row r="5980" spans="1:15" x14ac:dyDescent="0.25">
      <c r="A5980" t="s">
        <v>4156</v>
      </c>
      <c r="B5980" t="s">
        <v>65</v>
      </c>
      <c r="C5980" t="s">
        <v>12</v>
      </c>
      <c r="E5980">
        <f t="shared" si="372"/>
        <v>24</v>
      </c>
      <c r="F5980">
        <f t="shared" si="373"/>
        <v>6</v>
      </c>
      <c r="G5980" s="8">
        <f t="shared" si="374"/>
        <v>44736</v>
      </c>
      <c r="H5980">
        <f t="shared" si="375"/>
        <v>2022</v>
      </c>
      <c r="I5980" s="1">
        <v>44736.755555555559</v>
      </c>
      <c r="J5980" s="2">
        <v>44736</v>
      </c>
      <c r="K5980" t="s">
        <v>13</v>
      </c>
      <c r="L5980">
        <v>1499</v>
      </c>
      <c r="N5980" s="11" t="s">
        <v>15</v>
      </c>
      <c r="O5980" s="11">
        <f>IF(Table1[[#This Row],[Currency  Code]]="USD",Table1[[#This Row],[Product Amount with GST]]*80,Table1[[#This Row],[Product Amount with GST]])</f>
        <v>1499</v>
      </c>
    </row>
    <row r="5981" spans="1:15" x14ac:dyDescent="0.25">
      <c r="A5981" t="s">
        <v>2719</v>
      </c>
      <c r="B5981" t="s">
        <v>65</v>
      </c>
      <c r="C5981" t="s">
        <v>12</v>
      </c>
      <c r="E5981">
        <f t="shared" si="372"/>
        <v>24</v>
      </c>
      <c r="F5981">
        <f t="shared" si="373"/>
        <v>6</v>
      </c>
      <c r="G5981" s="8">
        <f t="shared" si="374"/>
        <v>44736</v>
      </c>
      <c r="H5981">
        <f t="shared" si="375"/>
        <v>2022</v>
      </c>
      <c r="I5981" s="1">
        <v>44736.727777777778</v>
      </c>
      <c r="J5981" s="2">
        <v>44736</v>
      </c>
      <c r="K5981" t="s">
        <v>13</v>
      </c>
      <c r="L5981">
        <v>1499</v>
      </c>
      <c r="N5981" s="11" t="s">
        <v>15</v>
      </c>
      <c r="O5981" s="11">
        <f>IF(Table1[[#This Row],[Currency  Code]]="USD",Table1[[#This Row],[Product Amount with GST]]*80,Table1[[#This Row],[Product Amount with GST]])</f>
        <v>1499</v>
      </c>
    </row>
    <row r="5982" spans="1:15" x14ac:dyDescent="0.25">
      <c r="A5982" t="s">
        <v>4160</v>
      </c>
      <c r="B5982" t="s">
        <v>42</v>
      </c>
      <c r="C5982" t="s">
        <v>12</v>
      </c>
      <c r="E5982">
        <f t="shared" si="372"/>
        <v>24</v>
      </c>
      <c r="F5982">
        <f t="shared" si="373"/>
        <v>6</v>
      </c>
      <c r="G5982" s="8">
        <f t="shared" si="374"/>
        <v>44736</v>
      </c>
      <c r="H5982">
        <f t="shared" si="375"/>
        <v>2022</v>
      </c>
      <c r="I5982" s="1">
        <v>44736.701388888891</v>
      </c>
      <c r="J5982" s="2">
        <v>44736</v>
      </c>
      <c r="K5982" t="s">
        <v>43</v>
      </c>
      <c r="L5982">
        <v>1499</v>
      </c>
      <c r="N5982" s="11" t="s">
        <v>15</v>
      </c>
      <c r="O5982" s="11">
        <f>IF(Table1[[#This Row],[Currency  Code]]="USD",Table1[[#This Row],[Product Amount with GST]]*80,Table1[[#This Row],[Product Amount with GST]])</f>
        <v>1499</v>
      </c>
    </row>
    <row r="5983" spans="1:15" x14ac:dyDescent="0.25">
      <c r="A5983" t="s">
        <v>4160</v>
      </c>
      <c r="B5983" t="s">
        <v>42</v>
      </c>
      <c r="C5983" t="s">
        <v>12</v>
      </c>
      <c r="E5983">
        <f t="shared" si="372"/>
        <v>24</v>
      </c>
      <c r="F5983">
        <f t="shared" si="373"/>
        <v>6</v>
      </c>
      <c r="G5983" s="8">
        <f t="shared" si="374"/>
        <v>44736</v>
      </c>
      <c r="H5983">
        <f t="shared" si="375"/>
        <v>2022</v>
      </c>
      <c r="I5983" s="1">
        <v>44736.700694444444</v>
      </c>
      <c r="J5983" s="2">
        <v>44736</v>
      </c>
      <c r="K5983" t="s">
        <v>43</v>
      </c>
      <c r="L5983">
        <v>1499</v>
      </c>
      <c r="N5983" s="11" t="s">
        <v>15</v>
      </c>
      <c r="O5983" s="11">
        <f>IF(Table1[[#This Row],[Currency  Code]]="USD",Table1[[#This Row],[Product Amount with GST]]*80,Table1[[#This Row],[Product Amount with GST]])</f>
        <v>1499</v>
      </c>
    </row>
    <row r="5984" spans="1:15" x14ac:dyDescent="0.25">
      <c r="A5984" t="s">
        <v>4055</v>
      </c>
      <c r="B5984" t="s">
        <v>20</v>
      </c>
      <c r="C5984" t="s">
        <v>12</v>
      </c>
      <c r="E5984">
        <f t="shared" si="372"/>
        <v>24</v>
      </c>
      <c r="F5984">
        <f t="shared" si="373"/>
        <v>6</v>
      </c>
      <c r="G5984" s="8">
        <f t="shared" si="374"/>
        <v>44736</v>
      </c>
      <c r="H5984">
        <f t="shared" si="375"/>
        <v>2022</v>
      </c>
      <c r="I5984" s="1">
        <v>44736.684027777781</v>
      </c>
      <c r="J5984" s="2">
        <v>44736</v>
      </c>
      <c r="K5984" t="s">
        <v>13</v>
      </c>
      <c r="L5984">
        <v>1999</v>
      </c>
      <c r="N5984" s="11" t="s">
        <v>15</v>
      </c>
      <c r="O5984" s="11">
        <f>IF(Table1[[#This Row],[Currency  Code]]="USD",Table1[[#This Row],[Product Amount with GST]]*80,Table1[[#This Row],[Product Amount with GST]])</f>
        <v>1999</v>
      </c>
    </row>
    <row r="5985" spans="1:16" x14ac:dyDescent="0.25">
      <c r="A5985" t="s">
        <v>4161</v>
      </c>
      <c r="B5985" t="s">
        <v>4162</v>
      </c>
      <c r="C5985" t="s">
        <v>12</v>
      </c>
      <c r="E5985">
        <f t="shared" si="372"/>
        <v>24</v>
      </c>
      <c r="F5985">
        <f t="shared" si="373"/>
        <v>6</v>
      </c>
      <c r="G5985" s="8">
        <f t="shared" si="374"/>
        <v>44736</v>
      </c>
      <c r="H5985">
        <f t="shared" si="375"/>
        <v>2022</v>
      </c>
      <c r="I5985" s="1">
        <v>44736.673611111109</v>
      </c>
      <c r="J5985" s="2">
        <v>44736</v>
      </c>
      <c r="K5985" t="s">
        <v>43</v>
      </c>
      <c r="L5985">
        <v>1499</v>
      </c>
      <c r="N5985" s="11" t="s">
        <v>15</v>
      </c>
      <c r="O5985" s="11">
        <f>IF(Table1[[#This Row],[Currency  Code]]="USD",Table1[[#This Row],[Product Amount with GST]]*80,Table1[[#This Row],[Product Amount with GST]])</f>
        <v>1499</v>
      </c>
    </row>
    <row r="5986" spans="1:16" x14ac:dyDescent="0.25">
      <c r="A5986" t="s">
        <v>4163</v>
      </c>
      <c r="B5986" t="s">
        <v>65</v>
      </c>
      <c r="C5986" t="s">
        <v>12</v>
      </c>
      <c r="E5986">
        <f t="shared" si="372"/>
        <v>24</v>
      </c>
      <c r="F5986">
        <f t="shared" si="373"/>
        <v>6</v>
      </c>
      <c r="G5986" s="8">
        <f t="shared" si="374"/>
        <v>44736</v>
      </c>
      <c r="H5986">
        <f t="shared" si="375"/>
        <v>2022</v>
      </c>
      <c r="I5986" s="1">
        <v>44736.635416666664</v>
      </c>
      <c r="J5986" s="2">
        <v>44736</v>
      </c>
      <c r="K5986" t="s">
        <v>13</v>
      </c>
      <c r="L5986">
        <v>1499</v>
      </c>
      <c r="N5986" s="11" t="s">
        <v>15</v>
      </c>
      <c r="O5986" s="11">
        <f>IF(Table1[[#This Row],[Currency  Code]]="USD",Table1[[#This Row],[Product Amount with GST]]*80,Table1[[#This Row],[Product Amount with GST]])</f>
        <v>1499</v>
      </c>
    </row>
    <row r="5987" spans="1:16" x14ac:dyDescent="0.25">
      <c r="A5987" t="s">
        <v>4164</v>
      </c>
      <c r="B5987" t="s">
        <v>42</v>
      </c>
      <c r="C5987" t="s">
        <v>12</v>
      </c>
      <c r="E5987">
        <f t="shared" si="372"/>
        <v>24</v>
      </c>
      <c r="F5987">
        <f t="shared" si="373"/>
        <v>6</v>
      </c>
      <c r="G5987" s="8">
        <f t="shared" si="374"/>
        <v>44736</v>
      </c>
      <c r="H5987">
        <f t="shared" si="375"/>
        <v>2022</v>
      </c>
      <c r="I5987" s="1">
        <v>44736.634027777778</v>
      </c>
      <c r="J5987" s="2">
        <v>44736</v>
      </c>
      <c r="K5987" t="s">
        <v>13</v>
      </c>
      <c r="L5987">
        <v>1499</v>
      </c>
      <c r="N5987" s="11" t="s">
        <v>15</v>
      </c>
      <c r="O5987" s="11">
        <f>IF(Table1[[#This Row],[Currency  Code]]="USD",Table1[[#This Row],[Product Amount with GST]]*80,Table1[[#This Row],[Product Amount with GST]])</f>
        <v>1499</v>
      </c>
    </row>
    <row r="5988" spans="1:16" x14ac:dyDescent="0.25">
      <c r="A5988" t="s">
        <v>4136</v>
      </c>
      <c r="B5988" t="s">
        <v>659</v>
      </c>
      <c r="C5988" t="s">
        <v>12</v>
      </c>
      <c r="E5988">
        <f t="shared" si="372"/>
        <v>24</v>
      </c>
      <c r="F5988">
        <f t="shared" si="373"/>
        <v>6</v>
      </c>
      <c r="G5988" s="8">
        <f t="shared" si="374"/>
        <v>44736</v>
      </c>
      <c r="H5988">
        <f t="shared" si="375"/>
        <v>2022</v>
      </c>
      <c r="I5988" s="1">
        <v>44736.617361111108</v>
      </c>
      <c r="J5988" s="2">
        <v>44736</v>
      </c>
      <c r="K5988" t="s">
        <v>13</v>
      </c>
      <c r="L5988">
        <v>1499</v>
      </c>
      <c r="N5988" s="11" t="s">
        <v>15</v>
      </c>
      <c r="O5988" s="11">
        <f>IF(Table1[[#This Row],[Currency  Code]]="USD",Table1[[#This Row],[Product Amount with GST]]*80,Table1[[#This Row],[Product Amount with GST]])</f>
        <v>1499</v>
      </c>
    </row>
    <row r="5989" spans="1:16" x14ac:dyDescent="0.25">
      <c r="A5989" t="s">
        <v>4165</v>
      </c>
      <c r="B5989" t="s">
        <v>20</v>
      </c>
      <c r="C5989" t="s">
        <v>48</v>
      </c>
      <c r="E5989">
        <f t="shared" si="372"/>
        <v>24</v>
      </c>
      <c r="F5989">
        <f t="shared" si="373"/>
        <v>6</v>
      </c>
      <c r="G5989" s="8">
        <f t="shared" si="374"/>
        <v>44736</v>
      </c>
      <c r="H5989">
        <f t="shared" si="375"/>
        <v>2022</v>
      </c>
      <c r="I5989" s="1">
        <v>44736.617361111108</v>
      </c>
      <c r="J5989" s="2">
        <v>44736</v>
      </c>
      <c r="K5989" t="s">
        <v>13</v>
      </c>
      <c r="L5989">
        <v>1999</v>
      </c>
      <c r="M5989" t="s">
        <v>53</v>
      </c>
      <c r="N5989" s="11" t="s">
        <v>15</v>
      </c>
      <c r="O5989" s="11">
        <f>IF(Table1[[#This Row],[Currency  Code]]="USD",Table1[[#This Row],[Product Amount with GST]]*80,Table1[[#This Row],[Product Amount with GST]])</f>
        <v>1999</v>
      </c>
      <c r="P5989" t="s">
        <v>50</v>
      </c>
    </row>
    <row r="5990" spans="1:16" x14ac:dyDescent="0.25">
      <c r="A5990" t="s">
        <v>4166</v>
      </c>
      <c r="B5990" t="s">
        <v>236</v>
      </c>
      <c r="C5990" t="s">
        <v>675</v>
      </c>
      <c r="E5990">
        <f t="shared" si="372"/>
        <v>24</v>
      </c>
      <c r="F5990">
        <f t="shared" si="373"/>
        <v>6</v>
      </c>
      <c r="G5990" s="8">
        <f t="shared" si="374"/>
        <v>44736</v>
      </c>
      <c r="H5990">
        <f t="shared" si="375"/>
        <v>2022</v>
      </c>
      <c r="I5990" s="1">
        <v>44736.604166666664</v>
      </c>
      <c r="J5990" s="2">
        <v>44741</v>
      </c>
      <c r="K5990" t="s">
        <v>13</v>
      </c>
      <c r="L5990">
        <v>1499</v>
      </c>
      <c r="M5990" t="s">
        <v>53</v>
      </c>
      <c r="N5990" s="11" t="s">
        <v>15</v>
      </c>
      <c r="O5990" s="11">
        <f>IF(Table1[[#This Row],[Currency  Code]]="USD",Table1[[#This Row],[Product Amount with GST]]*80,Table1[[#This Row],[Product Amount with GST]])</f>
        <v>1499</v>
      </c>
      <c r="P5990" t="s">
        <v>50</v>
      </c>
    </row>
    <row r="5991" spans="1:16" x14ac:dyDescent="0.25">
      <c r="A5991" t="s">
        <v>4167</v>
      </c>
      <c r="B5991" t="s">
        <v>20</v>
      </c>
      <c r="C5991" t="s">
        <v>48</v>
      </c>
      <c r="E5991">
        <f t="shared" si="372"/>
        <v>24</v>
      </c>
      <c r="F5991">
        <f t="shared" si="373"/>
        <v>6</v>
      </c>
      <c r="G5991" s="8">
        <f t="shared" si="374"/>
        <v>44736</v>
      </c>
      <c r="H5991">
        <f t="shared" si="375"/>
        <v>2022</v>
      </c>
      <c r="I5991" s="1">
        <v>44736.597916666666</v>
      </c>
      <c r="J5991" s="2">
        <v>44736</v>
      </c>
      <c r="K5991" t="s">
        <v>13</v>
      </c>
      <c r="L5991">
        <v>1999</v>
      </c>
      <c r="M5991" t="s">
        <v>218</v>
      </c>
      <c r="N5991" s="11" t="s">
        <v>15</v>
      </c>
      <c r="O5991" s="11">
        <f>IF(Table1[[#This Row],[Currency  Code]]="USD",Table1[[#This Row],[Product Amount with GST]]*80,Table1[[#This Row],[Product Amount with GST]])</f>
        <v>1999</v>
      </c>
      <c r="P5991" t="s">
        <v>50</v>
      </c>
    </row>
    <row r="5992" spans="1:16" x14ac:dyDescent="0.25">
      <c r="A5992" t="s">
        <v>4168</v>
      </c>
      <c r="B5992" t="s">
        <v>27</v>
      </c>
      <c r="C5992" t="s">
        <v>12</v>
      </c>
      <c r="E5992">
        <f t="shared" si="372"/>
        <v>24</v>
      </c>
      <c r="F5992">
        <f t="shared" si="373"/>
        <v>6</v>
      </c>
      <c r="G5992" s="8">
        <f t="shared" si="374"/>
        <v>44736</v>
      </c>
      <c r="H5992">
        <f t="shared" si="375"/>
        <v>2022</v>
      </c>
      <c r="I5992" s="1">
        <v>44736.572222222225</v>
      </c>
      <c r="J5992" s="2">
        <v>44736</v>
      </c>
      <c r="K5992" t="s">
        <v>13</v>
      </c>
      <c r="L5992">
        <v>1999</v>
      </c>
      <c r="N5992" s="11" t="s">
        <v>15</v>
      </c>
      <c r="O5992" s="11">
        <f>IF(Table1[[#This Row],[Currency  Code]]="USD",Table1[[#This Row],[Product Amount with GST]]*80,Table1[[#This Row],[Product Amount with GST]])</f>
        <v>1999</v>
      </c>
    </row>
    <row r="5993" spans="1:16" x14ac:dyDescent="0.25">
      <c r="A5993" t="s">
        <v>4167</v>
      </c>
      <c r="B5993" t="s">
        <v>20</v>
      </c>
      <c r="C5993" t="s">
        <v>12</v>
      </c>
      <c r="E5993">
        <f t="shared" si="372"/>
        <v>24</v>
      </c>
      <c r="F5993">
        <f t="shared" si="373"/>
        <v>6</v>
      </c>
      <c r="G5993" s="8">
        <f t="shared" si="374"/>
        <v>44736</v>
      </c>
      <c r="H5993">
        <f t="shared" si="375"/>
        <v>2022</v>
      </c>
      <c r="I5993" s="1">
        <v>44736.570833333331</v>
      </c>
      <c r="J5993" s="2">
        <v>44736</v>
      </c>
      <c r="K5993" t="s">
        <v>13</v>
      </c>
      <c r="L5993">
        <v>1999</v>
      </c>
      <c r="N5993" s="11" t="s">
        <v>15</v>
      </c>
      <c r="O5993" s="11">
        <f>IF(Table1[[#This Row],[Currency  Code]]="USD",Table1[[#This Row],[Product Amount with GST]]*80,Table1[[#This Row],[Product Amount with GST]])</f>
        <v>1999</v>
      </c>
    </row>
    <row r="5994" spans="1:16" x14ac:dyDescent="0.25">
      <c r="A5994" t="s">
        <v>4169</v>
      </c>
      <c r="B5994" t="s">
        <v>2257</v>
      </c>
      <c r="C5994" t="s">
        <v>12</v>
      </c>
      <c r="E5994">
        <f t="shared" si="372"/>
        <v>24</v>
      </c>
      <c r="F5994">
        <f t="shared" si="373"/>
        <v>6</v>
      </c>
      <c r="G5994" s="8">
        <f t="shared" si="374"/>
        <v>44736</v>
      </c>
      <c r="H5994">
        <f t="shared" si="375"/>
        <v>2022</v>
      </c>
      <c r="I5994" s="1">
        <v>44736.563888888886</v>
      </c>
      <c r="J5994" s="2">
        <v>44736</v>
      </c>
      <c r="K5994" t="s">
        <v>13</v>
      </c>
      <c r="L5994">
        <v>1499</v>
      </c>
      <c r="N5994" s="11" t="s">
        <v>15</v>
      </c>
      <c r="O5994" s="11">
        <f>IF(Table1[[#This Row],[Currency  Code]]="USD",Table1[[#This Row],[Product Amount with GST]]*80,Table1[[#This Row],[Product Amount with GST]])</f>
        <v>1499</v>
      </c>
    </row>
    <row r="5995" spans="1:16" x14ac:dyDescent="0.25">
      <c r="A5995" t="s">
        <v>734</v>
      </c>
      <c r="B5995" t="s">
        <v>11</v>
      </c>
      <c r="C5995" t="s">
        <v>12</v>
      </c>
      <c r="D5995" t="s">
        <v>6123</v>
      </c>
      <c r="E5995">
        <f t="shared" si="372"/>
        <v>24</v>
      </c>
      <c r="F5995">
        <f t="shared" si="373"/>
        <v>6</v>
      </c>
      <c r="G5995" s="8">
        <f t="shared" si="374"/>
        <v>44736</v>
      </c>
      <c r="H5995">
        <f t="shared" si="375"/>
        <v>2022</v>
      </c>
      <c r="I5995" s="1">
        <v>44736.535416666666</v>
      </c>
      <c r="J5995" s="2">
        <v>44736</v>
      </c>
      <c r="K5995" t="s">
        <v>13</v>
      </c>
      <c r="L5995">
        <v>2399</v>
      </c>
      <c r="N5995" s="11" t="s">
        <v>15</v>
      </c>
      <c r="O5995" s="11">
        <f>IF(Table1[[#This Row],[Currency  Code]]="USD",Table1[[#This Row],[Product Amount with GST]]*80,Table1[[#This Row],[Product Amount with GST]])</f>
        <v>2399</v>
      </c>
    </row>
    <row r="5996" spans="1:16" x14ac:dyDescent="0.25">
      <c r="A5996" t="s">
        <v>4170</v>
      </c>
      <c r="B5996" t="s">
        <v>362</v>
      </c>
      <c r="C5996" t="s">
        <v>48</v>
      </c>
      <c r="E5996">
        <f t="shared" si="372"/>
        <v>24</v>
      </c>
      <c r="F5996">
        <f t="shared" si="373"/>
        <v>6</v>
      </c>
      <c r="G5996" s="8">
        <f t="shared" si="374"/>
        <v>44736</v>
      </c>
      <c r="H5996">
        <f t="shared" si="375"/>
        <v>2022</v>
      </c>
      <c r="I5996" s="1">
        <v>44736.532638888886</v>
      </c>
      <c r="J5996" s="2">
        <v>44736</v>
      </c>
      <c r="K5996" t="s">
        <v>13</v>
      </c>
      <c r="L5996">
        <v>499</v>
      </c>
      <c r="M5996" t="s">
        <v>53</v>
      </c>
      <c r="N5996" s="11" t="s">
        <v>15</v>
      </c>
      <c r="O5996" s="11">
        <f>IF(Table1[[#This Row],[Currency  Code]]="USD",Table1[[#This Row],[Product Amount with GST]]*80,Table1[[#This Row],[Product Amount with GST]])</f>
        <v>499</v>
      </c>
      <c r="P5996" t="s">
        <v>50</v>
      </c>
    </row>
    <row r="5997" spans="1:16" x14ac:dyDescent="0.25">
      <c r="A5997" t="s">
        <v>2661</v>
      </c>
      <c r="B5997" t="s">
        <v>24</v>
      </c>
      <c r="C5997" t="s">
        <v>12</v>
      </c>
      <c r="E5997">
        <f t="shared" si="372"/>
        <v>24</v>
      </c>
      <c r="F5997">
        <f t="shared" si="373"/>
        <v>6</v>
      </c>
      <c r="G5997" s="8">
        <f t="shared" si="374"/>
        <v>44736</v>
      </c>
      <c r="H5997">
        <f t="shared" si="375"/>
        <v>2022</v>
      </c>
      <c r="I5997" s="1">
        <v>44736.529166666667</v>
      </c>
      <c r="J5997" s="2">
        <v>44736</v>
      </c>
      <c r="K5997" t="s">
        <v>13</v>
      </c>
      <c r="L5997">
        <v>2022</v>
      </c>
      <c r="N5997" s="11" t="s">
        <v>15</v>
      </c>
      <c r="O5997" s="11">
        <f>IF(Table1[[#This Row],[Currency  Code]]="USD",Table1[[#This Row],[Product Amount with GST]]*80,Table1[[#This Row],[Product Amount with GST]])</f>
        <v>2022</v>
      </c>
    </row>
    <row r="5998" spans="1:16" x14ac:dyDescent="0.25">
      <c r="A5998" t="s">
        <v>4171</v>
      </c>
      <c r="B5998" t="s">
        <v>65</v>
      </c>
      <c r="C5998" t="s">
        <v>12</v>
      </c>
      <c r="E5998">
        <f t="shared" si="372"/>
        <v>24</v>
      </c>
      <c r="F5998">
        <f t="shared" si="373"/>
        <v>6</v>
      </c>
      <c r="G5998" s="8">
        <f t="shared" si="374"/>
        <v>44736</v>
      </c>
      <c r="H5998">
        <f t="shared" si="375"/>
        <v>2022</v>
      </c>
      <c r="I5998" s="1">
        <v>44736.529166666667</v>
      </c>
      <c r="J5998" s="2">
        <v>44736</v>
      </c>
      <c r="K5998" t="s">
        <v>13</v>
      </c>
      <c r="L5998">
        <v>1499</v>
      </c>
      <c r="N5998" s="11" t="s">
        <v>15</v>
      </c>
      <c r="O5998" s="11">
        <f>IF(Table1[[#This Row],[Currency  Code]]="USD",Table1[[#This Row],[Product Amount with GST]]*80,Table1[[#This Row],[Product Amount with GST]])</f>
        <v>1499</v>
      </c>
    </row>
    <row r="5999" spans="1:16" x14ac:dyDescent="0.25">
      <c r="A5999" t="s">
        <v>4172</v>
      </c>
      <c r="B5999" t="s">
        <v>169</v>
      </c>
      <c r="C5999" t="s">
        <v>12</v>
      </c>
      <c r="E5999">
        <f t="shared" si="372"/>
        <v>24</v>
      </c>
      <c r="F5999">
        <f t="shared" si="373"/>
        <v>6</v>
      </c>
      <c r="G5999" s="8">
        <f t="shared" si="374"/>
        <v>44736</v>
      </c>
      <c r="H5999">
        <f t="shared" si="375"/>
        <v>2022</v>
      </c>
      <c r="I5999" s="1">
        <v>44736.527083333334</v>
      </c>
      <c r="J5999" s="2">
        <v>44736</v>
      </c>
      <c r="K5999" t="s">
        <v>13</v>
      </c>
      <c r="L5999">
        <v>1499</v>
      </c>
      <c r="N5999" s="11" t="s">
        <v>15</v>
      </c>
      <c r="O5999" s="11">
        <f>IF(Table1[[#This Row],[Currency  Code]]="USD",Table1[[#This Row],[Product Amount with GST]]*80,Table1[[#This Row],[Product Amount with GST]])</f>
        <v>1499</v>
      </c>
    </row>
    <row r="6000" spans="1:16" x14ac:dyDescent="0.25">
      <c r="A6000" t="s">
        <v>4173</v>
      </c>
      <c r="B6000" t="s">
        <v>659</v>
      </c>
      <c r="C6000" t="s">
        <v>12</v>
      </c>
      <c r="E6000">
        <f t="shared" si="372"/>
        <v>24</v>
      </c>
      <c r="F6000">
        <f t="shared" si="373"/>
        <v>6</v>
      </c>
      <c r="G6000" s="8">
        <f t="shared" si="374"/>
        <v>44736</v>
      </c>
      <c r="H6000">
        <f t="shared" si="375"/>
        <v>2022</v>
      </c>
      <c r="I6000" s="1">
        <v>44736.517361111109</v>
      </c>
      <c r="J6000" s="2">
        <v>44736</v>
      </c>
      <c r="K6000" t="s">
        <v>13</v>
      </c>
      <c r="L6000">
        <v>49</v>
      </c>
      <c r="N6000" s="11" t="s">
        <v>29</v>
      </c>
      <c r="O6000" s="11">
        <f>IF(Table1[[#This Row],[Currency  Code]]="USD",Table1[[#This Row],[Product Amount with GST]]*80,Table1[[#This Row],[Product Amount with GST]])</f>
        <v>3920</v>
      </c>
    </row>
    <row r="6001" spans="1:16" x14ac:dyDescent="0.25">
      <c r="A6001" t="s">
        <v>4174</v>
      </c>
      <c r="B6001" t="s">
        <v>659</v>
      </c>
      <c r="C6001" t="s">
        <v>12</v>
      </c>
      <c r="E6001">
        <f t="shared" si="372"/>
        <v>24</v>
      </c>
      <c r="F6001">
        <f t="shared" si="373"/>
        <v>6</v>
      </c>
      <c r="G6001" s="8">
        <f t="shared" si="374"/>
        <v>44736</v>
      </c>
      <c r="H6001">
        <f t="shared" si="375"/>
        <v>2022</v>
      </c>
      <c r="I6001" s="1">
        <v>44736.510416666664</v>
      </c>
      <c r="J6001" s="2">
        <v>44736</v>
      </c>
      <c r="K6001" t="s">
        <v>13</v>
      </c>
      <c r="L6001">
        <v>1499</v>
      </c>
      <c r="N6001" s="11" t="s">
        <v>15</v>
      </c>
      <c r="O6001" s="11">
        <f>IF(Table1[[#This Row],[Currency  Code]]="USD",Table1[[#This Row],[Product Amount with GST]]*80,Table1[[#This Row],[Product Amount with GST]])</f>
        <v>1499</v>
      </c>
    </row>
    <row r="6002" spans="1:16" x14ac:dyDescent="0.25">
      <c r="A6002" t="s">
        <v>2719</v>
      </c>
      <c r="B6002" t="s">
        <v>255</v>
      </c>
      <c r="C6002" t="s">
        <v>12</v>
      </c>
      <c r="E6002">
        <f t="shared" si="372"/>
        <v>24</v>
      </c>
      <c r="F6002">
        <f t="shared" si="373"/>
        <v>6</v>
      </c>
      <c r="G6002" s="8">
        <f t="shared" si="374"/>
        <v>44736</v>
      </c>
      <c r="H6002">
        <f t="shared" si="375"/>
        <v>2022</v>
      </c>
      <c r="I6002" s="1">
        <v>44736.726388888892</v>
      </c>
      <c r="J6002" s="2">
        <v>44736</v>
      </c>
      <c r="K6002" t="s">
        <v>112</v>
      </c>
      <c r="L6002">
        <v>1499</v>
      </c>
      <c r="N6002" s="11" t="s">
        <v>15</v>
      </c>
      <c r="O6002" s="11">
        <f>IF(Table1[[#This Row],[Currency  Code]]="USD",Table1[[#This Row],[Product Amount with GST]]*80,Table1[[#This Row],[Product Amount with GST]])</f>
        <v>1499</v>
      </c>
    </row>
    <row r="6003" spans="1:16" x14ac:dyDescent="0.25">
      <c r="A6003" t="s">
        <v>4175</v>
      </c>
      <c r="B6003" t="s">
        <v>42</v>
      </c>
      <c r="C6003" t="s">
        <v>12</v>
      </c>
      <c r="E6003">
        <f t="shared" si="372"/>
        <v>24</v>
      </c>
      <c r="F6003">
        <f t="shared" si="373"/>
        <v>6</v>
      </c>
      <c r="G6003" s="8">
        <f t="shared" si="374"/>
        <v>44736</v>
      </c>
      <c r="H6003">
        <f t="shared" si="375"/>
        <v>2022</v>
      </c>
      <c r="I6003" s="1">
        <v>44736.711805555555</v>
      </c>
      <c r="J6003" s="2">
        <v>44736</v>
      </c>
      <c r="K6003" t="s">
        <v>43</v>
      </c>
      <c r="L6003">
        <v>1499</v>
      </c>
      <c r="N6003" s="11" t="s">
        <v>15</v>
      </c>
      <c r="O6003" s="11">
        <f>IF(Table1[[#This Row],[Currency  Code]]="USD",Table1[[#This Row],[Product Amount with GST]]*80,Table1[[#This Row],[Product Amount with GST]])</f>
        <v>1499</v>
      </c>
    </row>
    <row r="6004" spans="1:16" x14ac:dyDescent="0.25">
      <c r="A6004" t="s">
        <v>4119</v>
      </c>
      <c r="B6004" t="s">
        <v>24</v>
      </c>
      <c r="C6004" t="s">
        <v>12</v>
      </c>
      <c r="E6004">
        <f t="shared" si="372"/>
        <v>24</v>
      </c>
      <c r="F6004">
        <f t="shared" si="373"/>
        <v>6</v>
      </c>
      <c r="G6004" s="8">
        <f t="shared" si="374"/>
        <v>44736</v>
      </c>
      <c r="H6004">
        <f t="shared" si="375"/>
        <v>2022</v>
      </c>
      <c r="I6004" s="1">
        <v>44736.688194444447</v>
      </c>
      <c r="J6004" s="2">
        <v>44736</v>
      </c>
      <c r="K6004" t="s">
        <v>13</v>
      </c>
      <c r="L6004">
        <v>2022</v>
      </c>
      <c r="N6004" s="11" t="s">
        <v>15</v>
      </c>
      <c r="O6004" s="11">
        <f>IF(Table1[[#This Row],[Currency  Code]]="USD",Table1[[#This Row],[Product Amount with GST]]*80,Table1[[#This Row],[Product Amount with GST]])</f>
        <v>2022</v>
      </c>
    </row>
    <row r="6005" spans="1:16" x14ac:dyDescent="0.25">
      <c r="A6005" t="s">
        <v>4055</v>
      </c>
      <c r="B6005" t="s">
        <v>20</v>
      </c>
      <c r="C6005" t="s">
        <v>12</v>
      </c>
      <c r="E6005">
        <f t="shared" si="372"/>
        <v>24</v>
      </c>
      <c r="F6005">
        <f t="shared" si="373"/>
        <v>6</v>
      </c>
      <c r="G6005" s="8">
        <f t="shared" si="374"/>
        <v>44736</v>
      </c>
      <c r="H6005">
        <f t="shared" si="375"/>
        <v>2022</v>
      </c>
      <c r="I6005" s="1">
        <v>44736.686111111114</v>
      </c>
      <c r="J6005" s="2">
        <v>44736</v>
      </c>
      <c r="K6005" t="s">
        <v>13</v>
      </c>
      <c r="L6005">
        <v>1999</v>
      </c>
      <c r="N6005" s="11" t="s">
        <v>15</v>
      </c>
      <c r="O6005" s="11">
        <f>IF(Table1[[#This Row],[Currency  Code]]="USD",Table1[[#This Row],[Product Amount with GST]]*80,Table1[[#This Row],[Product Amount with GST]])</f>
        <v>1999</v>
      </c>
    </row>
    <row r="6006" spans="1:16" x14ac:dyDescent="0.25">
      <c r="A6006" t="s">
        <v>4176</v>
      </c>
      <c r="B6006" t="s">
        <v>20</v>
      </c>
      <c r="C6006" t="s">
        <v>12</v>
      </c>
      <c r="E6006">
        <f t="shared" si="372"/>
        <v>24</v>
      </c>
      <c r="F6006">
        <f t="shared" si="373"/>
        <v>6</v>
      </c>
      <c r="G6006" s="8">
        <f t="shared" si="374"/>
        <v>44736</v>
      </c>
      <c r="H6006">
        <f t="shared" si="375"/>
        <v>2022</v>
      </c>
      <c r="I6006" s="1">
        <v>44736.632638888892</v>
      </c>
      <c r="J6006" s="2">
        <v>44736</v>
      </c>
      <c r="K6006" t="s">
        <v>13</v>
      </c>
      <c r="L6006">
        <v>1999</v>
      </c>
      <c r="N6006" s="11" t="s">
        <v>15</v>
      </c>
      <c r="O6006" s="11">
        <f>IF(Table1[[#This Row],[Currency  Code]]="USD",Table1[[#This Row],[Product Amount with GST]]*80,Table1[[#This Row],[Product Amount with GST]])</f>
        <v>1999</v>
      </c>
    </row>
    <row r="6007" spans="1:16" x14ac:dyDescent="0.25">
      <c r="A6007" t="s">
        <v>4177</v>
      </c>
      <c r="B6007" t="s">
        <v>42</v>
      </c>
      <c r="C6007" t="s">
        <v>12</v>
      </c>
      <c r="E6007">
        <f t="shared" si="372"/>
        <v>24</v>
      </c>
      <c r="F6007">
        <f t="shared" si="373"/>
        <v>6</v>
      </c>
      <c r="G6007" s="8">
        <f t="shared" si="374"/>
        <v>44736</v>
      </c>
      <c r="H6007">
        <f t="shared" si="375"/>
        <v>2022</v>
      </c>
      <c r="I6007" s="1">
        <v>44736.62222222222</v>
      </c>
      <c r="J6007" s="2">
        <v>44736</v>
      </c>
      <c r="K6007" t="s">
        <v>43</v>
      </c>
      <c r="L6007">
        <v>1499</v>
      </c>
      <c r="N6007" s="11" t="s">
        <v>15</v>
      </c>
      <c r="O6007" s="11">
        <f>IF(Table1[[#This Row],[Currency  Code]]="USD",Table1[[#This Row],[Product Amount with GST]]*80,Table1[[#This Row],[Product Amount with GST]])</f>
        <v>1499</v>
      </c>
    </row>
    <row r="6008" spans="1:16" x14ac:dyDescent="0.25">
      <c r="A6008" t="s">
        <v>4136</v>
      </c>
      <c r="B6008" t="s">
        <v>659</v>
      </c>
      <c r="C6008" t="s">
        <v>12</v>
      </c>
      <c r="E6008">
        <f t="shared" si="372"/>
        <v>24</v>
      </c>
      <c r="F6008">
        <f t="shared" si="373"/>
        <v>6</v>
      </c>
      <c r="G6008" s="8">
        <f t="shared" si="374"/>
        <v>44736</v>
      </c>
      <c r="H6008">
        <f t="shared" si="375"/>
        <v>2022</v>
      </c>
      <c r="I6008" s="1">
        <v>44736.615972222222</v>
      </c>
      <c r="J6008" s="2">
        <v>44736</v>
      </c>
      <c r="K6008" t="s">
        <v>13</v>
      </c>
      <c r="L6008">
        <v>1499</v>
      </c>
      <c r="N6008" s="11" t="s">
        <v>15</v>
      </c>
      <c r="O6008" s="11">
        <f>IF(Table1[[#This Row],[Currency  Code]]="USD",Table1[[#This Row],[Product Amount with GST]]*80,Table1[[#This Row],[Product Amount with GST]])</f>
        <v>1499</v>
      </c>
    </row>
    <row r="6009" spans="1:16" x14ac:dyDescent="0.25">
      <c r="A6009" t="s">
        <v>4165</v>
      </c>
      <c r="B6009" t="s">
        <v>20</v>
      </c>
      <c r="C6009" t="s">
        <v>12</v>
      </c>
      <c r="E6009">
        <f t="shared" si="372"/>
        <v>24</v>
      </c>
      <c r="F6009">
        <f t="shared" si="373"/>
        <v>6</v>
      </c>
      <c r="G6009" s="8">
        <f t="shared" si="374"/>
        <v>44736</v>
      </c>
      <c r="H6009">
        <f t="shared" si="375"/>
        <v>2022</v>
      </c>
      <c r="I6009" s="1">
        <v>44736.615972222222</v>
      </c>
      <c r="J6009" s="2">
        <v>44736</v>
      </c>
      <c r="K6009" t="s">
        <v>13</v>
      </c>
      <c r="L6009">
        <v>1999</v>
      </c>
      <c r="N6009" s="11" t="s">
        <v>15</v>
      </c>
      <c r="O6009" s="11">
        <f>IF(Table1[[#This Row],[Currency  Code]]="USD",Table1[[#This Row],[Product Amount with GST]]*80,Table1[[#This Row],[Product Amount with GST]])</f>
        <v>1999</v>
      </c>
    </row>
    <row r="6010" spans="1:16" x14ac:dyDescent="0.25">
      <c r="A6010" t="s">
        <v>4178</v>
      </c>
      <c r="B6010" t="s">
        <v>160</v>
      </c>
      <c r="C6010" t="s">
        <v>12</v>
      </c>
      <c r="E6010">
        <f t="shared" si="372"/>
        <v>24</v>
      </c>
      <c r="F6010">
        <f t="shared" si="373"/>
        <v>6</v>
      </c>
      <c r="G6010" s="8">
        <f t="shared" si="374"/>
        <v>44736</v>
      </c>
      <c r="H6010">
        <f t="shared" si="375"/>
        <v>2022</v>
      </c>
      <c r="I6010" s="1">
        <v>44736.592361111114</v>
      </c>
      <c r="J6010" s="2">
        <v>44736</v>
      </c>
      <c r="K6010" t="s">
        <v>13</v>
      </c>
      <c r="L6010">
        <v>666</v>
      </c>
      <c r="N6010" s="11" t="s">
        <v>15</v>
      </c>
      <c r="O6010" s="11">
        <f>IF(Table1[[#This Row],[Currency  Code]]="USD",Table1[[#This Row],[Product Amount with GST]]*80,Table1[[#This Row],[Product Amount with GST]])</f>
        <v>666</v>
      </c>
    </row>
    <row r="6011" spans="1:16" x14ac:dyDescent="0.25">
      <c r="A6011" t="s">
        <v>4178</v>
      </c>
      <c r="B6011" t="s">
        <v>160</v>
      </c>
      <c r="C6011" t="s">
        <v>12</v>
      </c>
      <c r="E6011">
        <f t="shared" si="372"/>
        <v>24</v>
      </c>
      <c r="F6011">
        <f t="shared" si="373"/>
        <v>6</v>
      </c>
      <c r="G6011" s="8">
        <f t="shared" si="374"/>
        <v>44736</v>
      </c>
      <c r="H6011">
        <f t="shared" si="375"/>
        <v>2022</v>
      </c>
      <c r="I6011" s="1">
        <v>44736.591666666667</v>
      </c>
      <c r="J6011" s="2">
        <v>44736</v>
      </c>
      <c r="K6011" t="s">
        <v>13</v>
      </c>
      <c r="L6011">
        <v>666</v>
      </c>
      <c r="N6011" s="11" t="s">
        <v>15</v>
      </c>
      <c r="O6011" s="11">
        <f>IF(Table1[[#This Row],[Currency  Code]]="USD",Table1[[#This Row],[Product Amount with GST]]*80,Table1[[#This Row],[Product Amount with GST]])</f>
        <v>666</v>
      </c>
    </row>
    <row r="6012" spans="1:16" x14ac:dyDescent="0.25">
      <c r="A6012" t="s">
        <v>4178</v>
      </c>
      <c r="B6012" t="s">
        <v>160</v>
      </c>
      <c r="C6012" t="s">
        <v>12</v>
      </c>
      <c r="E6012">
        <f t="shared" si="372"/>
        <v>24</v>
      </c>
      <c r="F6012">
        <f t="shared" si="373"/>
        <v>6</v>
      </c>
      <c r="G6012" s="8">
        <f t="shared" si="374"/>
        <v>44736</v>
      </c>
      <c r="H6012">
        <f t="shared" si="375"/>
        <v>2022</v>
      </c>
      <c r="I6012" s="1">
        <v>44736.59097222222</v>
      </c>
      <c r="J6012" s="2">
        <v>44736</v>
      </c>
      <c r="K6012" t="s">
        <v>13</v>
      </c>
      <c r="L6012">
        <v>666</v>
      </c>
      <c r="N6012" s="11" t="s">
        <v>15</v>
      </c>
      <c r="O6012" s="11">
        <f>IF(Table1[[#This Row],[Currency  Code]]="USD",Table1[[#This Row],[Product Amount with GST]]*80,Table1[[#This Row],[Product Amount with GST]])</f>
        <v>666</v>
      </c>
    </row>
    <row r="6013" spans="1:16" x14ac:dyDescent="0.25">
      <c r="A6013" t="s">
        <v>4178</v>
      </c>
      <c r="B6013" t="s">
        <v>160</v>
      </c>
      <c r="C6013" t="s">
        <v>12</v>
      </c>
      <c r="E6013">
        <f t="shared" si="372"/>
        <v>24</v>
      </c>
      <c r="F6013">
        <f t="shared" si="373"/>
        <v>6</v>
      </c>
      <c r="G6013" s="8">
        <f t="shared" si="374"/>
        <v>44736</v>
      </c>
      <c r="H6013">
        <f t="shared" si="375"/>
        <v>2022</v>
      </c>
      <c r="I6013" s="1">
        <v>44736.588888888888</v>
      </c>
      <c r="J6013" s="2">
        <v>44736</v>
      </c>
      <c r="K6013" t="s">
        <v>13</v>
      </c>
      <c r="L6013">
        <v>666</v>
      </c>
      <c r="N6013" s="11" t="s">
        <v>15</v>
      </c>
      <c r="O6013" s="11">
        <f>IF(Table1[[#This Row],[Currency  Code]]="USD",Table1[[#This Row],[Product Amount with GST]]*80,Table1[[#This Row],[Product Amount with GST]])</f>
        <v>666</v>
      </c>
    </row>
    <row r="6014" spans="1:16" x14ac:dyDescent="0.25">
      <c r="A6014" t="s">
        <v>4179</v>
      </c>
      <c r="B6014" t="s">
        <v>20</v>
      </c>
      <c r="C6014" t="s">
        <v>12</v>
      </c>
      <c r="E6014">
        <f t="shared" si="372"/>
        <v>24</v>
      </c>
      <c r="F6014">
        <f t="shared" si="373"/>
        <v>6</v>
      </c>
      <c r="G6014" s="8">
        <f t="shared" si="374"/>
        <v>44736</v>
      </c>
      <c r="H6014">
        <f t="shared" si="375"/>
        <v>2022</v>
      </c>
      <c r="I6014" s="1">
        <v>44736.584722222222</v>
      </c>
      <c r="J6014" s="2">
        <v>44736</v>
      </c>
      <c r="K6014" t="s">
        <v>13</v>
      </c>
      <c r="L6014">
        <v>1999</v>
      </c>
      <c r="N6014" s="11" t="s">
        <v>15</v>
      </c>
      <c r="O6014" s="11">
        <f>IF(Table1[[#This Row],[Currency  Code]]="USD",Table1[[#This Row],[Product Amount with GST]]*80,Table1[[#This Row],[Product Amount with GST]])</f>
        <v>1999</v>
      </c>
    </row>
    <row r="6015" spans="1:16" x14ac:dyDescent="0.25">
      <c r="A6015" t="s">
        <v>4167</v>
      </c>
      <c r="B6015" t="s">
        <v>20</v>
      </c>
      <c r="C6015" t="s">
        <v>12</v>
      </c>
      <c r="E6015">
        <f t="shared" si="372"/>
        <v>24</v>
      </c>
      <c r="F6015">
        <f t="shared" si="373"/>
        <v>6</v>
      </c>
      <c r="G6015" s="8">
        <f t="shared" si="374"/>
        <v>44736</v>
      </c>
      <c r="H6015">
        <f t="shared" si="375"/>
        <v>2022</v>
      </c>
      <c r="I6015" s="1">
        <v>44736.574999999997</v>
      </c>
      <c r="J6015" s="2">
        <v>44736</v>
      </c>
      <c r="K6015" t="s">
        <v>13</v>
      </c>
      <c r="L6015">
        <v>1999</v>
      </c>
      <c r="N6015" s="11" t="s">
        <v>15</v>
      </c>
      <c r="O6015" s="11">
        <f>IF(Table1[[#This Row],[Currency  Code]]="USD",Table1[[#This Row],[Product Amount with GST]]*80,Table1[[#This Row],[Product Amount with GST]])</f>
        <v>1999</v>
      </c>
    </row>
    <row r="6016" spans="1:16" x14ac:dyDescent="0.25">
      <c r="A6016" t="s">
        <v>4180</v>
      </c>
      <c r="B6016" t="s">
        <v>52</v>
      </c>
      <c r="C6016" t="s">
        <v>48</v>
      </c>
      <c r="E6016">
        <f t="shared" si="372"/>
        <v>24</v>
      </c>
      <c r="F6016">
        <f t="shared" si="373"/>
        <v>6</v>
      </c>
      <c r="G6016" s="8">
        <f t="shared" si="374"/>
        <v>44736</v>
      </c>
      <c r="H6016">
        <f t="shared" si="375"/>
        <v>2022</v>
      </c>
      <c r="I6016" s="1">
        <v>44736.544444444444</v>
      </c>
      <c r="J6016" s="2">
        <v>44736</v>
      </c>
      <c r="K6016" t="s">
        <v>13</v>
      </c>
      <c r="L6016">
        <v>999</v>
      </c>
      <c r="M6016" t="s">
        <v>135</v>
      </c>
      <c r="N6016" s="11" t="s">
        <v>15</v>
      </c>
      <c r="O6016" s="11">
        <f>IF(Table1[[#This Row],[Currency  Code]]="USD",Table1[[#This Row],[Product Amount with GST]]*80,Table1[[#This Row],[Product Amount with GST]])</f>
        <v>999</v>
      </c>
      <c r="P6016" t="s">
        <v>186</v>
      </c>
    </row>
    <row r="6017" spans="1:16" x14ac:dyDescent="0.25">
      <c r="A6017" t="s">
        <v>4181</v>
      </c>
      <c r="B6017" t="s">
        <v>116</v>
      </c>
      <c r="C6017" t="s">
        <v>12</v>
      </c>
      <c r="E6017">
        <f t="shared" si="372"/>
        <v>24</v>
      </c>
      <c r="F6017">
        <f t="shared" si="373"/>
        <v>6</v>
      </c>
      <c r="G6017" s="8">
        <f t="shared" si="374"/>
        <v>44736</v>
      </c>
      <c r="H6017">
        <f t="shared" si="375"/>
        <v>2022</v>
      </c>
      <c r="I6017" s="1">
        <v>44736.543055555558</v>
      </c>
      <c r="J6017" s="2">
        <v>44736</v>
      </c>
      <c r="K6017" t="s">
        <v>13</v>
      </c>
      <c r="L6017">
        <v>1999</v>
      </c>
      <c r="N6017" s="11" t="s">
        <v>15</v>
      </c>
      <c r="O6017" s="11">
        <f>IF(Table1[[#This Row],[Currency  Code]]="USD",Table1[[#This Row],[Product Amount with GST]]*80,Table1[[#This Row],[Product Amount with GST]])</f>
        <v>1999</v>
      </c>
    </row>
    <row r="6018" spans="1:16" x14ac:dyDescent="0.25">
      <c r="A6018" t="s">
        <v>734</v>
      </c>
      <c r="B6018" t="s">
        <v>11</v>
      </c>
      <c r="C6018" t="s">
        <v>12</v>
      </c>
      <c r="D6018" t="s">
        <v>6123</v>
      </c>
      <c r="E6018">
        <f t="shared" ref="E6018:E6081" si="376">DAY(I6018)</f>
        <v>24</v>
      </c>
      <c r="F6018">
        <f t="shared" ref="F6018:F6081" si="377">MONTH(I6018)</f>
        <v>6</v>
      </c>
      <c r="G6018" s="8">
        <f t="shared" ref="G6018:G6081" si="378">DATE(H6019,F6018,E6018)</f>
        <v>44736</v>
      </c>
      <c r="H6018">
        <f t="shared" ref="H6018:H6081" si="379">YEAR(I6018)</f>
        <v>2022</v>
      </c>
      <c r="I6018" s="1">
        <v>44736.536111111112</v>
      </c>
      <c r="J6018" s="2">
        <v>44736</v>
      </c>
      <c r="K6018" t="s">
        <v>13</v>
      </c>
      <c r="L6018">
        <v>2399</v>
      </c>
      <c r="N6018" s="11" t="s">
        <v>15</v>
      </c>
      <c r="O6018" s="11">
        <f>IF(Table1[[#This Row],[Currency  Code]]="USD",Table1[[#This Row],[Product Amount with GST]]*80,Table1[[#This Row],[Product Amount with GST]])</f>
        <v>2399</v>
      </c>
    </row>
    <row r="6019" spans="1:16" x14ac:dyDescent="0.25">
      <c r="A6019" t="s">
        <v>4182</v>
      </c>
      <c r="B6019" t="s">
        <v>169</v>
      </c>
      <c r="C6019" t="s">
        <v>48</v>
      </c>
      <c r="E6019">
        <f t="shared" si="376"/>
        <v>24</v>
      </c>
      <c r="F6019">
        <f t="shared" si="377"/>
        <v>6</v>
      </c>
      <c r="G6019" s="8">
        <f t="shared" si="378"/>
        <v>44736</v>
      </c>
      <c r="H6019">
        <f t="shared" si="379"/>
        <v>2022</v>
      </c>
      <c r="I6019" s="1">
        <v>44736.529861111114</v>
      </c>
      <c r="J6019" s="2">
        <v>44736</v>
      </c>
      <c r="K6019" t="s">
        <v>72</v>
      </c>
      <c r="L6019">
        <v>1499</v>
      </c>
      <c r="M6019" t="s">
        <v>53</v>
      </c>
      <c r="N6019" s="11" t="s">
        <v>15</v>
      </c>
      <c r="O6019" s="11">
        <f>IF(Table1[[#This Row],[Currency  Code]]="USD",Table1[[#This Row],[Product Amount with GST]]*80,Table1[[#This Row],[Product Amount with GST]])</f>
        <v>1499</v>
      </c>
      <c r="P6019" t="s">
        <v>50</v>
      </c>
    </row>
    <row r="6020" spans="1:16" x14ac:dyDescent="0.25">
      <c r="A6020" t="s">
        <v>4183</v>
      </c>
      <c r="B6020" t="s">
        <v>65</v>
      </c>
      <c r="C6020" t="s">
        <v>12</v>
      </c>
      <c r="E6020">
        <f t="shared" si="376"/>
        <v>24</v>
      </c>
      <c r="F6020">
        <f t="shared" si="377"/>
        <v>6</v>
      </c>
      <c r="G6020" s="8">
        <f t="shared" si="378"/>
        <v>44736</v>
      </c>
      <c r="H6020">
        <f t="shared" si="379"/>
        <v>2022</v>
      </c>
      <c r="I6020" s="1">
        <v>44736.527777777781</v>
      </c>
      <c r="J6020" s="2">
        <v>44736</v>
      </c>
      <c r="K6020" t="s">
        <v>13</v>
      </c>
      <c r="L6020">
        <v>1499</v>
      </c>
      <c r="N6020" s="11" t="s">
        <v>15</v>
      </c>
      <c r="O6020" s="11">
        <f>IF(Table1[[#This Row],[Currency  Code]]="USD",Table1[[#This Row],[Product Amount with GST]]*80,Table1[[#This Row],[Product Amount with GST]])</f>
        <v>1499</v>
      </c>
    </row>
    <row r="6021" spans="1:16" x14ac:dyDescent="0.25">
      <c r="A6021" t="s">
        <v>4184</v>
      </c>
      <c r="B6021" t="s">
        <v>65</v>
      </c>
      <c r="C6021" t="s">
        <v>12</v>
      </c>
      <c r="E6021">
        <f t="shared" si="376"/>
        <v>24</v>
      </c>
      <c r="F6021">
        <f t="shared" si="377"/>
        <v>6</v>
      </c>
      <c r="G6021" s="8">
        <f t="shared" si="378"/>
        <v>44736</v>
      </c>
      <c r="H6021">
        <f t="shared" si="379"/>
        <v>2022</v>
      </c>
      <c r="I6021" s="1">
        <v>44736.513194444444</v>
      </c>
      <c r="J6021" s="2">
        <v>44736</v>
      </c>
      <c r="K6021" t="s">
        <v>13</v>
      </c>
      <c r="L6021">
        <v>1499</v>
      </c>
      <c r="N6021" s="11" t="s">
        <v>15</v>
      </c>
      <c r="O6021" s="11">
        <f>IF(Table1[[#This Row],[Currency  Code]]="USD",Table1[[#This Row],[Product Amount with GST]]*80,Table1[[#This Row],[Product Amount with GST]])</f>
        <v>1499</v>
      </c>
    </row>
    <row r="6022" spans="1:16" x14ac:dyDescent="0.25">
      <c r="A6022" t="s">
        <v>4185</v>
      </c>
      <c r="B6022" t="s">
        <v>65</v>
      </c>
      <c r="C6022" t="s">
        <v>12</v>
      </c>
      <c r="E6022">
        <f t="shared" si="376"/>
        <v>24</v>
      </c>
      <c r="F6022">
        <f t="shared" si="377"/>
        <v>6</v>
      </c>
      <c r="G6022" s="8">
        <f t="shared" si="378"/>
        <v>44736</v>
      </c>
      <c r="H6022">
        <f t="shared" si="379"/>
        <v>2022</v>
      </c>
      <c r="I6022" s="1">
        <v>44736.507638888892</v>
      </c>
      <c r="J6022" s="2">
        <v>44736</v>
      </c>
      <c r="K6022" t="s">
        <v>13</v>
      </c>
      <c r="L6022">
        <v>1499</v>
      </c>
      <c r="N6022" s="11" t="s">
        <v>15</v>
      </c>
      <c r="O6022" s="11">
        <f>IF(Table1[[#This Row],[Currency  Code]]="USD",Table1[[#This Row],[Product Amount with GST]]*80,Table1[[#This Row],[Product Amount with GST]])</f>
        <v>1499</v>
      </c>
    </row>
    <row r="6023" spans="1:16" x14ac:dyDescent="0.25">
      <c r="A6023" t="s">
        <v>4185</v>
      </c>
      <c r="B6023" t="s">
        <v>65</v>
      </c>
      <c r="C6023" t="s">
        <v>12</v>
      </c>
      <c r="E6023">
        <f t="shared" si="376"/>
        <v>24</v>
      </c>
      <c r="F6023">
        <f t="shared" si="377"/>
        <v>6</v>
      </c>
      <c r="G6023" s="8">
        <f t="shared" si="378"/>
        <v>44736</v>
      </c>
      <c r="H6023">
        <f t="shared" si="379"/>
        <v>2022</v>
      </c>
      <c r="I6023" s="1">
        <v>44736.506249999999</v>
      </c>
      <c r="J6023" s="2">
        <v>44736</v>
      </c>
      <c r="K6023" t="s">
        <v>13</v>
      </c>
      <c r="L6023">
        <v>1499</v>
      </c>
      <c r="N6023" s="11" t="s">
        <v>15</v>
      </c>
      <c r="O6023" s="11">
        <f>IF(Table1[[#This Row],[Currency  Code]]="USD",Table1[[#This Row],[Product Amount with GST]]*80,Table1[[#This Row],[Product Amount with GST]])</f>
        <v>1499</v>
      </c>
    </row>
    <row r="6024" spans="1:16" x14ac:dyDescent="0.25">
      <c r="A6024" t="s">
        <v>4186</v>
      </c>
      <c r="B6024" t="s">
        <v>304</v>
      </c>
      <c r="C6024" t="s">
        <v>12</v>
      </c>
      <c r="E6024">
        <f t="shared" si="376"/>
        <v>24</v>
      </c>
      <c r="F6024">
        <f t="shared" si="377"/>
        <v>6</v>
      </c>
      <c r="G6024" s="8">
        <f t="shared" si="378"/>
        <v>44736</v>
      </c>
      <c r="H6024">
        <f t="shared" si="379"/>
        <v>2022</v>
      </c>
      <c r="I6024" s="1">
        <v>44736.506249999999</v>
      </c>
      <c r="J6024" s="2">
        <v>44736</v>
      </c>
      <c r="K6024" t="s">
        <v>13</v>
      </c>
      <c r="L6024">
        <v>1499</v>
      </c>
      <c r="N6024" s="11" t="s">
        <v>15</v>
      </c>
      <c r="O6024" s="11">
        <f>IF(Table1[[#This Row],[Currency  Code]]="USD",Table1[[#This Row],[Product Amount with GST]]*80,Table1[[#This Row],[Product Amount with GST]])</f>
        <v>1499</v>
      </c>
    </row>
    <row r="6025" spans="1:16" x14ac:dyDescent="0.25">
      <c r="A6025" t="s">
        <v>4174</v>
      </c>
      <c r="B6025" t="s">
        <v>659</v>
      </c>
      <c r="C6025" t="s">
        <v>48</v>
      </c>
      <c r="E6025">
        <f t="shared" si="376"/>
        <v>24</v>
      </c>
      <c r="F6025">
        <f t="shared" si="377"/>
        <v>6</v>
      </c>
      <c r="G6025" s="8">
        <f t="shared" si="378"/>
        <v>44736</v>
      </c>
      <c r="H6025">
        <f t="shared" si="379"/>
        <v>2022</v>
      </c>
      <c r="I6025" s="1">
        <v>44736.503472222219</v>
      </c>
      <c r="J6025" s="2">
        <v>44736</v>
      </c>
      <c r="K6025" t="s">
        <v>13</v>
      </c>
      <c r="L6025">
        <v>1499</v>
      </c>
      <c r="M6025" t="s">
        <v>218</v>
      </c>
      <c r="N6025" s="11" t="s">
        <v>15</v>
      </c>
      <c r="O6025" s="11">
        <f>IF(Table1[[#This Row],[Currency  Code]]="USD",Table1[[#This Row],[Product Amount with GST]]*80,Table1[[#This Row],[Product Amount with GST]])</f>
        <v>1499</v>
      </c>
      <c r="P6025" t="s">
        <v>50</v>
      </c>
    </row>
    <row r="6026" spans="1:16" x14ac:dyDescent="0.25">
      <c r="A6026" t="s">
        <v>4174</v>
      </c>
      <c r="B6026" t="s">
        <v>659</v>
      </c>
      <c r="C6026" t="s">
        <v>12</v>
      </c>
      <c r="E6026">
        <f t="shared" si="376"/>
        <v>24</v>
      </c>
      <c r="F6026">
        <f t="shared" si="377"/>
        <v>6</v>
      </c>
      <c r="G6026" s="8">
        <f t="shared" si="378"/>
        <v>44736</v>
      </c>
      <c r="H6026">
        <f t="shared" si="379"/>
        <v>2022</v>
      </c>
      <c r="I6026" s="1">
        <v>44736.501388888886</v>
      </c>
      <c r="J6026" s="2">
        <v>44736</v>
      </c>
      <c r="K6026" t="s">
        <v>13</v>
      </c>
      <c r="L6026">
        <v>1499</v>
      </c>
      <c r="N6026" s="11" t="s">
        <v>15</v>
      </c>
      <c r="O6026" s="11">
        <f>IF(Table1[[#This Row],[Currency  Code]]="USD",Table1[[#This Row],[Product Amount with GST]]*80,Table1[[#This Row],[Product Amount with GST]])</f>
        <v>1499</v>
      </c>
    </row>
    <row r="6027" spans="1:16" x14ac:dyDescent="0.25">
      <c r="A6027" t="s">
        <v>4187</v>
      </c>
      <c r="B6027" t="s">
        <v>2257</v>
      </c>
      <c r="C6027" t="s">
        <v>48</v>
      </c>
      <c r="E6027">
        <f t="shared" si="376"/>
        <v>24</v>
      </c>
      <c r="F6027">
        <f t="shared" si="377"/>
        <v>6</v>
      </c>
      <c r="G6027" s="8">
        <f t="shared" si="378"/>
        <v>44736</v>
      </c>
      <c r="H6027">
        <f t="shared" si="379"/>
        <v>2022</v>
      </c>
      <c r="I6027" s="1">
        <v>44736.725694444445</v>
      </c>
      <c r="J6027" s="2">
        <v>44736</v>
      </c>
      <c r="K6027" t="s">
        <v>13</v>
      </c>
      <c r="L6027">
        <v>1499</v>
      </c>
      <c r="M6027" t="s">
        <v>53</v>
      </c>
      <c r="N6027" s="11" t="s">
        <v>15</v>
      </c>
      <c r="O6027" s="11">
        <f>IF(Table1[[#This Row],[Currency  Code]]="USD",Table1[[#This Row],[Product Amount with GST]]*80,Table1[[#This Row],[Product Amount with GST]])</f>
        <v>1499</v>
      </c>
      <c r="P6027" t="s">
        <v>50</v>
      </c>
    </row>
    <row r="6028" spans="1:16" x14ac:dyDescent="0.25">
      <c r="A6028" t="s">
        <v>4175</v>
      </c>
      <c r="B6028" t="s">
        <v>24</v>
      </c>
      <c r="C6028" t="s">
        <v>12</v>
      </c>
      <c r="E6028">
        <f t="shared" si="376"/>
        <v>24</v>
      </c>
      <c r="F6028">
        <f t="shared" si="377"/>
        <v>6</v>
      </c>
      <c r="G6028" s="8">
        <f t="shared" si="378"/>
        <v>44736</v>
      </c>
      <c r="H6028">
        <f t="shared" si="379"/>
        <v>2022</v>
      </c>
      <c r="I6028" s="1">
        <v>44736.702777777777</v>
      </c>
      <c r="J6028" s="2">
        <v>44736</v>
      </c>
      <c r="K6028" t="s">
        <v>13</v>
      </c>
      <c r="L6028">
        <v>2022</v>
      </c>
      <c r="N6028" s="11" t="s">
        <v>15</v>
      </c>
      <c r="O6028" s="11">
        <f>IF(Table1[[#This Row],[Currency  Code]]="USD",Table1[[#This Row],[Product Amount with GST]]*80,Table1[[#This Row],[Product Amount with GST]])</f>
        <v>2022</v>
      </c>
    </row>
    <row r="6029" spans="1:16" x14ac:dyDescent="0.25">
      <c r="A6029" t="s">
        <v>4055</v>
      </c>
      <c r="B6029" t="s">
        <v>20</v>
      </c>
      <c r="C6029" t="s">
        <v>12</v>
      </c>
      <c r="E6029">
        <f t="shared" si="376"/>
        <v>24</v>
      </c>
      <c r="F6029">
        <f t="shared" si="377"/>
        <v>6</v>
      </c>
      <c r="G6029" s="8">
        <f t="shared" si="378"/>
        <v>44736</v>
      </c>
      <c r="H6029">
        <f t="shared" si="379"/>
        <v>2022</v>
      </c>
      <c r="I6029" s="1">
        <v>44736.688888888886</v>
      </c>
      <c r="J6029" s="2">
        <v>44736</v>
      </c>
      <c r="K6029" t="s">
        <v>13</v>
      </c>
      <c r="L6029">
        <v>1999</v>
      </c>
      <c r="N6029" s="11" t="s">
        <v>15</v>
      </c>
      <c r="O6029" s="11">
        <f>IF(Table1[[#This Row],[Currency  Code]]="USD",Table1[[#This Row],[Product Amount with GST]]*80,Table1[[#This Row],[Product Amount with GST]])</f>
        <v>1999</v>
      </c>
    </row>
    <row r="6030" spans="1:16" x14ac:dyDescent="0.25">
      <c r="A6030" t="s">
        <v>4055</v>
      </c>
      <c r="B6030" t="s">
        <v>20</v>
      </c>
      <c r="C6030" t="s">
        <v>12</v>
      </c>
      <c r="E6030">
        <f t="shared" si="376"/>
        <v>24</v>
      </c>
      <c r="F6030">
        <f t="shared" si="377"/>
        <v>6</v>
      </c>
      <c r="G6030" s="8">
        <f t="shared" si="378"/>
        <v>44736</v>
      </c>
      <c r="H6030">
        <f t="shared" si="379"/>
        <v>2022</v>
      </c>
      <c r="I6030" s="1">
        <v>44736.685416666667</v>
      </c>
      <c r="J6030" s="2">
        <v>44736</v>
      </c>
      <c r="K6030" t="s">
        <v>13</v>
      </c>
      <c r="L6030">
        <v>1999</v>
      </c>
      <c r="N6030" s="11" t="s">
        <v>15</v>
      </c>
      <c r="O6030" s="11">
        <f>IF(Table1[[#This Row],[Currency  Code]]="USD",Table1[[#This Row],[Product Amount with GST]]*80,Table1[[#This Row],[Product Amount with GST]])</f>
        <v>1999</v>
      </c>
    </row>
    <row r="6031" spans="1:16" x14ac:dyDescent="0.25">
      <c r="A6031" t="s">
        <v>4161</v>
      </c>
      <c r="B6031" t="s">
        <v>42</v>
      </c>
      <c r="C6031" t="s">
        <v>12</v>
      </c>
      <c r="E6031">
        <f t="shared" si="376"/>
        <v>24</v>
      </c>
      <c r="F6031">
        <f t="shared" si="377"/>
        <v>6</v>
      </c>
      <c r="G6031" s="8">
        <f t="shared" si="378"/>
        <v>44736</v>
      </c>
      <c r="H6031">
        <f t="shared" si="379"/>
        <v>2022</v>
      </c>
      <c r="I6031" s="1">
        <v>44736.670138888891</v>
      </c>
      <c r="J6031" s="2">
        <v>44736</v>
      </c>
      <c r="K6031" t="s">
        <v>43</v>
      </c>
      <c r="L6031">
        <v>1499</v>
      </c>
      <c r="N6031" s="11" t="s">
        <v>15</v>
      </c>
      <c r="O6031" s="11">
        <f>IF(Table1[[#This Row],[Currency  Code]]="USD",Table1[[#This Row],[Product Amount with GST]]*80,Table1[[#This Row],[Product Amount with GST]])</f>
        <v>1499</v>
      </c>
    </row>
    <row r="6032" spans="1:16" x14ac:dyDescent="0.25">
      <c r="A6032" t="s">
        <v>4188</v>
      </c>
      <c r="B6032" t="s">
        <v>24</v>
      </c>
      <c r="C6032" t="s">
        <v>12</v>
      </c>
      <c r="E6032">
        <f t="shared" si="376"/>
        <v>24</v>
      </c>
      <c r="F6032">
        <f t="shared" si="377"/>
        <v>6</v>
      </c>
      <c r="G6032" s="8">
        <f t="shared" si="378"/>
        <v>44736</v>
      </c>
      <c r="H6032">
        <f t="shared" si="379"/>
        <v>2022</v>
      </c>
      <c r="I6032" s="1">
        <v>44736.615972222222</v>
      </c>
      <c r="J6032" s="2">
        <v>44736</v>
      </c>
      <c r="K6032" t="s">
        <v>13</v>
      </c>
      <c r="L6032">
        <v>2022</v>
      </c>
      <c r="N6032" s="11" t="s">
        <v>15</v>
      </c>
      <c r="O6032" s="11">
        <f>IF(Table1[[#This Row],[Currency  Code]]="USD",Table1[[#This Row],[Product Amount with GST]]*80,Table1[[#This Row],[Product Amount with GST]])</f>
        <v>2022</v>
      </c>
    </row>
    <row r="6033" spans="1:15" x14ac:dyDescent="0.25">
      <c r="A6033" t="s">
        <v>4189</v>
      </c>
      <c r="B6033" t="s">
        <v>99</v>
      </c>
      <c r="C6033" t="s">
        <v>12</v>
      </c>
      <c r="E6033">
        <f t="shared" si="376"/>
        <v>24</v>
      </c>
      <c r="F6033">
        <f t="shared" si="377"/>
        <v>6</v>
      </c>
      <c r="G6033" s="8">
        <f t="shared" si="378"/>
        <v>44736</v>
      </c>
      <c r="H6033">
        <f t="shared" si="379"/>
        <v>2022</v>
      </c>
      <c r="I6033" s="1">
        <v>44736.601388888892</v>
      </c>
      <c r="J6033" s="2">
        <v>44736</v>
      </c>
      <c r="K6033" t="s">
        <v>13</v>
      </c>
      <c r="L6033">
        <v>49</v>
      </c>
      <c r="N6033" s="11" t="s">
        <v>29</v>
      </c>
      <c r="O6033" s="11">
        <f>IF(Table1[[#This Row],[Currency  Code]]="USD",Table1[[#This Row],[Product Amount with GST]]*80,Table1[[#This Row],[Product Amount with GST]])</f>
        <v>3920</v>
      </c>
    </row>
    <row r="6034" spans="1:15" x14ac:dyDescent="0.25">
      <c r="A6034" t="s">
        <v>4179</v>
      </c>
      <c r="B6034" t="s">
        <v>20</v>
      </c>
      <c r="C6034" t="s">
        <v>12</v>
      </c>
      <c r="E6034">
        <f t="shared" si="376"/>
        <v>24</v>
      </c>
      <c r="F6034">
        <f t="shared" si="377"/>
        <v>6</v>
      </c>
      <c r="G6034" s="8">
        <f t="shared" si="378"/>
        <v>44736</v>
      </c>
      <c r="H6034">
        <f t="shared" si="379"/>
        <v>2022</v>
      </c>
      <c r="I6034" s="1">
        <v>44736.586805555555</v>
      </c>
      <c r="J6034" s="2">
        <v>44736</v>
      </c>
      <c r="K6034" t="s">
        <v>13</v>
      </c>
      <c r="L6034">
        <v>1999</v>
      </c>
      <c r="N6034" s="11" t="s">
        <v>15</v>
      </c>
      <c r="O6034" s="11">
        <f>IF(Table1[[#This Row],[Currency  Code]]="USD",Table1[[#This Row],[Product Amount with GST]]*80,Table1[[#This Row],[Product Amount with GST]])</f>
        <v>1999</v>
      </c>
    </row>
    <row r="6035" spans="1:15" x14ac:dyDescent="0.25">
      <c r="A6035" t="s">
        <v>4167</v>
      </c>
      <c r="B6035" t="s">
        <v>20</v>
      </c>
      <c r="C6035" t="s">
        <v>12</v>
      </c>
      <c r="E6035">
        <f t="shared" si="376"/>
        <v>24</v>
      </c>
      <c r="F6035">
        <f t="shared" si="377"/>
        <v>6</v>
      </c>
      <c r="G6035" s="8">
        <f t="shared" si="378"/>
        <v>44736</v>
      </c>
      <c r="H6035">
        <f t="shared" si="379"/>
        <v>2022</v>
      </c>
      <c r="I6035" s="1">
        <v>44736.571527777778</v>
      </c>
      <c r="J6035" s="2">
        <v>44736</v>
      </c>
      <c r="K6035" t="s">
        <v>13</v>
      </c>
      <c r="L6035">
        <v>1999</v>
      </c>
      <c r="N6035" s="11" t="s">
        <v>15</v>
      </c>
      <c r="O6035" s="11">
        <f>IF(Table1[[#This Row],[Currency  Code]]="USD",Table1[[#This Row],[Product Amount with GST]]*80,Table1[[#This Row],[Product Amount with GST]])</f>
        <v>1999</v>
      </c>
    </row>
    <row r="6036" spans="1:15" x14ac:dyDescent="0.25">
      <c r="A6036" t="s">
        <v>4190</v>
      </c>
      <c r="B6036" t="s">
        <v>2257</v>
      </c>
      <c r="C6036" t="s">
        <v>12</v>
      </c>
      <c r="E6036">
        <f t="shared" si="376"/>
        <v>24</v>
      </c>
      <c r="F6036">
        <f t="shared" si="377"/>
        <v>6</v>
      </c>
      <c r="G6036" s="8">
        <f t="shared" si="378"/>
        <v>44736</v>
      </c>
      <c r="H6036">
        <f t="shared" si="379"/>
        <v>2022</v>
      </c>
      <c r="I6036" s="1">
        <v>44736.512499999997</v>
      </c>
      <c r="J6036" s="2">
        <v>44736</v>
      </c>
      <c r="K6036" t="s">
        <v>13</v>
      </c>
      <c r="L6036">
        <v>1499</v>
      </c>
      <c r="N6036" s="11" t="s">
        <v>15</v>
      </c>
      <c r="O6036" s="11">
        <f>IF(Table1[[#This Row],[Currency  Code]]="USD",Table1[[#This Row],[Product Amount with GST]]*80,Table1[[#This Row],[Product Amount with GST]])</f>
        <v>1499</v>
      </c>
    </row>
    <row r="6037" spans="1:15" x14ac:dyDescent="0.25">
      <c r="A6037" t="s">
        <v>4190</v>
      </c>
      <c r="B6037" t="s">
        <v>2257</v>
      </c>
      <c r="C6037" t="s">
        <v>12</v>
      </c>
      <c r="E6037">
        <f t="shared" si="376"/>
        <v>24</v>
      </c>
      <c r="F6037">
        <f t="shared" si="377"/>
        <v>6</v>
      </c>
      <c r="G6037" s="8">
        <f t="shared" si="378"/>
        <v>44736</v>
      </c>
      <c r="H6037">
        <f t="shared" si="379"/>
        <v>2022</v>
      </c>
      <c r="I6037" s="1">
        <v>44736.511111111111</v>
      </c>
      <c r="J6037" s="2">
        <v>44736</v>
      </c>
      <c r="K6037" t="s">
        <v>13</v>
      </c>
      <c r="L6037">
        <v>1499</v>
      </c>
      <c r="N6037" s="11" t="s">
        <v>15</v>
      </c>
      <c r="O6037" s="11">
        <f>IF(Table1[[#This Row],[Currency  Code]]="USD",Table1[[#This Row],[Product Amount with GST]]*80,Table1[[#This Row],[Product Amount with GST]])</f>
        <v>1499</v>
      </c>
    </row>
    <row r="6038" spans="1:15" x14ac:dyDescent="0.25">
      <c r="A6038" t="s">
        <v>4174</v>
      </c>
      <c r="B6038" t="s">
        <v>659</v>
      </c>
      <c r="C6038" t="s">
        <v>12</v>
      </c>
      <c r="E6038">
        <f t="shared" si="376"/>
        <v>24</v>
      </c>
      <c r="F6038">
        <f t="shared" si="377"/>
        <v>6</v>
      </c>
      <c r="G6038" s="8">
        <f t="shared" si="378"/>
        <v>44736</v>
      </c>
      <c r="H6038">
        <f t="shared" si="379"/>
        <v>2022</v>
      </c>
      <c r="I6038" s="1">
        <v>44736.511111111111</v>
      </c>
      <c r="J6038" s="2">
        <v>44736</v>
      </c>
      <c r="K6038" t="s">
        <v>13</v>
      </c>
      <c r="L6038">
        <v>1499</v>
      </c>
      <c r="N6038" s="11" t="s">
        <v>15</v>
      </c>
      <c r="O6038" s="11">
        <f>IF(Table1[[#This Row],[Currency  Code]]="USD",Table1[[#This Row],[Product Amount with GST]]*80,Table1[[#This Row],[Product Amount with GST]])</f>
        <v>1499</v>
      </c>
    </row>
    <row r="6039" spans="1:15" x14ac:dyDescent="0.25">
      <c r="A6039" t="s">
        <v>4185</v>
      </c>
      <c r="B6039" t="s">
        <v>65</v>
      </c>
      <c r="C6039" t="s">
        <v>12</v>
      </c>
      <c r="E6039">
        <f t="shared" si="376"/>
        <v>24</v>
      </c>
      <c r="F6039">
        <f t="shared" si="377"/>
        <v>6</v>
      </c>
      <c r="G6039" s="8">
        <f t="shared" si="378"/>
        <v>44736</v>
      </c>
      <c r="H6039">
        <f t="shared" si="379"/>
        <v>2022</v>
      </c>
      <c r="I6039" s="1">
        <v>44736.503472222219</v>
      </c>
      <c r="J6039" s="2">
        <v>44736</v>
      </c>
      <c r="K6039" t="s">
        <v>13</v>
      </c>
      <c r="L6039">
        <v>1499</v>
      </c>
      <c r="N6039" s="11" t="s">
        <v>15</v>
      </c>
      <c r="O6039" s="11">
        <f>IF(Table1[[#This Row],[Currency  Code]]="USD",Table1[[#This Row],[Product Amount with GST]]*80,Table1[[#This Row],[Product Amount with GST]])</f>
        <v>1499</v>
      </c>
    </row>
    <row r="6040" spans="1:15" x14ac:dyDescent="0.25">
      <c r="A6040" t="s">
        <v>3521</v>
      </c>
      <c r="B6040" t="s">
        <v>1142</v>
      </c>
      <c r="C6040" t="s">
        <v>12</v>
      </c>
      <c r="E6040">
        <f t="shared" si="376"/>
        <v>24</v>
      </c>
      <c r="F6040">
        <f t="shared" si="377"/>
        <v>6</v>
      </c>
      <c r="G6040" s="8">
        <f t="shared" si="378"/>
        <v>44736</v>
      </c>
      <c r="H6040">
        <f t="shared" si="379"/>
        <v>2022</v>
      </c>
      <c r="I6040" s="1">
        <v>44736.489583333336</v>
      </c>
      <c r="J6040" s="2">
        <v>44736</v>
      </c>
      <c r="K6040" t="s">
        <v>13</v>
      </c>
      <c r="L6040">
        <v>1499</v>
      </c>
      <c r="N6040" s="11" t="s">
        <v>15</v>
      </c>
      <c r="O6040" s="11">
        <f>IF(Table1[[#This Row],[Currency  Code]]="USD",Table1[[#This Row],[Product Amount with GST]]*80,Table1[[#This Row],[Product Amount with GST]])</f>
        <v>1499</v>
      </c>
    </row>
    <row r="6041" spans="1:15" x14ac:dyDescent="0.25">
      <c r="A6041" t="s">
        <v>4165</v>
      </c>
      <c r="B6041" t="s">
        <v>20</v>
      </c>
      <c r="C6041" t="s">
        <v>12</v>
      </c>
      <c r="E6041">
        <f t="shared" si="376"/>
        <v>24</v>
      </c>
      <c r="F6041">
        <f t="shared" si="377"/>
        <v>6</v>
      </c>
      <c r="G6041" s="8">
        <f t="shared" si="378"/>
        <v>44736</v>
      </c>
      <c r="H6041">
        <f t="shared" si="379"/>
        <v>2022</v>
      </c>
      <c r="I6041" s="1">
        <v>44736.486111111109</v>
      </c>
      <c r="J6041" s="2">
        <v>44736</v>
      </c>
      <c r="K6041" t="s">
        <v>13</v>
      </c>
      <c r="L6041">
        <v>1999</v>
      </c>
      <c r="N6041" s="11" t="s">
        <v>15</v>
      </c>
      <c r="O6041" s="11">
        <f>IF(Table1[[#This Row],[Currency  Code]]="USD",Table1[[#This Row],[Product Amount with GST]]*80,Table1[[#This Row],[Product Amount with GST]])</f>
        <v>1999</v>
      </c>
    </row>
    <row r="6042" spans="1:15" x14ac:dyDescent="0.25">
      <c r="A6042" t="s">
        <v>4191</v>
      </c>
      <c r="B6042" t="s">
        <v>42</v>
      </c>
      <c r="C6042" t="s">
        <v>12</v>
      </c>
      <c r="E6042">
        <f t="shared" si="376"/>
        <v>24</v>
      </c>
      <c r="F6042">
        <f t="shared" si="377"/>
        <v>6</v>
      </c>
      <c r="G6042" s="8">
        <f t="shared" si="378"/>
        <v>44736</v>
      </c>
      <c r="H6042">
        <f t="shared" si="379"/>
        <v>2022</v>
      </c>
      <c r="I6042" s="1">
        <v>44736.481944444444</v>
      </c>
      <c r="J6042" s="2">
        <v>44736</v>
      </c>
      <c r="K6042" t="s">
        <v>43</v>
      </c>
      <c r="L6042">
        <v>59</v>
      </c>
      <c r="N6042" s="11" t="s">
        <v>29</v>
      </c>
      <c r="O6042" s="11">
        <f>IF(Table1[[#This Row],[Currency  Code]]="USD",Table1[[#This Row],[Product Amount with GST]]*80,Table1[[#This Row],[Product Amount with GST]])</f>
        <v>4720</v>
      </c>
    </row>
    <row r="6043" spans="1:15" x14ac:dyDescent="0.25">
      <c r="A6043" t="s">
        <v>4191</v>
      </c>
      <c r="B6043" t="s">
        <v>42</v>
      </c>
      <c r="C6043" t="s">
        <v>12</v>
      </c>
      <c r="E6043">
        <f t="shared" si="376"/>
        <v>24</v>
      </c>
      <c r="F6043">
        <f t="shared" si="377"/>
        <v>6</v>
      </c>
      <c r="G6043" s="8">
        <f t="shared" si="378"/>
        <v>44736</v>
      </c>
      <c r="H6043">
        <f t="shared" si="379"/>
        <v>2022</v>
      </c>
      <c r="I6043" s="1">
        <v>44736.481249999997</v>
      </c>
      <c r="J6043" s="2">
        <v>44736</v>
      </c>
      <c r="K6043" t="s">
        <v>43</v>
      </c>
      <c r="L6043">
        <v>59</v>
      </c>
      <c r="N6043" s="11" t="s">
        <v>29</v>
      </c>
      <c r="O6043" s="11">
        <f>IF(Table1[[#This Row],[Currency  Code]]="USD",Table1[[#This Row],[Product Amount with GST]]*80,Table1[[#This Row],[Product Amount with GST]])</f>
        <v>4720</v>
      </c>
    </row>
    <row r="6044" spans="1:15" x14ac:dyDescent="0.25">
      <c r="A6044" t="s">
        <v>4192</v>
      </c>
      <c r="B6044" t="s">
        <v>52</v>
      </c>
      <c r="C6044" t="s">
        <v>12</v>
      </c>
      <c r="E6044">
        <f t="shared" si="376"/>
        <v>24</v>
      </c>
      <c r="F6044">
        <f t="shared" si="377"/>
        <v>6</v>
      </c>
      <c r="G6044" s="8">
        <f t="shared" si="378"/>
        <v>44736</v>
      </c>
      <c r="H6044">
        <f t="shared" si="379"/>
        <v>2022</v>
      </c>
      <c r="I6044" s="1">
        <v>44736.479166666664</v>
      </c>
      <c r="J6044" s="2">
        <v>44736</v>
      </c>
      <c r="K6044" t="s">
        <v>13</v>
      </c>
      <c r="L6044">
        <v>999</v>
      </c>
      <c r="N6044" s="11" t="s">
        <v>15</v>
      </c>
      <c r="O6044" s="11">
        <f>IF(Table1[[#This Row],[Currency  Code]]="USD",Table1[[#This Row],[Product Amount with GST]]*80,Table1[[#This Row],[Product Amount with GST]])</f>
        <v>999</v>
      </c>
    </row>
    <row r="6045" spans="1:15" x14ac:dyDescent="0.25">
      <c r="A6045" t="s">
        <v>3379</v>
      </c>
      <c r="B6045" t="s">
        <v>27</v>
      </c>
      <c r="C6045" t="s">
        <v>12</v>
      </c>
      <c r="E6045">
        <f t="shared" si="376"/>
        <v>24</v>
      </c>
      <c r="F6045">
        <f t="shared" si="377"/>
        <v>6</v>
      </c>
      <c r="G6045" s="8">
        <f t="shared" si="378"/>
        <v>44736</v>
      </c>
      <c r="H6045">
        <f t="shared" si="379"/>
        <v>2022</v>
      </c>
      <c r="I6045" s="1">
        <v>44736.477083333331</v>
      </c>
      <c r="J6045" s="2">
        <v>44736</v>
      </c>
      <c r="K6045" t="s">
        <v>13</v>
      </c>
      <c r="L6045">
        <v>1999</v>
      </c>
      <c r="N6045" s="11" t="s">
        <v>15</v>
      </c>
      <c r="O6045" s="11">
        <f>IF(Table1[[#This Row],[Currency  Code]]="USD",Table1[[#This Row],[Product Amount with GST]]*80,Table1[[#This Row],[Product Amount with GST]])</f>
        <v>1999</v>
      </c>
    </row>
    <row r="6046" spans="1:15" x14ac:dyDescent="0.25">
      <c r="A6046" t="s">
        <v>2009</v>
      </c>
      <c r="B6046" t="s">
        <v>47</v>
      </c>
      <c r="C6046" t="s">
        <v>12</v>
      </c>
      <c r="E6046">
        <f t="shared" si="376"/>
        <v>24</v>
      </c>
      <c r="F6046">
        <f t="shared" si="377"/>
        <v>6</v>
      </c>
      <c r="G6046" s="8">
        <f t="shared" si="378"/>
        <v>44736</v>
      </c>
      <c r="H6046">
        <f t="shared" si="379"/>
        <v>2022</v>
      </c>
      <c r="I6046" s="1">
        <v>44736.45416666667</v>
      </c>
      <c r="J6046" s="2">
        <v>44736</v>
      </c>
      <c r="K6046" t="s">
        <v>13</v>
      </c>
      <c r="L6046">
        <v>999</v>
      </c>
      <c r="N6046" s="11" t="s">
        <v>15</v>
      </c>
      <c r="O6046" s="11">
        <f>IF(Table1[[#This Row],[Currency  Code]]="USD",Table1[[#This Row],[Product Amount with GST]]*80,Table1[[#This Row],[Product Amount with GST]])</f>
        <v>999</v>
      </c>
    </row>
    <row r="6047" spans="1:15" x14ac:dyDescent="0.25">
      <c r="A6047" t="s">
        <v>4193</v>
      </c>
      <c r="B6047" t="s">
        <v>24</v>
      </c>
      <c r="C6047" t="s">
        <v>12</v>
      </c>
      <c r="E6047">
        <f t="shared" si="376"/>
        <v>24</v>
      </c>
      <c r="F6047">
        <f t="shared" si="377"/>
        <v>6</v>
      </c>
      <c r="G6047" s="8">
        <f t="shared" si="378"/>
        <v>44736</v>
      </c>
      <c r="H6047">
        <f t="shared" si="379"/>
        <v>2022</v>
      </c>
      <c r="I6047" s="1">
        <v>44736.445833333331</v>
      </c>
      <c r="J6047" s="2">
        <v>44736</v>
      </c>
      <c r="K6047" t="s">
        <v>13</v>
      </c>
      <c r="L6047">
        <v>2022</v>
      </c>
      <c r="N6047" s="11" t="s">
        <v>15</v>
      </c>
      <c r="O6047" s="11">
        <f>IF(Table1[[#This Row],[Currency  Code]]="USD",Table1[[#This Row],[Product Amount with GST]]*80,Table1[[#This Row],[Product Amount with GST]])</f>
        <v>2022</v>
      </c>
    </row>
    <row r="6048" spans="1:15" x14ac:dyDescent="0.25">
      <c r="A6048" t="s">
        <v>221</v>
      </c>
      <c r="B6048" t="s">
        <v>1032</v>
      </c>
      <c r="C6048" t="s">
        <v>12</v>
      </c>
      <c r="E6048">
        <f t="shared" si="376"/>
        <v>24</v>
      </c>
      <c r="F6048">
        <f t="shared" si="377"/>
        <v>6</v>
      </c>
      <c r="G6048" s="8">
        <f t="shared" si="378"/>
        <v>44736</v>
      </c>
      <c r="H6048">
        <f t="shared" si="379"/>
        <v>2022</v>
      </c>
      <c r="I6048" s="1">
        <v>44736.429166666669</v>
      </c>
      <c r="J6048" s="2">
        <v>44736</v>
      </c>
      <c r="K6048" t="s">
        <v>13</v>
      </c>
      <c r="L6048">
        <v>999</v>
      </c>
      <c r="N6048" s="11" t="s">
        <v>15</v>
      </c>
      <c r="O6048" s="11">
        <f>IF(Table1[[#This Row],[Currency  Code]]="USD",Table1[[#This Row],[Product Amount with GST]]*80,Table1[[#This Row],[Product Amount with GST]])</f>
        <v>999</v>
      </c>
    </row>
    <row r="6049" spans="1:16" x14ac:dyDescent="0.25">
      <c r="A6049" t="s">
        <v>4096</v>
      </c>
      <c r="B6049" t="s">
        <v>173</v>
      </c>
      <c r="C6049" t="s">
        <v>48</v>
      </c>
      <c r="D6049" t="s">
        <v>6121</v>
      </c>
      <c r="E6049">
        <f t="shared" si="376"/>
        <v>24</v>
      </c>
      <c r="F6049">
        <f t="shared" si="377"/>
        <v>6</v>
      </c>
      <c r="G6049" s="8">
        <f t="shared" si="378"/>
        <v>44736</v>
      </c>
      <c r="H6049">
        <f t="shared" si="379"/>
        <v>2022</v>
      </c>
      <c r="I6049" s="1">
        <v>44736.426388888889</v>
      </c>
      <c r="J6049" s="2">
        <v>44736</v>
      </c>
      <c r="K6049" t="s">
        <v>13</v>
      </c>
      <c r="L6049">
        <v>749</v>
      </c>
      <c r="M6049" t="s">
        <v>53</v>
      </c>
      <c r="N6049" s="11" t="s">
        <v>15</v>
      </c>
      <c r="O6049" s="11">
        <f>IF(Table1[[#This Row],[Currency  Code]]="USD",Table1[[#This Row],[Product Amount with GST]]*80,Table1[[#This Row],[Product Amount with GST]])</f>
        <v>749</v>
      </c>
      <c r="P6049" t="s">
        <v>50</v>
      </c>
    </row>
    <row r="6050" spans="1:16" x14ac:dyDescent="0.25">
      <c r="A6050" t="s">
        <v>4194</v>
      </c>
      <c r="B6050" t="s">
        <v>42</v>
      </c>
      <c r="C6050" t="s">
        <v>12</v>
      </c>
      <c r="E6050">
        <f t="shared" si="376"/>
        <v>24</v>
      </c>
      <c r="F6050">
        <f t="shared" si="377"/>
        <v>6</v>
      </c>
      <c r="G6050" s="8">
        <f t="shared" si="378"/>
        <v>44736</v>
      </c>
      <c r="H6050">
        <f t="shared" si="379"/>
        <v>2022</v>
      </c>
      <c r="I6050" s="1">
        <v>44736.422222222223</v>
      </c>
      <c r="J6050" s="2">
        <v>44736</v>
      </c>
      <c r="K6050" t="s">
        <v>43</v>
      </c>
      <c r="L6050">
        <v>1499</v>
      </c>
      <c r="N6050" s="11" t="s">
        <v>15</v>
      </c>
      <c r="O6050" s="11">
        <f>IF(Table1[[#This Row],[Currency  Code]]="USD",Table1[[#This Row],[Product Amount with GST]]*80,Table1[[#This Row],[Product Amount with GST]])</f>
        <v>1499</v>
      </c>
    </row>
    <row r="6051" spans="1:16" x14ac:dyDescent="0.25">
      <c r="A6051" t="s">
        <v>4195</v>
      </c>
      <c r="B6051" t="s">
        <v>119</v>
      </c>
      <c r="C6051" t="s">
        <v>12</v>
      </c>
      <c r="E6051">
        <f t="shared" si="376"/>
        <v>24</v>
      </c>
      <c r="F6051">
        <f t="shared" si="377"/>
        <v>6</v>
      </c>
      <c r="G6051" s="8">
        <f t="shared" si="378"/>
        <v>44736</v>
      </c>
      <c r="H6051">
        <f t="shared" si="379"/>
        <v>2022</v>
      </c>
      <c r="I6051" s="1">
        <v>44736.409722222219</v>
      </c>
      <c r="J6051" s="2">
        <v>44736</v>
      </c>
      <c r="K6051" t="s">
        <v>13</v>
      </c>
      <c r="L6051">
        <v>2999</v>
      </c>
      <c r="N6051" s="11" t="s">
        <v>15</v>
      </c>
      <c r="O6051" s="11">
        <f>IF(Table1[[#This Row],[Currency  Code]]="USD",Table1[[#This Row],[Product Amount with GST]]*80,Table1[[#This Row],[Product Amount with GST]])</f>
        <v>2999</v>
      </c>
    </row>
    <row r="6052" spans="1:16" x14ac:dyDescent="0.25">
      <c r="A6052" t="s">
        <v>4196</v>
      </c>
      <c r="B6052" t="s">
        <v>42</v>
      </c>
      <c r="C6052" t="s">
        <v>12</v>
      </c>
      <c r="E6052">
        <f t="shared" si="376"/>
        <v>24</v>
      </c>
      <c r="F6052">
        <f t="shared" si="377"/>
        <v>6</v>
      </c>
      <c r="G6052" s="8">
        <f t="shared" si="378"/>
        <v>44736</v>
      </c>
      <c r="H6052">
        <f t="shared" si="379"/>
        <v>2022</v>
      </c>
      <c r="I6052" s="1">
        <v>44736.402777777781</v>
      </c>
      <c r="J6052" s="2">
        <v>44736</v>
      </c>
      <c r="K6052" t="s">
        <v>43</v>
      </c>
      <c r="L6052">
        <v>1499</v>
      </c>
      <c r="N6052" s="11" t="s">
        <v>15</v>
      </c>
      <c r="O6052" s="11">
        <f>IF(Table1[[#This Row],[Currency  Code]]="USD",Table1[[#This Row],[Product Amount with GST]]*80,Table1[[#This Row],[Product Amount with GST]])</f>
        <v>1499</v>
      </c>
    </row>
    <row r="6053" spans="1:16" x14ac:dyDescent="0.25">
      <c r="A6053" t="s">
        <v>4197</v>
      </c>
      <c r="B6053" t="s">
        <v>119</v>
      </c>
      <c r="C6053" t="s">
        <v>12</v>
      </c>
      <c r="E6053">
        <f t="shared" si="376"/>
        <v>24</v>
      </c>
      <c r="F6053">
        <f t="shared" si="377"/>
        <v>6</v>
      </c>
      <c r="G6053" s="8">
        <f t="shared" si="378"/>
        <v>44736</v>
      </c>
      <c r="H6053">
        <f t="shared" si="379"/>
        <v>2022</v>
      </c>
      <c r="I6053" s="1">
        <v>44736.398611111108</v>
      </c>
      <c r="J6053" s="2">
        <v>44736</v>
      </c>
      <c r="K6053" t="s">
        <v>13</v>
      </c>
      <c r="L6053">
        <v>2999</v>
      </c>
      <c r="N6053" s="11" t="s">
        <v>15</v>
      </c>
      <c r="O6053" s="11">
        <f>IF(Table1[[#This Row],[Currency  Code]]="USD",Table1[[#This Row],[Product Amount with GST]]*80,Table1[[#This Row],[Product Amount with GST]])</f>
        <v>2999</v>
      </c>
    </row>
    <row r="6054" spans="1:16" x14ac:dyDescent="0.25">
      <c r="A6054" t="s">
        <v>3944</v>
      </c>
      <c r="B6054" t="s">
        <v>108</v>
      </c>
      <c r="C6054" t="s">
        <v>12</v>
      </c>
      <c r="E6054">
        <f t="shared" si="376"/>
        <v>24</v>
      </c>
      <c r="F6054">
        <f t="shared" si="377"/>
        <v>6</v>
      </c>
      <c r="G6054" s="8">
        <f t="shared" si="378"/>
        <v>44736</v>
      </c>
      <c r="H6054">
        <f t="shared" si="379"/>
        <v>2022</v>
      </c>
      <c r="I6054" s="1">
        <v>44736.384027777778</v>
      </c>
      <c r="J6054" s="2">
        <v>44736</v>
      </c>
      <c r="K6054" t="s">
        <v>13</v>
      </c>
      <c r="L6054">
        <v>79</v>
      </c>
      <c r="N6054" s="11" t="s">
        <v>29</v>
      </c>
      <c r="O6054" s="11">
        <f>IF(Table1[[#This Row],[Currency  Code]]="USD",Table1[[#This Row],[Product Amount with GST]]*80,Table1[[#This Row],[Product Amount with GST]])</f>
        <v>6320</v>
      </c>
    </row>
    <row r="6055" spans="1:16" x14ac:dyDescent="0.25">
      <c r="A6055" t="s">
        <v>4198</v>
      </c>
      <c r="B6055" t="s">
        <v>143</v>
      </c>
      <c r="C6055" t="s">
        <v>12</v>
      </c>
      <c r="E6055">
        <f t="shared" si="376"/>
        <v>24</v>
      </c>
      <c r="F6055">
        <f t="shared" si="377"/>
        <v>6</v>
      </c>
      <c r="G6055" s="8">
        <f t="shared" si="378"/>
        <v>44736</v>
      </c>
      <c r="H6055">
        <f t="shared" si="379"/>
        <v>2022</v>
      </c>
      <c r="I6055" s="1">
        <v>44736.377083333333</v>
      </c>
      <c r="J6055" s="2">
        <v>44736</v>
      </c>
      <c r="K6055" t="s">
        <v>13</v>
      </c>
      <c r="L6055">
        <v>1499</v>
      </c>
      <c r="N6055" s="11" t="s">
        <v>15</v>
      </c>
      <c r="O6055" s="11">
        <f>IF(Table1[[#This Row],[Currency  Code]]="USD",Table1[[#This Row],[Product Amount with GST]]*80,Table1[[#This Row],[Product Amount with GST]])</f>
        <v>1499</v>
      </c>
    </row>
    <row r="6056" spans="1:16" x14ac:dyDescent="0.25">
      <c r="A6056" t="s">
        <v>4199</v>
      </c>
      <c r="B6056" t="s">
        <v>1676</v>
      </c>
      <c r="C6056" t="s">
        <v>48</v>
      </c>
      <c r="E6056">
        <f t="shared" si="376"/>
        <v>24</v>
      </c>
      <c r="F6056">
        <f t="shared" si="377"/>
        <v>6</v>
      </c>
      <c r="G6056" s="8">
        <f t="shared" si="378"/>
        <v>44736</v>
      </c>
      <c r="H6056">
        <f t="shared" si="379"/>
        <v>2022</v>
      </c>
      <c r="I6056" s="1">
        <v>44736.369444444441</v>
      </c>
      <c r="J6056" s="2">
        <v>44736</v>
      </c>
      <c r="K6056" t="s">
        <v>13</v>
      </c>
      <c r="L6056">
        <v>765</v>
      </c>
      <c r="M6056" t="s">
        <v>53</v>
      </c>
      <c r="N6056" s="11" t="s">
        <v>15</v>
      </c>
      <c r="O6056" s="11">
        <f>IF(Table1[[#This Row],[Currency  Code]]="USD",Table1[[#This Row],[Product Amount with GST]]*80,Table1[[#This Row],[Product Amount with GST]])</f>
        <v>765</v>
      </c>
      <c r="P6056" t="s">
        <v>50</v>
      </c>
    </row>
    <row r="6057" spans="1:16" x14ac:dyDescent="0.25">
      <c r="A6057" t="s">
        <v>4199</v>
      </c>
      <c r="B6057" t="s">
        <v>119</v>
      </c>
      <c r="C6057" t="s">
        <v>12</v>
      </c>
      <c r="E6057">
        <f t="shared" si="376"/>
        <v>24</v>
      </c>
      <c r="F6057">
        <f t="shared" si="377"/>
        <v>6</v>
      </c>
      <c r="G6057" s="8">
        <f t="shared" si="378"/>
        <v>44736</v>
      </c>
      <c r="H6057">
        <f t="shared" si="379"/>
        <v>2022</v>
      </c>
      <c r="I6057" s="1">
        <v>44736.365972222222</v>
      </c>
      <c r="J6057" s="2">
        <v>44736</v>
      </c>
      <c r="K6057" t="s">
        <v>13</v>
      </c>
      <c r="L6057">
        <v>2999</v>
      </c>
      <c r="N6057" s="11" t="s">
        <v>15</v>
      </c>
      <c r="O6057" s="11">
        <f>IF(Table1[[#This Row],[Currency  Code]]="USD",Table1[[#This Row],[Product Amount with GST]]*80,Table1[[#This Row],[Product Amount with GST]])</f>
        <v>2999</v>
      </c>
    </row>
    <row r="6058" spans="1:16" x14ac:dyDescent="0.25">
      <c r="A6058" t="s">
        <v>4200</v>
      </c>
      <c r="B6058" t="s">
        <v>20</v>
      </c>
      <c r="C6058" t="s">
        <v>48</v>
      </c>
      <c r="E6058">
        <f t="shared" si="376"/>
        <v>24</v>
      </c>
      <c r="F6058">
        <f t="shared" si="377"/>
        <v>6</v>
      </c>
      <c r="G6058" s="8">
        <f t="shared" si="378"/>
        <v>44736</v>
      </c>
      <c r="H6058">
        <f t="shared" si="379"/>
        <v>2022</v>
      </c>
      <c r="I6058" s="1">
        <v>44736.362500000003</v>
      </c>
      <c r="J6058" s="2">
        <v>44736</v>
      </c>
      <c r="K6058" t="s">
        <v>13</v>
      </c>
      <c r="L6058">
        <v>1999</v>
      </c>
      <c r="M6058" t="s">
        <v>91</v>
      </c>
      <c r="N6058" s="11" t="s">
        <v>15</v>
      </c>
      <c r="O6058" s="11">
        <f>IF(Table1[[#This Row],[Currency  Code]]="USD",Table1[[#This Row],[Product Amount with GST]]*80,Table1[[#This Row],[Product Amount with GST]])</f>
        <v>1999</v>
      </c>
      <c r="P6058" t="s">
        <v>50</v>
      </c>
    </row>
    <row r="6059" spans="1:16" x14ac:dyDescent="0.25">
      <c r="A6059" t="s">
        <v>4201</v>
      </c>
      <c r="B6059" t="s">
        <v>52</v>
      </c>
      <c r="C6059" t="s">
        <v>48</v>
      </c>
      <c r="E6059">
        <f t="shared" si="376"/>
        <v>24</v>
      </c>
      <c r="F6059">
        <f t="shared" si="377"/>
        <v>6</v>
      </c>
      <c r="G6059" s="8">
        <f t="shared" si="378"/>
        <v>44736</v>
      </c>
      <c r="H6059">
        <f t="shared" si="379"/>
        <v>2022</v>
      </c>
      <c r="I6059" s="1">
        <v>44736.36041666667</v>
      </c>
      <c r="J6059" s="2">
        <v>44736</v>
      </c>
      <c r="K6059" t="s">
        <v>13</v>
      </c>
      <c r="L6059">
        <v>999</v>
      </c>
      <c r="M6059" t="s">
        <v>53</v>
      </c>
      <c r="N6059" s="11" t="s">
        <v>15</v>
      </c>
      <c r="O6059" s="11">
        <f>IF(Table1[[#This Row],[Currency  Code]]="USD",Table1[[#This Row],[Product Amount with GST]]*80,Table1[[#This Row],[Product Amount with GST]])</f>
        <v>999</v>
      </c>
      <c r="P6059" t="s">
        <v>50</v>
      </c>
    </row>
    <row r="6060" spans="1:16" x14ac:dyDescent="0.25">
      <c r="A6060" t="s">
        <v>1604</v>
      </c>
      <c r="B6060" t="s">
        <v>11</v>
      </c>
      <c r="C6060" t="s">
        <v>12</v>
      </c>
      <c r="D6060" t="s">
        <v>6129</v>
      </c>
      <c r="E6060">
        <f t="shared" si="376"/>
        <v>24</v>
      </c>
      <c r="F6060">
        <f t="shared" si="377"/>
        <v>6</v>
      </c>
      <c r="G6060" s="8">
        <f t="shared" si="378"/>
        <v>44736</v>
      </c>
      <c r="H6060">
        <f t="shared" si="379"/>
        <v>2022</v>
      </c>
      <c r="I6060" s="1">
        <v>44736.277777777781</v>
      </c>
      <c r="J6060" s="2">
        <v>44736</v>
      </c>
      <c r="K6060" t="s">
        <v>13</v>
      </c>
      <c r="L6060">
        <v>2000</v>
      </c>
      <c r="N6060" s="11" t="s">
        <v>15</v>
      </c>
      <c r="O6060" s="11">
        <f>IF(Table1[[#This Row],[Currency  Code]]="USD",Table1[[#This Row],[Product Amount with GST]]*80,Table1[[#This Row],[Product Amount with GST]])</f>
        <v>2000</v>
      </c>
    </row>
    <row r="6061" spans="1:16" x14ac:dyDescent="0.25">
      <c r="A6061" t="s">
        <v>4192</v>
      </c>
      <c r="B6061" t="s">
        <v>52</v>
      </c>
      <c r="C6061" t="s">
        <v>12</v>
      </c>
      <c r="E6061">
        <f t="shared" si="376"/>
        <v>24</v>
      </c>
      <c r="F6061">
        <f t="shared" si="377"/>
        <v>6</v>
      </c>
      <c r="G6061" s="8">
        <f t="shared" si="378"/>
        <v>44736</v>
      </c>
      <c r="H6061">
        <f t="shared" si="379"/>
        <v>2022</v>
      </c>
      <c r="I6061" s="1">
        <v>44736.239583333336</v>
      </c>
      <c r="J6061" s="2">
        <v>44736</v>
      </c>
      <c r="K6061" t="s">
        <v>13</v>
      </c>
      <c r="L6061">
        <v>999</v>
      </c>
      <c r="N6061" s="11" t="s">
        <v>15</v>
      </c>
      <c r="O6061" s="11">
        <f>IF(Table1[[#This Row],[Currency  Code]]="USD",Table1[[#This Row],[Product Amount with GST]]*80,Table1[[#This Row],[Product Amount with GST]])</f>
        <v>999</v>
      </c>
    </row>
    <row r="6062" spans="1:16" x14ac:dyDescent="0.25">
      <c r="A6062" t="s">
        <v>2845</v>
      </c>
      <c r="B6062" t="s">
        <v>42</v>
      </c>
      <c r="C6062" t="s">
        <v>12</v>
      </c>
      <c r="E6062">
        <f t="shared" si="376"/>
        <v>24</v>
      </c>
      <c r="F6062">
        <f t="shared" si="377"/>
        <v>6</v>
      </c>
      <c r="G6062" s="8">
        <f t="shared" si="378"/>
        <v>44736</v>
      </c>
      <c r="H6062">
        <f t="shared" si="379"/>
        <v>2022</v>
      </c>
      <c r="I6062" s="1">
        <v>44736.493055555555</v>
      </c>
      <c r="J6062" s="2">
        <v>44736</v>
      </c>
      <c r="K6062" t="s">
        <v>13</v>
      </c>
      <c r="L6062">
        <v>59</v>
      </c>
      <c r="N6062" s="11" t="s">
        <v>29</v>
      </c>
      <c r="O6062" s="11">
        <f>IF(Table1[[#This Row],[Currency  Code]]="USD",Table1[[#This Row],[Product Amount with GST]]*80,Table1[[#This Row],[Product Amount with GST]])</f>
        <v>4720</v>
      </c>
    </row>
    <row r="6063" spans="1:16" x14ac:dyDescent="0.25">
      <c r="A6063" t="s">
        <v>4165</v>
      </c>
      <c r="B6063" t="s">
        <v>20</v>
      </c>
      <c r="C6063" t="s">
        <v>12</v>
      </c>
      <c r="E6063">
        <f t="shared" si="376"/>
        <v>24</v>
      </c>
      <c r="F6063">
        <f t="shared" si="377"/>
        <v>6</v>
      </c>
      <c r="G6063" s="8">
        <f t="shared" si="378"/>
        <v>44736</v>
      </c>
      <c r="H6063">
        <f t="shared" si="379"/>
        <v>2022</v>
      </c>
      <c r="I6063" s="1">
        <v>44736.486805555556</v>
      </c>
      <c r="J6063" s="2">
        <v>44736</v>
      </c>
      <c r="K6063" t="s">
        <v>13</v>
      </c>
      <c r="L6063">
        <v>1999</v>
      </c>
      <c r="N6063" s="11" t="s">
        <v>15</v>
      </c>
      <c r="O6063" s="11">
        <f>IF(Table1[[#This Row],[Currency  Code]]="USD",Table1[[#This Row],[Product Amount with GST]]*80,Table1[[#This Row],[Product Amount with GST]])</f>
        <v>1999</v>
      </c>
    </row>
    <row r="6064" spans="1:16" x14ac:dyDescent="0.25">
      <c r="A6064" t="s">
        <v>4202</v>
      </c>
      <c r="B6064" t="s">
        <v>918</v>
      </c>
      <c r="C6064" t="s">
        <v>12</v>
      </c>
      <c r="E6064">
        <f t="shared" si="376"/>
        <v>24</v>
      </c>
      <c r="F6064">
        <f t="shared" si="377"/>
        <v>6</v>
      </c>
      <c r="G6064" s="8">
        <f t="shared" si="378"/>
        <v>44736</v>
      </c>
      <c r="H6064">
        <f t="shared" si="379"/>
        <v>2022</v>
      </c>
      <c r="I6064" s="1">
        <v>44736.470833333333</v>
      </c>
      <c r="J6064" s="2">
        <v>44736</v>
      </c>
      <c r="K6064" t="s">
        <v>13</v>
      </c>
      <c r="L6064">
        <v>990</v>
      </c>
      <c r="N6064" s="11" t="s">
        <v>15</v>
      </c>
      <c r="O6064" s="11">
        <f>IF(Table1[[#This Row],[Currency  Code]]="USD",Table1[[#This Row],[Product Amount with GST]]*80,Table1[[#This Row],[Product Amount with GST]])</f>
        <v>990</v>
      </c>
    </row>
    <row r="6065" spans="1:16" x14ac:dyDescent="0.25">
      <c r="A6065" t="s">
        <v>4028</v>
      </c>
      <c r="B6065" t="s">
        <v>20</v>
      </c>
      <c r="C6065" t="s">
        <v>12</v>
      </c>
      <c r="E6065">
        <f t="shared" si="376"/>
        <v>24</v>
      </c>
      <c r="F6065">
        <f t="shared" si="377"/>
        <v>6</v>
      </c>
      <c r="G6065" s="8">
        <f t="shared" si="378"/>
        <v>44736</v>
      </c>
      <c r="H6065">
        <f t="shared" si="379"/>
        <v>2022</v>
      </c>
      <c r="I6065" s="1">
        <v>44736.46875</v>
      </c>
      <c r="J6065" s="2">
        <v>44736</v>
      </c>
      <c r="K6065" t="s">
        <v>13</v>
      </c>
      <c r="L6065">
        <v>1999</v>
      </c>
      <c r="N6065" s="11" t="s">
        <v>15</v>
      </c>
      <c r="O6065" s="11">
        <f>IF(Table1[[#This Row],[Currency  Code]]="USD",Table1[[#This Row],[Product Amount with GST]]*80,Table1[[#This Row],[Product Amount with GST]])</f>
        <v>1999</v>
      </c>
    </row>
    <row r="6066" spans="1:16" x14ac:dyDescent="0.25">
      <c r="A6066" t="s">
        <v>4203</v>
      </c>
      <c r="B6066" t="s">
        <v>24</v>
      </c>
      <c r="C6066" t="s">
        <v>12</v>
      </c>
      <c r="E6066">
        <f t="shared" si="376"/>
        <v>24</v>
      </c>
      <c r="F6066">
        <f t="shared" si="377"/>
        <v>6</v>
      </c>
      <c r="G6066" s="8">
        <f t="shared" si="378"/>
        <v>44736</v>
      </c>
      <c r="H6066">
        <f t="shared" si="379"/>
        <v>2022</v>
      </c>
      <c r="I6066" s="1">
        <v>44736.460416666669</v>
      </c>
      <c r="J6066" s="2">
        <v>44736</v>
      </c>
      <c r="K6066" t="s">
        <v>13</v>
      </c>
      <c r="L6066">
        <v>2022</v>
      </c>
      <c r="N6066" s="11" t="s">
        <v>15</v>
      </c>
      <c r="O6066" s="11">
        <f>IF(Table1[[#This Row],[Currency  Code]]="USD",Table1[[#This Row],[Product Amount with GST]]*80,Table1[[#This Row],[Product Amount with GST]])</f>
        <v>2022</v>
      </c>
    </row>
    <row r="6067" spans="1:16" x14ac:dyDescent="0.25">
      <c r="A6067" t="s">
        <v>4204</v>
      </c>
      <c r="B6067" t="s">
        <v>42</v>
      </c>
      <c r="C6067" t="s">
        <v>12</v>
      </c>
      <c r="E6067">
        <f t="shared" si="376"/>
        <v>24</v>
      </c>
      <c r="F6067">
        <f t="shared" si="377"/>
        <v>6</v>
      </c>
      <c r="G6067" s="8">
        <f t="shared" si="378"/>
        <v>44736</v>
      </c>
      <c r="H6067">
        <f t="shared" si="379"/>
        <v>2022</v>
      </c>
      <c r="I6067" s="1">
        <v>44736.445833333331</v>
      </c>
      <c r="J6067" s="2">
        <v>44736</v>
      </c>
      <c r="K6067" t="s">
        <v>43</v>
      </c>
      <c r="L6067">
        <v>59</v>
      </c>
      <c r="N6067" s="11" t="s">
        <v>29</v>
      </c>
      <c r="O6067" s="11">
        <f>IF(Table1[[#This Row],[Currency  Code]]="USD",Table1[[#This Row],[Product Amount with GST]]*80,Table1[[#This Row],[Product Amount with GST]])</f>
        <v>4720</v>
      </c>
    </row>
    <row r="6068" spans="1:16" x14ac:dyDescent="0.25">
      <c r="A6068" t="s">
        <v>4205</v>
      </c>
      <c r="B6068" t="s">
        <v>42</v>
      </c>
      <c r="C6068" t="s">
        <v>12</v>
      </c>
      <c r="E6068">
        <f t="shared" si="376"/>
        <v>24</v>
      </c>
      <c r="F6068">
        <f t="shared" si="377"/>
        <v>6</v>
      </c>
      <c r="G6068" s="8">
        <f t="shared" si="378"/>
        <v>44736</v>
      </c>
      <c r="H6068">
        <f t="shared" si="379"/>
        <v>2022</v>
      </c>
      <c r="I6068" s="1">
        <v>44736.420138888891</v>
      </c>
      <c r="J6068" s="2">
        <v>44736</v>
      </c>
      <c r="K6068" t="s">
        <v>43</v>
      </c>
      <c r="L6068">
        <v>1499</v>
      </c>
      <c r="N6068" s="11" t="s">
        <v>15</v>
      </c>
      <c r="O6068" s="11">
        <f>IF(Table1[[#This Row],[Currency  Code]]="USD",Table1[[#This Row],[Product Amount with GST]]*80,Table1[[#This Row],[Product Amount with GST]])</f>
        <v>1499</v>
      </c>
    </row>
    <row r="6069" spans="1:16" x14ac:dyDescent="0.25">
      <c r="A6069" t="s">
        <v>3906</v>
      </c>
      <c r="B6069" t="s">
        <v>47</v>
      </c>
      <c r="C6069" t="s">
        <v>12</v>
      </c>
      <c r="E6069">
        <f t="shared" si="376"/>
        <v>24</v>
      </c>
      <c r="F6069">
        <f t="shared" si="377"/>
        <v>6</v>
      </c>
      <c r="G6069" s="8">
        <f t="shared" si="378"/>
        <v>44736</v>
      </c>
      <c r="H6069">
        <f t="shared" si="379"/>
        <v>2022</v>
      </c>
      <c r="I6069" s="1">
        <v>44736.418749999997</v>
      </c>
      <c r="J6069" s="2">
        <v>44736</v>
      </c>
      <c r="K6069" t="s">
        <v>13</v>
      </c>
      <c r="L6069">
        <v>999</v>
      </c>
      <c r="N6069" s="11" t="s">
        <v>15</v>
      </c>
      <c r="O6069" s="11">
        <f>IF(Table1[[#This Row],[Currency  Code]]="USD",Table1[[#This Row],[Product Amount with GST]]*80,Table1[[#This Row],[Product Amount with GST]])</f>
        <v>999</v>
      </c>
    </row>
    <row r="6070" spans="1:16" x14ac:dyDescent="0.25">
      <c r="A6070" t="s">
        <v>4206</v>
      </c>
      <c r="B6070" t="s">
        <v>42</v>
      </c>
      <c r="C6070" t="s">
        <v>12</v>
      </c>
      <c r="E6070">
        <f t="shared" si="376"/>
        <v>24</v>
      </c>
      <c r="F6070">
        <f t="shared" si="377"/>
        <v>6</v>
      </c>
      <c r="G6070" s="8">
        <f t="shared" si="378"/>
        <v>44736</v>
      </c>
      <c r="H6070">
        <f t="shared" si="379"/>
        <v>2022</v>
      </c>
      <c r="I6070" s="1">
        <v>44736.408333333333</v>
      </c>
      <c r="J6070" s="2">
        <v>44736</v>
      </c>
      <c r="K6070" t="s">
        <v>43</v>
      </c>
      <c r="L6070">
        <v>1499</v>
      </c>
      <c r="N6070" s="11" t="s">
        <v>15</v>
      </c>
      <c r="O6070" s="11">
        <f>IF(Table1[[#This Row],[Currency  Code]]="USD",Table1[[#This Row],[Product Amount with GST]]*80,Table1[[#This Row],[Product Amount with GST]])</f>
        <v>1499</v>
      </c>
    </row>
    <row r="6071" spans="1:16" x14ac:dyDescent="0.25">
      <c r="A6071" t="s">
        <v>4207</v>
      </c>
      <c r="B6071" t="s">
        <v>17</v>
      </c>
      <c r="C6071" t="s">
        <v>12</v>
      </c>
      <c r="E6071">
        <f t="shared" si="376"/>
        <v>24</v>
      </c>
      <c r="F6071">
        <f t="shared" si="377"/>
        <v>6</v>
      </c>
      <c r="G6071" s="8">
        <f t="shared" si="378"/>
        <v>44736</v>
      </c>
      <c r="H6071">
        <f t="shared" si="379"/>
        <v>2022</v>
      </c>
      <c r="I6071" s="1">
        <v>44736.371527777781</v>
      </c>
      <c r="J6071" s="2">
        <v>44736</v>
      </c>
      <c r="K6071" t="s">
        <v>13</v>
      </c>
      <c r="L6071">
        <v>999</v>
      </c>
      <c r="N6071" s="11" t="s">
        <v>15</v>
      </c>
      <c r="O6071" s="11">
        <f>IF(Table1[[#This Row],[Currency  Code]]="USD",Table1[[#This Row],[Product Amount with GST]]*80,Table1[[#This Row],[Product Amount with GST]])</f>
        <v>999</v>
      </c>
    </row>
    <row r="6072" spans="1:16" x14ac:dyDescent="0.25">
      <c r="A6072" t="s">
        <v>4008</v>
      </c>
      <c r="B6072" t="s">
        <v>119</v>
      </c>
      <c r="C6072" t="s">
        <v>12</v>
      </c>
      <c r="E6072">
        <f t="shared" si="376"/>
        <v>24</v>
      </c>
      <c r="F6072">
        <f t="shared" si="377"/>
        <v>6</v>
      </c>
      <c r="G6072" s="8">
        <f t="shared" si="378"/>
        <v>44736</v>
      </c>
      <c r="H6072">
        <f t="shared" si="379"/>
        <v>2022</v>
      </c>
      <c r="I6072" s="1">
        <v>44736.32708333333</v>
      </c>
      <c r="J6072" s="2">
        <v>44736</v>
      </c>
      <c r="K6072" t="s">
        <v>13</v>
      </c>
      <c r="L6072">
        <v>2999</v>
      </c>
      <c r="N6072" s="11" t="s">
        <v>15</v>
      </c>
      <c r="O6072" s="11">
        <f>IF(Table1[[#This Row],[Currency  Code]]="USD",Table1[[#This Row],[Product Amount with GST]]*80,Table1[[#This Row],[Product Amount with GST]])</f>
        <v>2999</v>
      </c>
    </row>
    <row r="6073" spans="1:16" x14ac:dyDescent="0.25">
      <c r="A6073" t="s">
        <v>4208</v>
      </c>
      <c r="B6073" t="s">
        <v>236</v>
      </c>
      <c r="C6073" t="s">
        <v>12</v>
      </c>
      <c r="E6073">
        <f t="shared" si="376"/>
        <v>24</v>
      </c>
      <c r="F6073">
        <f t="shared" si="377"/>
        <v>6</v>
      </c>
      <c r="G6073" s="8">
        <f t="shared" si="378"/>
        <v>44736</v>
      </c>
      <c r="H6073">
        <f t="shared" si="379"/>
        <v>2022</v>
      </c>
      <c r="I6073" s="1">
        <v>44736.29791666667</v>
      </c>
      <c r="J6073" s="2">
        <v>44736</v>
      </c>
      <c r="K6073" t="s">
        <v>13</v>
      </c>
      <c r="L6073">
        <v>1499</v>
      </c>
      <c r="N6073" s="11" t="s">
        <v>15</v>
      </c>
      <c r="O6073" s="11">
        <f>IF(Table1[[#This Row],[Currency  Code]]="USD",Table1[[#This Row],[Product Amount with GST]]*80,Table1[[#This Row],[Product Amount with GST]])</f>
        <v>1499</v>
      </c>
    </row>
    <row r="6074" spans="1:16" x14ac:dyDescent="0.25">
      <c r="A6074" t="s">
        <v>4209</v>
      </c>
      <c r="B6074" t="s">
        <v>24</v>
      </c>
      <c r="C6074" t="s">
        <v>48</v>
      </c>
      <c r="E6074">
        <f t="shared" si="376"/>
        <v>24</v>
      </c>
      <c r="F6074">
        <f t="shared" si="377"/>
        <v>6</v>
      </c>
      <c r="G6074" s="8">
        <f t="shared" si="378"/>
        <v>44736</v>
      </c>
      <c r="H6074">
        <f t="shared" si="379"/>
        <v>2022</v>
      </c>
      <c r="I6074" s="1">
        <v>44736.271527777775</v>
      </c>
      <c r="J6074" s="2">
        <v>44736</v>
      </c>
      <c r="K6074" t="s">
        <v>13</v>
      </c>
      <c r="L6074">
        <v>2022</v>
      </c>
      <c r="M6074" t="s">
        <v>53</v>
      </c>
      <c r="N6074" s="11" t="s">
        <v>15</v>
      </c>
      <c r="O6074" s="11">
        <f>IF(Table1[[#This Row],[Currency  Code]]="USD",Table1[[#This Row],[Product Amount with GST]]*80,Table1[[#This Row],[Product Amount with GST]])</f>
        <v>2022</v>
      </c>
      <c r="P6074" t="s">
        <v>50</v>
      </c>
    </row>
    <row r="6075" spans="1:16" x14ac:dyDescent="0.25">
      <c r="A6075" t="s">
        <v>4192</v>
      </c>
      <c r="B6075" t="s">
        <v>169</v>
      </c>
      <c r="C6075" t="s">
        <v>12</v>
      </c>
      <c r="E6075">
        <f t="shared" si="376"/>
        <v>24</v>
      </c>
      <c r="F6075">
        <f t="shared" si="377"/>
        <v>6</v>
      </c>
      <c r="G6075" s="8">
        <f t="shared" si="378"/>
        <v>44736</v>
      </c>
      <c r="H6075">
        <f t="shared" si="379"/>
        <v>2022</v>
      </c>
      <c r="I6075" s="1">
        <v>44736.245833333334</v>
      </c>
      <c r="J6075" s="2">
        <v>44736</v>
      </c>
      <c r="K6075" t="s">
        <v>13</v>
      </c>
      <c r="L6075">
        <v>1499</v>
      </c>
      <c r="N6075" s="11" t="s">
        <v>15</v>
      </c>
      <c r="O6075" s="11">
        <f>IF(Table1[[#This Row],[Currency  Code]]="USD",Table1[[#This Row],[Product Amount with GST]]*80,Table1[[#This Row],[Product Amount with GST]])</f>
        <v>1499</v>
      </c>
    </row>
    <row r="6076" spans="1:16" x14ac:dyDescent="0.25">
      <c r="A6076" t="s">
        <v>4174</v>
      </c>
      <c r="B6076" t="s">
        <v>659</v>
      </c>
      <c r="C6076" t="s">
        <v>12</v>
      </c>
      <c r="E6076">
        <f t="shared" si="376"/>
        <v>24</v>
      </c>
      <c r="F6076">
        <f t="shared" si="377"/>
        <v>6</v>
      </c>
      <c r="G6076" s="8">
        <f t="shared" si="378"/>
        <v>44736</v>
      </c>
      <c r="H6076">
        <f t="shared" si="379"/>
        <v>2022</v>
      </c>
      <c r="I6076" s="1">
        <v>44736.500694444447</v>
      </c>
      <c r="J6076" s="2">
        <v>44736</v>
      </c>
      <c r="K6076" t="s">
        <v>13</v>
      </c>
      <c r="L6076">
        <v>1499</v>
      </c>
      <c r="N6076" s="11" t="s">
        <v>15</v>
      </c>
      <c r="O6076" s="11">
        <f>IF(Table1[[#This Row],[Currency  Code]]="USD",Table1[[#This Row],[Product Amount with GST]]*80,Table1[[#This Row],[Product Amount with GST]])</f>
        <v>1499</v>
      </c>
    </row>
    <row r="6077" spans="1:16" x14ac:dyDescent="0.25">
      <c r="A6077" t="s">
        <v>4210</v>
      </c>
      <c r="B6077" t="s">
        <v>42</v>
      </c>
      <c r="C6077" t="s">
        <v>12</v>
      </c>
      <c r="E6077">
        <f t="shared" si="376"/>
        <v>24</v>
      </c>
      <c r="F6077">
        <f t="shared" si="377"/>
        <v>6</v>
      </c>
      <c r="G6077" s="8">
        <f t="shared" si="378"/>
        <v>44736</v>
      </c>
      <c r="H6077">
        <f t="shared" si="379"/>
        <v>2022</v>
      </c>
      <c r="I6077" s="1">
        <v>44736.499305555553</v>
      </c>
      <c r="J6077" s="2">
        <v>44736</v>
      </c>
      <c r="K6077" t="s">
        <v>13</v>
      </c>
      <c r="L6077">
        <v>1499</v>
      </c>
      <c r="N6077" s="11" t="s">
        <v>15</v>
      </c>
      <c r="O6077" s="11">
        <f>IF(Table1[[#This Row],[Currency  Code]]="USD",Table1[[#This Row],[Product Amount with GST]]*80,Table1[[#This Row],[Product Amount with GST]])</f>
        <v>1499</v>
      </c>
    </row>
    <row r="6078" spans="1:16" x14ac:dyDescent="0.25">
      <c r="A6078" t="s">
        <v>4211</v>
      </c>
      <c r="B6078" t="s">
        <v>24</v>
      </c>
      <c r="C6078" t="s">
        <v>12</v>
      </c>
      <c r="E6078">
        <f t="shared" si="376"/>
        <v>24</v>
      </c>
      <c r="F6078">
        <f t="shared" si="377"/>
        <v>6</v>
      </c>
      <c r="G6078" s="8">
        <f t="shared" si="378"/>
        <v>44736</v>
      </c>
      <c r="H6078">
        <f t="shared" si="379"/>
        <v>2022</v>
      </c>
      <c r="I6078" s="1">
        <v>44736.475694444445</v>
      </c>
      <c r="J6078" s="2">
        <v>44736</v>
      </c>
      <c r="K6078" t="s">
        <v>13</v>
      </c>
      <c r="L6078">
        <v>2022</v>
      </c>
      <c r="N6078" s="11" t="s">
        <v>15</v>
      </c>
      <c r="O6078" s="11">
        <f>IF(Table1[[#This Row],[Currency  Code]]="USD",Table1[[#This Row],[Product Amount with GST]]*80,Table1[[#This Row],[Product Amount with GST]])</f>
        <v>2022</v>
      </c>
    </row>
    <row r="6079" spans="1:16" x14ac:dyDescent="0.25">
      <c r="A6079" t="s">
        <v>4212</v>
      </c>
      <c r="B6079" t="s">
        <v>20</v>
      </c>
      <c r="C6079" t="s">
        <v>48</v>
      </c>
      <c r="E6079">
        <f t="shared" si="376"/>
        <v>24</v>
      </c>
      <c r="F6079">
        <f t="shared" si="377"/>
        <v>6</v>
      </c>
      <c r="G6079" s="8">
        <f t="shared" si="378"/>
        <v>44736</v>
      </c>
      <c r="H6079">
        <f t="shared" si="379"/>
        <v>2022</v>
      </c>
      <c r="I6079" s="1">
        <v>44736.460416666669</v>
      </c>
      <c r="J6079" s="2">
        <v>44736</v>
      </c>
      <c r="K6079" t="s">
        <v>13</v>
      </c>
      <c r="L6079">
        <v>1999</v>
      </c>
      <c r="M6079" t="s">
        <v>53</v>
      </c>
      <c r="N6079" s="11" t="s">
        <v>15</v>
      </c>
      <c r="O6079" s="11">
        <f>IF(Table1[[#This Row],[Currency  Code]]="USD",Table1[[#This Row],[Product Amount with GST]]*80,Table1[[#This Row],[Product Amount with GST]])</f>
        <v>1999</v>
      </c>
      <c r="P6079" t="s">
        <v>50</v>
      </c>
    </row>
    <row r="6080" spans="1:16" x14ac:dyDescent="0.25">
      <c r="A6080" t="s">
        <v>2009</v>
      </c>
      <c r="B6080" t="s">
        <v>47</v>
      </c>
      <c r="C6080" t="s">
        <v>12</v>
      </c>
      <c r="E6080">
        <f t="shared" si="376"/>
        <v>24</v>
      </c>
      <c r="F6080">
        <f t="shared" si="377"/>
        <v>6</v>
      </c>
      <c r="G6080" s="8">
        <f t="shared" si="378"/>
        <v>44736</v>
      </c>
      <c r="H6080">
        <f t="shared" si="379"/>
        <v>2022</v>
      </c>
      <c r="I6080" s="1">
        <v>44736.45208333333</v>
      </c>
      <c r="J6080" s="2">
        <v>44736</v>
      </c>
      <c r="K6080" t="s">
        <v>13</v>
      </c>
      <c r="L6080">
        <v>999</v>
      </c>
      <c r="N6080" s="11" t="s">
        <v>15</v>
      </c>
      <c r="O6080" s="11">
        <f>IF(Table1[[#This Row],[Currency  Code]]="USD",Table1[[#This Row],[Product Amount with GST]]*80,Table1[[#This Row],[Product Amount with GST]])</f>
        <v>999</v>
      </c>
    </row>
    <row r="6081" spans="1:16" x14ac:dyDescent="0.25">
      <c r="A6081" t="s">
        <v>4213</v>
      </c>
      <c r="B6081" t="s">
        <v>1365</v>
      </c>
      <c r="C6081" t="s">
        <v>48</v>
      </c>
      <c r="E6081">
        <f t="shared" si="376"/>
        <v>24</v>
      </c>
      <c r="F6081">
        <f t="shared" si="377"/>
        <v>6</v>
      </c>
      <c r="G6081" s="8">
        <f t="shared" si="378"/>
        <v>44736</v>
      </c>
      <c r="H6081">
        <f t="shared" si="379"/>
        <v>2022</v>
      </c>
      <c r="I6081" s="1">
        <v>44736.438888888886</v>
      </c>
      <c r="J6081" s="2">
        <v>44736</v>
      </c>
      <c r="K6081" t="s">
        <v>13</v>
      </c>
      <c r="L6081">
        <v>1799</v>
      </c>
      <c r="M6081" t="s">
        <v>53</v>
      </c>
      <c r="N6081" s="11" t="s">
        <v>15</v>
      </c>
      <c r="O6081" s="11">
        <f>IF(Table1[[#This Row],[Currency  Code]]="USD",Table1[[#This Row],[Product Amount with GST]]*80,Table1[[#This Row],[Product Amount with GST]])</f>
        <v>1799</v>
      </c>
      <c r="P6081" t="s">
        <v>50</v>
      </c>
    </row>
    <row r="6082" spans="1:16" x14ac:dyDescent="0.25">
      <c r="A6082" t="s">
        <v>4214</v>
      </c>
      <c r="B6082" t="s">
        <v>42</v>
      </c>
      <c r="C6082" t="s">
        <v>12</v>
      </c>
      <c r="E6082">
        <f t="shared" ref="E6082:E6145" si="380">DAY(I6082)</f>
        <v>24</v>
      </c>
      <c r="F6082">
        <f t="shared" ref="F6082:F6145" si="381">MONTH(I6082)</f>
        <v>6</v>
      </c>
      <c r="G6082" s="8">
        <f t="shared" ref="G6082:G6145" si="382">DATE(H6083,F6082,E6082)</f>
        <v>44736</v>
      </c>
      <c r="H6082">
        <f t="shared" ref="H6082:H6145" si="383">YEAR(I6082)</f>
        <v>2022</v>
      </c>
      <c r="I6082" s="1">
        <v>44736.429166666669</v>
      </c>
      <c r="J6082" s="2">
        <v>44736</v>
      </c>
      <c r="K6082" t="s">
        <v>43</v>
      </c>
      <c r="L6082">
        <v>1499</v>
      </c>
      <c r="N6082" s="11" t="s">
        <v>15</v>
      </c>
      <c r="O6082" s="11">
        <f>IF(Table1[[#This Row],[Currency  Code]]="USD",Table1[[#This Row],[Product Amount with GST]]*80,Table1[[#This Row],[Product Amount with GST]])</f>
        <v>1499</v>
      </c>
    </row>
    <row r="6083" spans="1:16" x14ac:dyDescent="0.25">
      <c r="A6083" t="s">
        <v>4215</v>
      </c>
      <c r="B6083" t="s">
        <v>42</v>
      </c>
      <c r="C6083" t="s">
        <v>12</v>
      </c>
      <c r="E6083">
        <f t="shared" si="380"/>
        <v>24</v>
      </c>
      <c r="F6083">
        <f t="shared" si="381"/>
        <v>6</v>
      </c>
      <c r="G6083" s="8">
        <f t="shared" si="382"/>
        <v>44736</v>
      </c>
      <c r="H6083">
        <f t="shared" si="383"/>
        <v>2022</v>
      </c>
      <c r="I6083" s="1">
        <v>44736.402083333334</v>
      </c>
      <c r="J6083" s="2">
        <v>44736</v>
      </c>
      <c r="K6083" t="s">
        <v>43</v>
      </c>
      <c r="L6083">
        <v>1499</v>
      </c>
      <c r="N6083" s="11" t="s">
        <v>15</v>
      </c>
      <c r="O6083" s="11">
        <f>IF(Table1[[#This Row],[Currency  Code]]="USD",Table1[[#This Row],[Product Amount with GST]]*80,Table1[[#This Row],[Product Amount with GST]])</f>
        <v>1499</v>
      </c>
    </row>
    <row r="6084" spans="1:16" x14ac:dyDescent="0.25">
      <c r="A6084" t="s">
        <v>4216</v>
      </c>
      <c r="B6084" t="s">
        <v>24</v>
      </c>
      <c r="C6084" t="s">
        <v>12</v>
      </c>
      <c r="E6084">
        <f t="shared" si="380"/>
        <v>24</v>
      </c>
      <c r="F6084">
        <f t="shared" si="381"/>
        <v>6</v>
      </c>
      <c r="G6084" s="8">
        <f t="shared" si="382"/>
        <v>44736</v>
      </c>
      <c r="H6084">
        <f t="shared" si="383"/>
        <v>2022</v>
      </c>
      <c r="I6084" s="1">
        <v>44736.375</v>
      </c>
      <c r="J6084" s="2">
        <v>44736</v>
      </c>
      <c r="K6084" t="s">
        <v>13</v>
      </c>
      <c r="L6084">
        <v>2022</v>
      </c>
      <c r="N6084" s="11" t="s">
        <v>15</v>
      </c>
      <c r="O6084" s="11">
        <f>IF(Table1[[#This Row],[Currency  Code]]="USD",Table1[[#This Row],[Product Amount with GST]]*80,Table1[[#This Row],[Product Amount with GST]])</f>
        <v>2022</v>
      </c>
    </row>
    <row r="6085" spans="1:16" x14ac:dyDescent="0.25">
      <c r="A6085" t="s">
        <v>4217</v>
      </c>
      <c r="B6085" t="s">
        <v>670</v>
      </c>
      <c r="C6085" t="s">
        <v>12</v>
      </c>
      <c r="E6085">
        <f t="shared" si="380"/>
        <v>24</v>
      </c>
      <c r="F6085">
        <f t="shared" si="381"/>
        <v>6</v>
      </c>
      <c r="G6085" s="8">
        <f t="shared" si="382"/>
        <v>44736</v>
      </c>
      <c r="H6085">
        <f t="shared" si="383"/>
        <v>2022</v>
      </c>
      <c r="I6085" s="1">
        <v>44736.286805555559</v>
      </c>
      <c r="J6085" s="2">
        <v>44736</v>
      </c>
      <c r="K6085" t="s">
        <v>72</v>
      </c>
      <c r="L6085">
        <v>1799</v>
      </c>
      <c r="N6085" s="11" t="s">
        <v>15</v>
      </c>
      <c r="O6085" s="11">
        <f>IF(Table1[[#This Row],[Currency  Code]]="USD",Table1[[#This Row],[Product Amount with GST]]*80,Table1[[#This Row],[Product Amount with GST]])</f>
        <v>1799</v>
      </c>
    </row>
    <row r="6086" spans="1:16" x14ac:dyDescent="0.25">
      <c r="A6086" t="s">
        <v>4218</v>
      </c>
      <c r="B6086" t="s">
        <v>42</v>
      </c>
      <c r="C6086" t="s">
        <v>12</v>
      </c>
      <c r="E6086">
        <f t="shared" si="380"/>
        <v>24</v>
      </c>
      <c r="F6086">
        <f t="shared" si="381"/>
        <v>6</v>
      </c>
      <c r="G6086" s="8">
        <f t="shared" si="382"/>
        <v>44736</v>
      </c>
      <c r="H6086">
        <f t="shared" si="383"/>
        <v>2022</v>
      </c>
      <c r="I6086" s="1">
        <v>44736.205555555556</v>
      </c>
      <c r="J6086" s="2">
        <v>44735</v>
      </c>
      <c r="K6086" t="s">
        <v>43</v>
      </c>
      <c r="L6086">
        <v>59</v>
      </c>
      <c r="N6086" s="11" t="s">
        <v>29</v>
      </c>
      <c r="O6086" s="11">
        <f>IF(Table1[[#This Row],[Currency  Code]]="USD",Table1[[#This Row],[Product Amount with GST]]*80,Table1[[#This Row],[Product Amount with GST]])</f>
        <v>4720</v>
      </c>
    </row>
    <row r="6087" spans="1:16" x14ac:dyDescent="0.25">
      <c r="A6087" t="s">
        <v>4219</v>
      </c>
      <c r="B6087" t="s">
        <v>42</v>
      </c>
      <c r="C6087" t="s">
        <v>12</v>
      </c>
      <c r="E6087">
        <f t="shared" si="380"/>
        <v>24</v>
      </c>
      <c r="F6087">
        <f t="shared" si="381"/>
        <v>6</v>
      </c>
      <c r="G6087" s="8">
        <f t="shared" si="382"/>
        <v>44736</v>
      </c>
      <c r="H6087">
        <f t="shared" si="383"/>
        <v>2022</v>
      </c>
      <c r="I6087" s="1">
        <v>44736.140277777777</v>
      </c>
      <c r="J6087" s="2">
        <v>44735</v>
      </c>
      <c r="K6087" t="s">
        <v>43</v>
      </c>
      <c r="L6087">
        <v>59</v>
      </c>
      <c r="N6087" s="11" t="s">
        <v>29</v>
      </c>
      <c r="O6087" s="11">
        <f>IF(Table1[[#This Row],[Currency  Code]]="USD",Table1[[#This Row],[Product Amount with GST]]*80,Table1[[#This Row],[Product Amount with GST]])</f>
        <v>4720</v>
      </c>
    </row>
    <row r="6088" spans="1:16" x14ac:dyDescent="0.25">
      <c r="A6088" t="s">
        <v>4220</v>
      </c>
      <c r="B6088" t="s">
        <v>52</v>
      </c>
      <c r="C6088" t="s">
        <v>48</v>
      </c>
      <c r="E6088">
        <f t="shared" si="380"/>
        <v>23</v>
      </c>
      <c r="F6088">
        <f t="shared" si="381"/>
        <v>6</v>
      </c>
      <c r="G6088" s="8">
        <f t="shared" si="382"/>
        <v>44735</v>
      </c>
      <c r="H6088">
        <f t="shared" si="383"/>
        <v>2022</v>
      </c>
      <c r="I6088" s="1">
        <v>44735.947222222225</v>
      </c>
      <c r="J6088" s="2">
        <v>44735</v>
      </c>
      <c r="K6088" t="s">
        <v>13</v>
      </c>
      <c r="L6088">
        <v>999</v>
      </c>
      <c r="M6088" t="s">
        <v>53</v>
      </c>
      <c r="N6088" s="11" t="s">
        <v>15</v>
      </c>
      <c r="O6088" s="11">
        <f>IF(Table1[[#This Row],[Currency  Code]]="USD",Table1[[#This Row],[Product Amount with GST]]*80,Table1[[#This Row],[Product Amount with GST]])</f>
        <v>999</v>
      </c>
      <c r="P6088" t="s">
        <v>50</v>
      </c>
    </row>
    <row r="6089" spans="1:16" x14ac:dyDescent="0.25">
      <c r="A6089" t="s">
        <v>3055</v>
      </c>
      <c r="B6089" t="s">
        <v>11</v>
      </c>
      <c r="C6089" t="s">
        <v>12</v>
      </c>
      <c r="E6089">
        <f t="shared" si="380"/>
        <v>23</v>
      </c>
      <c r="F6089">
        <f t="shared" si="381"/>
        <v>6</v>
      </c>
      <c r="G6089" s="8">
        <f t="shared" si="382"/>
        <v>44735</v>
      </c>
      <c r="H6089">
        <f t="shared" si="383"/>
        <v>2022</v>
      </c>
      <c r="I6089" s="1">
        <v>44735.943055555559</v>
      </c>
      <c r="J6089" s="2">
        <v>44735</v>
      </c>
      <c r="K6089" t="s">
        <v>13</v>
      </c>
      <c r="L6089">
        <v>3999</v>
      </c>
      <c r="N6089" s="11" t="s">
        <v>15</v>
      </c>
      <c r="O6089" s="11">
        <f>IF(Table1[[#This Row],[Currency  Code]]="USD",Table1[[#This Row],[Product Amount with GST]]*80,Table1[[#This Row],[Product Amount with GST]])</f>
        <v>3999</v>
      </c>
    </row>
    <row r="6090" spans="1:16" x14ac:dyDescent="0.25">
      <c r="A6090" t="s">
        <v>4221</v>
      </c>
      <c r="B6090" t="s">
        <v>11</v>
      </c>
      <c r="C6090" t="s">
        <v>12</v>
      </c>
      <c r="E6090">
        <f t="shared" si="380"/>
        <v>23</v>
      </c>
      <c r="F6090">
        <f t="shared" si="381"/>
        <v>6</v>
      </c>
      <c r="G6090" s="8">
        <f t="shared" si="382"/>
        <v>44735</v>
      </c>
      <c r="H6090">
        <f t="shared" si="383"/>
        <v>2022</v>
      </c>
      <c r="I6090" s="1">
        <v>44735.922222222223</v>
      </c>
      <c r="J6090" s="2">
        <v>44735</v>
      </c>
      <c r="K6090" t="s">
        <v>13</v>
      </c>
      <c r="L6090">
        <v>3999</v>
      </c>
      <c r="N6090" s="11" t="s">
        <v>15</v>
      </c>
      <c r="O6090" s="11">
        <f>IF(Table1[[#This Row],[Currency  Code]]="USD",Table1[[#This Row],[Product Amount with GST]]*80,Table1[[#This Row],[Product Amount with GST]])</f>
        <v>3999</v>
      </c>
    </row>
    <row r="6091" spans="1:16" x14ac:dyDescent="0.25">
      <c r="A6091" t="s">
        <v>4222</v>
      </c>
      <c r="B6091" t="s">
        <v>42</v>
      </c>
      <c r="C6091" t="s">
        <v>12</v>
      </c>
      <c r="E6091">
        <f t="shared" si="380"/>
        <v>23</v>
      </c>
      <c r="F6091">
        <f t="shared" si="381"/>
        <v>6</v>
      </c>
      <c r="G6091" s="8">
        <f t="shared" si="382"/>
        <v>44735</v>
      </c>
      <c r="H6091">
        <f t="shared" si="383"/>
        <v>2022</v>
      </c>
      <c r="I6091" s="1">
        <v>44735.90902777778</v>
      </c>
      <c r="J6091" s="2">
        <v>44735</v>
      </c>
      <c r="K6091" t="s">
        <v>13</v>
      </c>
      <c r="L6091">
        <v>1499</v>
      </c>
      <c r="N6091" s="11" t="s">
        <v>15</v>
      </c>
      <c r="O6091" s="11">
        <f>IF(Table1[[#This Row],[Currency  Code]]="USD",Table1[[#This Row],[Product Amount with GST]]*80,Table1[[#This Row],[Product Amount with GST]])</f>
        <v>1499</v>
      </c>
    </row>
    <row r="6092" spans="1:16" x14ac:dyDescent="0.25">
      <c r="A6092" t="s">
        <v>4223</v>
      </c>
      <c r="B6092" t="s">
        <v>17</v>
      </c>
      <c r="C6092" t="s">
        <v>12</v>
      </c>
      <c r="E6092">
        <f t="shared" si="380"/>
        <v>23</v>
      </c>
      <c r="F6092">
        <f t="shared" si="381"/>
        <v>6</v>
      </c>
      <c r="G6092" s="8">
        <f t="shared" si="382"/>
        <v>44735</v>
      </c>
      <c r="H6092">
        <f t="shared" si="383"/>
        <v>2022</v>
      </c>
      <c r="I6092" s="1">
        <v>44735.879861111112</v>
      </c>
      <c r="J6092" s="2">
        <v>44735</v>
      </c>
      <c r="K6092" t="s">
        <v>13</v>
      </c>
      <c r="L6092">
        <v>999</v>
      </c>
      <c r="N6092" s="11" t="s">
        <v>15</v>
      </c>
      <c r="O6092" s="11">
        <f>IF(Table1[[#This Row],[Currency  Code]]="USD",Table1[[#This Row],[Product Amount with GST]]*80,Table1[[#This Row],[Product Amount with GST]])</f>
        <v>999</v>
      </c>
    </row>
    <row r="6093" spans="1:16" x14ac:dyDescent="0.25">
      <c r="A6093" t="s">
        <v>4224</v>
      </c>
      <c r="B6093" t="s">
        <v>24</v>
      </c>
      <c r="C6093" t="s">
        <v>12</v>
      </c>
      <c r="E6093">
        <f t="shared" si="380"/>
        <v>23</v>
      </c>
      <c r="F6093">
        <f t="shared" si="381"/>
        <v>6</v>
      </c>
      <c r="G6093" s="8">
        <f t="shared" si="382"/>
        <v>44735</v>
      </c>
      <c r="H6093">
        <f t="shared" si="383"/>
        <v>2022</v>
      </c>
      <c r="I6093" s="1">
        <v>44735.879166666666</v>
      </c>
      <c r="J6093" s="2">
        <v>44735</v>
      </c>
      <c r="K6093" t="s">
        <v>13</v>
      </c>
      <c r="L6093">
        <v>2022</v>
      </c>
      <c r="N6093" s="11" t="s">
        <v>15</v>
      </c>
      <c r="O6093" s="11">
        <f>IF(Table1[[#This Row],[Currency  Code]]="USD",Table1[[#This Row],[Product Amount with GST]]*80,Table1[[#This Row],[Product Amount with GST]])</f>
        <v>2022</v>
      </c>
    </row>
    <row r="6094" spans="1:16" x14ac:dyDescent="0.25">
      <c r="A6094" t="s">
        <v>4225</v>
      </c>
      <c r="B6094" t="s">
        <v>27</v>
      </c>
      <c r="C6094" t="s">
        <v>12</v>
      </c>
      <c r="E6094">
        <f t="shared" si="380"/>
        <v>23</v>
      </c>
      <c r="F6094">
        <f t="shared" si="381"/>
        <v>6</v>
      </c>
      <c r="G6094" s="8">
        <f t="shared" si="382"/>
        <v>44735</v>
      </c>
      <c r="H6094">
        <f t="shared" si="383"/>
        <v>2022</v>
      </c>
      <c r="I6094" s="1">
        <v>44735.870138888888</v>
      </c>
      <c r="J6094" s="2">
        <v>44735</v>
      </c>
      <c r="K6094" t="s">
        <v>13</v>
      </c>
      <c r="L6094">
        <v>1999</v>
      </c>
      <c r="N6094" s="11" t="s">
        <v>15</v>
      </c>
      <c r="O6094" s="11">
        <f>IF(Table1[[#This Row],[Currency  Code]]="USD",Table1[[#This Row],[Product Amount with GST]]*80,Table1[[#This Row],[Product Amount with GST]])</f>
        <v>1999</v>
      </c>
    </row>
    <row r="6095" spans="1:16" x14ac:dyDescent="0.25">
      <c r="A6095" t="s">
        <v>4138</v>
      </c>
      <c r="B6095" t="s">
        <v>42</v>
      </c>
      <c r="C6095" t="s">
        <v>12</v>
      </c>
      <c r="E6095">
        <f t="shared" si="380"/>
        <v>23</v>
      </c>
      <c r="F6095">
        <f t="shared" si="381"/>
        <v>6</v>
      </c>
      <c r="G6095" s="8">
        <f t="shared" si="382"/>
        <v>44735</v>
      </c>
      <c r="H6095">
        <f t="shared" si="383"/>
        <v>2022</v>
      </c>
      <c r="I6095" s="1">
        <v>44735.853472222225</v>
      </c>
      <c r="J6095" s="2">
        <v>44735</v>
      </c>
      <c r="K6095" t="s">
        <v>43</v>
      </c>
      <c r="L6095">
        <v>59</v>
      </c>
      <c r="N6095" s="11" t="s">
        <v>29</v>
      </c>
      <c r="O6095" s="11">
        <f>IF(Table1[[#This Row],[Currency  Code]]="USD",Table1[[#This Row],[Product Amount with GST]]*80,Table1[[#This Row],[Product Amount with GST]])</f>
        <v>4720</v>
      </c>
    </row>
    <row r="6096" spans="1:16" x14ac:dyDescent="0.25">
      <c r="A6096" t="s">
        <v>4226</v>
      </c>
      <c r="B6096" t="s">
        <v>38</v>
      </c>
      <c r="C6096" t="s">
        <v>12</v>
      </c>
      <c r="E6096">
        <f t="shared" si="380"/>
        <v>23</v>
      </c>
      <c r="F6096">
        <f t="shared" si="381"/>
        <v>6</v>
      </c>
      <c r="G6096" s="8">
        <f t="shared" si="382"/>
        <v>44735</v>
      </c>
      <c r="H6096">
        <f t="shared" si="383"/>
        <v>2022</v>
      </c>
      <c r="I6096" s="1">
        <v>44735.844444444447</v>
      </c>
      <c r="J6096" s="2">
        <v>44735</v>
      </c>
      <c r="K6096" t="s">
        <v>13</v>
      </c>
      <c r="L6096">
        <v>499</v>
      </c>
      <c r="N6096" s="11" t="s">
        <v>15</v>
      </c>
      <c r="O6096" s="11">
        <f>IF(Table1[[#This Row],[Currency  Code]]="USD",Table1[[#This Row],[Product Amount with GST]]*80,Table1[[#This Row],[Product Amount with GST]])</f>
        <v>499</v>
      </c>
    </row>
    <row r="6097" spans="1:16" x14ac:dyDescent="0.25">
      <c r="A6097" t="s">
        <v>4227</v>
      </c>
      <c r="B6097" t="s">
        <v>42</v>
      </c>
      <c r="C6097" t="s">
        <v>12</v>
      </c>
      <c r="E6097">
        <f t="shared" si="380"/>
        <v>23</v>
      </c>
      <c r="F6097">
        <f t="shared" si="381"/>
        <v>6</v>
      </c>
      <c r="G6097" s="8">
        <f t="shared" si="382"/>
        <v>44735</v>
      </c>
      <c r="H6097">
        <f t="shared" si="383"/>
        <v>2022</v>
      </c>
      <c r="I6097" s="1">
        <v>44735.836111111108</v>
      </c>
      <c r="J6097" s="2">
        <v>44735</v>
      </c>
      <c r="K6097" t="s">
        <v>13</v>
      </c>
      <c r="L6097">
        <v>1499</v>
      </c>
      <c r="N6097" s="11" t="s">
        <v>15</v>
      </c>
      <c r="O6097" s="11">
        <f>IF(Table1[[#This Row],[Currency  Code]]="USD",Table1[[#This Row],[Product Amount with GST]]*80,Table1[[#This Row],[Product Amount with GST]])</f>
        <v>1499</v>
      </c>
    </row>
    <row r="6098" spans="1:16" x14ac:dyDescent="0.25">
      <c r="A6098" t="s">
        <v>4228</v>
      </c>
      <c r="B6098" t="s">
        <v>52</v>
      </c>
      <c r="C6098" t="s">
        <v>12</v>
      </c>
      <c r="E6098">
        <f t="shared" si="380"/>
        <v>23</v>
      </c>
      <c r="F6098">
        <f t="shared" si="381"/>
        <v>6</v>
      </c>
      <c r="G6098" s="8">
        <f t="shared" si="382"/>
        <v>44735</v>
      </c>
      <c r="H6098">
        <f t="shared" si="383"/>
        <v>2022</v>
      </c>
      <c r="I6098" s="1">
        <v>44735.824305555558</v>
      </c>
      <c r="J6098" s="2">
        <v>44735</v>
      </c>
      <c r="K6098" t="s">
        <v>13</v>
      </c>
      <c r="L6098">
        <v>999</v>
      </c>
      <c r="N6098" s="11" t="s">
        <v>15</v>
      </c>
      <c r="O6098" s="11">
        <f>IF(Table1[[#This Row],[Currency  Code]]="USD",Table1[[#This Row],[Product Amount with GST]]*80,Table1[[#This Row],[Product Amount with GST]])</f>
        <v>999</v>
      </c>
    </row>
    <row r="6099" spans="1:16" x14ac:dyDescent="0.25">
      <c r="A6099" t="s">
        <v>4229</v>
      </c>
      <c r="B6099" t="s">
        <v>24</v>
      </c>
      <c r="C6099" t="s">
        <v>12</v>
      </c>
      <c r="E6099">
        <f t="shared" si="380"/>
        <v>23</v>
      </c>
      <c r="F6099">
        <f t="shared" si="381"/>
        <v>6</v>
      </c>
      <c r="G6099" s="8">
        <f t="shared" si="382"/>
        <v>44735</v>
      </c>
      <c r="H6099">
        <f t="shared" si="383"/>
        <v>2022</v>
      </c>
      <c r="I6099" s="1">
        <v>44735.804861111108</v>
      </c>
      <c r="J6099" s="2">
        <v>44735</v>
      </c>
      <c r="K6099" t="s">
        <v>13</v>
      </c>
      <c r="L6099">
        <v>2022</v>
      </c>
      <c r="N6099" s="11" t="s">
        <v>15</v>
      </c>
      <c r="O6099" s="11">
        <f>IF(Table1[[#This Row],[Currency  Code]]="USD",Table1[[#This Row],[Product Amount with GST]]*80,Table1[[#This Row],[Product Amount with GST]])</f>
        <v>2022</v>
      </c>
    </row>
    <row r="6100" spans="1:16" x14ac:dyDescent="0.25">
      <c r="A6100" t="s">
        <v>4230</v>
      </c>
      <c r="B6100" t="s">
        <v>444</v>
      </c>
      <c r="C6100" t="s">
        <v>12</v>
      </c>
      <c r="E6100">
        <f t="shared" si="380"/>
        <v>23</v>
      </c>
      <c r="F6100">
        <f t="shared" si="381"/>
        <v>6</v>
      </c>
      <c r="G6100" s="8">
        <f t="shared" si="382"/>
        <v>44735</v>
      </c>
      <c r="H6100">
        <f t="shared" si="383"/>
        <v>2022</v>
      </c>
      <c r="I6100" s="1">
        <v>44735.803472222222</v>
      </c>
      <c r="J6100" s="2">
        <v>44735</v>
      </c>
      <c r="K6100" t="s">
        <v>72</v>
      </c>
      <c r="L6100">
        <v>399</v>
      </c>
      <c r="N6100" s="11" t="s">
        <v>15</v>
      </c>
      <c r="O6100" s="11">
        <f>IF(Table1[[#This Row],[Currency  Code]]="USD",Table1[[#This Row],[Product Amount with GST]]*80,Table1[[#This Row],[Product Amount with GST]])</f>
        <v>399</v>
      </c>
    </row>
    <row r="6101" spans="1:16" x14ac:dyDescent="0.25">
      <c r="A6101" t="s">
        <v>4231</v>
      </c>
      <c r="B6101" t="s">
        <v>17</v>
      </c>
      <c r="C6101" t="s">
        <v>12</v>
      </c>
      <c r="E6101">
        <f t="shared" si="380"/>
        <v>23</v>
      </c>
      <c r="F6101">
        <f t="shared" si="381"/>
        <v>6</v>
      </c>
      <c r="G6101" s="8">
        <f t="shared" si="382"/>
        <v>44735</v>
      </c>
      <c r="H6101">
        <f t="shared" si="383"/>
        <v>2022</v>
      </c>
      <c r="I6101" s="1">
        <v>44735.798611111109</v>
      </c>
      <c r="J6101" s="2">
        <v>44735</v>
      </c>
      <c r="K6101" t="s">
        <v>13</v>
      </c>
      <c r="L6101">
        <v>999</v>
      </c>
      <c r="N6101" s="11" t="s">
        <v>15</v>
      </c>
      <c r="O6101" s="11">
        <f>IF(Table1[[#This Row],[Currency  Code]]="USD",Table1[[#This Row],[Product Amount with GST]]*80,Table1[[#This Row],[Product Amount with GST]])</f>
        <v>999</v>
      </c>
    </row>
    <row r="6102" spans="1:16" x14ac:dyDescent="0.25">
      <c r="A6102" t="s">
        <v>4232</v>
      </c>
      <c r="B6102" t="s">
        <v>24</v>
      </c>
      <c r="C6102" t="s">
        <v>48</v>
      </c>
      <c r="E6102">
        <f t="shared" si="380"/>
        <v>23</v>
      </c>
      <c r="F6102">
        <f t="shared" si="381"/>
        <v>6</v>
      </c>
      <c r="G6102" s="8">
        <f t="shared" si="382"/>
        <v>44735</v>
      </c>
      <c r="H6102">
        <f t="shared" si="383"/>
        <v>2022</v>
      </c>
      <c r="I6102" s="1">
        <v>44735.792361111111</v>
      </c>
      <c r="J6102" s="2">
        <v>44735</v>
      </c>
      <c r="K6102" t="s">
        <v>13</v>
      </c>
      <c r="L6102">
        <v>2022</v>
      </c>
      <c r="M6102" t="s">
        <v>218</v>
      </c>
      <c r="N6102" s="11" t="s">
        <v>15</v>
      </c>
      <c r="O6102" s="11">
        <f>IF(Table1[[#This Row],[Currency  Code]]="USD",Table1[[#This Row],[Product Amount with GST]]*80,Table1[[#This Row],[Product Amount with GST]])</f>
        <v>2022</v>
      </c>
      <c r="P6102" t="s">
        <v>50</v>
      </c>
    </row>
    <row r="6103" spans="1:16" x14ac:dyDescent="0.25">
      <c r="A6103" t="s">
        <v>4233</v>
      </c>
      <c r="B6103" t="s">
        <v>24</v>
      </c>
      <c r="C6103" t="s">
        <v>12</v>
      </c>
      <c r="E6103">
        <f t="shared" si="380"/>
        <v>23</v>
      </c>
      <c r="F6103">
        <f t="shared" si="381"/>
        <v>6</v>
      </c>
      <c r="G6103" s="8">
        <f t="shared" si="382"/>
        <v>44735</v>
      </c>
      <c r="H6103">
        <f t="shared" si="383"/>
        <v>2022</v>
      </c>
      <c r="I6103" s="1">
        <v>44735.995138888888</v>
      </c>
      <c r="J6103" s="2">
        <v>44735</v>
      </c>
      <c r="K6103" t="s">
        <v>13</v>
      </c>
      <c r="L6103">
        <v>2022</v>
      </c>
      <c r="N6103" s="11" t="s">
        <v>15</v>
      </c>
      <c r="O6103" s="11">
        <f>IF(Table1[[#This Row],[Currency  Code]]="USD",Table1[[#This Row],[Product Amount with GST]]*80,Table1[[#This Row],[Product Amount with GST]])</f>
        <v>2022</v>
      </c>
    </row>
    <row r="6104" spans="1:16" x14ac:dyDescent="0.25">
      <c r="A6104" t="s">
        <v>4234</v>
      </c>
      <c r="B6104" t="s">
        <v>444</v>
      </c>
      <c r="C6104" t="s">
        <v>12</v>
      </c>
      <c r="E6104">
        <f t="shared" si="380"/>
        <v>23</v>
      </c>
      <c r="F6104">
        <f t="shared" si="381"/>
        <v>6</v>
      </c>
      <c r="G6104" s="8">
        <f t="shared" si="382"/>
        <v>44735</v>
      </c>
      <c r="H6104">
        <f t="shared" si="383"/>
        <v>2022</v>
      </c>
      <c r="I6104" s="1">
        <v>44735.988888888889</v>
      </c>
      <c r="J6104" s="2">
        <v>44735</v>
      </c>
      <c r="K6104" t="s">
        <v>72</v>
      </c>
      <c r="L6104">
        <v>399</v>
      </c>
      <c r="N6104" s="11" t="s">
        <v>15</v>
      </c>
      <c r="O6104" s="11">
        <f>IF(Table1[[#This Row],[Currency  Code]]="USD",Table1[[#This Row],[Product Amount with GST]]*80,Table1[[#This Row],[Product Amount with GST]])</f>
        <v>399</v>
      </c>
    </row>
    <row r="6105" spans="1:16" x14ac:dyDescent="0.25">
      <c r="A6105" t="s">
        <v>4235</v>
      </c>
      <c r="B6105" t="s">
        <v>24</v>
      </c>
      <c r="C6105" t="s">
        <v>12</v>
      </c>
      <c r="E6105">
        <f t="shared" si="380"/>
        <v>23</v>
      </c>
      <c r="F6105">
        <f t="shared" si="381"/>
        <v>6</v>
      </c>
      <c r="G6105" s="8">
        <f t="shared" si="382"/>
        <v>44735</v>
      </c>
      <c r="H6105">
        <f t="shared" si="383"/>
        <v>2022</v>
      </c>
      <c r="I6105" s="1">
        <v>44735.970138888886</v>
      </c>
      <c r="J6105" s="2">
        <v>44735</v>
      </c>
      <c r="K6105" t="s">
        <v>13</v>
      </c>
      <c r="L6105">
        <v>2022</v>
      </c>
      <c r="N6105" s="11" t="s">
        <v>15</v>
      </c>
      <c r="O6105" s="11">
        <f>IF(Table1[[#This Row],[Currency  Code]]="USD",Table1[[#This Row],[Product Amount with GST]]*80,Table1[[#This Row],[Product Amount with GST]])</f>
        <v>2022</v>
      </c>
    </row>
    <row r="6106" spans="1:16" x14ac:dyDescent="0.25">
      <c r="A6106" t="s">
        <v>4236</v>
      </c>
      <c r="B6106" t="s">
        <v>42</v>
      </c>
      <c r="C6106" t="s">
        <v>12</v>
      </c>
      <c r="E6106">
        <f t="shared" si="380"/>
        <v>23</v>
      </c>
      <c r="F6106">
        <f t="shared" si="381"/>
        <v>6</v>
      </c>
      <c r="G6106" s="8">
        <f t="shared" si="382"/>
        <v>44735</v>
      </c>
      <c r="H6106">
        <f t="shared" si="383"/>
        <v>2022</v>
      </c>
      <c r="I6106" s="1">
        <v>44735.963888888888</v>
      </c>
      <c r="J6106" s="2">
        <v>44735</v>
      </c>
      <c r="K6106" t="s">
        <v>43</v>
      </c>
      <c r="L6106">
        <v>1499</v>
      </c>
      <c r="N6106" s="11" t="s">
        <v>15</v>
      </c>
      <c r="O6106" s="11">
        <f>IF(Table1[[#This Row],[Currency  Code]]="USD",Table1[[#This Row],[Product Amount with GST]]*80,Table1[[#This Row],[Product Amount with GST]])</f>
        <v>1499</v>
      </c>
    </row>
    <row r="6107" spans="1:16" x14ac:dyDescent="0.25">
      <c r="A6107" t="s">
        <v>1615</v>
      </c>
      <c r="B6107" t="s">
        <v>179</v>
      </c>
      <c r="C6107" t="s">
        <v>48</v>
      </c>
      <c r="E6107">
        <f t="shared" si="380"/>
        <v>23</v>
      </c>
      <c r="F6107">
        <f t="shared" si="381"/>
        <v>6</v>
      </c>
      <c r="G6107" s="8">
        <f t="shared" si="382"/>
        <v>44735</v>
      </c>
      <c r="H6107">
        <f t="shared" si="383"/>
        <v>2022</v>
      </c>
      <c r="I6107" s="1">
        <v>44735.961111111108</v>
      </c>
      <c r="J6107" s="2">
        <v>44735</v>
      </c>
      <c r="K6107" t="s">
        <v>72</v>
      </c>
      <c r="L6107">
        <v>599</v>
      </c>
      <c r="M6107" t="s">
        <v>53</v>
      </c>
      <c r="N6107" s="11" t="s">
        <v>15</v>
      </c>
      <c r="O6107" s="11">
        <f>IF(Table1[[#This Row],[Currency  Code]]="USD",Table1[[#This Row],[Product Amount with GST]]*80,Table1[[#This Row],[Product Amount with GST]])</f>
        <v>599</v>
      </c>
      <c r="P6107" t="s">
        <v>50</v>
      </c>
    </row>
    <row r="6108" spans="1:16" x14ac:dyDescent="0.25">
      <c r="A6108" t="s">
        <v>4237</v>
      </c>
      <c r="B6108" t="s">
        <v>52</v>
      </c>
      <c r="C6108" t="s">
        <v>12</v>
      </c>
      <c r="E6108">
        <f t="shared" si="380"/>
        <v>23</v>
      </c>
      <c r="F6108">
        <f t="shared" si="381"/>
        <v>6</v>
      </c>
      <c r="G6108" s="8">
        <f t="shared" si="382"/>
        <v>44735</v>
      </c>
      <c r="H6108">
        <f t="shared" si="383"/>
        <v>2022</v>
      </c>
      <c r="I6108" s="1">
        <v>44735.932638888888</v>
      </c>
      <c r="J6108" s="2">
        <v>44735</v>
      </c>
      <c r="K6108" t="s">
        <v>13</v>
      </c>
      <c r="L6108">
        <v>999</v>
      </c>
      <c r="N6108" s="11" t="s">
        <v>15</v>
      </c>
      <c r="O6108" s="11">
        <f>IF(Table1[[#This Row],[Currency  Code]]="USD",Table1[[#This Row],[Product Amount with GST]]*80,Table1[[#This Row],[Product Amount with GST]])</f>
        <v>999</v>
      </c>
    </row>
    <row r="6109" spans="1:16" x14ac:dyDescent="0.25">
      <c r="A6109" t="s">
        <v>4221</v>
      </c>
      <c r="B6109" t="s">
        <v>11</v>
      </c>
      <c r="C6109" t="s">
        <v>12</v>
      </c>
      <c r="E6109">
        <f t="shared" si="380"/>
        <v>23</v>
      </c>
      <c r="F6109">
        <f t="shared" si="381"/>
        <v>6</v>
      </c>
      <c r="G6109" s="8">
        <f t="shared" si="382"/>
        <v>44735</v>
      </c>
      <c r="H6109">
        <f t="shared" si="383"/>
        <v>2022</v>
      </c>
      <c r="I6109" s="1">
        <v>44735.926388888889</v>
      </c>
      <c r="J6109" s="2">
        <v>44735</v>
      </c>
      <c r="K6109" t="s">
        <v>13</v>
      </c>
      <c r="L6109">
        <v>3999</v>
      </c>
      <c r="N6109" s="11" t="s">
        <v>15</v>
      </c>
      <c r="O6109" s="11">
        <f>IF(Table1[[#This Row],[Currency  Code]]="USD",Table1[[#This Row],[Product Amount with GST]]*80,Table1[[#This Row],[Product Amount with GST]])</f>
        <v>3999</v>
      </c>
    </row>
    <row r="6110" spans="1:16" x14ac:dyDescent="0.25">
      <c r="A6110" t="s">
        <v>4221</v>
      </c>
      <c r="B6110" t="s">
        <v>11</v>
      </c>
      <c r="C6110" t="s">
        <v>12</v>
      </c>
      <c r="E6110">
        <f t="shared" si="380"/>
        <v>23</v>
      </c>
      <c r="F6110">
        <f t="shared" si="381"/>
        <v>6</v>
      </c>
      <c r="G6110" s="8">
        <f t="shared" si="382"/>
        <v>44735</v>
      </c>
      <c r="H6110">
        <f t="shared" si="383"/>
        <v>2022</v>
      </c>
      <c r="I6110" s="1">
        <v>44735.925000000003</v>
      </c>
      <c r="J6110" s="2">
        <v>44735</v>
      </c>
      <c r="K6110" t="s">
        <v>13</v>
      </c>
      <c r="L6110">
        <v>3999</v>
      </c>
      <c r="N6110" s="11" t="s">
        <v>15</v>
      </c>
      <c r="O6110" s="11">
        <f>IF(Table1[[#This Row],[Currency  Code]]="USD",Table1[[#This Row],[Product Amount with GST]]*80,Table1[[#This Row],[Product Amount with GST]])</f>
        <v>3999</v>
      </c>
    </row>
    <row r="6111" spans="1:16" x14ac:dyDescent="0.25">
      <c r="A6111" t="s">
        <v>4238</v>
      </c>
      <c r="B6111" t="s">
        <v>17</v>
      </c>
      <c r="C6111" t="s">
        <v>12</v>
      </c>
      <c r="E6111">
        <f t="shared" si="380"/>
        <v>23</v>
      </c>
      <c r="F6111">
        <f t="shared" si="381"/>
        <v>6</v>
      </c>
      <c r="G6111" s="8">
        <f t="shared" si="382"/>
        <v>44735</v>
      </c>
      <c r="H6111">
        <f t="shared" si="383"/>
        <v>2022</v>
      </c>
      <c r="I6111" s="1">
        <v>44735.905555555553</v>
      </c>
      <c r="J6111" s="2">
        <v>44735</v>
      </c>
      <c r="K6111" t="s">
        <v>13</v>
      </c>
      <c r="L6111">
        <v>999</v>
      </c>
      <c r="N6111" s="11" t="s">
        <v>15</v>
      </c>
      <c r="O6111" s="11">
        <f>IF(Table1[[#This Row],[Currency  Code]]="USD",Table1[[#This Row],[Product Amount with GST]]*80,Table1[[#This Row],[Product Amount with GST]])</f>
        <v>999</v>
      </c>
    </row>
    <row r="6112" spans="1:16" x14ac:dyDescent="0.25">
      <c r="A6112" t="s">
        <v>4239</v>
      </c>
      <c r="B6112" t="s">
        <v>24</v>
      </c>
      <c r="C6112" t="s">
        <v>12</v>
      </c>
      <c r="E6112">
        <f t="shared" si="380"/>
        <v>23</v>
      </c>
      <c r="F6112">
        <f t="shared" si="381"/>
        <v>6</v>
      </c>
      <c r="G6112" s="8">
        <f t="shared" si="382"/>
        <v>44735</v>
      </c>
      <c r="H6112">
        <f t="shared" si="383"/>
        <v>2022</v>
      </c>
      <c r="I6112" s="1">
        <v>44735.861111111109</v>
      </c>
      <c r="J6112" s="2">
        <v>44735</v>
      </c>
      <c r="K6112" t="s">
        <v>13</v>
      </c>
      <c r="L6112">
        <v>2022</v>
      </c>
      <c r="N6112" s="11" t="s">
        <v>15</v>
      </c>
      <c r="O6112" s="11">
        <f>IF(Table1[[#This Row],[Currency  Code]]="USD",Table1[[#This Row],[Product Amount with GST]]*80,Table1[[#This Row],[Product Amount with GST]])</f>
        <v>2022</v>
      </c>
    </row>
    <row r="6113" spans="1:16" x14ac:dyDescent="0.25">
      <c r="A6113" t="s">
        <v>4240</v>
      </c>
      <c r="B6113" t="s">
        <v>42</v>
      </c>
      <c r="C6113" t="s">
        <v>12</v>
      </c>
      <c r="E6113">
        <f t="shared" si="380"/>
        <v>23</v>
      </c>
      <c r="F6113">
        <f t="shared" si="381"/>
        <v>6</v>
      </c>
      <c r="G6113" s="8">
        <f t="shared" si="382"/>
        <v>44735</v>
      </c>
      <c r="H6113">
        <f t="shared" si="383"/>
        <v>2022</v>
      </c>
      <c r="I6113" s="1">
        <v>44735.859027777777</v>
      </c>
      <c r="J6113" s="2">
        <v>44735</v>
      </c>
      <c r="K6113" t="s">
        <v>43</v>
      </c>
      <c r="L6113">
        <v>1499</v>
      </c>
      <c r="N6113" s="11" t="s">
        <v>15</v>
      </c>
      <c r="O6113" s="11">
        <f>IF(Table1[[#This Row],[Currency  Code]]="USD",Table1[[#This Row],[Product Amount with GST]]*80,Table1[[#This Row],[Product Amount with GST]])</f>
        <v>1499</v>
      </c>
    </row>
    <row r="6114" spans="1:16" x14ac:dyDescent="0.25">
      <c r="A6114" t="s">
        <v>4241</v>
      </c>
      <c r="B6114" t="s">
        <v>17</v>
      </c>
      <c r="C6114" t="s">
        <v>12</v>
      </c>
      <c r="E6114">
        <f t="shared" si="380"/>
        <v>23</v>
      </c>
      <c r="F6114">
        <f t="shared" si="381"/>
        <v>6</v>
      </c>
      <c r="G6114" s="8">
        <f t="shared" si="382"/>
        <v>44735</v>
      </c>
      <c r="H6114">
        <f t="shared" si="383"/>
        <v>2022</v>
      </c>
      <c r="I6114" s="1">
        <v>44735.851388888892</v>
      </c>
      <c r="J6114" s="2">
        <v>44735</v>
      </c>
      <c r="K6114" t="s">
        <v>13</v>
      </c>
      <c r="L6114">
        <v>999</v>
      </c>
      <c r="N6114" s="11" t="s">
        <v>15</v>
      </c>
      <c r="O6114" s="11">
        <f>IF(Table1[[#This Row],[Currency  Code]]="USD",Table1[[#This Row],[Product Amount with GST]]*80,Table1[[#This Row],[Product Amount with GST]])</f>
        <v>999</v>
      </c>
    </row>
    <row r="6115" spans="1:16" x14ac:dyDescent="0.25">
      <c r="A6115" t="s">
        <v>4242</v>
      </c>
      <c r="B6115" t="s">
        <v>35</v>
      </c>
      <c r="C6115" t="s">
        <v>12</v>
      </c>
      <c r="E6115">
        <f t="shared" si="380"/>
        <v>23</v>
      </c>
      <c r="F6115">
        <f t="shared" si="381"/>
        <v>6</v>
      </c>
      <c r="G6115" s="8">
        <f t="shared" si="382"/>
        <v>44735</v>
      </c>
      <c r="H6115">
        <f t="shared" si="383"/>
        <v>2022</v>
      </c>
      <c r="I6115" s="1">
        <v>44735.850694444445</v>
      </c>
      <c r="J6115" s="2">
        <v>44735</v>
      </c>
      <c r="K6115" t="s">
        <v>13</v>
      </c>
      <c r="L6115">
        <v>899</v>
      </c>
      <c r="N6115" s="11" t="s">
        <v>15</v>
      </c>
      <c r="O6115" s="11">
        <f>IF(Table1[[#This Row],[Currency  Code]]="USD",Table1[[#This Row],[Product Amount with GST]]*80,Table1[[#This Row],[Product Amount with GST]])</f>
        <v>899</v>
      </c>
    </row>
    <row r="6116" spans="1:16" x14ac:dyDescent="0.25">
      <c r="A6116" t="s">
        <v>4243</v>
      </c>
      <c r="B6116" t="s">
        <v>24</v>
      </c>
      <c r="C6116" t="s">
        <v>12</v>
      </c>
      <c r="E6116">
        <f t="shared" si="380"/>
        <v>23</v>
      </c>
      <c r="F6116">
        <f t="shared" si="381"/>
        <v>6</v>
      </c>
      <c r="G6116" s="8">
        <f t="shared" si="382"/>
        <v>44735</v>
      </c>
      <c r="H6116">
        <f t="shared" si="383"/>
        <v>2022</v>
      </c>
      <c r="I6116" s="1">
        <v>44735.845138888886</v>
      </c>
      <c r="J6116" s="2">
        <v>44735</v>
      </c>
      <c r="K6116" t="s">
        <v>13</v>
      </c>
      <c r="L6116">
        <v>2022</v>
      </c>
      <c r="N6116" s="11" t="s">
        <v>15</v>
      </c>
      <c r="O6116" s="11">
        <f>IF(Table1[[#This Row],[Currency  Code]]="USD",Table1[[#This Row],[Product Amount with GST]]*80,Table1[[#This Row],[Product Amount with GST]])</f>
        <v>2022</v>
      </c>
    </row>
    <row r="6117" spans="1:16" x14ac:dyDescent="0.25">
      <c r="A6117" t="s">
        <v>4244</v>
      </c>
      <c r="B6117" t="s">
        <v>42</v>
      </c>
      <c r="C6117" t="s">
        <v>12</v>
      </c>
      <c r="E6117">
        <f t="shared" si="380"/>
        <v>23</v>
      </c>
      <c r="F6117">
        <f t="shared" si="381"/>
        <v>6</v>
      </c>
      <c r="G6117" s="8">
        <f t="shared" si="382"/>
        <v>44735</v>
      </c>
      <c r="H6117">
        <f t="shared" si="383"/>
        <v>2022</v>
      </c>
      <c r="I6117" s="1">
        <v>44735.834027777775</v>
      </c>
      <c r="J6117" s="2">
        <v>44735</v>
      </c>
      <c r="K6117" t="s">
        <v>43</v>
      </c>
      <c r="L6117">
        <v>1499</v>
      </c>
      <c r="N6117" s="11" t="s">
        <v>15</v>
      </c>
      <c r="O6117" s="11">
        <f>IF(Table1[[#This Row],[Currency  Code]]="USD",Table1[[#This Row],[Product Amount with GST]]*80,Table1[[#This Row],[Product Amount with GST]])</f>
        <v>1499</v>
      </c>
    </row>
    <row r="6118" spans="1:16" x14ac:dyDescent="0.25">
      <c r="A6118" t="s">
        <v>4245</v>
      </c>
      <c r="B6118" t="s">
        <v>24</v>
      </c>
      <c r="C6118" t="s">
        <v>12</v>
      </c>
      <c r="E6118">
        <f t="shared" si="380"/>
        <v>23</v>
      </c>
      <c r="F6118">
        <f t="shared" si="381"/>
        <v>6</v>
      </c>
      <c r="G6118" s="8">
        <f t="shared" si="382"/>
        <v>44735</v>
      </c>
      <c r="H6118">
        <f t="shared" si="383"/>
        <v>2022</v>
      </c>
      <c r="I6118" s="1">
        <v>44735.831250000003</v>
      </c>
      <c r="J6118" s="2">
        <v>44735</v>
      </c>
      <c r="K6118" t="s">
        <v>13</v>
      </c>
      <c r="L6118">
        <v>2022</v>
      </c>
      <c r="N6118" s="11" t="s">
        <v>15</v>
      </c>
      <c r="O6118" s="11">
        <f>IF(Table1[[#This Row],[Currency  Code]]="USD",Table1[[#This Row],[Product Amount with GST]]*80,Table1[[#This Row],[Product Amount with GST]])</f>
        <v>2022</v>
      </c>
    </row>
    <row r="6119" spans="1:16" x14ac:dyDescent="0.25">
      <c r="A6119" t="s">
        <v>4219</v>
      </c>
      <c r="B6119" t="s">
        <v>42</v>
      </c>
      <c r="C6119" t="s">
        <v>12</v>
      </c>
      <c r="E6119">
        <f t="shared" si="380"/>
        <v>24</v>
      </c>
      <c r="F6119">
        <f t="shared" si="381"/>
        <v>6</v>
      </c>
      <c r="G6119" s="8">
        <f t="shared" si="382"/>
        <v>44736</v>
      </c>
      <c r="H6119">
        <f t="shared" si="383"/>
        <v>2022</v>
      </c>
      <c r="I6119" s="1">
        <v>44736.138888888891</v>
      </c>
      <c r="J6119" s="2">
        <v>44735</v>
      </c>
      <c r="K6119" t="s">
        <v>13</v>
      </c>
      <c r="L6119">
        <v>59</v>
      </c>
      <c r="N6119" s="11" t="s">
        <v>29</v>
      </c>
      <c r="O6119" s="11">
        <f>IF(Table1[[#This Row],[Currency  Code]]="USD",Table1[[#This Row],[Product Amount with GST]]*80,Table1[[#This Row],[Product Amount with GST]])</f>
        <v>4720</v>
      </c>
    </row>
    <row r="6120" spans="1:16" x14ac:dyDescent="0.25">
      <c r="A6120" t="s">
        <v>2940</v>
      </c>
      <c r="B6120" t="s">
        <v>1472</v>
      </c>
      <c r="C6120" t="s">
        <v>12</v>
      </c>
      <c r="E6120">
        <f t="shared" si="380"/>
        <v>24</v>
      </c>
      <c r="F6120">
        <f t="shared" si="381"/>
        <v>6</v>
      </c>
      <c r="G6120" s="8">
        <f t="shared" si="382"/>
        <v>44736</v>
      </c>
      <c r="H6120">
        <f t="shared" si="383"/>
        <v>2022</v>
      </c>
      <c r="I6120" s="1">
        <v>44736.086805555555</v>
      </c>
      <c r="J6120" s="2">
        <v>44735</v>
      </c>
      <c r="K6120" t="s">
        <v>13</v>
      </c>
      <c r="L6120">
        <v>1000</v>
      </c>
      <c r="N6120" s="11" t="s">
        <v>15</v>
      </c>
      <c r="O6120" s="11">
        <f>IF(Table1[[#This Row],[Currency  Code]]="USD",Table1[[#This Row],[Product Amount with GST]]*80,Table1[[#This Row],[Product Amount with GST]])</f>
        <v>1000</v>
      </c>
    </row>
    <row r="6121" spans="1:16" x14ac:dyDescent="0.25">
      <c r="A6121" t="s">
        <v>4167</v>
      </c>
      <c r="B6121" t="s">
        <v>20</v>
      </c>
      <c r="C6121" t="s">
        <v>12</v>
      </c>
      <c r="E6121">
        <f t="shared" si="380"/>
        <v>24</v>
      </c>
      <c r="F6121">
        <f t="shared" si="381"/>
        <v>6</v>
      </c>
      <c r="G6121" s="8">
        <f t="shared" si="382"/>
        <v>44736</v>
      </c>
      <c r="H6121">
        <f t="shared" si="383"/>
        <v>2022</v>
      </c>
      <c r="I6121" s="1">
        <v>44736.03125</v>
      </c>
      <c r="J6121" s="2">
        <v>44735</v>
      </c>
      <c r="K6121" t="s">
        <v>13</v>
      </c>
      <c r="L6121">
        <v>1999</v>
      </c>
      <c r="N6121" s="11" t="s">
        <v>15</v>
      </c>
      <c r="O6121" s="11">
        <f>IF(Table1[[#This Row],[Currency  Code]]="USD",Table1[[#This Row],[Product Amount with GST]]*80,Table1[[#This Row],[Product Amount with GST]])</f>
        <v>1999</v>
      </c>
    </row>
    <row r="6122" spans="1:16" x14ac:dyDescent="0.25">
      <c r="A6122" t="s">
        <v>475</v>
      </c>
      <c r="B6122" t="s">
        <v>173</v>
      </c>
      <c r="C6122" t="s">
        <v>48</v>
      </c>
      <c r="E6122">
        <f t="shared" si="380"/>
        <v>24</v>
      </c>
      <c r="F6122">
        <f t="shared" si="381"/>
        <v>6</v>
      </c>
      <c r="G6122" s="8">
        <f t="shared" si="382"/>
        <v>44736</v>
      </c>
      <c r="H6122">
        <f t="shared" si="383"/>
        <v>2022</v>
      </c>
      <c r="I6122" s="1">
        <v>44736.002083333333</v>
      </c>
      <c r="J6122" s="2">
        <v>44735</v>
      </c>
      <c r="K6122" t="s">
        <v>13</v>
      </c>
      <c r="L6122">
        <v>999</v>
      </c>
      <c r="M6122" t="s">
        <v>53</v>
      </c>
      <c r="N6122" s="11" t="s">
        <v>15</v>
      </c>
      <c r="O6122" s="11">
        <f>IF(Table1[[#This Row],[Currency  Code]]="USD",Table1[[#This Row],[Product Amount with GST]]*80,Table1[[#This Row],[Product Amount with GST]])</f>
        <v>999</v>
      </c>
      <c r="P6122" t="s">
        <v>50</v>
      </c>
    </row>
    <row r="6123" spans="1:16" x14ac:dyDescent="0.25">
      <c r="A6123" t="s">
        <v>4220</v>
      </c>
      <c r="B6123" t="s">
        <v>52</v>
      </c>
      <c r="C6123" t="s">
        <v>12</v>
      </c>
      <c r="E6123">
        <f t="shared" si="380"/>
        <v>23</v>
      </c>
      <c r="F6123">
        <f t="shared" si="381"/>
        <v>6</v>
      </c>
      <c r="G6123" s="8">
        <f t="shared" si="382"/>
        <v>44735</v>
      </c>
      <c r="H6123">
        <f t="shared" si="383"/>
        <v>2022</v>
      </c>
      <c r="I6123" s="1">
        <v>44735.945138888892</v>
      </c>
      <c r="J6123" s="2">
        <v>44735</v>
      </c>
      <c r="K6123" t="s">
        <v>13</v>
      </c>
      <c r="L6123">
        <v>999</v>
      </c>
      <c r="N6123" s="11" t="s">
        <v>15</v>
      </c>
      <c r="O6123" s="11">
        <f>IF(Table1[[#This Row],[Currency  Code]]="USD",Table1[[#This Row],[Product Amount with GST]]*80,Table1[[#This Row],[Product Amount with GST]])</f>
        <v>999</v>
      </c>
    </row>
    <row r="6124" spans="1:16" x14ac:dyDescent="0.25">
      <c r="A6124" t="s">
        <v>4237</v>
      </c>
      <c r="B6124" t="s">
        <v>52</v>
      </c>
      <c r="C6124" t="s">
        <v>12</v>
      </c>
      <c r="E6124">
        <f t="shared" si="380"/>
        <v>23</v>
      </c>
      <c r="F6124">
        <f t="shared" si="381"/>
        <v>6</v>
      </c>
      <c r="G6124" s="8">
        <f t="shared" si="382"/>
        <v>44735</v>
      </c>
      <c r="H6124">
        <f t="shared" si="383"/>
        <v>2022</v>
      </c>
      <c r="I6124" s="1">
        <v>44735.931250000001</v>
      </c>
      <c r="J6124" s="2">
        <v>44735</v>
      </c>
      <c r="K6124" t="s">
        <v>13</v>
      </c>
      <c r="L6124">
        <v>999</v>
      </c>
      <c r="N6124" s="11" t="s">
        <v>15</v>
      </c>
      <c r="O6124" s="11">
        <f>IF(Table1[[#This Row],[Currency  Code]]="USD",Table1[[#This Row],[Product Amount with GST]]*80,Table1[[#This Row],[Product Amount with GST]])</f>
        <v>999</v>
      </c>
    </row>
    <row r="6125" spans="1:16" x14ac:dyDescent="0.25">
      <c r="A6125" t="s">
        <v>4246</v>
      </c>
      <c r="B6125" t="s">
        <v>47</v>
      </c>
      <c r="C6125" t="s">
        <v>12</v>
      </c>
      <c r="E6125">
        <f t="shared" si="380"/>
        <v>23</v>
      </c>
      <c r="F6125">
        <f t="shared" si="381"/>
        <v>6</v>
      </c>
      <c r="G6125" s="8">
        <f t="shared" si="382"/>
        <v>44735</v>
      </c>
      <c r="H6125">
        <f t="shared" si="383"/>
        <v>2022</v>
      </c>
      <c r="I6125" s="1">
        <v>44735.904166666667</v>
      </c>
      <c r="J6125" s="2">
        <v>44735</v>
      </c>
      <c r="K6125" t="s">
        <v>13</v>
      </c>
      <c r="L6125">
        <v>999</v>
      </c>
      <c r="N6125" s="11" t="s">
        <v>15</v>
      </c>
      <c r="O6125" s="11">
        <f>IF(Table1[[#This Row],[Currency  Code]]="USD",Table1[[#This Row],[Product Amount with GST]]*80,Table1[[#This Row],[Product Amount with GST]])</f>
        <v>999</v>
      </c>
    </row>
    <row r="6126" spans="1:16" x14ac:dyDescent="0.25">
      <c r="A6126" t="s">
        <v>4243</v>
      </c>
      <c r="B6126" t="s">
        <v>1472</v>
      </c>
      <c r="C6126" t="s">
        <v>12</v>
      </c>
      <c r="E6126">
        <f t="shared" si="380"/>
        <v>23</v>
      </c>
      <c r="F6126">
        <f t="shared" si="381"/>
        <v>6</v>
      </c>
      <c r="G6126" s="8">
        <f t="shared" si="382"/>
        <v>44735</v>
      </c>
      <c r="H6126">
        <f t="shared" si="383"/>
        <v>2022</v>
      </c>
      <c r="I6126" s="1">
        <v>44735.900694444441</v>
      </c>
      <c r="J6126" s="2">
        <v>44735</v>
      </c>
      <c r="K6126" t="s">
        <v>13</v>
      </c>
      <c r="L6126">
        <v>1000</v>
      </c>
      <c r="N6126" s="11" t="s">
        <v>15</v>
      </c>
      <c r="O6126" s="11">
        <f>IF(Table1[[#This Row],[Currency  Code]]="USD",Table1[[#This Row],[Product Amount with GST]]*80,Table1[[#This Row],[Product Amount with GST]])</f>
        <v>1000</v>
      </c>
    </row>
    <row r="6127" spans="1:16" x14ac:dyDescent="0.25">
      <c r="A6127" t="s">
        <v>4247</v>
      </c>
      <c r="B6127" t="s">
        <v>47</v>
      </c>
      <c r="C6127" t="s">
        <v>48</v>
      </c>
      <c r="E6127">
        <f t="shared" si="380"/>
        <v>23</v>
      </c>
      <c r="F6127">
        <f t="shared" si="381"/>
        <v>6</v>
      </c>
      <c r="G6127" s="8">
        <f t="shared" si="382"/>
        <v>44735</v>
      </c>
      <c r="H6127">
        <f t="shared" si="383"/>
        <v>2022</v>
      </c>
      <c r="I6127" s="1">
        <v>44735.899305555555</v>
      </c>
      <c r="J6127" s="2">
        <v>44735</v>
      </c>
      <c r="K6127" t="s">
        <v>13</v>
      </c>
      <c r="L6127">
        <v>999</v>
      </c>
      <c r="M6127" t="s">
        <v>53</v>
      </c>
      <c r="N6127" s="11" t="s">
        <v>15</v>
      </c>
      <c r="O6127" s="11">
        <f>IF(Table1[[#This Row],[Currency  Code]]="USD",Table1[[#This Row],[Product Amount with GST]]*80,Table1[[#This Row],[Product Amount with GST]])</f>
        <v>999</v>
      </c>
      <c r="P6127" t="s">
        <v>50</v>
      </c>
    </row>
    <row r="6128" spans="1:16" x14ac:dyDescent="0.25">
      <c r="A6128" t="s">
        <v>4224</v>
      </c>
      <c r="B6128" t="s">
        <v>24</v>
      </c>
      <c r="C6128" t="s">
        <v>12</v>
      </c>
      <c r="E6128">
        <f t="shared" si="380"/>
        <v>23</v>
      </c>
      <c r="F6128">
        <f t="shared" si="381"/>
        <v>6</v>
      </c>
      <c r="G6128" s="8">
        <f t="shared" si="382"/>
        <v>44735</v>
      </c>
      <c r="H6128">
        <f t="shared" si="383"/>
        <v>2022</v>
      </c>
      <c r="I6128" s="1">
        <v>44735.879861111112</v>
      </c>
      <c r="J6128" s="2">
        <v>44735</v>
      </c>
      <c r="K6128" t="s">
        <v>13</v>
      </c>
      <c r="L6128">
        <v>2022</v>
      </c>
      <c r="N6128" s="11" t="s">
        <v>15</v>
      </c>
      <c r="O6128" s="11">
        <f>IF(Table1[[#This Row],[Currency  Code]]="USD",Table1[[#This Row],[Product Amount with GST]]*80,Table1[[#This Row],[Product Amount with GST]])</f>
        <v>2022</v>
      </c>
    </row>
    <row r="6129" spans="1:15" x14ac:dyDescent="0.25">
      <c r="A6129" t="s">
        <v>3998</v>
      </c>
      <c r="B6129" t="s">
        <v>47</v>
      </c>
      <c r="C6129" t="s">
        <v>12</v>
      </c>
      <c r="E6129">
        <f t="shared" si="380"/>
        <v>23</v>
      </c>
      <c r="F6129">
        <f t="shared" si="381"/>
        <v>6</v>
      </c>
      <c r="G6129" s="8">
        <f t="shared" si="382"/>
        <v>44735</v>
      </c>
      <c r="H6129">
        <f t="shared" si="383"/>
        <v>2022</v>
      </c>
      <c r="I6129" s="1">
        <v>44735.847222222219</v>
      </c>
      <c r="J6129" s="2">
        <v>44735</v>
      </c>
      <c r="K6129" t="s">
        <v>13</v>
      </c>
      <c r="L6129">
        <v>999</v>
      </c>
      <c r="N6129" s="11" t="s">
        <v>15</v>
      </c>
      <c r="O6129" s="11">
        <f>IF(Table1[[#This Row],[Currency  Code]]="USD",Table1[[#This Row],[Product Amount with GST]]*80,Table1[[#This Row],[Product Amount with GST]])</f>
        <v>999</v>
      </c>
    </row>
    <row r="6130" spans="1:15" x14ac:dyDescent="0.25">
      <c r="A6130" t="s">
        <v>4248</v>
      </c>
      <c r="B6130" t="s">
        <v>24</v>
      </c>
      <c r="C6130" t="s">
        <v>12</v>
      </c>
      <c r="E6130">
        <f t="shared" si="380"/>
        <v>23</v>
      </c>
      <c r="F6130">
        <f t="shared" si="381"/>
        <v>6</v>
      </c>
      <c r="G6130" s="8">
        <f t="shared" si="382"/>
        <v>44735</v>
      </c>
      <c r="H6130">
        <f t="shared" si="383"/>
        <v>2022</v>
      </c>
      <c r="I6130" s="1">
        <v>44735.845833333333</v>
      </c>
      <c r="J6130" s="2">
        <v>44735</v>
      </c>
      <c r="K6130" t="s">
        <v>13</v>
      </c>
      <c r="L6130">
        <v>2022</v>
      </c>
      <c r="N6130" s="11" t="s">
        <v>15</v>
      </c>
      <c r="O6130" s="11">
        <f>IF(Table1[[#This Row],[Currency  Code]]="USD",Table1[[#This Row],[Product Amount with GST]]*80,Table1[[#This Row],[Product Amount with GST]])</f>
        <v>2022</v>
      </c>
    </row>
    <row r="6131" spans="1:15" x14ac:dyDescent="0.25">
      <c r="A6131" t="s">
        <v>4138</v>
      </c>
      <c r="B6131" t="s">
        <v>42</v>
      </c>
      <c r="C6131" t="s">
        <v>12</v>
      </c>
      <c r="E6131">
        <f t="shared" si="380"/>
        <v>23</v>
      </c>
      <c r="F6131">
        <f t="shared" si="381"/>
        <v>6</v>
      </c>
      <c r="G6131" s="8">
        <f t="shared" si="382"/>
        <v>44735</v>
      </c>
      <c r="H6131">
        <f t="shared" si="383"/>
        <v>2022</v>
      </c>
      <c r="I6131" s="1">
        <v>44735.84097222222</v>
      </c>
      <c r="J6131" s="2">
        <v>44735</v>
      </c>
      <c r="K6131" t="s">
        <v>43</v>
      </c>
      <c r="L6131">
        <v>59</v>
      </c>
      <c r="N6131" s="11" t="s">
        <v>29</v>
      </c>
      <c r="O6131" s="11">
        <f>IF(Table1[[#This Row],[Currency  Code]]="USD",Table1[[#This Row],[Product Amount with GST]]*80,Table1[[#This Row],[Product Amount with GST]])</f>
        <v>4720</v>
      </c>
    </row>
    <row r="6132" spans="1:15" x14ac:dyDescent="0.25">
      <c r="A6132" t="s">
        <v>4227</v>
      </c>
      <c r="B6132" t="s">
        <v>42</v>
      </c>
      <c r="C6132" t="s">
        <v>12</v>
      </c>
      <c r="E6132">
        <f t="shared" si="380"/>
        <v>23</v>
      </c>
      <c r="F6132">
        <f t="shared" si="381"/>
        <v>6</v>
      </c>
      <c r="G6132" s="8">
        <f t="shared" si="382"/>
        <v>44735</v>
      </c>
      <c r="H6132">
        <f t="shared" si="383"/>
        <v>2022</v>
      </c>
      <c r="I6132" s="1">
        <v>44735.834722222222</v>
      </c>
      <c r="J6132" s="2">
        <v>44735</v>
      </c>
      <c r="K6132" t="s">
        <v>13</v>
      </c>
      <c r="L6132">
        <v>1499</v>
      </c>
      <c r="N6132" s="11" t="s">
        <v>15</v>
      </c>
      <c r="O6132" s="11">
        <f>IF(Table1[[#This Row],[Currency  Code]]="USD",Table1[[#This Row],[Product Amount with GST]]*80,Table1[[#This Row],[Product Amount with GST]])</f>
        <v>1499</v>
      </c>
    </row>
    <row r="6133" spans="1:15" x14ac:dyDescent="0.25">
      <c r="A6133" t="s">
        <v>4168</v>
      </c>
      <c r="B6133" t="s">
        <v>27</v>
      </c>
      <c r="C6133" t="s">
        <v>12</v>
      </c>
      <c r="E6133">
        <f t="shared" si="380"/>
        <v>23</v>
      </c>
      <c r="F6133">
        <f t="shared" si="381"/>
        <v>6</v>
      </c>
      <c r="G6133" s="8">
        <f t="shared" si="382"/>
        <v>44735</v>
      </c>
      <c r="H6133">
        <f t="shared" si="383"/>
        <v>2022</v>
      </c>
      <c r="I6133" s="1">
        <v>44735.796527777777</v>
      </c>
      <c r="J6133" s="2">
        <v>44735</v>
      </c>
      <c r="K6133" t="s">
        <v>13</v>
      </c>
      <c r="L6133">
        <v>1999</v>
      </c>
      <c r="N6133" s="11" t="s">
        <v>15</v>
      </c>
      <c r="O6133" s="11">
        <f>IF(Table1[[#This Row],[Currency  Code]]="USD",Table1[[#This Row],[Product Amount with GST]]*80,Table1[[#This Row],[Product Amount with GST]])</f>
        <v>1999</v>
      </c>
    </row>
    <row r="6134" spans="1:15" x14ac:dyDescent="0.25">
      <c r="A6134" t="s">
        <v>4249</v>
      </c>
      <c r="B6134" t="s">
        <v>42</v>
      </c>
      <c r="C6134" t="s">
        <v>12</v>
      </c>
      <c r="E6134">
        <f t="shared" si="380"/>
        <v>23</v>
      </c>
      <c r="F6134">
        <f t="shared" si="381"/>
        <v>6</v>
      </c>
      <c r="G6134" s="8">
        <f t="shared" si="382"/>
        <v>44735</v>
      </c>
      <c r="H6134">
        <f t="shared" si="383"/>
        <v>2022</v>
      </c>
      <c r="I6134" s="1">
        <v>44735.769444444442</v>
      </c>
      <c r="J6134" s="2">
        <v>44735</v>
      </c>
      <c r="K6134" t="s">
        <v>43</v>
      </c>
      <c r="L6134">
        <v>1499</v>
      </c>
      <c r="N6134" s="11" t="s">
        <v>15</v>
      </c>
      <c r="O6134" s="11">
        <f>IF(Table1[[#This Row],[Currency  Code]]="USD",Table1[[#This Row],[Product Amount with GST]]*80,Table1[[#This Row],[Product Amount with GST]])</f>
        <v>1499</v>
      </c>
    </row>
    <row r="6135" spans="1:15" x14ac:dyDescent="0.25">
      <c r="A6135" t="s">
        <v>2419</v>
      </c>
      <c r="B6135" t="s">
        <v>1676</v>
      </c>
      <c r="C6135" t="s">
        <v>12</v>
      </c>
      <c r="E6135">
        <f t="shared" si="380"/>
        <v>23</v>
      </c>
      <c r="F6135">
        <f t="shared" si="381"/>
        <v>6</v>
      </c>
      <c r="G6135" s="8">
        <f t="shared" si="382"/>
        <v>44735</v>
      </c>
      <c r="H6135">
        <f t="shared" si="383"/>
        <v>2022</v>
      </c>
      <c r="I6135" s="1">
        <v>44735.743055555555</v>
      </c>
      <c r="J6135" s="2">
        <v>44735</v>
      </c>
      <c r="K6135" t="s">
        <v>13</v>
      </c>
      <c r="L6135">
        <v>765</v>
      </c>
      <c r="N6135" s="11" t="s">
        <v>15</v>
      </c>
      <c r="O6135" s="11">
        <f>IF(Table1[[#This Row],[Currency  Code]]="USD",Table1[[#This Row],[Product Amount with GST]]*80,Table1[[#This Row],[Product Amount with GST]])</f>
        <v>765</v>
      </c>
    </row>
    <row r="6136" spans="1:15" x14ac:dyDescent="0.25">
      <c r="A6136" t="s">
        <v>4250</v>
      </c>
      <c r="B6136" t="s">
        <v>27</v>
      </c>
      <c r="C6136" t="s">
        <v>12</v>
      </c>
      <c r="E6136">
        <f t="shared" si="380"/>
        <v>23</v>
      </c>
      <c r="F6136">
        <f t="shared" si="381"/>
        <v>6</v>
      </c>
      <c r="G6136" s="8">
        <f t="shared" si="382"/>
        <v>44735</v>
      </c>
      <c r="H6136">
        <f t="shared" si="383"/>
        <v>2022</v>
      </c>
      <c r="I6136" s="1">
        <v>44735.70416666667</v>
      </c>
      <c r="J6136" s="2">
        <v>44735</v>
      </c>
      <c r="K6136" t="s">
        <v>13</v>
      </c>
      <c r="L6136">
        <v>1999</v>
      </c>
      <c r="N6136" s="11" t="s">
        <v>15</v>
      </c>
      <c r="O6136" s="11">
        <f>IF(Table1[[#This Row],[Currency  Code]]="USD",Table1[[#This Row],[Product Amount with GST]]*80,Table1[[#This Row],[Product Amount with GST]])</f>
        <v>1999</v>
      </c>
    </row>
    <row r="6137" spans="1:15" x14ac:dyDescent="0.25">
      <c r="A6137" t="s">
        <v>4251</v>
      </c>
      <c r="B6137" t="s">
        <v>17</v>
      </c>
      <c r="C6137" t="s">
        <v>12</v>
      </c>
      <c r="E6137">
        <f t="shared" si="380"/>
        <v>23</v>
      </c>
      <c r="F6137">
        <f t="shared" si="381"/>
        <v>6</v>
      </c>
      <c r="G6137" s="8">
        <f t="shared" si="382"/>
        <v>44735</v>
      </c>
      <c r="H6137">
        <f t="shared" si="383"/>
        <v>2022</v>
      </c>
      <c r="I6137" s="1">
        <v>44735.678472222222</v>
      </c>
      <c r="J6137" s="2">
        <v>44735</v>
      </c>
      <c r="K6137" t="s">
        <v>13</v>
      </c>
      <c r="L6137">
        <v>999</v>
      </c>
      <c r="N6137" s="11" t="s">
        <v>15</v>
      </c>
      <c r="O6137" s="11">
        <f>IF(Table1[[#This Row],[Currency  Code]]="USD",Table1[[#This Row],[Product Amount with GST]]*80,Table1[[#This Row],[Product Amount with GST]])</f>
        <v>999</v>
      </c>
    </row>
    <row r="6138" spans="1:15" x14ac:dyDescent="0.25">
      <c r="A6138" t="s">
        <v>4252</v>
      </c>
      <c r="B6138" t="s">
        <v>24</v>
      </c>
      <c r="C6138" t="s">
        <v>12</v>
      </c>
      <c r="E6138">
        <f t="shared" si="380"/>
        <v>23</v>
      </c>
      <c r="F6138">
        <f t="shared" si="381"/>
        <v>6</v>
      </c>
      <c r="G6138" s="8">
        <f t="shared" si="382"/>
        <v>44735</v>
      </c>
      <c r="H6138">
        <f t="shared" si="383"/>
        <v>2022</v>
      </c>
      <c r="I6138" s="1">
        <v>44735.67291666667</v>
      </c>
      <c r="J6138" s="2">
        <v>44735</v>
      </c>
      <c r="K6138" t="s">
        <v>13</v>
      </c>
      <c r="L6138">
        <v>2022</v>
      </c>
      <c r="N6138" s="11" t="s">
        <v>15</v>
      </c>
      <c r="O6138" s="11">
        <f>IF(Table1[[#This Row],[Currency  Code]]="USD",Table1[[#This Row],[Product Amount with GST]]*80,Table1[[#This Row],[Product Amount with GST]])</f>
        <v>2022</v>
      </c>
    </row>
    <row r="6139" spans="1:15" x14ac:dyDescent="0.25">
      <c r="A6139" t="s">
        <v>4253</v>
      </c>
      <c r="B6139" t="s">
        <v>4254</v>
      </c>
      <c r="C6139" t="s">
        <v>12</v>
      </c>
      <c r="E6139">
        <f t="shared" si="380"/>
        <v>23</v>
      </c>
      <c r="F6139">
        <f t="shared" si="381"/>
        <v>6</v>
      </c>
      <c r="G6139" s="8">
        <f t="shared" si="382"/>
        <v>44735</v>
      </c>
      <c r="H6139">
        <f t="shared" si="383"/>
        <v>2022</v>
      </c>
      <c r="I6139" s="1">
        <v>44735.666666666664</v>
      </c>
      <c r="J6139" s="2">
        <v>44735</v>
      </c>
      <c r="K6139" t="s">
        <v>13</v>
      </c>
      <c r="L6139">
        <v>1499</v>
      </c>
      <c r="N6139" s="11" t="s">
        <v>15</v>
      </c>
      <c r="O6139" s="11">
        <f>IF(Table1[[#This Row],[Currency  Code]]="USD",Table1[[#This Row],[Product Amount with GST]]*80,Table1[[#This Row],[Product Amount with GST]])</f>
        <v>1499</v>
      </c>
    </row>
    <row r="6140" spans="1:15" x14ac:dyDescent="0.25">
      <c r="A6140" t="s">
        <v>4255</v>
      </c>
      <c r="B6140" t="s">
        <v>42</v>
      </c>
      <c r="C6140" t="s">
        <v>12</v>
      </c>
      <c r="E6140">
        <f t="shared" si="380"/>
        <v>23</v>
      </c>
      <c r="F6140">
        <f t="shared" si="381"/>
        <v>6</v>
      </c>
      <c r="G6140" s="8">
        <f t="shared" si="382"/>
        <v>44735</v>
      </c>
      <c r="H6140">
        <f t="shared" si="383"/>
        <v>2022</v>
      </c>
      <c r="I6140" s="1">
        <v>44735.650694444441</v>
      </c>
      <c r="J6140" s="2">
        <v>44735</v>
      </c>
      <c r="K6140" t="s">
        <v>13</v>
      </c>
      <c r="L6140">
        <v>59</v>
      </c>
      <c r="N6140" s="11" t="s">
        <v>29</v>
      </c>
      <c r="O6140" s="11">
        <f>IF(Table1[[#This Row],[Currency  Code]]="USD",Table1[[#This Row],[Product Amount with GST]]*80,Table1[[#This Row],[Product Amount with GST]])</f>
        <v>4720</v>
      </c>
    </row>
    <row r="6141" spans="1:15" x14ac:dyDescent="0.25">
      <c r="A6141" t="s">
        <v>4256</v>
      </c>
      <c r="B6141" t="s">
        <v>42</v>
      </c>
      <c r="C6141" t="s">
        <v>12</v>
      </c>
      <c r="E6141">
        <f t="shared" si="380"/>
        <v>23</v>
      </c>
      <c r="F6141">
        <f t="shared" si="381"/>
        <v>6</v>
      </c>
      <c r="G6141" s="8">
        <f t="shared" si="382"/>
        <v>44735</v>
      </c>
      <c r="H6141">
        <f t="shared" si="383"/>
        <v>2022</v>
      </c>
      <c r="I6141" s="1">
        <v>44735.640277777777</v>
      </c>
      <c r="J6141" s="2">
        <v>44735</v>
      </c>
      <c r="K6141" t="s">
        <v>13</v>
      </c>
      <c r="L6141">
        <v>1499</v>
      </c>
      <c r="N6141" s="11" t="s">
        <v>15</v>
      </c>
      <c r="O6141" s="11">
        <f>IF(Table1[[#This Row],[Currency  Code]]="USD",Table1[[#This Row],[Product Amount with GST]]*80,Table1[[#This Row],[Product Amount with GST]])</f>
        <v>1499</v>
      </c>
    </row>
    <row r="6142" spans="1:15" x14ac:dyDescent="0.25">
      <c r="A6142" t="s">
        <v>4257</v>
      </c>
      <c r="B6142" t="s">
        <v>47</v>
      </c>
      <c r="C6142" t="s">
        <v>12</v>
      </c>
      <c r="E6142">
        <f t="shared" si="380"/>
        <v>23</v>
      </c>
      <c r="F6142">
        <f t="shared" si="381"/>
        <v>6</v>
      </c>
      <c r="G6142" s="8">
        <f t="shared" si="382"/>
        <v>44735</v>
      </c>
      <c r="H6142">
        <f t="shared" si="383"/>
        <v>2022</v>
      </c>
      <c r="I6142" s="1">
        <v>44735.631249999999</v>
      </c>
      <c r="J6142" s="2">
        <v>44735</v>
      </c>
      <c r="K6142" t="s">
        <v>13</v>
      </c>
      <c r="L6142">
        <v>999</v>
      </c>
      <c r="N6142" s="11" t="s">
        <v>15</v>
      </c>
      <c r="O6142" s="11">
        <f>IF(Table1[[#This Row],[Currency  Code]]="USD",Table1[[#This Row],[Product Amount with GST]]*80,Table1[[#This Row],[Product Amount with GST]])</f>
        <v>999</v>
      </c>
    </row>
    <row r="6143" spans="1:15" x14ac:dyDescent="0.25">
      <c r="A6143" t="s">
        <v>4258</v>
      </c>
      <c r="B6143" t="s">
        <v>1690</v>
      </c>
      <c r="C6143" t="s">
        <v>12</v>
      </c>
      <c r="E6143">
        <f t="shared" si="380"/>
        <v>23</v>
      </c>
      <c r="F6143">
        <f t="shared" si="381"/>
        <v>6</v>
      </c>
      <c r="G6143" s="8">
        <f t="shared" si="382"/>
        <v>44735</v>
      </c>
      <c r="H6143">
        <f t="shared" si="383"/>
        <v>2022</v>
      </c>
      <c r="I6143" s="1">
        <v>44735.62777777778</v>
      </c>
      <c r="J6143" s="2">
        <v>44735</v>
      </c>
      <c r="K6143" t="s">
        <v>72</v>
      </c>
      <c r="L6143">
        <v>1499</v>
      </c>
      <c r="N6143" s="11" t="s">
        <v>15</v>
      </c>
      <c r="O6143" s="11">
        <f>IF(Table1[[#This Row],[Currency  Code]]="USD",Table1[[#This Row],[Product Amount with GST]]*80,Table1[[#This Row],[Product Amount with GST]])</f>
        <v>1499</v>
      </c>
    </row>
    <row r="6144" spans="1:15" x14ac:dyDescent="0.25">
      <c r="A6144" t="s">
        <v>4249</v>
      </c>
      <c r="B6144" t="s">
        <v>42</v>
      </c>
      <c r="C6144" t="s">
        <v>12</v>
      </c>
      <c r="E6144">
        <f t="shared" si="380"/>
        <v>23</v>
      </c>
      <c r="F6144">
        <f t="shared" si="381"/>
        <v>6</v>
      </c>
      <c r="G6144" s="8">
        <f t="shared" si="382"/>
        <v>44735</v>
      </c>
      <c r="H6144">
        <f t="shared" si="383"/>
        <v>2022</v>
      </c>
      <c r="I6144" s="1">
        <v>44735.77847222222</v>
      </c>
      <c r="J6144" s="2">
        <v>44735</v>
      </c>
      <c r="K6144" t="s">
        <v>43</v>
      </c>
      <c r="L6144">
        <v>1499</v>
      </c>
      <c r="N6144" s="11" t="s">
        <v>15</v>
      </c>
      <c r="O6144" s="11">
        <f>IF(Table1[[#This Row],[Currency  Code]]="USD",Table1[[#This Row],[Product Amount with GST]]*80,Table1[[#This Row],[Product Amount with GST]])</f>
        <v>1499</v>
      </c>
    </row>
    <row r="6145" spans="1:15" x14ac:dyDescent="0.25">
      <c r="A6145" t="s">
        <v>4259</v>
      </c>
      <c r="B6145" t="s">
        <v>304</v>
      </c>
      <c r="C6145" t="s">
        <v>12</v>
      </c>
      <c r="E6145">
        <f t="shared" si="380"/>
        <v>23</v>
      </c>
      <c r="F6145">
        <f t="shared" si="381"/>
        <v>6</v>
      </c>
      <c r="G6145" s="8">
        <f t="shared" si="382"/>
        <v>44735</v>
      </c>
      <c r="H6145">
        <f t="shared" si="383"/>
        <v>2022</v>
      </c>
      <c r="I6145" s="1">
        <v>44735.775000000001</v>
      </c>
      <c r="J6145" s="2">
        <v>44735</v>
      </c>
      <c r="K6145" t="s">
        <v>13</v>
      </c>
      <c r="L6145">
        <v>1499</v>
      </c>
      <c r="N6145" s="11" t="s">
        <v>15</v>
      </c>
      <c r="O6145" s="11">
        <f>IF(Table1[[#This Row],[Currency  Code]]="USD",Table1[[#This Row],[Product Amount with GST]]*80,Table1[[#This Row],[Product Amount with GST]])</f>
        <v>1499</v>
      </c>
    </row>
    <row r="6146" spans="1:15" x14ac:dyDescent="0.25">
      <c r="A6146" t="s">
        <v>4260</v>
      </c>
      <c r="B6146" t="s">
        <v>42</v>
      </c>
      <c r="C6146" t="s">
        <v>12</v>
      </c>
      <c r="E6146">
        <f t="shared" ref="E6146:E6209" si="384">DAY(I6146)</f>
        <v>23</v>
      </c>
      <c r="F6146">
        <f t="shared" ref="F6146:F6209" si="385">MONTH(I6146)</f>
        <v>6</v>
      </c>
      <c r="G6146" s="8">
        <f t="shared" ref="G6146:G6209" si="386">DATE(H6147,F6146,E6146)</f>
        <v>44735</v>
      </c>
      <c r="H6146">
        <f t="shared" ref="H6146:H6209" si="387">YEAR(I6146)</f>
        <v>2022</v>
      </c>
      <c r="I6146" s="1">
        <v>44735.760416666664</v>
      </c>
      <c r="J6146" s="2">
        <v>44735</v>
      </c>
      <c r="K6146" t="s">
        <v>43</v>
      </c>
      <c r="L6146">
        <v>1499</v>
      </c>
      <c r="N6146" s="11" t="s">
        <v>15</v>
      </c>
      <c r="O6146" s="11">
        <f>IF(Table1[[#This Row],[Currency  Code]]="USD",Table1[[#This Row],[Product Amount with GST]]*80,Table1[[#This Row],[Product Amount with GST]])</f>
        <v>1499</v>
      </c>
    </row>
    <row r="6147" spans="1:15" x14ac:dyDescent="0.25">
      <c r="A6147" t="s">
        <v>4261</v>
      </c>
      <c r="B6147" t="s">
        <v>27</v>
      </c>
      <c r="C6147" t="s">
        <v>12</v>
      </c>
      <c r="E6147">
        <f t="shared" si="384"/>
        <v>23</v>
      </c>
      <c r="F6147">
        <f t="shared" si="385"/>
        <v>6</v>
      </c>
      <c r="G6147" s="8">
        <f t="shared" si="386"/>
        <v>44735</v>
      </c>
      <c r="H6147">
        <f t="shared" si="387"/>
        <v>2022</v>
      </c>
      <c r="I6147" s="1">
        <v>44735.731249999997</v>
      </c>
      <c r="J6147" s="2">
        <v>44735</v>
      </c>
      <c r="K6147" t="s">
        <v>13</v>
      </c>
      <c r="L6147">
        <v>1999</v>
      </c>
      <c r="N6147" s="11" t="s">
        <v>15</v>
      </c>
      <c r="O6147" s="11">
        <f>IF(Table1[[#This Row],[Currency  Code]]="USD",Table1[[#This Row],[Product Amount with GST]]*80,Table1[[#This Row],[Product Amount with GST]])</f>
        <v>1999</v>
      </c>
    </row>
    <row r="6148" spans="1:15" x14ac:dyDescent="0.25">
      <c r="A6148" t="s">
        <v>583</v>
      </c>
      <c r="B6148" t="s">
        <v>11</v>
      </c>
      <c r="C6148" t="s">
        <v>12</v>
      </c>
      <c r="D6148" t="s">
        <v>6129</v>
      </c>
      <c r="E6148">
        <f t="shared" si="384"/>
        <v>23</v>
      </c>
      <c r="F6148">
        <f t="shared" si="385"/>
        <v>6</v>
      </c>
      <c r="G6148" s="8">
        <f t="shared" si="386"/>
        <v>44735</v>
      </c>
      <c r="H6148">
        <f t="shared" si="387"/>
        <v>2022</v>
      </c>
      <c r="I6148" s="1">
        <v>44735.729166666664</v>
      </c>
      <c r="J6148" s="2">
        <v>44735</v>
      </c>
      <c r="K6148" t="s">
        <v>13</v>
      </c>
      <c r="L6148">
        <v>2000</v>
      </c>
      <c r="N6148" s="11" t="s">
        <v>15</v>
      </c>
      <c r="O6148" s="11">
        <f>IF(Table1[[#This Row],[Currency  Code]]="USD",Table1[[#This Row],[Product Amount with GST]]*80,Table1[[#This Row],[Product Amount with GST]])</f>
        <v>2000</v>
      </c>
    </row>
    <row r="6149" spans="1:15" x14ac:dyDescent="0.25">
      <c r="A6149" t="s">
        <v>2009</v>
      </c>
      <c r="B6149" t="s">
        <v>47</v>
      </c>
      <c r="C6149" t="s">
        <v>12</v>
      </c>
      <c r="E6149">
        <f t="shared" si="384"/>
        <v>23</v>
      </c>
      <c r="F6149">
        <f t="shared" si="385"/>
        <v>6</v>
      </c>
      <c r="G6149" s="8">
        <f t="shared" si="386"/>
        <v>44735</v>
      </c>
      <c r="H6149">
        <f t="shared" si="387"/>
        <v>2022</v>
      </c>
      <c r="I6149" s="1">
        <v>44735.704861111109</v>
      </c>
      <c r="J6149" s="2">
        <v>44735</v>
      </c>
      <c r="K6149" t="s">
        <v>13</v>
      </c>
      <c r="L6149">
        <v>999</v>
      </c>
      <c r="N6149" s="11" t="s">
        <v>15</v>
      </c>
      <c r="O6149" s="11">
        <f>IF(Table1[[#This Row],[Currency  Code]]="USD",Table1[[#This Row],[Product Amount with GST]]*80,Table1[[#This Row],[Product Amount with GST]])</f>
        <v>999</v>
      </c>
    </row>
    <row r="6150" spans="1:15" x14ac:dyDescent="0.25">
      <c r="A6150" t="s">
        <v>4250</v>
      </c>
      <c r="B6150" t="s">
        <v>27</v>
      </c>
      <c r="C6150" t="s">
        <v>12</v>
      </c>
      <c r="E6150">
        <f t="shared" si="384"/>
        <v>23</v>
      </c>
      <c r="F6150">
        <f t="shared" si="385"/>
        <v>6</v>
      </c>
      <c r="G6150" s="8">
        <f t="shared" si="386"/>
        <v>44735</v>
      </c>
      <c r="H6150">
        <f t="shared" si="387"/>
        <v>2022</v>
      </c>
      <c r="I6150" s="1">
        <v>44735.704861111109</v>
      </c>
      <c r="J6150" s="2">
        <v>44735</v>
      </c>
      <c r="K6150" t="s">
        <v>13</v>
      </c>
      <c r="L6150">
        <v>1999</v>
      </c>
      <c r="N6150" s="11" t="s">
        <v>15</v>
      </c>
      <c r="O6150" s="11">
        <f>IF(Table1[[#This Row],[Currency  Code]]="USD",Table1[[#This Row],[Product Amount with GST]]*80,Table1[[#This Row],[Product Amount with GST]])</f>
        <v>1999</v>
      </c>
    </row>
    <row r="6151" spans="1:15" x14ac:dyDescent="0.25">
      <c r="A6151" t="s">
        <v>742</v>
      </c>
      <c r="B6151" t="s">
        <v>42</v>
      </c>
      <c r="C6151" t="s">
        <v>12</v>
      </c>
      <c r="D6151" t="s">
        <v>6146</v>
      </c>
      <c r="E6151">
        <f t="shared" si="384"/>
        <v>23</v>
      </c>
      <c r="F6151">
        <f t="shared" si="385"/>
        <v>6</v>
      </c>
      <c r="G6151" s="8">
        <f t="shared" si="386"/>
        <v>44735</v>
      </c>
      <c r="H6151">
        <f t="shared" si="387"/>
        <v>2022</v>
      </c>
      <c r="I6151" s="1">
        <v>44735.696527777778</v>
      </c>
      <c r="J6151" s="2">
        <v>44735</v>
      </c>
      <c r="K6151" t="s">
        <v>13</v>
      </c>
      <c r="L6151">
        <v>1499</v>
      </c>
      <c r="N6151" s="11" t="s">
        <v>15</v>
      </c>
      <c r="O6151" s="11">
        <f>IF(Table1[[#This Row],[Currency  Code]]="USD",Table1[[#This Row],[Product Amount with GST]]*80,Table1[[#This Row],[Product Amount with GST]])</f>
        <v>1499</v>
      </c>
    </row>
    <row r="6152" spans="1:15" x14ac:dyDescent="0.25">
      <c r="A6152" t="s">
        <v>4262</v>
      </c>
      <c r="B6152" t="s">
        <v>52</v>
      </c>
      <c r="C6152" t="s">
        <v>12</v>
      </c>
      <c r="E6152">
        <f t="shared" si="384"/>
        <v>23</v>
      </c>
      <c r="F6152">
        <f t="shared" si="385"/>
        <v>6</v>
      </c>
      <c r="G6152" s="8">
        <f t="shared" si="386"/>
        <v>44735</v>
      </c>
      <c r="H6152">
        <f t="shared" si="387"/>
        <v>2022</v>
      </c>
      <c r="I6152" s="1">
        <v>44735.694444444445</v>
      </c>
      <c r="J6152" s="2">
        <v>44735</v>
      </c>
      <c r="K6152" t="s">
        <v>13</v>
      </c>
      <c r="L6152">
        <v>999</v>
      </c>
      <c r="N6152" s="11" t="s">
        <v>15</v>
      </c>
      <c r="O6152" s="11">
        <f>IF(Table1[[#This Row],[Currency  Code]]="USD",Table1[[#This Row],[Product Amount with GST]]*80,Table1[[#This Row],[Product Amount with GST]])</f>
        <v>999</v>
      </c>
    </row>
    <row r="6153" spans="1:15" x14ac:dyDescent="0.25">
      <c r="A6153" t="s">
        <v>807</v>
      </c>
      <c r="B6153" t="s">
        <v>27</v>
      </c>
      <c r="C6153" t="s">
        <v>12</v>
      </c>
      <c r="D6153" t="s">
        <v>6133</v>
      </c>
      <c r="E6153">
        <f t="shared" si="384"/>
        <v>23</v>
      </c>
      <c r="F6153">
        <f t="shared" si="385"/>
        <v>6</v>
      </c>
      <c r="G6153" s="8">
        <f t="shared" si="386"/>
        <v>44735</v>
      </c>
      <c r="H6153">
        <f t="shared" si="387"/>
        <v>2022</v>
      </c>
      <c r="I6153" s="1">
        <v>44735.691666666666</v>
      </c>
      <c r="J6153" s="2">
        <v>44735</v>
      </c>
      <c r="K6153" t="s">
        <v>13</v>
      </c>
      <c r="L6153">
        <v>1224</v>
      </c>
      <c r="N6153" s="11" t="s">
        <v>15</v>
      </c>
      <c r="O6153" s="11">
        <f>IF(Table1[[#This Row],[Currency  Code]]="USD",Table1[[#This Row],[Product Amount with GST]]*80,Table1[[#This Row],[Product Amount with GST]])</f>
        <v>1224</v>
      </c>
    </row>
    <row r="6154" spans="1:15" x14ac:dyDescent="0.25">
      <c r="A6154" t="s">
        <v>4263</v>
      </c>
      <c r="B6154" t="s">
        <v>42</v>
      </c>
      <c r="C6154" t="s">
        <v>12</v>
      </c>
      <c r="E6154">
        <f t="shared" si="384"/>
        <v>23</v>
      </c>
      <c r="F6154">
        <f t="shared" si="385"/>
        <v>6</v>
      </c>
      <c r="G6154" s="8">
        <f t="shared" si="386"/>
        <v>44735</v>
      </c>
      <c r="H6154">
        <f t="shared" si="387"/>
        <v>2022</v>
      </c>
      <c r="I6154" s="1">
        <v>44735.635416666664</v>
      </c>
      <c r="J6154" s="2">
        <v>44735</v>
      </c>
      <c r="K6154" t="s">
        <v>13</v>
      </c>
      <c r="L6154">
        <v>1499</v>
      </c>
      <c r="N6154" s="11" t="s">
        <v>15</v>
      </c>
      <c r="O6154" s="11">
        <f>IF(Table1[[#This Row],[Currency  Code]]="USD",Table1[[#This Row],[Product Amount with GST]]*80,Table1[[#This Row],[Product Amount with GST]])</f>
        <v>1499</v>
      </c>
    </row>
    <row r="6155" spans="1:15" x14ac:dyDescent="0.25">
      <c r="A6155" t="s">
        <v>4264</v>
      </c>
      <c r="B6155" t="s">
        <v>52</v>
      </c>
      <c r="C6155" t="s">
        <v>12</v>
      </c>
      <c r="E6155">
        <f t="shared" si="384"/>
        <v>23</v>
      </c>
      <c r="F6155">
        <f t="shared" si="385"/>
        <v>6</v>
      </c>
      <c r="G6155" s="8">
        <f t="shared" si="386"/>
        <v>44735</v>
      </c>
      <c r="H6155">
        <f t="shared" si="387"/>
        <v>2022</v>
      </c>
      <c r="I6155" s="1">
        <v>44735.62777777778</v>
      </c>
      <c r="J6155" s="2">
        <v>44735</v>
      </c>
      <c r="K6155" t="s">
        <v>13</v>
      </c>
      <c r="L6155">
        <v>999</v>
      </c>
      <c r="N6155" s="11" t="s">
        <v>15</v>
      </c>
      <c r="O6155" s="11">
        <f>IF(Table1[[#This Row],[Currency  Code]]="USD",Table1[[#This Row],[Product Amount with GST]]*80,Table1[[#This Row],[Product Amount with GST]])</f>
        <v>999</v>
      </c>
    </row>
    <row r="6156" spans="1:15" x14ac:dyDescent="0.25">
      <c r="A6156" t="s">
        <v>4258</v>
      </c>
      <c r="B6156" t="s">
        <v>1690</v>
      </c>
      <c r="C6156" t="s">
        <v>12</v>
      </c>
      <c r="E6156">
        <f t="shared" si="384"/>
        <v>23</v>
      </c>
      <c r="F6156">
        <f t="shared" si="385"/>
        <v>6</v>
      </c>
      <c r="G6156" s="8">
        <f t="shared" si="386"/>
        <v>44735</v>
      </c>
      <c r="H6156">
        <f t="shared" si="387"/>
        <v>2022</v>
      </c>
      <c r="I6156" s="1">
        <v>44735.59652777778</v>
      </c>
      <c r="J6156" s="2">
        <v>44735</v>
      </c>
      <c r="K6156" t="s">
        <v>43</v>
      </c>
      <c r="L6156">
        <v>1499</v>
      </c>
      <c r="N6156" s="11" t="s">
        <v>15</v>
      </c>
      <c r="O6156" s="11">
        <f>IF(Table1[[#This Row],[Currency  Code]]="USD",Table1[[#This Row],[Product Amount with GST]]*80,Table1[[#This Row],[Product Amount with GST]])</f>
        <v>1499</v>
      </c>
    </row>
    <row r="6157" spans="1:15" x14ac:dyDescent="0.25">
      <c r="A6157" t="s">
        <v>4258</v>
      </c>
      <c r="B6157" t="s">
        <v>1690</v>
      </c>
      <c r="C6157" t="s">
        <v>12</v>
      </c>
      <c r="E6157">
        <f t="shared" si="384"/>
        <v>23</v>
      </c>
      <c r="F6157">
        <f t="shared" si="385"/>
        <v>6</v>
      </c>
      <c r="G6157" s="8">
        <f t="shared" si="386"/>
        <v>44735</v>
      </c>
      <c r="H6157">
        <f t="shared" si="387"/>
        <v>2022</v>
      </c>
      <c r="I6157" s="1">
        <v>44735.595138888886</v>
      </c>
      <c r="J6157" s="2">
        <v>44735</v>
      </c>
      <c r="K6157" t="s">
        <v>43</v>
      </c>
      <c r="L6157">
        <v>1499</v>
      </c>
      <c r="N6157" s="11" t="s">
        <v>15</v>
      </c>
      <c r="O6157" s="11">
        <f>IF(Table1[[#This Row],[Currency  Code]]="USD",Table1[[#This Row],[Product Amount with GST]]*80,Table1[[#This Row],[Product Amount with GST]])</f>
        <v>1499</v>
      </c>
    </row>
    <row r="6158" spans="1:15" x14ac:dyDescent="0.25">
      <c r="A6158" t="s">
        <v>4258</v>
      </c>
      <c r="B6158" t="s">
        <v>1690</v>
      </c>
      <c r="C6158" t="s">
        <v>12</v>
      </c>
      <c r="E6158">
        <f t="shared" si="384"/>
        <v>23</v>
      </c>
      <c r="F6158">
        <f t="shared" si="385"/>
        <v>6</v>
      </c>
      <c r="G6158" s="8">
        <f t="shared" si="386"/>
        <v>44735</v>
      </c>
      <c r="H6158">
        <f t="shared" si="387"/>
        <v>2022</v>
      </c>
      <c r="I6158" s="1">
        <v>44735.594444444447</v>
      </c>
      <c r="J6158" s="2">
        <v>44735</v>
      </c>
      <c r="K6158" t="s">
        <v>43</v>
      </c>
      <c r="L6158">
        <v>1499</v>
      </c>
      <c r="N6158" s="11" t="s">
        <v>15</v>
      </c>
      <c r="O6158" s="11">
        <f>IF(Table1[[#This Row],[Currency  Code]]="USD",Table1[[#This Row],[Product Amount with GST]]*80,Table1[[#This Row],[Product Amount with GST]])</f>
        <v>1499</v>
      </c>
    </row>
    <row r="6159" spans="1:15" x14ac:dyDescent="0.25">
      <c r="A6159" t="s">
        <v>4265</v>
      </c>
      <c r="B6159" t="s">
        <v>402</v>
      </c>
      <c r="C6159" t="s">
        <v>12</v>
      </c>
      <c r="D6159" t="s">
        <v>6146</v>
      </c>
      <c r="E6159">
        <f t="shared" si="384"/>
        <v>23</v>
      </c>
      <c r="F6159">
        <f t="shared" si="385"/>
        <v>6</v>
      </c>
      <c r="G6159" s="8">
        <f t="shared" si="386"/>
        <v>44735</v>
      </c>
      <c r="H6159">
        <f t="shared" si="387"/>
        <v>2022</v>
      </c>
      <c r="I6159" s="1">
        <v>44735.588194444441</v>
      </c>
      <c r="J6159" s="2">
        <v>44735</v>
      </c>
      <c r="K6159" t="s">
        <v>43</v>
      </c>
      <c r="L6159">
        <v>1000</v>
      </c>
      <c r="N6159" s="11" t="s">
        <v>15</v>
      </c>
      <c r="O6159" s="11">
        <f>IF(Table1[[#This Row],[Currency  Code]]="USD",Table1[[#This Row],[Product Amount with GST]]*80,Table1[[#This Row],[Product Amount with GST]])</f>
        <v>1000</v>
      </c>
    </row>
    <row r="6160" spans="1:15" x14ac:dyDescent="0.25">
      <c r="A6160" t="s">
        <v>4258</v>
      </c>
      <c r="B6160" t="s">
        <v>1690</v>
      </c>
      <c r="C6160" t="s">
        <v>12</v>
      </c>
      <c r="E6160">
        <f t="shared" si="384"/>
        <v>23</v>
      </c>
      <c r="F6160">
        <f t="shared" si="385"/>
        <v>6</v>
      </c>
      <c r="G6160" s="8">
        <f t="shared" si="386"/>
        <v>44735</v>
      </c>
      <c r="H6160">
        <f t="shared" si="387"/>
        <v>2022</v>
      </c>
      <c r="I6160" s="1">
        <v>44735.584722222222</v>
      </c>
      <c r="J6160" s="2">
        <v>44735</v>
      </c>
      <c r="K6160" t="s">
        <v>43</v>
      </c>
      <c r="L6160">
        <v>1499</v>
      </c>
      <c r="N6160" s="11" t="s">
        <v>15</v>
      </c>
      <c r="O6160" s="11">
        <f>IF(Table1[[#This Row],[Currency  Code]]="USD",Table1[[#This Row],[Product Amount with GST]]*80,Table1[[#This Row],[Product Amount with GST]])</f>
        <v>1499</v>
      </c>
    </row>
    <row r="6161" spans="1:16" x14ac:dyDescent="0.25">
      <c r="A6161" t="s">
        <v>4262</v>
      </c>
      <c r="B6161" t="s">
        <v>52</v>
      </c>
      <c r="C6161" t="s">
        <v>48</v>
      </c>
      <c r="E6161">
        <f t="shared" si="384"/>
        <v>23</v>
      </c>
      <c r="F6161">
        <f t="shared" si="385"/>
        <v>6</v>
      </c>
      <c r="G6161" s="8">
        <f t="shared" si="386"/>
        <v>44735</v>
      </c>
      <c r="H6161">
        <f t="shared" si="387"/>
        <v>2022</v>
      </c>
      <c r="I6161" s="1">
        <v>44735.695138888892</v>
      </c>
      <c r="J6161" s="2">
        <v>44735</v>
      </c>
      <c r="K6161" t="s">
        <v>13</v>
      </c>
      <c r="L6161">
        <v>999</v>
      </c>
      <c r="M6161" t="s">
        <v>53</v>
      </c>
      <c r="N6161" s="11" t="s">
        <v>15</v>
      </c>
      <c r="O6161" s="11">
        <f>IF(Table1[[#This Row],[Currency  Code]]="USD",Table1[[#This Row],[Product Amount with GST]]*80,Table1[[#This Row],[Product Amount with GST]])</f>
        <v>999</v>
      </c>
      <c r="P6161" t="s">
        <v>50</v>
      </c>
    </row>
    <row r="6162" spans="1:16" x14ac:dyDescent="0.25">
      <c r="A6162" t="s">
        <v>4266</v>
      </c>
      <c r="B6162" t="s">
        <v>24</v>
      </c>
      <c r="C6162" t="s">
        <v>12</v>
      </c>
      <c r="E6162">
        <f t="shared" si="384"/>
        <v>23</v>
      </c>
      <c r="F6162">
        <f t="shared" si="385"/>
        <v>6</v>
      </c>
      <c r="G6162" s="8">
        <f t="shared" si="386"/>
        <v>44735</v>
      </c>
      <c r="H6162">
        <f t="shared" si="387"/>
        <v>2022</v>
      </c>
      <c r="I6162" s="1">
        <v>44735.672222222223</v>
      </c>
      <c r="J6162" s="2">
        <v>44735</v>
      </c>
      <c r="K6162" t="s">
        <v>13</v>
      </c>
      <c r="L6162">
        <v>2022</v>
      </c>
      <c r="N6162" s="11" t="s">
        <v>15</v>
      </c>
      <c r="O6162" s="11">
        <f>IF(Table1[[#This Row],[Currency  Code]]="USD",Table1[[#This Row],[Product Amount with GST]]*80,Table1[[#This Row],[Product Amount with GST]])</f>
        <v>2022</v>
      </c>
    </row>
    <row r="6163" spans="1:16" x14ac:dyDescent="0.25">
      <c r="A6163" t="s">
        <v>4267</v>
      </c>
      <c r="B6163" t="s">
        <v>42</v>
      </c>
      <c r="C6163" t="s">
        <v>12</v>
      </c>
      <c r="E6163">
        <f t="shared" si="384"/>
        <v>23</v>
      </c>
      <c r="F6163">
        <f t="shared" si="385"/>
        <v>6</v>
      </c>
      <c r="G6163" s="8">
        <f t="shared" si="386"/>
        <v>44735</v>
      </c>
      <c r="H6163">
        <f t="shared" si="387"/>
        <v>2022</v>
      </c>
      <c r="I6163" s="1">
        <v>44735.646527777775</v>
      </c>
      <c r="J6163" s="2">
        <v>44735</v>
      </c>
      <c r="K6163" t="s">
        <v>43</v>
      </c>
      <c r="L6163">
        <v>1499</v>
      </c>
      <c r="N6163" s="11" t="s">
        <v>15</v>
      </c>
      <c r="O6163" s="11">
        <f>IF(Table1[[#This Row],[Currency  Code]]="USD",Table1[[#This Row],[Product Amount with GST]]*80,Table1[[#This Row],[Product Amount with GST]])</f>
        <v>1499</v>
      </c>
    </row>
    <row r="6164" spans="1:16" x14ac:dyDescent="0.25">
      <c r="A6164" t="s">
        <v>4263</v>
      </c>
      <c r="B6164" t="s">
        <v>310</v>
      </c>
      <c r="C6164" t="s">
        <v>12</v>
      </c>
      <c r="E6164">
        <f t="shared" si="384"/>
        <v>23</v>
      </c>
      <c r="F6164">
        <f t="shared" si="385"/>
        <v>6</v>
      </c>
      <c r="G6164" s="8">
        <f t="shared" si="386"/>
        <v>44735</v>
      </c>
      <c r="H6164">
        <f t="shared" si="387"/>
        <v>2022</v>
      </c>
      <c r="I6164" s="1">
        <v>44735.638194444444</v>
      </c>
      <c r="J6164" s="2">
        <v>44735</v>
      </c>
      <c r="K6164" t="s">
        <v>13</v>
      </c>
      <c r="L6164">
        <v>1799</v>
      </c>
      <c r="N6164" s="11" t="s">
        <v>15</v>
      </c>
      <c r="O6164" s="11">
        <f>IF(Table1[[#This Row],[Currency  Code]]="USD",Table1[[#This Row],[Product Amount with GST]]*80,Table1[[#This Row],[Product Amount with GST]])</f>
        <v>1799</v>
      </c>
    </row>
    <row r="6165" spans="1:16" x14ac:dyDescent="0.25">
      <c r="A6165" t="s">
        <v>4268</v>
      </c>
      <c r="B6165" t="s">
        <v>27</v>
      </c>
      <c r="C6165" t="s">
        <v>12</v>
      </c>
      <c r="E6165">
        <f t="shared" si="384"/>
        <v>23</v>
      </c>
      <c r="F6165">
        <f t="shared" si="385"/>
        <v>6</v>
      </c>
      <c r="G6165" s="8">
        <f t="shared" si="386"/>
        <v>44735</v>
      </c>
      <c r="H6165">
        <f t="shared" si="387"/>
        <v>2022</v>
      </c>
      <c r="I6165" s="1">
        <v>44735.621527777781</v>
      </c>
      <c r="J6165" s="2">
        <v>44735</v>
      </c>
      <c r="K6165" t="s">
        <v>13</v>
      </c>
      <c r="L6165">
        <v>1999</v>
      </c>
      <c r="N6165" s="11" t="s">
        <v>15</v>
      </c>
      <c r="O6165" s="11">
        <f>IF(Table1[[#This Row],[Currency  Code]]="USD",Table1[[#This Row],[Product Amount with GST]]*80,Table1[[#This Row],[Product Amount with GST]])</f>
        <v>1999</v>
      </c>
    </row>
    <row r="6166" spans="1:16" x14ac:dyDescent="0.25">
      <c r="A6166" t="s">
        <v>4258</v>
      </c>
      <c r="B6166" t="s">
        <v>1690</v>
      </c>
      <c r="C6166" t="s">
        <v>12</v>
      </c>
      <c r="E6166">
        <f t="shared" si="384"/>
        <v>23</v>
      </c>
      <c r="F6166">
        <f t="shared" si="385"/>
        <v>6</v>
      </c>
      <c r="G6166" s="8">
        <f t="shared" si="386"/>
        <v>44735</v>
      </c>
      <c r="H6166">
        <f t="shared" si="387"/>
        <v>2022</v>
      </c>
      <c r="I6166" s="1">
        <v>44735.609027777777</v>
      </c>
      <c r="J6166" s="2">
        <v>44735</v>
      </c>
      <c r="K6166" t="s">
        <v>43</v>
      </c>
      <c r="L6166">
        <v>1499</v>
      </c>
      <c r="N6166" s="11" t="s">
        <v>15</v>
      </c>
      <c r="O6166" s="11">
        <f>IF(Table1[[#This Row],[Currency  Code]]="USD",Table1[[#This Row],[Product Amount with GST]]*80,Table1[[#This Row],[Product Amount with GST]])</f>
        <v>1499</v>
      </c>
    </row>
    <row r="6167" spans="1:16" x14ac:dyDescent="0.25">
      <c r="A6167" t="s">
        <v>4258</v>
      </c>
      <c r="B6167" t="s">
        <v>1690</v>
      </c>
      <c r="C6167" t="s">
        <v>12</v>
      </c>
      <c r="E6167">
        <f t="shared" si="384"/>
        <v>23</v>
      </c>
      <c r="F6167">
        <f t="shared" si="385"/>
        <v>6</v>
      </c>
      <c r="G6167" s="8">
        <f t="shared" si="386"/>
        <v>44735</v>
      </c>
      <c r="H6167">
        <f t="shared" si="387"/>
        <v>2022</v>
      </c>
      <c r="I6167" s="1">
        <v>44735.607638888891</v>
      </c>
      <c r="J6167" s="2">
        <v>44735</v>
      </c>
      <c r="K6167" t="s">
        <v>43</v>
      </c>
      <c r="L6167">
        <v>1499</v>
      </c>
      <c r="N6167" s="11" t="s">
        <v>15</v>
      </c>
      <c r="O6167" s="11">
        <f>IF(Table1[[#This Row],[Currency  Code]]="USD",Table1[[#This Row],[Product Amount with GST]]*80,Table1[[#This Row],[Product Amount with GST]])</f>
        <v>1499</v>
      </c>
    </row>
    <row r="6168" spans="1:16" x14ac:dyDescent="0.25">
      <c r="A6168" t="s">
        <v>4258</v>
      </c>
      <c r="B6168" t="s">
        <v>1690</v>
      </c>
      <c r="C6168" t="s">
        <v>12</v>
      </c>
      <c r="E6168">
        <f t="shared" si="384"/>
        <v>23</v>
      </c>
      <c r="F6168">
        <f t="shared" si="385"/>
        <v>6</v>
      </c>
      <c r="G6168" s="8">
        <f t="shared" si="386"/>
        <v>44735</v>
      </c>
      <c r="H6168">
        <f t="shared" si="387"/>
        <v>2022</v>
      </c>
      <c r="I6168" s="1">
        <v>44735.597222222219</v>
      </c>
      <c r="J6168" s="2">
        <v>44735</v>
      </c>
      <c r="K6168" t="s">
        <v>43</v>
      </c>
      <c r="L6168">
        <v>1499</v>
      </c>
      <c r="N6168" s="11" t="s">
        <v>15</v>
      </c>
      <c r="O6168" s="11">
        <f>IF(Table1[[#This Row],[Currency  Code]]="USD",Table1[[#This Row],[Product Amount with GST]]*80,Table1[[#This Row],[Product Amount with GST]])</f>
        <v>1499</v>
      </c>
    </row>
    <row r="6169" spans="1:16" x14ac:dyDescent="0.25">
      <c r="A6169" t="s">
        <v>4269</v>
      </c>
      <c r="B6169" t="s">
        <v>20</v>
      </c>
      <c r="C6169" t="s">
        <v>48</v>
      </c>
      <c r="E6169">
        <f t="shared" si="384"/>
        <v>23</v>
      </c>
      <c r="F6169">
        <f t="shared" si="385"/>
        <v>6</v>
      </c>
      <c r="G6169" s="8">
        <f t="shared" si="386"/>
        <v>44735</v>
      </c>
      <c r="H6169">
        <f t="shared" si="387"/>
        <v>2022</v>
      </c>
      <c r="I6169" s="1">
        <v>44735.585416666669</v>
      </c>
      <c r="J6169" s="2">
        <v>44735</v>
      </c>
      <c r="K6169" t="s">
        <v>13</v>
      </c>
      <c r="L6169">
        <v>1999</v>
      </c>
      <c r="M6169" t="s">
        <v>218</v>
      </c>
      <c r="N6169" s="11" t="s">
        <v>15</v>
      </c>
      <c r="O6169" s="11">
        <f>IF(Table1[[#This Row],[Currency  Code]]="USD",Table1[[#This Row],[Product Amount with GST]]*80,Table1[[#This Row],[Product Amount with GST]])</f>
        <v>1999</v>
      </c>
      <c r="P6169" t="s">
        <v>50</v>
      </c>
    </row>
    <row r="6170" spans="1:16" x14ac:dyDescent="0.25">
      <c r="A6170" t="s">
        <v>4270</v>
      </c>
      <c r="B6170" t="s">
        <v>42</v>
      </c>
      <c r="C6170" t="s">
        <v>12</v>
      </c>
      <c r="E6170">
        <f t="shared" si="384"/>
        <v>23</v>
      </c>
      <c r="F6170">
        <f t="shared" si="385"/>
        <v>6</v>
      </c>
      <c r="G6170" s="8">
        <f t="shared" si="386"/>
        <v>44735</v>
      </c>
      <c r="H6170">
        <f t="shared" si="387"/>
        <v>2022</v>
      </c>
      <c r="I6170" s="1">
        <v>44735.567361111112</v>
      </c>
      <c r="J6170" s="2">
        <v>44735</v>
      </c>
      <c r="K6170" t="s">
        <v>43</v>
      </c>
      <c r="L6170">
        <v>59</v>
      </c>
      <c r="N6170" s="11" t="s">
        <v>29</v>
      </c>
      <c r="O6170" s="11">
        <f>IF(Table1[[#This Row],[Currency  Code]]="USD",Table1[[#This Row],[Product Amount with GST]]*80,Table1[[#This Row],[Product Amount with GST]])</f>
        <v>4720</v>
      </c>
    </row>
    <row r="6171" spans="1:16" x14ac:dyDescent="0.25">
      <c r="A6171" t="s">
        <v>2814</v>
      </c>
      <c r="B6171" t="s">
        <v>20</v>
      </c>
      <c r="C6171" t="s">
        <v>48</v>
      </c>
      <c r="E6171">
        <f t="shared" si="384"/>
        <v>23</v>
      </c>
      <c r="F6171">
        <f t="shared" si="385"/>
        <v>6</v>
      </c>
      <c r="G6171" s="8">
        <f t="shared" si="386"/>
        <v>44735</v>
      </c>
      <c r="H6171">
        <f t="shared" si="387"/>
        <v>2022</v>
      </c>
      <c r="I6171" s="1">
        <v>44735.612500000003</v>
      </c>
      <c r="J6171" s="2">
        <v>44735</v>
      </c>
      <c r="K6171" t="s">
        <v>13</v>
      </c>
      <c r="L6171">
        <v>1999</v>
      </c>
      <c r="M6171" t="s">
        <v>53</v>
      </c>
      <c r="N6171" s="11" t="s">
        <v>15</v>
      </c>
      <c r="O6171" s="11">
        <f>IF(Table1[[#This Row],[Currency  Code]]="USD",Table1[[#This Row],[Product Amount with GST]]*80,Table1[[#This Row],[Product Amount with GST]])</f>
        <v>1999</v>
      </c>
      <c r="P6171" t="s">
        <v>50</v>
      </c>
    </row>
    <row r="6172" spans="1:16" x14ac:dyDescent="0.25">
      <c r="A6172" t="s">
        <v>4258</v>
      </c>
      <c r="B6172" t="s">
        <v>1690</v>
      </c>
      <c r="C6172" t="s">
        <v>12</v>
      </c>
      <c r="E6172">
        <f t="shared" si="384"/>
        <v>23</v>
      </c>
      <c r="F6172">
        <f t="shared" si="385"/>
        <v>6</v>
      </c>
      <c r="G6172" s="8">
        <f t="shared" si="386"/>
        <v>44735</v>
      </c>
      <c r="H6172">
        <f t="shared" si="387"/>
        <v>2022</v>
      </c>
      <c r="I6172" s="1">
        <v>44735.61041666667</v>
      </c>
      <c r="J6172" s="2">
        <v>44735</v>
      </c>
      <c r="K6172" t="s">
        <v>43</v>
      </c>
      <c r="L6172">
        <v>1499</v>
      </c>
      <c r="N6172" s="11" t="s">
        <v>15</v>
      </c>
      <c r="O6172" s="11">
        <f>IF(Table1[[#This Row],[Currency  Code]]="USD",Table1[[#This Row],[Product Amount with GST]]*80,Table1[[#This Row],[Product Amount with GST]])</f>
        <v>1499</v>
      </c>
    </row>
    <row r="6173" spans="1:16" x14ac:dyDescent="0.25">
      <c r="A6173" t="s">
        <v>4271</v>
      </c>
      <c r="B6173" t="s">
        <v>11</v>
      </c>
      <c r="C6173" t="s">
        <v>12</v>
      </c>
      <c r="E6173">
        <f t="shared" si="384"/>
        <v>23</v>
      </c>
      <c r="F6173">
        <f t="shared" si="385"/>
        <v>6</v>
      </c>
      <c r="G6173" s="8">
        <f t="shared" si="386"/>
        <v>44735</v>
      </c>
      <c r="H6173">
        <f t="shared" si="387"/>
        <v>2022</v>
      </c>
      <c r="I6173" s="1">
        <v>44735.599305555559</v>
      </c>
      <c r="J6173" s="2">
        <v>44735</v>
      </c>
      <c r="K6173" t="s">
        <v>13</v>
      </c>
      <c r="L6173">
        <v>3999</v>
      </c>
      <c r="N6173" s="11" t="s">
        <v>15</v>
      </c>
      <c r="O6173" s="11">
        <f>IF(Table1[[#This Row],[Currency  Code]]="USD",Table1[[#This Row],[Product Amount with GST]]*80,Table1[[#This Row],[Product Amount with GST]])</f>
        <v>3999</v>
      </c>
    </row>
    <row r="6174" spans="1:16" x14ac:dyDescent="0.25">
      <c r="A6174" t="s">
        <v>4272</v>
      </c>
      <c r="B6174" t="s">
        <v>24</v>
      </c>
      <c r="C6174" t="s">
        <v>12</v>
      </c>
      <c r="E6174">
        <f t="shared" si="384"/>
        <v>23</v>
      </c>
      <c r="F6174">
        <f t="shared" si="385"/>
        <v>6</v>
      </c>
      <c r="G6174" s="8">
        <f t="shared" si="386"/>
        <v>44735</v>
      </c>
      <c r="H6174">
        <f t="shared" si="387"/>
        <v>2022</v>
      </c>
      <c r="I6174" s="1">
        <v>44735.554861111108</v>
      </c>
      <c r="J6174" s="2">
        <v>44735</v>
      </c>
      <c r="K6174" t="s">
        <v>13</v>
      </c>
      <c r="L6174">
        <v>2022</v>
      </c>
      <c r="N6174" s="11" t="s">
        <v>15</v>
      </c>
      <c r="O6174" s="11">
        <f>IF(Table1[[#This Row],[Currency  Code]]="USD",Table1[[#This Row],[Product Amount with GST]]*80,Table1[[#This Row],[Product Amount with GST]])</f>
        <v>2022</v>
      </c>
    </row>
    <row r="6175" spans="1:16" x14ac:dyDescent="0.25">
      <c r="A6175" t="s">
        <v>4193</v>
      </c>
      <c r="B6175" t="s">
        <v>17</v>
      </c>
      <c r="C6175" t="s">
        <v>48</v>
      </c>
      <c r="E6175">
        <f t="shared" si="384"/>
        <v>23</v>
      </c>
      <c r="F6175">
        <f t="shared" si="385"/>
        <v>6</v>
      </c>
      <c r="G6175" s="8">
        <f t="shared" si="386"/>
        <v>44735</v>
      </c>
      <c r="H6175">
        <f t="shared" si="387"/>
        <v>2022</v>
      </c>
      <c r="I6175" s="1">
        <v>44735.54583333333</v>
      </c>
      <c r="J6175" s="2">
        <v>44735</v>
      </c>
      <c r="K6175" t="s">
        <v>13</v>
      </c>
      <c r="L6175">
        <v>999</v>
      </c>
      <c r="M6175" t="s">
        <v>53</v>
      </c>
      <c r="N6175" s="11" t="s">
        <v>15</v>
      </c>
      <c r="O6175" s="11">
        <f>IF(Table1[[#This Row],[Currency  Code]]="USD",Table1[[#This Row],[Product Amount with GST]]*80,Table1[[#This Row],[Product Amount with GST]])</f>
        <v>999</v>
      </c>
      <c r="P6175" t="s">
        <v>50</v>
      </c>
    </row>
    <row r="6176" spans="1:16" x14ac:dyDescent="0.25">
      <c r="A6176" t="s">
        <v>4273</v>
      </c>
      <c r="B6176" t="s">
        <v>283</v>
      </c>
      <c r="C6176" t="s">
        <v>12</v>
      </c>
      <c r="E6176">
        <f t="shared" si="384"/>
        <v>23</v>
      </c>
      <c r="F6176">
        <f t="shared" si="385"/>
        <v>6</v>
      </c>
      <c r="G6176" s="8">
        <f t="shared" si="386"/>
        <v>44735</v>
      </c>
      <c r="H6176">
        <f t="shared" si="387"/>
        <v>2022</v>
      </c>
      <c r="I6176" s="1">
        <v>44735.538888888892</v>
      </c>
      <c r="J6176" s="2">
        <v>44735</v>
      </c>
      <c r="K6176" t="s">
        <v>13</v>
      </c>
      <c r="L6176">
        <v>2999</v>
      </c>
      <c r="N6176" s="11" t="s">
        <v>15</v>
      </c>
      <c r="O6176" s="11">
        <f>IF(Table1[[#This Row],[Currency  Code]]="USD",Table1[[#This Row],[Product Amount with GST]]*80,Table1[[#This Row],[Product Amount with GST]])</f>
        <v>2999</v>
      </c>
    </row>
    <row r="6177" spans="1:16" x14ac:dyDescent="0.25">
      <c r="A6177" t="s">
        <v>4274</v>
      </c>
      <c r="B6177" t="s">
        <v>17</v>
      </c>
      <c r="C6177" t="s">
        <v>12</v>
      </c>
      <c r="E6177">
        <f t="shared" si="384"/>
        <v>23</v>
      </c>
      <c r="F6177">
        <f t="shared" si="385"/>
        <v>6</v>
      </c>
      <c r="G6177" s="8">
        <f t="shared" si="386"/>
        <v>44735</v>
      </c>
      <c r="H6177">
        <f t="shared" si="387"/>
        <v>2022</v>
      </c>
      <c r="I6177" s="1">
        <v>44735.530555555553</v>
      </c>
      <c r="J6177" s="2">
        <v>44735</v>
      </c>
      <c r="K6177" t="s">
        <v>13</v>
      </c>
      <c r="L6177">
        <v>999</v>
      </c>
      <c r="N6177" s="11" t="s">
        <v>15</v>
      </c>
      <c r="O6177" s="11">
        <f>IF(Table1[[#This Row],[Currency  Code]]="USD",Table1[[#This Row],[Product Amount with GST]]*80,Table1[[#This Row],[Product Amount with GST]])</f>
        <v>999</v>
      </c>
    </row>
    <row r="6178" spans="1:16" x14ac:dyDescent="0.25">
      <c r="A6178" t="s">
        <v>4275</v>
      </c>
      <c r="B6178" t="s">
        <v>24</v>
      </c>
      <c r="C6178" t="s">
        <v>48</v>
      </c>
      <c r="E6178">
        <f t="shared" si="384"/>
        <v>23</v>
      </c>
      <c r="F6178">
        <f t="shared" si="385"/>
        <v>6</v>
      </c>
      <c r="G6178" s="8">
        <f t="shared" si="386"/>
        <v>44735</v>
      </c>
      <c r="H6178">
        <f t="shared" si="387"/>
        <v>2022</v>
      </c>
      <c r="I6178" s="1">
        <v>44735.474305555559</v>
      </c>
      <c r="J6178" s="2">
        <v>44735</v>
      </c>
      <c r="K6178" t="s">
        <v>13</v>
      </c>
      <c r="L6178">
        <v>2022</v>
      </c>
      <c r="M6178" t="s">
        <v>53</v>
      </c>
      <c r="N6178" s="11" t="s">
        <v>15</v>
      </c>
      <c r="O6178" s="11">
        <f>IF(Table1[[#This Row],[Currency  Code]]="USD",Table1[[#This Row],[Product Amount with GST]]*80,Table1[[#This Row],[Product Amount with GST]])</f>
        <v>2022</v>
      </c>
      <c r="P6178" t="s">
        <v>50</v>
      </c>
    </row>
    <row r="6179" spans="1:16" x14ac:dyDescent="0.25">
      <c r="A6179" t="s">
        <v>3335</v>
      </c>
      <c r="B6179" t="s">
        <v>11</v>
      </c>
      <c r="C6179" t="s">
        <v>12</v>
      </c>
      <c r="D6179" t="s">
        <v>6123</v>
      </c>
      <c r="E6179">
        <f t="shared" si="384"/>
        <v>23</v>
      </c>
      <c r="F6179">
        <f t="shared" si="385"/>
        <v>6</v>
      </c>
      <c r="G6179" s="8">
        <f t="shared" si="386"/>
        <v>44735</v>
      </c>
      <c r="H6179">
        <f t="shared" si="387"/>
        <v>2022</v>
      </c>
      <c r="I6179" s="1">
        <v>44735.455555555556</v>
      </c>
      <c r="J6179" s="2">
        <v>44735</v>
      </c>
      <c r="K6179" t="s">
        <v>13</v>
      </c>
      <c r="L6179">
        <v>2399</v>
      </c>
      <c r="N6179" s="11" t="s">
        <v>15</v>
      </c>
      <c r="O6179" s="11">
        <f>IF(Table1[[#This Row],[Currency  Code]]="USD",Table1[[#This Row],[Product Amount with GST]]*80,Table1[[#This Row],[Product Amount with GST]])</f>
        <v>2399</v>
      </c>
    </row>
    <row r="6180" spans="1:16" x14ac:dyDescent="0.25">
      <c r="A6180" t="s">
        <v>4276</v>
      </c>
      <c r="B6180" t="s">
        <v>402</v>
      </c>
      <c r="C6180" t="s">
        <v>48</v>
      </c>
      <c r="E6180">
        <f t="shared" si="384"/>
        <v>23</v>
      </c>
      <c r="F6180">
        <f t="shared" si="385"/>
        <v>6</v>
      </c>
      <c r="G6180" s="8">
        <f t="shared" si="386"/>
        <v>44735</v>
      </c>
      <c r="H6180">
        <f t="shared" si="387"/>
        <v>2022</v>
      </c>
      <c r="I6180" s="1">
        <v>44735.430555555555</v>
      </c>
      <c r="J6180" s="2">
        <v>44735</v>
      </c>
      <c r="K6180" t="s">
        <v>13</v>
      </c>
      <c r="L6180">
        <v>1000</v>
      </c>
      <c r="M6180" t="s">
        <v>135</v>
      </c>
      <c r="N6180" s="11" t="s">
        <v>15</v>
      </c>
      <c r="O6180" s="11">
        <f>IF(Table1[[#This Row],[Currency  Code]]="USD",Table1[[#This Row],[Product Amount with GST]]*80,Table1[[#This Row],[Product Amount with GST]])</f>
        <v>1000</v>
      </c>
      <c r="P6180" t="s">
        <v>186</v>
      </c>
    </row>
    <row r="6181" spans="1:16" x14ac:dyDescent="0.25">
      <c r="A6181" t="s">
        <v>4277</v>
      </c>
      <c r="B6181" t="s">
        <v>116</v>
      </c>
      <c r="C6181" t="s">
        <v>12</v>
      </c>
      <c r="E6181">
        <f t="shared" si="384"/>
        <v>23</v>
      </c>
      <c r="F6181">
        <f t="shared" si="385"/>
        <v>6</v>
      </c>
      <c r="G6181" s="8">
        <f t="shared" si="386"/>
        <v>44735</v>
      </c>
      <c r="H6181">
        <f t="shared" si="387"/>
        <v>2022</v>
      </c>
      <c r="I6181" s="1">
        <v>44735.42083333333</v>
      </c>
      <c r="J6181" s="2">
        <v>44735</v>
      </c>
      <c r="K6181" t="s">
        <v>13</v>
      </c>
      <c r="L6181">
        <v>1999</v>
      </c>
      <c r="N6181" s="11" t="s">
        <v>15</v>
      </c>
      <c r="O6181" s="11">
        <f>IF(Table1[[#This Row],[Currency  Code]]="USD",Table1[[#This Row],[Product Amount with GST]]*80,Table1[[#This Row],[Product Amount with GST]])</f>
        <v>1999</v>
      </c>
    </row>
    <row r="6182" spans="1:16" x14ac:dyDescent="0.25">
      <c r="A6182" t="s">
        <v>4278</v>
      </c>
      <c r="B6182" t="s">
        <v>42</v>
      </c>
      <c r="C6182" t="s">
        <v>12</v>
      </c>
      <c r="E6182">
        <f t="shared" si="384"/>
        <v>23</v>
      </c>
      <c r="F6182">
        <f t="shared" si="385"/>
        <v>6</v>
      </c>
      <c r="G6182" s="8">
        <f t="shared" si="386"/>
        <v>44735</v>
      </c>
      <c r="H6182">
        <f t="shared" si="387"/>
        <v>2022</v>
      </c>
      <c r="I6182" s="1">
        <v>44735.408333333333</v>
      </c>
      <c r="J6182" s="2">
        <v>44735</v>
      </c>
      <c r="K6182" t="s">
        <v>43</v>
      </c>
      <c r="L6182">
        <v>1499</v>
      </c>
      <c r="N6182" s="11" t="s">
        <v>15</v>
      </c>
      <c r="O6182" s="11">
        <f>IF(Table1[[#This Row],[Currency  Code]]="USD",Table1[[#This Row],[Product Amount with GST]]*80,Table1[[#This Row],[Product Amount with GST]])</f>
        <v>1499</v>
      </c>
    </row>
    <row r="6183" spans="1:16" x14ac:dyDescent="0.25">
      <c r="A6183" t="s">
        <v>4279</v>
      </c>
      <c r="B6183" t="s">
        <v>42</v>
      </c>
      <c r="C6183" t="s">
        <v>12</v>
      </c>
      <c r="E6183">
        <f t="shared" si="384"/>
        <v>23</v>
      </c>
      <c r="F6183">
        <f t="shared" si="385"/>
        <v>6</v>
      </c>
      <c r="G6183" s="8">
        <f t="shared" si="386"/>
        <v>44735</v>
      </c>
      <c r="H6183">
        <f t="shared" si="387"/>
        <v>2022</v>
      </c>
      <c r="I6183" s="1">
        <v>44735.395138888889</v>
      </c>
      <c r="J6183" s="2">
        <v>44735</v>
      </c>
      <c r="K6183" t="s">
        <v>43</v>
      </c>
      <c r="L6183">
        <v>59</v>
      </c>
      <c r="N6183" s="11" t="s">
        <v>29</v>
      </c>
      <c r="O6183" s="11">
        <f>IF(Table1[[#This Row],[Currency  Code]]="USD",Table1[[#This Row],[Product Amount with GST]]*80,Table1[[#This Row],[Product Amount with GST]])</f>
        <v>4720</v>
      </c>
    </row>
    <row r="6184" spans="1:16" x14ac:dyDescent="0.25">
      <c r="A6184" t="s">
        <v>4280</v>
      </c>
      <c r="B6184" t="s">
        <v>47</v>
      </c>
      <c r="C6184" t="s">
        <v>12</v>
      </c>
      <c r="E6184">
        <f t="shared" si="384"/>
        <v>23</v>
      </c>
      <c r="F6184">
        <f t="shared" si="385"/>
        <v>6</v>
      </c>
      <c r="G6184" s="8">
        <f t="shared" si="386"/>
        <v>44735</v>
      </c>
      <c r="H6184">
        <f t="shared" si="387"/>
        <v>2022</v>
      </c>
      <c r="I6184" s="1">
        <v>44735.388194444444</v>
      </c>
      <c r="J6184" s="2">
        <v>44735</v>
      </c>
      <c r="K6184" t="s">
        <v>13</v>
      </c>
      <c r="L6184">
        <v>999</v>
      </c>
      <c r="N6184" s="11" t="s">
        <v>15</v>
      </c>
      <c r="O6184" s="11">
        <f>IF(Table1[[#This Row],[Currency  Code]]="USD",Table1[[#This Row],[Product Amount with GST]]*80,Table1[[#This Row],[Product Amount with GST]])</f>
        <v>999</v>
      </c>
    </row>
    <row r="6185" spans="1:16" x14ac:dyDescent="0.25">
      <c r="A6185" t="s">
        <v>4281</v>
      </c>
      <c r="B6185" t="s">
        <v>42</v>
      </c>
      <c r="C6185" t="s">
        <v>12</v>
      </c>
      <c r="E6185">
        <f t="shared" si="384"/>
        <v>23</v>
      </c>
      <c r="F6185">
        <f t="shared" si="385"/>
        <v>6</v>
      </c>
      <c r="G6185" s="8">
        <f t="shared" si="386"/>
        <v>44735</v>
      </c>
      <c r="H6185">
        <f t="shared" si="387"/>
        <v>2022</v>
      </c>
      <c r="I6185" s="1">
        <v>44735.378472222219</v>
      </c>
      <c r="J6185" s="2">
        <v>44735</v>
      </c>
      <c r="K6185" t="s">
        <v>43</v>
      </c>
      <c r="L6185">
        <v>1499</v>
      </c>
      <c r="N6185" s="11" t="s">
        <v>15</v>
      </c>
      <c r="O6185" s="11">
        <f>IF(Table1[[#This Row],[Currency  Code]]="USD",Table1[[#This Row],[Product Amount with GST]]*80,Table1[[#This Row],[Product Amount with GST]])</f>
        <v>1499</v>
      </c>
    </row>
    <row r="6186" spans="1:16" x14ac:dyDescent="0.25">
      <c r="A6186" t="s">
        <v>4282</v>
      </c>
      <c r="B6186" t="s">
        <v>42</v>
      </c>
      <c r="C6186" t="s">
        <v>12</v>
      </c>
      <c r="E6186">
        <f t="shared" si="384"/>
        <v>23</v>
      </c>
      <c r="F6186">
        <f t="shared" si="385"/>
        <v>6</v>
      </c>
      <c r="G6186" s="8">
        <f t="shared" si="386"/>
        <v>44735</v>
      </c>
      <c r="H6186">
        <f t="shared" si="387"/>
        <v>2022</v>
      </c>
      <c r="I6186" s="1">
        <v>44735.558333333334</v>
      </c>
      <c r="J6186" s="2">
        <v>44735</v>
      </c>
      <c r="K6186" t="s">
        <v>13</v>
      </c>
      <c r="L6186">
        <v>1499</v>
      </c>
      <c r="N6186" s="11" t="s">
        <v>15</v>
      </c>
      <c r="O6186" s="11">
        <f>IF(Table1[[#This Row],[Currency  Code]]="USD",Table1[[#This Row],[Product Amount with GST]]*80,Table1[[#This Row],[Product Amount with GST]])</f>
        <v>1499</v>
      </c>
    </row>
    <row r="6187" spans="1:16" x14ac:dyDescent="0.25">
      <c r="A6187" t="s">
        <v>4282</v>
      </c>
      <c r="B6187" t="s">
        <v>42</v>
      </c>
      <c r="C6187" t="s">
        <v>12</v>
      </c>
      <c r="E6187">
        <f t="shared" si="384"/>
        <v>23</v>
      </c>
      <c r="F6187">
        <f t="shared" si="385"/>
        <v>6</v>
      </c>
      <c r="G6187" s="8">
        <f t="shared" si="386"/>
        <v>44735</v>
      </c>
      <c r="H6187">
        <f t="shared" si="387"/>
        <v>2022</v>
      </c>
      <c r="I6187" s="1">
        <v>44735.557638888888</v>
      </c>
      <c r="J6187" s="2">
        <v>44735</v>
      </c>
      <c r="K6187" t="s">
        <v>13</v>
      </c>
      <c r="L6187">
        <v>1499</v>
      </c>
      <c r="N6187" s="11" t="s">
        <v>15</v>
      </c>
      <c r="O6187" s="11">
        <f>IF(Table1[[#This Row],[Currency  Code]]="USD",Table1[[#This Row],[Product Amount with GST]]*80,Table1[[#This Row],[Product Amount with GST]])</f>
        <v>1499</v>
      </c>
    </row>
    <row r="6188" spans="1:16" x14ac:dyDescent="0.25">
      <c r="A6188" t="s">
        <v>4283</v>
      </c>
      <c r="B6188" t="s">
        <v>20</v>
      </c>
      <c r="C6188" t="s">
        <v>48</v>
      </c>
      <c r="E6188">
        <f t="shared" si="384"/>
        <v>23</v>
      </c>
      <c r="F6188">
        <f t="shared" si="385"/>
        <v>6</v>
      </c>
      <c r="G6188" s="8">
        <f t="shared" si="386"/>
        <v>44735</v>
      </c>
      <c r="H6188">
        <f t="shared" si="387"/>
        <v>2022</v>
      </c>
      <c r="I6188" s="1">
        <v>44735.530555555553</v>
      </c>
      <c r="J6188" s="2">
        <v>44735</v>
      </c>
      <c r="K6188" t="s">
        <v>13</v>
      </c>
      <c r="L6188">
        <v>1999</v>
      </c>
      <c r="M6188" t="s">
        <v>53</v>
      </c>
      <c r="N6188" s="11" t="s">
        <v>15</v>
      </c>
      <c r="O6188" s="11">
        <f>IF(Table1[[#This Row],[Currency  Code]]="USD",Table1[[#This Row],[Product Amount with GST]]*80,Table1[[#This Row],[Product Amount with GST]])</f>
        <v>1999</v>
      </c>
      <c r="P6188" t="s">
        <v>50</v>
      </c>
    </row>
    <row r="6189" spans="1:16" x14ac:dyDescent="0.25">
      <c r="A6189" t="s">
        <v>4284</v>
      </c>
      <c r="B6189" t="s">
        <v>27</v>
      </c>
      <c r="C6189" t="s">
        <v>12</v>
      </c>
      <c r="D6189" t="s">
        <v>6121</v>
      </c>
      <c r="E6189">
        <f t="shared" si="384"/>
        <v>23</v>
      </c>
      <c r="F6189">
        <f t="shared" si="385"/>
        <v>6</v>
      </c>
      <c r="G6189" s="8">
        <f t="shared" si="386"/>
        <v>44735</v>
      </c>
      <c r="H6189">
        <f t="shared" si="387"/>
        <v>2022</v>
      </c>
      <c r="I6189" s="1">
        <v>44735.529166666667</v>
      </c>
      <c r="J6189" s="2">
        <v>44735</v>
      </c>
      <c r="K6189" t="s">
        <v>13</v>
      </c>
      <c r="L6189">
        <v>1499</v>
      </c>
      <c r="N6189" s="11" t="s">
        <v>15</v>
      </c>
      <c r="O6189" s="11">
        <f>IF(Table1[[#This Row],[Currency  Code]]="USD",Table1[[#This Row],[Product Amount with GST]]*80,Table1[[#This Row],[Product Amount with GST]])</f>
        <v>1499</v>
      </c>
    </row>
    <row r="6190" spans="1:16" x14ac:dyDescent="0.25">
      <c r="A6190" t="s">
        <v>4285</v>
      </c>
      <c r="B6190" t="s">
        <v>47</v>
      </c>
      <c r="C6190" t="s">
        <v>48</v>
      </c>
      <c r="E6190">
        <f t="shared" si="384"/>
        <v>23</v>
      </c>
      <c r="F6190">
        <f t="shared" si="385"/>
        <v>6</v>
      </c>
      <c r="G6190" s="8">
        <f t="shared" si="386"/>
        <v>44735</v>
      </c>
      <c r="H6190">
        <f t="shared" si="387"/>
        <v>2022</v>
      </c>
      <c r="I6190" s="1">
        <v>44735.520138888889</v>
      </c>
      <c r="J6190" s="2">
        <v>44735</v>
      </c>
      <c r="K6190" t="s">
        <v>13</v>
      </c>
      <c r="L6190">
        <v>999</v>
      </c>
      <c r="M6190" t="s">
        <v>218</v>
      </c>
      <c r="N6190" s="11" t="s">
        <v>15</v>
      </c>
      <c r="O6190" s="11">
        <f>IF(Table1[[#This Row],[Currency  Code]]="USD",Table1[[#This Row],[Product Amount with GST]]*80,Table1[[#This Row],[Product Amount with GST]])</f>
        <v>999</v>
      </c>
      <c r="P6190" t="s">
        <v>50</v>
      </c>
    </row>
    <row r="6191" spans="1:16" x14ac:dyDescent="0.25">
      <c r="A6191" t="s">
        <v>4286</v>
      </c>
      <c r="B6191" t="s">
        <v>283</v>
      </c>
      <c r="C6191" t="s">
        <v>12</v>
      </c>
      <c r="E6191">
        <f t="shared" si="384"/>
        <v>23</v>
      </c>
      <c r="F6191">
        <f t="shared" si="385"/>
        <v>6</v>
      </c>
      <c r="G6191" s="8">
        <f t="shared" si="386"/>
        <v>44735</v>
      </c>
      <c r="H6191">
        <f t="shared" si="387"/>
        <v>2022</v>
      </c>
      <c r="I6191" s="1">
        <v>44735.505555555559</v>
      </c>
      <c r="J6191" s="2">
        <v>44735</v>
      </c>
      <c r="K6191" t="s">
        <v>13</v>
      </c>
      <c r="L6191">
        <v>2999</v>
      </c>
      <c r="N6191" s="11" t="s">
        <v>15</v>
      </c>
      <c r="O6191" s="11">
        <f>IF(Table1[[#This Row],[Currency  Code]]="USD",Table1[[#This Row],[Product Amount with GST]]*80,Table1[[#This Row],[Product Amount with GST]])</f>
        <v>2999</v>
      </c>
    </row>
    <row r="6192" spans="1:16" x14ac:dyDescent="0.25">
      <c r="A6192" t="s">
        <v>4287</v>
      </c>
      <c r="B6192" t="s">
        <v>24</v>
      </c>
      <c r="C6192" t="s">
        <v>12</v>
      </c>
      <c r="E6192">
        <f t="shared" si="384"/>
        <v>23</v>
      </c>
      <c r="F6192">
        <f t="shared" si="385"/>
        <v>6</v>
      </c>
      <c r="G6192" s="8">
        <f t="shared" si="386"/>
        <v>44735</v>
      </c>
      <c r="H6192">
        <f t="shared" si="387"/>
        <v>2022</v>
      </c>
      <c r="I6192" s="1">
        <v>44735.498611111114</v>
      </c>
      <c r="J6192" s="2">
        <v>44735</v>
      </c>
      <c r="K6192" t="s">
        <v>13</v>
      </c>
      <c r="L6192">
        <v>2022</v>
      </c>
      <c r="N6192" s="11" t="s">
        <v>15</v>
      </c>
      <c r="O6192" s="11">
        <f>IF(Table1[[#This Row],[Currency  Code]]="USD",Table1[[#This Row],[Product Amount with GST]]*80,Table1[[#This Row],[Product Amount with GST]])</f>
        <v>2022</v>
      </c>
    </row>
    <row r="6193" spans="1:16" x14ac:dyDescent="0.25">
      <c r="A6193" t="s">
        <v>4288</v>
      </c>
      <c r="B6193" t="s">
        <v>42</v>
      </c>
      <c r="C6193" t="s">
        <v>12</v>
      </c>
      <c r="E6193">
        <f t="shared" si="384"/>
        <v>23</v>
      </c>
      <c r="F6193">
        <f t="shared" si="385"/>
        <v>6</v>
      </c>
      <c r="G6193" s="8">
        <f t="shared" si="386"/>
        <v>44735</v>
      </c>
      <c r="H6193">
        <f t="shared" si="387"/>
        <v>2022</v>
      </c>
      <c r="I6193" s="1">
        <v>44735.49722222222</v>
      </c>
      <c r="J6193" s="2">
        <v>44735</v>
      </c>
      <c r="K6193" t="s">
        <v>43</v>
      </c>
      <c r="L6193">
        <v>1499</v>
      </c>
      <c r="N6193" s="11" t="s">
        <v>15</v>
      </c>
      <c r="O6193" s="11">
        <f>IF(Table1[[#This Row],[Currency  Code]]="USD",Table1[[#This Row],[Product Amount with GST]]*80,Table1[[#This Row],[Product Amount with GST]])</f>
        <v>1499</v>
      </c>
    </row>
    <row r="6194" spans="1:16" x14ac:dyDescent="0.25">
      <c r="A6194" t="s">
        <v>4289</v>
      </c>
      <c r="B6194" t="s">
        <v>42</v>
      </c>
      <c r="C6194" t="s">
        <v>12</v>
      </c>
      <c r="E6194">
        <f t="shared" si="384"/>
        <v>23</v>
      </c>
      <c r="F6194">
        <f t="shared" si="385"/>
        <v>6</v>
      </c>
      <c r="G6194" s="8">
        <f t="shared" si="386"/>
        <v>44735</v>
      </c>
      <c r="H6194">
        <f t="shared" si="387"/>
        <v>2022</v>
      </c>
      <c r="I6194" s="1">
        <v>44735.49722222222</v>
      </c>
      <c r="J6194" s="2">
        <v>44735</v>
      </c>
      <c r="K6194" t="s">
        <v>43</v>
      </c>
      <c r="L6194">
        <v>1499</v>
      </c>
      <c r="N6194" s="11" t="s">
        <v>15</v>
      </c>
      <c r="O6194" s="11">
        <f>IF(Table1[[#This Row],[Currency  Code]]="USD",Table1[[#This Row],[Product Amount with GST]]*80,Table1[[#This Row],[Product Amount with GST]])</f>
        <v>1499</v>
      </c>
    </row>
    <row r="6195" spans="1:16" x14ac:dyDescent="0.25">
      <c r="A6195" t="s">
        <v>4290</v>
      </c>
      <c r="B6195" t="s">
        <v>42</v>
      </c>
      <c r="C6195" t="s">
        <v>12</v>
      </c>
      <c r="E6195">
        <f t="shared" si="384"/>
        <v>23</v>
      </c>
      <c r="F6195">
        <f t="shared" si="385"/>
        <v>6</v>
      </c>
      <c r="G6195" s="8">
        <f t="shared" si="386"/>
        <v>44735</v>
      </c>
      <c r="H6195">
        <f t="shared" si="387"/>
        <v>2022</v>
      </c>
      <c r="I6195" s="1">
        <v>44735.418749999997</v>
      </c>
      <c r="J6195" s="2">
        <v>44735</v>
      </c>
      <c r="K6195" t="s">
        <v>43</v>
      </c>
      <c r="L6195">
        <v>1499</v>
      </c>
      <c r="N6195" s="11" t="s">
        <v>15</v>
      </c>
      <c r="O6195" s="11">
        <f>IF(Table1[[#This Row],[Currency  Code]]="USD",Table1[[#This Row],[Product Amount with GST]]*80,Table1[[#This Row],[Product Amount with GST]])</f>
        <v>1499</v>
      </c>
    </row>
    <row r="6196" spans="1:16" x14ac:dyDescent="0.25">
      <c r="A6196" t="s">
        <v>4291</v>
      </c>
      <c r="B6196" t="s">
        <v>17</v>
      </c>
      <c r="C6196" t="s">
        <v>12</v>
      </c>
      <c r="E6196">
        <f t="shared" si="384"/>
        <v>23</v>
      </c>
      <c r="F6196">
        <f t="shared" si="385"/>
        <v>6</v>
      </c>
      <c r="G6196" s="8">
        <f t="shared" si="386"/>
        <v>44735</v>
      </c>
      <c r="H6196">
        <f t="shared" si="387"/>
        <v>2022</v>
      </c>
      <c r="I6196" s="1">
        <v>44735.415972222225</v>
      </c>
      <c r="J6196" s="2">
        <v>44735</v>
      </c>
      <c r="K6196" t="s">
        <v>13</v>
      </c>
      <c r="L6196">
        <v>999</v>
      </c>
      <c r="N6196" s="11" t="s">
        <v>15</v>
      </c>
      <c r="O6196" s="11">
        <f>IF(Table1[[#This Row],[Currency  Code]]="USD",Table1[[#This Row],[Product Amount with GST]]*80,Table1[[#This Row],[Product Amount with GST]])</f>
        <v>999</v>
      </c>
    </row>
    <row r="6197" spans="1:16" x14ac:dyDescent="0.25">
      <c r="A6197" t="s">
        <v>4292</v>
      </c>
      <c r="B6197" t="s">
        <v>24</v>
      </c>
      <c r="C6197" t="s">
        <v>12</v>
      </c>
      <c r="E6197">
        <f t="shared" si="384"/>
        <v>23</v>
      </c>
      <c r="F6197">
        <f t="shared" si="385"/>
        <v>6</v>
      </c>
      <c r="G6197" s="8">
        <f t="shared" si="386"/>
        <v>44735</v>
      </c>
      <c r="H6197">
        <f t="shared" si="387"/>
        <v>2022</v>
      </c>
      <c r="I6197" s="1">
        <v>44735.395138888889</v>
      </c>
      <c r="J6197" s="2">
        <v>44735</v>
      </c>
      <c r="K6197" t="s">
        <v>13</v>
      </c>
      <c r="L6197">
        <v>2022</v>
      </c>
      <c r="N6197" s="11" t="s">
        <v>15</v>
      </c>
      <c r="O6197" s="11">
        <f>IF(Table1[[#This Row],[Currency  Code]]="USD",Table1[[#This Row],[Product Amount with GST]]*80,Table1[[#This Row],[Product Amount with GST]])</f>
        <v>2022</v>
      </c>
    </row>
    <row r="6198" spans="1:16" x14ac:dyDescent="0.25">
      <c r="A6198" t="s">
        <v>4279</v>
      </c>
      <c r="B6198" t="s">
        <v>42</v>
      </c>
      <c r="C6198" t="s">
        <v>12</v>
      </c>
      <c r="E6198">
        <f t="shared" si="384"/>
        <v>23</v>
      </c>
      <c r="F6198">
        <f t="shared" si="385"/>
        <v>6</v>
      </c>
      <c r="G6198" s="8">
        <f t="shared" si="386"/>
        <v>44735</v>
      </c>
      <c r="H6198">
        <f t="shared" si="387"/>
        <v>2022</v>
      </c>
      <c r="I6198" s="1">
        <v>44735.393055555556</v>
      </c>
      <c r="J6198" s="2">
        <v>44735</v>
      </c>
      <c r="K6198" t="s">
        <v>43</v>
      </c>
      <c r="L6198">
        <v>59</v>
      </c>
      <c r="N6198" s="11" t="s">
        <v>29</v>
      </c>
      <c r="O6198" s="11">
        <f>IF(Table1[[#This Row],[Currency  Code]]="USD",Table1[[#This Row],[Product Amount with GST]]*80,Table1[[#This Row],[Product Amount with GST]])</f>
        <v>4720</v>
      </c>
    </row>
    <row r="6199" spans="1:16" x14ac:dyDescent="0.25">
      <c r="A6199" t="s">
        <v>4293</v>
      </c>
      <c r="B6199" t="s">
        <v>1561</v>
      </c>
      <c r="C6199" t="s">
        <v>48</v>
      </c>
      <c r="E6199">
        <f t="shared" si="384"/>
        <v>23</v>
      </c>
      <c r="F6199">
        <f t="shared" si="385"/>
        <v>6</v>
      </c>
      <c r="G6199" s="8">
        <f t="shared" si="386"/>
        <v>44735</v>
      </c>
      <c r="H6199">
        <f t="shared" si="387"/>
        <v>2022</v>
      </c>
      <c r="I6199" s="1">
        <v>44735.390972222223</v>
      </c>
      <c r="J6199" s="2">
        <v>44735</v>
      </c>
      <c r="K6199" t="s">
        <v>13</v>
      </c>
      <c r="L6199">
        <v>1499</v>
      </c>
      <c r="M6199" t="s">
        <v>218</v>
      </c>
      <c r="N6199" s="11" t="s">
        <v>15</v>
      </c>
      <c r="O6199" s="11">
        <f>IF(Table1[[#This Row],[Currency  Code]]="USD",Table1[[#This Row],[Product Amount with GST]]*80,Table1[[#This Row],[Product Amount with GST]])</f>
        <v>1499</v>
      </c>
      <c r="P6199" t="s">
        <v>50</v>
      </c>
    </row>
    <row r="6200" spans="1:16" x14ac:dyDescent="0.25">
      <c r="A6200" t="s">
        <v>4294</v>
      </c>
      <c r="B6200" t="s">
        <v>24</v>
      </c>
      <c r="C6200" t="s">
        <v>12</v>
      </c>
      <c r="E6200">
        <f t="shared" si="384"/>
        <v>23</v>
      </c>
      <c r="F6200">
        <f t="shared" si="385"/>
        <v>6</v>
      </c>
      <c r="G6200" s="8">
        <f t="shared" si="386"/>
        <v>44735</v>
      </c>
      <c r="H6200">
        <f t="shared" si="387"/>
        <v>2022</v>
      </c>
      <c r="I6200" s="1">
        <v>44735.355555555558</v>
      </c>
      <c r="J6200" s="2">
        <v>44735</v>
      </c>
      <c r="K6200" t="s">
        <v>13</v>
      </c>
      <c r="L6200">
        <v>2022</v>
      </c>
      <c r="N6200" s="11" t="s">
        <v>15</v>
      </c>
      <c r="O6200" s="11">
        <f>IF(Table1[[#This Row],[Currency  Code]]="USD",Table1[[#This Row],[Product Amount with GST]]*80,Table1[[#This Row],[Product Amount with GST]])</f>
        <v>2022</v>
      </c>
    </row>
    <row r="6201" spans="1:16" x14ac:dyDescent="0.25">
      <c r="A6201" t="s">
        <v>4295</v>
      </c>
      <c r="B6201" t="s">
        <v>160</v>
      </c>
      <c r="C6201" t="s">
        <v>12</v>
      </c>
      <c r="E6201">
        <f t="shared" si="384"/>
        <v>23</v>
      </c>
      <c r="F6201">
        <f t="shared" si="385"/>
        <v>6</v>
      </c>
      <c r="G6201" s="8">
        <f t="shared" si="386"/>
        <v>44735</v>
      </c>
      <c r="H6201">
        <f t="shared" si="387"/>
        <v>2022</v>
      </c>
      <c r="I6201" s="1">
        <v>44735.35</v>
      </c>
      <c r="J6201" s="2">
        <v>44735</v>
      </c>
      <c r="K6201" t="s">
        <v>112</v>
      </c>
      <c r="L6201">
        <v>666</v>
      </c>
      <c r="N6201" s="11" t="s">
        <v>15</v>
      </c>
      <c r="O6201" s="11">
        <f>IF(Table1[[#This Row],[Currency  Code]]="USD",Table1[[#This Row],[Product Amount with GST]]*80,Table1[[#This Row],[Product Amount with GST]])</f>
        <v>666</v>
      </c>
    </row>
    <row r="6202" spans="1:16" x14ac:dyDescent="0.25">
      <c r="A6202" t="s">
        <v>4296</v>
      </c>
      <c r="B6202" t="s">
        <v>42</v>
      </c>
      <c r="C6202" t="s">
        <v>12</v>
      </c>
      <c r="E6202">
        <f t="shared" si="384"/>
        <v>23</v>
      </c>
      <c r="F6202">
        <f t="shared" si="385"/>
        <v>6</v>
      </c>
      <c r="G6202" s="8">
        <f t="shared" si="386"/>
        <v>44735</v>
      </c>
      <c r="H6202">
        <f t="shared" si="387"/>
        <v>2022</v>
      </c>
      <c r="I6202" s="1">
        <v>44735.336805555555</v>
      </c>
      <c r="J6202" s="2">
        <v>44735</v>
      </c>
      <c r="K6202" t="s">
        <v>43</v>
      </c>
      <c r="L6202">
        <v>1499</v>
      </c>
      <c r="N6202" s="11" t="s">
        <v>15</v>
      </c>
      <c r="O6202" s="11">
        <f>IF(Table1[[#This Row],[Currency  Code]]="USD",Table1[[#This Row],[Product Amount with GST]]*80,Table1[[#This Row],[Product Amount with GST]])</f>
        <v>1499</v>
      </c>
    </row>
    <row r="6203" spans="1:16" x14ac:dyDescent="0.25">
      <c r="A6203" t="s">
        <v>4283</v>
      </c>
      <c r="B6203" t="s">
        <v>20</v>
      </c>
      <c r="C6203" t="s">
        <v>12</v>
      </c>
      <c r="E6203">
        <f t="shared" si="384"/>
        <v>23</v>
      </c>
      <c r="F6203">
        <f t="shared" si="385"/>
        <v>6</v>
      </c>
      <c r="G6203" s="8">
        <f t="shared" si="386"/>
        <v>44735</v>
      </c>
      <c r="H6203">
        <f t="shared" si="387"/>
        <v>2022</v>
      </c>
      <c r="I6203" s="1">
        <v>44735.529166666667</v>
      </c>
      <c r="J6203" s="2">
        <v>44735</v>
      </c>
      <c r="K6203" t="s">
        <v>13</v>
      </c>
      <c r="L6203">
        <v>1999</v>
      </c>
      <c r="N6203" s="11" t="s">
        <v>15</v>
      </c>
      <c r="O6203" s="11">
        <f>IF(Table1[[#This Row],[Currency  Code]]="USD",Table1[[#This Row],[Product Amount with GST]]*80,Table1[[#This Row],[Product Amount with GST]])</f>
        <v>1999</v>
      </c>
    </row>
    <row r="6204" spans="1:16" x14ac:dyDescent="0.25">
      <c r="A6204" t="s">
        <v>4297</v>
      </c>
      <c r="B6204" t="s">
        <v>1735</v>
      </c>
      <c r="C6204" t="s">
        <v>12</v>
      </c>
      <c r="D6204" t="s">
        <v>6184</v>
      </c>
      <c r="E6204">
        <f t="shared" si="384"/>
        <v>23</v>
      </c>
      <c r="F6204">
        <f t="shared" si="385"/>
        <v>6</v>
      </c>
      <c r="G6204" s="8">
        <f t="shared" si="386"/>
        <v>44735</v>
      </c>
      <c r="H6204">
        <f t="shared" si="387"/>
        <v>2022</v>
      </c>
      <c r="I6204" s="1">
        <v>44735.521527777775</v>
      </c>
      <c r="J6204" s="2">
        <v>44735</v>
      </c>
      <c r="K6204" t="s">
        <v>13</v>
      </c>
      <c r="N6204" s="11" t="s">
        <v>15</v>
      </c>
      <c r="O6204" s="11">
        <f>IF(Table1[[#This Row],[Currency  Code]]="USD",Table1[[#This Row],[Product Amount with GST]]*80,Table1[[#This Row],[Product Amount with GST]])</f>
        <v>0</v>
      </c>
    </row>
    <row r="6205" spans="1:16" x14ac:dyDescent="0.25">
      <c r="A6205" t="s">
        <v>4298</v>
      </c>
      <c r="B6205" t="s">
        <v>42</v>
      </c>
      <c r="C6205" t="s">
        <v>12</v>
      </c>
      <c r="E6205">
        <f t="shared" si="384"/>
        <v>23</v>
      </c>
      <c r="F6205">
        <f t="shared" si="385"/>
        <v>6</v>
      </c>
      <c r="G6205" s="8">
        <f t="shared" si="386"/>
        <v>44735</v>
      </c>
      <c r="H6205">
        <f t="shared" si="387"/>
        <v>2022</v>
      </c>
      <c r="I6205" s="1">
        <v>44735.506249999999</v>
      </c>
      <c r="J6205" s="2">
        <v>44735</v>
      </c>
      <c r="K6205" t="s">
        <v>43</v>
      </c>
      <c r="L6205" t="s">
        <v>44</v>
      </c>
      <c r="N6205" s="11" t="s">
        <v>15</v>
      </c>
      <c r="O6205" s="11" t="str">
        <f>IF(Table1[[#This Row],[Currency  Code]]="USD",Table1[[#This Row],[Product Amount with GST]]*80,Table1[[#This Row],[Product Amount with GST]])</f>
        <v>1499</v>
      </c>
    </row>
    <row r="6206" spans="1:16" x14ac:dyDescent="0.25">
      <c r="A6206" t="s">
        <v>4299</v>
      </c>
      <c r="B6206" t="s">
        <v>42</v>
      </c>
      <c r="C6206" t="s">
        <v>12</v>
      </c>
      <c r="E6206">
        <f t="shared" si="384"/>
        <v>23</v>
      </c>
      <c r="F6206">
        <f t="shared" si="385"/>
        <v>6</v>
      </c>
      <c r="G6206" s="8">
        <f t="shared" si="386"/>
        <v>44735</v>
      </c>
      <c r="H6206">
        <f t="shared" si="387"/>
        <v>2022</v>
      </c>
      <c r="I6206" s="1">
        <v>44735.489583333336</v>
      </c>
      <c r="J6206" s="2">
        <v>44735</v>
      </c>
      <c r="K6206" t="s">
        <v>43</v>
      </c>
      <c r="L6206" t="s">
        <v>44</v>
      </c>
      <c r="N6206" s="11" t="s">
        <v>15</v>
      </c>
      <c r="O6206" s="11" t="str">
        <f>IF(Table1[[#This Row],[Currency  Code]]="USD",Table1[[#This Row],[Product Amount with GST]]*80,Table1[[#This Row],[Product Amount with GST]])</f>
        <v>1499</v>
      </c>
    </row>
    <row r="6207" spans="1:16" x14ac:dyDescent="0.25">
      <c r="A6207" t="s">
        <v>4300</v>
      </c>
      <c r="B6207" t="s">
        <v>20</v>
      </c>
      <c r="C6207" t="s">
        <v>12</v>
      </c>
      <c r="E6207">
        <f t="shared" si="384"/>
        <v>23</v>
      </c>
      <c r="F6207">
        <f t="shared" si="385"/>
        <v>6</v>
      </c>
      <c r="G6207" s="8">
        <f t="shared" si="386"/>
        <v>44735</v>
      </c>
      <c r="H6207">
        <f t="shared" si="387"/>
        <v>2022</v>
      </c>
      <c r="I6207" s="1">
        <v>44735.475694444445</v>
      </c>
      <c r="J6207" s="2">
        <v>44735</v>
      </c>
      <c r="K6207" t="s">
        <v>13</v>
      </c>
      <c r="L6207" t="s">
        <v>21</v>
      </c>
      <c r="N6207" s="11" t="s">
        <v>15</v>
      </c>
      <c r="O6207" s="11" t="str">
        <f>IF(Table1[[#This Row],[Currency  Code]]="USD",Table1[[#This Row],[Product Amount with GST]]*80,Table1[[#This Row],[Product Amount with GST]])</f>
        <v>1999</v>
      </c>
    </row>
    <row r="6208" spans="1:16" x14ac:dyDescent="0.25">
      <c r="A6208" t="s">
        <v>4301</v>
      </c>
      <c r="B6208" t="s">
        <v>47</v>
      </c>
      <c r="C6208" t="s">
        <v>12</v>
      </c>
      <c r="E6208">
        <f t="shared" si="384"/>
        <v>23</v>
      </c>
      <c r="F6208">
        <f t="shared" si="385"/>
        <v>6</v>
      </c>
      <c r="G6208" s="8">
        <f t="shared" si="386"/>
        <v>44735</v>
      </c>
      <c r="H6208">
        <f t="shared" si="387"/>
        <v>2022</v>
      </c>
      <c r="I6208" s="1">
        <v>44735.47152777778</v>
      </c>
      <c r="J6208" s="2">
        <v>44735</v>
      </c>
      <c r="K6208" t="s">
        <v>13</v>
      </c>
      <c r="L6208" t="s">
        <v>18</v>
      </c>
      <c r="N6208" s="11" t="s">
        <v>15</v>
      </c>
      <c r="O6208" s="11" t="str">
        <f>IF(Table1[[#This Row],[Currency  Code]]="USD",Table1[[#This Row],[Product Amount with GST]]*80,Table1[[#This Row],[Product Amount with GST]])</f>
        <v>999</v>
      </c>
    </row>
    <row r="6209" spans="1:16" x14ac:dyDescent="0.25">
      <c r="A6209" t="s">
        <v>4302</v>
      </c>
      <c r="B6209" t="s">
        <v>1756</v>
      </c>
      <c r="C6209" t="s">
        <v>12</v>
      </c>
      <c r="E6209">
        <f t="shared" si="384"/>
        <v>23</v>
      </c>
      <c r="F6209">
        <f t="shared" si="385"/>
        <v>6</v>
      </c>
      <c r="G6209" s="8">
        <f t="shared" si="386"/>
        <v>44735</v>
      </c>
      <c r="H6209">
        <f t="shared" si="387"/>
        <v>2022</v>
      </c>
      <c r="I6209" s="1">
        <v>44735.465277777781</v>
      </c>
      <c r="J6209" s="2">
        <v>44735</v>
      </c>
      <c r="K6209" t="s">
        <v>43</v>
      </c>
      <c r="L6209" t="s">
        <v>4078</v>
      </c>
      <c r="N6209" s="11" t="s">
        <v>15</v>
      </c>
      <c r="O6209" s="11" t="str">
        <f>IF(Table1[[#This Row],[Currency  Code]]="USD",Table1[[#This Row],[Product Amount with GST]]*80,Table1[[#This Row],[Product Amount with GST]])</f>
        <v>1099</v>
      </c>
    </row>
    <row r="6210" spans="1:16" x14ac:dyDescent="0.25">
      <c r="A6210" t="s">
        <v>4303</v>
      </c>
      <c r="B6210" t="s">
        <v>4304</v>
      </c>
      <c r="C6210" t="s">
        <v>12</v>
      </c>
      <c r="E6210">
        <f t="shared" ref="E6210:E6273" si="388">DAY(I6210)</f>
        <v>23</v>
      </c>
      <c r="F6210">
        <f t="shared" ref="F6210:F6273" si="389">MONTH(I6210)</f>
        <v>6</v>
      </c>
      <c r="G6210" s="8">
        <f t="shared" ref="G6210:G6273" si="390">DATE(H6211,F6210,E6210)</f>
        <v>44735</v>
      </c>
      <c r="H6210">
        <f t="shared" ref="H6210:H6273" si="391">YEAR(I6210)</f>
        <v>2022</v>
      </c>
      <c r="I6210" s="1">
        <v>44735.450694444444</v>
      </c>
      <c r="J6210" s="2">
        <v>44735</v>
      </c>
      <c r="K6210" t="s">
        <v>13</v>
      </c>
      <c r="L6210" t="s">
        <v>4305</v>
      </c>
      <c r="N6210" s="11" t="s">
        <v>15</v>
      </c>
      <c r="O6210" s="11" t="str">
        <f>IF(Table1[[#This Row],[Currency  Code]]="USD",Table1[[#This Row],[Product Amount with GST]]*80,Table1[[#This Row],[Product Amount with GST]])</f>
        <v>1199</v>
      </c>
    </row>
    <row r="6211" spans="1:16" x14ac:dyDescent="0.25">
      <c r="A6211" t="s">
        <v>4281</v>
      </c>
      <c r="B6211" t="s">
        <v>42</v>
      </c>
      <c r="C6211" t="s">
        <v>12</v>
      </c>
      <c r="E6211">
        <f t="shared" si="388"/>
        <v>23</v>
      </c>
      <c r="F6211">
        <f t="shared" si="389"/>
        <v>6</v>
      </c>
      <c r="G6211" s="8">
        <f t="shared" si="390"/>
        <v>44735</v>
      </c>
      <c r="H6211">
        <f t="shared" si="391"/>
        <v>2022</v>
      </c>
      <c r="I6211" s="1">
        <v>44735.378472222219</v>
      </c>
      <c r="J6211" s="2">
        <v>44735</v>
      </c>
      <c r="K6211" t="s">
        <v>43</v>
      </c>
      <c r="L6211" t="s">
        <v>44</v>
      </c>
      <c r="N6211" s="11" t="s">
        <v>15</v>
      </c>
      <c r="O6211" s="11" t="str">
        <f>IF(Table1[[#This Row],[Currency  Code]]="USD",Table1[[#This Row],[Product Amount with GST]]*80,Table1[[#This Row],[Product Amount with GST]])</f>
        <v>1499</v>
      </c>
    </row>
    <row r="6212" spans="1:16" x14ac:dyDescent="0.25">
      <c r="A6212" t="s">
        <v>4306</v>
      </c>
      <c r="B6212" t="s">
        <v>124</v>
      </c>
      <c r="C6212" t="s">
        <v>48</v>
      </c>
      <c r="D6212" t="s">
        <v>6121</v>
      </c>
      <c r="E6212">
        <f t="shared" si="388"/>
        <v>23</v>
      </c>
      <c r="F6212">
        <f t="shared" si="389"/>
        <v>6</v>
      </c>
      <c r="G6212" s="8">
        <f t="shared" si="390"/>
        <v>44735</v>
      </c>
      <c r="H6212">
        <f t="shared" si="391"/>
        <v>2022</v>
      </c>
      <c r="I6212" s="1">
        <v>44735.375</v>
      </c>
      <c r="J6212" s="2">
        <v>44735</v>
      </c>
      <c r="K6212" t="s">
        <v>112</v>
      </c>
      <c r="L6212" t="s">
        <v>3035</v>
      </c>
      <c r="M6212" t="s">
        <v>53</v>
      </c>
      <c r="N6212" s="11" t="s">
        <v>15</v>
      </c>
      <c r="O6212" s="11" t="str">
        <f>IF(Table1[[#This Row],[Currency  Code]]="USD",Table1[[#This Row],[Product Amount with GST]]*80,Table1[[#This Row],[Product Amount with GST]])</f>
        <v>1124</v>
      </c>
      <c r="P6212" t="s">
        <v>50</v>
      </c>
    </row>
    <row r="6213" spans="1:16" x14ac:dyDescent="0.25">
      <c r="A6213" t="s">
        <v>4307</v>
      </c>
      <c r="B6213" t="s">
        <v>918</v>
      </c>
      <c r="C6213" t="s">
        <v>12</v>
      </c>
      <c r="E6213">
        <f t="shared" si="388"/>
        <v>23</v>
      </c>
      <c r="F6213">
        <f t="shared" si="389"/>
        <v>6</v>
      </c>
      <c r="G6213" s="8">
        <f t="shared" si="390"/>
        <v>44735</v>
      </c>
      <c r="H6213">
        <f t="shared" si="391"/>
        <v>2022</v>
      </c>
      <c r="I6213" s="1">
        <v>44735.36041666667</v>
      </c>
      <c r="J6213" s="2">
        <v>44735</v>
      </c>
      <c r="K6213" t="s">
        <v>13</v>
      </c>
      <c r="L6213" t="s">
        <v>919</v>
      </c>
      <c r="N6213" s="11" t="s">
        <v>15</v>
      </c>
      <c r="O6213" s="11" t="str">
        <f>IF(Table1[[#This Row],[Currency  Code]]="USD",Table1[[#This Row],[Product Amount with GST]]*80,Table1[[#This Row],[Product Amount with GST]])</f>
        <v>990</v>
      </c>
    </row>
    <row r="6214" spans="1:16" x14ac:dyDescent="0.25">
      <c r="A6214" t="s">
        <v>4308</v>
      </c>
      <c r="B6214" t="s">
        <v>1092</v>
      </c>
      <c r="C6214" t="s">
        <v>12</v>
      </c>
      <c r="E6214">
        <f t="shared" si="388"/>
        <v>23</v>
      </c>
      <c r="F6214">
        <f t="shared" si="389"/>
        <v>6</v>
      </c>
      <c r="G6214" s="8">
        <f t="shared" si="390"/>
        <v>44735</v>
      </c>
      <c r="H6214">
        <f t="shared" si="391"/>
        <v>2022</v>
      </c>
      <c r="I6214" s="1">
        <v>44735.330555555556</v>
      </c>
      <c r="J6214" s="2">
        <v>44735</v>
      </c>
      <c r="K6214" t="s">
        <v>43</v>
      </c>
      <c r="L6214" t="s">
        <v>44</v>
      </c>
      <c r="N6214" s="11" t="s">
        <v>15</v>
      </c>
      <c r="O6214" s="11" t="str">
        <f>IF(Table1[[#This Row],[Currency  Code]]="USD",Table1[[#This Row],[Product Amount with GST]]*80,Table1[[#This Row],[Product Amount with GST]])</f>
        <v>1499</v>
      </c>
    </row>
    <row r="6215" spans="1:16" x14ac:dyDescent="0.25">
      <c r="A6215" t="s">
        <v>4309</v>
      </c>
      <c r="B6215" t="s">
        <v>143</v>
      </c>
      <c r="C6215" t="s">
        <v>12</v>
      </c>
      <c r="E6215">
        <f t="shared" si="388"/>
        <v>23</v>
      </c>
      <c r="F6215">
        <f t="shared" si="389"/>
        <v>6</v>
      </c>
      <c r="G6215" s="8">
        <f t="shared" si="390"/>
        <v>44735</v>
      </c>
      <c r="H6215">
        <f t="shared" si="391"/>
        <v>2022</v>
      </c>
      <c r="I6215" s="1">
        <v>44735.214583333334</v>
      </c>
      <c r="J6215" s="2">
        <v>44734</v>
      </c>
      <c r="K6215" t="s">
        <v>13</v>
      </c>
      <c r="L6215" t="s">
        <v>44</v>
      </c>
      <c r="N6215" s="11" t="s">
        <v>29</v>
      </c>
      <c r="O6215" s="11">
        <f>IF(Table1[[#This Row],[Currency  Code]]="USD",Table1[[#This Row],[Product Amount with GST]]*80,Table1[[#This Row],[Product Amount with GST]])</f>
        <v>119920</v>
      </c>
    </row>
    <row r="6216" spans="1:16" x14ac:dyDescent="0.25">
      <c r="A6216" t="s">
        <v>4310</v>
      </c>
      <c r="B6216" t="s">
        <v>24</v>
      </c>
      <c r="C6216" t="s">
        <v>12</v>
      </c>
      <c r="E6216">
        <f t="shared" si="388"/>
        <v>23</v>
      </c>
      <c r="F6216">
        <f t="shared" si="389"/>
        <v>6</v>
      </c>
      <c r="G6216" s="8">
        <f t="shared" si="390"/>
        <v>44735</v>
      </c>
      <c r="H6216">
        <f t="shared" si="391"/>
        <v>2022</v>
      </c>
      <c r="I6216" s="1">
        <v>44735.364583333336</v>
      </c>
      <c r="J6216" s="2">
        <v>44735</v>
      </c>
      <c r="K6216" t="s">
        <v>13</v>
      </c>
      <c r="L6216" t="s">
        <v>25</v>
      </c>
      <c r="N6216" s="11" t="s">
        <v>15</v>
      </c>
      <c r="O6216" s="11" t="str">
        <f>IF(Table1[[#This Row],[Currency  Code]]="USD",Table1[[#This Row],[Product Amount with GST]]*80,Table1[[#This Row],[Product Amount with GST]])</f>
        <v>2022</v>
      </c>
    </row>
    <row r="6217" spans="1:16" x14ac:dyDescent="0.25">
      <c r="A6217" t="s">
        <v>4311</v>
      </c>
      <c r="B6217" t="s">
        <v>108</v>
      </c>
      <c r="C6217" t="s">
        <v>12</v>
      </c>
      <c r="E6217">
        <f t="shared" si="388"/>
        <v>23</v>
      </c>
      <c r="F6217">
        <f t="shared" si="389"/>
        <v>6</v>
      </c>
      <c r="G6217" s="8">
        <f t="shared" si="390"/>
        <v>44735</v>
      </c>
      <c r="H6217">
        <f t="shared" si="391"/>
        <v>2022</v>
      </c>
      <c r="I6217" s="1">
        <v>44735.350694444445</v>
      </c>
      <c r="J6217" s="2">
        <v>44735</v>
      </c>
      <c r="K6217" t="s">
        <v>13</v>
      </c>
      <c r="L6217" t="s">
        <v>21</v>
      </c>
      <c r="N6217" s="11" t="s">
        <v>15</v>
      </c>
      <c r="O6217" s="11" t="str">
        <f>IF(Table1[[#This Row],[Currency  Code]]="USD",Table1[[#This Row],[Product Amount with GST]]*80,Table1[[#This Row],[Product Amount with GST]])</f>
        <v>1999</v>
      </c>
    </row>
    <row r="6218" spans="1:16" x14ac:dyDescent="0.25">
      <c r="A6218" t="s">
        <v>4295</v>
      </c>
      <c r="B6218" t="s">
        <v>160</v>
      </c>
      <c r="C6218" t="s">
        <v>12</v>
      </c>
      <c r="D6218" t="s">
        <v>6121</v>
      </c>
      <c r="E6218">
        <f t="shared" si="388"/>
        <v>23</v>
      </c>
      <c r="F6218">
        <f t="shared" si="389"/>
        <v>6</v>
      </c>
      <c r="G6218" s="8">
        <f t="shared" si="390"/>
        <v>44735</v>
      </c>
      <c r="H6218">
        <f t="shared" si="391"/>
        <v>2022</v>
      </c>
      <c r="I6218" s="1">
        <v>44735.350694444445</v>
      </c>
      <c r="J6218" s="2">
        <v>44735</v>
      </c>
      <c r="K6218" t="s">
        <v>112</v>
      </c>
      <c r="L6218" t="s">
        <v>2042</v>
      </c>
      <c r="N6218" s="11" t="s">
        <v>15</v>
      </c>
      <c r="O6218" s="11" t="str">
        <f>IF(Table1[[#This Row],[Currency  Code]]="USD",Table1[[#This Row],[Product Amount with GST]]*80,Table1[[#This Row],[Product Amount with GST]])</f>
        <v>500</v>
      </c>
    </row>
    <row r="6219" spans="1:16" x14ac:dyDescent="0.25">
      <c r="A6219" t="s">
        <v>4295</v>
      </c>
      <c r="B6219" t="s">
        <v>11</v>
      </c>
      <c r="C6219" t="s">
        <v>12</v>
      </c>
      <c r="D6219" t="s">
        <v>6137</v>
      </c>
      <c r="E6219">
        <f t="shared" si="388"/>
        <v>23</v>
      </c>
      <c r="F6219">
        <f t="shared" si="389"/>
        <v>6</v>
      </c>
      <c r="G6219" s="8">
        <f t="shared" si="390"/>
        <v>44735</v>
      </c>
      <c r="H6219">
        <f t="shared" si="391"/>
        <v>2022</v>
      </c>
      <c r="I6219" s="1">
        <v>44735.340277777781</v>
      </c>
      <c r="J6219" s="2">
        <v>44735</v>
      </c>
      <c r="K6219" t="s">
        <v>13</v>
      </c>
      <c r="L6219" t="s">
        <v>44</v>
      </c>
      <c r="N6219" s="11" t="s">
        <v>15</v>
      </c>
      <c r="O6219" s="11" t="str">
        <f>IF(Table1[[#This Row],[Currency  Code]]="USD",Table1[[#This Row],[Product Amount with GST]]*80,Table1[[#This Row],[Product Amount with GST]])</f>
        <v>1499</v>
      </c>
    </row>
    <row r="6220" spans="1:16" x14ac:dyDescent="0.25">
      <c r="A6220" t="s">
        <v>4312</v>
      </c>
      <c r="B6220" t="s">
        <v>24</v>
      </c>
      <c r="C6220" t="s">
        <v>12</v>
      </c>
      <c r="E6220">
        <f t="shared" si="388"/>
        <v>23</v>
      </c>
      <c r="F6220">
        <f t="shared" si="389"/>
        <v>6</v>
      </c>
      <c r="G6220" s="8">
        <f t="shared" si="390"/>
        <v>44735</v>
      </c>
      <c r="H6220">
        <f t="shared" si="391"/>
        <v>2022</v>
      </c>
      <c r="I6220" s="1">
        <v>44735.339583333334</v>
      </c>
      <c r="J6220" s="2">
        <v>44735</v>
      </c>
      <c r="K6220" t="s">
        <v>13</v>
      </c>
      <c r="L6220" t="s">
        <v>25</v>
      </c>
      <c r="N6220" s="11" t="s">
        <v>15</v>
      </c>
      <c r="O6220" s="11" t="str">
        <f>IF(Table1[[#This Row],[Currency  Code]]="USD",Table1[[#This Row],[Product Amount with GST]]*80,Table1[[#This Row],[Product Amount with GST]])</f>
        <v>2022</v>
      </c>
    </row>
    <row r="6221" spans="1:16" x14ac:dyDescent="0.25">
      <c r="A6221" t="s">
        <v>4313</v>
      </c>
      <c r="B6221" t="s">
        <v>24</v>
      </c>
      <c r="C6221" t="s">
        <v>12</v>
      </c>
      <c r="E6221">
        <f t="shared" si="388"/>
        <v>23</v>
      </c>
      <c r="F6221">
        <f t="shared" si="389"/>
        <v>6</v>
      </c>
      <c r="G6221" s="8">
        <f t="shared" si="390"/>
        <v>44735</v>
      </c>
      <c r="H6221">
        <f t="shared" si="391"/>
        <v>2022</v>
      </c>
      <c r="I6221" s="1">
        <v>44735.333333333336</v>
      </c>
      <c r="J6221" s="2">
        <v>44735</v>
      </c>
      <c r="K6221" t="s">
        <v>13</v>
      </c>
      <c r="L6221" t="s">
        <v>25</v>
      </c>
      <c r="N6221" s="11" t="s">
        <v>15</v>
      </c>
      <c r="O6221" s="11" t="str">
        <f>IF(Table1[[#This Row],[Currency  Code]]="USD",Table1[[#This Row],[Product Amount with GST]]*80,Table1[[#This Row],[Product Amount with GST]])</f>
        <v>2022</v>
      </c>
    </row>
    <row r="6222" spans="1:16" x14ac:dyDescent="0.25">
      <c r="A6222" t="s">
        <v>4314</v>
      </c>
      <c r="B6222" t="s">
        <v>24</v>
      </c>
      <c r="C6222" t="s">
        <v>12</v>
      </c>
      <c r="E6222">
        <f t="shared" si="388"/>
        <v>23</v>
      </c>
      <c r="F6222">
        <f t="shared" si="389"/>
        <v>6</v>
      </c>
      <c r="G6222" s="8">
        <f t="shared" si="390"/>
        <v>44735</v>
      </c>
      <c r="H6222">
        <f t="shared" si="391"/>
        <v>2022</v>
      </c>
      <c r="I6222" s="1">
        <v>44735.32708333333</v>
      </c>
      <c r="J6222" s="2">
        <v>44735</v>
      </c>
      <c r="K6222" t="s">
        <v>13</v>
      </c>
      <c r="L6222" t="s">
        <v>25</v>
      </c>
      <c r="N6222" s="11" t="s">
        <v>15</v>
      </c>
      <c r="O6222" s="11" t="str">
        <f>IF(Table1[[#This Row],[Currency  Code]]="USD",Table1[[#This Row],[Product Amount with GST]]*80,Table1[[#This Row],[Product Amount with GST]])</f>
        <v>2022</v>
      </c>
    </row>
    <row r="6223" spans="1:16" x14ac:dyDescent="0.25">
      <c r="A6223" t="s">
        <v>4315</v>
      </c>
      <c r="B6223" t="s">
        <v>42</v>
      </c>
      <c r="C6223" t="s">
        <v>12</v>
      </c>
      <c r="E6223">
        <f t="shared" si="388"/>
        <v>23</v>
      </c>
      <c r="F6223">
        <f t="shared" si="389"/>
        <v>6</v>
      </c>
      <c r="G6223" s="8">
        <f t="shared" si="390"/>
        <v>44735</v>
      </c>
      <c r="H6223">
        <f t="shared" si="391"/>
        <v>2022</v>
      </c>
      <c r="I6223" s="1">
        <v>44735.300694444442</v>
      </c>
      <c r="J6223" s="2">
        <v>44735</v>
      </c>
      <c r="K6223" t="s">
        <v>43</v>
      </c>
      <c r="L6223" t="s">
        <v>44</v>
      </c>
      <c r="N6223" s="11" t="s">
        <v>15</v>
      </c>
      <c r="O6223" s="11" t="str">
        <f>IF(Table1[[#This Row],[Currency  Code]]="USD",Table1[[#This Row],[Product Amount with GST]]*80,Table1[[#This Row],[Product Amount with GST]])</f>
        <v>1499</v>
      </c>
    </row>
    <row r="6224" spans="1:16" x14ac:dyDescent="0.25">
      <c r="A6224" t="s">
        <v>4316</v>
      </c>
      <c r="B6224" t="s">
        <v>24</v>
      </c>
      <c r="C6224" t="s">
        <v>12</v>
      </c>
      <c r="E6224">
        <f t="shared" si="388"/>
        <v>23</v>
      </c>
      <c r="F6224">
        <f t="shared" si="389"/>
        <v>6</v>
      </c>
      <c r="G6224" s="8">
        <f t="shared" si="390"/>
        <v>44735</v>
      </c>
      <c r="H6224">
        <f t="shared" si="391"/>
        <v>2022</v>
      </c>
      <c r="I6224" s="1">
        <v>44735.085416666669</v>
      </c>
      <c r="J6224" s="2">
        <v>44734</v>
      </c>
      <c r="K6224" t="s">
        <v>13</v>
      </c>
      <c r="L6224" t="s">
        <v>25</v>
      </c>
      <c r="N6224" s="11" t="s">
        <v>15</v>
      </c>
      <c r="O6224" s="11" t="str">
        <f>IF(Table1[[#This Row],[Currency  Code]]="USD",Table1[[#This Row],[Product Amount with GST]]*80,Table1[[#This Row],[Product Amount with GST]])</f>
        <v>2022</v>
      </c>
    </row>
    <row r="6225" spans="1:16" x14ac:dyDescent="0.25">
      <c r="A6225" t="s">
        <v>4317</v>
      </c>
      <c r="B6225" t="s">
        <v>47</v>
      </c>
      <c r="C6225" t="s">
        <v>48</v>
      </c>
      <c r="E6225">
        <f t="shared" si="388"/>
        <v>23</v>
      </c>
      <c r="F6225">
        <f t="shared" si="389"/>
        <v>6</v>
      </c>
      <c r="G6225" s="8">
        <f t="shared" si="390"/>
        <v>44735</v>
      </c>
      <c r="H6225">
        <f t="shared" si="391"/>
        <v>2022</v>
      </c>
      <c r="I6225" s="1">
        <v>44735.072222222225</v>
      </c>
      <c r="J6225" s="2">
        <v>44734</v>
      </c>
      <c r="K6225" t="s">
        <v>13</v>
      </c>
      <c r="L6225" t="s">
        <v>18</v>
      </c>
      <c r="M6225" t="s">
        <v>53</v>
      </c>
      <c r="N6225" s="11" t="s">
        <v>15</v>
      </c>
      <c r="O6225" s="11" t="str">
        <f>IF(Table1[[#This Row],[Currency  Code]]="USD",Table1[[#This Row],[Product Amount with GST]]*80,Table1[[#This Row],[Product Amount with GST]])</f>
        <v>999</v>
      </c>
      <c r="P6225" t="s">
        <v>50</v>
      </c>
    </row>
    <row r="6226" spans="1:16" x14ac:dyDescent="0.25">
      <c r="A6226" t="s">
        <v>4318</v>
      </c>
      <c r="B6226" t="s">
        <v>1633</v>
      </c>
      <c r="C6226" t="s">
        <v>12</v>
      </c>
      <c r="E6226">
        <f t="shared" si="388"/>
        <v>23</v>
      </c>
      <c r="F6226">
        <f t="shared" si="389"/>
        <v>6</v>
      </c>
      <c r="G6226" s="8">
        <f t="shared" si="390"/>
        <v>44735</v>
      </c>
      <c r="H6226">
        <f t="shared" si="391"/>
        <v>2022</v>
      </c>
      <c r="I6226" s="1">
        <v>44735.00277777778</v>
      </c>
      <c r="J6226" s="2">
        <v>44734</v>
      </c>
      <c r="K6226" t="s">
        <v>13</v>
      </c>
      <c r="L6226" t="s">
        <v>44</v>
      </c>
      <c r="N6226" s="11" t="s">
        <v>15</v>
      </c>
      <c r="O6226" s="11" t="str">
        <f>IF(Table1[[#This Row],[Currency  Code]]="USD",Table1[[#This Row],[Product Amount with GST]]*80,Table1[[#This Row],[Product Amount with GST]])</f>
        <v>1499</v>
      </c>
    </row>
    <row r="6227" spans="1:16" x14ac:dyDescent="0.25">
      <c r="A6227" t="s">
        <v>4319</v>
      </c>
      <c r="B6227" t="s">
        <v>20</v>
      </c>
      <c r="C6227" t="s">
        <v>12</v>
      </c>
      <c r="E6227">
        <f t="shared" si="388"/>
        <v>22</v>
      </c>
      <c r="F6227">
        <f t="shared" si="389"/>
        <v>6</v>
      </c>
      <c r="G6227" s="8">
        <f t="shared" si="390"/>
        <v>44734</v>
      </c>
      <c r="H6227">
        <f t="shared" si="391"/>
        <v>2022</v>
      </c>
      <c r="I6227" s="1">
        <v>44734.99722222222</v>
      </c>
      <c r="J6227" s="2">
        <v>44734</v>
      </c>
      <c r="K6227" t="s">
        <v>13</v>
      </c>
      <c r="L6227" t="s">
        <v>21</v>
      </c>
      <c r="N6227" s="11" t="s">
        <v>15</v>
      </c>
      <c r="O6227" s="11" t="str">
        <f>IF(Table1[[#This Row],[Currency  Code]]="USD",Table1[[#This Row],[Product Amount with GST]]*80,Table1[[#This Row],[Product Amount with GST]])</f>
        <v>1999</v>
      </c>
    </row>
    <row r="6228" spans="1:16" x14ac:dyDescent="0.25">
      <c r="A6228" t="s">
        <v>4283</v>
      </c>
      <c r="B6228" t="s">
        <v>20</v>
      </c>
      <c r="C6228" t="s">
        <v>12</v>
      </c>
      <c r="E6228">
        <f t="shared" si="388"/>
        <v>22</v>
      </c>
      <c r="F6228">
        <f t="shared" si="389"/>
        <v>6</v>
      </c>
      <c r="G6228" s="8">
        <f t="shared" si="390"/>
        <v>44734</v>
      </c>
      <c r="H6228">
        <f t="shared" si="391"/>
        <v>2022</v>
      </c>
      <c r="I6228" s="1">
        <v>44734.993055555555</v>
      </c>
      <c r="J6228" s="2">
        <v>44734</v>
      </c>
      <c r="K6228" t="s">
        <v>13</v>
      </c>
      <c r="L6228" t="s">
        <v>21</v>
      </c>
      <c r="N6228" s="11" t="s">
        <v>15</v>
      </c>
      <c r="O6228" s="11" t="str">
        <f>IF(Table1[[#This Row],[Currency  Code]]="USD",Table1[[#This Row],[Product Amount with GST]]*80,Table1[[#This Row],[Product Amount with GST]])</f>
        <v>1999</v>
      </c>
    </row>
    <row r="6229" spans="1:16" x14ac:dyDescent="0.25">
      <c r="A6229" t="s">
        <v>4320</v>
      </c>
      <c r="B6229" t="s">
        <v>1883</v>
      </c>
      <c r="C6229" t="s">
        <v>48</v>
      </c>
      <c r="E6229">
        <f t="shared" si="388"/>
        <v>22</v>
      </c>
      <c r="F6229">
        <f t="shared" si="389"/>
        <v>6</v>
      </c>
      <c r="G6229" s="8">
        <f t="shared" si="390"/>
        <v>44734</v>
      </c>
      <c r="H6229">
        <f t="shared" si="391"/>
        <v>2022</v>
      </c>
      <c r="I6229" s="1">
        <v>44734.988888888889</v>
      </c>
      <c r="J6229" s="2">
        <v>44734</v>
      </c>
      <c r="K6229" t="s">
        <v>13</v>
      </c>
      <c r="L6229" t="s">
        <v>18</v>
      </c>
      <c r="M6229" t="s">
        <v>218</v>
      </c>
      <c r="N6229" s="11" t="s">
        <v>15</v>
      </c>
      <c r="O6229" s="11" t="str">
        <f>IF(Table1[[#This Row],[Currency  Code]]="USD",Table1[[#This Row],[Product Amount with GST]]*80,Table1[[#This Row],[Product Amount with GST]])</f>
        <v>999</v>
      </c>
      <c r="P6229" t="s">
        <v>50</v>
      </c>
    </row>
    <row r="6230" spans="1:16" x14ac:dyDescent="0.25">
      <c r="A6230" t="s">
        <v>225</v>
      </c>
      <c r="B6230" t="s">
        <v>52</v>
      </c>
      <c r="C6230" t="s">
        <v>48</v>
      </c>
      <c r="E6230">
        <f t="shared" si="388"/>
        <v>22</v>
      </c>
      <c r="F6230">
        <f t="shared" si="389"/>
        <v>6</v>
      </c>
      <c r="G6230" s="8">
        <f t="shared" si="390"/>
        <v>44734</v>
      </c>
      <c r="H6230">
        <f t="shared" si="391"/>
        <v>2022</v>
      </c>
      <c r="I6230" s="1">
        <v>44734.988888888889</v>
      </c>
      <c r="J6230" s="2">
        <v>44734</v>
      </c>
      <c r="K6230" t="s">
        <v>13</v>
      </c>
      <c r="L6230" t="s">
        <v>18</v>
      </c>
      <c r="M6230" t="s">
        <v>53</v>
      </c>
      <c r="N6230" s="11" t="s">
        <v>15</v>
      </c>
      <c r="O6230" s="11" t="str">
        <f>IF(Table1[[#This Row],[Currency  Code]]="USD",Table1[[#This Row],[Product Amount with GST]]*80,Table1[[#This Row],[Product Amount with GST]])</f>
        <v>999</v>
      </c>
      <c r="P6230" t="s">
        <v>50</v>
      </c>
    </row>
    <row r="6231" spans="1:16" x14ac:dyDescent="0.25">
      <c r="A6231" t="s">
        <v>4321</v>
      </c>
      <c r="B6231" t="s">
        <v>17</v>
      </c>
      <c r="C6231" t="s">
        <v>12</v>
      </c>
      <c r="E6231">
        <f t="shared" si="388"/>
        <v>22</v>
      </c>
      <c r="F6231">
        <f t="shared" si="389"/>
        <v>6</v>
      </c>
      <c r="G6231" s="8">
        <f t="shared" si="390"/>
        <v>44734</v>
      </c>
      <c r="H6231">
        <f t="shared" si="391"/>
        <v>2022</v>
      </c>
      <c r="I6231" s="1">
        <v>44734.979166666664</v>
      </c>
      <c r="J6231" s="2">
        <v>44734</v>
      </c>
      <c r="K6231" t="s">
        <v>13</v>
      </c>
      <c r="L6231" t="s">
        <v>18</v>
      </c>
      <c r="N6231" s="11" t="s">
        <v>15</v>
      </c>
      <c r="O6231" s="11" t="str">
        <f>IF(Table1[[#This Row],[Currency  Code]]="USD",Table1[[#This Row],[Product Amount with GST]]*80,Table1[[#This Row],[Product Amount with GST]])</f>
        <v>999</v>
      </c>
    </row>
    <row r="6232" spans="1:16" x14ac:dyDescent="0.25">
      <c r="A6232" t="s">
        <v>4295</v>
      </c>
      <c r="B6232" t="s">
        <v>169</v>
      </c>
      <c r="C6232" t="s">
        <v>12</v>
      </c>
      <c r="E6232">
        <f t="shared" si="388"/>
        <v>22</v>
      </c>
      <c r="F6232">
        <f t="shared" si="389"/>
        <v>6</v>
      </c>
      <c r="G6232" s="8">
        <f t="shared" si="390"/>
        <v>44734</v>
      </c>
      <c r="H6232">
        <f t="shared" si="391"/>
        <v>2022</v>
      </c>
      <c r="I6232" s="1">
        <v>44734.976388888892</v>
      </c>
      <c r="J6232" s="2">
        <v>44734</v>
      </c>
      <c r="K6232" t="s">
        <v>112</v>
      </c>
      <c r="L6232" t="s">
        <v>44</v>
      </c>
      <c r="N6232" s="11" t="s">
        <v>15</v>
      </c>
      <c r="O6232" s="11" t="str">
        <f>IF(Table1[[#This Row],[Currency  Code]]="USD",Table1[[#This Row],[Product Amount with GST]]*80,Table1[[#This Row],[Product Amount with GST]])</f>
        <v>1499</v>
      </c>
    </row>
    <row r="6233" spans="1:16" x14ac:dyDescent="0.25">
      <c r="A6233" t="s">
        <v>4295</v>
      </c>
      <c r="B6233" t="s">
        <v>169</v>
      </c>
      <c r="C6233" t="s">
        <v>12</v>
      </c>
      <c r="E6233">
        <f t="shared" si="388"/>
        <v>22</v>
      </c>
      <c r="F6233">
        <f t="shared" si="389"/>
        <v>6</v>
      </c>
      <c r="G6233" s="8">
        <f t="shared" si="390"/>
        <v>44734</v>
      </c>
      <c r="H6233">
        <f t="shared" si="391"/>
        <v>2022</v>
      </c>
      <c r="I6233" s="1">
        <v>44734.974999999999</v>
      </c>
      <c r="J6233" s="2">
        <v>44734</v>
      </c>
      <c r="K6233" t="s">
        <v>112</v>
      </c>
      <c r="L6233" t="s">
        <v>44</v>
      </c>
      <c r="N6233" s="11" t="s">
        <v>15</v>
      </c>
      <c r="O6233" s="11" t="str">
        <f>IF(Table1[[#This Row],[Currency  Code]]="USD",Table1[[#This Row],[Product Amount with GST]]*80,Table1[[#This Row],[Product Amount with GST]])</f>
        <v>1499</v>
      </c>
    </row>
    <row r="6234" spans="1:16" x14ac:dyDescent="0.25">
      <c r="A6234" t="s">
        <v>4295</v>
      </c>
      <c r="B6234" t="s">
        <v>169</v>
      </c>
      <c r="C6234" t="s">
        <v>12</v>
      </c>
      <c r="E6234">
        <f t="shared" si="388"/>
        <v>22</v>
      </c>
      <c r="F6234">
        <f t="shared" si="389"/>
        <v>6</v>
      </c>
      <c r="G6234" s="8">
        <f t="shared" si="390"/>
        <v>44734</v>
      </c>
      <c r="H6234">
        <f t="shared" si="391"/>
        <v>2022</v>
      </c>
      <c r="I6234" s="1">
        <v>44734.974305555559</v>
      </c>
      <c r="J6234" s="2">
        <v>44734</v>
      </c>
      <c r="K6234" t="s">
        <v>112</v>
      </c>
      <c r="L6234" t="s">
        <v>44</v>
      </c>
      <c r="N6234" s="11" t="s">
        <v>15</v>
      </c>
      <c r="O6234" s="11" t="str">
        <f>IF(Table1[[#This Row],[Currency  Code]]="USD",Table1[[#This Row],[Product Amount with GST]]*80,Table1[[#This Row],[Product Amount with GST]])</f>
        <v>1499</v>
      </c>
    </row>
    <row r="6235" spans="1:16" x14ac:dyDescent="0.25">
      <c r="A6235" t="s">
        <v>4322</v>
      </c>
      <c r="B6235" t="s">
        <v>42</v>
      </c>
      <c r="C6235" t="s">
        <v>12</v>
      </c>
      <c r="E6235">
        <f t="shared" si="388"/>
        <v>22</v>
      </c>
      <c r="F6235">
        <f t="shared" si="389"/>
        <v>6</v>
      </c>
      <c r="G6235" s="8">
        <f t="shared" si="390"/>
        <v>44734</v>
      </c>
      <c r="H6235">
        <f t="shared" si="391"/>
        <v>2022</v>
      </c>
      <c r="I6235" s="1">
        <v>44734.967361111114</v>
      </c>
      <c r="J6235" s="2">
        <v>44734</v>
      </c>
      <c r="K6235" t="s">
        <v>43</v>
      </c>
      <c r="L6235" t="s">
        <v>44</v>
      </c>
      <c r="N6235" s="11" t="s">
        <v>15</v>
      </c>
      <c r="O6235" s="11" t="str">
        <f>IF(Table1[[#This Row],[Currency  Code]]="USD",Table1[[#This Row],[Product Amount with GST]]*80,Table1[[#This Row],[Product Amount with GST]])</f>
        <v>1499</v>
      </c>
    </row>
    <row r="6236" spans="1:16" x14ac:dyDescent="0.25">
      <c r="A6236" t="s">
        <v>4323</v>
      </c>
      <c r="B6236" t="s">
        <v>1676</v>
      </c>
      <c r="C6236" t="s">
        <v>12</v>
      </c>
      <c r="E6236">
        <f t="shared" si="388"/>
        <v>22</v>
      </c>
      <c r="F6236">
        <f t="shared" si="389"/>
        <v>6</v>
      </c>
      <c r="G6236" s="8">
        <f t="shared" si="390"/>
        <v>44734</v>
      </c>
      <c r="H6236">
        <f t="shared" si="391"/>
        <v>2022</v>
      </c>
      <c r="I6236" s="1">
        <v>44734.93472222222</v>
      </c>
      <c r="J6236" s="2">
        <v>44734</v>
      </c>
      <c r="K6236" t="s">
        <v>13</v>
      </c>
      <c r="L6236" t="s">
        <v>2981</v>
      </c>
      <c r="N6236" s="11" t="s">
        <v>15</v>
      </c>
      <c r="O6236" s="11" t="str">
        <f>IF(Table1[[#This Row],[Currency  Code]]="USD",Table1[[#This Row],[Product Amount with GST]]*80,Table1[[#This Row],[Product Amount with GST]])</f>
        <v>765</v>
      </c>
    </row>
    <row r="6237" spans="1:16" x14ac:dyDescent="0.25">
      <c r="A6237" t="s">
        <v>4324</v>
      </c>
      <c r="B6237" t="s">
        <v>24</v>
      </c>
      <c r="C6237" t="s">
        <v>12</v>
      </c>
      <c r="E6237">
        <f t="shared" si="388"/>
        <v>22</v>
      </c>
      <c r="F6237">
        <f t="shared" si="389"/>
        <v>6</v>
      </c>
      <c r="G6237" s="8">
        <f t="shared" si="390"/>
        <v>44734</v>
      </c>
      <c r="H6237">
        <f t="shared" si="391"/>
        <v>2022</v>
      </c>
      <c r="I6237" s="1">
        <v>44734.929861111108</v>
      </c>
      <c r="J6237" s="2">
        <v>44734</v>
      </c>
      <c r="K6237" t="s">
        <v>13</v>
      </c>
      <c r="L6237" t="s">
        <v>25</v>
      </c>
      <c r="N6237" s="11" t="s">
        <v>15</v>
      </c>
      <c r="O6237" s="11" t="str">
        <f>IF(Table1[[#This Row],[Currency  Code]]="USD",Table1[[#This Row],[Product Amount with GST]]*80,Table1[[#This Row],[Product Amount with GST]])</f>
        <v>2022</v>
      </c>
    </row>
    <row r="6238" spans="1:16" x14ac:dyDescent="0.25">
      <c r="A6238" t="s">
        <v>3701</v>
      </c>
      <c r="B6238" t="s">
        <v>27</v>
      </c>
      <c r="C6238" t="s">
        <v>12</v>
      </c>
      <c r="E6238">
        <f t="shared" si="388"/>
        <v>22</v>
      </c>
      <c r="F6238">
        <f t="shared" si="389"/>
        <v>6</v>
      </c>
      <c r="G6238" s="8">
        <f t="shared" si="390"/>
        <v>44734</v>
      </c>
      <c r="H6238">
        <f t="shared" si="391"/>
        <v>2022</v>
      </c>
      <c r="I6238" s="1">
        <v>44734.929166666669</v>
      </c>
      <c r="J6238" s="2">
        <v>44734</v>
      </c>
      <c r="K6238" t="s">
        <v>13</v>
      </c>
      <c r="L6238" t="s">
        <v>21</v>
      </c>
      <c r="N6238" s="11" t="s">
        <v>15</v>
      </c>
      <c r="O6238" s="11" t="str">
        <f>IF(Table1[[#This Row],[Currency  Code]]="USD",Table1[[#This Row],[Product Amount with GST]]*80,Table1[[#This Row],[Product Amount with GST]])</f>
        <v>1999</v>
      </c>
    </row>
    <row r="6239" spans="1:16" x14ac:dyDescent="0.25">
      <c r="A6239" t="s">
        <v>4325</v>
      </c>
      <c r="B6239" t="s">
        <v>24</v>
      </c>
      <c r="C6239" t="s">
        <v>12</v>
      </c>
      <c r="E6239">
        <f t="shared" si="388"/>
        <v>22</v>
      </c>
      <c r="F6239">
        <f t="shared" si="389"/>
        <v>6</v>
      </c>
      <c r="G6239" s="8">
        <f t="shared" si="390"/>
        <v>44734</v>
      </c>
      <c r="H6239">
        <f t="shared" si="391"/>
        <v>2022</v>
      </c>
      <c r="I6239" s="1">
        <v>44734.901388888888</v>
      </c>
      <c r="J6239" s="2">
        <v>44734</v>
      </c>
      <c r="K6239" t="s">
        <v>13</v>
      </c>
      <c r="L6239" t="s">
        <v>25</v>
      </c>
      <c r="N6239" s="11" t="s">
        <v>15</v>
      </c>
      <c r="O6239" s="11" t="str">
        <f>IF(Table1[[#This Row],[Currency  Code]]="USD",Table1[[#This Row],[Product Amount with GST]]*80,Table1[[#This Row],[Product Amount with GST]])</f>
        <v>2022</v>
      </c>
    </row>
    <row r="6240" spans="1:16" x14ac:dyDescent="0.25">
      <c r="A6240" t="s">
        <v>4326</v>
      </c>
      <c r="B6240" t="s">
        <v>17</v>
      </c>
      <c r="C6240" t="s">
        <v>12</v>
      </c>
      <c r="E6240">
        <f t="shared" si="388"/>
        <v>22</v>
      </c>
      <c r="F6240">
        <f t="shared" si="389"/>
        <v>6</v>
      </c>
      <c r="G6240" s="8">
        <f t="shared" si="390"/>
        <v>44734</v>
      </c>
      <c r="H6240">
        <f t="shared" si="391"/>
        <v>2022</v>
      </c>
      <c r="I6240" s="1">
        <v>44734.898611111108</v>
      </c>
      <c r="J6240" s="2">
        <v>44734</v>
      </c>
      <c r="K6240" t="s">
        <v>13</v>
      </c>
      <c r="L6240" t="s">
        <v>18</v>
      </c>
      <c r="N6240" s="11" t="s">
        <v>15</v>
      </c>
      <c r="O6240" s="11" t="str">
        <f>IF(Table1[[#This Row],[Currency  Code]]="USD",Table1[[#This Row],[Product Amount with GST]]*80,Table1[[#This Row],[Product Amount with GST]])</f>
        <v>999</v>
      </c>
    </row>
    <row r="6241" spans="1:16" x14ac:dyDescent="0.25">
      <c r="A6241" t="s">
        <v>4327</v>
      </c>
      <c r="B6241" t="s">
        <v>17</v>
      </c>
      <c r="C6241" t="s">
        <v>12</v>
      </c>
      <c r="E6241">
        <f t="shared" si="388"/>
        <v>22</v>
      </c>
      <c r="F6241">
        <f t="shared" si="389"/>
        <v>6</v>
      </c>
      <c r="G6241" s="8">
        <f t="shared" si="390"/>
        <v>44734</v>
      </c>
      <c r="H6241">
        <f t="shared" si="391"/>
        <v>2022</v>
      </c>
      <c r="I6241" s="1">
        <v>44734.893750000003</v>
      </c>
      <c r="J6241" s="2">
        <v>44734</v>
      </c>
      <c r="K6241" t="s">
        <v>13</v>
      </c>
      <c r="L6241" t="s">
        <v>18</v>
      </c>
      <c r="N6241" s="11" t="s">
        <v>15</v>
      </c>
      <c r="O6241" s="11" t="str">
        <f>IF(Table1[[#This Row],[Currency  Code]]="USD",Table1[[#This Row],[Product Amount with GST]]*80,Table1[[#This Row],[Product Amount with GST]])</f>
        <v>999</v>
      </c>
    </row>
    <row r="6242" spans="1:16" x14ac:dyDescent="0.25">
      <c r="A6242" t="s">
        <v>4328</v>
      </c>
      <c r="B6242" t="s">
        <v>11</v>
      </c>
      <c r="C6242" t="s">
        <v>48</v>
      </c>
      <c r="E6242">
        <f t="shared" si="388"/>
        <v>22</v>
      </c>
      <c r="F6242">
        <f t="shared" si="389"/>
        <v>6</v>
      </c>
      <c r="G6242" s="8">
        <f t="shared" si="390"/>
        <v>44734</v>
      </c>
      <c r="H6242">
        <f t="shared" si="391"/>
        <v>2022</v>
      </c>
      <c r="I6242" s="1">
        <v>44734.888194444444</v>
      </c>
      <c r="J6242" s="2">
        <v>44734</v>
      </c>
      <c r="K6242" t="s">
        <v>13</v>
      </c>
      <c r="L6242" t="s">
        <v>14</v>
      </c>
      <c r="M6242" t="s">
        <v>135</v>
      </c>
      <c r="N6242" s="11" t="s">
        <v>15</v>
      </c>
      <c r="O6242" s="11" t="str">
        <f>IF(Table1[[#This Row],[Currency  Code]]="USD",Table1[[#This Row],[Product Amount with GST]]*80,Table1[[#This Row],[Product Amount with GST]])</f>
        <v>3999</v>
      </c>
      <c r="P6242" t="s">
        <v>136</v>
      </c>
    </row>
    <row r="6243" spans="1:16" x14ac:dyDescent="0.25">
      <c r="A6243" t="s">
        <v>4329</v>
      </c>
      <c r="B6243" t="s">
        <v>918</v>
      </c>
      <c r="C6243" t="s">
        <v>12</v>
      </c>
      <c r="E6243">
        <f t="shared" si="388"/>
        <v>23</v>
      </c>
      <c r="F6243">
        <f t="shared" si="389"/>
        <v>6</v>
      </c>
      <c r="G6243" s="8">
        <f t="shared" si="390"/>
        <v>44735</v>
      </c>
      <c r="H6243">
        <f t="shared" si="391"/>
        <v>2022</v>
      </c>
      <c r="I6243" s="1">
        <v>44735.052083333336</v>
      </c>
      <c r="J6243" s="2">
        <v>44734</v>
      </c>
      <c r="K6243" t="s">
        <v>13</v>
      </c>
      <c r="L6243" t="s">
        <v>919</v>
      </c>
      <c r="N6243" s="11" t="s">
        <v>15</v>
      </c>
      <c r="O6243" s="11" t="str">
        <f>IF(Table1[[#This Row],[Currency  Code]]="USD",Table1[[#This Row],[Product Amount with GST]]*80,Table1[[#This Row],[Product Amount with GST]])</f>
        <v>990</v>
      </c>
    </row>
    <row r="6244" spans="1:16" x14ac:dyDescent="0.25">
      <c r="A6244" t="s">
        <v>4330</v>
      </c>
      <c r="B6244" t="s">
        <v>27</v>
      </c>
      <c r="C6244" t="s">
        <v>12</v>
      </c>
      <c r="E6244">
        <f t="shared" si="388"/>
        <v>23</v>
      </c>
      <c r="F6244">
        <f t="shared" si="389"/>
        <v>6</v>
      </c>
      <c r="G6244" s="8">
        <f t="shared" si="390"/>
        <v>44735</v>
      </c>
      <c r="H6244">
        <f t="shared" si="391"/>
        <v>2022</v>
      </c>
      <c r="I6244" s="1">
        <v>44735.033333333333</v>
      </c>
      <c r="J6244" s="2">
        <v>44734</v>
      </c>
      <c r="K6244" t="s">
        <v>13</v>
      </c>
      <c r="L6244" t="s">
        <v>21</v>
      </c>
      <c r="N6244" s="11" t="s">
        <v>15</v>
      </c>
      <c r="O6244" s="11" t="str">
        <f>IF(Table1[[#This Row],[Currency  Code]]="USD",Table1[[#This Row],[Product Amount with GST]]*80,Table1[[#This Row],[Product Amount with GST]])</f>
        <v>1999</v>
      </c>
    </row>
    <row r="6245" spans="1:16" x14ac:dyDescent="0.25">
      <c r="A6245" t="s">
        <v>4331</v>
      </c>
      <c r="B6245" t="s">
        <v>20</v>
      </c>
      <c r="C6245" t="s">
        <v>12</v>
      </c>
      <c r="E6245">
        <f t="shared" si="388"/>
        <v>23</v>
      </c>
      <c r="F6245">
        <f t="shared" si="389"/>
        <v>6</v>
      </c>
      <c r="G6245" s="8">
        <f t="shared" si="390"/>
        <v>44735</v>
      </c>
      <c r="H6245">
        <f t="shared" si="391"/>
        <v>2022</v>
      </c>
      <c r="I6245" s="1">
        <v>44735.025694444441</v>
      </c>
      <c r="J6245" s="2">
        <v>44734</v>
      </c>
      <c r="K6245" t="s">
        <v>13</v>
      </c>
      <c r="L6245" t="s">
        <v>21</v>
      </c>
      <c r="N6245" s="11" t="s">
        <v>15</v>
      </c>
      <c r="O6245" s="11" t="str">
        <f>IF(Table1[[#This Row],[Currency  Code]]="USD",Table1[[#This Row],[Product Amount with GST]]*80,Table1[[#This Row],[Product Amount with GST]])</f>
        <v>1999</v>
      </c>
    </row>
    <row r="6246" spans="1:16" x14ac:dyDescent="0.25">
      <c r="A6246" t="s">
        <v>4332</v>
      </c>
      <c r="B6246" t="s">
        <v>116</v>
      </c>
      <c r="C6246" t="s">
        <v>12</v>
      </c>
      <c r="E6246">
        <f t="shared" si="388"/>
        <v>23</v>
      </c>
      <c r="F6246">
        <f t="shared" si="389"/>
        <v>6</v>
      </c>
      <c r="G6246" s="8">
        <f t="shared" si="390"/>
        <v>44735</v>
      </c>
      <c r="H6246">
        <f t="shared" si="391"/>
        <v>2022</v>
      </c>
      <c r="I6246" s="1">
        <v>44735.006944444445</v>
      </c>
      <c r="J6246" s="2">
        <v>44734</v>
      </c>
      <c r="K6246" t="s">
        <v>13</v>
      </c>
      <c r="L6246" t="s">
        <v>21</v>
      </c>
      <c r="N6246" s="11" t="s">
        <v>15</v>
      </c>
      <c r="O6246" s="11" t="str">
        <f>IF(Table1[[#This Row],[Currency  Code]]="USD",Table1[[#This Row],[Product Amount with GST]]*80,Table1[[#This Row],[Product Amount with GST]])</f>
        <v>1999</v>
      </c>
    </row>
    <row r="6247" spans="1:16" x14ac:dyDescent="0.25">
      <c r="A6247" t="s">
        <v>4333</v>
      </c>
      <c r="B6247" t="s">
        <v>52</v>
      </c>
      <c r="C6247" t="s">
        <v>48</v>
      </c>
      <c r="E6247">
        <f t="shared" si="388"/>
        <v>23</v>
      </c>
      <c r="F6247">
        <f t="shared" si="389"/>
        <v>6</v>
      </c>
      <c r="G6247" s="8">
        <f t="shared" si="390"/>
        <v>44735</v>
      </c>
      <c r="H6247">
        <f t="shared" si="391"/>
        <v>2022</v>
      </c>
      <c r="I6247" s="1">
        <v>44735.003472222219</v>
      </c>
      <c r="J6247" s="2">
        <v>44734</v>
      </c>
      <c r="K6247" t="s">
        <v>13</v>
      </c>
      <c r="L6247" t="s">
        <v>18</v>
      </c>
      <c r="M6247" t="s">
        <v>53</v>
      </c>
      <c r="N6247" s="11" t="s">
        <v>15</v>
      </c>
      <c r="O6247" s="11" t="str">
        <f>IF(Table1[[#This Row],[Currency  Code]]="USD",Table1[[#This Row],[Product Amount with GST]]*80,Table1[[#This Row],[Product Amount with GST]])</f>
        <v>999</v>
      </c>
      <c r="P6247" t="s">
        <v>50</v>
      </c>
    </row>
    <row r="6248" spans="1:16" x14ac:dyDescent="0.25">
      <c r="A6248" t="s">
        <v>4334</v>
      </c>
      <c r="B6248" t="s">
        <v>918</v>
      </c>
      <c r="C6248" t="s">
        <v>12</v>
      </c>
      <c r="E6248">
        <f t="shared" si="388"/>
        <v>23</v>
      </c>
      <c r="F6248">
        <f t="shared" si="389"/>
        <v>6</v>
      </c>
      <c r="G6248" s="8">
        <f t="shared" si="390"/>
        <v>44735</v>
      </c>
      <c r="H6248">
        <f t="shared" si="391"/>
        <v>2022</v>
      </c>
      <c r="I6248" s="1">
        <v>44735.003472222219</v>
      </c>
      <c r="J6248" s="2">
        <v>44734</v>
      </c>
      <c r="K6248" t="s">
        <v>13</v>
      </c>
      <c r="L6248" t="s">
        <v>919</v>
      </c>
      <c r="N6248" s="11" t="s">
        <v>15</v>
      </c>
      <c r="O6248" s="11" t="str">
        <f>IF(Table1[[#This Row],[Currency  Code]]="USD",Table1[[#This Row],[Product Amount with GST]]*80,Table1[[#This Row],[Product Amount with GST]])</f>
        <v>990</v>
      </c>
    </row>
    <row r="6249" spans="1:16" x14ac:dyDescent="0.25">
      <c r="A6249" t="s">
        <v>4335</v>
      </c>
      <c r="B6249" t="s">
        <v>1092</v>
      </c>
      <c r="C6249" t="s">
        <v>12</v>
      </c>
      <c r="E6249">
        <f t="shared" si="388"/>
        <v>22</v>
      </c>
      <c r="F6249">
        <f t="shared" si="389"/>
        <v>6</v>
      </c>
      <c r="G6249" s="8">
        <f t="shared" si="390"/>
        <v>44734</v>
      </c>
      <c r="H6249">
        <f t="shared" si="391"/>
        <v>2022</v>
      </c>
      <c r="I6249" s="1">
        <v>44734.993055555555</v>
      </c>
      <c r="J6249" s="2">
        <v>44734</v>
      </c>
      <c r="K6249" t="s">
        <v>43</v>
      </c>
      <c r="L6249" t="s">
        <v>44</v>
      </c>
      <c r="N6249" s="11" t="s">
        <v>15</v>
      </c>
      <c r="O6249" s="11" t="str">
        <f>IF(Table1[[#This Row],[Currency  Code]]="USD",Table1[[#This Row],[Product Amount with GST]]*80,Table1[[#This Row],[Product Amount with GST]])</f>
        <v>1499</v>
      </c>
    </row>
    <row r="6250" spans="1:16" x14ac:dyDescent="0.25">
      <c r="A6250" t="s">
        <v>4283</v>
      </c>
      <c r="B6250" t="s">
        <v>20</v>
      </c>
      <c r="C6250" t="s">
        <v>12</v>
      </c>
      <c r="E6250">
        <f t="shared" si="388"/>
        <v>22</v>
      </c>
      <c r="F6250">
        <f t="shared" si="389"/>
        <v>6</v>
      </c>
      <c r="G6250" s="8">
        <f t="shared" si="390"/>
        <v>44734</v>
      </c>
      <c r="H6250">
        <f t="shared" si="391"/>
        <v>2022</v>
      </c>
      <c r="I6250" s="1">
        <v>44734.966666666667</v>
      </c>
      <c r="J6250" s="2">
        <v>44734</v>
      </c>
      <c r="K6250" t="s">
        <v>13</v>
      </c>
      <c r="L6250" t="s">
        <v>21</v>
      </c>
      <c r="N6250" s="11" t="s">
        <v>15</v>
      </c>
      <c r="O6250" s="11" t="str">
        <f>IF(Table1[[#This Row],[Currency  Code]]="USD",Table1[[#This Row],[Product Amount with GST]]*80,Table1[[#This Row],[Product Amount with GST]])</f>
        <v>1999</v>
      </c>
    </row>
    <row r="6251" spans="1:16" x14ac:dyDescent="0.25">
      <c r="A6251" t="s">
        <v>4336</v>
      </c>
      <c r="B6251" t="s">
        <v>975</v>
      </c>
      <c r="C6251" t="s">
        <v>12</v>
      </c>
      <c r="E6251">
        <f t="shared" si="388"/>
        <v>22</v>
      </c>
      <c r="F6251">
        <f t="shared" si="389"/>
        <v>6</v>
      </c>
      <c r="G6251" s="8">
        <f t="shared" si="390"/>
        <v>44734</v>
      </c>
      <c r="H6251">
        <f t="shared" si="391"/>
        <v>2022</v>
      </c>
      <c r="I6251" s="1">
        <v>44734.958333333336</v>
      </c>
      <c r="J6251" s="2">
        <v>44734</v>
      </c>
      <c r="K6251" t="s">
        <v>43</v>
      </c>
      <c r="L6251" t="s">
        <v>100</v>
      </c>
      <c r="N6251" s="11" t="s">
        <v>15</v>
      </c>
      <c r="O6251" s="11" t="str">
        <f>IF(Table1[[#This Row],[Currency  Code]]="USD",Table1[[#This Row],[Product Amount with GST]]*80,Table1[[#This Row],[Product Amount with GST]])</f>
        <v>699</v>
      </c>
    </row>
    <row r="6252" spans="1:16" x14ac:dyDescent="0.25">
      <c r="A6252" t="s">
        <v>4337</v>
      </c>
      <c r="B6252" t="s">
        <v>55</v>
      </c>
      <c r="C6252" t="s">
        <v>12</v>
      </c>
      <c r="D6252" t="s">
        <v>6146</v>
      </c>
      <c r="E6252">
        <f t="shared" si="388"/>
        <v>22</v>
      </c>
      <c r="F6252">
        <f t="shared" si="389"/>
        <v>6</v>
      </c>
      <c r="G6252" s="8">
        <f t="shared" si="390"/>
        <v>44734</v>
      </c>
      <c r="H6252">
        <f t="shared" si="391"/>
        <v>2022</v>
      </c>
      <c r="I6252" s="1">
        <v>44734.928472222222</v>
      </c>
      <c r="J6252" s="2">
        <v>44734</v>
      </c>
      <c r="K6252" t="s">
        <v>13</v>
      </c>
      <c r="L6252" t="s">
        <v>44</v>
      </c>
      <c r="N6252" s="11" t="s">
        <v>15</v>
      </c>
      <c r="O6252" s="11" t="str">
        <f>IF(Table1[[#This Row],[Currency  Code]]="USD",Table1[[#This Row],[Product Amount with GST]]*80,Table1[[#This Row],[Product Amount with GST]])</f>
        <v>1499</v>
      </c>
    </row>
    <row r="6253" spans="1:16" x14ac:dyDescent="0.25">
      <c r="A6253" t="s">
        <v>4327</v>
      </c>
      <c r="B6253" t="s">
        <v>1710</v>
      </c>
      <c r="C6253" t="s">
        <v>12</v>
      </c>
      <c r="E6253">
        <f t="shared" si="388"/>
        <v>22</v>
      </c>
      <c r="F6253">
        <f t="shared" si="389"/>
        <v>6</v>
      </c>
      <c r="G6253" s="8">
        <f t="shared" si="390"/>
        <v>44734</v>
      </c>
      <c r="H6253">
        <f t="shared" si="391"/>
        <v>2022</v>
      </c>
      <c r="I6253" s="1">
        <v>44734.901388888888</v>
      </c>
      <c r="J6253" s="2">
        <v>44734</v>
      </c>
      <c r="K6253" t="s">
        <v>13</v>
      </c>
      <c r="L6253" t="s">
        <v>39</v>
      </c>
      <c r="N6253" s="11" t="s">
        <v>15</v>
      </c>
      <c r="O6253" s="11" t="str">
        <f>IF(Table1[[#This Row],[Currency  Code]]="USD",Table1[[#This Row],[Product Amount with GST]]*80,Table1[[#This Row],[Product Amount with GST]])</f>
        <v>499</v>
      </c>
    </row>
    <row r="6254" spans="1:16" x14ac:dyDescent="0.25">
      <c r="A6254" t="s">
        <v>3226</v>
      </c>
      <c r="B6254" t="s">
        <v>11</v>
      </c>
      <c r="C6254" t="s">
        <v>12</v>
      </c>
      <c r="D6254" t="s">
        <v>6129</v>
      </c>
      <c r="E6254">
        <f t="shared" si="388"/>
        <v>22</v>
      </c>
      <c r="F6254">
        <f t="shared" si="389"/>
        <v>6</v>
      </c>
      <c r="G6254" s="8">
        <f t="shared" si="390"/>
        <v>44734</v>
      </c>
      <c r="H6254">
        <f t="shared" si="391"/>
        <v>2022</v>
      </c>
      <c r="I6254" s="1">
        <v>44734.888194444444</v>
      </c>
      <c r="J6254" s="2">
        <v>44734</v>
      </c>
      <c r="K6254" t="s">
        <v>13</v>
      </c>
      <c r="L6254" t="s">
        <v>714</v>
      </c>
      <c r="N6254" s="11" t="s">
        <v>15</v>
      </c>
      <c r="O6254" s="11" t="str">
        <f>IF(Table1[[#This Row],[Currency  Code]]="USD",Table1[[#This Row],[Product Amount with GST]]*80,Table1[[#This Row],[Product Amount with GST]])</f>
        <v>2000</v>
      </c>
    </row>
    <row r="6255" spans="1:16" x14ac:dyDescent="0.25">
      <c r="A6255" t="s">
        <v>4328</v>
      </c>
      <c r="B6255" t="s">
        <v>11</v>
      </c>
      <c r="C6255" t="s">
        <v>12</v>
      </c>
      <c r="E6255">
        <f t="shared" si="388"/>
        <v>22</v>
      </c>
      <c r="F6255">
        <f t="shared" si="389"/>
        <v>6</v>
      </c>
      <c r="G6255" s="8">
        <f t="shared" si="390"/>
        <v>44734</v>
      </c>
      <c r="H6255">
        <f t="shared" si="391"/>
        <v>2022</v>
      </c>
      <c r="I6255" s="1">
        <v>44734.886805555558</v>
      </c>
      <c r="J6255" s="2">
        <v>44734</v>
      </c>
      <c r="K6255" t="s">
        <v>13</v>
      </c>
      <c r="L6255" t="s">
        <v>14</v>
      </c>
      <c r="N6255" s="11" t="s">
        <v>15</v>
      </c>
      <c r="O6255" s="11" t="str">
        <f>IF(Table1[[#This Row],[Currency  Code]]="USD",Table1[[#This Row],[Product Amount with GST]]*80,Table1[[#This Row],[Product Amount with GST]])</f>
        <v>3999</v>
      </c>
    </row>
    <row r="6256" spans="1:16" x14ac:dyDescent="0.25">
      <c r="A6256" t="s">
        <v>4338</v>
      </c>
      <c r="B6256" t="s">
        <v>42</v>
      </c>
      <c r="C6256" t="s">
        <v>12</v>
      </c>
      <c r="E6256">
        <f t="shared" si="388"/>
        <v>22</v>
      </c>
      <c r="F6256">
        <f t="shared" si="389"/>
        <v>6</v>
      </c>
      <c r="G6256" s="8">
        <f t="shared" si="390"/>
        <v>44734</v>
      </c>
      <c r="H6256">
        <f t="shared" si="391"/>
        <v>2022</v>
      </c>
      <c r="I6256" s="1">
        <v>44734.886111111111</v>
      </c>
      <c r="J6256" s="2">
        <v>44734</v>
      </c>
      <c r="K6256" t="s">
        <v>13</v>
      </c>
      <c r="L6256" t="s">
        <v>44</v>
      </c>
      <c r="N6256" s="11" t="s">
        <v>15</v>
      </c>
      <c r="O6256" s="11" t="str">
        <f>IF(Table1[[#This Row],[Currency  Code]]="USD",Table1[[#This Row],[Product Amount with GST]]*80,Table1[[#This Row],[Product Amount with GST]])</f>
        <v>1499</v>
      </c>
    </row>
    <row r="6257" spans="1:16" x14ac:dyDescent="0.25">
      <c r="A6257" t="s">
        <v>4339</v>
      </c>
      <c r="B6257" t="s">
        <v>1092</v>
      </c>
      <c r="C6257" t="s">
        <v>12</v>
      </c>
      <c r="D6257" t="s">
        <v>6146</v>
      </c>
      <c r="E6257">
        <f t="shared" si="388"/>
        <v>23</v>
      </c>
      <c r="F6257">
        <f t="shared" si="389"/>
        <v>6</v>
      </c>
      <c r="G6257" s="8">
        <f t="shared" si="390"/>
        <v>44735</v>
      </c>
      <c r="H6257">
        <f t="shared" si="391"/>
        <v>2022</v>
      </c>
      <c r="I6257" s="1">
        <v>44735.050694444442</v>
      </c>
      <c r="J6257" s="2">
        <v>44734</v>
      </c>
      <c r="K6257" t="s">
        <v>13</v>
      </c>
      <c r="L6257" t="s">
        <v>44</v>
      </c>
      <c r="N6257" s="11" t="s">
        <v>15</v>
      </c>
      <c r="O6257" s="11" t="str">
        <f>IF(Table1[[#This Row],[Currency  Code]]="USD",Table1[[#This Row],[Product Amount with GST]]*80,Table1[[#This Row],[Product Amount with GST]])</f>
        <v>1499</v>
      </c>
    </row>
    <row r="6258" spans="1:16" x14ac:dyDescent="0.25">
      <c r="A6258" t="s">
        <v>4340</v>
      </c>
      <c r="B6258" t="s">
        <v>17</v>
      </c>
      <c r="C6258" t="s">
        <v>12</v>
      </c>
      <c r="E6258">
        <f t="shared" si="388"/>
        <v>23</v>
      </c>
      <c r="F6258">
        <f t="shared" si="389"/>
        <v>6</v>
      </c>
      <c r="G6258" s="8">
        <f t="shared" si="390"/>
        <v>44735</v>
      </c>
      <c r="H6258">
        <f t="shared" si="391"/>
        <v>2022</v>
      </c>
      <c r="I6258" s="1">
        <v>44735.031944444447</v>
      </c>
      <c r="J6258" s="2">
        <v>44734</v>
      </c>
      <c r="K6258" t="s">
        <v>13</v>
      </c>
      <c r="L6258" t="s">
        <v>18</v>
      </c>
      <c r="N6258" s="11" t="s">
        <v>15</v>
      </c>
      <c r="O6258" s="11" t="str">
        <f>IF(Table1[[#This Row],[Currency  Code]]="USD",Table1[[#This Row],[Product Amount with GST]]*80,Table1[[#This Row],[Product Amount with GST]])</f>
        <v>999</v>
      </c>
    </row>
    <row r="6259" spans="1:16" x14ac:dyDescent="0.25">
      <c r="A6259" t="s">
        <v>4341</v>
      </c>
      <c r="B6259" t="s">
        <v>52</v>
      </c>
      <c r="C6259" t="s">
        <v>12</v>
      </c>
      <c r="E6259">
        <f t="shared" si="388"/>
        <v>23</v>
      </c>
      <c r="F6259">
        <f t="shared" si="389"/>
        <v>6</v>
      </c>
      <c r="G6259" s="8">
        <f t="shared" si="390"/>
        <v>44735</v>
      </c>
      <c r="H6259">
        <f t="shared" si="391"/>
        <v>2022</v>
      </c>
      <c r="I6259" s="1">
        <v>44735.013888888891</v>
      </c>
      <c r="J6259" s="2">
        <v>44734</v>
      </c>
      <c r="K6259" t="s">
        <v>13</v>
      </c>
      <c r="L6259" t="s">
        <v>18</v>
      </c>
      <c r="N6259" s="11" t="s">
        <v>15</v>
      </c>
      <c r="O6259" s="11" t="str">
        <f>IF(Table1[[#This Row],[Currency  Code]]="USD",Table1[[#This Row],[Product Amount with GST]]*80,Table1[[#This Row],[Product Amount with GST]])</f>
        <v>999</v>
      </c>
    </row>
    <row r="6260" spans="1:16" x14ac:dyDescent="0.25">
      <c r="A6260" t="s">
        <v>4283</v>
      </c>
      <c r="B6260" t="s">
        <v>20</v>
      </c>
      <c r="C6260" t="s">
        <v>12</v>
      </c>
      <c r="E6260">
        <f t="shared" si="388"/>
        <v>22</v>
      </c>
      <c r="F6260">
        <f t="shared" si="389"/>
        <v>6</v>
      </c>
      <c r="G6260" s="8">
        <f t="shared" si="390"/>
        <v>44734</v>
      </c>
      <c r="H6260">
        <f t="shared" si="391"/>
        <v>2022</v>
      </c>
      <c r="I6260" s="1">
        <v>44734.982638888891</v>
      </c>
      <c r="J6260" s="2">
        <v>44734</v>
      </c>
      <c r="K6260" t="s">
        <v>13</v>
      </c>
      <c r="L6260" t="s">
        <v>21</v>
      </c>
      <c r="N6260" s="11" t="s">
        <v>15</v>
      </c>
      <c r="O6260" s="11" t="str">
        <f>IF(Table1[[#This Row],[Currency  Code]]="USD",Table1[[#This Row],[Product Amount with GST]]*80,Table1[[#This Row],[Product Amount with GST]])</f>
        <v>1999</v>
      </c>
    </row>
    <row r="6261" spans="1:16" x14ac:dyDescent="0.25">
      <c r="A6261" t="s">
        <v>4342</v>
      </c>
      <c r="B6261" t="s">
        <v>17</v>
      </c>
      <c r="C6261" t="s">
        <v>12</v>
      </c>
      <c r="E6261">
        <f t="shared" si="388"/>
        <v>22</v>
      </c>
      <c r="F6261">
        <f t="shared" si="389"/>
        <v>6</v>
      </c>
      <c r="G6261" s="8">
        <f t="shared" si="390"/>
        <v>44734</v>
      </c>
      <c r="H6261">
        <f t="shared" si="391"/>
        <v>2022</v>
      </c>
      <c r="I6261" s="1">
        <v>44734.980555555558</v>
      </c>
      <c r="J6261" s="2">
        <v>44734</v>
      </c>
      <c r="K6261" t="s">
        <v>13</v>
      </c>
      <c r="L6261" t="s">
        <v>18</v>
      </c>
      <c r="N6261" s="11" t="s">
        <v>15</v>
      </c>
      <c r="O6261" s="11" t="str">
        <f>IF(Table1[[#This Row],[Currency  Code]]="USD",Table1[[#This Row],[Product Amount with GST]]*80,Table1[[#This Row],[Product Amount with GST]])</f>
        <v>999</v>
      </c>
    </row>
    <row r="6262" spans="1:16" x14ac:dyDescent="0.25">
      <c r="A6262" t="s">
        <v>4295</v>
      </c>
      <c r="B6262" t="s">
        <v>362</v>
      </c>
      <c r="C6262" t="s">
        <v>12</v>
      </c>
      <c r="E6262">
        <f t="shared" si="388"/>
        <v>22</v>
      </c>
      <c r="F6262">
        <f t="shared" si="389"/>
        <v>6</v>
      </c>
      <c r="G6262" s="8">
        <f t="shared" si="390"/>
        <v>44734</v>
      </c>
      <c r="H6262">
        <f t="shared" si="391"/>
        <v>2022</v>
      </c>
      <c r="I6262" s="1">
        <v>44734.978472222225</v>
      </c>
      <c r="J6262" s="2">
        <v>44734</v>
      </c>
      <c r="K6262" t="s">
        <v>112</v>
      </c>
      <c r="L6262" t="s">
        <v>39</v>
      </c>
      <c r="N6262" s="11" t="s">
        <v>15</v>
      </c>
      <c r="O6262" s="11" t="str">
        <f>IF(Table1[[#This Row],[Currency  Code]]="USD",Table1[[#This Row],[Product Amount with GST]]*80,Table1[[#This Row],[Product Amount with GST]])</f>
        <v>499</v>
      </c>
    </row>
    <row r="6263" spans="1:16" x14ac:dyDescent="0.25">
      <c r="A6263" t="s">
        <v>4295</v>
      </c>
      <c r="B6263" t="s">
        <v>169</v>
      </c>
      <c r="C6263" t="s">
        <v>12</v>
      </c>
      <c r="E6263">
        <f t="shared" si="388"/>
        <v>22</v>
      </c>
      <c r="F6263">
        <f t="shared" si="389"/>
        <v>6</v>
      </c>
      <c r="G6263" s="8">
        <f t="shared" si="390"/>
        <v>44734</v>
      </c>
      <c r="H6263">
        <f t="shared" si="391"/>
        <v>2022</v>
      </c>
      <c r="I6263" s="1">
        <v>44734.973611111112</v>
      </c>
      <c r="J6263" s="2">
        <v>44734</v>
      </c>
      <c r="K6263" t="s">
        <v>112</v>
      </c>
      <c r="L6263" t="s">
        <v>44</v>
      </c>
      <c r="N6263" s="11" t="s">
        <v>15</v>
      </c>
      <c r="O6263" s="11" t="str">
        <f>IF(Table1[[#This Row],[Currency  Code]]="USD",Table1[[#This Row],[Product Amount with GST]]*80,Table1[[#This Row],[Product Amount with GST]])</f>
        <v>1499</v>
      </c>
    </row>
    <row r="6264" spans="1:16" x14ac:dyDescent="0.25">
      <c r="A6264" t="s">
        <v>4283</v>
      </c>
      <c r="B6264" t="s">
        <v>20</v>
      </c>
      <c r="C6264" t="s">
        <v>12</v>
      </c>
      <c r="E6264">
        <f t="shared" si="388"/>
        <v>22</v>
      </c>
      <c r="F6264">
        <f t="shared" si="389"/>
        <v>6</v>
      </c>
      <c r="G6264" s="8">
        <f t="shared" si="390"/>
        <v>44734</v>
      </c>
      <c r="H6264">
        <f t="shared" si="391"/>
        <v>2022</v>
      </c>
      <c r="I6264" s="1">
        <v>44734.969444444447</v>
      </c>
      <c r="J6264" s="2">
        <v>44734</v>
      </c>
      <c r="K6264" t="s">
        <v>13</v>
      </c>
      <c r="L6264" t="s">
        <v>21</v>
      </c>
      <c r="N6264" s="11" t="s">
        <v>15</v>
      </c>
      <c r="O6264" s="11" t="str">
        <f>IF(Table1[[#This Row],[Currency  Code]]="USD",Table1[[#This Row],[Product Amount with GST]]*80,Table1[[#This Row],[Product Amount with GST]])</f>
        <v>1999</v>
      </c>
    </row>
    <row r="6265" spans="1:16" x14ac:dyDescent="0.25">
      <c r="A6265" t="s">
        <v>4295</v>
      </c>
      <c r="B6265" t="s">
        <v>11</v>
      </c>
      <c r="C6265" t="s">
        <v>12</v>
      </c>
      <c r="D6265" t="s">
        <v>6137</v>
      </c>
      <c r="E6265">
        <f t="shared" si="388"/>
        <v>22</v>
      </c>
      <c r="F6265">
        <f t="shared" si="389"/>
        <v>6</v>
      </c>
      <c r="G6265" s="8">
        <f t="shared" si="390"/>
        <v>44734</v>
      </c>
      <c r="H6265">
        <f t="shared" si="391"/>
        <v>2022</v>
      </c>
      <c r="I6265" s="1">
        <v>44734.96875</v>
      </c>
      <c r="J6265" s="2">
        <v>44734</v>
      </c>
      <c r="K6265" t="s">
        <v>13</v>
      </c>
      <c r="L6265" t="s">
        <v>44</v>
      </c>
      <c r="N6265" s="11" t="s">
        <v>15</v>
      </c>
      <c r="O6265" s="11" t="str">
        <f>IF(Table1[[#This Row],[Currency  Code]]="USD",Table1[[#This Row],[Product Amount with GST]]*80,Table1[[#This Row],[Product Amount with GST]])</f>
        <v>1499</v>
      </c>
    </row>
    <row r="6266" spans="1:16" x14ac:dyDescent="0.25">
      <c r="A6266" t="s">
        <v>4283</v>
      </c>
      <c r="B6266" t="s">
        <v>20</v>
      </c>
      <c r="C6266" t="s">
        <v>12</v>
      </c>
      <c r="E6266">
        <f t="shared" si="388"/>
        <v>22</v>
      </c>
      <c r="F6266">
        <f t="shared" si="389"/>
        <v>6</v>
      </c>
      <c r="G6266" s="8">
        <f t="shared" si="390"/>
        <v>44734</v>
      </c>
      <c r="H6266">
        <f t="shared" si="391"/>
        <v>2022</v>
      </c>
      <c r="I6266" s="1">
        <v>44734.96597222222</v>
      </c>
      <c r="J6266" s="2">
        <v>44734</v>
      </c>
      <c r="K6266" t="s">
        <v>13</v>
      </c>
      <c r="L6266" t="s">
        <v>21</v>
      </c>
      <c r="N6266" s="11" t="s">
        <v>15</v>
      </c>
      <c r="O6266" s="11" t="str">
        <f>IF(Table1[[#This Row],[Currency  Code]]="USD",Table1[[#This Row],[Product Amount with GST]]*80,Table1[[#This Row],[Product Amount with GST]])</f>
        <v>1999</v>
      </c>
    </row>
    <row r="6267" spans="1:16" x14ac:dyDescent="0.25">
      <c r="A6267" t="s">
        <v>4343</v>
      </c>
      <c r="B6267" t="s">
        <v>17</v>
      </c>
      <c r="C6267" t="s">
        <v>48</v>
      </c>
      <c r="E6267">
        <f t="shared" si="388"/>
        <v>22</v>
      </c>
      <c r="F6267">
        <f t="shared" si="389"/>
        <v>6</v>
      </c>
      <c r="G6267" s="8">
        <f t="shared" si="390"/>
        <v>44734</v>
      </c>
      <c r="H6267">
        <f t="shared" si="391"/>
        <v>2022</v>
      </c>
      <c r="I6267" s="1">
        <v>44734.940972222219</v>
      </c>
      <c r="J6267" s="2">
        <v>44734</v>
      </c>
      <c r="K6267" t="s">
        <v>13</v>
      </c>
      <c r="L6267" t="s">
        <v>18</v>
      </c>
      <c r="M6267" t="s">
        <v>53</v>
      </c>
      <c r="N6267" s="11" t="s">
        <v>15</v>
      </c>
      <c r="O6267" s="11" t="str">
        <f>IF(Table1[[#This Row],[Currency  Code]]="USD",Table1[[#This Row],[Product Amount with GST]]*80,Table1[[#This Row],[Product Amount with GST]])</f>
        <v>999</v>
      </c>
      <c r="P6267" t="s">
        <v>50</v>
      </c>
    </row>
    <row r="6268" spans="1:16" x14ac:dyDescent="0.25">
      <c r="A6268" t="s">
        <v>4344</v>
      </c>
      <c r="B6268" t="s">
        <v>24</v>
      </c>
      <c r="C6268" t="s">
        <v>12</v>
      </c>
      <c r="E6268">
        <f t="shared" si="388"/>
        <v>22</v>
      </c>
      <c r="F6268">
        <f t="shared" si="389"/>
        <v>6</v>
      </c>
      <c r="G6268" s="8">
        <f t="shared" si="390"/>
        <v>44734</v>
      </c>
      <c r="H6268">
        <f t="shared" si="391"/>
        <v>2022</v>
      </c>
      <c r="I6268" s="1">
        <v>44734.897916666669</v>
      </c>
      <c r="J6268" s="2">
        <v>44734</v>
      </c>
      <c r="K6268" t="s">
        <v>13</v>
      </c>
      <c r="L6268" t="s">
        <v>25</v>
      </c>
      <c r="N6268" s="11" t="s">
        <v>15</v>
      </c>
      <c r="O6268" s="11" t="str">
        <f>IF(Table1[[#This Row],[Currency  Code]]="USD",Table1[[#This Row],[Product Amount with GST]]*80,Table1[[#This Row],[Product Amount with GST]])</f>
        <v>2022</v>
      </c>
    </row>
    <row r="6269" spans="1:16" x14ac:dyDescent="0.25">
      <c r="A6269" t="s">
        <v>4327</v>
      </c>
      <c r="B6269" t="s">
        <v>17</v>
      </c>
      <c r="C6269" t="s">
        <v>48</v>
      </c>
      <c r="E6269">
        <f t="shared" si="388"/>
        <v>22</v>
      </c>
      <c r="F6269">
        <f t="shared" si="389"/>
        <v>6</v>
      </c>
      <c r="G6269" s="8">
        <f t="shared" si="390"/>
        <v>44734</v>
      </c>
      <c r="H6269">
        <f t="shared" si="391"/>
        <v>2022</v>
      </c>
      <c r="I6269" s="1">
        <v>44734.895138888889</v>
      </c>
      <c r="J6269" s="2">
        <v>44734</v>
      </c>
      <c r="K6269" t="s">
        <v>13</v>
      </c>
      <c r="L6269" t="s">
        <v>18</v>
      </c>
      <c r="M6269" t="s">
        <v>53</v>
      </c>
      <c r="N6269" s="11" t="s">
        <v>15</v>
      </c>
      <c r="O6269" s="11" t="str">
        <f>IF(Table1[[#This Row],[Currency  Code]]="USD",Table1[[#This Row],[Product Amount with GST]]*80,Table1[[#This Row],[Product Amount with GST]])</f>
        <v>999</v>
      </c>
      <c r="P6269" t="s">
        <v>50</v>
      </c>
    </row>
    <row r="6270" spans="1:16" x14ac:dyDescent="0.25">
      <c r="A6270" t="s">
        <v>4345</v>
      </c>
      <c r="B6270" t="s">
        <v>659</v>
      </c>
      <c r="C6270" t="s">
        <v>12</v>
      </c>
      <c r="E6270">
        <f t="shared" si="388"/>
        <v>22</v>
      </c>
      <c r="F6270">
        <f t="shared" si="389"/>
        <v>6</v>
      </c>
      <c r="G6270" s="8">
        <f t="shared" si="390"/>
        <v>44734</v>
      </c>
      <c r="H6270">
        <f t="shared" si="391"/>
        <v>2022</v>
      </c>
      <c r="I6270" s="1">
        <v>44734.88958333333</v>
      </c>
      <c r="J6270" s="2">
        <v>44734</v>
      </c>
      <c r="K6270" t="s">
        <v>43</v>
      </c>
      <c r="L6270" t="s">
        <v>44</v>
      </c>
      <c r="N6270" s="11" t="s">
        <v>15</v>
      </c>
      <c r="O6270" s="11" t="str">
        <f>IF(Table1[[#This Row],[Currency  Code]]="USD",Table1[[#This Row],[Product Amount with GST]]*80,Table1[[#This Row],[Product Amount with GST]])</f>
        <v>1499</v>
      </c>
    </row>
    <row r="6271" spans="1:16" x14ac:dyDescent="0.25">
      <c r="A6271" t="s">
        <v>4346</v>
      </c>
      <c r="B6271" t="s">
        <v>42</v>
      </c>
      <c r="C6271" t="s">
        <v>12</v>
      </c>
      <c r="E6271">
        <f t="shared" si="388"/>
        <v>22</v>
      </c>
      <c r="F6271">
        <f t="shared" si="389"/>
        <v>6</v>
      </c>
      <c r="G6271" s="8">
        <f t="shared" si="390"/>
        <v>44734</v>
      </c>
      <c r="H6271">
        <f t="shared" si="391"/>
        <v>2022</v>
      </c>
      <c r="I6271" s="1">
        <v>44734.873611111114</v>
      </c>
      <c r="J6271" s="2">
        <v>44734</v>
      </c>
      <c r="K6271" t="s">
        <v>43</v>
      </c>
      <c r="L6271" t="s">
        <v>44</v>
      </c>
      <c r="N6271" s="11" t="s">
        <v>15</v>
      </c>
      <c r="O6271" s="11" t="str">
        <f>IF(Table1[[#This Row],[Currency  Code]]="USD",Table1[[#This Row],[Product Amount with GST]]*80,Table1[[#This Row],[Product Amount with GST]])</f>
        <v>1499</v>
      </c>
    </row>
    <row r="6272" spans="1:16" x14ac:dyDescent="0.25">
      <c r="A6272" t="s">
        <v>4347</v>
      </c>
      <c r="B6272" t="s">
        <v>42</v>
      </c>
      <c r="C6272" t="s">
        <v>12</v>
      </c>
      <c r="E6272">
        <f t="shared" si="388"/>
        <v>22</v>
      </c>
      <c r="F6272">
        <f t="shared" si="389"/>
        <v>6</v>
      </c>
      <c r="G6272" s="8">
        <f t="shared" si="390"/>
        <v>44734</v>
      </c>
      <c r="H6272">
        <f t="shared" si="391"/>
        <v>2022</v>
      </c>
      <c r="I6272" s="1">
        <v>44734.870138888888</v>
      </c>
      <c r="J6272" s="2">
        <v>44734</v>
      </c>
      <c r="K6272" t="s">
        <v>43</v>
      </c>
      <c r="L6272" t="s">
        <v>44</v>
      </c>
      <c r="N6272" s="11" t="s">
        <v>15</v>
      </c>
      <c r="O6272" s="11" t="str">
        <f>IF(Table1[[#This Row],[Currency  Code]]="USD",Table1[[#This Row],[Product Amount with GST]]*80,Table1[[#This Row],[Product Amount with GST]])</f>
        <v>1499</v>
      </c>
    </row>
    <row r="6273" spans="1:16" x14ac:dyDescent="0.25">
      <c r="A6273" t="s">
        <v>4348</v>
      </c>
      <c r="B6273" t="s">
        <v>47</v>
      </c>
      <c r="C6273" t="s">
        <v>12</v>
      </c>
      <c r="E6273">
        <f t="shared" si="388"/>
        <v>22</v>
      </c>
      <c r="F6273">
        <f t="shared" si="389"/>
        <v>6</v>
      </c>
      <c r="G6273" s="8">
        <f t="shared" si="390"/>
        <v>44734</v>
      </c>
      <c r="H6273">
        <f t="shared" si="391"/>
        <v>2022</v>
      </c>
      <c r="I6273" s="1">
        <v>44734.854166666664</v>
      </c>
      <c r="J6273" s="2">
        <v>44734</v>
      </c>
      <c r="K6273" t="s">
        <v>13</v>
      </c>
      <c r="L6273" t="s">
        <v>18</v>
      </c>
      <c r="N6273" s="11" t="s">
        <v>15</v>
      </c>
      <c r="O6273" s="11" t="str">
        <f>IF(Table1[[#This Row],[Currency  Code]]="USD",Table1[[#This Row],[Product Amount with GST]]*80,Table1[[#This Row],[Product Amount with GST]])</f>
        <v>999</v>
      </c>
    </row>
    <row r="6274" spans="1:16" x14ac:dyDescent="0.25">
      <c r="A6274" t="s">
        <v>4349</v>
      </c>
      <c r="B6274" t="s">
        <v>42</v>
      </c>
      <c r="C6274" t="s">
        <v>12</v>
      </c>
      <c r="E6274">
        <f t="shared" ref="E6274:E6337" si="392">DAY(I6274)</f>
        <v>22</v>
      </c>
      <c r="F6274">
        <f t="shared" ref="F6274:F6337" si="393">MONTH(I6274)</f>
        <v>6</v>
      </c>
      <c r="G6274" s="8">
        <f t="shared" ref="G6274:G6337" si="394">DATE(H6275,F6274,E6274)</f>
        <v>44734</v>
      </c>
      <c r="H6274">
        <f t="shared" ref="H6274:H6337" si="395">YEAR(I6274)</f>
        <v>2022</v>
      </c>
      <c r="I6274" s="1">
        <v>44734.852777777778</v>
      </c>
      <c r="J6274" s="2">
        <v>44734</v>
      </c>
      <c r="K6274" t="s">
        <v>43</v>
      </c>
      <c r="L6274" t="s">
        <v>44</v>
      </c>
      <c r="N6274" s="11" t="s">
        <v>15</v>
      </c>
      <c r="O6274" s="11" t="str">
        <f>IF(Table1[[#This Row],[Currency  Code]]="USD",Table1[[#This Row],[Product Amount with GST]]*80,Table1[[#This Row],[Product Amount with GST]])</f>
        <v>1499</v>
      </c>
    </row>
    <row r="6275" spans="1:16" x14ac:dyDescent="0.25">
      <c r="A6275" t="s">
        <v>4350</v>
      </c>
      <c r="B6275" t="s">
        <v>1264</v>
      </c>
      <c r="C6275" t="s">
        <v>12</v>
      </c>
      <c r="E6275">
        <f t="shared" si="392"/>
        <v>22</v>
      </c>
      <c r="F6275">
        <f t="shared" si="393"/>
        <v>6</v>
      </c>
      <c r="G6275" s="8">
        <f t="shared" si="394"/>
        <v>44734</v>
      </c>
      <c r="H6275">
        <f t="shared" si="395"/>
        <v>2022</v>
      </c>
      <c r="I6275" s="1">
        <v>44734.849305555559</v>
      </c>
      <c r="J6275" s="2">
        <v>44734</v>
      </c>
      <c r="K6275" t="s">
        <v>13</v>
      </c>
      <c r="L6275" t="s">
        <v>268</v>
      </c>
      <c r="N6275" s="11" t="s">
        <v>29</v>
      </c>
      <c r="O6275" s="11">
        <f>IF(Table1[[#This Row],[Currency  Code]]="USD",Table1[[#This Row],[Product Amount with GST]]*80,Table1[[#This Row],[Product Amount with GST]])</f>
        <v>6320</v>
      </c>
    </row>
    <row r="6276" spans="1:16" x14ac:dyDescent="0.25">
      <c r="A6276" t="s">
        <v>4351</v>
      </c>
      <c r="B6276" t="s">
        <v>47</v>
      </c>
      <c r="C6276" t="s">
        <v>12</v>
      </c>
      <c r="E6276">
        <f t="shared" si="392"/>
        <v>22</v>
      </c>
      <c r="F6276">
        <f t="shared" si="393"/>
        <v>6</v>
      </c>
      <c r="G6276" s="8">
        <f t="shared" si="394"/>
        <v>44734</v>
      </c>
      <c r="H6276">
        <f t="shared" si="395"/>
        <v>2022</v>
      </c>
      <c r="I6276" s="1">
        <v>44734.836805555555</v>
      </c>
      <c r="J6276" s="2">
        <v>44734</v>
      </c>
      <c r="K6276" t="s">
        <v>13</v>
      </c>
      <c r="L6276" t="s">
        <v>18</v>
      </c>
      <c r="N6276" s="11" t="s">
        <v>15</v>
      </c>
      <c r="O6276" s="11" t="str">
        <f>IF(Table1[[#This Row],[Currency  Code]]="USD",Table1[[#This Row],[Product Amount with GST]]*80,Table1[[#This Row],[Product Amount with GST]])</f>
        <v>999</v>
      </c>
    </row>
    <row r="6277" spans="1:16" x14ac:dyDescent="0.25">
      <c r="A6277" t="s">
        <v>4352</v>
      </c>
      <c r="B6277" t="s">
        <v>24</v>
      </c>
      <c r="C6277" t="s">
        <v>12</v>
      </c>
      <c r="E6277">
        <f t="shared" si="392"/>
        <v>22</v>
      </c>
      <c r="F6277">
        <f t="shared" si="393"/>
        <v>6</v>
      </c>
      <c r="G6277" s="8">
        <f t="shared" si="394"/>
        <v>44734</v>
      </c>
      <c r="H6277">
        <f t="shared" si="395"/>
        <v>2022</v>
      </c>
      <c r="I6277" s="1">
        <v>44734.829861111109</v>
      </c>
      <c r="J6277" s="2">
        <v>44734</v>
      </c>
      <c r="K6277" t="s">
        <v>13</v>
      </c>
      <c r="L6277" t="s">
        <v>25</v>
      </c>
      <c r="N6277" s="11" t="s">
        <v>15</v>
      </c>
      <c r="O6277" s="11" t="str">
        <f>IF(Table1[[#This Row],[Currency  Code]]="USD",Table1[[#This Row],[Product Amount with GST]]*80,Table1[[#This Row],[Product Amount with GST]])</f>
        <v>2022</v>
      </c>
    </row>
    <row r="6278" spans="1:16" x14ac:dyDescent="0.25">
      <c r="A6278" t="s">
        <v>4353</v>
      </c>
      <c r="B6278" t="s">
        <v>24</v>
      </c>
      <c r="C6278" t="s">
        <v>12</v>
      </c>
      <c r="E6278">
        <f t="shared" si="392"/>
        <v>22</v>
      </c>
      <c r="F6278">
        <f t="shared" si="393"/>
        <v>6</v>
      </c>
      <c r="G6278" s="8">
        <f t="shared" si="394"/>
        <v>44734</v>
      </c>
      <c r="H6278">
        <f t="shared" si="395"/>
        <v>2022</v>
      </c>
      <c r="I6278" s="1">
        <v>44734.817361111112</v>
      </c>
      <c r="J6278" s="2">
        <v>44734</v>
      </c>
      <c r="K6278" t="s">
        <v>13</v>
      </c>
      <c r="L6278" t="s">
        <v>25</v>
      </c>
      <c r="N6278" s="11" t="s">
        <v>15</v>
      </c>
      <c r="O6278" s="11" t="str">
        <f>IF(Table1[[#This Row],[Currency  Code]]="USD",Table1[[#This Row],[Product Amount with GST]]*80,Table1[[#This Row],[Product Amount with GST]])</f>
        <v>2022</v>
      </c>
    </row>
    <row r="6279" spans="1:16" x14ac:dyDescent="0.25">
      <c r="A6279" t="s">
        <v>4354</v>
      </c>
      <c r="B6279" t="s">
        <v>24</v>
      </c>
      <c r="C6279" t="s">
        <v>12</v>
      </c>
      <c r="E6279">
        <f t="shared" si="392"/>
        <v>22</v>
      </c>
      <c r="F6279">
        <f t="shared" si="393"/>
        <v>6</v>
      </c>
      <c r="G6279" s="8">
        <f t="shared" si="394"/>
        <v>44734</v>
      </c>
      <c r="H6279">
        <f t="shared" si="395"/>
        <v>2022</v>
      </c>
      <c r="I6279" s="1">
        <v>44734.795138888891</v>
      </c>
      <c r="J6279" s="2">
        <v>44734</v>
      </c>
      <c r="K6279" t="s">
        <v>13</v>
      </c>
      <c r="L6279" t="s">
        <v>284</v>
      </c>
      <c r="N6279" s="11" t="s">
        <v>29</v>
      </c>
      <c r="O6279" s="11">
        <f>IF(Table1[[#This Row],[Currency  Code]]="USD",Table1[[#This Row],[Product Amount with GST]]*80,Table1[[#This Row],[Product Amount with GST]])</f>
        <v>15920</v>
      </c>
    </row>
    <row r="6280" spans="1:16" x14ac:dyDescent="0.25">
      <c r="A6280" t="s">
        <v>4355</v>
      </c>
      <c r="B6280" t="s">
        <v>42</v>
      </c>
      <c r="C6280" t="s">
        <v>12</v>
      </c>
      <c r="E6280">
        <f t="shared" si="392"/>
        <v>22</v>
      </c>
      <c r="F6280">
        <f t="shared" si="393"/>
        <v>6</v>
      </c>
      <c r="G6280" s="8">
        <f t="shared" si="394"/>
        <v>44734</v>
      </c>
      <c r="H6280">
        <f t="shared" si="395"/>
        <v>2022</v>
      </c>
      <c r="I6280" s="1">
        <v>44734.787499999999</v>
      </c>
      <c r="J6280" s="2">
        <v>44734</v>
      </c>
      <c r="K6280" t="s">
        <v>43</v>
      </c>
      <c r="L6280" t="s">
        <v>44</v>
      </c>
      <c r="N6280" s="11" t="s">
        <v>15</v>
      </c>
      <c r="O6280" s="11" t="str">
        <f>IF(Table1[[#This Row],[Currency  Code]]="USD",Table1[[#This Row],[Product Amount with GST]]*80,Table1[[#This Row],[Product Amount with GST]])</f>
        <v>1499</v>
      </c>
    </row>
    <row r="6281" spans="1:16" x14ac:dyDescent="0.25">
      <c r="A6281" t="s">
        <v>4356</v>
      </c>
      <c r="B6281" t="s">
        <v>352</v>
      </c>
      <c r="C6281" t="s">
        <v>12</v>
      </c>
      <c r="E6281">
        <f t="shared" si="392"/>
        <v>22</v>
      </c>
      <c r="F6281">
        <f t="shared" si="393"/>
        <v>6</v>
      </c>
      <c r="G6281" s="8">
        <f t="shared" si="394"/>
        <v>44734</v>
      </c>
      <c r="H6281">
        <f t="shared" si="395"/>
        <v>2022</v>
      </c>
      <c r="I6281" s="1">
        <v>44734.729166666664</v>
      </c>
      <c r="J6281" s="2">
        <v>44734</v>
      </c>
      <c r="K6281" t="s">
        <v>43</v>
      </c>
      <c r="L6281" t="s">
        <v>18</v>
      </c>
      <c r="N6281" s="11" t="s">
        <v>15</v>
      </c>
      <c r="O6281" s="11" t="str">
        <f>IF(Table1[[#This Row],[Currency  Code]]="USD",Table1[[#This Row],[Product Amount with GST]]*80,Table1[[#This Row],[Product Amount with GST]])</f>
        <v>999</v>
      </c>
    </row>
    <row r="6282" spans="1:16" x14ac:dyDescent="0.25">
      <c r="A6282" t="s">
        <v>4357</v>
      </c>
      <c r="B6282" t="s">
        <v>1131</v>
      </c>
      <c r="C6282" t="s">
        <v>12</v>
      </c>
      <c r="E6282">
        <f t="shared" si="392"/>
        <v>22</v>
      </c>
      <c r="F6282">
        <f t="shared" si="393"/>
        <v>6</v>
      </c>
      <c r="G6282" s="8">
        <f t="shared" si="394"/>
        <v>44734</v>
      </c>
      <c r="H6282">
        <f t="shared" si="395"/>
        <v>2022</v>
      </c>
      <c r="I6282" s="1">
        <v>44734.693055555559</v>
      </c>
      <c r="J6282" s="2">
        <v>44734</v>
      </c>
      <c r="K6282" t="s">
        <v>13</v>
      </c>
      <c r="L6282" t="s">
        <v>18</v>
      </c>
      <c r="N6282" s="11" t="s">
        <v>15</v>
      </c>
      <c r="O6282" s="11" t="str">
        <f>IF(Table1[[#This Row],[Currency  Code]]="USD",Table1[[#This Row],[Product Amount with GST]]*80,Table1[[#This Row],[Product Amount with GST]])</f>
        <v>999</v>
      </c>
    </row>
    <row r="6283" spans="1:16" x14ac:dyDescent="0.25">
      <c r="A6283" t="s">
        <v>4358</v>
      </c>
      <c r="B6283" t="s">
        <v>42</v>
      </c>
      <c r="C6283" t="s">
        <v>12</v>
      </c>
      <c r="E6283">
        <f t="shared" si="392"/>
        <v>22</v>
      </c>
      <c r="F6283">
        <f t="shared" si="393"/>
        <v>6</v>
      </c>
      <c r="G6283" s="8">
        <f t="shared" si="394"/>
        <v>44734</v>
      </c>
      <c r="H6283">
        <f t="shared" si="395"/>
        <v>2022</v>
      </c>
      <c r="I6283" s="1">
        <v>44734.693055555559</v>
      </c>
      <c r="J6283" s="2">
        <v>44734</v>
      </c>
      <c r="K6283" t="s">
        <v>43</v>
      </c>
      <c r="L6283" t="s">
        <v>44</v>
      </c>
      <c r="N6283" s="11" t="s">
        <v>15</v>
      </c>
      <c r="O6283" s="11" t="str">
        <f>IF(Table1[[#This Row],[Currency  Code]]="USD",Table1[[#This Row],[Product Amount with GST]]*80,Table1[[#This Row],[Product Amount with GST]])</f>
        <v>1499</v>
      </c>
    </row>
    <row r="6284" spans="1:16" x14ac:dyDescent="0.25">
      <c r="A6284" t="s">
        <v>4343</v>
      </c>
      <c r="B6284" t="s">
        <v>17</v>
      </c>
      <c r="C6284" t="s">
        <v>12</v>
      </c>
      <c r="E6284">
        <f t="shared" si="392"/>
        <v>22</v>
      </c>
      <c r="F6284">
        <f t="shared" si="393"/>
        <v>6</v>
      </c>
      <c r="G6284" s="8">
        <f t="shared" si="394"/>
        <v>44734</v>
      </c>
      <c r="H6284">
        <f t="shared" si="395"/>
        <v>2022</v>
      </c>
      <c r="I6284" s="1">
        <v>44734.689583333333</v>
      </c>
      <c r="J6284" s="2">
        <v>44734</v>
      </c>
      <c r="K6284" t="s">
        <v>13</v>
      </c>
      <c r="L6284" t="s">
        <v>18</v>
      </c>
      <c r="N6284" s="11" t="s">
        <v>15</v>
      </c>
      <c r="O6284" s="11" t="str">
        <f>IF(Table1[[#This Row],[Currency  Code]]="USD",Table1[[#This Row],[Product Amount with GST]]*80,Table1[[#This Row],[Product Amount with GST]])</f>
        <v>999</v>
      </c>
    </row>
    <row r="6285" spans="1:16" x14ac:dyDescent="0.25">
      <c r="A6285" t="s">
        <v>4359</v>
      </c>
      <c r="B6285" t="s">
        <v>47</v>
      </c>
      <c r="C6285" t="s">
        <v>48</v>
      </c>
      <c r="E6285">
        <f t="shared" si="392"/>
        <v>22</v>
      </c>
      <c r="F6285">
        <f t="shared" si="393"/>
        <v>6</v>
      </c>
      <c r="G6285" s="8">
        <f t="shared" si="394"/>
        <v>44734</v>
      </c>
      <c r="H6285">
        <f t="shared" si="395"/>
        <v>2022</v>
      </c>
      <c r="I6285" s="1">
        <v>44734.679861111108</v>
      </c>
      <c r="J6285" s="2">
        <v>44734</v>
      </c>
      <c r="K6285" t="s">
        <v>13</v>
      </c>
      <c r="L6285" t="s">
        <v>18</v>
      </c>
      <c r="M6285" t="s">
        <v>49</v>
      </c>
      <c r="N6285" s="11" t="s">
        <v>15</v>
      </c>
      <c r="O6285" s="11" t="str">
        <f>IF(Table1[[#This Row],[Currency  Code]]="USD",Table1[[#This Row],[Product Amount with GST]]*80,Table1[[#This Row],[Product Amount with GST]])</f>
        <v>999</v>
      </c>
      <c r="P6285" t="s">
        <v>50</v>
      </c>
    </row>
    <row r="6286" spans="1:16" x14ac:dyDescent="0.25">
      <c r="A6286" t="s">
        <v>4360</v>
      </c>
      <c r="B6286" t="s">
        <v>20</v>
      </c>
      <c r="C6286" t="s">
        <v>12</v>
      </c>
      <c r="E6286">
        <f t="shared" si="392"/>
        <v>22</v>
      </c>
      <c r="F6286">
        <f t="shared" si="393"/>
        <v>6</v>
      </c>
      <c r="G6286" s="8">
        <f t="shared" si="394"/>
        <v>44734</v>
      </c>
      <c r="H6286">
        <f t="shared" si="395"/>
        <v>2022</v>
      </c>
      <c r="I6286" s="1">
        <v>44734.668749999997</v>
      </c>
      <c r="J6286" s="2">
        <v>44734</v>
      </c>
      <c r="K6286" t="s">
        <v>13</v>
      </c>
      <c r="L6286" t="s">
        <v>21</v>
      </c>
      <c r="N6286" s="11" t="s">
        <v>15</v>
      </c>
      <c r="O6286" s="11" t="str">
        <f>IF(Table1[[#This Row],[Currency  Code]]="USD",Table1[[#This Row],[Product Amount with GST]]*80,Table1[[#This Row],[Product Amount with GST]])</f>
        <v>1999</v>
      </c>
    </row>
    <row r="6287" spans="1:16" x14ac:dyDescent="0.25">
      <c r="A6287" t="s">
        <v>4361</v>
      </c>
      <c r="B6287" t="s">
        <v>20</v>
      </c>
      <c r="C6287" t="s">
        <v>12</v>
      </c>
      <c r="E6287">
        <f t="shared" si="392"/>
        <v>22</v>
      </c>
      <c r="F6287">
        <f t="shared" si="393"/>
        <v>6</v>
      </c>
      <c r="G6287" s="8">
        <f t="shared" si="394"/>
        <v>44734</v>
      </c>
      <c r="H6287">
        <f t="shared" si="395"/>
        <v>2022</v>
      </c>
      <c r="I6287" s="1">
        <v>44734.663194444445</v>
      </c>
      <c r="J6287" s="2">
        <v>44734</v>
      </c>
      <c r="K6287" t="s">
        <v>13</v>
      </c>
      <c r="L6287" t="s">
        <v>28</v>
      </c>
      <c r="N6287" s="11" t="s">
        <v>29</v>
      </c>
      <c r="O6287" s="11">
        <f>IF(Table1[[#This Row],[Currency  Code]]="USD",Table1[[#This Row],[Product Amount with GST]]*80,Table1[[#This Row],[Product Amount with GST]])</f>
        <v>11920</v>
      </c>
    </row>
    <row r="6288" spans="1:16" x14ac:dyDescent="0.25">
      <c r="A6288" t="s">
        <v>4362</v>
      </c>
      <c r="B6288" t="s">
        <v>20</v>
      </c>
      <c r="C6288" t="s">
        <v>12</v>
      </c>
      <c r="E6288">
        <f t="shared" si="392"/>
        <v>22</v>
      </c>
      <c r="F6288">
        <f t="shared" si="393"/>
        <v>6</v>
      </c>
      <c r="G6288" s="8">
        <f t="shared" si="394"/>
        <v>44734</v>
      </c>
      <c r="H6288">
        <f t="shared" si="395"/>
        <v>2022</v>
      </c>
      <c r="I6288" s="1">
        <v>44734.646527777775</v>
      </c>
      <c r="J6288" s="2">
        <v>44734</v>
      </c>
      <c r="K6288" t="s">
        <v>13</v>
      </c>
      <c r="L6288" t="s">
        <v>21</v>
      </c>
      <c r="N6288" s="11" t="s">
        <v>15</v>
      </c>
      <c r="O6288" s="11" t="str">
        <f>IF(Table1[[#This Row],[Currency  Code]]="USD",Table1[[#This Row],[Product Amount with GST]]*80,Table1[[#This Row],[Product Amount with GST]])</f>
        <v>1999</v>
      </c>
    </row>
    <row r="6289" spans="1:16" x14ac:dyDescent="0.25">
      <c r="A6289" t="s">
        <v>4022</v>
      </c>
      <c r="B6289" t="s">
        <v>38</v>
      </c>
      <c r="C6289" t="s">
        <v>48</v>
      </c>
      <c r="E6289">
        <f t="shared" si="392"/>
        <v>22</v>
      </c>
      <c r="F6289">
        <f t="shared" si="393"/>
        <v>6</v>
      </c>
      <c r="G6289" s="8">
        <f t="shared" si="394"/>
        <v>44734</v>
      </c>
      <c r="H6289">
        <f t="shared" si="395"/>
        <v>2022</v>
      </c>
      <c r="I6289" s="1">
        <v>44734.886111111111</v>
      </c>
      <c r="J6289" s="2">
        <v>44734</v>
      </c>
      <c r="K6289" t="s">
        <v>13</v>
      </c>
      <c r="L6289" t="s">
        <v>39</v>
      </c>
      <c r="M6289" t="s">
        <v>53</v>
      </c>
      <c r="N6289" s="11" t="s">
        <v>15</v>
      </c>
      <c r="O6289" s="11" t="str">
        <f>IF(Table1[[#This Row],[Currency  Code]]="USD",Table1[[#This Row],[Product Amount with GST]]*80,Table1[[#This Row],[Product Amount with GST]])</f>
        <v>499</v>
      </c>
      <c r="P6289" t="s">
        <v>50</v>
      </c>
    </row>
    <row r="6290" spans="1:16" x14ac:dyDescent="0.25">
      <c r="A6290" t="s">
        <v>4363</v>
      </c>
      <c r="B6290" t="s">
        <v>20</v>
      </c>
      <c r="C6290" t="s">
        <v>12</v>
      </c>
      <c r="E6290">
        <f t="shared" si="392"/>
        <v>22</v>
      </c>
      <c r="F6290">
        <f t="shared" si="393"/>
        <v>6</v>
      </c>
      <c r="G6290" s="8">
        <f t="shared" si="394"/>
        <v>44734</v>
      </c>
      <c r="H6290">
        <f t="shared" si="395"/>
        <v>2022</v>
      </c>
      <c r="I6290" s="1">
        <v>44734.879166666666</v>
      </c>
      <c r="J6290" s="2">
        <v>44734</v>
      </c>
      <c r="K6290" t="s">
        <v>13</v>
      </c>
      <c r="L6290" t="s">
        <v>21</v>
      </c>
      <c r="N6290" s="11" t="s">
        <v>15</v>
      </c>
      <c r="O6290" s="11" t="str">
        <f>IF(Table1[[#This Row],[Currency  Code]]="USD",Table1[[#This Row],[Product Amount with GST]]*80,Table1[[#This Row],[Product Amount with GST]])</f>
        <v>1999</v>
      </c>
    </row>
    <row r="6291" spans="1:16" x14ac:dyDescent="0.25">
      <c r="A6291" t="s">
        <v>4364</v>
      </c>
      <c r="B6291" t="s">
        <v>24</v>
      </c>
      <c r="C6291" t="s">
        <v>12</v>
      </c>
      <c r="E6291">
        <f t="shared" si="392"/>
        <v>22</v>
      </c>
      <c r="F6291">
        <f t="shared" si="393"/>
        <v>6</v>
      </c>
      <c r="G6291" s="8">
        <f t="shared" si="394"/>
        <v>44734</v>
      </c>
      <c r="H6291">
        <f t="shared" si="395"/>
        <v>2022</v>
      </c>
      <c r="I6291" s="1">
        <v>44734.873611111114</v>
      </c>
      <c r="J6291" s="2">
        <v>44734</v>
      </c>
      <c r="K6291" t="s">
        <v>13</v>
      </c>
      <c r="L6291" t="s">
        <v>25</v>
      </c>
      <c r="N6291" s="11" t="s">
        <v>15</v>
      </c>
      <c r="O6291" s="11" t="str">
        <f>IF(Table1[[#This Row],[Currency  Code]]="USD",Table1[[#This Row],[Product Amount with GST]]*80,Table1[[#This Row],[Product Amount with GST]])</f>
        <v>2022</v>
      </c>
    </row>
    <row r="6292" spans="1:16" x14ac:dyDescent="0.25">
      <c r="A6292" t="s">
        <v>4365</v>
      </c>
      <c r="B6292" t="s">
        <v>42</v>
      </c>
      <c r="C6292" t="s">
        <v>12</v>
      </c>
      <c r="D6292" t="s">
        <v>6160</v>
      </c>
      <c r="E6292">
        <f t="shared" si="392"/>
        <v>22</v>
      </c>
      <c r="F6292">
        <f t="shared" si="393"/>
        <v>6</v>
      </c>
      <c r="G6292" s="8">
        <f t="shared" si="394"/>
        <v>44734</v>
      </c>
      <c r="H6292">
        <f t="shared" si="395"/>
        <v>2022</v>
      </c>
      <c r="I6292" s="1">
        <v>44734.872916666667</v>
      </c>
      <c r="J6292" s="2">
        <v>44734</v>
      </c>
      <c r="K6292" t="s">
        <v>43</v>
      </c>
      <c r="L6292" t="s">
        <v>44</v>
      </c>
      <c r="N6292" s="11" t="s">
        <v>15</v>
      </c>
      <c r="O6292" s="11" t="str">
        <f>IF(Table1[[#This Row],[Currency  Code]]="USD",Table1[[#This Row],[Product Amount with GST]]*80,Table1[[#This Row],[Product Amount with GST]])</f>
        <v>1499</v>
      </c>
    </row>
    <row r="6293" spans="1:16" x14ac:dyDescent="0.25">
      <c r="A6293" t="s">
        <v>4292</v>
      </c>
      <c r="B6293" t="s">
        <v>24</v>
      </c>
      <c r="C6293" t="s">
        <v>12</v>
      </c>
      <c r="E6293">
        <f t="shared" si="392"/>
        <v>22</v>
      </c>
      <c r="F6293">
        <f t="shared" si="393"/>
        <v>6</v>
      </c>
      <c r="G6293" s="8">
        <f t="shared" si="394"/>
        <v>44734</v>
      </c>
      <c r="H6293">
        <f t="shared" si="395"/>
        <v>2022</v>
      </c>
      <c r="I6293" s="1">
        <v>44734.868750000001</v>
      </c>
      <c r="J6293" s="2">
        <v>44734</v>
      </c>
      <c r="K6293" t="s">
        <v>13</v>
      </c>
      <c r="L6293" t="s">
        <v>25</v>
      </c>
      <c r="N6293" s="11" t="s">
        <v>15</v>
      </c>
      <c r="O6293" s="11" t="str">
        <f>IF(Table1[[#This Row],[Currency  Code]]="USD",Table1[[#This Row],[Product Amount with GST]]*80,Table1[[#This Row],[Product Amount with GST]])</f>
        <v>2022</v>
      </c>
    </row>
    <row r="6294" spans="1:16" x14ac:dyDescent="0.25">
      <c r="A6294" t="s">
        <v>4366</v>
      </c>
      <c r="B6294" t="s">
        <v>42</v>
      </c>
      <c r="C6294" t="s">
        <v>12</v>
      </c>
      <c r="E6294">
        <f t="shared" si="392"/>
        <v>22</v>
      </c>
      <c r="F6294">
        <f t="shared" si="393"/>
        <v>6</v>
      </c>
      <c r="G6294" s="8">
        <f t="shared" si="394"/>
        <v>44734</v>
      </c>
      <c r="H6294">
        <f t="shared" si="395"/>
        <v>2022</v>
      </c>
      <c r="I6294" s="1">
        <v>44734.849305555559</v>
      </c>
      <c r="J6294" s="2">
        <v>44734</v>
      </c>
      <c r="K6294" t="s">
        <v>43</v>
      </c>
      <c r="L6294" t="s">
        <v>88</v>
      </c>
      <c r="N6294" s="11" t="s">
        <v>29</v>
      </c>
      <c r="O6294" s="11">
        <f>IF(Table1[[#This Row],[Currency  Code]]="USD",Table1[[#This Row],[Product Amount with GST]]*80,Table1[[#This Row],[Product Amount with GST]])</f>
        <v>4720</v>
      </c>
    </row>
    <row r="6295" spans="1:16" x14ac:dyDescent="0.25">
      <c r="A6295" t="s">
        <v>4367</v>
      </c>
      <c r="B6295" t="s">
        <v>1092</v>
      </c>
      <c r="C6295" t="s">
        <v>12</v>
      </c>
      <c r="E6295">
        <f t="shared" si="392"/>
        <v>22</v>
      </c>
      <c r="F6295">
        <f t="shared" si="393"/>
        <v>6</v>
      </c>
      <c r="G6295" s="8">
        <f t="shared" si="394"/>
        <v>44734</v>
      </c>
      <c r="H6295">
        <f t="shared" si="395"/>
        <v>2022</v>
      </c>
      <c r="I6295" s="1">
        <v>44734.78125</v>
      </c>
      <c r="J6295" s="2">
        <v>44734</v>
      </c>
      <c r="K6295" t="s">
        <v>13</v>
      </c>
      <c r="L6295" t="s">
        <v>44</v>
      </c>
      <c r="N6295" s="11" t="s">
        <v>15</v>
      </c>
      <c r="O6295" s="11" t="str">
        <f>IF(Table1[[#This Row],[Currency  Code]]="USD",Table1[[#This Row],[Product Amount with GST]]*80,Table1[[#This Row],[Product Amount with GST]])</f>
        <v>1499</v>
      </c>
    </row>
    <row r="6296" spans="1:16" x14ac:dyDescent="0.25">
      <c r="A6296" t="s">
        <v>4368</v>
      </c>
      <c r="B6296" t="s">
        <v>20</v>
      </c>
      <c r="C6296" t="s">
        <v>12</v>
      </c>
      <c r="E6296">
        <f t="shared" si="392"/>
        <v>22</v>
      </c>
      <c r="F6296">
        <f t="shared" si="393"/>
        <v>6</v>
      </c>
      <c r="G6296" s="8">
        <f t="shared" si="394"/>
        <v>44734</v>
      </c>
      <c r="H6296">
        <f t="shared" si="395"/>
        <v>2022</v>
      </c>
      <c r="I6296" s="1">
        <v>44734.753472222219</v>
      </c>
      <c r="J6296" s="2">
        <v>44734</v>
      </c>
      <c r="K6296" t="s">
        <v>13</v>
      </c>
      <c r="L6296" t="s">
        <v>28</v>
      </c>
      <c r="N6296" s="11" t="s">
        <v>29</v>
      </c>
      <c r="O6296" s="11">
        <f>IF(Table1[[#This Row],[Currency  Code]]="USD",Table1[[#This Row],[Product Amount with GST]]*80,Table1[[#This Row],[Product Amount with GST]])</f>
        <v>11920</v>
      </c>
    </row>
    <row r="6297" spans="1:16" x14ac:dyDescent="0.25">
      <c r="A6297" t="s">
        <v>4369</v>
      </c>
      <c r="B6297" t="s">
        <v>124</v>
      </c>
      <c r="C6297" t="s">
        <v>12</v>
      </c>
      <c r="D6297" t="s">
        <v>6146</v>
      </c>
      <c r="E6297">
        <f t="shared" si="392"/>
        <v>22</v>
      </c>
      <c r="F6297">
        <f t="shared" si="393"/>
        <v>6</v>
      </c>
      <c r="G6297" s="8">
        <f t="shared" si="394"/>
        <v>44734</v>
      </c>
      <c r="H6297">
        <f t="shared" si="395"/>
        <v>2022</v>
      </c>
      <c r="I6297" s="1">
        <v>44734.715277777781</v>
      </c>
      <c r="J6297" s="2">
        <v>44734</v>
      </c>
      <c r="K6297" t="s">
        <v>43</v>
      </c>
      <c r="L6297" t="s">
        <v>44</v>
      </c>
      <c r="N6297" s="11" t="s">
        <v>15</v>
      </c>
      <c r="O6297" s="11" t="str">
        <f>IF(Table1[[#This Row],[Currency  Code]]="USD",Table1[[#This Row],[Product Amount with GST]]*80,Table1[[#This Row],[Product Amount with GST]])</f>
        <v>1499</v>
      </c>
    </row>
    <row r="6298" spans="1:16" x14ac:dyDescent="0.25">
      <c r="A6298" t="s">
        <v>4370</v>
      </c>
      <c r="B6298" t="s">
        <v>42</v>
      </c>
      <c r="C6298" t="s">
        <v>12</v>
      </c>
      <c r="E6298">
        <f t="shared" si="392"/>
        <v>22</v>
      </c>
      <c r="F6298">
        <f t="shared" si="393"/>
        <v>6</v>
      </c>
      <c r="G6298" s="8">
        <f t="shared" si="394"/>
        <v>44734</v>
      </c>
      <c r="H6298">
        <f t="shared" si="395"/>
        <v>2022</v>
      </c>
      <c r="I6298" s="1">
        <v>44734.708333333336</v>
      </c>
      <c r="J6298" s="2">
        <v>44734</v>
      </c>
      <c r="K6298" t="s">
        <v>43</v>
      </c>
      <c r="L6298" t="s">
        <v>44</v>
      </c>
      <c r="N6298" s="11" t="s">
        <v>15</v>
      </c>
      <c r="O6298" s="11" t="str">
        <f>IF(Table1[[#This Row],[Currency  Code]]="USD",Table1[[#This Row],[Product Amount with GST]]*80,Table1[[#This Row],[Product Amount with GST]])</f>
        <v>1499</v>
      </c>
    </row>
    <row r="6299" spans="1:16" x14ac:dyDescent="0.25">
      <c r="A6299" t="s">
        <v>4371</v>
      </c>
      <c r="B6299" t="s">
        <v>1194</v>
      </c>
      <c r="C6299" t="s">
        <v>12</v>
      </c>
      <c r="E6299">
        <f t="shared" si="392"/>
        <v>22</v>
      </c>
      <c r="F6299">
        <f t="shared" si="393"/>
        <v>6</v>
      </c>
      <c r="G6299" s="8">
        <f t="shared" si="394"/>
        <v>44734</v>
      </c>
      <c r="H6299">
        <f t="shared" si="395"/>
        <v>2022</v>
      </c>
      <c r="I6299" s="1">
        <v>44734.70416666667</v>
      </c>
      <c r="J6299" s="2">
        <v>44734</v>
      </c>
      <c r="K6299" t="s">
        <v>13</v>
      </c>
      <c r="L6299" t="s">
        <v>1855</v>
      </c>
      <c r="N6299" s="11" t="s">
        <v>15</v>
      </c>
      <c r="O6299" s="11" t="str">
        <f>IF(Table1[[#This Row],[Currency  Code]]="USD",Table1[[#This Row],[Product Amount with GST]]*80,Table1[[#This Row],[Product Amount with GST]])</f>
        <v>2499</v>
      </c>
    </row>
    <row r="6300" spans="1:16" x14ac:dyDescent="0.25">
      <c r="A6300" t="s">
        <v>4307</v>
      </c>
      <c r="B6300" t="s">
        <v>20</v>
      </c>
      <c r="C6300" t="s">
        <v>12</v>
      </c>
      <c r="E6300">
        <f t="shared" si="392"/>
        <v>22</v>
      </c>
      <c r="F6300">
        <f t="shared" si="393"/>
        <v>6</v>
      </c>
      <c r="G6300" s="8">
        <f t="shared" si="394"/>
        <v>44734</v>
      </c>
      <c r="H6300">
        <f t="shared" si="395"/>
        <v>2022</v>
      </c>
      <c r="I6300" s="1">
        <v>44734.6875</v>
      </c>
      <c r="J6300" s="2">
        <v>44734</v>
      </c>
      <c r="K6300" t="s">
        <v>13</v>
      </c>
      <c r="L6300" t="s">
        <v>21</v>
      </c>
      <c r="N6300" s="11" t="s">
        <v>15</v>
      </c>
      <c r="O6300" s="11" t="str">
        <f>IF(Table1[[#This Row],[Currency  Code]]="USD",Table1[[#This Row],[Product Amount with GST]]*80,Table1[[#This Row],[Product Amount with GST]])</f>
        <v>1999</v>
      </c>
    </row>
    <row r="6301" spans="1:16" x14ac:dyDescent="0.25">
      <c r="A6301" t="s">
        <v>4372</v>
      </c>
      <c r="B6301" t="s">
        <v>27</v>
      </c>
      <c r="C6301" t="s">
        <v>12</v>
      </c>
      <c r="E6301">
        <f t="shared" si="392"/>
        <v>22</v>
      </c>
      <c r="F6301">
        <f t="shared" si="393"/>
        <v>6</v>
      </c>
      <c r="G6301" s="8">
        <f t="shared" si="394"/>
        <v>44734</v>
      </c>
      <c r="H6301">
        <f t="shared" si="395"/>
        <v>2022</v>
      </c>
      <c r="I6301" s="1">
        <v>44734.677777777775</v>
      </c>
      <c r="J6301" s="2">
        <v>44734</v>
      </c>
      <c r="K6301" t="s">
        <v>13</v>
      </c>
      <c r="L6301" t="s">
        <v>21</v>
      </c>
      <c r="N6301" s="11" t="s">
        <v>15</v>
      </c>
      <c r="O6301" s="11" t="str">
        <f>IF(Table1[[#This Row],[Currency  Code]]="USD",Table1[[#This Row],[Product Amount with GST]]*80,Table1[[#This Row],[Product Amount with GST]])</f>
        <v>1999</v>
      </c>
    </row>
    <row r="6302" spans="1:16" x14ac:dyDescent="0.25">
      <c r="A6302" t="s">
        <v>4153</v>
      </c>
      <c r="B6302" t="s">
        <v>24</v>
      </c>
      <c r="C6302" t="s">
        <v>12</v>
      </c>
      <c r="E6302">
        <f t="shared" si="392"/>
        <v>22</v>
      </c>
      <c r="F6302">
        <f t="shared" si="393"/>
        <v>6</v>
      </c>
      <c r="G6302" s="8">
        <f t="shared" si="394"/>
        <v>44734</v>
      </c>
      <c r="H6302">
        <f t="shared" si="395"/>
        <v>2022</v>
      </c>
      <c r="I6302" s="1">
        <v>44734.662499999999</v>
      </c>
      <c r="J6302" s="2">
        <v>44734</v>
      </c>
      <c r="K6302" t="s">
        <v>13</v>
      </c>
      <c r="L6302" t="s">
        <v>25</v>
      </c>
      <c r="N6302" s="11" t="s">
        <v>15</v>
      </c>
      <c r="O6302" s="11" t="str">
        <f>IF(Table1[[#This Row],[Currency  Code]]="USD",Table1[[#This Row],[Product Amount with GST]]*80,Table1[[#This Row],[Product Amount with GST]])</f>
        <v>2022</v>
      </c>
    </row>
    <row r="6303" spans="1:16" x14ac:dyDescent="0.25">
      <c r="A6303" t="s">
        <v>4373</v>
      </c>
      <c r="B6303" t="s">
        <v>116</v>
      </c>
      <c r="C6303" t="s">
        <v>48</v>
      </c>
      <c r="E6303">
        <f t="shared" si="392"/>
        <v>22</v>
      </c>
      <c r="F6303">
        <f t="shared" si="393"/>
        <v>6</v>
      </c>
      <c r="G6303" s="8">
        <f t="shared" si="394"/>
        <v>44734</v>
      </c>
      <c r="H6303">
        <f t="shared" si="395"/>
        <v>2022</v>
      </c>
      <c r="I6303" s="1">
        <v>44734.63958333333</v>
      </c>
      <c r="J6303" s="2">
        <v>44734</v>
      </c>
      <c r="K6303" t="s">
        <v>13</v>
      </c>
      <c r="L6303" t="s">
        <v>21</v>
      </c>
      <c r="M6303" t="s">
        <v>53</v>
      </c>
      <c r="N6303" s="11" t="s">
        <v>15</v>
      </c>
      <c r="O6303" s="11" t="str">
        <f>IF(Table1[[#This Row],[Currency  Code]]="USD",Table1[[#This Row],[Product Amount with GST]]*80,Table1[[#This Row],[Product Amount with GST]])</f>
        <v>1999</v>
      </c>
      <c r="P6303" t="s">
        <v>50</v>
      </c>
    </row>
    <row r="6304" spans="1:16" x14ac:dyDescent="0.25">
      <c r="A6304" t="s">
        <v>4328</v>
      </c>
      <c r="B6304" t="s">
        <v>52</v>
      </c>
      <c r="C6304" t="s">
        <v>48</v>
      </c>
      <c r="E6304">
        <f t="shared" si="392"/>
        <v>22</v>
      </c>
      <c r="F6304">
        <f t="shared" si="393"/>
        <v>6</v>
      </c>
      <c r="G6304" s="8">
        <f t="shared" si="394"/>
        <v>44734</v>
      </c>
      <c r="H6304">
        <f t="shared" si="395"/>
        <v>2022</v>
      </c>
      <c r="I6304" s="1">
        <v>44734.868055555555</v>
      </c>
      <c r="J6304" s="2">
        <v>44734</v>
      </c>
      <c r="K6304" t="s">
        <v>13</v>
      </c>
      <c r="L6304" t="s">
        <v>18</v>
      </c>
      <c r="M6304" t="s">
        <v>135</v>
      </c>
      <c r="N6304" s="11" t="s">
        <v>15</v>
      </c>
      <c r="O6304" s="11" t="str">
        <f>IF(Table1[[#This Row],[Currency  Code]]="USD",Table1[[#This Row],[Product Amount with GST]]*80,Table1[[#This Row],[Product Amount with GST]])</f>
        <v>999</v>
      </c>
      <c r="P6304" t="s">
        <v>136</v>
      </c>
    </row>
    <row r="6305" spans="1:16" x14ac:dyDescent="0.25">
      <c r="A6305" t="s">
        <v>4374</v>
      </c>
      <c r="B6305" t="s">
        <v>160</v>
      </c>
      <c r="C6305" t="s">
        <v>12</v>
      </c>
      <c r="E6305">
        <f t="shared" si="392"/>
        <v>22</v>
      </c>
      <c r="F6305">
        <f t="shared" si="393"/>
        <v>6</v>
      </c>
      <c r="G6305" s="8">
        <f t="shared" si="394"/>
        <v>44734</v>
      </c>
      <c r="H6305">
        <f t="shared" si="395"/>
        <v>2022</v>
      </c>
      <c r="I6305" s="1">
        <v>44734.850694444445</v>
      </c>
      <c r="J6305" s="2">
        <v>44734</v>
      </c>
      <c r="K6305" t="s">
        <v>13</v>
      </c>
      <c r="L6305" t="s">
        <v>161</v>
      </c>
      <c r="N6305" s="11" t="s">
        <v>15</v>
      </c>
      <c r="O6305" s="11" t="str">
        <f>IF(Table1[[#This Row],[Currency  Code]]="USD",Table1[[#This Row],[Product Amount with GST]]*80,Table1[[#This Row],[Product Amount with GST]])</f>
        <v>666</v>
      </c>
    </row>
    <row r="6306" spans="1:16" x14ac:dyDescent="0.25">
      <c r="A6306" t="s">
        <v>4375</v>
      </c>
      <c r="B6306" t="s">
        <v>42</v>
      </c>
      <c r="C6306" t="s">
        <v>12</v>
      </c>
      <c r="E6306">
        <f t="shared" si="392"/>
        <v>22</v>
      </c>
      <c r="F6306">
        <f t="shared" si="393"/>
        <v>6</v>
      </c>
      <c r="G6306" s="8">
        <f t="shared" si="394"/>
        <v>44734</v>
      </c>
      <c r="H6306">
        <f t="shared" si="395"/>
        <v>2022</v>
      </c>
      <c r="I6306" s="1">
        <v>44734.84097222222</v>
      </c>
      <c r="J6306" s="2">
        <v>44734</v>
      </c>
      <c r="K6306" t="s">
        <v>43</v>
      </c>
      <c r="L6306" t="s">
        <v>88</v>
      </c>
      <c r="N6306" s="11" t="s">
        <v>29</v>
      </c>
      <c r="O6306" s="11">
        <f>IF(Table1[[#This Row],[Currency  Code]]="USD",Table1[[#This Row],[Product Amount with GST]]*80,Table1[[#This Row],[Product Amount with GST]])</f>
        <v>4720</v>
      </c>
    </row>
    <row r="6307" spans="1:16" x14ac:dyDescent="0.25">
      <c r="A6307" t="s">
        <v>4376</v>
      </c>
      <c r="B6307" t="s">
        <v>42</v>
      </c>
      <c r="C6307" t="s">
        <v>12</v>
      </c>
      <c r="E6307">
        <f t="shared" si="392"/>
        <v>22</v>
      </c>
      <c r="F6307">
        <f t="shared" si="393"/>
        <v>6</v>
      </c>
      <c r="G6307" s="8">
        <f t="shared" si="394"/>
        <v>44734</v>
      </c>
      <c r="H6307">
        <f t="shared" si="395"/>
        <v>2022</v>
      </c>
      <c r="I6307" s="1">
        <v>44734.804166666669</v>
      </c>
      <c r="J6307" s="2">
        <v>44734</v>
      </c>
      <c r="K6307" t="s">
        <v>43</v>
      </c>
      <c r="L6307" t="s">
        <v>44</v>
      </c>
      <c r="N6307" s="11" t="s">
        <v>15</v>
      </c>
      <c r="O6307" s="11" t="str">
        <f>IF(Table1[[#This Row],[Currency  Code]]="USD",Table1[[#This Row],[Product Amount with GST]]*80,Table1[[#This Row],[Product Amount with GST]])</f>
        <v>1499</v>
      </c>
    </row>
    <row r="6308" spans="1:16" x14ac:dyDescent="0.25">
      <c r="A6308" t="s">
        <v>4377</v>
      </c>
      <c r="B6308" t="s">
        <v>42</v>
      </c>
      <c r="C6308" t="s">
        <v>12</v>
      </c>
      <c r="E6308">
        <f t="shared" si="392"/>
        <v>22</v>
      </c>
      <c r="F6308">
        <f t="shared" si="393"/>
        <v>6</v>
      </c>
      <c r="G6308" s="8">
        <f t="shared" si="394"/>
        <v>44734</v>
      </c>
      <c r="H6308">
        <f t="shared" si="395"/>
        <v>2022</v>
      </c>
      <c r="I6308" s="1">
        <v>44734.800694444442</v>
      </c>
      <c r="J6308" s="2">
        <v>44734</v>
      </c>
      <c r="K6308" t="s">
        <v>43</v>
      </c>
      <c r="L6308" t="s">
        <v>88</v>
      </c>
      <c r="N6308" s="11" t="s">
        <v>29</v>
      </c>
      <c r="O6308" s="11">
        <f>IF(Table1[[#This Row],[Currency  Code]]="USD",Table1[[#This Row],[Product Amount with GST]]*80,Table1[[#This Row],[Product Amount with GST]])</f>
        <v>4720</v>
      </c>
    </row>
    <row r="6309" spans="1:16" x14ac:dyDescent="0.25">
      <c r="A6309" t="s">
        <v>4378</v>
      </c>
      <c r="B6309" t="s">
        <v>17</v>
      </c>
      <c r="C6309" t="s">
        <v>12</v>
      </c>
      <c r="E6309">
        <f t="shared" si="392"/>
        <v>22</v>
      </c>
      <c r="F6309">
        <f t="shared" si="393"/>
        <v>6</v>
      </c>
      <c r="G6309" s="8">
        <f t="shared" si="394"/>
        <v>44734</v>
      </c>
      <c r="H6309">
        <f t="shared" si="395"/>
        <v>2022</v>
      </c>
      <c r="I6309" s="1">
        <v>44734.753472222219</v>
      </c>
      <c r="J6309" s="2">
        <v>44734</v>
      </c>
      <c r="K6309" t="s">
        <v>13</v>
      </c>
      <c r="L6309" t="s">
        <v>18</v>
      </c>
      <c r="N6309" s="11" t="s">
        <v>15</v>
      </c>
      <c r="O6309" s="11" t="str">
        <f>IF(Table1[[#This Row],[Currency  Code]]="USD",Table1[[#This Row],[Product Amount with GST]]*80,Table1[[#This Row],[Product Amount with GST]])</f>
        <v>999</v>
      </c>
    </row>
    <row r="6310" spans="1:16" x14ac:dyDescent="0.25">
      <c r="A6310" t="s">
        <v>4379</v>
      </c>
      <c r="B6310" t="s">
        <v>42</v>
      </c>
      <c r="C6310" t="s">
        <v>12</v>
      </c>
      <c r="E6310">
        <f t="shared" si="392"/>
        <v>22</v>
      </c>
      <c r="F6310">
        <f t="shared" si="393"/>
        <v>6</v>
      </c>
      <c r="G6310" s="8">
        <f t="shared" si="394"/>
        <v>44734</v>
      </c>
      <c r="H6310">
        <f t="shared" si="395"/>
        <v>2022</v>
      </c>
      <c r="I6310" s="1">
        <v>44734.753472222219</v>
      </c>
      <c r="J6310" s="2">
        <v>44734</v>
      </c>
      <c r="K6310" t="s">
        <v>43</v>
      </c>
      <c r="L6310" t="s">
        <v>88</v>
      </c>
      <c r="N6310" s="11" t="s">
        <v>29</v>
      </c>
      <c r="O6310" s="11">
        <f>IF(Table1[[#This Row],[Currency  Code]]="USD",Table1[[#This Row],[Product Amount with GST]]*80,Table1[[#This Row],[Product Amount with GST]])</f>
        <v>4720</v>
      </c>
    </row>
    <row r="6311" spans="1:16" x14ac:dyDescent="0.25">
      <c r="A6311" t="s">
        <v>4380</v>
      </c>
      <c r="B6311" t="s">
        <v>116</v>
      </c>
      <c r="C6311" t="s">
        <v>12</v>
      </c>
      <c r="E6311">
        <f t="shared" si="392"/>
        <v>22</v>
      </c>
      <c r="F6311">
        <f t="shared" si="393"/>
        <v>6</v>
      </c>
      <c r="G6311" s="8">
        <f t="shared" si="394"/>
        <v>44734</v>
      </c>
      <c r="H6311">
        <f t="shared" si="395"/>
        <v>2022</v>
      </c>
      <c r="I6311" s="1">
        <v>44734.703472222223</v>
      </c>
      <c r="J6311" s="2">
        <v>44734</v>
      </c>
      <c r="K6311" t="s">
        <v>13</v>
      </c>
      <c r="L6311" t="s">
        <v>21</v>
      </c>
      <c r="N6311" s="11" t="s">
        <v>15</v>
      </c>
      <c r="O6311" s="11" t="str">
        <f>IF(Table1[[#This Row],[Currency  Code]]="USD",Table1[[#This Row],[Product Amount with GST]]*80,Table1[[#This Row],[Product Amount with GST]])</f>
        <v>1999</v>
      </c>
    </row>
    <row r="6312" spans="1:16" x14ac:dyDescent="0.25">
      <c r="A6312" t="s">
        <v>4359</v>
      </c>
      <c r="B6312" t="s">
        <v>47</v>
      </c>
      <c r="C6312" t="s">
        <v>12</v>
      </c>
      <c r="E6312">
        <f t="shared" si="392"/>
        <v>22</v>
      </c>
      <c r="F6312">
        <f t="shared" si="393"/>
        <v>6</v>
      </c>
      <c r="G6312" s="8">
        <f t="shared" si="394"/>
        <v>44734</v>
      </c>
      <c r="H6312">
        <f t="shared" si="395"/>
        <v>2022</v>
      </c>
      <c r="I6312" s="1">
        <v>44734.676388888889</v>
      </c>
      <c r="J6312" s="2">
        <v>44734</v>
      </c>
      <c r="K6312" t="s">
        <v>13</v>
      </c>
      <c r="L6312" t="s">
        <v>18</v>
      </c>
      <c r="N6312" s="11" t="s">
        <v>15</v>
      </c>
      <c r="O6312" s="11" t="str">
        <f>IF(Table1[[#This Row],[Currency  Code]]="USD",Table1[[#This Row],[Product Amount with GST]]*80,Table1[[#This Row],[Product Amount with GST]])</f>
        <v>999</v>
      </c>
    </row>
    <row r="6313" spans="1:16" x14ac:dyDescent="0.25">
      <c r="A6313" t="s">
        <v>4381</v>
      </c>
      <c r="B6313" t="s">
        <v>42</v>
      </c>
      <c r="C6313" t="s">
        <v>12</v>
      </c>
      <c r="D6313" t="s">
        <v>6185</v>
      </c>
      <c r="E6313">
        <f t="shared" si="392"/>
        <v>22</v>
      </c>
      <c r="F6313">
        <f t="shared" si="393"/>
        <v>6</v>
      </c>
      <c r="G6313" s="8">
        <f t="shared" si="394"/>
        <v>44734</v>
      </c>
      <c r="H6313">
        <f t="shared" si="395"/>
        <v>2022</v>
      </c>
      <c r="I6313" s="1">
        <v>44734.65625</v>
      </c>
      <c r="J6313" s="2">
        <v>44734</v>
      </c>
      <c r="K6313" t="s">
        <v>43</v>
      </c>
      <c r="L6313" t="s">
        <v>44</v>
      </c>
      <c r="N6313" s="11" t="s">
        <v>15</v>
      </c>
      <c r="O6313" s="11" t="str">
        <f>IF(Table1[[#This Row],[Currency  Code]]="USD",Table1[[#This Row],[Product Amount with GST]]*80,Table1[[#This Row],[Product Amount with GST]])</f>
        <v>1499</v>
      </c>
    </row>
    <row r="6314" spans="1:16" x14ac:dyDescent="0.25">
      <c r="A6314" t="s">
        <v>4382</v>
      </c>
      <c r="B6314" t="s">
        <v>42</v>
      </c>
      <c r="C6314" t="s">
        <v>12</v>
      </c>
      <c r="E6314">
        <f t="shared" si="392"/>
        <v>22</v>
      </c>
      <c r="F6314">
        <f t="shared" si="393"/>
        <v>6</v>
      </c>
      <c r="G6314" s="8">
        <f t="shared" si="394"/>
        <v>44734</v>
      </c>
      <c r="H6314">
        <f t="shared" si="395"/>
        <v>2022</v>
      </c>
      <c r="I6314" s="1">
        <v>44734.648611111108</v>
      </c>
      <c r="J6314" s="2">
        <v>44734</v>
      </c>
      <c r="K6314" t="s">
        <v>43</v>
      </c>
      <c r="L6314" t="s">
        <v>44</v>
      </c>
      <c r="N6314" s="11" t="s">
        <v>15</v>
      </c>
      <c r="O6314" s="11" t="str">
        <f>IF(Table1[[#This Row],[Currency  Code]]="USD",Table1[[#This Row],[Product Amount with GST]]*80,Table1[[#This Row],[Product Amount with GST]])</f>
        <v>1499</v>
      </c>
    </row>
    <row r="6315" spans="1:16" x14ac:dyDescent="0.25">
      <c r="A6315" t="s">
        <v>4383</v>
      </c>
      <c r="B6315" t="s">
        <v>104</v>
      </c>
      <c r="C6315" t="s">
        <v>12</v>
      </c>
      <c r="E6315">
        <f t="shared" si="392"/>
        <v>22</v>
      </c>
      <c r="F6315">
        <f t="shared" si="393"/>
        <v>6</v>
      </c>
      <c r="G6315" s="8">
        <f t="shared" si="394"/>
        <v>44734</v>
      </c>
      <c r="H6315">
        <f t="shared" si="395"/>
        <v>2022</v>
      </c>
      <c r="I6315" s="1">
        <v>44734.635416666664</v>
      </c>
      <c r="J6315" s="2">
        <v>44734</v>
      </c>
      <c r="K6315" t="s">
        <v>13</v>
      </c>
      <c r="L6315" t="s">
        <v>21</v>
      </c>
      <c r="N6315" s="11" t="s">
        <v>15</v>
      </c>
      <c r="O6315" s="11" t="str">
        <f>IF(Table1[[#This Row],[Currency  Code]]="USD",Table1[[#This Row],[Product Amount with GST]]*80,Table1[[#This Row],[Product Amount with GST]])</f>
        <v>1999</v>
      </c>
    </row>
    <row r="6316" spans="1:16" x14ac:dyDescent="0.25">
      <c r="A6316" t="s">
        <v>3829</v>
      </c>
      <c r="B6316" t="s">
        <v>20</v>
      </c>
      <c r="C6316" t="s">
        <v>12</v>
      </c>
      <c r="E6316">
        <f t="shared" si="392"/>
        <v>22</v>
      </c>
      <c r="F6316">
        <f t="shared" si="393"/>
        <v>6</v>
      </c>
      <c r="G6316" s="8">
        <f t="shared" si="394"/>
        <v>44734</v>
      </c>
      <c r="H6316">
        <f t="shared" si="395"/>
        <v>2022</v>
      </c>
      <c r="I6316" s="1">
        <v>44734.615277777775</v>
      </c>
      <c r="J6316" s="2">
        <v>44734</v>
      </c>
      <c r="K6316" t="s">
        <v>13</v>
      </c>
      <c r="L6316" t="s">
        <v>21</v>
      </c>
      <c r="N6316" s="11" t="s">
        <v>15</v>
      </c>
      <c r="O6316" s="11" t="str">
        <f>IF(Table1[[#This Row],[Currency  Code]]="USD",Table1[[#This Row],[Product Amount with GST]]*80,Table1[[#This Row],[Product Amount with GST]])</f>
        <v>1999</v>
      </c>
    </row>
    <row r="6317" spans="1:16" x14ac:dyDescent="0.25">
      <c r="A6317" t="s">
        <v>3157</v>
      </c>
      <c r="B6317" t="s">
        <v>1032</v>
      </c>
      <c r="C6317" t="s">
        <v>12</v>
      </c>
      <c r="E6317">
        <f t="shared" si="392"/>
        <v>22</v>
      </c>
      <c r="F6317">
        <f t="shared" si="393"/>
        <v>6</v>
      </c>
      <c r="G6317" s="8">
        <f t="shared" si="394"/>
        <v>44734</v>
      </c>
      <c r="H6317">
        <f t="shared" si="395"/>
        <v>2022</v>
      </c>
      <c r="I6317" s="1">
        <v>44734.629166666666</v>
      </c>
      <c r="J6317" s="2">
        <v>44734</v>
      </c>
      <c r="K6317" t="s">
        <v>13</v>
      </c>
      <c r="L6317" t="s">
        <v>39</v>
      </c>
      <c r="N6317" s="11" t="s">
        <v>15</v>
      </c>
      <c r="O6317" s="11" t="str">
        <f>IF(Table1[[#This Row],[Currency  Code]]="USD",Table1[[#This Row],[Product Amount with GST]]*80,Table1[[#This Row],[Product Amount with GST]])</f>
        <v>499</v>
      </c>
    </row>
    <row r="6318" spans="1:16" x14ac:dyDescent="0.25">
      <c r="A6318" t="s">
        <v>4384</v>
      </c>
      <c r="B6318" t="s">
        <v>52</v>
      </c>
      <c r="C6318" t="s">
        <v>48</v>
      </c>
      <c r="E6318">
        <f t="shared" si="392"/>
        <v>22</v>
      </c>
      <c r="F6318">
        <f t="shared" si="393"/>
        <v>6</v>
      </c>
      <c r="G6318" s="8">
        <f t="shared" si="394"/>
        <v>44734</v>
      </c>
      <c r="H6318">
        <f t="shared" si="395"/>
        <v>2022</v>
      </c>
      <c r="I6318" s="1">
        <v>44734.626388888886</v>
      </c>
      <c r="J6318" s="2">
        <v>44734</v>
      </c>
      <c r="K6318" t="s">
        <v>13</v>
      </c>
      <c r="L6318" t="s">
        <v>18</v>
      </c>
      <c r="M6318" t="s">
        <v>53</v>
      </c>
      <c r="N6318" s="11" t="s">
        <v>15</v>
      </c>
      <c r="O6318" s="11" t="str">
        <f>IF(Table1[[#This Row],[Currency  Code]]="USD",Table1[[#This Row],[Product Amount with GST]]*80,Table1[[#This Row],[Product Amount with GST]])</f>
        <v>999</v>
      </c>
      <c r="P6318" t="s">
        <v>50</v>
      </c>
    </row>
    <row r="6319" spans="1:16" x14ac:dyDescent="0.25">
      <c r="A6319" t="s">
        <v>4385</v>
      </c>
      <c r="B6319" t="s">
        <v>42</v>
      </c>
      <c r="C6319" t="s">
        <v>12</v>
      </c>
      <c r="E6319">
        <f t="shared" si="392"/>
        <v>22</v>
      </c>
      <c r="F6319">
        <f t="shared" si="393"/>
        <v>6</v>
      </c>
      <c r="G6319" s="8">
        <f t="shared" si="394"/>
        <v>44734</v>
      </c>
      <c r="H6319">
        <f t="shared" si="395"/>
        <v>2022</v>
      </c>
      <c r="I6319" s="1">
        <v>44734.602083333331</v>
      </c>
      <c r="J6319" s="2">
        <v>44734</v>
      </c>
      <c r="K6319" t="s">
        <v>43</v>
      </c>
      <c r="L6319" t="s">
        <v>44</v>
      </c>
      <c r="N6319" s="11" t="s">
        <v>15</v>
      </c>
      <c r="O6319" s="11" t="str">
        <f>IF(Table1[[#This Row],[Currency  Code]]="USD",Table1[[#This Row],[Product Amount with GST]]*80,Table1[[#This Row],[Product Amount with GST]])</f>
        <v>1499</v>
      </c>
    </row>
    <row r="6320" spans="1:16" x14ac:dyDescent="0.25">
      <c r="A6320" t="s">
        <v>4386</v>
      </c>
      <c r="B6320" t="s">
        <v>402</v>
      </c>
      <c r="C6320" t="s">
        <v>12</v>
      </c>
      <c r="E6320">
        <f t="shared" si="392"/>
        <v>22</v>
      </c>
      <c r="F6320">
        <f t="shared" si="393"/>
        <v>6</v>
      </c>
      <c r="G6320" s="8">
        <f t="shared" si="394"/>
        <v>44734</v>
      </c>
      <c r="H6320">
        <f t="shared" si="395"/>
        <v>2022</v>
      </c>
      <c r="I6320" s="1">
        <v>44734.597222222219</v>
      </c>
      <c r="J6320" s="2">
        <v>44734</v>
      </c>
      <c r="K6320" t="s">
        <v>43</v>
      </c>
      <c r="L6320" t="s">
        <v>403</v>
      </c>
      <c r="N6320" s="11" t="s">
        <v>15</v>
      </c>
      <c r="O6320" s="11" t="str">
        <f>IF(Table1[[#This Row],[Currency  Code]]="USD",Table1[[#This Row],[Product Amount with GST]]*80,Table1[[#This Row],[Product Amount with GST]])</f>
        <v>1000</v>
      </c>
    </row>
    <row r="6321" spans="1:15" x14ac:dyDescent="0.25">
      <c r="A6321" t="s">
        <v>4387</v>
      </c>
      <c r="B6321" t="s">
        <v>20</v>
      </c>
      <c r="C6321" t="s">
        <v>12</v>
      </c>
      <c r="E6321">
        <f t="shared" si="392"/>
        <v>22</v>
      </c>
      <c r="F6321">
        <f t="shared" si="393"/>
        <v>6</v>
      </c>
      <c r="G6321" s="8">
        <f t="shared" si="394"/>
        <v>44734</v>
      </c>
      <c r="H6321">
        <f t="shared" si="395"/>
        <v>2022</v>
      </c>
      <c r="I6321" s="1">
        <v>44734.625694444447</v>
      </c>
      <c r="J6321" s="2">
        <v>44734</v>
      </c>
      <c r="K6321" t="s">
        <v>13</v>
      </c>
      <c r="L6321" t="s">
        <v>21</v>
      </c>
      <c r="N6321" s="11" t="s">
        <v>15</v>
      </c>
      <c r="O6321" s="11" t="str">
        <f>IF(Table1[[#This Row],[Currency  Code]]="USD",Table1[[#This Row],[Product Amount with GST]]*80,Table1[[#This Row],[Product Amount with GST]])</f>
        <v>1999</v>
      </c>
    </row>
    <row r="6322" spans="1:15" x14ac:dyDescent="0.25">
      <c r="A6322" t="s">
        <v>4388</v>
      </c>
      <c r="B6322" t="s">
        <v>402</v>
      </c>
      <c r="C6322" t="s">
        <v>12</v>
      </c>
      <c r="E6322">
        <f t="shared" si="392"/>
        <v>22</v>
      </c>
      <c r="F6322">
        <f t="shared" si="393"/>
        <v>6</v>
      </c>
      <c r="G6322" s="8">
        <f t="shared" si="394"/>
        <v>44734</v>
      </c>
      <c r="H6322">
        <f t="shared" si="395"/>
        <v>2022</v>
      </c>
      <c r="I6322" s="1">
        <v>44734.625694444447</v>
      </c>
      <c r="J6322" s="2">
        <v>44734</v>
      </c>
      <c r="K6322" t="s">
        <v>13</v>
      </c>
      <c r="L6322" t="s">
        <v>403</v>
      </c>
      <c r="N6322" s="11" t="s">
        <v>15</v>
      </c>
      <c r="O6322" s="11" t="str">
        <f>IF(Table1[[#This Row],[Currency  Code]]="USD",Table1[[#This Row],[Product Amount with GST]]*80,Table1[[#This Row],[Product Amount with GST]])</f>
        <v>1000</v>
      </c>
    </row>
    <row r="6323" spans="1:15" x14ac:dyDescent="0.25">
      <c r="A6323" t="s">
        <v>4389</v>
      </c>
      <c r="B6323" t="s">
        <v>116</v>
      </c>
      <c r="C6323" t="s">
        <v>12</v>
      </c>
      <c r="E6323">
        <f t="shared" si="392"/>
        <v>22</v>
      </c>
      <c r="F6323">
        <f t="shared" si="393"/>
        <v>6</v>
      </c>
      <c r="G6323" s="8">
        <f t="shared" si="394"/>
        <v>44734</v>
      </c>
      <c r="H6323">
        <f t="shared" si="395"/>
        <v>2022</v>
      </c>
      <c r="I6323" s="1">
        <v>44734.624305555553</v>
      </c>
      <c r="J6323" s="2">
        <v>44734</v>
      </c>
      <c r="K6323" t="s">
        <v>13</v>
      </c>
      <c r="L6323" t="s">
        <v>21</v>
      </c>
      <c r="N6323" s="11" t="s">
        <v>15</v>
      </c>
      <c r="O6323" s="11" t="str">
        <f>IF(Table1[[#This Row],[Currency  Code]]="USD",Table1[[#This Row],[Product Amount with GST]]*80,Table1[[#This Row],[Product Amount with GST]])</f>
        <v>1999</v>
      </c>
    </row>
    <row r="6324" spans="1:15" x14ac:dyDescent="0.25">
      <c r="A6324" t="s">
        <v>3829</v>
      </c>
      <c r="B6324" t="s">
        <v>20</v>
      </c>
      <c r="C6324" t="s">
        <v>12</v>
      </c>
      <c r="E6324">
        <f t="shared" si="392"/>
        <v>22</v>
      </c>
      <c r="F6324">
        <f t="shared" si="393"/>
        <v>6</v>
      </c>
      <c r="G6324" s="8">
        <f t="shared" si="394"/>
        <v>44734</v>
      </c>
      <c r="H6324">
        <f t="shared" si="395"/>
        <v>2022</v>
      </c>
      <c r="I6324" s="1">
        <v>44734.616666666669</v>
      </c>
      <c r="J6324" s="2">
        <v>44734</v>
      </c>
      <c r="K6324" t="s">
        <v>13</v>
      </c>
      <c r="L6324" t="s">
        <v>21</v>
      </c>
      <c r="N6324" s="11" t="s">
        <v>15</v>
      </c>
      <c r="O6324" s="11" t="str">
        <f>IF(Table1[[#This Row],[Currency  Code]]="USD",Table1[[#This Row],[Product Amount with GST]]*80,Table1[[#This Row],[Product Amount with GST]])</f>
        <v>1999</v>
      </c>
    </row>
    <row r="6325" spans="1:15" x14ac:dyDescent="0.25">
      <c r="A6325" t="s">
        <v>4362</v>
      </c>
      <c r="B6325" t="s">
        <v>20</v>
      </c>
      <c r="C6325" t="s">
        <v>12</v>
      </c>
      <c r="E6325">
        <f t="shared" si="392"/>
        <v>22</v>
      </c>
      <c r="F6325">
        <f t="shared" si="393"/>
        <v>6</v>
      </c>
      <c r="G6325" s="8">
        <f t="shared" si="394"/>
        <v>44734</v>
      </c>
      <c r="H6325">
        <f t="shared" si="395"/>
        <v>2022</v>
      </c>
      <c r="I6325" s="1">
        <v>44734.614583333336</v>
      </c>
      <c r="J6325" s="2">
        <v>44734</v>
      </c>
      <c r="K6325" t="s">
        <v>13</v>
      </c>
      <c r="L6325" t="s">
        <v>21</v>
      </c>
      <c r="N6325" s="11" t="s">
        <v>15</v>
      </c>
      <c r="O6325" s="11" t="str">
        <f>IF(Table1[[#This Row],[Currency  Code]]="USD",Table1[[#This Row],[Product Amount with GST]]*80,Table1[[#This Row],[Product Amount with GST]])</f>
        <v>1999</v>
      </c>
    </row>
    <row r="6326" spans="1:15" x14ac:dyDescent="0.25">
      <c r="A6326" t="s">
        <v>4357</v>
      </c>
      <c r="B6326" t="s">
        <v>1710</v>
      </c>
      <c r="C6326" t="s">
        <v>12</v>
      </c>
      <c r="E6326">
        <f t="shared" si="392"/>
        <v>22</v>
      </c>
      <c r="F6326">
        <f t="shared" si="393"/>
        <v>6</v>
      </c>
      <c r="G6326" s="8">
        <f t="shared" si="394"/>
        <v>44734</v>
      </c>
      <c r="H6326">
        <f t="shared" si="395"/>
        <v>2022</v>
      </c>
      <c r="I6326" s="1">
        <v>44734.586805555555</v>
      </c>
      <c r="J6326" s="2">
        <v>44734</v>
      </c>
      <c r="K6326" t="s">
        <v>13</v>
      </c>
      <c r="L6326" t="s">
        <v>39</v>
      </c>
      <c r="N6326" s="11" t="s">
        <v>15</v>
      </c>
      <c r="O6326" s="11" t="str">
        <f>IF(Table1[[#This Row],[Currency  Code]]="USD",Table1[[#This Row],[Product Amount with GST]]*80,Table1[[#This Row],[Product Amount with GST]])</f>
        <v>499</v>
      </c>
    </row>
    <row r="6327" spans="1:15" x14ac:dyDescent="0.25">
      <c r="A6327" t="s">
        <v>4357</v>
      </c>
      <c r="B6327" t="s">
        <v>1710</v>
      </c>
      <c r="C6327" t="s">
        <v>12</v>
      </c>
      <c r="E6327">
        <f t="shared" si="392"/>
        <v>22</v>
      </c>
      <c r="F6327">
        <f t="shared" si="393"/>
        <v>6</v>
      </c>
      <c r="G6327" s="8">
        <f t="shared" si="394"/>
        <v>44734</v>
      </c>
      <c r="H6327">
        <f t="shared" si="395"/>
        <v>2022</v>
      </c>
      <c r="I6327" s="1">
        <v>44734.580555555556</v>
      </c>
      <c r="J6327" s="2">
        <v>44734</v>
      </c>
      <c r="K6327" t="s">
        <v>13</v>
      </c>
      <c r="L6327" t="s">
        <v>39</v>
      </c>
      <c r="N6327" s="11" t="s">
        <v>15</v>
      </c>
      <c r="O6327" s="11" t="str">
        <f>IF(Table1[[#This Row],[Currency  Code]]="USD",Table1[[#This Row],[Product Amount with GST]]*80,Table1[[#This Row],[Product Amount with GST]])</f>
        <v>499</v>
      </c>
    </row>
    <row r="6328" spans="1:15" x14ac:dyDescent="0.25">
      <c r="A6328" t="s">
        <v>4390</v>
      </c>
      <c r="B6328" t="s">
        <v>1092</v>
      </c>
      <c r="C6328" t="s">
        <v>12</v>
      </c>
      <c r="E6328">
        <f t="shared" si="392"/>
        <v>22</v>
      </c>
      <c r="F6328">
        <f t="shared" si="393"/>
        <v>6</v>
      </c>
      <c r="G6328" s="8">
        <f t="shared" si="394"/>
        <v>44734</v>
      </c>
      <c r="H6328">
        <f t="shared" si="395"/>
        <v>2022</v>
      </c>
      <c r="I6328" s="1">
        <v>44734.57708333333</v>
      </c>
      <c r="J6328" s="2">
        <v>44734</v>
      </c>
      <c r="K6328" t="s">
        <v>43</v>
      </c>
      <c r="L6328" t="s">
        <v>44</v>
      </c>
      <c r="N6328" s="11" t="s">
        <v>15</v>
      </c>
      <c r="O6328" s="11" t="str">
        <f>IF(Table1[[#This Row],[Currency  Code]]="USD",Table1[[#This Row],[Product Amount with GST]]*80,Table1[[#This Row],[Product Amount with GST]])</f>
        <v>1499</v>
      </c>
    </row>
    <row r="6329" spans="1:15" x14ac:dyDescent="0.25">
      <c r="A6329" t="s">
        <v>4391</v>
      </c>
      <c r="B6329" t="s">
        <v>24</v>
      </c>
      <c r="C6329" t="s">
        <v>12</v>
      </c>
      <c r="E6329">
        <f t="shared" si="392"/>
        <v>22</v>
      </c>
      <c r="F6329">
        <f t="shared" si="393"/>
        <v>6</v>
      </c>
      <c r="G6329" s="8">
        <f t="shared" si="394"/>
        <v>44734</v>
      </c>
      <c r="H6329">
        <f t="shared" si="395"/>
        <v>2022</v>
      </c>
      <c r="I6329" s="1">
        <v>44734.586111111108</v>
      </c>
      <c r="J6329" s="2">
        <v>44734</v>
      </c>
      <c r="K6329" t="s">
        <v>13</v>
      </c>
      <c r="L6329" t="s">
        <v>25</v>
      </c>
      <c r="N6329" s="11" t="s">
        <v>15</v>
      </c>
      <c r="O6329" s="11" t="str">
        <f>IF(Table1[[#This Row],[Currency  Code]]="USD",Table1[[#This Row],[Product Amount with GST]]*80,Table1[[#This Row],[Product Amount with GST]])</f>
        <v>2022</v>
      </c>
    </row>
    <row r="6330" spans="1:15" x14ac:dyDescent="0.25">
      <c r="A6330" t="s">
        <v>4392</v>
      </c>
      <c r="B6330" t="s">
        <v>104</v>
      </c>
      <c r="C6330" t="s">
        <v>12</v>
      </c>
      <c r="E6330">
        <f t="shared" si="392"/>
        <v>22</v>
      </c>
      <c r="F6330">
        <f t="shared" si="393"/>
        <v>6</v>
      </c>
      <c r="G6330" s="8">
        <f t="shared" si="394"/>
        <v>44734</v>
      </c>
      <c r="H6330">
        <f t="shared" si="395"/>
        <v>2022</v>
      </c>
      <c r="I6330" s="1">
        <v>44734.581250000003</v>
      </c>
      <c r="J6330" s="2">
        <v>44734</v>
      </c>
      <c r="K6330" t="s">
        <v>13</v>
      </c>
      <c r="L6330" t="s">
        <v>284</v>
      </c>
      <c r="N6330" s="11" t="s">
        <v>29</v>
      </c>
      <c r="O6330" s="11">
        <f>IF(Table1[[#This Row],[Currency  Code]]="USD",Table1[[#This Row],[Product Amount with GST]]*80,Table1[[#This Row],[Product Amount with GST]])</f>
        <v>15920</v>
      </c>
    </row>
    <row r="6331" spans="1:15" x14ac:dyDescent="0.25">
      <c r="A6331" t="s">
        <v>4393</v>
      </c>
      <c r="B6331" t="s">
        <v>42</v>
      </c>
      <c r="C6331" t="s">
        <v>12</v>
      </c>
      <c r="E6331">
        <f t="shared" si="392"/>
        <v>22</v>
      </c>
      <c r="F6331">
        <f t="shared" si="393"/>
        <v>6</v>
      </c>
      <c r="G6331" s="8">
        <f t="shared" si="394"/>
        <v>44734</v>
      </c>
      <c r="H6331">
        <f t="shared" si="395"/>
        <v>2022</v>
      </c>
      <c r="I6331" s="1">
        <v>44734.570833333331</v>
      </c>
      <c r="J6331" s="2">
        <v>44734</v>
      </c>
      <c r="K6331" t="s">
        <v>43</v>
      </c>
      <c r="L6331" t="s">
        <v>44</v>
      </c>
      <c r="N6331" s="11" t="s">
        <v>15</v>
      </c>
      <c r="O6331" s="11" t="str">
        <f>IF(Table1[[#This Row],[Currency  Code]]="USD",Table1[[#This Row],[Product Amount with GST]]*80,Table1[[#This Row],[Product Amount with GST]])</f>
        <v>1499</v>
      </c>
    </row>
    <row r="6332" spans="1:15" x14ac:dyDescent="0.25">
      <c r="A6332" t="s">
        <v>4394</v>
      </c>
      <c r="B6332" t="s">
        <v>42</v>
      </c>
      <c r="C6332" t="s">
        <v>12</v>
      </c>
      <c r="E6332">
        <f t="shared" si="392"/>
        <v>22</v>
      </c>
      <c r="F6332">
        <f t="shared" si="393"/>
        <v>6</v>
      </c>
      <c r="G6332" s="8">
        <f t="shared" si="394"/>
        <v>44734</v>
      </c>
      <c r="H6332">
        <f t="shared" si="395"/>
        <v>2022</v>
      </c>
      <c r="I6332" s="1">
        <v>44734.563888888886</v>
      </c>
      <c r="J6332" s="2">
        <v>44734</v>
      </c>
      <c r="K6332" t="s">
        <v>43</v>
      </c>
      <c r="L6332" t="s">
        <v>44</v>
      </c>
      <c r="N6332" s="11" t="s">
        <v>15</v>
      </c>
      <c r="O6332" s="11" t="str">
        <f>IF(Table1[[#This Row],[Currency  Code]]="USD",Table1[[#This Row],[Product Amount with GST]]*80,Table1[[#This Row],[Product Amount with GST]])</f>
        <v>1499</v>
      </c>
    </row>
    <row r="6333" spans="1:15" x14ac:dyDescent="0.25">
      <c r="A6333" t="s">
        <v>4395</v>
      </c>
      <c r="B6333" t="s">
        <v>362</v>
      </c>
      <c r="C6333" t="s">
        <v>12</v>
      </c>
      <c r="E6333">
        <f t="shared" si="392"/>
        <v>22</v>
      </c>
      <c r="F6333">
        <f t="shared" si="393"/>
        <v>6</v>
      </c>
      <c r="G6333" s="8">
        <f t="shared" si="394"/>
        <v>44734</v>
      </c>
      <c r="H6333">
        <f t="shared" si="395"/>
        <v>2022</v>
      </c>
      <c r="I6333" s="1">
        <v>44734.559027777781</v>
      </c>
      <c r="J6333" s="2">
        <v>44734</v>
      </c>
      <c r="K6333" t="s">
        <v>13</v>
      </c>
      <c r="L6333" t="s">
        <v>39</v>
      </c>
      <c r="N6333" s="11" t="s">
        <v>15</v>
      </c>
      <c r="O6333" s="11" t="str">
        <f>IF(Table1[[#This Row],[Currency  Code]]="USD",Table1[[#This Row],[Product Amount with GST]]*80,Table1[[#This Row],[Product Amount with GST]])</f>
        <v>499</v>
      </c>
    </row>
    <row r="6334" spans="1:15" x14ac:dyDescent="0.25">
      <c r="A6334" t="s">
        <v>4396</v>
      </c>
      <c r="B6334" t="s">
        <v>1740</v>
      </c>
      <c r="C6334" t="s">
        <v>12</v>
      </c>
      <c r="E6334">
        <f t="shared" si="392"/>
        <v>22</v>
      </c>
      <c r="F6334">
        <f t="shared" si="393"/>
        <v>6</v>
      </c>
      <c r="G6334" s="8">
        <f t="shared" si="394"/>
        <v>44734</v>
      </c>
      <c r="H6334">
        <f t="shared" si="395"/>
        <v>2022</v>
      </c>
      <c r="I6334" s="1">
        <v>44734.53402777778</v>
      </c>
      <c r="J6334" s="2">
        <v>44734</v>
      </c>
      <c r="K6334" t="s">
        <v>13</v>
      </c>
      <c r="L6334" t="s">
        <v>4041</v>
      </c>
      <c r="N6334" s="11" t="s">
        <v>15</v>
      </c>
      <c r="O6334" s="11" t="str">
        <f>IF(Table1[[#This Row],[Currency  Code]]="USD",Table1[[#This Row],[Product Amount with GST]]*80,Table1[[#This Row],[Product Amount with GST]])</f>
        <v>1500</v>
      </c>
    </row>
    <row r="6335" spans="1:15" x14ac:dyDescent="0.25">
      <c r="A6335" t="s">
        <v>3856</v>
      </c>
      <c r="B6335" t="s">
        <v>42</v>
      </c>
      <c r="C6335" t="s">
        <v>12</v>
      </c>
      <c r="E6335">
        <f t="shared" si="392"/>
        <v>22</v>
      </c>
      <c r="F6335">
        <f t="shared" si="393"/>
        <v>6</v>
      </c>
      <c r="G6335" s="8">
        <f t="shared" si="394"/>
        <v>44734</v>
      </c>
      <c r="H6335">
        <f t="shared" si="395"/>
        <v>2022</v>
      </c>
      <c r="I6335" s="1">
        <v>44734.524305555555</v>
      </c>
      <c r="J6335" s="2">
        <v>44734</v>
      </c>
      <c r="K6335" t="s">
        <v>43</v>
      </c>
      <c r="L6335" t="s">
        <v>44</v>
      </c>
      <c r="N6335" s="11" t="s">
        <v>15</v>
      </c>
      <c r="O6335" s="11" t="str">
        <f>IF(Table1[[#This Row],[Currency  Code]]="USD",Table1[[#This Row],[Product Amount with GST]]*80,Table1[[#This Row],[Product Amount with GST]])</f>
        <v>1499</v>
      </c>
    </row>
    <row r="6336" spans="1:15" x14ac:dyDescent="0.25">
      <c r="A6336" t="s">
        <v>4397</v>
      </c>
      <c r="B6336" t="s">
        <v>4398</v>
      </c>
      <c r="C6336" t="s">
        <v>12</v>
      </c>
      <c r="E6336">
        <f t="shared" si="392"/>
        <v>22</v>
      </c>
      <c r="F6336">
        <f t="shared" si="393"/>
        <v>6</v>
      </c>
      <c r="G6336" s="8">
        <f t="shared" si="394"/>
        <v>44734</v>
      </c>
      <c r="H6336">
        <f t="shared" si="395"/>
        <v>2022</v>
      </c>
      <c r="I6336" s="1">
        <v>44734.515972222223</v>
      </c>
      <c r="J6336" s="2">
        <v>44734</v>
      </c>
      <c r="K6336" t="s">
        <v>13</v>
      </c>
      <c r="L6336" t="s">
        <v>44</v>
      </c>
      <c r="N6336" s="11" t="s">
        <v>15</v>
      </c>
      <c r="O6336" s="11" t="str">
        <f>IF(Table1[[#This Row],[Currency  Code]]="USD",Table1[[#This Row],[Product Amount with GST]]*80,Table1[[#This Row],[Product Amount with GST]])</f>
        <v>1499</v>
      </c>
    </row>
    <row r="6337" spans="1:16" x14ac:dyDescent="0.25">
      <c r="A6337" t="s">
        <v>4399</v>
      </c>
      <c r="B6337" t="s">
        <v>24</v>
      </c>
      <c r="C6337" t="s">
        <v>12</v>
      </c>
      <c r="E6337">
        <f t="shared" si="392"/>
        <v>22</v>
      </c>
      <c r="F6337">
        <f t="shared" si="393"/>
        <v>6</v>
      </c>
      <c r="G6337" s="8">
        <f t="shared" si="394"/>
        <v>44734</v>
      </c>
      <c r="H6337">
        <f t="shared" si="395"/>
        <v>2022</v>
      </c>
      <c r="I6337" s="1">
        <v>44734.515277777777</v>
      </c>
      <c r="J6337" s="2">
        <v>44734</v>
      </c>
      <c r="K6337" t="s">
        <v>13</v>
      </c>
      <c r="L6337" t="s">
        <v>25</v>
      </c>
      <c r="N6337" s="11" t="s">
        <v>15</v>
      </c>
      <c r="O6337" s="11" t="str">
        <f>IF(Table1[[#This Row],[Currency  Code]]="USD",Table1[[#This Row],[Product Amount with GST]]*80,Table1[[#This Row],[Product Amount with GST]])</f>
        <v>2022</v>
      </c>
    </row>
    <row r="6338" spans="1:16" x14ac:dyDescent="0.25">
      <c r="A6338" t="s">
        <v>4400</v>
      </c>
      <c r="B6338" t="s">
        <v>42</v>
      </c>
      <c r="C6338" t="s">
        <v>12</v>
      </c>
      <c r="E6338">
        <f t="shared" ref="E6338:E6401" si="396">DAY(I6338)</f>
        <v>22</v>
      </c>
      <c r="F6338">
        <f t="shared" ref="F6338:F6401" si="397">MONTH(I6338)</f>
        <v>6</v>
      </c>
      <c r="G6338" s="8">
        <f t="shared" ref="G6338:G6401" si="398">DATE(H6339,F6338,E6338)</f>
        <v>44734</v>
      </c>
      <c r="H6338">
        <f t="shared" ref="H6338:H6401" si="399">YEAR(I6338)</f>
        <v>2022</v>
      </c>
      <c r="I6338" s="1">
        <v>44734.512499999997</v>
      </c>
      <c r="J6338" s="2">
        <v>44734</v>
      </c>
      <c r="K6338" t="s">
        <v>43</v>
      </c>
      <c r="L6338" t="s">
        <v>44</v>
      </c>
      <c r="N6338" s="11" t="s">
        <v>15</v>
      </c>
      <c r="O6338" s="11" t="str">
        <f>IF(Table1[[#This Row],[Currency  Code]]="USD",Table1[[#This Row],[Product Amount with GST]]*80,Table1[[#This Row],[Product Amount with GST]])</f>
        <v>1499</v>
      </c>
    </row>
    <row r="6339" spans="1:16" x14ac:dyDescent="0.25">
      <c r="A6339" t="s">
        <v>4401</v>
      </c>
      <c r="B6339" t="s">
        <v>20</v>
      </c>
      <c r="C6339" t="s">
        <v>48</v>
      </c>
      <c r="E6339">
        <f t="shared" si="396"/>
        <v>22</v>
      </c>
      <c r="F6339">
        <f t="shared" si="397"/>
        <v>6</v>
      </c>
      <c r="G6339" s="8">
        <f t="shared" si="398"/>
        <v>44734</v>
      </c>
      <c r="H6339">
        <f t="shared" si="399"/>
        <v>2022</v>
      </c>
      <c r="I6339" s="1">
        <v>44734.510416666664</v>
      </c>
      <c r="J6339" s="2">
        <v>44734</v>
      </c>
      <c r="K6339" t="s">
        <v>13</v>
      </c>
      <c r="L6339" t="s">
        <v>21</v>
      </c>
      <c r="M6339" t="s">
        <v>53</v>
      </c>
      <c r="N6339" s="11" t="s">
        <v>15</v>
      </c>
      <c r="O6339" s="11" t="str">
        <f>IF(Table1[[#This Row],[Currency  Code]]="USD",Table1[[#This Row],[Product Amount with GST]]*80,Table1[[#This Row],[Product Amount with GST]])</f>
        <v>1999</v>
      </c>
      <c r="P6339" t="s">
        <v>50</v>
      </c>
    </row>
    <row r="6340" spans="1:16" x14ac:dyDescent="0.25">
      <c r="A6340" t="s">
        <v>3075</v>
      </c>
      <c r="B6340" t="s">
        <v>11</v>
      </c>
      <c r="C6340" t="s">
        <v>12</v>
      </c>
      <c r="E6340">
        <f t="shared" si="396"/>
        <v>22</v>
      </c>
      <c r="F6340">
        <f t="shared" si="397"/>
        <v>6</v>
      </c>
      <c r="G6340" s="8">
        <f t="shared" si="398"/>
        <v>44734</v>
      </c>
      <c r="H6340">
        <f t="shared" si="399"/>
        <v>2022</v>
      </c>
      <c r="I6340" s="1">
        <v>44734.49722222222</v>
      </c>
      <c r="J6340" s="2">
        <v>44734</v>
      </c>
      <c r="K6340" t="s">
        <v>13</v>
      </c>
      <c r="L6340" t="s">
        <v>14</v>
      </c>
      <c r="N6340" s="11" t="s">
        <v>15</v>
      </c>
      <c r="O6340" s="11" t="str">
        <f>IF(Table1[[#This Row],[Currency  Code]]="USD",Table1[[#This Row],[Product Amount with GST]]*80,Table1[[#This Row],[Product Amount with GST]])</f>
        <v>3999</v>
      </c>
    </row>
    <row r="6341" spans="1:16" x14ac:dyDescent="0.25">
      <c r="A6341" t="s">
        <v>3075</v>
      </c>
      <c r="B6341" t="s">
        <v>11</v>
      </c>
      <c r="C6341" t="s">
        <v>12</v>
      </c>
      <c r="E6341">
        <f t="shared" si="396"/>
        <v>22</v>
      </c>
      <c r="F6341">
        <f t="shared" si="397"/>
        <v>6</v>
      </c>
      <c r="G6341" s="8">
        <f t="shared" si="398"/>
        <v>44734</v>
      </c>
      <c r="H6341">
        <f t="shared" si="399"/>
        <v>2022</v>
      </c>
      <c r="I6341" s="1">
        <v>44734.486805555556</v>
      </c>
      <c r="J6341" s="2">
        <v>44734</v>
      </c>
      <c r="K6341" t="s">
        <v>13</v>
      </c>
      <c r="L6341" t="s">
        <v>14</v>
      </c>
      <c r="N6341" s="11" t="s">
        <v>15</v>
      </c>
      <c r="O6341" s="11" t="str">
        <f>IF(Table1[[#This Row],[Currency  Code]]="USD",Table1[[#This Row],[Product Amount with GST]]*80,Table1[[#This Row],[Product Amount with GST]])</f>
        <v>3999</v>
      </c>
    </row>
    <row r="6342" spans="1:16" x14ac:dyDescent="0.25">
      <c r="A6342" t="s">
        <v>1023</v>
      </c>
      <c r="B6342" t="s">
        <v>1472</v>
      </c>
      <c r="C6342" t="s">
        <v>12</v>
      </c>
      <c r="E6342">
        <f t="shared" si="396"/>
        <v>22</v>
      </c>
      <c r="F6342">
        <f t="shared" si="397"/>
        <v>6</v>
      </c>
      <c r="G6342" s="8">
        <f t="shared" si="398"/>
        <v>44734</v>
      </c>
      <c r="H6342">
        <f t="shared" si="399"/>
        <v>2022</v>
      </c>
      <c r="I6342" s="1">
        <v>44734.475694444445</v>
      </c>
      <c r="J6342" s="2">
        <v>44734</v>
      </c>
      <c r="K6342" t="s">
        <v>13</v>
      </c>
      <c r="L6342" t="s">
        <v>403</v>
      </c>
      <c r="N6342" s="11" t="s">
        <v>15</v>
      </c>
      <c r="O6342" s="11" t="str">
        <f>IF(Table1[[#This Row],[Currency  Code]]="USD",Table1[[#This Row],[Product Amount with GST]]*80,Table1[[#This Row],[Product Amount with GST]])</f>
        <v>1000</v>
      </c>
    </row>
    <row r="6343" spans="1:16" x14ac:dyDescent="0.25">
      <c r="A6343" t="s">
        <v>2803</v>
      </c>
      <c r="B6343" t="s">
        <v>42</v>
      </c>
      <c r="C6343" t="s">
        <v>12</v>
      </c>
      <c r="D6343" t="s">
        <v>6186</v>
      </c>
      <c r="E6343">
        <f t="shared" si="396"/>
        <v>22</v>
      </c>
      <c r="F6343">
        <f t="shared" si="397"/>
        <v>6</v>
      </c>
      <c r="G6343" s="8">
        <f t="shared" si="398"/>
        <v>44734</v>
      </c>
      <c r="H6343">
        <f t="shared" si="399"/>
        <v>2022</v>
      </c>
      <c r="I6343" s="1">
        <v>44734.451388888891</v>
      </c>
      <c r="J6343" s="2">
        <v>44734</v>
      </c>
      <c r="K6343" t="s">
        <v>43</v>
      </c>
      <c r="L6343" t="s">
        <v>44</v>
      </c>
      <c r="N6343" s="11" t="s">
        <v>15</v>
      </c>
      <c r="O6343" s="11" t="str">
        <f>IF(Table1[[#This Row],[Currency  Code]]="USD",Table1[[#This Row],[Product Amount with GST]]*80,Table1[[#This Row],[Product Amount with GST]])</f>
        <v>1499</v>
      </c>
    </row>
    <row r="6344" spans="1:16" x14ac:dyDescent="0.25">
      <c r="A6344" t="s">
        <v>4402</v>
      </c>
      <c r="B6344" t="s">
        <v>304</v>
      </c>
      <c r="C6344" t="s">
        <v>12</v>
      </c>
      <c r="E6344">
        <f t="shared" si="396"/>
        <v>22</v>
      </c>
      <c r="F6344">
        <f t="shared" si="397"/>
        <v>6</v>
      </c>
      <c r="G6344" s="8">
        <f t="shared" si="398"/>
        <v>44734</v>
      </c>
      <c r="H6344">
        <f t="shared" si="399"/>
        <v>2022</v>
      </c>
      <c r="I6344" s="1">
        <v>44734.444444444445</v>
      </c>
      <c r="J6344" s="2">
        <v>44734</v>
      </c>
      <c r="K6344" t="s">
        <v>72</v>
      </c>
      <c r="L6344" t="s">
        <v>44</v>
      </c>
      <c r="N6344" s="11" t="s">
        <v>15</v>
      </c>
      <c r="O6344" s="11" t="str">
        <f>IF(Table1[[#This Row],[Currency  Code]]="USD",Table1[[#This Row],[Product Amount with GST]]*80,Table1[[#This Row],[Product Amount with GST]])</f>
        <v>1499</v>
      </c>
    </row>
    <row r="6345" spans="1:16" x14ac:dyDescent="0.25">
      <c r="A6345" t="s">
        <v>4403</v>
      </c>
      <c r="B6345" t="s">
        <v>42</v>
      </c>
      <c r="C6345" t="s">
        <v>12</v>
      </c>
      <c r="E6345">
        <f t="shared" si="396"/>
        <v>22</v>
      </c>
      <c r="F6345">
        <f t="shared" si="397"/>
        <v>6</v>
      </c>
      <c r="G6345" s="8">
        <f t="shared" si="398"/>
        <v>44734</v>
      </c>
      <c r="H6345">
        <f t="shared" si="399"/>
        <v>2022</v>
      </c>
      <c r="I6345" s="1">
        <v>44734.586111111108</v>
      </c>
      <c r="J6345" s="2">
        <v>44734</v>
      </c>
      <c r="K6345" t="s">
        <v>43</v>
      </c>
      <c r="L6345" t="s">
        <v>44</v>
      </c>
      <c r="N6345" s="11" t="s">
        <v>15</v>
      </c>
      <c r="O6345" s="11" t="str">
        <f>IF(Table1[[#This Row],[Currency  Code]]="USD",Table1[[#This Row],[Product Amount with GST]]*80,Table1[[#This Row],[Product Amount with GST]])</f>
        <v>1499</v>
      </c>
    </row>
    <row r="6346" spans="1:16" x14ac:dyDescent="0.25">
      <c r="A6346" t="s">
        <v>4404</v>
      </c>
      <c r="B6346" t="s">
        <v>52</v>
      </c>
      <c r="C6346" t="s">
        <v>12</v>
      </c>
      <c r="E6346">
        <f t="shared" si="396"/>
        <v>22</v>
      </c>
      <c r="F6346">
        <f t="shared" si="397"/>
        <v>6</v>
      </c>
      <c r="G6346" s="8">
        <f t="shared" si="398"/>
        <v>44734</v>
      </c>
      <c r="H6346">
        <f t="shared" si="399"/>
        <v>2022</v>
      </c>
      <c r="I6346" s="1">
        <v>44734.575694444444</v>
      </c>
      <c r="J6346" s="2">
        <v>44734</v>
      </c>
      <c r="K6346" t="s">
        <v>13</v>
      </c>
      <c r="L6346" t="s">
        <v>18</v>
      </c>
      <c r="N6346" s="11" t="s">
        <v>15</v>
      </c>
      <c r="O6346" s="11" t="str">
        <f>IF(Table1[[#This Row],[Currency  Code]]="USD",Table1[[#This Row],[Product Amount with GST]]*80,Table1[[#This Row],[Product Amount with GST]])</f>
        <v>999</v>
      </c>
    </row>
    <row r="6347" spans="1:16" x14ac:dyDescent="0.25">
      <c r="A6347" t="s">
        <v>4360</v>
      </c>
      <c r="B6347" t="s">
        <v>20</v>
      </c>
      <c r="C6347" t="s">
        <v>12</v>
      </c>
      <c r="E6347">
        <f t="shared" si="396"/>
        <v>22</v>
      </c>
      <c r="F6347">
        <f t="shared" si="397"/>
        <v>6</v>
      </c>
      <c r="G6347" s="8">
        <f t="shared" si="398"/>
        <v>44734</v>
      </c>
      <c r="H6347">
        <f t="shared" si="399"/>
        <v>2022</v>
      </c>
      <c r="I6347" s="1">
        <v>44734.567361111112</v>
      </c>
      <c r="J6347" s="2">
        <v>44734</v>
      </c>
      <c r="K6347" t="s">
        <v>13</v>
      </c>
      <c r="L6347" t="s">
        <v>21</v>
      </c>
      <c r="N6347" s="11" t="s">
        <v>15</v>
      </c>
      <c r="O6347" s="11" t="str">
        <f>IF(Table1[[#This Row],[Currency  Code]]="USD",Table1[[#This Row],[Product Amount with GST]]*80,Table1[[#This Row],[Product Amount with GST]])</f>
        <v>1999</v>
      </c>
    </row>
    <row r="6348" spans="1:16" x14ac:dyDescent="0.25">
      <c r="A6348" t="s">
        <v>4405</v>
      </c>
      <c r="B6348" t="s">
        <v>20</v>
      </c>
      <c r="C6348" t="s">
        <v>12</v>
      </c>
      <c r="E6348">
        <f t="shared" si="396"/>
        <v>22</v>
      </c>
      <c r="F6348">
        <f t="shared" si="397"/>
        <v>6</v>
      </c>
      <c r="G6348" s="8">
        <f t="shared" si="398"/>
        <v>44734</v>
      </c>
      <c r="H6348">
        <f t="shared" si="399"/>
        <v>2022</v>
      </c>
      <c r="I6348" s="1">
        <v>44734.559027777781</v>
      </c>
      <c r="J6348" s="2">
        <v>44734</v>
      </c>
      <c r="K6348" t="s">
        <v>13</v>
      </c>
      <c r="L6348" t="s">
        <v>21</v>
      </c>
      <c r="N6348" s="11" t="s">
        <v>15</v>
      </c>
      <c r="O6348" s="11" t="str">
        <f>IF(Table1[[#This Row],[Currency  Code]]="USD",Table1[[#This Row],[Product Amount with GST]]*80,Table1[[#This Row],[Product Amount with GST]])</f>
        <v>1999</v>
      </c>
    </row>
    <row r="6349" spans="1:16" x14ac:dyDescent="0.25">
      <c r="A6349" t="s">
        <v>4406</v>
      </c>
      <c r="B6349" t="s">
        <v>160</v>
      </c>
      <c r="C6349" t="s">
        <v>12</v>
      </c>
      <c r="E6349">
        <f t="shared" si="396"/>
        <v>22</v>
      </c>
      <c r="F6349">
        <f t="shared" si="397"/>
        <v>6</v>
      </c>
      <c r="G6349" s="8">
        <f t="shared" si="398"/>
        <v>44734</v>
      </c>
      <c r="H6349">
        <f t="shared" si="399"/>
        <v>2022</v>
      </c>
      <c r="I6349" s="1">
        <v>44734.544444444444</v>
      </c>
      <c r="J6349" s="2">
        <v>44734</v>
      </c>
      <c r="K6349" t="s">
        <v>43</v>
      </c>
      <c r="L6349" t="s">
        <v>161</v>
      </c>
      <c r="N6349" s="11" t="s">
        <v>15</v>
      </c>
      <c r="O6349" s="11" t="str">
        <f>IF(Table1[[#This Row],[Currency  Code]]="USD",Table1[[#This Row],[Product Amount with GST]]*80,Table1[[#This Row],[Product Amount with GST]])</f>
        <v>666</v>
      </c>
    </row>
    <row r="6350" spans="1:16" x14ac:dyDescent="0.25">
      <c r="A6350" t="s">
        <v>4407</v>
      </c>
      <c r="B6350" t="s">
        <v>257</v>
      </c>
      <c r="C6350" t="s">
        <v>12</v>
      </c>
      <c r="E6350">
        <f t="shared" si="396"/>
        <v>22</v>
      </c>
      <c r="F6350">
        <f t="shared" si="397"/>
        <v>6</v>
      </c>
      <c r="G6350" s="8">
        <f t="shared" si="398"/>
        <v>44734</v>
      </c>
      <c r="H6350">
        <f t="shared" si="399"/>
        <v>2022</v>
      </c>
      <c r="I6350" s="1">
        <v>44734.533333333333</v>
      </c>
      <c r="J6350" s="2">
        <v>44734</v>
      </c>
      <c r="K6350" t="s">
        <v>13</v>
      </c>
      <c r="L6350" t="s">
        <v>44</v>
      </c>
      <c r="N6350" s="11" t="s">
        <v>15</v>
      </c>
      <c r="O6350" s="11" t="str">
        <f>IF(Table1[[#This Row],[Currency  Code]]="USD",Table1[[#This Row],[Product Amount with GST]]*80,Table1[[#This Row],[Product Amount with GST]])</f>
        <v>1499</v>
      </c>
    </row>
    <row r="6351" spans="1:16" x14ac:dyDescent="0.25">
      <c r="A6351" t="s">
        <v>734</v>
      </c>
      <c r="B6351" t="s">
        <v>11</v>
      </c>
      <c r="C6351" t="s">
        <v>12</v>
      </c>
      <c r="D6351" t="s">
        <v>6129</v>
      </c>
      <c r="E6351">
        <f t="shared" si="396"/>
        <v>22</v>
      </c>
      <c r="F6351">
        <f t="shared" si="397"/>
        <v>6</v>
      </c>
      <c r="G6351" s="8">
        <f t="shared" si="398"/>
        <v>44734</v>
      </c>
      <c r="H6351">
        <f t="shared" si="399"/>
        <v>2022</v>
      </c>
      <c r="I6351" s="1">
        <v>44734.526388888888</v>
      </c>
      <c r="J6351" s="2">
        <v>44734</v>
      </c>
      <c r="K6351" t="s">
        <v>13</v>
      </c>
      <c r="L6351" t="s">
        <v>714</v>
      </c>
      <c r="N6351" s="11" t="s">
        <v>15</v>
      </c>
      <c r="O6351" s="11" t="str">
        <f>IF(Table1[[#This Row],[Currency  Code]]="USD",Table1[[#This Row],[Product Amount with GST]]*80,Table1[[#This Row],[Product Amount with GST]])</f>
        <v>2000</v>
      </c>
    </row>
    <row r="6352" spans="1:16" x14ac:dyDescent="0.25">
      <c r="A6352" t="s">
        <v>4408</v>
      </c>
      <c r="B6352" t="s">
        <v>42</v>
      </c>
      <c r="C6352" t="s">
        <v>12</v>
      </c>
      <c r="E6352">
        <f t="shared" si="396"/>
        <v>22</v>
      </c>
      <c r="F6352">
        <f t="shared" si="397"/>
        <v>6</v>
      </c>
      <c r="G6352" s="8">
        <f t="shared" si="398"/>
        <v>44734</v>
      </c>
      <c r="H6352">
        <f t="shared" si="399"/>
        <v>2022</v>
      </c>
      <c r="I6352" s="1">
        <v>44734.51666666667</v>
      </c>
      <c r="J6352" s="2">
        <v>44734</v>
      </c>
      <c r="K6352" t="s">
        <v>43</v>
      </c>
      <c r="L6352" t="s">
        <v>44</v>
      </c>
      <c r="N6352" s="11" t="s">
        <v>15</v>
      </c>
      <c r="O6352" s="11" t="str">
        <f>IF(Table1[[#This Row],[Currency  Code]]="USD",Table1[[#This Row],[Product Amount with GST]]*80,Table1[[#This Row],[Product Amount with GST]])</f>
        <v>1499</v>
      </c>
    </row>
    <row r="6353" spans="1:16" x14ac:dyDescent="0.25">
      <c r="A6353" t="s">
        <v>4399</v>
      </c>
      <c r="B6353" t="s">
        <v>24</v>
      </c>
      <c r="C6353" t="s">
        <v>48</v>
      </c>
      <c r="E6353">
        <f t="shared" si="396"/>
        <v>22</v>
      </c>
      <c r="F6353">
        <f t="shared" si="397"/>
        <v>6</v>
      </c>
      <c r="G6353" s="8">
        <f t="shared" si="398"/>
        <v>44734</v>
      </c>
      <c r="H6353">
        <f t="shared" si="399"/>
        <v>2022</v>
      </c>
      <c r="I6353" s="1">
        <v>44734.515972222223</v>
      </c>
      <c r="J6353" s="2">
        <v>44734</v>
      </c>
      <c r="K6353" t="s">
        <v>13</v>
      </c>
      <c r="L6353" t="s">
        <v>25</v>
      </c>
      <c r="M6353" t="s">
        <v>53</v>
      </c>
      <c r="N6353" s="11" t="s">
        <v>15</v>
      </c>
      <c r="O6353" s="11" t="str">
        <f>IF(Table1[[#This Row],[Currency  Code]]="USD",Table1[[#This Row],[Product Amount with GST]]*80,Table1[[#This Row],[Product Amount with GST]])</f>
        <v>2022</v>
      </c>
      <c r="P6353" t="s">
        <v>50</v>
      </c>
    </row>
    <row r="6354" spans="1:16" x14ac:dyDescent="0.25">
      <c r="A6354" t="s">
        <v>4399</v>
      </c>
      <c r="B6354" t="s">
        <v>24</v>
      </c>
      <c r="C6354" t="s">
        <v>12</v>
      </c>
      <c r="E6354">
        <f t="shared" si="396"/>
        <v>22</v>
      </c>
      <c r="F6354">
        <f t="shared" si="397"/>
        <v>6</v>
      </c>
      <c r="G6354" s="8">
        <f t="shared" si="398"/>
        <v>44734</v>
      </c>
      <c r="H6354">
        <f t="shared" si="399"/>
        <v>2022</v>
      </c>
      <c r="I6354" s="1">
        <v>44734.51458333333</v>
      </c>
      <c r="J6354" s="2">
        <v>44734</v>
      </c>
      <c r="K6354" t="s">
        <v>13</v>
      </c>
      <c r="L6354" t="s">
        <v>25</v>
      </c>
      <c r="N6354" s="11" t="s">
        <v>15</v>
      </c>
      <c r="O6354" s="11" t="str">
        <f>IF(Table1[[#This Row],[Currency  Code]]="USD",Table1[[#This Row],[Product Amount with GST]]*80,Table1[[#This Row],[Product Amount with GST]])</f>
        <v>2022</v>
      </c>
    </row>
    <row r="6355" spans="1:16" x14ac:dyDescent="0.25">
      <c r="A6355" t="s">
        <v>4409</v>
      </c>
      <c r="B6355" t="s">
        <v>42</v>
      </c>
      <c r="C6355" t="s">
        <v>12</v>
      </c>
      <c r="E6355">
        <f t="shared" si="396"/>
        <v>22</v>
      </c>
      <c r="F6355">
        <f t="shared" si="397"/>
        <v>6</v>
      </c>
      <c r="G6355" s="8">
        <f t="shared" si="398"/>
        <v>44734</v>
      </c>
      <c r="H6355">
        <f t="shared" si="399"/>
        <v>2022</v>
      </c>
      <c r="I6355" s="1">
        <v>44734.498611111114</v>
      </c>
      <c r="J6355" s="2">
        <v>44734</v>
      </c>
      <c r="K6355" t="s">
        <v>43</v>
      </c>
      <c r="L6355" t="s">
        <v>44</v>
      </c>
      <c r="N6355" s="11" t="s">
        <v>15</v>
      </c>
      <c r="O6355" s="11" t="str">
        <f>IF(Table1[[#This Row],[Currency  Code]]="USD",Table1[[#This Row],[Product Amount with GST]]*80,Table1[[#This Row],[Product Amount with GST]])</f>
        <v>1499</v>
      </c>
    </row>
    <row r="6356" spans="1:16" x14ac:dyDescent="0.25">
      <c r="A6356" t="s">
        <v>4410</v>
      </c>
      <c r="B6356" t="s">
        <v>918</v>
      </c>
      <c r="C6356" t="s">
        <v>12</v>
      </c>
      <c r="E6356">
        <f t="shared" si="396"/>
        <v>22</v>
      </c>
      <c r="F6356">
        <f t="shared" si="397"/>
        <v>6</v>
      </c>
      <c r="G6356" s="8">
        <f t="shared" si="398"/>
        <v>44734</v>
      </c>
      <c r="H6356">
        <f t="shared" si="399"/>
        <v>2022</v>
      </c>
      <c r="I6356" s="1">
        <v>44734.490972222222</v>
      </c>
      <c r="J6356" s="2">
        <v>44734</v>
      </c>
      <c r="K6356" t="s">
        <v>13</v>
      </c>
      <c r="L6356" t="s">
        <v>919</v>
      </c>
      <c r="N6356" s="11" t="s">
        <v>15</v>
      </c>
      <c r="O6356" s="11" t="str">
        <f>IF(Table1[[#This Row],[Currency  Code]]="USD",Table1[[#This Row],[Product Amount with GST]]*80,Table1[[#This Row],[Product Amount with GST]])</f>
        <v>990</v>
      </c>
    </row>
    <row r="6357" spans="1:16" x14ac:dyDescent="0.25">
      <c r="A6357" t="s">
        <v>4411</v>
      </c>
      <c r="B6357" t="s">
        <v>42</v>
      </c>
      <c r="C6357" t="s">
        <v>12</v>
      </c>
      <c r="E6357">
        <f t="shared" si="396"/>
        <v>22</v>
      </c>
      <c r="F6357">
        <f t="shared" si="397"/>
        <v>6</v>
      </c>
      <c r="G6357" s="8">
        <f t="shared" si="398"/>
        <v>44734</v>
      </c>
      <c r="H6357">
        <f t="shared" si="399"/>
        <v>2022</v>
      </c>
      <c r="I6357" s="1">
        <v>44734.487500000003</v>
      </c>
      <c r="J6357" s="2">
        <v>44734</v>
      </c>
      <c r="K6357" t="s">
        <v>43</v>
      </c>
      <c r="L6357" t="s">
        <v>88</v>
      </c>
      <c r="N6357" s="11" t="s">
        <v>29</v>
      </c>
      <c r="O6357" s="11">
        <f>IF(Table1[[#This Row],[Currency  Code]]="USD",Table1[[#This Row],[Product Amount with GST]]*80,Table1[[#This Row],[Product Amount with GST]])</f>
        <v>4720</v>
      </c>
    </row>
    <row r="6358" spans="1:16" x14ac:dyDescent="0.25">
      <c r="A6358" t="s">
        <v>4412</v>
      </c>
      <c r="B6358" t="s">
        <v>65</v>
      </c>
      <c r="C6358" t="s">
        <v>12</v>
      </c>
      <c r="E6358">
        <f t="shared" si="396"/>
        <v>22</v>
      </c>
      <c r="F6358">
        <f t="shared" si="397"/>
        <v>6</v>
      </c>
      <c r="G6358" s="8">
        <f t="shared" si="398"/>
        <v>44734</v>
      </c>
      <c r="H6358">
        <f t="shared" si="399"/>
        <v>2022</v>
      </c>
      <c r="I6358" s="1">
        <v>44734.480555555558</v>
      </c>
      <c r="J6358" s="2">
        <v>44734</v>
      </c>
      <c r="K6358" t="s">
        <v>13</v>
      </c>
      <c r="L6358" t="s">
        <v>44</v>
      </c>
      <c r="N6358" s="11" t="s">
        <v>15</v>
      </c>
      <c r="O6358" s="11" t="str">
        <f>IF(Table1[[#This Row],[Currency  Code]]="USD",Table1[[#This Row],[Product Amount with GST]]*80,Table1[[#This Row],[Product Amount with GST]])</f>
        <v>1499</v>
      </c>
    </row>
    <row r="6359" spans="1:16" x14ac:dyDescent="0.25">
      <c r="A6359" t="s">
        <v>4413</v>
      </c>
      <c r="B6359" t="s">
        <v>1472</v>
      </c>
      <c r="C6359" t="s">
        <v>12</v>
      </c>
      <c r="E6359">
        <f t="shared" si="396"/>
        <v>22</v>
      </c>
      <c r="F6359">
        <f t="shared" si="397"/>
        <v>6</v>
      </c>
      <c r="G6359" s="8">
        <f t="shared" si="398"/>
        <v>44734</v>
      </c>
      <c r="H6359">
        <f t="shared" si="399"/>
        <v>2022</v>
      </c>
      <c r="I6359" s="1">
        <v>44734.477777777778</v>
      </c>
      <c r="J6359" s="2">
        <v>44734</v>
      </c>
      <c r="K6359" t="s">
        <v>13</v>
      </c>
      <c r="L6359" t="s">
        <v>403</v>
      </c>
      <c r="N6359" s="11" t="s">
        <v>15</v>
      </c>
      <c r="O6359" s="11" t="str">
        <f>IF(Table1[[#This Row],[Currency  Code]]="USD",Table1[[#This Row],[Product Amount with GST]]*80,Table1[[#This Row],[Product Amount with GST]])</f>
        <v>1000</v>
      </c>
    </row>
    <row r="6360" spans="1:16" x14ac:dyDescent="0.25">
      <c r="A6360" t="s">
        <v>4414</v>
      </c>
      <c r="B6360" t="s">
        <v>17</v>
      </c>
      <c r="C6360" t="s">
        <v>12</v>
      </c>
      <c r="E6360">
        <f t="shared" si="396"/>
        <v>22</v>
      </c>
      <c r="F6360">
        <f t="shared" si="397"/>
        <v>6</v>
      </c>
      <c r="G6360" s="8">
        <f t="shared" si="398"/>
        <v>44734</v>
      </c>
      <c r="H6360">
        <f t="shared" si="399"/>
        <v>2022</v>
      </c>
      <c r="I6360" s="1">
        <v>44734.441666666666</v>
      </c>
      <c r="J6360" s="2">
        <v>44734</v>
      </c>
      <c r="K6360" t="s">
        <v>13</v>
      </c>
      <c r="L6360" t="s">
        <v>18</v>
      </c>
      <c r="N6360" s="11" t="s">
        <v>15</v>
      </c>
      <c r="O6360" s="11" t="str">
        <f>IF(Table1[[#This Row],[Currency  Code]]="USD",Table1[[#This Row],[Product Amount with GST]]*80,Table1[[#This Row],[Product Amount with GST]])</f>
        <v>999</v>
      </c>
    </row>
    <row r="6361" spans="1:16" x14ac:dyDescent="0.25">
      <c r="A6361" t="s">
        <v>4399</v>
      </c>
      <c r="B6361" t="s">
        <v>24</v>
      </c>
      <c r="C6361" t="s">
        <v>12</v>
      </c>
      <c r="E6361">
        <f t="shared" si="396"/>
        <v>22</v>
      </c>
      <c r="F6361">
        <f t="shared" si="397"/>
        <v>6</v>
      </c>
      <c r="G6361" s="8">
        <f t="shared" si="398"/>
        <v>44734</v>
      </c>
      <c r="H6361">
        <f t="shared" si="399"/>
        <v>2022</v>
      </c>
      <c r="I6361" s="1">
        <v>44734.44027777778</v>
      </c>
      <c r="J6361" s="2">
        <v>44734</v>
      </c>
      <c r="K6361" t="s">
        <v>13</v>
      </c>
      <c r="L6361" t="s">
        <v>25</v>
      </c>
      <c r="N6361" s="11" t="s">
        <v>15</v>
      </c>
      <c r="O6361" s="11" t="str">
        <f>IF(Table1[[#This Row],[Currency  Code]]="USD",Table1[[#This Row],[Product Amount with GST]]*80,Table1[[#This Row],[Product Amount with GST]])</f>
        <v>2022</v>
      </c>
    </row>
    <row r="6362" spans="1:16" x14ac:dyDescent="0.25">
      <c r="A6362" t="s">
        <v>4415</v>
      </c>
      <c r="B6362" t="s">
        <v>47</v>
      </c>
      <c r="C6362" t="s">
        <v>12</v>
      </c>
      <c r="E6362">
        <f t="shared" si="396"/>
        <v>22</v>
      </c>
      <c r="F6362">
        <f t="shared" si="397"/>
        <v>6</v>
      </c>
      <c r="G6362" s="8">
        <f t="shared" si="398"/>
        <v>44734</v>
      </c>
      <c r="H6362">
        <f t="shared" si="399"/>
        <v>2022</v>
      </c>
      <c r="I6362" s="1">
        <v>44734.42083333333</v>
      </c>
      <c r="J6362" s="2">
        <v>44734</v>
      </c>
      <c r="K6362" t="s">
        <v>13</v>
      </c>
      <c r="L6362" t="s">
        <v>18</v>
      </c>
      <c r="N6362" s="11" t="s">
        <v>15</v>
      </c>
      <c r="O6362" s="11" t="str">
        <f>IF(Table1[[#This Row],[Currency  Code]]="USD",Table1[[#This Row],[Product Amount with GST]]*80,Table1[[#This Row],[Product Amount with GST]])</f>
        <v>999</v>
      </c>
    </row>
    <row r="6363" spans="1:16" x14ac:dyDescent="0.25">
      <c r="A6363" t="s">
        <v>3876</v>
      </c>
      <c r="B6363" t="s">
        <v>1690</v>
      </c>
      <c r="C6363" t="s">
        <v>48</v>
      </c>
      <c r="E6363">
        <f t="shared" si="396"/>
        <v>22</v>
      </c>
      <c r="F6363">
        <f t="shared" si="397"/>
        <v>6</v>
      </c>
      <c r="G6363" s="8">
        <f t="shared" si="398"/>
        <v>44734</v>
      </c>
      <c r="H6363">
        <f t="shared" si="399"/>
        <v>2022</v>
      </c>
      <c r="I6363" s="1">
        <v>44734.408333333333</v>
      </c>
      <c r="J6363" s="2">
        <v>44734</v>
      </c>
      <c r="K6363" t="s">
        <v>13</v>
      </c>
      <c r="L6363" t="s">
        <v>963</v>
      </c>
      <c r="M6363" t="s">
        <v>218</v>
      </c>
      <c r="N6363" s="11" t="s">
        <v>15</v>
      </c>
      <c r="O6363" s="11" t="str">
        <f>IF(Table1[[#This Row],[Currency  Code]]="USD",Table1[[#This Row],[Product Amount with GST]]*80,Table1[[#This Row],[Product Amount with GST]])</f>
        <v>9</v>
      </c>
      <c r="P6363" t="s">
        <v>50</v>
      </c>
    </row>
    <row r="6364" spans="1:16" x14ac:dyDescent="0.25">
      <c r="A6364" t="s">
        <v>1402</v>
      </c>
      <c r="B6364" t="s">
        <v>491</v>
      </c>
      <c r="C6364" t="s">
        <v>48</v>
      </c>
      <c r="E6364">
        <f t="shared" si="396"/>
        <v>22</v>
      </c>
      <c r="F6364">
        <f t="shared" si="397"/>
        <v>6</v>
      </c>
      <c r="G6364" s="8">
        <f t="shared" si="398"/>
        <v>44734</v>
      </c>
      <c r="H6364">
        <f t="shared" si="399"/>
        <v>2022</v>
      </c>
      <c r="I6364" s="1">
        <v>44734.407638888886</v>
      </c>
      <c r="J6364" s="2">
        <v>44734</v>
      </c>
      <c r="K6364" t="s">
        <v>13</v>
      </c>
      <c r="L6364" t="s">
        <v>1404</v>
      </c>
      <c r="M6364" t="s">
        <v>135</v>
      </c>
      <c r="N6364" s="11" t="s">
        <v>15</v>
      </c>
      <c r="O6364" s="11" t="str">
        <f>IF(Table1[[#This Row],[Currency  Code]]="USD",Table1[[#This Row],[Product Amount with GST]]*80,Table1[[#This Row],[Product Amount with GST]])</f>
        <v>99</v>
      </c>
      <c r="P6364" t="s">
        <v>2806</v>
      </c>
    </row>
    <row r="6365" spans="1:16" x14ac:dyDescent="0.25">
      <c r="A6365" t="s">
        <v>1402</v>
      </c>
      <c r="B6365" t="s">
        <v>491</v>
      </c>
      <c r="C6365" t="s">
        <v>12</v>
      </c>
      <c r="E6365">
        <f t="shared" si="396"/>
        <v>22</v>
      </c>
      <c r="F6365">
        <f t="shared" si="397"/>
        <v>6</v>
      </c>
      <c r="G6365" s="8">
        <f t="shared" si="398"/>
        <v>44734</v>
      </c>
      <c r="H6365">
        <f t="shared" si="399"/>
        <v>2022</v>
      </c>
      <c r="I6365" s="1">
        <v>44734.407638888886</v>
      </c>
      <c r="J6365" s="2">
        <v>44734</v>
      </c>
      <c r="K6365" t="s">
        <v>13</v>
      </c>
      <c r="L6365" t="s">
        <v>1404</v>
      </c>
      <c r="N6365" s="11" t="s">
        <v>15</v>
      </c>
      <c r="O6365" s="11" t="str">
        <f>IF(Table1[[#This Row],[Currency  Code]]="USD",Table1[[#This Row],[Product Amount with GST]]*80,Table1[[#This Row],[Product Amount with GST]])</f>
        <v>99</v>
      </c>
    </row>
    <row r="6366" spans="1:16" x14ac:dyDescent="0.25">
      <c r="A6366" t="s">
        <v>4406</v>
      </c>
      <c r="B6366" t="s">
        <v>169</v>
      </c>
      <c r="C6366" t="s">
        <v>12</v>
      </c>
      <c r="E6366">
        <f t="shared" si="396"/>
        <v>22</v>
      </c>
      <c r="F6366">
        <f t="shared" si="397"/>
        <v>6</v>
      </c>
      <c r="G6366" s="8">
        <f t="shared" si="398"/>
        <v>44734</v>
      </c>
      <c r="H6366">
        <f t="shared" si="399"/>
        <v>2022</v>
      </c>
      <c r="I6366" s="1">
        <v>44734.536111111112</v>
      </c>
      <c r="J6366" s="2">
        <v>44734</v>
      </c>
      <c r="K6366" t="s">
        <v>43</v>
      </c>
      <c r="L6366" t="s">
        <v>44</v>
      </c>
      <c r="N6366" s="11" t="s">
        <v>15</v>
      </c>
      <c r="O6366" s="11" t="str">
        <f>IF(Table1[[#This Row],[Currency  Code]]="USD",Table1[[#This Row],[Product Amount with GST]]*80,Table1[[#This Row],[Product Amount with GST]])</f>
        <v>1499</v>
      </c>
    </row>
    <row r="6367" spans="1:16" x14ac:dyDescent="0.25">
      <c r="A6367" t="s">
        <v>3856</v>
      </c>
      <c r="B6367" t="s">
        <v>42</v>
      </c>
      <c r="C6367" t="s">
        <v>12</v>
      </c>
      <c r="E6367">
        <f t="shared" si="396"/>
        <v>22</v>
      </c>
      <c r="F6367">
        <f t="shared" si="397"/>
        <v>6</v>
      </c>
      <c r="G6367" s="8">
        <f t="shared" si="398"/>
        <v>44734</v>
      </c>
      <c r="H6367">
        <f t="shared" si="399"/>
        <v>2022</v>
      </c>
      <c r="I6367" s="1">
        <v>44734.527777777781</v>
      </c>
      <c r="J6367" s="2">
        <v>44734</v>
      </c>
      <c r="K6367" t="s">
        <v>43</v>
      </c>
      <c r="L6367" t="s">
        <v>44</v>
      </c>
      <c r="N6367" s="11" t="s">
        <v>15</v>
      </c>
      <c r="O6367" s="11" t="str">
        <f>IF(Table1[[#This Row],[Currency  Code]]="USD",Table1[[#This Row],[Product Amount with GST]]*80,Table1[[#This Row],[Product Amount with GST]])</f>
        <v>1499</v>
      </c>
    </row>
    <row r="6368" spans="1:16" x14ac:dyDescent="0.25">
      <c r="A6368" t="s">
        <v>4400</v>
      </c>
      <c r="B6368" t="s">
        <v>42</v>
      </c>
      <c r="C6368" t="s">
        <v>12</v>
      </c>
      <c r="E6368">
        <f t="shared" si="396"/>
        <v>22</v>
      </c>
      <c r="F6368">
        <f t="shared" si="397"/>
        <v>6</v>
      </c>
      <c r="G6368" s="8">
        <f t="shared" si="398"/>
        <v>44734</v>
      </c>
      <c r="H6368">
        <f t="shared" si="399"/>
        <v>2022</v>
      </c>
      <c r="I6368" s="1">
        <v>44734.511805555558</v>
      </c>
      <c r="J6368" s="2">
        <v>44734</v>
      </c>
      <c r="K6368" t="s">
        <v>43</v>
      </c>
      <c r="L6368" t="s">
        <v>44</v>
      </c>
      <c r="N6368" s="11" t="s">
        <v>15</v>
      </c>
      <c r="O6368" s="11" t="str">
        <f>IF(Table1[[#This Row],[Currency  Code]]="USD",Table1[[#This Row],[Product Amount with GST]]*80,Table1[[#This Row],[Product Amount with GST]])</f>
        <v>1499</v>
      </c>
    </row>
    <row r="6369" spans="1:16" x14ac:dyDescent="0.25">
      <c r="A6369" t="s">
        <v>4413</v>
      </c>
      <c r="B6369" t="s">
        <v>918</v>
      </c>
      <c r="C6369" t="s">
        <v>12</v>
      </c>
      <c r="E6369">
        <f t="shared" si="396"/>
        <v>22</v>
      </c>
      <c r="F6369">
        <f t="shared" si="397"/>
        <v>6</v>
      </c>
      <c r="G6369" s="8">
        <f t="shared" si="398"/>
        <v>44734</v>
      </c>
      <c r="H6369">
        <f t="shared" si="399"/>
        <v>2022</v>
      </c>
      <c r="I6369" s="1">
        <v>44734.480555555558</v>
      </c>
      <c r="J6369" s="2">
        <v>44734</v>
      </c>
      <c r="K6369" t="s">
        <v>13</v>
      </c>
      <c r="L6369" t="s">
        <v>919</v>
      </c>
      <c r="N6369" s="11" t="s">
        <v>15</v>
      </c>
      <c r="O6369" s="11" t="str">
        <f>IF(Table1[[#This Row],[Currency  Code]]="USD",Table1[[#This Row],[Product Amount with GST]]*80,Table1[[#This Row],[Product Amount with GST]])</f>
        <v>990</v>
      </c>
    </row>
    <row r="6370" spans="1:16" x14ac:dyDescent="0.25">
      <c r="A6370" t="s">
        <v>4413</v>
      </c>
      <c r="B6370" t="s">
        <v>1472</v>
      </c>
      <c r="C6370" t="s">
        <v>12</v>
      </c>
      <c r="E6370">
        <f t="shared" si="396"/>
        <v>22</v>
      </c>
      <c r="F6370">
        <f t="shared" si="397"/>
        <v>6</v>
      </c>
      <c r="G6370" s="8">
        <f t="shared" si="398"/>
        <v>44734</v>
      </c>
      <c r="H6370">
        <f t="shared" si="399"/>
        <v>2022</v>
      </c>
      <c r="I6370" s="1">
        <v>44734.459722222222</v>
      </c>
      <c r="J6370" s="2">
        <v>44734</v>
      </c>
      <c r="K6370" t="s">
        <v>13</v>
      </c>
      <c r="L6370" t="s">
        <v>403</v>
      </c>
      <c r="N6370" s="11" t="s">
        <v>15</v>
      </c>
      <c r="O6370" s="11" t="str">
        <f>IF(Table1[[#This Row],[Currency  Code]]="USD",Table1[[#This Row],[Product Amount with GST]]*80,Table1[[#This Row],[Product Amount with GST]])</f>
        <v>1000</v>
      </c>
    </row>
    <row r="6371" spans="1:16" x14ac:dyDescent="0.25">
      <c r="A6371" t="s">
        <v>4416</v>
      </c>
      <c r="B6371" t="s">
        <v>42</v>
      </c>
      <c r="C6371" t="s">
        <v>12</v>
      </c>
      <c r="E6371">
        <f t="shared" si="396"/>
        <v>22</v>
      </c>
      <c r="F6371">
        <f t="shared" si="397"/>
        <v>6</v>
      </c>
      <c r="G6371" s="8">
        <f t="shared" si="398"/>
        <v>44734</v>
      </c>
      <c r="H6371">
        <f t="shared" si="399"/>
        <v>2022</v>
      </c>
      <c r="I6371" s="1">
        <v>44734.459722222222</v>
      </c>
      <c r="J6371" s="2">
        <v>44734</v>
      </c>
      <c r="K6371" t="s">
        <v>43</v>
      </c>
      <c r="L6371" t="s">
        <v>44</v>
      </c>
      <c r="N6371" s="11" t="s">
        <v>15</v>
      </c>
      <c r="O6371" s="11" t="str">
        <f>IF(Table1[[#This Row],[Currency  Code]]="USD",Table1[[#This Row],[Product Amount with GST]]*80,Table1[[#This Row],[Product Amount with GST]])</f>
        <v>1499</v>
      </c>
    </row>
    <row r="6372" spans="1:16" x14ac:dyDescent="0.25">
      <c r="A6372" t="s">
        <v>4417</v>
      </c>
      <c r="B6372" t="s">
        <v>42</v>
      </c>
      <c r="C6372" t="s">
        <v>12</v>
      </c>
      <c r="E6372">
        <f t="shared" si="396"/>
        <v>22</v>
      </c>
      <c r="F6372">
        <f t="shared" si="397"/>
        <v>6</v>
      </c>
      <c r="G6372" s="8">
        <f t="shared" si="398"/>
        <v>44734</v>
      </c>
      <c r="H6372">
        <f t="shared" si="399"/>
        <v>2022</v>
      </c>
      <c r="I6372" s="1">
        <v>44734.453472222223</v>
      </c>
      <c r="J6372" s="2">
        <v>44734</v>
      </c>
      <c r="K6372" t="s">
        <v>43</v>
      </c>
      <c r="L6372" t="s">
        <v>44</v>
      </c>
      <c r="N6372" s="11" t="s">
        <v>15</v>
      </c>
      <c r="O6372" s="11" t="str">
        <f>IF(Table1[[#This Row],[Currency  Code]]="USD",Table1[[#This Row],[Product Amount with GST]]*80,Table1[[#This Row],[Product Amount with GST]])</f>
        <v>1499</v>
      </c>
    </row>
    <row r="6373" spans="1:16" x14ac:dyDescent="0.25">
      <c r="A6373" t="s">
        <v>4418</v>
      </c>
      <c r="B6373" t="s">
        <v>42</v>
      </c>
      <c r="C6373" t="s">
        <v>12</v>
      </c>
      <c r="E6373">
        <f t="shared" si="396"/>
        <v>22</v>
      </c>
      <c r="F6373">
        <f t="shared" si="397"/>
        <v>6</v>
      </c>
      <c r="G6373" s="8">
        <f t="shared" si="398"/>
        <v>44734</v>
      </c>
      <c r="H6373">
        <f t="shared" si="399"/>
        <v>2022</v>
      </c>
      <c r="I6373" s="1">
        <v>44734.447222222225</v>
      </c>
      <c r="J6373" s="2">
        <v>44734</v>
      </c>
      <c r="K6373" t="s">
        <v>43</v>
      </c>
      <c r="L6373" t="s">
        <v>44</v>
      </c>
      <c r="N6373" s="11" t="s">
        <v>15</v>
      </c>
      <c r="O6373" s="11" t="str">
        <f>IF(Table1[[#This Row],[Currency  Code]]="USD",Table1[[#This Row],[Product Amount with GST]]*80,Table1[[#This Row],[Product Amount with GST]])</f>
        <v>1499</v>
      </c>
    </row>
    <row r="6374" spans="1:16" x14ac:dyDescent="0.25">
      <c r="A6374" t="s">
        <v>4419</v>
      </c>
      <c r="B6374" t="s">
        <v>169</v>
      </c>
      <c r="C6374" t="s">
        <v>12</v>
      </c>
      <c r="E6374">
        <f t="shared" si="396"/>
        <v>22</v>
      </c>
      <c r="F6374">
        <f t="shared" si="397"/>
        <v>6</v>
      </c>
      <c r="G6374" s="8">
        <f t="shared" si="398"/>
        <v>44734</v>
      </c>
      <c r="H6374">
        <f t="shared" si="399"/>
        <v>2022</v>
      </c>
      <c r="I6374" s="1">
        <v>44734.439583333333</v>
      </c>
      <c r="J6374" s="2">
        <v>44734</v>
      </c>
      <c r="K6374" t="s">
        <v>13</v>
      </c>
      <c r="L6374" t="s">
        <v>44</v>
      </c>
      <c r="N6374" s="11" t="s">
        <v>15</v>
      </c>
      <c r="O6374" s="11" t="str">
        <f>IF(Table1[[#This Row],[Currency  Code]]="USD",Table1[[#This Row],[Product Amount with GST]]*80,Table1[[#This Row],[Product Amount with GST]])</f>
        <v>1499</v>
      </c>
    </row>
    <row r="6375" spans="1:16" x14ac:dyDescent="0.25">
      <c r="A6375" t="s">
        <v>4420</v>
      </c>
      <c r="B6375" t="s">
        <v>17</v>
      </c>
      <c r="C6375" t="s">
        <v>12</v>
      </c>
      <c r="E6375">
        <f t="shared" si="396"/>
        <v>22</v>
      </c>
      <c r="F6375">
        <f t="shared" si="397"/>
        <v>6</v>
      </c>
      <c r="G6375" s="8">
        <f t="shared" si="398"/>
        <v>44734</v>
      </c>
      <c r="H6375">
        <f t="shared" si="399"/>
        <v>2022</v>
      </c>
      <c r="I6375" s="1">
        <v>44734.438194444447</v>
      </c>
      <c r="J6375" s="2">
        <v>44734</v>
      </c>
      <c r="K6375" t="s">
        <v>13</v>
      </c>
      <c r="L6375" t="s">
        <v>18</v>
      </c>
      <c r="N6375" s="11" t="s">
        <v>15</v>
      </c>
      <c r="O6375" s="11" t="str">
        <f>IF(Table1[[#This Row],[Currency  Code]]="USD",Table1[[#This Row],[Product Amount with GST]]*80,Table1[[#This Row],[Product Amount with GST]])</f>
        <v>999</v>
      </c>
    </row>
    <row r="6376" spans="1:16" x14ac:dyDescent="0.25">
      <c r="A6376" t="s">
        <v>4421</v>
      </c>
      <c r="B6376" t="s">
        <v>42</v>
      </c>
      <c r="C6376" t="s">
        <v>12</v>
      </c>
      <c r="E6376">
        <f t="shared" si="396"/>
        <v>22</v>
      </c>
      <c r="F6376">
        <f t="shared" si="397"/>
        <v>6</v>
      </c>
      <c r="G6376" s="8">
        <f t="shared" si="398"/>
        <v>44734</v>
      </c>
      <c r="H6376">
        <f t="shared" si="399"/>
        <v>2022</v>
      </c>
      <c r="I6376" s="1">
        <v>44734.429861111108</v>
      </c>
      <c r="J6376" s="2">
        <v>44734</v>
      </c>
      <c r="K6376" t="s">
        <v>43</v>
      </c>
      <c r="L6376" t="s">
        <v>44</v>
      </c>
      <c r="N6376" s="11" t="s">
        <v>15</v>
      </c>
      <c r="O6376" s="11" t="str">
        <f>IF(Table1[[#This Row],[Currency  Code]]="USD",Table1[[#This Row],[Product Amount with GST]]*80,Table1[[#This Row],[Product Amount with GST]])</f>
        <v>1499</v>
      </c>
    </row>
    <row r="6377" spans="1:16" x14ac:dyDescent="0.25">
      <c r="A6377" t="s">
        <v>4422</v>
      </c>
      <c r="B6377" t="s">
        <v>4254</v>
      </c>
      <c r="C6377" t="s">
        <v>12</v>
      </c>
      <c r="E6377">
        <f t="shared" si="396"/>
        <v>22</v>
      </c>
      <c r="F6377">
        <f t="shared" si="397"/>
        <v>6</v>
      </c>
      <c r="G6377" s="8">
        <f t="shared" si="398"/>
        <v>44734</v>
      </c>
      <c r="H6377">
        <f t="shared" si="399"/>
        <v>2022</v>
      </c>
      <c r="I6377" s="1">
        <v>44734.416666666664</v>
      </c>
      <c r="J6377" s="2">
        <v>44734</v>
      </c>
      <c r="K6377" t="s">
        <v>72</v>
      </c>
      <c r="L6377" t="s">
        <v>44</v>
      </c>
      <c r="N6377" s="11" t="s">
        <v>15</v>
      </c>
      <c r="O6377" s="11" t="str">
        <f>IF(Table1[[#This Row],[Currency  Code]]="USD",Table1[[#This Row],[Product Amount with GST]]*80,Table1[[#This Row],[Product Amount with GST]])</f>
        <v>1499</v>
      </c>
    </row>
    <row r="6378" spans="1:16" x14ac:dyDescent="0.25">
      <c r="A6378" t="s">
        <v>4423</v>
      </c>
      <c r="B6378" t="s">
        <v>42</v>
      </c>
      <c r="C6378" t="s">
        <v>12</v>
      </c>
      <c r="E6378">
        <f t="shared" si="396"/>
        <v>22</v>
      </c>
      <c r="F6378">
        <f t="shared" si="397"/>
        <v>6</v>
      </c>
      <c r="G6378" s="8">
        <f t="shared" si="398"/>
        <v>44734</v>
      </c>
      <c r="H6378">
        <f t="shared" si="399"/>
        <v>2022</v>
      </c>
      <c r="I6378" s="1">
        <v>44734.404166666667</v>
      </c>
      <c r="J6378" s="2">
        <v>44734</v>
      </c>
      <c r="K6378" t="s">
        <v>43</v>
      </c>
      <c r="L6378" t="s">
        <v>44</v>
      </c>
      <c r="N6378" s="11" t="s">
        <v>15</v>
      </c>
      <c r="O6378" s="11" t="str">
        <f>IF(Table1[[#This Row],[Currency  Code]]="USD",Table1[[#This Row],[Product Amount with GST]]*80,Table1[[#This Row],[Product Amount with GST]])</f>
        <v>1499</v>
      </c>
    </row>
    <row r="6379" spans="1:16" x14ac:dyDescent="0.25">
      <c r="A6379" t="s">
        <v>4424</v>
      </c>
      <c r="B6379" t="s">
        <v>352</v>
      </c>
      <c r="C6379" t="s">
        <v>12</v>
      </c>
      <c r="D6379" t="s">
        <v>6187</v>
      </c>
      <c r="E6379">
        <f t="shared" si="396"/>
        <v>22</v>
      </c>
      <c r="F6379">
        <f t="shared" si="397"/>
        <v>6</v>
      </c>
      <c r="G6379" s="8">
        <f t="shared" si="398"/>
        <v>44734</v>
      </c>
      <c r="H6379">
        <f t="shared" si="399"/>
        <v>2022</v>
      </c>
      <c r="I6379" s="1">
        <v>44734.400694444441</v>
      </c>
      <c r="J6379" s="2">
        <v>44734</v>
      </c>
      <c r="K6379" t="s">
        <v>13</v>
      </c>
      <c r="L6379" t="s">
        <v>18</v>
      </c>
      <c r="N6379" s="11" t="s">
        <v>15</v>
      </c>
      <c r="O6379" s="11" t="str">
        <f>IF(Table1[[#This Row],[Currency  Code]]="USD",Table1[[#This Row],[Product Amount with GST]]*80,Table1[[#This Row],[Product Amount with GST]])</f>
        <v>999</v>
      </c>
    </row>
    <row r="6380" spans="1:16" x14ac:dyDescent="0.25">
      <c r="A6380" t="s">
        <v>4425</v>
      </c>
      <c r="B6380" t="s">
        <v>17</v>
      </c>
      <c r="C6380" t="s">
        <v>12</v>
      </c>
      <c r="E6380">
        <f t="shared" si="396"/>
        <v>22</v>
      </c>
      <c r="F6380">
        <f t="shared" si="397"/>
        <v>6</v>
      </c>
      <c r="G6380" s="8">
        <f t="shared" si="398"/>
        <v>44734</v>
      </c>
      <c r="H6380">
        <f t="shared" si="399"/>
        <v>2022</v>
      </c>
      <c r="I6380" s="1">
        <v>44734.395138888889</v>
      </c>
      <c r="J6380" s="2">
        <v>44734</v>
      </c>
      <c r="K6380" t="s">
        <v>13</v>
      </c>
      <c r="L6380" t="s">
        <v>18</v>
      </c>
      <c r="N6380" s="11" t="s">
        <v>15</v>
      </c>
      <c r="O6380" s="11" t="str">
        <f>IF(Table1[[#This Row],[Currency  Code]]="USD",Table1[[#This Row],[Product Amount with GST]]*80,Table1[[#This Row],[Product Amount with GST]])</f>
        <v>999</v>
      </c>
    </row>
    <row r="6381" spans="1:16" x14ac:dyDescent="0.25">
      <c r="A6381" t="s">
        <v>4426</v>
      </c>
      <c r="B6381" t="s">
        <v>143</v>
      </c>
      <c r="C6381" t="s">
        <v>12</v>
      </c>
      <c r="E6381">
        <f t="shared" si="396"/>
        <v>22</v>
      </c>
      <c r="F6381">
        <f t="shared" si="397"/>
        <v>6</v>
      </c>
      <c r="G6381" s="8">
        <f t="shared" si="398"/>
        <v>44734</v>
      </c>
      <c r="H6381">
        <f t="shared" si="399"/>
        <v>2022</v>
      </c>
      <c r="I6381" s="1">
        <v>44734.379166666666</v>
      </c>
      <c r="J6381" s="2">
        <v>44734</v>
      </c>
      <c r="K6381" t="s">
        <v>13</v>
      </c>
      <c r="L6381" t="s">
        <v>44</v>
      </c>
      <c r="N6381" s="11" t="s">
        <v>15</v>
      </c>
      <c r="O6381" s="11" t="str">
        <f>IF(Table1[[#This Row],[Currency  Code]]="USD",Table1[[#This Row],[Product Amount with GST]]*80,Table1[[#This Row],[Product Amount with GST]])</f>
        <v>1499</v>
      </c>
    </row>
    <row r="6382" spans="1:16" x14ac:dyDescent="0.25">
      <c r="A6382" t="s">
        <v>4427</v>
      </c>
      <c r="B6382" t="s">
        <v>160</v>
      </c>
      <c r="C6382" t="s">
        <v>12</v>
      </c>
      <c r="E6382">
        <f t="shared" si="396"/>
        <v>22</v>
      </c>
      <c r="F6382">
        <f t="shared" si="397"/>
        <v>6</v>
      </c>
      <c r="G6382" s="8">
        <f t="shared" si="398"/>
        <v>44734</v>
      </c>
      <c r="H6382">
        <f t="shared" si="399"/>
        <v>2022</v>
      </c>
      <c r="I6382" s="1">
        <v>44734.370138888888</v>
      </c>
      <c r="J6382" s="2">
        <v>44734</v>
      </c>
      <c r="K6382" t="s">
        <v>13</v>
      </c>
      <c r="L6382" t="s">
        <v>161</v>
      </c>
      <c r="N6382" s="11" t="s">
        <v>15</v>
      </c>
      <c r="O6382" s="11" t="str">
        <f>IF(Table1[[#This Row],[Currency  Code]]="USD",Table1[[#This Row],[Product Amount with GST]]*80,Table1[[#This Row],[Product Amount with GST]])</f>
        <v>666</v>
      </c>
    </row>
    <row r="6383" spans="1:16" x14ac:dyDescent="0.25">
      <c r="A6383" t="s">
        <v>4427</v>
      </c>
      <c r="B6383" t="s">
        <v>1710</v>
      </c>
      <c r="C6383" t="s">
        <v>12</v>
      </c>
      <c r="E6383">
        <f t="shared" si="396"/>
        <v>22</v>
      </c>
      <c r="F6383">
        <f t="shared" si="397"/>
        <v>6</v>
      </c>
      <c r="G6383" s="8">
        <f t="shared" si="398"/>
        <v>44734</v>
      </c>
      <c r="H6383">
        <f t="shared" si="399"/>
        <v>2022</v>
      </c>
      <c r="I6383" s="1">
        <v>44734.369444444441</v>
      </c>
      <c r="J6383" s="2">
        <v>44734</v>
      </c>
      <c r="K6383" t="s">
        <v>13</v>
      </c>
      <c r="L6383" t="s">
        <v>39</v>
      </c>
      <c r="N6383" s="11" t="s">
        <v>15</v>
      </c>
      <c r="O6383" s="11" t="str">
        <f>IF(Table1[[#This Row],[Currency  Code]]="USD",Table1[[#This Row],[Product Amount with GST]]*80,Table1[[#This Row],[Product Amount with GST]])</f>
        <v>499</v>
      </c>
    </row>
    <row r="6384" spans="1:16" x14ac:dyDescent="0.25">
      <c r="A6384" t="s">
        <v>4428</v>
      </c>
      <c r="B6384" t="s">
        <v>52</v>
      </c>
      <c r="C6384" t="s">
        <v>48</v>
      </c>
      <c r="E6384">
        <f t="shared" si="396"/>
        <v>22</v>
      </c>
      <c r="F6384">
        <f t="shared" si="397"/>
        <v>6</v>
      </c>
      <c r="G6384" s="8">
        <f t="shared" si="398"/>
        <v>44734</v>
      </c>
      <c r="H6384">
        <f t="shared" si="399"/>
        <v>2022</v>
      </c>
      <c r="I6384" s="1">
        <v>44734.350694444445</v>
      </c>
      <c r="J6384" s="2">
        <v>44734</v>
      </c>
      <c r="K6384" t="s">
        <v>13</v>
      </c>
      <c r="L6384" t="s">
        <v>18</v>
      </c>
      <c r="M6384" t="s">
        <v>91</v>
      </c>
      <c r="N6384" s="11" t="s">
        <v>15</v>
      </c>
      <c r="O6384" s="11" t="str">
        <f>IF(Table1[[#This Row],[Currency  Code]]="USD",Table1[[#This Row],[Product Amount with GST]]*80,Table1[[#This Row],[Product Amount with GST]])</f>
        <v>999</v>
      </c>
      <c r="P6384" t="s">
        <v>50</v>
      </c>
    </row>
    <row r="6385" spans="1:15" x14ac:dyDescent="0.25">
      <c r="A6385" t="s">
        <v>4429</v>
      </c>
      <c r="B6385" t="s">
        <v>47</v>
      </c>
      <c r="C6385" t="s">
        <v>12</v>
      </c>
      <c r="E6385">
        <f t="shared" si="396"/>
        <v>22</v>
      </c>
      <c r="F6385">
        <f t="shared" si="397"/>
        <v>6</v>
      </c>
      <c r="G6385" s="8">
        <f t="shared" si="398"/>
        <v>44734</v>
      </c>
      <c r="H6385">
        <f t="shared" si="399"/>
        <v>2022</v>
      </c>
      <c r="I6385" s="1">
        <v>44734.350694444445</v>
      </c>
      <c r="J6385" s="2">
        <v>44734</v>
      </c>
      <c r="K6385" t="s">
        <v>13</v>
      </c>
      <c r="L6385" t="s">
        <v>18</v>
      </c>
      <c r="N6385" s="11" t="s">
        <v>15</v>
      </c>
      <c r="O6385" s="11" t="str">
        <f>IF(Table1[[#This Row],[Currency  Code]]="USD",Table1[[#This Row],[Product Amount with GST]]*80,Table1[[#This Row],[Product Amount with GST]])</f>
        <v>999</v>
      </c>
    </row>
    <row r="6386" spans="1:15" x14ac:dyDescent="0.25">
      <c r="A6386" t="s">
        <v>4430</v>
      </c>
      <c r="B6386" t="s">
        <v>42</v>
      </c>
      <c r="C6386" t="s">
        <v>12</v>
      </c>
      <c r="D6386" t="s">
        <v>6188</v>
      </c>
      <c r="E6386">
        <f t="shared" si="396"/>
        <v>22</v>
      </c>
      <c r="F6386">
        <f t="shared" si="397"/>
        <v>6</v>
      </c>
      <c r="G6386" s="8">
        <f t="shared" si="398"/>
        <v>44734</v>
      </c>
      <c r="H6386">
        <f t="shared" si="399"/>
        <v>2022</v>
      </c>
      <c r="I6386" s="1">
        <v>44734.321527777778</v>
      </c>
      <c r="J6386" s="2">
        <v>44734</v>
      </c>
      <c r="K6386" t="s">
        <v>43</v>
      </c>
      <c r="L6386" t="s">
        <v>44</v>
      </c>
      <c r="N6386" s="11" t="s">
        <v>15</v>
      </c>
      <c r="O6386" s="11" t="str">
        <f>IF(Table1[[#This Row],[Currency  Code]]="USD",Table1[[#This Row],[Product Amount with GST]]*80,Table1[[#This Row],[Product Amount with GST]])</f>
        <v>1499</v>
      </c>
    </row>
    <row r="6387" spans="1:15" x14ac:dyDescent="0.25">
      <c r="A6387" t="s">
        <v>4431</v>
      </c>
      <c r="B6387" t="s">
        <v>304</v>
      </c>
      <c r="C6387" t="s">
        <v>12</v>
      </c>
      <c r="E6387">
        <f t="shared" si="396"/>
        <v>22</v>
      </c>
      <c r="F6387">
        <f t="shared" si="397"/>
        <v>6</v>
      </c>
      <c r="G6387" s="8">
        <f t="shared" si="398"/>
        <v>44734</v>
      </c>
      <c r="H6387">
        <f t="shared" si="399"/>
        <v>2022</v>
      </c>
      <c r="I6387" s="1">
        <v>44734.316666666666</v>
      </c>
      <c r="J6387" s="2">
        <v>44734</v>
      </c>
      <c r="K6387" t="s">
        <v>13</v>
      </c>
      <c r="L6387" t="s">
        <v>44</v>
      </c>
      <c r="N6387" s="11" t="s">
        <v>15</v>
      </c>
      <c r="O6387" s="11" t="str">
        <f>IF(Table1[[#This Row],[Currency  Code]]="USD",Table1[[#This Row],[Product Amount with GST]]*80,Table1[[#This Row],[Product Amount with GST]])</f>
        <v>1499</v>
      </c>
    </row>
    <row r="6388" spans="1:15" x14ac:dyDescent="0.25">
      <c r="A6388" t="s">
        <v>4432</v>
      </c>
      <c r="B6388" t="s">
        <v>20</v>
      </c>
      <c r="C6388" t="s">
        <v>12</v>
      </c>
      <c r="E6388">
        <f t="shared" si="396"/>
        <v>22</v>
      </c>
      <c r="F6388">
        <f t="shared" si="397"/>
        <v>6</v>
      </c>
      <c r="G6388" s="8">
        <f t="shared" si="398"/>
        <v>44734</v>
      </c>
      <c r="H6388">
        <f t="shared" si="399"/>
        <v>2022</v>
      </c>
      <c r="I6388" s="1">
        <v>44734.24722222222</v>
      </c>
      <c r="J6388" s="2">
        <v>44734</v>
      </c>
      <c r="K6388" t="s">
        <v>13</v>
      </c>
      <c r="L6388" t="s">
        <v>21</v>
      </c>
      <c r="N6388" s="11" t="s">
        <v>15</v>
      </c>
      <c r="O6388" s="11" t="str">
        <f>IF(Table1[[#This Row],[Currency  Code]]="USD",Table1[[#This Row],[Product Amount with GST]]*80,Table1[[#This Row],[Product Amount with GST]])</f>
        <v>1999</v>
      </c>
    </row>
    <row r="6389" spans="1:15" x14ac:dyDescent="0.25">
      <c r="A6389" t="s">
        <v>4433</v>
      </c>
      <c r="B6389" t="s">
        <v>42</v>
      </c>
      <c r="C6389" t="s">
        <v>12</v>
      </c>
      <c r="E6389">
        <f t="shared" si="396"/>
        <v>22</v>
      </c>
      <c r="F6389">
        <f t="shared" si="397"/>
        <v>6</v>
      </c>
      <c r="G6389" s="8">
        <f t="shared" si="398"/>
        <v>44734</v>
      </c>
      <c r="H6389">
        <f t="shared" si="399"/>
        <v>2022</v>
      </c>
      <c r="I6389" s="1">
        <v>44734.106944444444</v>
      </c>
      <c r="J6389" s="2">
        <v>44733</v>
      </c>
      <c r="K6389" t="s">
        <v>43</v>
      </c>
      <c r="L6389" t="s">
        <v>44</v>
      </c>
      <c r="N6389" s="11" t="s">
        <v>15</v>
      </c>
      <c r="O6389" s="11" t="str">
        <f>IF(Table1[[#This Row],[Currency  Code]]="USD",Table1[[#This Row],[Product Amount with GST]]*80,Table1[[#This Row],[Product Amount with GST]])</f>
        <v>1499</v>
      </c>
    </row>
    <row r="6390" spans="1:15" x14ac:dyDescent="0.25">
      <c r="A6390" t="s">
        <v>4434</v>
      </c>
      <c r="B6390" t="s">
        <v>52</v>
      </c>
      <c r="C6390" t="s">
        <v>12</v>
      </c>
      <c r="E6390">
        <f t="shared" si="396"/>
        <v>22</v>
      </c>
      <c r="F6390">
        <f t="shared" si="397"/>
        <v>6</v>
      </c>
      <c r="G6390" s="8">
        <f t="shared" si="398"/>
        <v>44734</v>
      </c>
      <c r="H6390">
        <f t="shared" si="399"/>
        <v>2022</v>
      </c>
      <c r="I6390" s="1">
        <v>44734.050694444442</v>
      </c>
      <c r="J6390" s="2">
        <v>44733</v>
      </c>
      <c r="K6390" t="s">
        <v>13</v>
      </c>
      <c r="L6390" t="s">
        <v>18</v>
      </c>
      <c r="N6390" s="11" t="s">
        <v>15</v>
      </c>
      <c r="O6390" s="11" t="str">
        <f>IF(Table1[[#This Row],[Currency  Code]]="USD",Table1[[#This Row],[Product Amount with GST]]*80,Table1[[#This Row],[Product Amount with GST]])</f>
        <v>999</v>
      </c>
    </row>
    <row r="6391" spans="1:15" x14ac:dyDescent="0.25">
      <c r="A6391" t="s">
        <v>4435</v>
      </c>
      <c r="B6391" t="s">
        <v>52</v>
      </c>
      <c r="C6391" t="s">
        <v>12</v>
      </c>
      <c r="E6391">
        <f t="shared" si="396"/>
        <v>22</v>
      </c>
      <c r="F6391">
        <f t="shared" si="397"/>
        <v>6</v>
      </c>
      <c r="G6391" s="8">
        <f t="shared" si="398"/>
        <v>44734</v>
      </c>
      <c r="H6391">
        <f t="shared" si="399"/>
        <v>2022</v>
      </c>
      <c r="I6391" s="1">
        <v>44734.030555555553</v>
      </c>
      <c r="J6391" s="2">
        <v>44733</v>
      </c>
      <c r="K6391" t="s">
        <v>13</v>
      </c>
      <c r="L6391" t="s">
        <v>18</v>
      </c>
      <c r="N6391" s="11" t="s">
        <v>15</v>
      </c>
      <c r="O6391" s="11" t="str">
        <f>IF(Table1[[#This Row],[Currency  Code]]="USD",Table1[[#This Row],[Product Amount with GST]]*80,Table1[[#This Row],[Product Amount with GST]])</f>
        <v>999</v>
      </c>
    </row>
    <row r="6392" spans="1:15" x14ac:dyDescent="0.25">
      <c r="A6392" t="s">
        <v>3646</v>
      </c>
      <c r="B6392" t="s">
        <v>20</v>
      </c>
      <c r="C6392" t="s">
        <v>12</v>
      </c>
      <c r="E6392">
        <f t="shared" si="396"/>
        <v>22</v>
      </c>
      <c r="F6392">
        <f t="shared" si="397"/>
        <v>6</v>
      </c>
      <c r="G6392" s="8">
        <f t="shared" si="398"/>
        <v>44734</v>
      </c>
      <c r="H6392">
        <f t="shared" si="399"/>
        <v>2022</v>
      </c>
      <c r="I6392" s="1">
        <v>44734.006249999999</v>
      </c>
      <c r="J6392" s="2">
        <v>44733</v>
      </c>
      <c r="K6392" t="s">
        <v>13</v>
      </c>
      <c r="L6392" t="s">
        <v>21</v>
      </c>
      <c r="N6392" s="11" t="s">
        <v>15</v>
      </c>
      <c r="O6392" s="11" t="str">
        <f>IF(Table1[[#This Row],[Currency  Code]]="USD",Table1[[#This Row],[Product Amount with GST]]*80,Table1[[#This Row],[Product Amount with GST]])</f>
        <v>1999</v>
      </c>
    </row>
    <row r="6393" spans="1:15" x14ac:dyDescent="0.25">
      <c r="A6393" t="s">
        <v>815</v>
      </c>
      <c r="B6393" t="s">
        <v>24</v>
      </c>
      <c r="C6393" t="s">
        <v>12</v>
      </c>
      <c r="E6393">
        <f t="shared" si="396"/>
        <v>21</v>
      </c>
      <c r="F6393">
        <f t="shared" si="397"/>
        <v>6</v>
      </c>
      <c r="G6393" s="8">
        <f t="shared" si="398"/>
        <v>44733</v>
      </c>
      <c r="H6393">
        <f t="shared" si="399"/>
        <v>2022</v>
      </c>
      <c r="I6393" s="1">
        <v>44733.948611111111</v>
      </c>
      <c r="J6393" s="2">
        <v>44733</v>
      </c>
      <c r="K6393" t="s">
        <v>13</v>
      </c>
      <c r="L6393" t="s">
        <v>25</v>
      </c>
      <c r="N6393" s="11" t="s">
        <v>15</v>
      </c>
      <c r="O6393" s="11" t="str">
        <f>IF(Table1[[#This Row],[Currency  Code]]="USD",Table1[[#This Row],[Product Amount with GST]]*80,Table1[[#This Row],[Product Amount with GST]])</f>
        <v>2022</v>
      </c>
    </row>
    <row r="6394" spans="1:15" x14ac:dyDescent="0.25">
      <c r="A6394" t="s">
        <v>4436</v>
      </c>
      <c r="B6394" t="s">
        <v>42</v>
      </c>
      <c r="C6394" t="s">
        <v>12</v>
      </c>
      <c r="E6394">
        <f t="shared" si="396"/>
        <v>21</v>
      </c>
      <c r="F6394">
        <f t="shared" si="397"/>
        <v>6</v>
      </c>
      <c r="G6394" s="8">
        <f t="shared" si="398"/>
        <v>44733</v>
      </c>
      <c r="H6394">
        <f t="shared" si="399"/>
        <v>2022</v>
      </c>
      <c r="I6394" s="1">
        <v>44733.9375</v>
      </c>
      <c r="J6394" s="2">
        <v>44733</v>
      </c>
      <c r="K6394" t="s">
        <v>43</v>
      </c>
      <c r="L6394" t="s">
        <v>39</v>
      </c>
      <c r="N6394" s="11" t="s">
        <v>15</v>
      </c>
      <c r="O6394" s="11" t="str">
        <f>IF(Table1[[#This Row],[Currency  Code]]="USD",Table1[[#This Row],[Product Amount with GST]]*80,Table1[[#This Row],[Product Amount with GST]])</f>
        <v>499</v>
      </c>
    </row>
    <row r="6395" spans="1:15" x14ac:dyDescent="0.25">
      <c r="A6395" t="s">
        <v>4437</v>
      </c>
      <c r="B6395" t="s">
        <v>24</v>
      </c>
      <c r="C6395" t="s">
        <v>12</v>
      </c>
      <c r="E6395">
        <f t="shared" si="396"/>
        <v>22</v>
      </c>
      <c r="F6395">
        <f t="shared" si="397"/>
        <v>6</v>
      </c>
      <c r="G6395" s="8">
        <f t="shared" si="398"/>
        <v>44734</v>
      </c>
      <c r="H6395">
        <f t="shared" si="399"/>
        <v>2022</v>
      </c>
      <c r="I6395" s="1">
        <v>44734.379166666666</v>
      </c>
      <c r="J6395" s="2">
        <v>44734</v>
      </c>
      <c r="K6395" t="s">
        <v>13</v>
      </c>
      <c r="L6395" t="s">
        <v>25</v>
      </c>
      <c r="N6395" s="11" t="s">
        <v>15</v>
      </c>
      <c r="O6395" s="11" t="str">
        <f>IF(Table1[[#This Row],[Currency  Code]]="USD",Table1[[#This Row],[Product Amount with GST]]*80,Table1[[#This Row],[Product Amount with GST]])</f>
        <v>2022</v>
      </c>
    </row>
    <row r="6396" spans="1:15" x14ac:dyDescent="0.25">
      <c r="A6396" t="s">
        <v>4427</v>
      </c>
      <c r="B6396" t="s">
        <v>1710</v>
      </c>
      <c r="C6396" t="s">
        <v>12</v>
      </c>
      <c r="E6396">
        <f t="shared" si="396"/>
        <v>22</v>
      </c>
      <c r="F6396">
        <f t="shared" si="397"/>
        <v>6</v>
      </c>
      <c r="G6396" s="8">
        <f t="shared" si="398"/>
        <v>44734</v>
      </c>
      <c r="H6396">
        <f t="shared" si="399"/>
        <v>2022</v>
      </c>
      <c r="I6396" s="1">
        <v>44734.370138888888</v>
      </c>
      <c r="J6396" s="2">
        <v>44734</v>
      </c>
      <c r="K6396" t="s">
        <v>13</v>
      </c>
      <c r="L6396" t="s">
        <v>39</v>
      </c>
      <c r="N6396" s="11" t="s">
        <v>15</v>
      </c>
      <c r="O6396" s="11" t="str">
        <f>IF(Table1[[#This Row],[Currency  Code]]="USD",Table1[[#This Row],[Product Amount with GST]]*80,Table1[[#This Row],[Product Amount with GST]])</f>
        <v>499</v>
      </c>
    </row>
    <row r="6397" spans="1:15" x14ac:dyDescent="0.25">
      <c r="A6397" t="s">
        <v>4438</v>
      </c>
      <c r="B6397" t="s">
        <v>42</v>
      </c>
      <c r="C6397" t="s">
        <v>12</v>
      </c>
      <c r="E6397">
        <f t="shared" si="396"/>
        <v>22</v>
      </c>
      <c r="F6397">
        <f t="shared" si="397"/>
        <v>6</v>
      </c>
      <c r="G6397" s="8">
        <f t="shared" si="398"/>
        <v>44734</v>
      </c>
      <c r="H6397">
        <f t="shared" si="399"/>
        <v>2022</v>
      </c>
      <c r="I6397" s="1">
        <v>44734.347916666666</v>
      </c>
      <c r="J6397" s="2">
        <v>44734</v>
      </c>
      <c r="K6397" t="s">
        <v>43</v>
      </c>
      <c r="L6397" t="s">
        <v>44</v>
      </c>
      <c r="N6397" s="11" t="s">
        <v>15</v>
      </c>
      <c r="O6397" s="11" t="str">
        <f>IF(Table1[[#This Row],[Currency  Code]]="USD",Table1[[#This Row],[Product Amount with GST]]*80,Table1[[#This Row],[Product Amount with GST]])</f>
        <v>1499</v>
      </c>
    </row>
    <row r="6398" spans="1:15" x14ac:dyDescent="0.25">
      <c r="A6398" t="s">
        <v>4439</v>
      </c>
      <c r="B6398" t="s">
        <v>42</v>
      </c>
      <c r="C6398" t="s">
        <v>12</v>
      </c>
      <c r="E6398">
        <f t="shared" si="396"/>
        <v>22</v>
      </c>
      <c r="F6398">
        <f t="shared" si="397"/>
        <v>6</v>
      </c>
      <c r="G6398" s="8">
        <f t="shared" si="398"/>
        <v>44734</v>
      </c>
      <c r="H6398">
        <f t="shared" si="399"/>
        <v>2022</v>
      </c>
      <c r="I6398" s="1">
        <v>44734.32916666667</v>
      </c>
      <c r="J6398" s="2">
        <v>44734</v>
      </c>
      <c r="K6398" t="s">
        <v>43</v>
      </c>
      <c r="L6398" t="s">
        <v>44</v>
      </c>
      <c r="N6398" s="11" t="s">
        <v>15</v>
      </c>
      <c r="O6398" s="11" t="str">
        <f>IF(Table1[[#This Row],[Currency  Code]]="USD",Table1[[#This Row],[Product Amount with GST]]*80,Table1[[#This Row],[Product Amount with GST]])</f>
        <v>1499</v>
      </c>
    </row>
    <row r="6399" spans="1:15" x14ac:dyDescent="0.25">
      <c r="A6399" t="s">
        <v>4440</v>
      </c>
      <c r="B6399" t="s">
        <v>1131</v>
      </c>
      <c r="C6399" t="s">
        <v>12</v>
      </c>
      <c r="E6399">
        <f t="shared" si="396"/>
        <v>22</v>
      </c>
      <c r="F6399">
        <f t="shared" si="397"/>
        <v>6</v>
      </c>
      <c r="G6399" s="8">
        <f t="shared" si="398"/>
        <v>44734</v>
      </c>
      <c r="H6399">
        <f t="shared" si="399"/>
        <v>2022</v>
      </c>
      <c r="I6399" s="1">
        <v>44734.324305555558</v>
      </c>
      <c r="J6399" s="2">
        <v>44734</v>
      </c>
      <c r="K6399" t="s">
        <v>13</v>
      </c>
      <c r="L6399" t="s">
        <v>18</v>
      </c>
      <c r="N6399" s="11" t="s">
        <v>15</v>
      </c>
      <c r="O6399" s="11" t="str">
        <f>IF(Table1[[#This Row],[Currency  Code]]="USD",Table1[[#This Row],[Product Amount with GST]]*80,Table1[[#This Row],[Product Amount with GST]])</f>
        <v>999</v>
      </c>
    </row>
    <row r="6400" spans="1:15" x14ac:dyDescent="0.25">
      <c r="A6400" t="s">
        <v>4153</v>
      </c>
      <c r="B6400" t="s">
        <v>24</v>
      </c>
      <c r="C6400" t="s">
        <v>12</v>
      </c>
      <c r="E6400">
        <f t="shared" si="396"/>
        <v>22</v>
      </c>
      <c r="F6400">
        <f t="shared" si="397"/>
        <v>6</v>
      </c>
      <c r="G6400" s="8">
        <f t="shared" si="398"/>
        <v>44734</v>
      </c>
      <c r="H6400">
        <f t="shared" si="399"/>
        <v>2022</v>
      </c>
      <c r="I6400" s="1">
        <v>44734.283333333333</v>
      </c>
      <c r="J6400" s="2">
        <v>44734</v>
      </c>
      <c r="K6400" t="s">
        <v>13</v>
      </c>
      <c r="L6400" t="s">
        <v>25</v>
      </c>
      <c r="N6400" s="11" t="s">
        <v>15</v>
      </c>
      <c r="O6400" s="11" t="str">
        <f>IF(Table1[[#This Row],[Currency  Code]]="USD",Table1[[#This Row],[Product Amount with GST]]*80,Table1[[#This Row],[Product Amount with GST]])</f>
        <v>2022</v>
      </c>
    </row>
    <row r="6401" spans="1:16" x14ac:dyDescent="0.25">
      <c r="A6401" t="s">
        <v>4441</v>
      </c>
      <c r="B6401" t="s">
        <v>47</v>
      </c>
      <c r="C6401" t="s">
        <v>12</v>
      </c>
      <c r="E6401">
        <f t="shared" si="396"/>
        <v>22</v>
      </c>
      <c r="F6401">
        <f t="shared" si="397"/>
        <v>6</v>
      </c>
      <c r="G6401" s="8">
        <f t="shared" si="398"/>
        <v>44734</v>
      </c>
      <c r="H6401">
        <f t="shared" si="399"/>
        <v>2022</v>
      </c>
      <c r="I6401" s="1">
        <v>44734.085416666669</v>
      </c>
      <c r="J6401" s="2">
        <v>44733</v>
      </c>
      <c r="K6401" t="s">
        <v>13</v>
      </c>
      <c r="L6401" t="s">
        <v>18</v>
      </c>
      <c r="N6401" s="11" t="s">
        <v>15</v>
      </c>
      <c r="O6401" s="11" t="str">
        <f>IF(Table1[[#This Row],[Currency  Code]]="USD",Table1[[#This Row],[Product Amount with GST]]*80,Table1[[#This Row],[Product Amount with GST]])</f>
        <v>999</v>
      </c>
    </row>
    <row r="6402" spans="1:16" x14ac:dyDescent="0.25">
      <c r="A6402" t="s">
        <v>4441</v>
      </c>
      <c r="B6402" t="s">
        <v>47</v>
      </c>
      <c r="C6402" t="s">
        <v>12</v>
      </c>
      <c r="E6402">
        <f t="shared" ref="E6402:E6465" si="400">DAY(I6402)</f>
        <v>22</v>
      </c>
      <c r="F6402">
        <f t="shared" ref="F6402:F6465" si="401">MONTH(I6402)</f>
        <v>6</v>
      </c>
      <c r="G6402" s="8">
        <f t="shared" ref="G6402:G6465" si="402">DATE(H6403,F6402,E6402)</f>
        <v>44734</v>
      </c>
      <c r="H6402">
        <f t="shared" ref="H6402:H6465" si="403">YEAR(I6402)</f>
        <v>2022</v>
      </c>
      <c r="I6402" s="1">
        <v>44734.07916666667</v>
      </c>
      <c r="J6402" s="2">
        <v>44733</v>
      </c>
      <c r="K6402" t="s">
        <v>13</v>
      </c>
      <c r="L6402" t="s">
        <v>18</v>
      </c>
      <c r="N6402" s="11" t="s">
        <v>15</v>
      </c>
      <c r="O6402" s="11" t="str">
        <f>IF(Table1[[#This Row],[Currency  Code]]="USD",Table1[[#This Row],[Product Amount with GST]]*80,Table1[[#This Row],[Product Amount with GST]])</f>
        <v>999</v>
      </c>
    </row>
    <row r="6403" spans="1:16" x14ac:dyDescent="0.25">
      <c r="A6403" t="s">
        <v>4442</v>
      </c>
      <c r="B6403" t="s">
        <v>24</v>
      </c>
      <c r="C6403" t="s">
        <v>12</v>
      </c>
      <c r="E6403">
        <f t="shared" si="400"/>
        <v>22</v>
      </c>
      <c r="F6403">
        <f t="shared" si="401"/>
        <v>6</v>
      </c>
      <c r="G6403" s="8">
        <f t="shared" si="402"/>
        <v>44734</v>
      </c>
      <c r="H6403">
        <f t="shared" si="403"/>
        <v>2022</v>
      </c>
      <c r="I6403" s="1">
        <v>44734.068749999999</v>
      </c>
      <c r="J6403" s="2">
        <v>44733</v>
      </c>
      <c r="K6403" t="s">
        <v>13</v>
      </c>
      <c r="L6403" t="s">
        <v>25</v>
      </c>
      <c r="N6403" s="11" t="s">
        <v>15</v>
      </c>
      <c r="O6403" s="11" t="str">
        <f>IF(Table1[[#This Row],[Currency  Code]]="USD",Table1[[#This Row],[Product Amount with GST]]*80,Table1[[#This Row],[Product Amount with GST]])</f>
        <v>2022</v>
      </c>
    </row>
    <row r="6404" spans="1:16" x14ac:dyDescent="0.25">
      <c r="A6404" t="s">
        <v>4434</v>
      </c>
      <c r="B6404" t="s">
        <v>52</v>
      </c>
      <c r="C6404" t="s">
        <v>12</v>
      </c>
      <c r="E6404">
        <f t="shared" si="400"/>
        <v>22</v>
      </c>
      <c r="F6404">
        <f t="shared" si="401"/>
        <v>6</v>
      </c>
      <c r="G6404" s="8">
        <f t="shared" si="402"/>
        <v>44734</v>
      </c>
      <c r="H6404">
        <f t="shared" si="403"/>
        <v>2022</v>
      </c>
      <c r="I6404" s="1">
        <v>44734.031944444447</v>
      </c>
      <c r="J6404" s="2">
        <v>44733</v>
      </c>
      <c r="K6404" t="s">
        <v>13</v>
      </c>
      <c r="L6404" t="s">
        <v>18</v>
      </c>
      <c r="N6404" s="11" t="s">
        <v>15</v>
      </c>
      <c r="O6404" s="11" t="str">
        <f>IF(Table1[[#This Row],[Currency  Code]]="USD",Table1[[#This Row],[Product Amount with GST]]*80,Table1[[#This Row],[Product Amount with GST]])</f>
        <v>999</v>
      </c>
    </row>
    <row r="6405" spans="1:16" x14ac:dyDescent="0.25">
      <c r="A6405" t="s">
        <v>4443</v>
      </c>
      <c r="B6405" t="s">
        <v>24</v>
      </c>
      <c r="C6405" t="s">
        <v>12</v>
      </c>
      <c r="E6405">
        <f t="shared" si="400"/>
        <v>22</v>
      </c>
      <c r="F6405">
        <f t="shared" si="401"/>
        <v>6</v>
      </c>
      <c r="G6405" s="8">
        <f t="shared" si="402"/>
        <v>44734</v>
      </c>
      <c r="H6405">
        <f t="shared" si="403"/>
        <v>2022</v>
      </c>
      <c r="I6405" s="1">
        <v>44734.025000000001</v>
      </c>
      <c r="J6405" s="2">
        <v>44733</v>
      </c>
      <c r="K6405" t="s">
        <v>13</v>
      </c>
      <c r="L6405" t="s">
        <v>25</v>
      </c>
      <c r="N6405" s="11" t="s">
        <v>15</v>
      </c>
      <c r="O6405" s="11" t="str">
        <f>IF(Table1[[#This Row],[Currency  Code]]="USD",Table1[[#This Row],[Product Amount with GST]]*80,Table1[[#This Row],[Product Amount with GST]])</f>
        <v>2022</v>
      </c>
    </row>
    <row r="6406" spans="1:16" x14ac:dyDescent="0.25">
      <c r="A6406" t="s">
        <v>313</v>
      </c>
      <c r="B6406" t="s">
        <v>42</v>
      </c>
      <c r="C6406" t="s">
        <v>12</v>
      </c>
      <c r="E6406">
        <f t="shared" si="400"/>
        <v>22</v>
      </c>
      <c r="F6406">
        <f t="shared" si="401"/>
        <v>6</v>
      </c>
      <c r="G6406" s="8">
        <f t="shared" si="402"/>
        <v>44734</v>
      </c>
      <c r="H6406">
        <f t="shared" si="403"/>
        <v>2022</v>
      </c>
      <c r="I6406" s="1">
        <v>44734.019444444442</v>
      </c>
      <c r="J6406" s="2">
        <v>44733</v>
      </c>
      <c r="K6406" t="s">
        <v>13</v>
      </c>
      <c r="L6406" t="s">
        <v>44</v>
      </c>
      <c r="N6406" s="11" t="s">
        <v>15</v>
      </c>
      <c r="O6406" s="11" t="str">
        <f>IF(Table1[[#This Row],[Currency  Code]]="USD",Table1[[#This Row],[Product Amount with GST]]*80,Table1[[#This Row],[Product Amount with GST]])</f>
        <v>1499</v>
      </c>
    </row>
    <row r="6407" spans="1:16" x14ac:dyDescent="0.25">
      <c r="A6407" t="s">
        <v>4444</v>
      </c>
      <c r="B6407" t="s">
        <v>42</v>
      </c>
      <c r="C6407" t="s">
        <v>12</v>
      </c>
      <c r="E6407">
        <f t="shared" si="400"/>
        <v>21</v>
      </c>
      <c r="F6407">
        <f t="shared" si="401"/>
        <v>6</v>
      </c>
      <c r="G6407" s="8">
        <f t="shared" si="402"/>
        <v>44733</v>
      </c>
      <c r="H6407">
        <f t="shared" si="403"/>
        <v>2022</v>
      </c>
      <c r="I6407" s="1">
        <v>44733.96875</v>
      </c>
      <c r="J6407" s="2">
        <v>44733</v>
      </c>
      <c r="K6407" t="s">
        <v>43</v>
      </c>
      <c r="L6407" t="s">
        <v>88</v>
      </c>
      <c r="N6407" s="11" t="s">
        <v>29</v>
      </c>
      <c r="O6407" s="11">
        <f>IF(Table1[[#This Row],[Currency  Code]]="USD",Table1[[#This Row],[Product Amount with GST]]*80,Table1[[#This Row],[Product Amount with GST]])</f>
        <v>4720</v>
      </c>
    </row>
    <row r="6408" spans="1:16" x14ac:dyDescent="0.25">
      <c r="A6408" t="s">
        <v>4445</v>
      </c>
      <c r="B6408" t="s">
        <v>42</v>
      </c>
      <c r="C6408" t="s">
        <v>12</v>
      </c>
      <c r="E6408">
        <f t="shared" si="400"/>
        <v>21</v>
      </c>
      <c r="F6408">
        <f t="shared" si="401"/>
        <v>6</v>
      </c>
      <c r="G6408" s="8">
        <f t="shared" si="402"/>
        <v>44733</v>
      </c>
      <c r="H6408">
        <f t="shared" si="403"/>
        <v>2022</v>
      </c>
      <c r="I6408" s="1">
        <v>44733.958333333336</v>
      </c>
      <c r="J6408" s="2">
        <v>44733</v>
      </c>
      <c r="K6408" t="s">
        <v>43</v>
      </c>
      <c r="L6408" t="s">
        <v>44</v>
      </c>
      <c r="N6408" s="11" t="s">
        <v>15</v>
      </c>
      <c r="O6408" s="11" t="str">
        <f>IF(Table1[[#This Row],[Currency  Code]]="USD",Table1[[#This Row],[Product Amount with GST]]*80,Table1[[#This Row],[Product Amount with GST]])</f>
        <v>1499</v>
      </c>
    </row>
    <row r="6409" spans="1:16" x14ac:dyDescent="0.25">
      <c r="A6409" t="s">
        <v>4446</v>
      </c>
      <c r="B6409" t="s">
        <v>42</v>
      </c>
      <c r="C6409" t="s">
        <v>12</v>
      </c>
      <c r="E6409">
        <f t="shared" si="400"/>
        <v>21</v>
      </c>
      <c r="F6409">
        <f t="shared" si="401"/>
        <v>6</v>
      </c>
      <c r="G6409" s="8">
        <f t="shared" si="402"/>
        <v>44733</v>
      </c>
      <c r="H6409">
        <f t="shared" si="403"/>
        <v>2022</v>
      </c>
      <c r="I6409" s="1">
        <v>44733.95208333333</v>
      </c>
      <c r="J6409" s="2">
        <v>44733</v>
      </c>
      <c r="K6409" t="s">
        <v>43</v>
      </c>
      <c r="L6409" t="s">
        <v>44</v>
      </c>
      <c r="N6409" s="11" t="s">
        <v>15</v>
      </c>
      <c r="O6409" s="11" t="str">
        <f>IF(Table1[[#This Row],[Currency  Code]]="USD",Table1[[#This Row],[Product Amount with GST]]*80,Table1[[#This Row],[Product Amount with GST]])</f>
        <v>1499</v>
      </c>
    </row>
    <row r="6410" spans="1:16" x14ac:dyDescent="0.25">
      <c r="A6410" t="s">
        <v>4447</v>
      </c>
      <c r="B6410" t="s">
        <v>119</v>
      </c>
      <c r="C6410" t="s">
        <v>48</v>
      </c>
      <c r="E6410">
        <f t="shared" si="400"/>
        <v>21</v>
      </c>
      <c r="F6410">
        <f t="shared" si="401"/>
        <v>6</v>
      </c>
      <c r="G6410" s="8">
        <f t="shared" si="402"/>
        <v>44733</v>
      </c>
      <c r="H6410">
        <f t="shared" si="403"/>
        <v>2022</v>
      </c>
      <c r="I6410" s="1">
        <v>44733.945833333331</v>
      </c>
      <c r="J6410" s="2">
        <v>44733</v>
      </c>
      <c r="K6410" t="s">
        <v>13</v>
      </c>
      <c r="L6410" t="s">
        <v>120</v>
      </c>
      <c r="M6410" t="s">
        <v>218</v>
      </c>
      <c r="N6410" s="11" t="s">
        <v>15</v>
      </c>
      <c r="O6410" s="11" t="str">
        <f>IF(Table1[[#This Row],[Currency  Code]]="USD",Table1[[#This Row],[Product Amount with GST]]*80,Table1[[#This Row],[Product Amount with GST]])</f>
        <v>2999</v>
      </c>
      <c r="P6410" t="s">
        <v>50</v>
      </c>
    </row>
    <row r="6411" spans="1:16" x14ac:dyDescent="0.25">
      <c r="A6411" t="s">
        <v>4448</v>
      </c>
      <c r="B6411" t="s">
        <v>65</v>
      </c>
      <c r="C6411" t="s">
        <v>12</v>
      </c>
      <c r="E6411">
        <f t="shared" si="400"/>
        <v>21</v>
      </c>
      <c r="F6411">
        <f t="shared" si="401"/>
        <v>6</v>
      </c>
      <c r="G6411" s="8">
        <f t="shared" si="402"/>
        <v>44733</v>
      </c>
      <c r="H6411">
        <f t="shared" si="403"/>
        <v>2022</v>
      </c>
      <c r="I6411" s="1">
        <v>44733.938888888886</v>
      </c>
      <c r="J6411" s="2">
        <v>44733</v>
      </c>
      <c r="K6411" t="s">
        <v>43</v>
      </c>
      <c r="L6411" t="s">
        <v>39</v>
      </c>
      <c r="N6411" s="11" t="s">
        <v>15</v>
      </c>
      <c r="O6411" s="11" t="str">
        <f>IF(Table1[[#This Row],[Currency  Code]]="USD",Table1[[#This Row],[Product Amount with GST]]*80,Table1[[#This Row],[Product Amount with GST]])</f>
        <v>499</v>
      </c>
    </row>
    <row r="6412" spans="1:16" x14ac:dyDescent="0.25">
      <c r="A6412" t="s">
        <v>4449</v>
      </c>
      <c r="B6412" t="s">
        <v>11</v>
      </c>
      <c r="C6412" t="s">
        <v>12</v>
      </c>
      <c r="E6412">
        <f t="shared" si="400"/>
        <v>21</v>
      </c>
      <c r="F6412">
        <f t="shared" si="401"/>
        <v>6</v>
      </c>
      <c r="G6412" s="8">
        <f t="shared" si="402"/>
        <v>44733</v>
      </c>
      <c r="H6412">
        <f t="shared" si="403"/>
        <v>2022</v>
      </c>
      <c r="I6412" s="1">
        <v>44733.931944444441</v>
      </c>
      <c r="J6412" s="2">
        <v>44733</v>
      </c>
      <c r="K6412" t="s">
        <v>13</v>
      </c>
      <c r="L6412" t="s">
        <v>14</v>
      </c>
      <c r="N6412" s="11" t="s">
        <v>15</v>
      </c>
      <c r="O6412" s="11" t="str">
        <f>IF(Table1[[#This Row],[Currency  Code]]="USD",Table1[[#This Row],[Product Amount with GST]]*80,Table1[[#This Row],[Product Amount with GST]])</f>
        <v>3999</v>
      </c>
    </row>
    <row r="6413" spans="1:16" x14ac:dyDescent="0.25">
      <c r="A6413" t="s">
        <v>4450</v>
      </c>
      <c r="B6413" t="s">
        <v>402</v>
      </c>
      <c r="C6413" t="s">
        <v>12</v>
      </c>
      <c r="E6413">
        <f t="shared" si="400"/>
        <v>21</v>
      </c>
      <c r="F6413">
        <f t="shared" si="401"/>
        <v>6</v>
      </c>
      <c r="G6413" s="8">
        <f t="shared" si="402"/>
        <v>44733</v>
      </c>
      <c r="H6413">
        <f t="shared" si="403"/>
        <v>2022</v>
      </c>
      <c r="I6413" s="1">
        <v>44733.926388888889</v>
      </c>
      <c r="J6413" s="2">
        <v>44733</v>
      </c>
      <c r="K6413" t="s">
        <v>43</v>
      </c>
      <c r="L6413" t="s">
        <v>39</v>
      </c>
      <c r="N6413" s="11" t="s">
        <v>15</v>
      </c>
      <c r="O6413" s="11" t="str">
        <f>IF(Table1[[#This Row],[Currency  Code]]="USD",Table1[[#This Row],[Product Amount with GST]]*80,Table1[[#This Row],[Product Amount with GST]])</f>
        <v>499</v>
      </c>
    </row>
    <row r="6414" spans="1:16" x14ac:dyDescent="0.25">
      <c r="A6414" t="s">
        <v>2912</v>
      </c>
      <c r="B6414" t="s">
        <v>27</v>
      </c>
      <c r="C6414" t="s">
        <v>48</v>
      </c>
      <c r="E6414">
        <f t="shared" si="400"/>
        <v>22</v>
      </c>
      <c r="F6414">
        <f t="shared" si="401"/>
        <v>6</v>
      </c>
      <c r="G6414" s="8">
        <f t="shared" si="402"/>
        <v>44734</v>
      </c>
      <c r="H6414">
        <f t="shared" si="403"/>
        <v>2022</v>
      </c>
      <c r="I6414" s="1">
        <v>44734.34097222222</v>
      </c>
      <c r="J6414" s="2">
        <v>44734</v>
      </c>
      <c r="K6414" t="s">
        <v>13</v>
      </c>
      <c r="L6414" t="s">
        <v>21</v>
      </c>
      <c r="M6414" t="s">
        <v>53</v>
      </c>
      <c r="N6414" s="11" t="s">
        <v>15</v>
      </c>
      <c r="O6414" s="11" t="str">
        <f>IF(Table1[[#This Row],[Currency  Code]]="USD",Table1[[#This Row],[Product Amount with GST]]*80,Table1[[#This Row],[Product Amount with GST]])</f>
        <v>1999</v>
      </c>
      <c r="P6414" t="s">
        <v>50</v>
      </c>
    </row>
    <row r="6415" spans="1:16" x14ac:dyDescent="0.25">
      <c r="A6415" t="s">
        <v>4451</v>
      </c>
      <c r="B6415" t="s">
        <v>1710</v>
      </c>
      <c r="C6415" t="s">
        <v>12</v>
      </c>
      <c r="E6415">
        <f t="shared" si="400"/>
        <v>22</v>
      </c>
      <c r="F6415">
        <f t="shared" si="401"/>
        <v>6</v>
      </c>
      <c r="G6415" s="8">
        <f t="shared" si="402"/>
        <v>44734</v>
      </c>
      <c r="H6415">
        <f t="shared" si="403"/>
        <v>2022</v>
      </c>
      <c r="I6415" s="1">
        <v>44734.323611111111</v>
      </c>
      <c r="J6415" s="2">
        <v>44734</v>
      </c>
      <c r="K6415" t="s">
        <v>13</v>
      </c>
      <c r="L6415" t="s">
        <v>39</v>
      </c>
      <c r="N6415" s="11" t="s">
        <v>15</v>
      </c>
      <c r="O6415" s="11" t="str">
        <f>IF(Table1[[#This Row],[Currency  Code]]="USD",Table1[[#This Row],[Product Amount with GST]]*80,Table1[[#This Row],[Product Amount with GST]])</f>
        <v>499</v>
      </c>
    </row>
    <row r="6416" spans="1:16" x14ac:dyDescent="0.25">
      <c r="A6416" t="s">
        <v>4452</v>
      </c>
      <c r="B6416" t="s">
        <v>179</v>
      </c>
      <c r="C6416" t="s">
        <v>12</v>
      </c>
      <c r="E6416">
        <f t="shared" si="400"/>
        <v>22</v>
      </c>
      <c r="F6416">
        <f t="shared" si="401"/>
        <v>6</v>
      </c>
      <c r="G6416" s="8">
        <f t="shared" si="402"/>
        <v>44734</v>
      </c>
      <c r="H6416">
        <f t="shared" si="403"/>
        <v>2022</v>
      </c>
      <c r="I6416" s="1">
        <v>44734.250694444447</v>
      </c>
      <c r="J6416" s="2">
        <v>44734</v>
      </c>
      <c r="K6416" t="s">
        <v>43</v>
      </c>
      <c r="L6416" t="s">
        <v>2392</v>
      </c>
      <c r="N6416" s="11" t="s">
        <v>15</v>
      </c>
      <c r="O6416" s="11" t="str">
        <f>IF(Table1[[#This Row],[Currency  Code]]="USD",Table1[[#This Row],[Product Amount with GST]]*80,Table1[[#This Row],[Product Amount with GST]])</f>
        <v>599</v>
      </c>
    </row>
    <row r="6417" spans="1:16" x14ac:dyDescent="0.25">
      <c r="A6417" t="s">
        <v>4453</v>
      </c>
      <c r="B6417" t="s">
        <v>116</v>
      </c>
      <c r="C6417" t="s">
        <v>12</v>
      </c>
      <c r="E6417">
        <f t="shared" si="400"/>
        <v>22</v>
      </c>
      <c r="F6417">
        <f t="shared" si="401"/>
        <v>6</v>
      </c>
      <c r="G6417" s="8">
        <f t="shared" si="402"/>
        <v>44734</v>
      </c>
      <c r="H6417">
        <f t="shared" si="403"/>
        <v>2022</v>
      </c>
      <c r="I6417" s="1">
        <v>44734.018055555556</v>
      </c>
      <c r="J6417" s="2">
        <v>44733</v>
      </c>
      <c r="K6417" t="s">
        <v>13</v>
      </c>
      <c r="L6417" t="s">
        <v>21</v>
      </c>
      <c r="N6417" s="11" t="s">
        <v>15</v>
      </c>
      <c r="O6417" s="11" t="str">
        <f>IF(Table1[[#This Row],[Currency  Code]]="USD",Table1[[#This Row],[Product Amount with GST]]*80,Table1[[#This Row],[Product Amount with GST]])</f>
        <v>1999</v>
      </c>
    </row>
    <row r="6418" spans="1:16" x14ac:dyDescent="0.25">
      <c r="A6418" t="s">
        <v>4454</v>
      </c>
      <c r="B6418" t="s">
        <v>1092</v>
      </c>
      <c r="C6418" t="s">
        <v>12</v>
      </c>
      <c r="D6418" t="s">
        <v>6146</v>
      </c>
      <c r="E6418">
        <f t="shared" si="400"/>
        <v>21</v>
      </c>
      <c r="F6418">
        <f t="shared" si="401"/>
        <v>6</v>
      </c>
      <c r="G6418" s="8">
        <f t="shared" si="402"/>
        <v>44733</v>
      </c>
      <c r="H6418">
        <f t="shared" si="403"/>
        <v>2022</v>
      </c>
      <c r="I6418" s="1">
        <v>44733.965277777781</v>
      </c>
      <c r="J6418" s="2">
        <v>44733</v>
      </c>
      <c r="K6418" t="s">
        <v>43</v>
      </c>
      <c r="L6418" t="s">
        <v>44</v>
      </c>
      <c r="N6418" s="11" t="s">
        <v>15</v>
      </c>
      <c r="O6418" s="11" t="str">
        <f>IF(Table1[[#This Row],[Currency  Code]]="USD",Table1[[#This Row],[Product Amount with GST]]*80,Table1[[#This Row],[Product Amount with GST]])</f>
        <v>1499</v>
      </c>
    </row>
    <row r="6419" spans="1:16" x14ac:dyDescent="0.25">
      <c r="A6419" t="s">
        <v>2707</v>
      </c>
      <c r="B6419" t="s">
        <v>47</v>
      </c>
      <c r="C6419" t="s">
        <v>12</v>
      </c>
      <c r="E6419">
        <f t="shared" si="400"/>
        <v>21</v>
      </c>
      <c r="F6419">
        <f t="shared" si="401"/>
        <v>6</v>
      </c>
      <c r="G6419" s="8">
        <f t="shared" si="402"/>
        <v>44733</v>
      </c>
      <c r="H6419">
        <f t="shared" si="403"/>
        <v>2022</v>
      </c>
      <c r="I6419" s="1">
        <v>44733.946527777778</v>
      </c>
      <c r="J6419" s="2">
        <v>44733</v>
      </c>
      <c r="K6419" t="s">
        <v>13</v>
      </c>
      <c r="L6419" t="s">
        <v>18</v>
      </c>
      <c r="N6419" s="11" t="s">
        <v>15</v>
      </c>
      <c r="O6419" s="11" t="str">
        <f>IF(Table1[[#This Row],[Currency  Code]]="USD",Table1[[#This Row],[Product Amount with GST]]*80,Table1[[#This Row],[Product Amount with GST]])</f>
        <v>999</v>
      </c>
    </row>
    <row r="6420" spans="1:16" x14ac:dyDescent="0.25">
      <c r="A6420" t="s">
        <v>4448</v>
      </c>
      <c r="B6420" t="s">
        <v>65</v>
      </c>
      <c r="C6420" t="s">
        <v>48</v>
      </c>
      <c r="E6420">
        <f t="shared" si="400"/>
        <v>21</v>
      </c>
      <c r="F6420">
        <f t="shared" si="401"/>
        <v>6</v>
      </c>
      <c r="G6420" s="8">
        <f t="shared" si="402"/>
        <v>44733</v>
      </c>
      <c r="H6420">
        <f t="shared" si="403"/>
        <v>2022</v>
      </c>
      <c r="I6420" s="1">
        <v>44733.94027777778</v>
      </c>
      <c r="J6420" s="2">
        <v>44733</v>
      </c>
      <c r="K6420" t="s">
        <v>43</v>
      </c>
      <c r="L6420" t="s">
        <v>39</v>
      </c>
      <c r="M6420" t="s">
        <v>53</v>
      </c>
      <c r="N6420" s="11" t="s">
        <v>15</v>
      </c>
      <c r="O6420" s="11" t="str">
        <f>IF(Table1[[#This Row],[Currency  Code]]="USD",Table1[[#This Row],[Product Amount with GST]]*80,Table1[[#This Row],[Product Amount with GST]])</f>
        <v>499</v>
      </c>
      <c r="P6420" t="s">
        <v>50</v>
      </c>
    </row>
    <row r="6421" spans="1:16" x14ac:dyDescent="0.25">
      <c r="A6421" t="s">
        <v>4448</v>
      </c>
      <c r="B6421" t="s">
        <v>65</v>
      </c>
      <c r="C6421" t="s">
        <v>12</v>
      </c>
      <c r="E6421">
        <f t="shared" si="400"/>
        <v>21</v>
      </c>
      <c r="F6421">
        <f t="shared" si="401"/>
        <v>6</v>
      </c>
      <c r="G6421" s="8">
        <f t="shared" si="402"/>
        <v>44733</v>
      </c>
      <c r="H6421">
        <f t="shared" si="403"/>
        <v>2022</v>
      </c>
      <c r="I6421" s="1">
        <v>44733.938194444447</v>
      </c>
      <c r="J6421" s="2">
        <v>44733</v>
      </c>
      <c r="K6421" t="s">
        <v>43</v>
      </c>
      <c r="L6421" t="s">
        <v>39</v>
      </c>
      <c r="N6421" s="11" t="s">
        <v>15</v>
      </c>
      <c r="O6421" s="11" t="str">
        <f>IF(Table1[[#This Row],[Currency  Code]]="USD",Table1[[#This Row],[Product Amount with GST]]*80,Table1[[#This Row],[Product Amount with GST]])</f>
        <v>499</v>
      </c>
    </row>
    <row r="6422" spans="1:16" x14ac:dyDescent="0.25">
      <c r="A6422" t="s">
        <v>4455</v>
      </c>
      <c r="B6422" t="s">
        <v>52</v>
      </c>
      <c r="C6422" t="s">
        <v>48</v>
      </c>
      <c r="E6422">
        <f t="shared" si="400"/>
        <v>21</v>
      </c>
      <c r="F6422">
        <f t="shared" si="401"/>
        <v>6</v>
      </c>
      <c r="G6422" s="8">
        <f t="shared" si="402"/>
        <v>44733</v>
      </c>
      <c r="H6422">
        <f t="shared" si="403"/>
        <v>2022</v>
      </c>
      <c r="I6422" s="1">
        <v>44733.909722222219</v>
      </c>
      <c r="J6422" s="2">
        <v>44733</v>
      </c>
      <c r="K6422" t="s">
        <v>13</v>
      </c>
      <c r="L6422" t="s">
        <v>18</v>
      </c>
      <c r="M6422" t="s">
        <v>53</v>
      </c>
      <c r="N6422" s="11" t="s">
        <v>15</v>
      </c>
      <c r="O6422" s="11" t="str">
        <f>IF(Table1[[#This Row],[Currency  Code]]="USD",Table1[[#This Row],[Product Amount with GST]]*80,Table1[[#This Row],[Product Amount with GST]])</f>
        <v>999</v>
      </c>
      <c r="P6422" t="s">
        <v>50</v>
      </c>
    </row>
    <row r="6423" spans="1:16" x14ac:dyDescent="0.25">
      <c r="A6423" t="s">
        <v>4456</v>
      </c>
      <c r="B6423" t="s">
        <v>42</v>
      </c>
      <c r="C6423" t="s">
        <v>12</v>
      </c>
      <c r="E6423">
        <f t="shared" si="400"/>
        <v>21</v>
      </c>
      <c r="F6423">
        <f t="shared" si="401"/>
        <v>6</v>
      </c>
      <c r="G6423" s="8">
        <f t="shared" si="402"/>
        <v>44733</v>
      </c>
      <c r="H6423">
        <f t="shared" si="403"/>
        <v>2022</v>
      </c>
      <c r="I6423" s="1">
        <v>44733.90625</v>
      </c>
      <c r="J6423" s="2">
        <v>44733</v>
      </c>
      <c r="K6423" t="s">
        <v>43</v>
      </c>
      <c r="L6423" t="s">
        <v>39</v>
      </c>
      <c r="N6423" s="11" t="s">
        <v>15</v>
      </c>
      <c r="O6423" s="11" t="str">
        <f>IF(Table1[[#This Row],[Currency  Code]]="USD",Table1[[#This Row],[Product Amount with GST]]*80,Table1[[#This Row],[Product Amount with GST]])</f>
        <v>499</v>
      </c>
    </row>
    <row r="6424" spans="1:16" x14ac:dyDescent="0.25">
      <c r="A6424" t="s">
        <v>4456</v>
      </c>
      <c r="B6424" t="s">
        <v>42</v>
      </c>
      <c r="C6424" t="s">
        <v>12</v>
      </c>
      <c r="E6424">
        <f t="shared" si="400"/>
        <v>21</v>
      </c>
      <c r="F6424">
        <f t="shared" si="401"/>
        <v>6</v>
      </c>
      <c r="G6424" s="8">
        <f t="shared" si="402"/>
        <v>44733</v>
      </c>
      <c r="H6424">
        <f t="shared" si="403"/>
        <v>2022</v>
      </c>
      <c r="I6424" s="1">
        <v>44733.905555555553</v>
      </c>
      <c r="J6424" s="2">
        <v>44733</v>
      </c>
      <c r="K6424" t="s">
        <v>43</v>
      </c>
      <c r="L6424" t="s">
        <v>39</v>
      </c>
      <c r="N6424" s="11" t="s">
        <v>15</v>
      </c>
      <c r="O6424" s="11" t="str">
        <f>IF(Table1[[#This Row],[Currency  Code]]="USD",Table1[[#This Row],[Product Amount with GST]]*80,Table1[[#This Row],[Product Amount with GST]])</f>
        <v>499</v>
      </c>
    </row>
    <row r="6425" spans="1:16" x14ac:dyDescent="0.25">
      <c r="A6425" t="s">
        <v>296</v>
      </c>
      <c r="B6425" t="s">
        <v>670</v>
      </c>
      <c r="C6425" t="s">
        <v>12</v>
      </c>
      <c r="E6425">
        <f t="shared" si="400"/>
        <v>21</v>
      </c>
      <c r="F6425">
        <f t="shared" si="401"/>
        <v>6</v>
      </c>
      <c r="G6425" s="8">
        <f t="shared" si="402"/>
        <v>44733</v>
      </c>
      <c r="H6425">
        <f t="shared" si="403"/>
        <v>2022</v>
      </c>
      <c r="I6425" s="1">
        <v>44733.898611111108</v>
      </c>
      <c r="J6425" s="2">
        <v>44733</v>
      </c>
      <c r="K6425" t="s">
        <v>13</v>
      </c>
      <c r="L6425" t="s">
        <v>39</v>
      </c>
      <c r="N6425" s="11" t="s">
        <v>15</v>
      </c>
      <c r="O6425" s="11" t="str">
        <f>IF(Table1[[#This Row],[Currency  Code]]="USD",Table1[[#This Row],[Product Amount with GST]]*80,Table1[[#This Row],[Product Amount with GST]])</f>
        <v>499</v>
      </c>
    </row>
    <row r="6426" spans="1:16" x14ac:dyDescent="0.25">
      <c r="A6426" t="s">
        <v>4457</v>
      </c>
      <c r="B6426" t="s">
        <v>42</v>
      </c>
      <c r="C6426" t="s">
        <v>12</v>
      </c>
      <c r="E6426">
        <f t="shared" si="400"/>
        <v>21</v>
      </c>
      <c r="F6426">
        <f t="shared" si="401"/>
        <v>6</v>
      </c>
      <c r="G6426" s="8">
        <f t="shared" si="402"/>
        <v>44733</v>
      </c>
      <c r="H6426">
        <f t="shared" si="403"/>
        <v>2022</v>
      </c>
      <c r="I6426" s="1">
        <v>44733.897916666669</v>
      </c>
      <c r="J6426" s="2">
        <v>44733</v>
      </c>
      <c r="K6426" t="s">
        <v>43</v>
      </c>
      <c r="L6426" t="s">
        <v>39</v>
      </c>
      <c r="N6426" s="11" t="s">
        <v>15</v>
      </c>
      <c r="O6426" s="11" t="str">
        <f>IF(Table1[[#This Row],[Currency  Code]]="USD",Table1[[#This Row],[Product Amount with GST]]*80,Table1[[#This Row],[Product Amount with GST]])</f>
        <v>499</v>
      </c>
    </row>
    <row r="6427" spans="1:16" x14ac:dyDescent="0.25">
      <c r="A6427" t="s">
        <v>4458</v>
      </c>
      <c r="B6427" t="s">
        <v>20</v>
      </c>
      <c r="C6427" t="s">
        <v>12</v>
      </c>
      <c r="E6427">
        <f t="shared" si="400"/>
        <v>21</v>
      </c>
      <c r="F6427">
        <f t="shared" si="401"/>
        <v>6</v>
      </c>
      <c r="G6427" s="8">
        <f t="shared" si="402"/>
        <v>44733</v>
      </c>
      <c r="H6427">
        <f t="shared" si="403"/>
        <v>2022</v>
      </c>
      <c r="I6427" s="1">
        <v>44733.887499999997</v>
      </c>
      <c r="J6427" s="2">
        <v>44733</v>
      </c>
      <c r="K6427" t="s">
        <v>13</v>
      </c>
      <c r="L6427" t="s">
        <v>21</v>
      </c>
      <c r="N6427" s="11" t="s">
        <v>15</v>
      </c>
      <c r="O6427" s="11" t="str">
        <f>IF(Table1[[#This Row],[Currency  Code]]="USD",Table1[[#This Row],[Product Amount with GST]]*80,Table1[[#This Row],[Product Amount with GST]])</f>
        <v>1999</v>
      </c>
    </row>
    <row r="6428" spans="1:16" x14ac:dyDescent="0.25">
      <c r="A6428" t="s">
        <v>4459</v>
      </c>
      <c r="B6428" t="s">
        <v>11</v>
      </c>
      <c r="C6428" t="s">
        <v>12</v>
      </c>
      <c r="E6428">
        <f t="shared" si="400"/>
        <v>21</v>
      </c>
      <c r="F6428">
        <f t="shared" si="401"/>
        <v>6</v>
      </c>
      <c r="G6428" s="8">
        <f t="shared" si="402"/>
        <v>44733</v>
      </c>
      <c r="H6428">
        <f t="shared" si="403"/>
        <v>2022</v>
      </c>
      <c r="I6428" s="1">
        <v>44733.886111111111</v>
      </c>
      <c r="J6428" s="2">
        <v>44733</v>
      </c>
      <c r="K6428" t="s">
        <v>13</v>
      </c>
      <c r="L6428" t="s">
        <v>14</v>
      </c>
      <c r="N6428" s="11" t="s">
        <v>15</v>
      </c>
      <c r="O6428" s="11" t="str">
        <f>IF(Table1[[#This Row],[Currency  Code]]="USD",Table1[[#This Row],[Product Amount with GST]]*80,Table1[[#This Row],[Product Amount with GST]])</f>
        <v>3999</v>
      </c>
    </row>
    <row r="6429" spans="1:16" x14ac:dyDescent="0.25">
      <c r="A6429" t="s">
        <v>4460</v>
      </c>
      <c r="B6429" t="s">
        <v>27</v>
      </c>
      <c r="C6429" t="s">
        <v>12</v>
      </c>
      <c r="E6429">
        <f t="shared" si="400"/>
        <v>21</v>
      </c>
      <c r="F6429">
        <f t="shared" si="401"/>
        <v>6</v>
      </c>
      <c r="G6429" s="8">
        <f t="shared" si="402"/>
        <v>44733</v>
      </c>
      <c r="H6429">
        <f t="shared" si="403"/>
        <v>2022</v>
      </c>
      <c r="I6429" s="1">
        <v>44733.885416666664</v>
      </c>
      <c r="J6429" s="2">
        <v>44733</v>
      </c>
      <c r="K6429" t="s">
        <v>13</v>
      </c>
      <c r="L6429" t="s">
        <v>21</v>
      </c>
      <c r="N6429" s="11" t="s">
        <v>15</v>
      </c>
      <c r="O6429" s="11" t="str">
        <f>IF(Table1[[#This Row],[Currency  Code]]="USD",Table1[[#This Row],[Product Amount with GST]]*80,Table1[[#This Row],[Product Amount with GST]])</f>
        <v>1999</v>
      </c>
    </row>
    <row r="6430" spans="1:16" x14ac:dyDescent="0.25">
      <c r="A6430" t="s">
        <v>1567</v>
      </c>
      <c r="B6430" t="s">
        <v>1365</v>
      </c>
      <c r="C6430" t="s">
        <v>12</v>
      </c>
      <c r="E6430">
        <f t="shared" si="400"/>
        <v>21</v>
      </c>
      <c r="F6430">
        <f t="shared" si="401"/>
        <v>6</v>
      </c>
      <c r="G6430" s="8">
        <f t="shared" si="402"/>
        <v>44733</v>
      </c>
      <c r="H6430">
        <f t="shared" si="403"/>
        <v>2022</v>
      </c>
      <c r="I6430" s="1">
        <v>44733.880555555559</v>
      </c>
      <c r="J6430" s="2">
        <v>44733</v>
      </c>
      <c r="K6430" t="s">
        <v>13</v>
      </c>
      <c r="L6430" t="s">
        <v>39</v>
      </c>
      <c r="N6430" s="11" t="s">
        <v>15</v>
      </c>
      <c r="O6430" s="11" t="str">
        <f>IF(Table1[[#This Row],[Currency  Code]]="USD",Table1[[#This Row],[Product Amount with GST]]*80,Table1[[#This Row],[Product Amount with GST]])</f>
        <v>499</v>
      </c>
    </row>
    <row r="6431" spans="1:16" x14ac:dyDescent="0.25">
      <c r="A6431" t="s">
        <v>4461</v>
      </c>
      <c r="B6431" t="s">
        <v>119</v>
      </c>
      <c r="C6431" t="s">
        <v>12</v>
      </c>
      <c r="E6431">
        <f t="shared" si="400"/>
        <v>21</v>
      </c>
      <c r="F6431">
        <f t="shared" si="401"/>
        <v>6</v>
      </c>
      <c r="G6431" s="8">
        <f t="shared" si="402"/>
        <v>44733</v>
      </c>
      <c r="H6431">
        <f t="shared" si="403"/>
        <v>2022</v>
      </c>
      <c r="I6431" s="1">
        <v>44733.880555555559</v>
      </c>
      <c r="J6431" s="2">
        <v>44733</v>
      </c>
      <c r="K6431" t="s">
        <v>13</v>
      </c>
      <c r="L6431" t="s">
        <v>120</v>
      </c>
      <c r="N6431" s="11" t="s">
        <v>15</v>
      </c>
      <c r="O6431" s="11" t="str">
        <f>IF(Table1[[#This Row],[Currency  Code]]="USD",Table1[[#This Row],[Product Amount with GST]]*80,Table1[[#This Row],[Product Amount with GST]])</f>
        <v>2999</v>
      </c>
    </row>
    <row r="6432" spans="1:16" x14ac:dyDescent="0.25">
      <c r="A6432" t="s">
        <v>4462</v>
      </c>
      <c r="B6432" t="s">
        <v>42</v>
      </c>
      <c r="C6432" t="s">
        <v>12</v>
      </c>
      <c r="E6432">
        <f t="shared" si="400"/>
        <v>21</v>
      </c>
      <c r="F6432">
        <f t="shared" si="401"/>
        <v>6</v>
      </c>
      <c r="G6432" s="8">
        <f t="shared" si="402"/>
        <v>44733</v>
      </c>
      <c r="H6432">
        <f t="shared" si="403"/>
        <v>2022</v>
      </c>
      <c r="I6432" s="1">
        <v>44733.875694444447</v>
      </c>
      <c r="J6432" s="2">
        <v>44733</v>
      </c>
      <c r="K6432" t="s">
        <v>13</v>
      </c>
      <c r="L6432" t="s">
        <v>39</v>
      </c>
      <c r="N6432" s="11" t="s">
        <v>15</v>
      </c>
      <c r="O6432" s="11" t="str">
        <f>IF(Table1[[#This Row],[Currency  Code]]="USD",Table1[[#This Row],[Product Amount with GST]]*80,Table1[[#This Row],[Product Amount with GST]])</f>
        <v>499</v>
      </c>
    </row>
    <row r="6433" spans="1:16" x14ac:dyDescent="0.25">
      <c r="A6433" t="s">
        <v>3950</v>
      </c>
      <c r="B6433" t="s">
        <v>17</v>
      </c>
      <c r="C6433" t="s">
        <v>12</v>
      </c>
      <c r="E6433">
        <f t="shared" si="400"/>
        <v>21</v>
      </c>
      <c r="F6433">
        <f t="shared" si="401"/>
        <v>6</v>
      </c>
      <c r="G6433" s="8">
        <f t="shared" si="402"/>
        <v>44733</v>
      </c>
      <c r="H6433">
        <f t="shared" si="403"/>
        <v>2022</v>
      </c>
      <c r="I6433" s="1">
        <v>44733.875</v>
      </c>
      <c r="J6433" s="2">
        <v>44733</v>
      </c>
      <c r="K6433" t="s">
        <v>13</v>
      </c>
      <c r="L6433" t="s">
        <v>18</v>
      </c>
      <c r="N6433" s="11" t="s">
        <v>15</v>
      </c>
      <c r="O6433" s="11" t="str">
        <f>IF(Table1[[#This Row],[Currency  Code]]="USD",Table1[[#This Row],[Product Amount with GST]]*80,Table1[[#This Row],[Product Amount with GST]])</f>
        <v>999</v>
      </c>
    </row>
    <row r="6434" spans="1:16" x14ac:dyDescent="0.25">
      <c r="A6434" t="s">
        <v>4463</v>
      </c>
      <c r="B6434" t="s">
        <v>1749</v>
      </c>
      <c r="C6434" t="s">
        <v>48</v>
      </c>
      <c r="E6434">
        <f t="shared" si="400"/>
        <v>21</v>
      </c>
      <c r="F6434">
        <f t="shared" si="401"/>
        <v>6</v>
      </c>
      <c r="G6434" s="8">
        <f t="shared" si="402"/>
        <v>44733</v>
      </c>
      <c r="H6434">
        <f t="shared" si="403"/>
        <v>2022</v>
      </c>
      <c r="I6434" s="1">
        <v>44733.870833333334</v>
      </c>
      <c r="J6434" s="2">
        <v>44733</v>
      </c>
      <c r="K6434" t="s">
        <v>13</v>
      </c>
      <c r="L6434" t="s">
        <v>39</v>
      </c>
      <c r="M6434" t="s">
        <v>53</v>
      </c>
      <c r="N6434" s="11" t="s">
        <v>15</v>
      </c>
      <c r="O6434" s="11" t="str">
        <f>IF(Table1[[#This Row],[Currency  Code]]="USD",Table1[[#This Row],[Product Amount with GST]]*80,Table1[[#This Row],[Product Amount with GST]])</f>
        <v>499</v>
      </c>
      <c r="P6434" t="s">
        <v>50</v>
      </c>
    </row>
    <row r="6435" spans="1:16" x14ac:dyDescent="0.25">
      <c r="A6435" t="s">
        <v>475</v>
      </c>
      <c r="B6435" t="s">
        <v>143</v>
      </c>
      <c r="C6435" t="s">
        <v>48</v>
      </c>
      <c r="E6435">
        <f t="shared" si="400"/>
        <v>21</v>
      </c>
      <c r="F6435">
        <f t="shared" si="401"/>
        <v>6</v>
      </c>
      <c r="G6435" s="8">
        <f t="shared" si="402"/>
        <v>44733</v>
      </c>
      <c r="H6435">
        <f t="shared" si="403"/>
        <v>2022</v>
      </c>
      <c r="I6435" s="1">
        <v>44733.870138888888</v>
      </c>
      <c r="J6435" s="2">
        <v>44733</v>
      </c>
      <c r="K6435" t="s">
        <v>13</v>
      </c>
      <c r="L6435" t="s">
        <v>44</v>
      </c>
      <c r="M6435" t="s">
        <v>53</v>
      </c>
      <c r="N6435" s="11" t="s">
        <v>15</v>
      </c>
      <c r="O6435" s="11" t="str">
        <f>IF(Table1[[#This Row],[Currency  Code]]="USD",Table1[[#This Row],[Product Amount with GST]]*80,Table1[[#This Row],[Product Amount with GST]])</f>
        <v>1499</v>
      </c>
      <c r="P6435" t="s">
        <v>50</v>
      </c>
    </row>
    <row r="6436" spans="1:16" x14ac:dyDescent="0.25">
      <c r="A6436" t="s">
        <v>475</v>
      </c>
      <c r="B6436" t="s">
        <v>143</v>
      </c>
      <c r="C6436" t="s">
        <v>12</v>
      </c>
      <c r="E6436">
        <f t="shared" si="400"/>
        <v>21</v>
      </c>
      <c r="F6436">
        <f t="shared" si="401"/>
        <v>6</v>
      </c>
      <c r="G6436" s="8">
        <f t="shared" si="402"/>
        <v>44733</v>
      </c>
      <c r="H6436">
        <f t="shared" si="403"/>
        <v>2022</v>
      </c>
      <c r="I6436" s="1">
        <v>44733.864583333336</v>
      </c>
      <c r="J6436" s="2">
        <v>44733</v>
      </c>
      <c r="K6436" t="s">
        <v>13</v>
      </c>
      <c r="L6436" t="s">
        <v>44</v>
      </c>
      <c r="N6436" s="11" t="s">
        <v>15</v>
      </c>
      <c r="O6436" s="11" t="str">
        <f>IF(Table1[[#This Row],[Currency  Code]]="USD",Table1[[#This Row],[Product Amount with GST]]*80,Table1[[#This Row],[Product Amount with GST]])</f>
        <v>1499</v>
      </c>
    </row>
    <row r="6437" spans="1:16" x14ac:dyDescent="0.25">
      <c r="A6437" t="s">
        <v>4464</v>
      </c>
      <c r="B6437" t="s">
        <v>24</v>
      </c>
      <c r="C6437" t="s">
        <v>12</v>
      </c>
      <c r="E6437">
        <f t="shared" si="400"/>
        <v>21</v>
      </c>
      <c r="F6437">
        <f t="shared" si="401"/>
        <v>6</v>
      </c>
      <c r="G6437" s="8">
        <f t="shared" si="402"/>
        <v>44733</v>
      </c>
      <c r="H6437">
        <f t="shared" si="403"/>
        <v>2022</v>
      </c>
      <c r="I6437" s="1">
        <v>44733.863194444442</v>
      </c>
      <c r="J6437" s="2">
        <v>44733</v>
      </c>
      <c r="K6437" t="s">
        <v>13</v>
      </c>
      <c r="L6437" t="s">
        <v>25</v>
      </c>
      <c r="N6437" s="11" t="s">
        <v>15</v>
      </c>
      <c r="O6437" s="11" t="str">
        <f>IF(Table1[[#This Row],[Currency  Code]]="USD",Table1[[#This Row],[Product Amount with GST]]*80,Table1[[#This Row],[Product Amount with GST]])</f>
        <v>2022</v>
      </c>
    </row>
    <row r="6438" spans="1:16" x14ac:dyDescent="0.25">
      <c r="A6438" t="s">
        <v>4465</v>
      </c>
      <c r="B6438" t="s">
        <v>24</v>
      </c>
      <c r="C6438" t="s">
        <v>12</v>
      </c>
      <c r="E6438">
        <f t="shared" si="400"/>
        <v>21</v>
      </c>
      <c r="F6438">
        <f t="shared" si="401"/>
        <v>6</v>
      </c>
      <c r="G6438" s="8">
        <f t="shared" si="402"/>
        <v>44733</v>
      </c>
      <c r="H6438">
        <f t="shared" si="403"/>
        <v>2022</v>
      </c>
      <c r="I6438" s="1">
        <v>44733.839583333334</v>
      </c>
      <c r="J6438" s="2">
        <v>44733</v>
      </c>
      <c r="K6438" t="s">
        <v>13</v>
      </c>
      <c r="L6438" t="s">
        <v>25</v>
      </c>
      <c r="N6438" s="11" t="s">
        <v>15</v>
      </c>
      <c r="O6438" s="11" t="str">
        <f>IF(Table1[[#This Row],[Currency  Code]]="USD",Table1[[#This Row],[Product Amount with GST]]*80,Table1[[#This Row],[Product Amount with GST]])</f>
        <v>2022</v>
      </c>
    </row>
    <row r="6439" spans="1:16" x14ac:dyDescent="0.25">
      <c r="A6439" t="s">
        <v>4466</v>
      </c>
      <c r="B6439" t="s">
        <v>65</v>
      </c>
      <c r="C6439" t="s">
        <v>48</v>
      </c>
      <c r="E6439">
        <f t="shared" si="400"/>
        <v>21</v>
      </c>
      <c r="F6439">
        <f t="shared" si="401"/>
        <v>6</v>
      </c>
      <c r="G6439" s="8">
        <f t="shared" si="402"/>
        <v>44733</v>
      </c>
      <c r="H6439">
        <f t="shared" si="403"/>
        <v>2022</v>
      </c>
      <c r="I6439" s="1">
        <v>44733.823611111111</v>
      </c>
      <c r="J6439" s="2">
        <v>44733</v>
      </c>
      <c r="K6439" t="s">
        <v>43</v>
      </c>
      <c r="L6439" t="s">
        <v>39</v>
      </c>
      <c r="M6439" t="s">
        <v>91</v>
      </c>
      <c r="N6439" s="11" t="s">
        <v>15</v>
      </c>
      <c r="O6439" s="11" t="str">
        <f>IF(Table1[[#This Row],[Currency  Code]]="USD",Table1[[#This Row],[Product Amount with GST]]*80,Table1[[#This Row],[Product Amount with GST]])</f>
        <v>499</v>
      </c>
      <c r="P6439" t="s">
        <v>50</v>
      </c>
    </row>
    <row r="6440" spans="1:16" x14ac:dyDescent="0.25">
      <c r="A6440" t="s">
        <v>2433</v>
      </c>
      <c r="B6440" t="s">
        <v>55</v>
      </c>
      <c r="C6440" t="s">
        <v>12</v>
      </c>
      <c r="E6440">
        <f t="shared" si="400"/>
        <v>21</v>
      </c>
      <c r="F6440">
        <f t="shared" si="401"/>
        <v>6</v>
      </c>
      <c r="G6440" s="8">
        <f t="shared" si="402"/>
        <v>44733</v>
      </c>
      <c r="H6440">
        <f t="shared" si="403"/>
        <v>2022</v>
      </c>
      <c r="I6440" s="1">
        <v>44733.81527777778</v>
      </c>
      <c r="J6440" s="2">
        <v>44733</v>
      </c>
      <c r="K6440" t="s">
        <v>43</v>
      </c>
      <c r="L6440" t="s">
        <v>39</v>
      </c>
      <c r="N6440" s="11" t="s">
        <v>15</v>
      </c>
      <c r="O6440" s="11" t="str">
        <f>IF(Table1[[#This Row],[Currency  Code]]="USD",Table1[[#This Row],[Product Amount with GST]]*80,Table1[[#This Row],[Product Amount with GST]])</f>
        <v>499</v>
      </c>
    </row>
    <row r="6441" spans="1:16" x14ac:dyDescent="0.25">
      <c r="A6441" t="s">
        <v>4153</v>
      </c>
      <c r="B6441" t="s">
        <v>24</v>
      </c>
      <c r="C6441" t="s">
        <v>12</v>
      </c>
      <c r="E6441">
        <f t="shared" si="400"/>
        <v>21</v>
      </c>
      <c r="F6441">
        <f t="shared" si="401"/>
        <v>6</v>
      </c>
      <c r="G6441" s="8">
        <f t="shared" si="402"/>
        <v>44733</v>
      </c>
      <c r="H6441">
        <f t="shared" si="403"/>
        <v>2022</v>
      </c>
      <c r="I6441" s="1">
        <v>44733.813194444447</v>
      </c>
      <c r="J6441" s="2">
        <v>44733</v>
      </c>
      <c r="K6441" t="s">
        <v>13</v>
      </c>
      <c r="L6441" t="s">
        <v>25</v>
      </c>
      <c r="N6441" s="11" t="s">
        <v>15</v>
      </c>
      <c r="O6441" s="11" t="str">
        <f>IF(Table1[[#This Row],[Currency  Code]]="USD",Table1[[#This Row],[Product Amount with GST]]*80,Table1[[#This Row],[Product Amount with GST]])</f>
        <v>2022</v>
      </c>
    </row>
    <row r="6442" spans="1:16" x14ac:dyDescent="0.25">
      <c r="A6442" t="s">
        <v>4467</v>
      </c>
      <c r="B6442" t="s">
        <v>1883</v>
      </c>
      <c r="C6442" t="s">
        <v>48</v>
      </c>
      <c r="E6442">
        <f t="shared" si="400"/>
        <v>21</v>
      </c>
      <c r="F6442">
        <f t="shared" si="401"/>
        <v>6</v>
      </c>
      <c r="G6442" s="8">
        <f t="shared" si="402"/>
        <v>44733</v>
      </c>
      <c r="H6442">
        <f t="shared" si="403"/>
        <v>2022</v>
      </c>
      <c r="I6442" s="1">
        <v>44733.8125</v>
      </c>
      <c r="J6442" s="2">
        <v>44733</v>
      </c>
      <c r="K6442" t="s">
        <v>13</v>
      </c>
      <c r="L6442" t="s">
        <v>39</v>
      </c>
      <c r="M6442" t="s">
        <v>53</v>
      </c>
      <c r="N6442" s="11" t="s">
        <v>15</v>
      </c>
      <c r="O6442" s="11" t="str">
        <f>IF(Table1[[#This Row],[Currency  Code]]="USD",Table1[[#This Row],[Product Amount with GST]]*80,Table1[[#This Row],[Product Amount with GST]])</f>
        <v>499</v>
      </c>
      <c r="P6442" t="s">
        <v>50</v>
      </c>
    </row>
    <row r="6443" spans="1:16" x14ac:dyDescent="0.25">
      <c r="A6443" t="s">
        <v>4468</v>
      </c>
      <c r="B6443" t="s">
        <v>20</v>
      </c>
      <c r="C6443" t="s">
        <v>48</v>
      </c>
      <c r="E6443">
        <f t="shared" si="400"/>
        <v>21</v>
      </c>
      <c r="F6443">
        <f t="shared" si="401"/>
        <v>6</v>
      </c>
      <c r="G6443" s="8">
        <f t="shared" si="402"/>
        <v>44733</v>
      </c>
      <c r="H6443">
        <f t="shared" si="403"/>
        <v>2022</v>
      </c>
      <c r="I6443" s="1">
        <v>44733.80972222222</v>
      </c>
      <c r="J6443" s="2">
        <v>44733</v>
      </c>
      <c r="K6443" t="s">
        <v>13</v>
      </c>
      <c r="L6443" t="s">
        <v>21</v>
      </c>
      <c r="M6443" t="s">
        <v>53</v>
      </c>
      <c r="N6443" s="11" t="s">
        <v>15</v>
      </c>
      <c r="O6443" s="11" t="str">
        <f>IF(Table1[[#This Row],[Currency  Code]]="USD",Table1[[#This Row],[Product Amount with GST]]*80,Table1[[#This Row],[Product Amount with GST]])</f>
        <v>1999</v>
      </c>
      <c r="P6443" t="s">
        <v>50</v>
      </c>
    </row>
    <row r="6444" spans="1:16" x14ac:dyDescent="0.25">
      <c r="A6444" t="s">
        <v>4469</v>
      </c>
      <c r="B6444" t="s">
        <v>52</v>
      </c>
      <c r="C6444" t="s">
        <v>12</v>
      </c>
      <c r="E6444">
        <f t="shared" si="400"/>
        <v>21</v>
      </c>
      <c r="F6444">
        <f t="shared" si="401"/>
        <v>6</v>
      </c>
      <c r="G6444" s="8">
        <f t="shared" si="402"/>
        <v>44733</v>
      </c>
      <c r="H6444">
        <f t="shared" si="403"/>
        <v>2022</v>
      </c>
      <c r="I6444" s="1">
        <v>44733.776388888888</v>
      </c>
      <c r="J6444" s="2">
        <v>44733</v>
      </c>
      <c r="K6444" t="s">
        <v>13</v>
      </c>
      <c r="L6444" t="s">
        <v>18</v>
      </c>
      <c r="N6444" s="11" t="s">
        <v>15</v>
      </c>
      <c r="O6444" s="11" t="str">
        <f>IF(Table1[[#This Row],[Currency  Code]]="USD",Table1[[#This Row],[Product Amount with GST]]*80,Table1[[#This Row],[Product Amount with GST]])</f>
        <v>999</v>
      </c>
    </row>
    <row r="6445" spans="1:16" x14ac:dyDescent="0.25">
      <c r="A6445" t="s">
        <v>4470</v>
      </c>
      <c r="B6445" t="s">
        <v>1335</v>
      </c>
      <c r="C6445" t="s">
        <v>48</v>
      </c>
      <c r="E6445">
        <f t="shared" si="400"/>
        <v>21</v>
      </c>
      <c r="F6445">
        <f t="shared" si="401"/>
        <v>6</v>
      </c>
      <c r="G6445" s="8">
        <f t="shared" si="402"/>
        <v>44733</v>
      </c>
      <c r="H6445">
        <f t="shared" si="403"/>
        <v>2022</v>
      </c>
      <c r="I6445" s="1">
        <v>44733.761805555558</v>
      </c>
      <c r="J6445" s="2">
        <v>44733</v>
      </c>
      <c r="K6445" t="s">
        <v>112</v>
      </c>
      <c r="L6445" t="s">
        <v>39</v>
      </c>
      <c r="M6445" t="s">
        <v>53</v>
      </c>
      <c r="N6445" s="11" t="s">
        <v>15</v>
      </c>
      <c r="O6445" s="11" t="str">
        <f>IF(Table1[[#This Row],[Currency  Code]]="USD",Table1[[#This Row],[Product Amount with GST]]*80,Table1[[#This Row],[Product Amount with GST]])</f>
        <v>499</v>
      </c>
      <c r="P6445" t="s">
        <v>50</v>
      </c>
    </row>
    <row r="6446" spans="1:16" x14ac:dyDescent="0.25">
      <c r="A6446" t="s">
        <v>4471</v>
      </c>
      <c r="B6446" t="s">
        <v>42</v>
      </c>
      <c r="C6446" t="s">
        <v>12</v>
      </c>
      <c r="E6446">
        <f t="shared" si="400"/>
        <v>21</v>
      </c>
      <c r="F6446">
        <f t="shared" si="401"/>
        <v>6</v>
      </c>
      <c r="G6446" s="8">
        <f t="shared" si="402"/>
        <v>44733</v>
      </c>
      <c r="H6446">
        <f t="shared" si="403"/>
        <v>2022</v>
      </c>
      <c r="I6446" s="1">
        <v>44733.757638888892</v>
      </c>
      <c r="J6446" s="2">
        <v>44733</v>
      </c>
      <c r="K6446" t="s">
        <v>43</v>
      </c>
      <c r="L6446" t="s">
        <v>39</v>
      </c>
      <c r="N6446" s="11" t="s">
        <v>15</v>
      </c>
      <c r="O6446" s="11" t="str">
        <f>IF(Table1[[#This Row],[Currency  Code]]="USD",Table1[[#This Row],[Product Amount with GST]]*80,Table1[[#This Row],[Product Amount with GST]])</f>
        <v>499</v>
      </c>
    </row>
    <row r="6447" spans="1:16" x14ac:dyDescent="0.25">
      <c r="A6447" t="s">
        <v>4472</v>
      </c>
      <c r="B6447" t="s">
        <v>65</v>
      </c>
      <c r="C6447" t="s">
        <v>12</v>
      </c>
      <c r="E6447">
        <f t="shared" si="400"/>
        <v>21</v>
      </c>
      <c r="F6447">
        <f t="shared" si="401"/>
        <v>6</v>
      </c>
      <c r="G6447" s="8">
        <f t="shared" si="402"/>
        <v>44733</v>
      </c>
      <c r="H6447">
        <f t="shared" si="403"/>
        <v>2022</v>
      </c>
      <c r="I6447" s="1">
        <v>44733.757638888892</v>
      </c>
      <c r="J6447" s="2">
        <v>44733</v>
      </c>
      <c r="K6447" t="s">
        <v>43</v>
      </c>
      <c r="L6447" t="s">
        <v>39</v>
      </c>
      <c r="N6447" s="11" t="s">
        <v>15</v>
      </c>
      <c r="O6447" s="11" t="str">
        <f>IF(Table1[[#This Row],[Currency  Code]]="USD",Table1[[#This Row],[Product Amount with GST]]*80,Table1[[#This Row],[Product Amount with GST]])</f>
        <v>499</v>
      </c>
    </row>
    <row r="6448" spans="1:16" x14ac:dyDescent="0.25">
      <c r="A6448" t="s">
        <v>4473</v>
      </c>
      <c r="B6448" t="s">
        <v>236</v>
      </c>
      <c r="C6448" t="s">
        <v>48</v>
      </c>
      <c r="E6448">
        <f t="shared" si="400"/>
        <v>21</v>
      </c>
      <c r="F6448">
        <f t="shared" si="401"/>
        <v>6</v>
      </c>
      <c r="G6448" s="8">
        <f t="shared" si="402"/>
        <v>44733</v>
      </c>
      <c r="H6448">
        <f t="shared" si="403"/>
        <v>2022</v>
      </c>
      <c r="I6448" s="1">
        <v>44733.928472222222</v>
      </c>
      <c r="J6448" s="2">
        <v>44733</v>
      </c>
      <c r="K6448" t="s">
        <v>13</v>
      </c>
      <c r="L6448" t="s">
        <v>39</v>
      </c>
      <c r="M6448" t="s">
        <v>53</v>
      </c>
      <c r="N6448" s="11" t="s">
        <v>15</v>
      </c>
      <c r="O6448" s="11" t="str">
        <f>IF(Table1[[#This Row],[Currency  Code]]="USD",Table1[[#This Row],[Product Amount with GST]]*80,Table1[[#This Row],[Product Amount with GST]])</f>
        <v>499</v>
      </c>
      <c r="P6448" t="s">
        <v>50</v>
      </c>
    </row>
    <row r="6449" spans="1:16" x14ac:dyDescent="0.25">
      <c r="A6449" t="s">
        <v>4455</v>
      </c>
      <c r="B6449" t="s">
        <v>52</v>
      </c>
      <c r="C6449" t="s">
        <v>12</v>
      </c>
      <c r="E6449">
        <f t="shared" si="400"/>
        <v>21</v>
      </c>
      <c r="F6449">
        <f t="shared" si="401"/>
        <v>6</v>
      </c>
      <c r="G6449" s="8">
        <f t="shared" si="402"/>
        <v>44733</v>
      </c>
      <c r="H6449">
        <f t="shared" si="403"/>
        <v>2022</v>
      </c>
      <c r="I6449" s="1">
        <v>44733.908333333333</v>
      </c>
      <c r="J6449" s="2">
        <v>44733</v>
      </c>
      <c r="K6449" t="s">
        <v>13</v>
      </c>
      <c r="L6449" t="s">
        <v>18</v>
      </c>
      <c r="N6449" s="11" t="s">
        <v>15</v>
      </c>
      <c r="O6449" s="11" t="str">
        <f>IF(Table1[[#This Row],[Currency  Code]]="USD",Table1[[#This Row],[Product Amount with GST]]*80,Table1[[#This Row],[Product Amount with GST]])</f>
        <v>999</v>
      </c>
    </row>
    <row r="6450" spans="1:16" x14ac:dyDescent="0.25">
      <c r="A6450" t="s">
        <v>4455</v>
      </c>
      <c r="B6450" t="s">
        <v>52</v>
      </c>
      <c r="C6450" t="s">
        <v>12</v>
      </c>
      <c r="E6450">
        <f t="shared" si="400"/>
        <v>21</v>
      </c>
      <c r="F6450">
        <f t="shared" si="401"/>
        <v>6</v>
      </c>
      <c r="G6450" s="8">
        <f t="shared" si="402"/>
        <v>44733</v>
      </c>
      <c r="H6450">
        <f t="shared" si="403"/>
        <v>2022</v>
      </c>
      <c r="I6450" s="1">
        <v>44733.907638888886</v>
      </c>
      <c r="J6450" s="2">
        <v>44733</v>
      </c>
      <c r="K6450" t="s">
        <v>13</v>
      </c>
      <c r="L6450" t="s">
        <v>18</v>
      </c>
      <c r="N6450" s="11" t="s">
        <v>15</v>
      </c>
      <c r="O6450" s="11" t="str">
        <f>IF(Table1[[#This Row],[Currency  Code]]="USD",Table1[[#This Row],[Product Amount with GST]]*80,Table1[[#This Row],[Product Amount with GST]])</f>
        <v>999</v>
      </c>
    </row>
    <row r="6451" spans="1:16" x14ac:dyDescent="0.25">
      <c r="A6451" t="s">
        <v>4474</v>
      </c>
      <c r="B6451" t="s">
        <v>42</v>
      </c>
      <c r="C6451" t="s">
        <v>12</v>
      </c>
      <c r="E6451">
        <f t="shared" si="400"/>
        <v>21</v>
      </c>
      <c r="F6451">
        <f t="shared" si="401"/>
        <v>6</v>
      </c>
      <c r="G6451" s="8">
        <f t="shared" si="402"/>
        <v>44733</v>
      </c>
      <c r="H6451">
        <f t="shared" si="403"/>
        <v>2022</v>
      </c>
      <c r="I6451" s="1">
        <v>44733.870138888888</v>
      </c>
      <c r="J6451" s="2">
        <v>44733</v>
      </c>
      <c r="K6451" t="s">
        <v>43</v>
      </c>
      <c r="L6451" t="s">
        <v>39</v>
      </c>
      <c r="N6451" s="11" t="s">
        <v>15</v>
      </c>
      <c r="O6451" s="11" t="str">
        <f>IF(Table1[[#This Row],[Currency  Code]]="USD",Table1[[#This Row],[Product Amount with GST]]*80,Table1[[#This Row],[Product Amount with GST]])</f>
        <v>499</v>
      </c>
    </row>
    <row r="6452" spans="1:16" x14ac:dyDescent="0.25">
      <c r="A6452" t="s">
        <v>4475</v>
      </c>
      <c r="B6452" t="s">
        <v>52</v>
      </c>
      <c r="C6452" t="s">
        <v>12</v>
      </c>
      <c r="E6452">
        <f t="shared" si="400"/>
        <v>21</v>
      </c>
      <c r="F6452">
        <f t="shared" si="401"/>
        <v>6</v>
      </c>
      <c r="G6452" s="8">
        <f t="shared" si="402"/>
        <v>44733</v>
      </c>
      <c r="H6452">
        <f t="shared" si="403"/>
        <v>2022</v>
      </c>
      <c r="I6452" s="1">
        <v>44733.852777777778</v>
      </c>
      <c r="J6452" s="2">
        <v>44733</v>
      </c>
      <c r="K6452" t="s">
        <v>13</v>
      </c>
      <c r="L6452" t="s">
        <v>18</v>
      </c>
      <c r="N6452" s="11" t="s">
        <v>15</v>
      </c>
      <c r="O6452" s="11" t="str">
        <f>IF(Table1[[#This Row],[Currency  Code]]="USD",Table1[[#This Row],[Product Amount with GST]]*80,Table1[[#This Row],[Product Amount with GST]])</f>
        <v>999</v>
      </c>
    </row>
    <row r="6453" spans="1:16" x14ac:dyDescent="0.25">
      <c r="A6453" t="s">
        <v>4476</v>
      </c>
      <c r="B6453" t="s">
        <v>52</v>
      </c>
      <c r="C6453" t="s">
        <v>12</v>
      </c>
      <c r="E6453">
        <f t="shared" si="400"/>
        <v>21</v>
      </c>
      <c r="F6453">
        <f t="shared" si="401"/>
        <v>6</v>
      </c>
      <c r="G6453" s="8">
        <f t="shared" si="402"/>
        <v>44733</v>
      </c>
      <c r="H6453">
        <f t="shared" si="403"/>
        <v>2022</v>
      </c>
      <c r="I6453" s="1">
        <v>44733.841666666667</v>
      </c>
      <c r="J6453" s="2">
        <v>44733</v>
      </c>
      <c r="K6453" t="s">
        <v>13</v>
      </c>
      <c r="L6453" t="s">
        <v>18</v>
      </c>
      <c r="N6453" s="11" t="s">
        <v>15</v>
      </c>
      <c r="O6453" s="11" t="str">
        <f>IF(Table1[[#This Row],[Currency  Code]]="USD",Table1[[#This Row],[Product Amount with GST]]*80,Table1[[#This Row],[Product Amount with GST]])</f>
        <v>999</v>
      </c>
    </row>
    <row r="6454" spans="1:16" x14ac:dyDescent="0.25">
      <c r="A6454" t="s">
        <v>4477</v>
      </c>
      <c r="B6454" t="s">
        <v>65</v>
      </c>
      <c r="C6454" t="s">
        <v>12</v>
      </c>
      <c r="E6454">
        <f t="shared" si="400"/>
        <v>21</v>
      </c>
      <c r="F6454">
        <f t="shared" si="401"/>
        <v>6</v>
      </c>
      <c r="G6454" s="8">
        <f t="shared" si="402"/>
        <v>44733</v>
      </c>
      <c r="H6454">
        <f t="shared" si="403"/>
        <v>2022</v>
      </c>
      <c r="I6454" s="1">
        <v>44733.828472222223</v>
      </c>
      <c r="J6454" s="2">
        <v>44733</v>
      </c>
      <c r="K6454" t="s">
        <v>13</v>
      </c>
      <c r="L6454" t="s">
        <v>39</v>
      </c>
      <c r="N6454" s="11" t="s">
        <v>15</v>
      </c>
      <c r="O6454" s="11" t="str">
        <f>IF(Table1[[#This Row],[Currency  Code]]="USD",Table1[[#This Row],[Product Amount with GST]]*80,Table1[[#This Row],[Product Amount with GST]])</f>
        <v>499</v>
      </c>
    </row>
    <row r="6455" spans="1:16" x14ac:dyDescent="0.25">
      <c r="A6455" t="s">
        <v>4399</v>
      </c>
      <c r="B6455" t="s">
        <v>24</v>
      </c>
      <c r="C6455" t="s">
        <v>12</v>
      </c>
      <c r="E6455">
        <f t="shared" si="400"/>
        <v>21</v>
      </c>
      <c r="F6455">
        <f t="shared" si="401"/>
        <v>6</v>
      </c>
      <c r="G6455" s="8">
        <f t="shared" si="402"/>
        <v>44733</v>
      </c>
      <c r="H6455">
        <f t="shared" si="403"/>
        <v>2022</v>
      </c>
      <c r="I6455" s="1">
        <v>44733.814583333333</v>
      </c>
      <c r="J6455" s="2">
        <v>44733</v>
      </c>
      <c r="K6455" t="s">
        <v>13</v>
      </c>
      <c r="L6455" t="s">
        <v>25</v>
      </c>
      <c r="N6455" s="11" t="s">
        <v>15</v>
      </c>
      <c r="O6455" s="11" t="str">
        <f>IF(Table1[[#This Row],[Currency  Code]]="USD",Table1[[#This Row],[Product Amount with GST]]*80,Table1[[#This Row],[Product Amount with GST]])</f>
        <v>2022</v>
      </c>
    </row>
    <row r="6456" spans="1:16" x14ac:dyDescent="0.25">
      <c r="A6456" t="s">
        <v>4468</v>
      </c>
      <c r="B6456" t="s">
        <v>20</v>
      </c>
      <c r="C6456" t="s">
        <v>12</v>
      </c>
      <c r="E6456">
        <f t="shared" si="400"/>
        <v>21</v>
      </c>
      <c r="F6456">
        <f t="shared" si="401"/>
        <v>6</v>
      </c>
      <c r="G6456" s="8">
        <f t="shared" si="402"/>
        <v>44733</v>
      </c>
      <c r="H6456">
        <f t="shared" si="403"/>
        <v>2022</v>
      </c>
      <c r="I6456" s="1">
        <v>44733.809027777781</v>
      </c>
      <c r="J6456" s="2">
        <v>44733</v>
      </c>
      <c r="K6456" t="s">
        <v>13</v>
      </c>
      <c r="L6456" t="s">
        <v>21</v>
      </c>
      <c r="N6456" s="11" t="s">
        <v>15</v>
      </c>
      <c r="O6456" s="11" t="str">
        <f>IF(Table1[[#This Row],[Currency  Code]]="USD",Table1[[#This Row],[Product Amount with GST]]*80,Table1[[#This Row],[Product Amount with GST]])</f>
        <v>1999</v>
      </c>
    </row>
    <row r="6457" spans="1:16" x14ac:dyDescent="0.25">
      <c r="A6457" t="s">
        <v>4468</v>
      </c>
      <c r="B6457" t="s">
        <v>20</v>
      </c>
      <c r="C6457" t="s">
        <v>12</v>
      </c>
      <c r="E6457">
        <f t="shared" si="400"/>
        <v>21</v>
      </c>
      <c r="F6457">
        <f t="shared" si="401"/>
        <v>6</v>
      </c>
      <c r="G6457" s="8">
        <f t="shared" si="402"/>
        <v>44733</v>
      </c>
      <c r="H6457">
        <f t="shared" si="403"/>
        <v>2022</v>
      </c>
      <c r="I6457" s="1">
        <v>44733.808333333334</v>
      </c>
      <c r="J6457" s="2">
        <v>44733</v>
      </c>
      <c r="K6457" t="s">
        <v>13</v>
      </c>
      <c r="L6457" t="s">
        <v>21</v>
      </c>
      <c r="N6457" s="11" t="s">
        <v>15</v>
      </c>
      <c r="O6457" s="11" t="str">
        <f>IF(Table1[[#This Row],[Currency  Code]]="USD",Table1[[#This Row],[Product Amount with GST]]*80,Table1[[#This Row],[Product Amount with GST]])</f>
        <v>1999</v>
      </c>
    </row>
    <row r="6458" spans="1:16" x14ac:dyDescent="0.25">
      <c r="A6458" t="s">
        <v>4478</v>
      </c>
      <c r="B6458" t="s">
        <v>236</v>
      </c>
      <c r="C6458" t="s">
        <v>12</v>
      </c>
      <c r="E6458">
        <f t="shared" si="400"/>
        <v>21</v>
      </c>
      <c r="F6458">
        <f t="shared" si="401"/>
        <v>6</v>
      </c>
      <c r="G6458" s="8">
        <f t="shared" si="402"/>
        <v>44733</v>
      </c>
      <c r="H6458">
        <f t="shared" si="403"/>
        <v>2022</v>
      </c>
      <c r="I6458" s="1">
        <v>44733.79791666667</v>
      </c>
      <c r="J6458" s="2">
        <v>44733</v>
      </c>
      <c r="K6458" t="s">
        <v>13</v>
      </c>
      <c r="L6458" t="s">
        <v>39</v>
      </c>
      <c r="N6458" s="11" t="s">
        <v>15</v>
      </c>
      <c r="O6458" s="11" t="str">
        <f>IF(Table1[[#This Row],[Currency  Code]]="USD",Table1[[#This Row],[Product Amount with GST]]*80,Table1[[#This Row],[Product Amount with GST]])</f>
        <v>499</v>
      </c>
    </row>
    <row r="6459" spans="1:16" x14ac:dyDescent="0.25">
      <c r="A6459" t="s">
        <v>4479</v>
      </c>
      <c r="B6459" t="s">
        <v>17</v>
      </c>
      <c r="C6459" t="s">
        <v>12</v>
      </c>
      <c r="E6459">
        <f t="shared" si="400"/>
        <v>21</v>
      </c>
      <c r="F6459">
        <f t="shared" si="401"/>
        <v>6</v>
      </c>
      <c r="G6459" s="8">
        <f t="shared" si="402"/>
        <v>44733</v>
      </c>
      <c r="H6459">
        <f t="shared" si="403"/>
        <v>2022</v>
      </c>
      <c r="I6459" s="1">
        <v>44733.754166666666</v>
      </c>
      <c r="J6459" s="2">
        <v>44733</v>
      </c>
      <c r="K6459" t="s">
        <v>13</v>
      </c>
      <c r="L6459" t="s">
        <v>18</v>
      </c>
      <c r="N6459" s="11" t="s">
        <v>15</v>
      </c>
      <c r="O6459" s="11" t="str">
        <f>IF(Table1[[#This Row],[Currency  Code]]="USD",Table1[[#This Row],[Product Amount with GST]]*80,Table1[[#This Row],[Product Amount with GST]])</f>
        <v>999</v>
      </c>
    </row>
    <row r="6460" spans="1:16" x14ac:dyDescent="0.25">
      <c r="A6460" t="s">
        <v>4480</v>
      </c>
      <c r="B6460" t="s">
        <v>42</v>
      </c>
      <c r="C6460" t="s">
        <v>12</v>
      </c>
      <c r="E6460">
        <f t="shared" si="400"/>
        <v>21</v>
      </c>
      <c r="F6460">
        <f t="shared" si="401"/>
        <v>6</v>
      </c>
      <c r="G6460" s="8">
        <f t="shared" si="402"/>
        <v>44733</v>
      </c>
      <c r="H6460">
        <f t="shared" si="403"/>
        <v>2022</v>
      </c>
      <c r="I6460" s="1">
        <v>44733.911111111112</v>
      </c>
      <c r="J6460" s="2">
        <v>44733</v>
      </c>
      <c r="K6460" t="s">
        <v>43</v>
      </c>
      <c r="L6460" t="s">
        <v>39</v>
      </c>
      <c r="N6460" s="11" t="s">
        <v>15</v>
      </c>
      <c r="O6460" s="11" t="str">
        <f>IF(Table1[[#This Row],[Currency  Code]]="USD",Table1[[#This Row],[Product Amount with GST]]*80,Table1[[#This Row],[Product Amount with GST]])</f>
        <v>499</v>
      </c>
    </row>
    <row r="6461" spans="1:16" x14ac:dyDescent="0.25">
      <c r="A6461" t="s">
        <v>4481</v>
      </c>
      <c r="B6461" t="s">
        <v>42</v>
      </c>
      <c r="C6461" t="s">
        <v>12</v>
      </c>
      <c r="E6461">
        <f t="shared" si="400"/>
        <v>21</v>
      </c>
      <c r="F6461">
        <f t="shared" si="401"/>
        <v>6</v>
      </c>
      <c r="G6461" s="8">
        <f t="shared" si="402"/>
        <v>44733</v>
      </c>
      <c r="H6461">
        <f t="shared" si="403"/>
        <v>2022</v>
      </c>
      <c r="I6461" s="1">
        <v>44733.90902777778</v>
      </c>
      <c r="J6461" s="2">
        <v>44733</v>
      </c>
      <c r="K6461" t="s">
        <v>43</v>
      </c>
      <c r="L6461" t="s">
        <v>39</v>
      </c>
      <c r="N6461" s="11" t="s">
        <v>15</v>
      </c>
      <c r="O6461" s="11" t="str">
        <f>IF(Table1[[#This Row],[Currency  Code]]="USD",Table1[[#This Row],[Product Amount with GST]]*80,Table1[[#This Row],[Product Amount with GST]])</f>
        <v>499</v>
      </c>
    </row>
    <row r="6462" spans="1:16" x14ac:dyDescent="0.25">
      <c r="A6462" t="s">
        <v>4482</v>
      </c>
      <c r="B6462" t="s">
        <v>20</v>
      </c>
      <c r="C6462" t="s">
        <v>48</v>
      </c>
      <c r="E6462">
        <f t="shared" si="400"/>
        <v>21</v>
      </c>
      <c r="F6462">
        <f t="shared" si="401"/>
        <v>6</v>
      </c>
      <c r="G6462" s="8">
        <f t="shared" si="402"/>
        <v>44733</v>
      </c>
      <c r="H6462">
        <f t="shared" si="403"/>
        <v>2022</v>
      </c>
      <c r="I6462" s="1">
        <v>44733.902777777781</v>
      </c>
      <c r="J6462" s="2">
        <v>44733</v>
      </c>
      <c r="K6462" t="s">
        <v>13</v>
      </c>
      <c r="L6462" t="s">
        <v>21</v>
      </c>
      <c r="M6462" t="s">
        <v>53</v>
      </c>
      <c r="N6462" s="11" t="s">
        <v>15</v>
      </c>
      <c r="O6462" s="11" t="str">
        <f>IF(Table1[[#This Row],[Currency  Code]]="USD",Table1[[#This Row],[Product Amount with GST]]*80,Table1[[#This Row],[Product Amount with GST]])</f>
        <v>1999</v>
      </c>
      <c r="P6462" t="s">
        <v>50</v>
      </c>
    </row>
    <row r="6463" spans="1:16" x14ac:dyDescent="0.25">
      <c r="A6463" t="s">
        <v>4461</v>
      </c>
      <c r="B6463" t="s">
        <v>119</v>
      </c>
      <c r="C6463" t="s">
        <v>48</v>
      </c>
      <c r="E6463">
        <f t="shared" si="400"/>
        <v>21</v>
      </c>
      <c r="F6463">
        <f t="shared" si="401"/>
        <v>6</v>
      </c>
      <c r="G6463" s="8">
        <f t="shared" si="402"/>
        <v>44733</v>
      </c>
      <c r="H6463">
        <f t="shared" si="403"/>
        <v>2022</v>
      </c>
      <c r="I6463" s="1">
        <v>44733.9</v>
      </c>
      <c r="J6463" s="2">
        <v>44733</v>
      </c>
      <c r="K6463" t="s">
        <v>13</v>
      </c>
      <c r="L6463" t="s">
        <v>120</v>
      </c>
      <c r="M6463" t="s">
        <v>53</v>
      </c>
      <c r="N6463" s="11" t="s">
        <v>15</v>
      </c>
      <c r="O6463" s="11" t="str">
        <f>IF(Table1[[#This Row],[Currency  Code]]="USD",Table1[[#This Row],[Product Amount with GST]]*80,Table1[[#This Row],[Product Amount with GST]])</f>
        <v>2999</v>
      </c>
      <c r="P6463" t="s">
        <v>50</v>
      </c>
    </row>
    <row r="6464" spans="1:16" x14ac:dyDescent="0.25">
      <c r="A6464" t="s">
        <v>4483</v>
      </c>
      <c r="B6464" t="s">
        <v>17</v>
      </c>
      <c r="C6464" t="s">
        <v>12</v>
      </c>
      <c r="E6464">
        <f t="shared" si="400"/>
        <v>21</v>
      </c>
      <c r="F6464">
        <f t="shared" si="401"/>
        <v>6</v>
      </c>
      <c r="G6464" s="8">
        <f t="shared" si="402"/>
        <v>44733</v>
      </c>
      <c r="H6464">
        <f t="shared" si="403"/>
        <v>2022</v>
      </c>
      <c r="I6464" s="1">
        <v>44733.893750000003</v>
      </c>
      <c r="J6464" s="2">
        <v>44733</v>
      </c>
      <c r="K6464" t="s">
        <v>13</v>
      </c>
      <c r="L6464" t="s">
        <v>18</v>
      </c>
      <c r="N6464" s="11" t="s">
        <v>15</v>
      </c>
      <c r="O6464" s="11" t="str">
        <f>IF(Table1[[#This Row],[Currency  Code]]="USD",Table1[[#This Row],[Product Amount with GST]]*80,Table1[[#This Row],[Product Amount with GST]])</f>
        <v>999</v>
      </c>
    </row>
    <row r="6465" spans="1:16" x14ac:dyDescent="0.25">
      <c r="A6465" t="s">
        <v>4484</v>
      </c>
      <c r="B6465" t="s">
        <v>20</v>
      </c>
      <c r="C6465" t="s">
        <v>12</v>
      </c>
      <c r="E6465">
        <f t="shared" si="400"/>
        <v>21</v>
      </c>
      <c r="F6465">
        <f t="shared" si="401"/>
        <v>6</v>
      </c>
      <c r="G6465" s="8">
        <f t="shared" si="402"/>
        <v>44733</v>
      </c>
      <c r="H6465">
        <f t="shared" si="403"/>
        <v>2022</v>
      </c>
      <c r="I6465" s="1">
        <v>44733.874305555553</v>
      </c>
      <c r="J6465" s="2">
        <v>44733</v>
      </c>
      <c r="K6465" t="s">
        <v>13</v>
      </c>
      <c r="L6465" t="s">
        <v>21</v>
      </c>
      <c r="N6465" s="11" t="s">
        <v>15</v>
      </c>
      <c r="O6465" s="11" t="str">
        <f>IF(Table1[[#This Row],[Currency  Code]]="USD",Table1[[#This Row],[Product Amount with GST]]*80,Table1[[#This Row],[Product Amount with GST]])</f>
        <v>1999</v>
      </c>
    </row>
    <row r="6466" spans="1:16" x14ac:dyDescent="0.25">
      <c r="A6466" t="s">
        <v>4462</v>
      </c>
      <c r="B6466" t="s">
        <v>42</v>
      </c>
      <c r="C6466" t="s">
        <v>12</v>
      </c>
      <c r="E6466">
        <f t="shared" ref="E6466:E6529" si="404">DAY(I6466)</f>
        <v>21</v>
      </c>
      <c r="F6466">
        <f t="shared" ref="F6466:F6529" si="405">MONTH(I6466)</f>
        <v>6</v>
      </c>
      <c r="G6466" s="8">
        <f t="shared" ref="G6466:G6529" si="406">DATE(H6467,F6466,E6466)</f>
        <v>44733</v>
      </c>
      <c r="H6466">
        <f t="shared" ref="H6466:H6529" si="407">YEAR(I6466)</f>
        <v>2022</v>
      </c>
      <c r="I6466" s="1">
        <v>44733.868750000001</v>
      </c>
      <c r="J6466" s="2">
        <v>44733</v>
      </c>
      <c r="K6466" t="s">
        <v>43</v>
      </c>
      <c r="L6466" t="s">
        <v>39</v>
      </c>
      <c r="N6466" s="11" t="s">
        <v>15</v>
      </c>
      <c r="O6466" s="11" t="str">
        <f>IF(Table1[[#This Row],[Currency  Code]]="USD",Table1[[#This Row],[Product Amount with GST]]*80,Table1[[#This Row],[Product Amount with GST]])</f>
        <v>499</v>
      </c>
    </row>
    <row r="6467" spans="1:16" x14ac:dyDescent="0.25">
      <c r="A6467" t="s">
        <v>3381</v>
      </c>
      <c r="B6467" t="s">
        <v>47</v>
      </c>
      <c r="C6467" t="s">
        <v>48</v>
      </c>
      <c r="E6467">
        <f t="shared" si="404"/>
        <v>21</v>
      </c>
      <c r="F6467">
        <f t="shared" si="405"/>
        <v>6</v>
      </c>
      <c r="G6467" s="8">
        <f t="shared" si="406"/>
        <v>44733</v>
      </c>
      <c r="H6467">
        <f t="shared" si="407"/>
        <v>2022</v>
      </c>
      <c r="I6467" s="1">
        <v>44733.845138888886</v>
      </c>
      <c r="J6467" s="2">
        <v>44733</v>
      </c>
      <c r="K6467" t="s">
        <v>13</v>
      </c>
      <c r="L6467" t="s">
        <v>18</v>
      </c>
      <c r="M6467" t="s">
        <v>53</v>
      </c>
      <c r="N6467" s="11" t="s">
        <v>15</v>
      </c>
      <c r="O6467" s="11" t="str">
        <f>IF(Table1[[#This Row],[Currency  Code]]="USD",Table1[[#This Row],[Product Amount with GST]]*80,Table1[[#This Row],[Product Amount with GST]])</f>
        <v>999</v>
      </c>
      <c r="P6467" t="s">
        <v>50</v>
      </c>
    </row>
    <row r="6468" spans="1:16" x14ac:dyDescent="0.25">
      <c r="A6468" t="s">
        <v>4485</v>
      </c>
      <c r="B6468" t="s">
        <v>1013</v>
      </c>
      <c r="C6468" t="s">
        <v>48</v>
      </c>
      <c r="E6468">
        <f t="shared" si="404"/>
        <v>21</v>
      </c>
      <c r="F6468">
        <f t="shared" si="405"/>
        <v>6</v>
      </c>
      <c r="G6468" s="8">
        <f t="shared" si="406"/>
        <v>44733</v>
      </c>
      <c r="H6468">
        <f t="shared" si="407"/>
        <v>2022</v>
      </c>
      <c r="I6468" s="1">
        <v>44733.84375</v>
      </c>
      <c r="J6468" s="2">
        <v>44733</v>
      </c>
      <c r="K6468" t="s">
        <v>13</v>
      </c>
      <c r="L6468" t="s">
        <v>39</v>
      </c>
      <c r="M6468" t="s">
        <v>218</v>
      </c>
      <c r="N6468" s="11" t="s">
        <v>15</v>
      </c>
      <c r="O6468" s="11" t="str">
        <f>IF(Table1[[#This Row],[Currency  Code]]="USD",Table1[[#This Row],[Product Amount with GST]]*80,Table1[[#This Row],[Product Amount with GST]])</f>
        <v>499</v>
      </c>
      <c r="P6468" t="s">
        <v>50</v>
      </c>
    </row>
    <row r="6469" spans="1:16" x14ac:dyDescent="0.25">
      <c r="A6469" t="s">
        <v>4477</v>
      </c>
      <c r="B6469" t="s">
        <v>65</v>
      </c>
      <c r="C6469" t="s">
        <v>48</v>
      </c>
      <c r="E6469">
        <f t="shared" si="404"/>
        <v>21</v>
      </c>
      <c r="F6469">
        <f t="shared" si="405"/>
        <v>6</v>
      </c>
      <c r="G6469" s="8">
        <f t="shared" si="406"/>
        <v>44733</v>
      </c>
      <c r="H6469">
        <f t="shared" si="407"/>
        <v>2022</v>
      </c>
      <c r="I6469" s="1">
        <v>44733.831250000003</v>
      </c>
      <c r="J6469" s="2">
        <v>44733</v>
      </c>
      <c r="K6469" t="s">
        <v>13</v>
      </c>
      <c r="L6469" t="s">
        <v>39</v>
      </c>
      <c r="M6469" t="s">
        <v>53</v>
      </c>
      <c r="N6469" s="11" t="s">
        <v>15</v>
      </c>
      <c r="O6469" s="11" t="str">
        <f>IF(Table1[[#This Row],[Currency  Code]]="USD",Table1[[#This Row],[Product Amount with GST]]*80,Table1[[#This Row],[Product Amount with GST]])</f>
        <v>499</v>
      </c>
      <c r="P6469" t="s">
        <v>50</v>
      </c>
    </row>
    <row r="6470" spans="1:16" x14ac:dyDescent="0.25">
      <c r="A6470" t="s">
        <v>4466</v>
      </c>
      <c r="B6470" t="s">
        <v>236</v>
      </c>
      <c r="C6470" t="s">
        <v>48</v>
      </c>
      <c r="E6470">
        <f t="shared" si="404"/>
        <v>21</v>
      </c>
      <c r="F6470">
        <f t="shared" si="405"/>
        <v>6</v>
      </c>
      <c r="G6470" s="8">
        <f t="shared" si="406"/>
        <v>44733</v>
      </c>
      <c r="H6470">
        <f t="shared" si="407"/>
        <v>2022</v>
      </c>
      <c r="I6470" s="1">
        <v>44733.830555555556</v>
      </c>
      <c r="J6470" s="2">
        <v>44733</v>
      </c>
      <c r="K6470" t="s">
        <v>43</v>
      </c>
      <c r="L6470" t="s">
        <v>39</v>
      </c>
      <c r="M6470" t="s">
        <v>91</v>
      </c>
      <c r="N6470" s="11" t="s">
        <v>15</v>
      </c>
      <c r="O6470" s="11" t="str">
        <f>IF(Table1[[#This Row],[Currency  Code]]="USD",Table1[[#This Row],[Product Amount with GST]]*80,Table1[[#This Row],[Product Amount with GST]])</f>
        <v>499</v>
      </c>
      <c r="P6470" t="s">
        <v>50</v>
      </c>
    </row>
    <row r="6471" spans="1:16" x14ac:dyDescent="0.25">
      <c r="A6471" t="s">
        <v>4466</v>
      </c>
      <c r="B6471" t="s">
        <v>42</v>
      </c>
      <c r="C6471" t="s">
        <v>48</v>
      </c>
      <c r="E6471">
        <f t="shared" si="404"/>
        <v>21</v>
      </c>
      <c r="F6471">
        <f t="shared" si="405"/>
        <v>6</v>
      </c>
      <c r="G6471" s="8">
        <f t="shared" si="406"/>
        <v>44733</v>
      </c>
      <c r="H6471">
        <f t="shared" si="407"/>
        <v>2022</v>
      </c>
      <c r="I6471" s="1">
        <v>44733.82916666667</v>
      </c>
      <c r="J6471" s="2">
        <v>44733</v>
      </c>
      <c r="K6471" t="s">
        <v>43</v>
      </c>
      <c r="L6471" t="s">
        <v>39</v>
      </c>
      <c r="M6471" t="s">
        <v>91</v>
      </c>
      <c r="N6471" s="11" t="s">
        <v>15</v>
      </c>
      <c r="O6471" s="11" t="str">
        <f>IF(Table1[[#This Row],[Currency  Code]]="USD",Table1[[#This Row],[Product Amount with GST]]*80,Table1[[#This Row],[Product Amount with GST]])</f>
        <v>499</v>
      </c>
      <c r="P6471" t="s">
        <v>50</v>
      </c>
    </row>
    <row r="6472" spans="1:16" x14ac:dyDescent="0.25">
      <c r="A6472" t="s">
        <v>4486</v>
      </c>
      <c r="B6472" t="s">
        <v>24</v>
      </c>
      <c r="C6472" t="s">
        <v>12</v>
      </c>
      <c r="E6472">
        <f t="shared" si="404"/>
        <v>21</v>
      </c>
      <c r="F6472">
        <f t="shared" si="405"/>
        <v>6</v>
      </c>
      <c r="G6472" s="8">
        <f t="shared" si="406"/>
        <v>44733</v>
      </c>
      <c r="H6472">
        <f t="shared" si="407"/>
        <v>2022</v>
      </c>
      <c r="I6472" s="1">
        <v>44733.756944444445</v>
      </c>
      <c r="J6472" s="2">
        <v>44733</v>
      </c>
      <c r="K6472" t="s">
        <v>13</v>
      </c>
      <c r="L6472" t="s">
        <v>25</v>
      </c>
      <c r="N6472" s="11" t="s">
        <v>15</v>
      </c>
      <c r="O6472" s="11" t="str">
        <f>IF(Table1[[#This Row],[Currency  Code]]="USD",Table1[[#This Row],[Product Amount with GST]]*80,Table1[[#This Row],[Product Amount with GST]])</f>
        <v>2022</v>
      </c>
    </row>
    <row r="6473" spans="1:16" x14ac:dyDescent="0.25">
      <c r="A6473" t="s">
        <v>4487</v>
      </c>
      <c r="B6473" t="s">
        <v>42</v>
      </c>
      <c r="C6473" t="s">
        <v>12</v>
      </c>
      <c r="E6473">
        <f t="shared" si="404"/>
        <v>21</v>
      </c>
      <c r="F6473">
        <f t="shared" si="405"/>
        <v>6</v>
      </c>
      <c r="G6473" s="8">
        <f t="shared" si="406"/>
        <v>44733</v>
      </c>
      <c r="H6473">
        <f t="shared" si="407"/>
        <v>2022</v>
      </c>
      <c r="I6473" s="1">
        <v>44733.756249999999</v>
      </c>
      <c r="J6473" s="2">
        <v>44733</v>
      </c>
      <c r="K6473" t="s">
        <v>43</v>
      </c>
      <c r="L6473" t="s">
        <v>39</v>
      </c>
      <c r="N6473" s="11" t="s">
        <v>15</v>
      </c>
      <c r="O6473" s="11" t="str">
        <f>IF(Table1[[#This Row],[Currency  Code]]="USD",Table1[[#This Row],[Product Amount with GST]]*80,Table1[[#This Row],[Product Amount with GST]])</f>
        <v>499</v>
      </c>
    </row>
    <row r="6474" spans="1:16" x14ac:dyDescent="0.25">
      <c r="A6474" t="s">
        <v>4488</v>
      </c>
      <c r="B6474" t="s">
        <v>1310</v>
      </c>
      <c r="C6474" t="s">
        <v>12</v>
      </c>
      <c r="E6474">
        <f t="shared" si="404"/>
        <v>21</v>
      </c>
      <c r="F6474">
        <f t="shared" si="405"/>
        <v>6</v>
      </c>
      <c r="G6474" s="8">
        <f t="shared" si="406"/>
        <v>44733</v>
      </c>
      <c r="H6474">
        <f t="shared" si="407"/>
        <v>2022</v>
      </c>
      <c r="I6474" s="1">
        <v>44733.748611111114</v>
      </c>
      <c r="J6474" s="2">
        <v>44733</v>
      </c>
      <c r="K6474" t="s">
        <v>13</v>
      </c>
      <c r="L6474" t="s">
        <v>39</v>
      </c>
      <c r="N6474" s="11" t="s">
        <v>15</v>
      </c>
      <c r="O6474" s="11" t="str">
        <f>IF(Table1[[#This Row],[Currency  Code]]="USD",Table1[[#This Row],[Product Amount with GST]]*80,Table1[[#This Row],[Product Amount with GST]])</f>
        <v>499</v>
      </c>
    </row>
    <row r="6475" spans="1:16" x14ac:dyDescent="0.25">
      <c r="A6475" t="s">
        <v>4489</v>
      </c>
      <c r="B6475" t="s">
        <v>42</v>
      </c>
      <c r="C6475" t="s">
        <v>12</v>
      </c>
      <c r="E6475">
        <f t="shared" si="404"/>
        <v>21</v>
      </c>
      <c r="F6475">
        <f t="shared" si="405"/>
        <v>6</v>
      </c>
      <c r="G6475" s="8">
        <f t="shared" si="406"/>
        <v>44733</v>
      </c>
      <c r="H6475">
        <f t="shared" si="407"/>
        <v>2022</v>
      </c>
      <c r="I6475" s="1">
        <v>44733.746527777781</v>
      </c>
      <c r="J6475" s="2">
        <v>44733</v>
      </c>
      <c r="K6475" t="s">
        <v>43</v>
      </c>
      <c r="L6475" t="s">
        <v>39</v>
      </c>
      <c r="N6475" s="11" t="s">
        <v>15</v>
      </c>
      <c r="O6475" s="11" t="str">
        <f>IF(Table1[[#This Row],[Currency  Code]]="USD",Table1[[#This Row],[Product Amount with GST]]*80,Table1[[#This Row],[Product Amount with GST]])</f>
        <v>499</v>
      </c>
    </row>
    <row r="6476" spans="1:16" x14ac:dyDescent="0.25">
      <c r="A6476" t="s">
        <v>4490</v>
      </c>
      <c r="B6476" t="s">
        <v>42</v>
      </c>
      <c r="C6476" t="s">
        <v>12</v>
      </c>
      <c r="E6476">
        <f t="shared" si="404"/>
        <v>21</v>
      </c>
      <c r="F6476">
        <f t="shared" si="405"/>
        <v>6</v>
      </c>
      <c r="G6476" s="8">
        <f t="shared" si="406"/>
        <v>44733</v>
      </c>
      <c r="H6476">
        <f t="shared" si="407"/>
        <v>2022</v>
      </c>
      <c r="I6476" s="1">
        <v>44733.739583333336</v>
      </c>
      <c r="J6476" s="2">
        <v>44733</v>
      </c>
      <c r="K6476" t="s">
        <v>72</v>
      </c>
      <c r="L6476" t="s">
        <v>88</v>
      </c>
      <c r="N6476" s="11" t="s">
        <v>29</v>
      </c>
      <c r="O6476" s="11">
        <f>IF(Table1[[#This Row],[Currency  Code]]="USD",Table1[[#This Row],[Product Amount with GST]]*80,Table1[[#This Row],[Product Amount with GST]])</f>
        <v>4720</v>
      </c>
    </row>
    <row r="6477" spans="1:16" x14ac:dyDescent="0.25">
      <c r="A6477" t="s">
        <v>4491</v>
      </c>
      <c r="B6477" t="s">
        <v>42</v>
      </c>
      <c r="C6477" t="s">
        <v>12</v>
      </c>
      <c r="E6477">
        <f t="shared" si="404"/>
        <v>21</v>
      </c>
      <c r="F6477">
        <f t="shared" si="405"/>
        <v>6</v>
      </c>
      <c r="G6477" s="8">
        <f t="shared" si="406"/>
        <v>44733</v>
      </c>
      <c r="H6477">
        <f t="shared" si="407"/>
        <v>2022</v>
      </c>
      <c r="I6477" s="1">
        <v>44733.737500000003</v>
      </c>
      <c r="J6477" s="2">
        <v>44733</v>
      </c>
      <c r="K6477" t="s">
        <v>43</v>
      </c>
      <c r="L6477" t="s">
        <v>39</v>
      </c>
      <c r="N6477" s="11" t="s">
        <v>15</v>
      </c>
      <c r="O6477" s="11" t="str">
        <f>IF(Table1[[#This Row],[Currency  Code]]="USD",Table1[[#This Row],[Product Amount with GST]]*80,Table1[[#This Row],[Product Amount with GST]])</f>
        <v>499</v>
      </c>
    </row>
    <row r="6478" spans="1:16" x14ac:dyDescent="0.25">
      <c r="A6478" t="s">
        <v>4491</v>
      </c>
      <c r="B6478" t="s">
        <v>42</v>
      </c>
      <c r="C6478" t="s">
        <v>12</v>
      </c>
      <c r="E6478">
        <f t="shared" si="404"/>
        <v>21</v>
      </c>
      <c r="F6478">
        <f t="shared" si="405"/>
        <v>6</v>
      </c>
      <c r="G6478" s="8">
        <f t="shared" si="406"/>
        <v>44733</v>
      </c>
      <c r="H6478">
        <f t="shared" si="407"/>
        <v>2022</v>
      </c>
      <c r="I6478" s="1">
        <v>44733.736805555556</v>
      </c>
      <c r="J6478" s="2">
        <v>44733</v>
      </c>
      <c r="K6478" t="s">
        <v>43</v>
      </c>
      <c r="L6478" t="s">
        <v>39</v>
      </c>
      <c r="N6478" s="11" t="s">
        <v>15</v>
      </c>
      <c r="O6478" s="11" t="str">
        <f>IF(Table1[[#This Row],[Currency  Code]]="USD",Table1[[#This Row],[Product Amount with GST]]*80,Table1[[#This Row],[Product Amount with GST]])</f>
        <v>499</v>
      </c>
    </row>
    <row r="6479" spans="1:16" x14ac:dyDescent="0.25">
      <c r="A6479" t="s">
        <v>4490</v>
      </c>
      <c r="B6479" t="s">
        <v>42</v>
      </c>
      <c r="C6479" t="s">
        <v>12</v>
      </c>
      <c r="E6479">
        <f t="shared" si="404"/>
        <v>21</v>
      </c>
      <c r="F6479">
        <f t="shared" si="405"/>
        <v>6</v>
      </c>
      <c r="G6479" s="8">
        <f t="shared" si="406"/>
        <v>44733</v>
      </c>
      <c r="H6479">
        <f t="shared" si="407"/>
        <v>2022</v>
      </c>
      <c r="I6479" s="1">
        <v>44733.736111111109</v>
      </c>
      <c r="J6479" s="2">
        <v>44733</v>
      </c>
      <c r="K6479" t="s">
        <v>72</v>
      </c>
      <c r="L6479" t="s">
        <v>88</v>
      </c>
      <c r="N6479" s="11" t="s">
        <v>29</v>
      </c>
      <c r="O6479" s="11">
        <f>IF(Table1[[#This Row],[Currency  Code]]="USD",Table1[[#This Row],[Product Amount with GST]]*80,Table1[[#This Row],[Product Amount with GST]])</f>
        <v>4720</v>
      </c>
    </row>
    <row r="6480" spans="1:16" x14ac:dyDescent="0.25">
      <c r="A6480" t="s">
        <v>4492</v>
      </c>
      <c r="B6480" t="s">
        <v>764</v>
      </c>
      <c r="C6480" t="s">
        <v>48</v>
      </c>
      <c r="E6480">
        <f t="shared" si="404"/>
        <v>21</v>
      </c>
      <c r="F6480">
        <f t="shared" si="405"/>
        <v>6</v>
      </c>
      <c r="G6480" s="8">
        <f t="shared" si="406"/>
        <v>44733</v>
      </c>
      <c r="H6480">
        <f t="shared" si="407"/>
        <v>2022</v>
      </c>
      <c r="I6480" s="1">
        <v>44733.723611111112</v>
      </c>
      <c r="J6480" s="2">
        <v>44733</v>
      </c>
      <c r="K6480" t="s">
        <v>13</v>
      </c>
      <c r="L6480" t="s">
        <v>39</v>
      </c>
      <c r="M6480" t="s">
        <v>53</v>
      </c>
      <c r="N6480" s="11" t="s">
        <v>15</v>
      </c>
      <c r="O6480" s="11" t="str">
        <f>IF(Table1[[#This Row],[Currency  Code]]="USD",Table1[[#This Row],[Product Amount with GST]]*80,Table1[[#This Row],[Product Amount with GST]])</f>
        <v>499</v>
      </c>
      <c r="P6480" t="s">
        <v>50</v>
      </c>
    </row>
    <row r="6481" spans="1:16" x14ac:dyDescent="0.25">
      <c r="A6481" t="s">
        <v>4493</v>
      </c>
      <c r="B6481" t="s">
        <v>52</v>
      </c>
      <c r="C6481" t="s">
        <v>12</v>
      </c>
      <c r="E6481">
        <f t="shared" si="404"/>
        <v>21</v>
      </c>
      <c r="F6481">
        <f t="shared" si="405"/>
        <v>6</v>
      </c>
      <c r="G6481" s="8">
        <f t="shared" si="406"/>
        <v>44733</v>
      </c>
      <c r="H6481">
        <f t="shared" si="407"/>
        <v>2022</v>
      </c>
      <c r="I6481" s="1">
        <v>44733.712500000001</v>
      </c>
      <c r="J6481" s="2">
        <v>44733</v>
      </c>
      <c r="K6481" t="s">
        <v>13</v>
      </c>
      <c r="L6481" t="s">
        <v>18</v>
      </c>
      <c r="N6481" s="11" t="s">
        <v>15</v>
      </c>
      <c r="O6481" s="11" t="str">
        <f>IF(Table1[[#This Row],[Currency  Code]]="USD",Table1[[#This Row],[Product Amount with GST]]*80,Table1[[#This Row],[Product Amount with GST]])</f>
        <v>999</v>
      </c>
    </row>
    <row r="6482" spans="1:16" x14ac:dyDescent="0.25">
      <c r="A6482" t="s">
        <v>1402</v>
      </c>
      <c r="B6482" t="s">
        <v>4254</v>
      </c>
      <c r="C6482" t="s">
        <v>12</v>
      </c>
      <c r="D6482" t="s">
        <v>6142</v>
      </c>
      <c r="E6482">
        <f t="shared" si="404"/>
        <v>21</v>
      </c>
      <c r="F6482">
        <f t="shared" si="405"/>
        <v>6</v>
      </c>
      <c r="G6482" s="8">
        <f t="shared" si="406"/>
        <v>44733</v>
      </c>
      <c r="H6482">
        <f t="shared" si="407"/>
        <v>2022</v>
      </c>
      <c r="I6482" s="1">
        <v>44733.704861111109</v>
      </c>
      <c r="J6482" s="2">
        <v>44733</v>
      </c>
      <c r="K6482" t="s">
        <v>13</v>
      </c>
      <c r="L6482" t="s">
        <v>39</v>
      </c>
      <c r="N6482" s="11" t="s">
        <v>15</v>
      </c>
      <c r="O6482" s="11" t="str">
        <f>IF(Table1[[#This Row],[Currency  Code]]="USD",Table1[[#This Row],[Product Amount with GST]]*80,Table1[[#This Row],[Product Amount with GST]])</f>
        <v>499</v>
      </c>
    </row>
    <row r="6483" spans="1:16" x14ac:dyDescent="0.25">
      <c r="A6483" t="s">
        <v>4494</v>
      </c>
      <c r="B6483" t="s">
        <v>42</v>
      </c>
      <c r="C6483" t="s">
        <v>12</v>
      </c>
      <c r="E6483">
        <f t="shared" si="404"/>
        <v>21</v>
      </c>
      <c r="F6483">
        <f t="shared" si="405"/>
        <v>6</v>
      </c>
      <c r="G6483" s="8">
        <f t="shared" si="406"/>
        <v>44733</v>
      </c>
      <c r="H6483">
        <f t="shared" si="407"/>
        <v>2022</v>
      </c>
      <c r="I6483" s="1">
        <v>44733.697916666664</v>
      </c>
      <c r="J6483" s="2">
        <v>44733</v>
      </c>
      <c r="K6483" t="s">
        <v>43</v>
      </c>
      <c r="L6483" t="s">
        <v>88</v>
      </c>
      <c r="N6483" s="11" t="s">
        <v>29</v>
      </c>
      <c r="O6483" s="11">
        <f>IF(Table1[[#This Row],[Currency  Code]]="USD",Table1[[#This Row],[Product Amount with GST]]*80,Table1[[#This Row],[Product Amount with GST]])</f>
        <v>4720</v>
      </c>
    </row>
    <row r="6484" spans="1:16" x14ac:dyDescent="0.25">
      <c r="A6484" t="s">
        <v>4495</v>
      </c>
      <c r="B6484" t="s">
        <v>659</v>
      </c>
      <c r="C6484" t="s">
        <v>12</v>
      </c>
      <c r="E6484">
        <f t="shared" si="404"/>
        <v>21</v>
      </c>
      <c r="F6484">
        <f t="shared" si="405"/>
        <v>6</v>
      </c>
      <c r="G6484" s="8">
        <f t="shared" si="406"/>
        <v>44733</v>
      </c>
      <c r="H6484">
        <f t="shared" si="407"/>
        <v>2022</v>
      </c>
      <c r="I6484" s="1">
        <v>44733.678472222222</v>
      </c>
      <c r="J6484" s="2">
        <v>44733</v>
      </c>
      <c r="K6484" t="s">
        <v>13</v>
      </c>
      <c r="L6484" t="s">
        <v>39</v>
      </c>
      <c r="N6484" s="11" t="s">
        <v>15</v>
      </c>
      <c r="O6484" s="11" t="str">
        <f>IF(Table1[[#This Row],[Currency  Code]]="USD",Table1[[#This Row],[Product Amount with GST]]*80,Table1[[#This Row],[Product Amount with GST]])</f>
        <v>499</v>
      </c>
    </row>
    <row r="6485" spans="1:16" x14ac:dyDescent="0.25">
      <c r="A6485" t="s">
        <v>1670</v>
      </c>
      <c r="B6485" t="s">
        <v>119</v>
      </c>
      <c r="C6485" t="s">
        <v>48</v>
      </c>
      <c r="E6485">
        <f t="shared" si="404"/>
        <v>21</v>
      </c>
      <c r="F6485">
        <f t="shared" si="405"/>
        <v>6</v>
      </c>
      <c r="G6485" s="8">
        <f t="shared" si="406"/>
        <v>44733</v>
      </c>
      <c r="H6485">
        <f t="shared" si="407"/>
        <v>2022</v>
      </c>
      <c r="I6485" s="1">
        <v>44733.658333333333</v>
      </c>
      <c r="J6485" s="2">
        <v>44733</v>
      </c>
      <c r="K6485" t="s">
        <v>13</v>
      </c>
      <c r="L6485" t="s">
        <v>120</v>
      </c>
      <c r="M6485" t="s">
        <v>218</v>
      </c>
      <c r="N6485" s="11" t="s">
        <v>15</v>
      </c>
      <c r="O6485" s="11" t="str">
        <f>IF(Table1[[#This Row],[Currency  Code]]="USD",Table1[[#This Row],[Product Amount with GST]]*80,Table1[[#This Row],[Product Amount with GST]])</f>
        <v>2999</v>
      </c>
      <c r="P6485" t="s">
        <v>50</v>
      </c>
    </row>
    <row r="6486" spans="1:16" x14ac:dyDescent="0.25">
      <c r="A6486" t="s">
        <v>4496</v>
      </c>
      <c r="B6486" t="s">
        <v>991</v>
      </c>
      <c r="C6486" t="s">
        <v>48</v>
      </c>
      <c r="E6486">
        <f t="shared" si="404"/>
        <v>21</v>
      </c>
      <c r="F6486">
        <f t="shared" si="405"/>
        <v>6</v>
      </c>
      <c r="G6486" s="8">
        <f t="shared" si="406"/>
        <v>44733</v>
      </c>
      <c r="H6486">
        <f t="shared" si="407"/>
        <v>2022</v>
      </c>
      <c r="I6486" s="1">
        <v>44733.657638888886</v>
      </c>
      <c r="J6486" s="2">
        <v>44733</v>
      </c>
      <c r="K6486" t="s">
        <v>43</v>
      </c>
      <c r="L6486" t="s">
        <v>39</v>
      </c>
      <c r="M6486" t="s">
        <v>53</v>
      </c>
      <c r="N6486" s="11" t="s">
        <v>15</v>
      </c>
      <c r="O6486" s="11" t="str">
        <f>IF(Table1[[#This Row],[Currency  Code]]="USD",Table1[[#This Row],[Product Amount with GST]]*80,Table1[[#This Row],[Product Amount with GST]])</f>
        <v>499</v>
      </c>
      <c r="P6486" t="s">
        <v>50</v>
      </c>
    </row>
    <row r="6487" spans="1:16" x14ac:dyDescent="0.25">
      <c r="A6487" t="s">
        <v>1670</v>
      </c>
      <c r="B6487" t="s">
        <v>119</v>
      </c>
      <c r="C6487" t="s">
        <v>12</v>
      </c>
      <c r="E6487">
        <f t="shared" si="404"/>
        <v>21</v>
      </c>
      <c r="F6487">
        <f t="shared" si="405"/>
        <v>6</v>
      </c>
      <c r="G6487" s="8">
        <f t="shared" si="406"/>
        <v>44733</v>
      </c>
      <c r="H6487">
        <f t="shared" si="407"/>
        <v>2022</v>
      </c>
      <c r="I6487" s="1">
        <v>44733.657638888886</v>
      </c>
      <c r="J6487" s="2">
        <v>44733</v>
      </c>
      <c r="K6487" t="s">
        <v>13</v>
      </c>
      <c r="L6487" t="s">
        <v>120</v>
      </c>
      <c r="N6487" s="11" t="s">
        <v>15</v>
      </c>
      <c r="O6487" s="11" t="str">
        <f>IF(Table1[[#This Row],[Currency  Code]]="USD",Table1[[#This Row],[Product Amount with GST]]*80,Table1[[#This Row],[Product Amount with GST]])</f>
        <v>2999</v>
      </c>
    </row>
    <row r="6488" spans="1:16" x14ac:dyDescent="0.25">
      <c r="A6488" t="s">
        <v>4497</v>
      </c>
      <c r="B6488" t="s">
        <v>160</v>
      </c>
      <c r="C6488" t="s">
        <v>48</v>
      </c>
      <c r="E6488">
        <f t="shared" si="404"/>
        <v>21</v>
      </c>
      <c r="F6488">
        <f t="shared" si="405"/>
        <v>6</v>
      </c>
      <c r="G6488" s="8">
        <f t="shared" si="406"/>
        <v>44733</v>
      </c>
      <c r="H6488">
        <f t="shared" si="407"/>
        <v>2022</v>
      </c>
      <c r="I6488" s="1">
        <v>44733.654861111114</v>
      </c>
      <c r="J6488" s="2">
        <v>44733</v>
      </c>
      <c r="K6488" t="s">
        <v>13</v>
      </c>
      <c r="L6488" t="s">
        <v>39</v>
      </c>
      <c r="M6488" t="s">
        <v>218</v>
      </c>
      <c r="N6488" s="11" t="s">
        <v>15</v>
      </c>
      <c r="O6488" s="11" t="str">
        <f>IF(Table1[[#This Row],[Currency  Code]]="USD",Table1[[#This Row],[Product Amount with GST]]*80,Table1[[#This Row],[Product Amount with GST]])</f>
        <v>499</v>
      </c>
      <c r="P6488" t="s">
        <v>50</v>
      </c>
    </row>
    <row r="6489" spans="1:16" x14ac:dyDescent="0.25">
      <c r="A6489" t="s">
        <v>4498</v>
      </c>
      <c r="B6489" t="s">
        <v>304</v>
      </c>
      <c r="C6489" t="s">
        <v>48</v>
      </c>
      <c r="E6489">
        <f t="shared" si="404"/>
        <v>21</v>
      </c>
      <c r="F6489">
        <f t="shared" si="405"/>
        <v>6</v>
      </c>
      <c r="G6489" s="8">
        <f t="shared" si="406"/>
        <v>44733</v>
      </c>
      <c r="H6489">
        <f t="shared" si="407"/>
        <v>2022</v>
      </c>
      <c r="I6489" s="1">
        <v>44733.652777777781</v>
      </c>
      <c r="J6489" s="2">
        <v>44733</v>
      </c>
      <c r="K6489" t="s">
        <v>13</v>
      </c>
      <c r="L6489" t="s">
        <v>39</v>
      </c>
      <c r="M6489" t="s">
        <v>53</v>
      </c>
      <c r="N6489" s="11" t="s">
        <v>15</v>
      </c>
      <c r="O6489" s="11" t="str">
        <f>IF(Table1[[#This Row],[Currency  Code]]="USD",Table1[[#This Row],[Product Amount with GST]]*80,Table1[[#This Row],[Product Amount with GST]])</f>
        <v>499</v>
      </c>
      <c r="P6489" t="s">
        <v>50</v>
      </c>
    </row>
    <row r="6490" spans="1:16" x14ac:dyDescent="0.25">
      <c r="A6490" t="s">
        <v>4499</v>
      </c>
      <c r="B6490" t="s">
        <v>304</v>
      </c>
      <c r="C6490" t="s">
        <v>12</v>
      </c>
      <c r="E6490">
        <f t="shared" si="404"/>
        <v>21</v>
      </c>
      <c r="F6490">
        <f t="shared" si="405"/>
        <v>6</v>
      </c>
      <c r="G6490" s="8">
        <f t="shared" si="406"/>
        <v>44733</v>
      </c>
      <c r="H6490">
        <f t="shared" si="407"/>
        <v>2022</v>
      </c>
      <c r="I6490" s="1">
        <v>44733.649305555555</v>
      </c>
      <c r="J6490" s="2">
        <v>44733</v>
      </c>
      <c r="K6490" t="s">
        <v>13</v>
      </c>
      <c r="L6490" t="s">
        <v>287</v>
      </c>
      <c r="N6490" s="11" t="s">
        <v>29</v>
      </c>
      <c r="O6490" s="11">
        <f>IF(Table1[[#This Row],[Currency  Code]]="USD",Table1[[#This Row],[Product Amount with GST]]*80,Table1[[#This Row],[Product Amount with GST]])</f>
        <v>5520</v>
      </c>
    </row>
    <row r="6491" spans="1:16" x14ac:dyDescent="0.25">
      <c r="A6491" t="s">
        <v>4497</v>
      </c>
      <c r="B6491" t="s">
        <v>65</v>
      </c>
      <c r="C6491" t="s">
        <v>48</v>
      </c>
      <c r="E6491">
        <f t="shared" si="404"/>
        <v>21</v>
      </c>
      <c r="F6491">
        <f t="shared" si="405"/>
        <v>6</v>
      </c>
      <c r="G6491" s="8">
        <f t="shared" si="406"/>
        <v>44733</v>
      </c>
      <c r="H6491">
        <f t="shared" si="407"/>
        <v>2022</v>
      </c>
      <c r="I6491" s="1">
        <v>44733.631249999999</v>
      </c>
      <c r="J6491" s="2">
        <v>44733</v>
      </c>
      <c r="K6491" t="s">
        <v>13</v>
      </c>
      <c r="L6491" t="s">
        <v>39</v>
      </c>
      <c r="M6491" t="s">
        <v>218</v>
      </c>
      <c r="N6491" s="11" t="s">
        <v>15</v>
      </c>
      <c r="O6491" s="11" t="str">
        <f>IF(Table1[[#This Row],[Currency  Code]]="USD",Table1[[#This Row],[Product Amount with GST]]*80,Table1[[#This Row],[Product Amount with GST]])</f>
        <v>499</v>
      </c>
      <c r="P6491" t="s">
        <v>50</v>
      </c>
    </row>
    <row r="6492" spans="1:16" x14ac:dyDescent="0.25">
      <c r="A6492" t="s">
        <v>4500</v>
      </c>
      <c r="B6492" t="s">
        <v>20</v>
      </c>
      <c r="C6492" t="s">
        <v>12</v>
      </c>
      <c r="E6492">
        <f t="shared" si="404"/>
        <v>21</v>
      </c>
      <c r="F6492">
        <f t="shared" si="405"/>
        <v>6</v>
      </c>
      <c r="G6492" s="8">
        <f t="shared" si="406"/>
        <v>44733</v>
      </c>
      <c r="H6492">
        <f t="shared" si="407"/>
        <v>2022</v>
      </c>
      <c r="I6492" s="1">
        <v>44733.740972222222</v>
      </c>
      <c r="J6492" s="2">
        <v>44733</v>
      </c>
      <c r="K6492" t="s">
        <v>13</v>
      </c>
      <c r="L6492" t="s">
        <v>21</v>
      </c>
      <c r="N6492" s="11" t="s">
        <v>15</v>
      </c>
      <c r="O6492" s="11" t="str">
        <f>IF(Table1[[#This Row],[Currency  Code]]="USD",Table1[[#This Row],[Product Amount with GST]]*80,Table1[[#This Row],[Product Amount with GST]])</f>
        <v>1999</v>
      </c>
    </row>
    <row r="6493" spans="1:16" x14ac:dyDescent="0.25">
      <c r="A6493" t="s">
        <v>4490</v>
      </c>
      <c r="B6493" t="s">
        <v>42</v>
      </c>
      <c r="C6493" t="s">
        <v>12</v>
      </c>
      <c r="E6493">
        <f t="shared" si="404"/>
        <v>21</v>
      </c>
      <c r="F6493">
        <f t="shared" si="405"/>
        <v>6</v>
      </c>
      <c r="G6493" s="8">
        <f t="shared" si="406"/>
        <v>44733</v>
      </c>
      <c r="H6493">
        <f t="shared" si="407"/>
        <v>2022</v>
      </c>
      <c r="I6493" s="1">
        <v>44733.738194444442</v>
      </c>
      <c r="J6493" s="2">
        <v>44733</v>
      </c>
      <c r="K6493" t="s">
        <v>72</v>
      </c>
      <c r="L6493" t="s">
        <v>88</v>
      </c>
      <c r="N6493" s="11" t="s">
        <v>29</v>
      </c>
      <c r="O6493" s="11">
        <f>IF(Table1[[#This Row],[Currency  Code]]="USD",Table1[[#This Row],[Product Amount with GST]]*80,Table1[[#This Row],[Product Amount with GST]])</f>
        <v>4720</v>
      </c>
    </row>
    <row r="6494" spans="1:16" x14ac:dyDescent="0.25">
      <c r="A6494" t="s">
        <v>4490</v>
      </c>
      <c r="B6494" t="s">
        <v>42</v>
      </c>
      <c r="C6494" t="s">
        <v>12</v>
      </c>
      <c r="E6494">
        <f t="shared" si="404"/>
        <v>21</v>
      </c>
      <c r="F6494">
        <f t="shared" si="405"/>
        <v>6</v>
      </c>
      <c r="G6494" s="8">
        <f t="shared" si="406"/>
        <v>44733</v>
      </c>
      <c r="H6494">
        <f t="shared" si="407"/>
        <v>2022</v>
      </c>
      <c r="I6494" s="1">
        <v>44733.73541666667</v>
      </c>
      <c r="J6494" s="2">
        <v>44733</v>
      </c>
      <c r="K6494" t="s">
        <v>43</v>
      </c>
      <c r="L6494" t="s">
        <v>88</v>
      </c>
      <c r="N6494" s="11" t="s">
        <v>29</v>
      </c>
      <c r="O6494" s="11">
        <f>IF(Table1[[#This Row],[Currency  Code]]="USD",Table1[[#This Row],[Product Amount with GST]]*80,Table1[[#This Row],[Product Amount with GST]])</f>
        <v>4720</v>
      </c>
    </row>
    <row r="6495" spans="1:16" x14ac:dyDescent="0.25">
      <c r="A6495" t="s">
        <v>4490</v>
      </c>
      <c r="B6495" t="s">
        <v>42</v>
      </c>
      <c r="C6495" t="s">
        <v>12</v>
      </c>
      <c r="E6495">
        <f t="shared" si="404"/>
        <v>21</v>
      </c>
      <c r="F6495">
        <f t="shared" si="405"/>
        <v>6</v>
      </c>
      <c r="G6495" s="8">
        <f t="shared" si="406"/>
        <v>44733</v>
      </c>
      <c r="H6495">
        <f t="shared" si="407"/>
        <v>2022</v>
      </c>
      <c r="I6495" s="1">
        <v>44733.734722222223</v>
      </c>
      <c r="J6495" s="2">
        <v>44733</v>
      </c>
      <c r="K6495" t="s">
        <v>43</v>
      </c>
      <c r="L6495" t="s">
        <v>88</v>
      </c>
      <c r="N6495" s="11" t="s">
        <v>29</v>
      </c>
      <c r="O6495" s="11">
        <f>IF(Table1[[#This Row],[Currency  Code]]="USD",Table1[[#This Row],[Product Amount with GST]]*80,Table1[[#This Row],[Product Amount with GST]])</f>
        <v>4720</v>
      </c>
    </row>
    <row r="6496" spans="1:16" x14ac:dyDescent="0.25">
      <c r="A6496" t="s">
        <v>4501</v>
      </c>
      <c r="B6496" t="s">
        <v>42</v>
      </c>
      <c r="C6496" t="s">
        <v>12</v>
      </c>
      <c r="D6496" t="s">
        <v>6189</v>
      </c>
      <c r="E6496">
        <f t="shared" si="404"/>
        <v>21</v>
      </c>
      <c r="F6496">
        <f t="shared" si="405"/>
        <v>6</v>
      </c>
      <c r="G6496" s="8">
        <f t="shared" si="406"/>
        <v>44733</v>
      </c>
      <c r="H6496">
        <f t="shared" si="407"/>
        <v>2022</v>
      </c>
      <c r="I6496" s="1">
        <v>44733.711805555555</v>
      </c>
      <c r="J6496" s="2">
        <v>44733</v>
      </c>
      <c r="K6496" t="s">
        <v>43</v>
      </c>
      <c r="L6496" t="s">
        <v>39</v>
      </c>
      <c r="N6496" s="11" t="s">
        <v>15</v>
      </c>
      <c r="O6496" s="11" t="str">
        <f>IF(Table1[[#This Row],[Currency  Code]]="USD",Table1[[#This Row],[Product Amount with GST]]*80,Table1[[#This Row],[Product Amount with GST]])</f>
        <v>499</v>
      </c>
    </row>
    <row r="6497" spans="1:16" x14ac:dyDescent="0.25">
      <c r="A6497" t="s">
        <v>4502</v>
      </c>
      <c r="B6497" t="s">
        <v>42</v>
      </c>
      <c r="C6497" t="s">
        <v>12</v>
      </c>
      <c r="E6497">
        <f t="shared" si="404"/>
        <v>21</v>
      </c>
      <c r="F6497">
        <f t="shared" si="405"/>
        <v>6</v>
      </c>
      <c r="G6497" s="8">
        <f t="shared" si="406"/>
        <v>44733</v>
      </c>
      <c r="H6497">
        <f t="shared" si="407"/>
        <v>2022</v>
      </c>
      <c r="I6497" s="1">
        <v>44733.709027777775</v>
      </c>
      <c r="J6497" s="2">
        <v>44733</v>
      </c>
      <c r="K6497" t="s">
        <v>43</v>
      </c>
      <c r="L6497" t="s">
        <v>88</v>
      </c>
      <c r="N6497" s="11" t="s">
        <v>29</v>
      </c>
      <c r="O6497" s="11">
        <f>IF(Table1[[#This Row],[Currency  Code]]="USD",Table1[[#This Row],[Product Amount with GST]]*80,Table1[[#This Row],[Product Amount with GST]])</f>
        <v>4720</v>
      </c>
    </row>
    <row r="6498" spans="1:16" x14ac:dyDescent="0.25">
      <c r="A6498" t="s">
        <v>3876</v>
      </c>
      <c r="B6498" t="s">
        <v>4254</v>
      </c>
      <c r="C6498" t="s">
        <v>12</v>
      </c>
      <c r="D6498" t="s">
        <v>6143</v>
      </c>
      <c r="E6498">
        <f t="shared" si="404"/>
        <v>21</v>
      </c>
      <c r="F6498">
        <f t="shared" si="405"/>
        <v>6</v>
      </c>
      <c r="G6498" s="8">
        <f t="shared" si="406"/>
        <v>44733</v>
      </c>
      <c r="H6498">
        <f t="shared" si="407"/>
        <v>2022</v>
      </c>
      <c r="I6498" s="1">
        <v>44733.708333333336</v>
      </c>
      <c r="J6498" s="2">
        <v>44733</v>
      </c>
      <c r="K6498" t="s">
        <v>13</v>
      </c>
      <c r="L6498" t="s">
        <v>4503</v>
      </c>
      <c r="N6498" s="11" t="s">
        <v>15</v>
      </c>
      <c r="O6498" s="11" t="str">
        <f>IF(Table1[[#This Row],[Currency  Code]]="USD",Table1[[#This Row],[Product Amount with GST]]*80,Table1[[#This Row],[Product Amount with GST]])</f>
        <v>474.05</v>
      </c>
    </row>
    <row r="6499" spans="1:16" x14ac:dyDescent="0.25">
      <c r="A6499" t="s">
        <v>1402</v>
      </c>
      <c r="B6499" t="s">
        <v>4254</v>
      </c>
      <c r="C6499" t="s">
        <v>12</v>
      </c>
      <c r="D6499" t="s">
        <v>6142</v>
      </c>
      <c r="E6499">
        <f t="shared" si="404"/>
        <v>21</v>
      </c>
      <c r="F6499">
        <f t="shared" si="405"/>
        <v>6</v>
      </c>
      <c r="G6499" s="8">
        <f t="shared" si="406"/>
        <v>44733</v>
      </c>
      <c r="H6499">
        <f t="shared" si="407"/>
        <v>2022</v>
      </c>
      <c r="I6499" s="1">
        <v>44733.707638888889</v>
      </c>
      <c r="J6499" s="2">
        <v>44733</v>
      </c>
      <c r="K6499" t="s">
        <v>13</v>
      </c>
      <c r="L6499" t="s">
        <v>1338</v>
      </c>
      <c r="N6499" s="11" t="s">
        <v>15</v>
      </c>
      <c r="O6499" s="11" t="str">
        <f>IF(Table1[[#This Row],[Currency  Code]]="USD",Table1[[#This Row],[Product Amount with GST]]*80,Table1[[#This Row],[Product Amount with GST]])</f>
        <v>449</v>
      </c>
    </row>
    <row r="6500" spans="1:16" x14ac:dyDescent="0.25">
      <c r="A6500" t="s">
        <v>4502</v>
      </c>
      <c r="B6500" t="s">
        <v>42</v>
      </c>
      <c r="C6500" t="s">
        <v>12</v>
      </c>
      <c r="E6500">
        <f t="shared" si="404"/>
        <v>21</v>
      </c>
      <c r="F6500">
        <f t="shared" si="405"/>
        <v>6</v>
      </c>
      <c r="G6500" s="8">
        <f t="shared" si="406"/>
        <v>44733</v>
      </c>
      <c r="H6500">
        <f t="shared" si="407"/>
        <v>2022</v>
      </c>
      <c r="I6500" s="1">
        <v>44733.704861111109</v>
      </c>
      <c r="J6500" s="2">
        <v>44733</v>
      </c>
      <c r="K6500" t="s">
        <v>43</v>
      </c>
      <c r="L6500" t="s">
        <v>88</v>
      </c>
      <c r="N6500" s="11" t="s">
        <v>29</v>
      </c>
      <c r="O6500" s="11">
        <f>IF(Table1[[#This Row],[Currency  Code]]="USD",Table1[[#This Row],[Product Amount with GST]]*80,Table1[[#This Row],[Product Amount with GST]])</f>
        <v>4720</v>
      </c>
    </row>
    <row r="6501" spans="1:16" x14ac:dyDescent="0.25">
      <c r="A6501" t="s">
        <v>4504</v>
      </c>
      <c r="B6501" t="s">
        <v>42</v>
      </c>
      <c r="C6501" t="s">
        <v>12</v>
      </c>
      <c r="D6501" t="s">
        <v>6128</v>
      </c>
      <c r="E6501">
        <f t="shared" si="404"/>
        <v>21</v>
      </c>
      <c r="F6501">
        <f t="shared" si="405"/>
        <v>6</v>
      </c>
      <c r="G6501" s="8">
        <f t="shared" si="406"/>
        <v>44733</v>
      </c>
      <c r="H6501">
        <f t="shared" si="407"/>
        <v>2022</v>
      </c>
      <c r="I6501" s="1">
        <v>44733.697916666664</v>
      </c>
      <c r="J6501" s="2">
        <v>44733</v>
      </c>
      <c r="K6501" t="s">
        <v>43</v>
      </c>
      <c r="L6501" t="s">
        <v>39</v>
      </c>
      <c r="N6501" s="11" t="s">
        <v>15</v>
      </c>
      <c r="O6501" s="11" t="str">
        <f>IF(Table1[[#This Row],[Currency  Code]]="USD",Table1[[#This Row],[Product Amount with GST]]*80,Table1[[#This Row],[Product Amount with GST]])</f>
        <v>499</v>
      </c>
    </row>
    <row r="6502" spans="1:16" x14ac:dyDescent="0.25">
      <c r="A6502" t="s">
        <v>1872</v>
      </c>
      <c r="B6502" t="s">
        <v>24</v>
      </c>
      <c r="C6502" t="s">
        <v>48</v>
      </c>
      <c r="E6502">
        <f t="shared" si="404"/>
        <v>21</v>
      </c>
      <c r="F6502">
        <f t="shared" si="405"/>
        <v>6</v>
      </c>
      <c r="G6502" s="8">
        <f t="shared" si="406"/>
        <v>44733</v>
      </c>
      <c r="H6502">
        <f t="shared" si="407"/>
        <v>2022</v>
      </c>
      <c r="I6502" s="1">
        <v>44733.693749999999</v>
      </c>
      <c r="J6502" s="2">
        <v>44733</v>
      </c>
      <c r="K6502" t="s">
        <v>13</v>
      </c>
      <c r="L6502" t="s">
        <v>25</v>
      </c>
      <c r="M6502" t="s">
        <v>53</v>
      </c>
      <c r="N6502" s="11" t="s">
        <v>15</v>
      </c>
      <c r="O6502" s="11" t="str">
        <f>IF(Table1[[#This Row],[Currency  Code]]="USD",Table1[[#This Row],[Product Amount with GST]]*80,Table1[[#This Row],[Product Amount with GST]])</f>
        <v>2022</v>
      </c>
      <c r="P6502" t="s">
        <v>50</v>
      </c>
    </row>
    <row r="6503" spans="1:16" x14ac:dyDescent="0.25">
      <c r="A6503" t="s">
        <v>2817</v>
      </c>
      <c r="B6503" t="s">
        <v>52</v>
      </c>
      <c r="C6503" t="s">
        <v>12</v>
      </c>
      <c r="E6503">
        <f t="shared" si="404"/>
        <v>21</v>
      </c>
      <c r="F6503">
        <f t="shared" si="405"/>
        <v>6</v>
      </c>
      <c r="G6503" s="8">
        <f t="shared" si="406"/>
        <v>44733</v>
      </c>
      <c r="H6503">
        <f t="shared" si="407"/>
        <v>2022</v>
      </c>
      <c r="I6503" s="1">
        <v>44733.683333333334</v>
      </c>
      <c r="J6503" s="2">
        <v>44733</v>
      </c>
      <c r="K6503" t="s">
        <v>13</v>
      </c>
      <c r="L6503" t="s">
        <v>18</v>
      </c>
      <c r="N6503" s="11" t="s">
        <v>15</v>
      </c>
      <c r="O6503" s="11" t="str">
        <f>IF(Table1[[#This Row],[Currency  Code]]="USD",Table1[[#This Row],[Product Amount with GST]]*80,Table1[[#This Row],[Product Amount with GST]])</f>
        <v>999</v>
      </c>
    </row>
    <row r="6504" spans="1:16" x14ac:dyDescent="0.25">
      <c r="A6504" t="s">
        <v>4505</v>
      </c>
      <c r="B6504" t="s">
        <v>24</v>
      </c>
      <c r="C6504" t="s">
        <v>12</v>
      </c>
      <c r="E6504">
        <f t="shared" si="404"/>
        <v>21</v>
      </c>
      <c r="F6504">
        <f t="shared" si="405"/>
        <v>6</v>
      </c>
      <c r="G6504" s="8">
        <f t="shared" si="406"/>
        <v>44733</v>
      </c>
      <c r="H6504">
        <f t="shared" si="407"/>
        <v>2022</v>
      </c>
      <c r="I6504" s="1">
        <v>44733.679166666669</v>
      </c>
      <c r="J6504" s="2">
        <v>44733</v>
      </c>
      <c r="K6504" t="s">
        <v>13</v>
      </c>
      <c r="L6504" t="s">
        <v>25</v>
      </c>
      <c r="N6504" s="11" t="s">
        <v>15</v>
      </c>
      <c r="O6504" s="11" t="str">
        <f>IF(Table1[[#This Row],[Currency  Code]]="USD",Table1[[#This Row],[Product Amount with GST]]*80,Table1[[#This Row],[Product Amount with GST]])</f>
        <v>2022</v>
      </c>
    </row>
    <row r="6505" spans="1:16" x14ac:dyDescent="0.25">
      <c r="A6505" t="s">
        <v>4495</v>
      </c>
      <c r="B6505" t="s">
        <v>116</v>
      </c>
      <c r="C6505" t="s">
        <v>12</v>
      </c>
      <c r="E6505">
        <f t="shared" si="404"/>
        <v>21</v>
      </c>
      <c r="F6505">
        <f t="shared" si="405"/>
        <v>6</v>
      </c>
      <c r="G6505" s="8">
        <f t="shared" si="406"/>
        <v>44733</v>
      </c>
      <c r="H6505">
        <f t="shared" si="407"/>
        <v>2022</v>
      </c>
      <c r="I6505" s="1">
        <v>44733.675694444442</v>
      </c>
      <c r="J6505" s="2">
        <v>44733</v>
      </c>
      <c r="K6505" t="s">
        <v>13</v>
      </c>
      <c r="L6505" t="s">
        <v>21</v>
      </c>
      <c r="N6505" s="11" t="s">
        <v>15</v>
      </c>
      <c r="O6505" s="11" t="str">
        <f>IF(Table1[[#This Row],[Currency  Code]]="USD",Table1[[#This Row],[Product Amount with GST]]*80,Table1[[#This Row],[Product Amount with GST]])</f>
        <v>1999</v>
      </c>
    </row>
    <row r="6506" spans="1:16" x14ac:dyDescent="0.25">
      <c r="A6506" t="s">
        <v>4495</v>
      </c>
      <c r="B6506" t="s">
        <v>116</v>
      </c>
      <c r="C6506" t="s">
        <v>12</v>
      </c>
      <c r="E6506">
        <f t="shared" si="404"/>
        <v>21</v>
      </c>
      <c r="F6506">
        <f t="shared" si="405"/>
        <v>6</v>
      </c>
      <c r="G6506" s="8">
        <f t="shared" si="406"/>
        <v>44733</v>
      </c>
      <c r="H6506">
        <f t="shared" si="407"/>
        <v>2022</v>
      </c>
      <c r="I6506" s="1">
        <v>44733.674305555556</v>
      </c>
      <c r="J6506" s="2">
        <v>44733</v>
      </c>
      <c r="K6506" t="s">
        <v>13</v>
      </c>
      <c r="L6506" t="s">
        <v>21</v>
      </c>
      <c r="N6506" s="11" t="s">
        <v>15</v>
      </c>
      <c r="O6506" s="11" t="str">
        <f>IF(Table1[[#This Row],[Currency  Code]]="USD",Table1[[#This Row],[Product Amount with GST]]*80,Table1[[#This Row],[Product Amount with GST]])</f>
        <v>1999</v>
      </c>
    </row>
    <row r="6507" spans="1:16" x14ac:dyDescent="0.25">
      <c r="A6507" t="s">
        <v>4506</v>
      </c>
      <c r="B6507" t="s">
        <v>20</v>
      </c>
      <c r="C6507" t="s">
        <v>12</v>
      </c>
      <c r="E6507">
        <f t="shared" si="404"/>
        <v>21</v>
      </c>
      <c r="F6507">
        <f t="shared" si="405"/>
        <v>6</v>
      </c>
      <c r="G6507" s="8">
        <f t="shared" si="406"/>
        <v>44733</v>
      </c>
      <c r="H6507">
        <f t="shared" si="407"/>
        <v>2022</v>
      </c>
      <c r="I6507" s="1">
        <v>44733.661805555559</v>
      </c>
      <c r="J6507" s="2">
        <v>44733</v>
      </c>
      <c r="K6507" t="s">
        <v>13</v>
      </c>
      <c r="L6507" t="s">
        <v>21</v>
      </c>
      <c r="N6507" s="11" t="s">
        <v>15</v>
      </c>
      <c r="O6507" s="11" t="str">
        <f>IF(Table1[[#This Row],[Currency  Code]]="USD",Table1[[#This Row],[Product Amount with GST]]*80,Table1[[#This Row],[Product Amount with GST]])</f>
        <v>1999</v>
      </c>
    </row>
    <row r="6508" spans="1:16" x14ac:dyDescent="0.25">
      <c r="A6508" t="s">
        <v>4507</v>
      </c>
      <c r="B6508" t="s">
        <v>42</v>
      </c>
      <c r="C6508" t="s">
        <v>12</v>
      </c>
      <c r="D6508" t="s">
        <v>6190</v>
      </c>
      <c r="E6508">
        <f t="shared" si="404"/>
        <v>21</v>
      </c>
      <c r="F6508">
        <f t="shared" si="405"/>
        <v>6</v>
      </c>
      <c r="G6508" s="8">
        <f t="shared" si="406"/>
        <v>44733</v>
      </c>
      <c r="H6508">
        <f t="shared" si="407"/>
        <v>2022</v>
      </c>
      <c r="I6508" s="1">
        <v>44733.634027777778</v>
      </c>
      <c r="J6508" s="2">
        <v>44733</v>
      </c>
      <c r="K6508" t="s">
        <v>43</v>
      </c>
      <c r="L6508" t="s">
        <v>39</v>
      </c>
      <c r="N6508" s="11" t="s">
        <v>15</v>
      </c>
      <c r="O6508" s="11" t="str">
        <f>IF(Table1[[#This Row],[Currency  Code]]="USD",Table1[[#This Row],[Product Amount with GST]]*80,Table1[[#This Row],[Product Amount with GST]])</f>
        <v>499</v>
      </c>
    </row>
    <row r="6509" spans="1:16" x14ac:dyDescent="0.25">
      <c r="A6509" t="s">
        <v>3235</v>
      </c>
      <c r="B6509" t="s">
        <v>42</v>
      </c>
      <c r="C6509" t="s">
        <v>12</v>
      </c>
      <c r="E6509">
        <f t="shared" si="404"/>
        <v>21</v>
      </c>
      <c r="F6509">
        <f t="shared" si="405"/>
        <v>6</v>
      </c>
      <c r="G6509" s="8">
        <f t="shared" si="406"/>
        <v>44733</v>
      </c>
      <c r="H6509">
        <f t="shared" si="407"/>
        <v>2022</v>
      </c>
      <c r="I6509" s="1">
        <v>44733.606944444444</v>
      </c>
      <c r="J6509" s="2">
        <v>44733</v>
      </c>
      <c r="K6509" t="s">
        <v>43</v>
      </c>
      <c r="L6509" t="s">
        <v>39</v>
      </c>
      <c r="N6509" s="11" t="s">
        <v>15</v>
      </c>
      <c r="O6509" s="11" t="str">
        <f>IF(Table1[[#This Row],[Currency  Code]]="USD",Table1[[#This Row],[Product Amount with GST]]*80,Table1[[#This Row],[Product Amount with GST]])</f>
        <v>499</v>
      </c>
    </row>
    <row r="6510" spans="1:16" x14ac:dyDescent="0.25">
      <c r="A6510" t="s">
        <v>4508</v>
      </c>
      <c r="B6510" t="s">
        <v>119</v>
      </c>
      <c r="C6510" t="s">
        <v>12</v>
      </c>
      <c r="E6510">
        <f t="shared" si="404"/>
        <v>21</v>
      </c>
      <c r="F6510">
        <f t="shared" si="405"/>
        <v>6</v>
      </c>
      <c r="G6510" s="8">
        <f t="shared" si="406"/>
        <v>44733</v>
      </c>
      <c r="H6510">
        <f t="shared" si="407"/>
        <v>2022</v>
      </c>
      <c r="I6510" s="1">
        <v>44733.606249999997</v>
      </c>
      <c r="J6510" s="2">
        <v>44733</v>
      </c>
      <c r="K6510" t="s">
        <v>13</v>
      </c>
      <c r="L6510" t="s">
        <v>120</v>
      </c>
      <c r="N6510" s="11" t="s">
        <v>15</v>
      </c>
      <c r="O6510" s="11" t="str">
        <f>IF(Table1[[#This Row],[Currency  Code]]="USD",Table1[[#This Row],[Product Amount with GST]]*80,Table1[[#This Row],[Product Amount with GST]])</f>
        <v>2999</v>
      </c>
    </row>
    <row r="6511" spans="1:16" x14ac:dyDescent="0.25">
      <c r="A6511" t="s">
        <v>4502</v>
      </c>
      <c r="B6511" t="s">
        <v>42</v>
      </c>
      <c r="C6511" t="s">
        <v>12</v>
      </c>
      <c r="E6511">
        <f t="shared" si="404"/>
        <v>21</v>
      </c>
      <c r="F6511">
        <f t="shared" si="405"/>
        <v>6</v>
      </c>
      <c r="G6511" s="8">
        <f t="shared" si="406"/>
        <v>44733</v>
      </c>
      <c r="H6511">
        <f t="shared" si="407"/>
        <v>2022</v>
      </c>
      <c r="I6511" s="1">
        <v>44733.713888888888</v>
      </c>
      <c r="J6511" s="2">
        <v>44733</v>
      </c>
      <c r="K6511" t="s">
        <v>43</v>
      </c>
      <c r="L6511" t="s">
        <v>88</v>
      </c>
      <c r="N6511" s="11" t="s">
        <v>29</v>
      </c>
      <c r="O6511" s="11">
        <f>IF(Table1[[#This Row],[Currency  Code]]="USD",Table1[[#This Row],[Product Amount with GST]]*80,Table1[[#This Row],[Product Amount with GST]])</f>
        <v>4720</v>
      </c>
    </row>
    <row r="6512" spans="1:16" x14ac:dyDescent="0.25">
      <c r="A6512" t="s">
        <v>3876</v>
      </c>
      <c r="B6512" t="s">
        <v>4254</v>
      </c>
      <c r="C6512" t="s">
        <v>12</v>
      </c>
      <c r="D6512" t="s">
        <v>6143</v>
      </c>
      <c r="E6512">
        <f t="shared" si="404"/>
        <v>21</v>
      </c>
      <c r="F6512">
        <f t="shared" si="405"/>
        <v>6</v>
      </c>
      <c r="G6512" s="8">
        <f t="shared" si="406"/>
        <v>44733</v>
      </c>
      <c r="H6512">
        <f t="shared" si="407"/>
        <v>2022</v>
      </c>
      <c r="I6512" s="1">
        <v>44733.707638888889</v>
      </c>
      <c r="J6512" s="2">
        <v>44733</v>
      </c>
      <c r="K6512" t="s">
        <v>13</v>
      </c>
      <c r="L6512" t="s">
        <v>4503</v>
      </c>
      <c r="N6512" s="11" t="s">
        <v>15</v>
      </c>
      <c r="O6512" s="11" t="str">
        <f>IF(Table1[[#This Row],[Currency  Code]]="USD",Table1[[#This Row],[Product Amount with GST]]*80,Table1[[#This Row],[Product Amount with GST]])</f>
        <v>474.05</v>
      </c>
    </row>
    <row r="6513" spans="1:16" x14ac:dyDescent="0.25">
      <c r="A6513" t="s">
        <v>1402</v>
      </c>
      <c r="B6513" t="s">
        <v>4254</v>
      </c>
      <c r="C6513" t="s">
        <v>12</v>
      </c>
      <c r="D6513" t="s">
        <v>6142</v>
      </c>
      <c r="E6513">
        <f t="shared" si="404"/>
        <v>21</v>
      </c>
      <c r="F6513">
        <f t="shared" si="405"/>
        <v>6</v>
      </c>
      <c r="G6513" s="8">
        <f t="shared" si="406"/>
        <v>44733</v>
      </c>
      <c r="H6513">
        <f t="shared" si="407"/>
        <v>2022</v>
      </c>
      <c r="I6513" s="1">
        <v>44733.706250000003</v>
      </c>
      <c r="J6513" s="2">
        <v>44733</v>
      </c>
      <c r="K6513" t="s">
        <v>13</v>
      </c>
      <c r="L6513" t="s">
        <v>39</v>
      </c>
      <c r="N6513" s="11" t="s">
        <v>15</v>
      </c>
      <c r="O6513" s="11" t="str">
        <f>IF(Table1[[#This Row],[Currency  Code]]="USD",Table1[[#This Row],[Product Amount with GST]]*80,Table1[[#This Row],[Product Amount with GST]])</f>
        <v>499</v>
      </c>
    </row>
    <row r="6514" spans="1:16" x14ac:dyDescent="0.25">
      <c r="A6514" t="s">
        <v>4509</v>
      </c>
      <c r="B6514" t="s">
        <v>42</v>
      </c>
      <c r="C6514" t="s">
        <v>12</v>
      </c>
      <c r="E6514">
        <f t="shared" si="404"/>
        <v>21</v>
      </c>
      <c r="F6514">
        <f t="shared" si="405"/>
        <v>6</v>
      </c>
      <c r="G6514" s="8">
        <f t="shared" si="406"/>
        <v>44733</v>
      </c>
      <c r="H6514">
        <f t="shared" si="407"/>
        <v>2022</v>
      </c>
      <c r="I6514" s="1">
        <v>44733.698611111111</v>
      </c>
      <c r="J6514" s="2">
        <v>44733</v>
      </c>
      <c r="K6514" t="s">
        <v>43</v>
      </c>
      <c r="L6514" t="s">
        <v>39</v>
      </c>
      <c r="N6514" s="11" t="s">
        <v>15</v>
      </c>
      <c r="O6514" s="11" t="str">
        <f>IF(Table1[[#This Row],[Currency  Code]]="USD",Table1[[#This Row],[Product Amount with GST]]*80,Table1[[#This Row],[Product Amount with GST]])</f>
        <v>499</v>
      </c>
    </row>
    <row r="6515" spans="1:16" x14ac:dyDescent="0.25">
      <c r="A6515" t="s">
        <v>4510</v>
      </c>
      <c r="B6515" t="s">
        <v>42</v>
      </c>
      <c r="C6515" t="s">
        <v>12</v>
      </c>
      <c r="E6515">
        <f t="shared" si="404"/>
        <v>21</v>
      </c>
      <c r="F6515">
        <f t="shared" si="405"/>
        <v>6</v>
      </c>
      <c r="G6515" s="8">
        <f t="shared" si="406"/>
        <v>44733</v>
      </c>
      <c r="H6515">
        <f t="shared" si="407"/>
        <v>2022</v>
      </c>
      <c r="I6515" s="1">
        <v>44733.680555555555</v>
      </c>
      <c r="J6515" s="2">
        <v>44733</v>
      </c>
      <c r="K6515" t="s">
        <v>43</v>
      </c>
      <c r="L6515" t="s">
        <v>39</v>
      </c>
      <c r="N6515" s="11" t="s">
        <v>15</v>
      </c>
      <c r="O6515" s="11" t="str">
        <f>IF(Table1[[#This Row],[Currency  Code]]="USD",Table1[[#This Row],[Product Amount with GST]]*80,Table1[[#This Row],[Product Amount with GST]])</f>
        <v>499</v>
      </c>
    </row>
    <row r="6516" spans="1:16" x14ac:dyDescent="0.25">
      <c r="A6516" t="s">
        <v>4495</v>
      </c>
      <c r="B6516" t="s">
        <v>116</v>
      </c>
      <c r="C6516" t="s">
        <v>12</v>
      </c>
      <c r="E6516">
        <f t="shared" si="404"/>
        <v>21</v>
      </c>
      <c r="F6516">
        <f t="shared" si="405"/>
        <v>6</v>
      </c>
      <c r="G6516" s="8">
        <f t="shared" si="406"/>
        <v>44733</v>
      </c>
      <c r="H6516">
        <f t="shared" si="407"/>
        <v>2022</v>
      </c>
      <c r="I6516" s="1">
        <v>44733.675000000003</v>
      </c>
      <c r="J6516" s="2">
        <v>44733</v>
      </c>
      <c r="K6516" t="s">
        <v>13</v>
      </c>
      <c r="L6516" t="s">
        <v>21</v>
      </c>
      <c r="N6516" s="11" t="s">
        <v>15</v>
      </c>
      <c r="O6516" s="11" t="str">
        <f>IF(Table1[[#This Row],[Currency  Code]]="USD",Table1[[#This Row],[Product Amount with GST]]*80,Table1[[#This Row],[Product Amount with GST]])</f>
        <v>1999</v>
      </c>
    </row>
    <row r="6517" spans="1:16" x14ac:dyDescent="0.25">
      <c r="A6517" t="s">
        <v>3368</v>
      </c>
      <c r="B6517" t="s">
        <v>24</v>
      </c>
      <c r="C6517" t="s">
        <v>12</v>
      </c>
      <c r="E6517">
        <f t="shared" si="404"/>
        <v>21</v>
      </c>
      <c r="F6517">
        <f t="shared" si="405"/>
        <v>6</v>
      </c>
      <c r="G6517" s="8">
        <f t="shared" si="406"/>
        <v>44733</v>
      </c>
      <c r="H6517">
        <f t="shared" si="407"/>
        <v>2022</v>
      </c>
      <c r="I6517" s="1">
        <v>44733.65</v>
      </c>
      <c r="J6517" s="2">
        <v>44733</v>
      </c>
      <c r="K6517" t="s">
        <v>13</v>
      </c>
      <c r="L6517" t="s">
        <v>25</v>
      </c>
      <c r="N6517" s="11" t="s">
        <v>15</v>
      </c>
      <c r="O6517" s="11" t="str">
        <f>IF(Table1[[#This Row],[Currency  Code]]="USD",Table1[[#This Row],[Product Amount with GST]]*80,Table1[[#This Row],[Product Amount with GST]])</f>
        <v>2022</v>
      </c>
    </row>
    <row r="6518" spans="1:16" x14ac:dyDescent="0.25">
      <c r="A6518" t="s">
        <v>4511</v>
      </c>
      <c r="B6518" t="s">
        <v>4254</v>
      </c>
      <c r="C6518" t="s">
        <v>12</v>
      </c>
      <c r="E6518">
        <f t="shared" si="404"/>
        <v>21</v>
      </c>
      <c r="F6518">
        <f t="shared" si="405"/>
        <v>6</v>
      </c>
      <c r="G6518" s="8">
        <f t="shared" si="406"/>
        <v>44733</v>
      </c>
      <c r="H6518">
        <f t="shared" si="407"/>
        <v>2022</v>
      </c>
      <c r="I6518" s="1">
        <v>44733.643055555556</v>
      </c>
      <c r="J6518" s="2">
        <v>44733</v>
      </c>
      <c r="K6518" t="s">
        <v>13</v>
      </c>
      <c r="L6518" t="s">
        <v>39</v>
      </c>
      <c r="N6518" s="11" t="s">
        <v>15</v>
      </c>
      <c r="O6518" s="11" t="str">
        <f>IF(Table1[[#This Row],[Currency  Code]]="USD",Table1[[#This Row],[Product Amount with GST]]*80,Table1[[#This Row],[Product Amount with GST]])</f>
        <v>499</v>
      </c>
    </row>
    <row r="6519" spans="1:16" x14ac:dyDescent="0.25">
      <c r="A6519" t="s">
        <v>4512</v>
      </c>
      <c r="B6519" t="s">
        <v>24</v>
      </c>
      <c r="C6519" t="s">
        <v>48</v>
      </c>
      <c r="E6519">
        <f t="shared" si="404"/>
        <v>21</v>
      </c>
      <c r="F6519">
        <f t="shared" si="405"/>
        <v>6</v>
      </c>
      <c r="G6519" s="8">
        <f t="shared" si="406"/>
        <v>44733</v>
      </c>
      <c r="H6519">
        <f t="shared" si="407"/>
        <v>2022</v>
      </c>
      <c r="I6519" s="1">
        <v>44733.62777777778</v>
      </c>
      <c r="J6519" s="2">
        <v>44733</v>
      </c>
      <c r="K6519" t="s">
        <v>13</v>
      </c>
      <c r="L6519" t="s">
        <v>25</v>
      </c>
      <c r="M6519" t="s">
        <v>53</v>
      </c>
      <c r="N6519" s="11" t="s">
        <v>15</v>
      </c>
      <c r="O6519" s="11" t="str">
        <f>IF(Table1[[#This Row],[Currency  Code]]="USD",Table1[[#This Row],[Product Amount with GST]]*80,Table1[[#This Row],[Product Amount with GST]])</f>
        <v>2022</v>
      </c>
      <c r="P6519" t="s">
        <v>50</v>
      </c>
    </row>
    <row r="6520" spans="1:16" x14ac:dyDescent="0.25">
      <c r="A6520" t="s">
        <v>4513</v>
      </c>
      <c r="B6520" t="s">
        <v>236</v>
      </c>
      <c r="C6520" t="s">
        <v>48</v>
      </c>
      <c r="E6520">
        <f t="shared" si="404"/>
        <v>21</v>
      </c>
      <c r="F6520">
        <f t="shared" si="405"/>
        <v>6</v>
      </c>
      <c r="G6520" s="8">
        <f t="shared" si="406"/>
        <v>44733</v>
      </c>
      <c r="H6520">
        <f t="shared" si="407"/>
        <v>2022</v>
      </c>
      <c r="I6520" s="1">
        <v>44733.627083333333</v>
      </c>
      <c r="J6520" s="2">
        <v>44733</v>
      </c>
      <c r="K6520" t="s">
        <v>43</v>
      </c>
      <c r="L6520" t="s">
        <v>39</v>
      </c>
      <c r="M6520" t="s">
        <v>53</v>
      </c>
      <c r="N6520" s="11" t="s">
        <v>15</v>
      </c>
      <c r="O6520" s="11" t="str">
        <f>IF(Table1[[#This Row],[Currency  Code]]="USD",Table1[[#This Row],[Product Amount with GST]]*80,Table1[[#This Row],[Product Amount with GST]])</f>
        <v>499</v>
      </c>
      <c r="P6520" t="s">
        <v>50</v>
      </c>
    </row>
    <row r="6521" spans="1:16" x14ac:dyDescent="0.25">
      <c r="A6521" t="s">
        <v>4497</v>
      </c>
      <c r="B6521" t="s">
        <v>757</v>
      </c>
      <c r="C6521" t="s">
        <v>48</v>
      </c>
      <c r="E6521">
        <f t="shared" si="404"/>
        <v>21</v>
      </c>
      <c r="F6521">
        <f t="shared" si="405"/>
        <v>6</v>
      </c>
      <c r="G6521" s="8">
        <f t="shared" si="406"/>
        <v>44733</v>
      </c>
      <c r="H6521">
        <f t="shared" si="407"/>
        <v>2022</v>
      </c>
      <c r="I6521" s="1">
        <v>44733.620833333334</v>
      </c>
      <c r="J6521" s="2">
        <v>44733</v>
      </c>
      <c r="K6521" t="s">
        <v>13</v>
      </c>
      <c r="L6521" t="s">
        <v>39</v>
      </c>
      <c r="M6521" t="s">
        <v>218</v>
      </c>
      <c r="N6521" s="11" t="s">
        <v>15</v>
      </c>
      <c r="O6521" s="11" t="str">
        <f>IF(Table1[[#This Row],[Currency  Code]]="USD",Table1[[#This Row],[Product Amount with GST]]*80,Table1[[#This Row],[Product Amount with GST]])</f>
        <v>499</v>
      </c>
      <c r="P6521" t="s">
        <v>50</v>
      </c>
    </row>
    <row r="6522" spans="1:16" x14ac:dyDescent="0.25">
      <c r="A6522" t="s">
        <v>3235</v>
      </c>
      <c r="B6522" t="s">
        <v>42</v>
      </c>
      <c r="C6522" t="s">
        <v>48</v>
      </c>
      <c r="E6522">
        <f t="shared" si="404"/>
        <v>21</v>
      </c>
      <c r="F6522">
        <f t="shared" si="405"/>
        <v>6</v>
      </c>
      <c r="G6522" s="8">
        <f t="shared" si="406"/>
        <v>44733</v>
      </c>
      <c r="H6522">
        <f t="shared" si="407"/>
        <v>2022</v>
      </c>
      <c r="I6522" s="1">
        <v>44733.609722222223</v>
      </c>
      <c r="J6522" s="2">
        <v>44733</v>
      </c>
      <c r="K6522" t="s">
        <v>43</v>
      </c>
      <c r="L6522" t="s">
        <v>39</v>
      </c>
      <c r="M6522" t="s">
        <v>53</v>
      </c>
      <c r="N6522" s="11" t="s">
        <v>15</v>
      </c>
      <c r="O6522" s="11" t="str">
        <f>IF(Table1[[#This Row],[Currency  Code]]="USD",Table1[[#This Row],[Product Amount with GST]]*80,Table1[[#This Row],[Product Amount with GST]])</f>
        <v>499</v>
      </c>
      <c r="P6522" t="s">
        <v>50</v>
      </c>
    </row>
    <row r="6523" spans="1:16" x14ac:dyDescent="0.25">
      <c r="A6523" t="s">
        <v>4514</v>
      </c>
      <c r="B6523" t="s">
        <v>24</v>
      </c>
      <c r="C6523" t="s">
        <v>48</v>
      </c>
      <c r="E6523">
        <f t="shared" si="404"/>
        <v>21</v>
      </c>
      <c r="F6523">
        <f t="shared" si="405"/>
        <v>6</v>
      </c>
      <c r="G6523" s="8">
        <f t="shared" si="406"/>
        <v>44733</v>
      </c>
      <c r="H6523">
        <f t="shared" si="407"/>
        <v>2022</v>
      </c>
      <c r="I6523" s="1">
        <v>44733.599305555559</v>
      </c>
      <c r="J6523" s="2">
        <v>44733</v>
      </c>
      <c r="K6523" t="s">
        <v>13</v>
      </c>
      <c r="L6523" t="s">
        <v>25</v>
      </c>
      <c r="M6523" t="s">
        <v>53</v>
      </c>
      <c r="N6523" s="11" t="s">
        <v>15</v>
      </c>
      <c r="O6523" s="11" t="str">
        <f>IF(Table1[[#This Row],[Currency  Code]]="USD",Table1[[#This Row],[Product Amount with GST]]*80,Table1[[#This Row],[Product Amount with GST]])</f>
        <v>2022</v>
      </c>
      <c r="P6523" t="s">
        <v>50</v>
      </c>
    </row>
    <row r="6524" spans="1:16" x14ac:dyDescent="0.25">
      <c r="A6524" t="s">
        <v>3308</v>
      </c>
      <c r="B6524" t="s">
        <v>352</v>
      </c>
      <c r="C6524" t="s">
        <v>12</v>
      </c>
      <c r="E6524">
        <f t="shared" si="404"/>
        <v>21</v>
      </c>
      <c r="F6524">
        <f t="shared" si="405"/>
        <v>6</v>
      </c>
      <c r="G6524" s="8">
        <f t="shared" si="406"/>
        <v>44733</v>
      </c>
      <c r="H6524">
        <f t="shared" si="407"/>
        <v>2022</v>
      </c>
      <c r="I6524" s="1">
        <v>44733.595138888886</v>
      </c>
      <c r="J6524" s="2">
        <v>44733</v>
      </c>
      <c r="K6524" t="s">
        <v>13</v>
      </c>
      <c r="L6524" t="s">
        <v>39</v>
      </c>
      <c r="N6524" s="11" t="s">
        <v>15</v>
      </c>
      <c r="O6524" s="11" t="str">
        <f>IF(Table1[[#This Row],[Currency  Code]]="USD",Table1[[#This Row],[Product Amount with GST]]*80,Table1[[#This Row],[Product Amount with GST]])</f>
        <v>499</v>
      </c>
    </row>
    <row r="6525" spans="1:16" x14ac:dyDescent="0.25">
      <c r="A6525" t="s">
        <v>4515</v>
      </c>
      <c r="B6525" t="s">
        <v>42</v>
      </c>
      <c r="C6525" t="s">
        <v>12</v>
      </c>
      <c r="E6525">
        <f t="shared" si="404"/>
        <v>21</v>
      </c>
      <c r="F6525">
        <f t="shared" si="405"/>
        <v>6</v>
      </c>
      <c r="G6525" s="8">
        <f t="shared" si="406"/>
        <v>44733</v>
      </c>
      <c r="H6525">
        <f t="shared" si="407"/>
        <v>2022</v>
      </c>
      <c r="I6525" s="1">
        <v>44733.593055555553</v>
      </c>
      <c r="J6525" s="2">
        <v>44733</v>
      </c>
      <c r="K6525" t="s">
        <v>13</v>
      </c>
      <c r="L6525" t="s">
        <v>39</v>
      </c>
      <c r="N6525" s="11" t="s">
        <v>15</v>
      </c>
      <c r="O6525" s="11" t="str">
        <f>IF(Table1[[#This Row],[Currency  Code]]="USD",Table1[[#This Row],[Product Amount with GST]]*80,Table1[[#This Row],[Product Amount with GST]])</f>
        <v>499</v>
      </c>
    </row>
    <row r="6526" spans="1:16" x14ac:dyDescent="0.25">
      <c r="A6526" t="s">
        <v>4516</v>
      </c>
      <c r="B6526" t="s">
        <v>24</v>
      </c>
      <c r="C6526" t="s">
        <v>12</v>
      </c>
      <c r="E6526">
        <f t="shared" si="404"/>
        <v>21</v>
      </c>
      <c r="F6526">
        <f t="shared" si="405"/>
        <v>6</v>
      </c>
      <c r="G6526" s="8">
        <f t="shared" si="406"/>
        <v>44733</v>
      </c>
      <c r="H6526">
        <f t="shared" si="407"/>
        <v>2022</v>
      </c>
      <c r="I6526" s="1">
        <v>44733.577777777777</v>
      </c>
      <c r="J6526" s="2">
        <v>44733</v>
      </c>
      <c r="K6526" t="s">
        <v>13</v>
      </c>
      <c r="L6526" t="s">
        <v>25</v>
      </c>
      <c r="N6526" s="11" t="s">
        <v>15</v>
      </c>
      <c r="O6526" s="11" t="str">
        <f>IF(Table1[[#This Row],[Currency  Code]]="USD",Table1[[#This Row],[Product Amount with GST]]*80,Table1[[#This Row],[Product Amount with GST]])</f>
        <v>2022</v>
      </c>
    </row>
    <row r="6527" spans="1:16" x14ac:dyDescent="0.25">
      <c r="A6527" t="s">
        <v>4517</v>
      </c>
      <c r="B6527" t="s">
        <v>516</v>
      </c>
      <c r="C6527" t="s">
        <v>12</v>
      </c>
      <c r="E6527">
        <f t="shared" si="404"/>
        <v>21</v>
      </c>
      <c r="F6527">
        <f t="shared" si="405"/>
        <v>6</v>
      </c>
      <c r="G6527" s="8">
        <f t="shared" si="406"/>
        <v>44733</v>
      </c>
      <c r="H6527">
        <f t="shared" si="407"/>
        <v>2022</v>
      </c>
      <c r="I6527" s="1">
        <v>44733.597222222219</v>
      </c>
      <c r="J6527" s="2">
        <v>44733</v>
      </c>
      <c r="K6527" t="s">
        <v>13</v>
      </c>
      <c r="L6527" t="s">
        <v>497</v>
      </c>
      <c r="N6527" s="11" t="s">
        <v>29</v>
      </c>
      <c r="O6527" s="11">
        <f>IF(Table1[[#This Row],[Currency  Code]]="USD",Table1[[#This Row],[Product Amount with GST]]*80,Table1[[#This Row],[Product Amount with GST]])</f>
        <v>3920</v>
      </c>
    </row>
    <row r="6528" spans="1:16" x14ac:dyDescent="0.25">
      <c r="A6528" t="s">
        <v>4518</v>
      </c>
      <c r="B6528" t="s">
        <v>1700</v>
      </c>
      <c r="C6528" t="s">
        <v>48</v>
      </c>
      <c r="E6528">
        <f t="shared" si="404"/>
        <v>21</v>
      </c>
      <c r="F6528">
        <f t="shared" si="405"/>
        <v>6</v>
      </c>
      <c r="G6528" s="8">
        <f t="shared" si="406"/>
        <v>44733</v>
      </c>
      <c r="H6528">
        <f t="shared" si="407"/>
        <v>2022</v>
      </c>
      <c r="I6528" s="1">
        <v>44733.587500000001</v>
      </c>
      <c r="J6528" s="2">
        <v>44733</v>
      </c>
      <c r="K6528" t="s">
        <v>13</v>
      </c>
      <c r="L6528" t="s">
        <v>39</v>
      </c>
      <c r="M6528" t="s">
        <v>53</v>
      </c>
      <c r="N6528" s="11" t="s">
        <v>15</v>
      </c>
      <c r="O6528" s="11" t="str">
        <f>IF(Table1[[#This Row],[Currency  Code]]="USD",Table1[[#This Row],[Product Amount with GST]]*80,Table1[[#This Row],[Product Amount with GST]])</f>
        <v>499</v>
      </c>
      <c r="P6528" t="s">
        <v>50</v>
      </c>
    </row>
    <row r="6529" spans="1:16" x14ac:dyDescent="0.25">
      <c r="A6529" t="s">
        <v>4519</v>
      </c>
      <c r="B6529" t="s">
        <v>24</v>
      </c>
      <c r="C6529" t="s">
        <v>48</v>
      </c>
      <c r="E6529">
        <f t="shared" si="404"/>
        <v>21</v>
      </c>
      <c r="F6529">
        <f t="shared" si="405"/>
        <v>6</v>
      </c>
      <c r="G6529" s="8">
        <f t="shared" si="406"/>
        <v>44733</v>
      </c>
      <c r="H6529">
        <f t="shared" si="407"/>
        <v>2022</v>
      </c>
      <c r="I6529" s="1">
        <v>44733.57916666667</v>
      </c>
      <c r="J6529" s="2">
        <v>44733</v>
      </c>
      <c r="K6529" t="s">
        <v>13</v>
      </c>
      <c r="L6529" t="s">
        <v>25</v>
      </c>
      <c r="M6529" t="s">
        <v>53</v>
      </c>
      <c r="N6529" s="11" t="s">
        <v>15</v>
      </c>
      <c r="O6529" s="11" t="str">
        <f>IF(Table1[[#This Row],[Currency  Code]]="USD",Table1[[#This Row],[Product Amount with GST]]*80,Table1[[#This Row],[Product Amount with GST]])</f>
        <v>2022</v>
      </c>
      <c r="P6529" t="s">
        <v>50</v>
      </c>
    </row>
    <row r="6530" spans="1:16" x14ac:dyDescent="0.25">
      <c r="A6530" t="s">
        <v>4520</v>
      </c>
      <c r="B6530" t="s">
        <v>24</v>
      </c>
      <c r="C6530" t="s">
        <v>12</v>
      </c>
      <c r="E6530">
        <f t="shared" ref="E6530:E6593" si="408">DAY(I6530)</f>
        <v>21</v>
      </c>
      <c r="F6530">
        <f t="shared" ref="F6530:F6593" si="409">MONTH(I6530)</f>
        <v>6</v>
      </c>
      <c r="G6530" s="8">
        <f t="shared" ref="G6530:G6593" si="410">DATE(H6531,F6530,E6530)</f>
        <v>44733</v>
      </c>
      <c r="H6530">
        <f t="shared" ref="H6530:H6593" si="411">YEAR(I6530)</f>
        <v>2022</v>
      </c>
      <c r="I6530" s="1">
        <v>44733.578472222223</v>
      </c>
      <c r="J6530" s="2">
        <v>44733</v>
      </c>
      <c r="K6530" t="s">
        <v>13</v>
      </c>
      <c r="L6530" t="s">
        <v>25</v>
      </c>
      <c r="N6530" s="11" t="s">
        <v>15</v>
      </c>
      <c r="O6530" s="11" t="str">
        <f>IF(Table1[[#This Row],[Currency  Code]]="USD",Table1[[#This Row],[Product Amount with GST]]*80,Table1[[#This Row],[Product Amount with GST]])</f>
        <v>2022</v>
      </c>
    </row>
    <row r="6531" spans="1:16" x14ac:dyDescent="0.25">
      <c r="A6531" t="s">
        <v>4521</v>
      </c>
      <c r="B6531" t="s">
        <v>670</v>
      </c>
      <c r="C6531" t="s">
        <v>48</v>
      </c>
      <c r="E6531">
        <f t="shared" si="408"/>
        <v>21</v>
      </c>
      <c r="F6531">
        <f t="shared" si="409"/>
        <v>6</v>
      </c>
      <c r="G6531" s="8">
        <f t="shared" si="410"/>
        <v>44733</v>
      </c>
      <c r="H6531">
        <f t="shared" si="411"/>
        <v>2022</v>
      </c>
      <c r="I6531" s="1">
        <v>44733.575694444444</v>
      </c>
      <c r="J6531" s="2">
        <v>44733</v>
      </c>
      <c r="K6531" t="s">
        <v>112</v>
      </c>
      <c r="L6531" t="s">
        <v>39</v>
      </c>
      <c r="M6531" t="s">
        <v>53</v>
      </c>
      <c r="N6531" s="11" t="s">
        <v>15</v>
      </c>
      <c r="O6531" s="11" t="str">
        <f>IF(Table1[[#This Row],[Currency  Code]]="USD",Table1[[#This Row],[Product Amount with GST]]*80,Table1[[#This Row],[Product Amount with GST]])</f>
        <v>499</v>
      </c>
      <c r="P6531" t="s">
        <v>50</v>
      </c>
    </row>
    <row r="6532" spans="1:16" x14ac:dyDescent="0.25">
      <c r="A6532" t="s">
        <v>4521</v>
      </c>
      <c r="B6532" t="s">
        <v>670</v>
      </c>
      <c r="C6532" t="s">
        <v>12</v>
      </c>
      <c r="E6532">
        <f t="shared" si="408"/>
        <v>21</v>
      </c>
      <c r="F6532">
        <f t="shared" si="409"/>
        <v>6</v>
      </c>
      <c r="G6532" s="8">
        <f t="shared" si="410"/>
        <v>44733</v>
      </c>
      <c r="H6532">
        <f t="shared" si="411"/>
        <v>2022</v>
      </c>
      <c r="I6532" s="1">
        <v>44733.572916666664</v>
      </c>
      <c r="J6532" s="2">
        <v>44733</v>
      </c>
      <c r="K6532" t="s">
        <v>112</v>
      </c>
      <c r="L6532" t="s">
        <v>39</v>
      </c>
      <c r="N6532" s="11" t="s">
        <v>15</v>
      </c>
      <c r="O6532" s="11" t="str">
        <f>IF(Table1[[#This Row],[Currency  Code]]="USD",Table1[[#This Row],[Product Amount with GST]]*80,Table1[[#This Row],[Product Amount with GST]])</f>
        <v>499</v>
      </c>
    </row>
    <row r="6533" spans="1:16" x14ac:dyDescent="0.25">
      <c r="A6533" t="s">
        <v>4522</v>
      </c>
      <c r="B6533" t="s">
        <v>516</v>
      </c>
      <c r="C6533" t="s">
        <v>12</v>
      </c>
      <c r="E6533">
        <f t="shared" si="408"/>
        <v>21</v>
      </c>
      <c r="F6533">
        <f t="shared" si="409"/>
        <v>6</v>
      </c>
      <c r="G6533" s="8">
        <f t="shared" si="410"/>
        <v>44733</v>
      </c>
      <c r="H6533">
        <f t="shared" si="411"/>
        <v>2022</v>
      </c>
      <c r="I6533" s="1">
        <v>44733.555555555555</v>
      </c>
      <c r="J6533" s="2">
        <v>44733</v>
      </c>
      <c r="K6533" t="s">
        <v>13</v>
      </c>
      <c r="L6533" t="s">
        <v>497</v>
      </c>
      <c r="N6533" s="11" t="s">
        <v>29</v>
      </c>
      <c r="O6533" s="11">
        <f>IF(Table1[[#This Row],[Currency  Code]]="USD",Table1[[#This Row],[Product Amount with GST]]*80,Table1[[#This Row],[Product Amount with GST]])</f>
        <v>3920</v>
      </c>
    </row>
    <row r="6534" spans="1:16" x14ac:dyDescent="0.25">
      <c r="A6534" t="s">
        <v>4523</v>
      </c>
      <c r="B6534" t="s">
        <v>20</v>
      </c>
      <c r="C6534" t="s">
        <v>12</v>
      </c>
      <c r="E6534">
        <f t="shared" si="408"/>
        <v>21</v>
      </c>
      <c r="F6534">
        <f t="shared" si="409"/>
        <v>6</v>
      </c>
      <c r="G6534" s="8">
        <f t="shared" si="410"/>
        <v>44733</v>
      </c>
      <c r="H6534">
        <f t="shared" si="411"/>
        <v>2022</v>
      </c>
      <c r="I6534" s="1">
        <v>44733.554166666669</v>
      </c>
      <c r="J6534" s="2">
        <v>44733</v>
      </c>
      <c r="K6534" t="s">
        <v>13</v>
      </c>
      <c r="L6534" t="s">
        <v>21</v>
      </c>
      <c r="N6534" s="11" t="s">
        <v>15</v>
      </c>
      <c r="O6534" s="11" t="str">
        <f>IF(Table1[[#This Row],[Currency  Code]]="USD",Table1[[#This Row],[Product Amount with GST]]*80,Table1[[#This Row],[Product Amount with GST]])</f>
        <v>1999</v>
      </c>
    </row>
    <row r="6535" spans="1:16" x14ac:dyDescent="0.25">
      <c r="A6535" t="s">
        <v>4524</v>
      </c>
      <c r="B6535" t="s">
        <v>160</v>
      </c>
      <c r="C6535" t="s">
        <v>48</v>
      </c>
      <c r="E6535">
        <f t="shared" si="408"/>
        <v>21</v>
      </c>
      <c r="F6535">
        <f t="shared" si="409"/>
        <v>6</v>
      </c>
      <c r="G6535" s="8">
        <f t="shared" si="410"/>
        <v>44733</v>
      </c>
      <c r="H6535">
        <f t="shared" si="411"/>
        <v>2022</v>
      </c>
      <c r="I6535" s="1">
        <v>44733.55</v>
      </c>
      <c r="J6535" s="2">
        <v>44733</v>
      </c>
      <c r="K6535" t="s">
        <v>13</v>
      </c>
      <c r="L6535" t="s">
        <v>39</v>
      </c>
      <c r="M6535" t="s">
        <v>53</v>
      </c>
      <c r="N6535" s="11" t="s">
        <v>15</v>
      </c>
      <c r="O6535" s="11" t="str">
        <f>IF(Table1[[#This Row],[Currency  Code]]="USD",Table1[[#This Row],[Product Amount with GST]]*80,Table1[[#This Row],[Product Amount with GST]])</f>
        <v>499</v>
      </c>
      <c r="P6535" t="s">
        <v>50</v>
      </c>
    </row>
    <row r="6536" spans="1:16" x14ac:dyDescent="0.25">
      <c r="A6536" t="s">
        <v>4524</v>
      </c>
      <c r="B6536" t="s">
        <v>160</v>
      </c>
      <c r="C6536" t="s">
        <v>12</v>
      </c>
      <c r="E6536">
        <f t="shared" si="408"/>
        <v>21</v>
      </c>
      <c r="F6536">
        <f t="shared" si="409"/>
        <v>6</v>
      </c>
      <c r="G6536" s="8">
        <f t="shared" si="410"/>
        <v>44733</v>
      </c>
      <c r="H6536">
        <f t="shared" si="411"/>
        <v>2022</v>
      </c>
      <c r="I6536" s="1">
        <v>44733.55</v>
      </c>
      <c r="J6536" s="2">
        <v>44733</v>
      </c>
      <c r="K6536" t="s">
        <v>13</v>
      </c>
      <c r="L6536" t="s">
        <v>39</v>
      </c>
      <c r="N6536" s="11" t="s">
        <v>15</v>
      </c>
      <c r="O6536" s="11" t="str">
        <f>IF(Table1[[#This Row],[Currency  Code]]="USD",Table1[[#This Row],[Product Amount with GST]]*80,Table1[[#This Row],[Product Amount with GST]])</f>
        <v>499</v>
      </c>
    </row>
    <row r="6537" spans="1:16" x14ac:dyDescent="0.25">
      <c r="A6537" t="s">
        <v>4515</v>
      </c>
      <c r="B6537" t="s">
        <v>42</v>
      </c>
      <c r="C6537" t="s">
        <v>12</v>
      </c>
      <c r="E6537">
        <f t="shared" si="408"/>
        <v>21</v>
      </c>
      <c r="F6537">
        <f t="shared" si="409"/>
        <v>6</v>
      </c>
      <c r="G6537" s="8">
        <f t="shared" si="410"/>
        <v>44733</v>
      </c>
      <c r="H6537">
        <f t="shared" si="411"/>
        <v>2022</v>
      </c>
      <c r="I6537" s="1">
        <v>44733.537499999999</v>
      </c>
      <c r="J6537" s="2">
        <v>44733</v>
      </c>
      <c r="K6537" t="s">
        <v>13</v>
      </c>
      <c r="L6537" t="s">
        <v>39</v>
      </c>
      <c r="N6537" s="11" t="s">
        <v>15</v>
      </c>
      <c r="O6537" s="11" t="str">
        <f>IF(Table1[[#This Row],[Currency  Code]]="USD",Table1[[#This Row],[Product Amount with GST]]*80,Table1[[#This Row],[Product Amount with GST]])</f>
        <v>499</v>
      </c>
    </row>
    <row r="6538" spans="1:16" x14ac:dyDescent="0.25">
      <c r="A6538" t="s">
        <v>4515</v>
      </c>
      <c r="B6538" t="s">
        <v>42</v>
      </c>
      <c r="C6538" t="s">
        <v>12</v>
      </c>
      <c r="E6538">
        <f t="shared" si="408"/>
        <v>21</v>
      </c>
      <c r="F6538">
        <f t="shared" si="409"/>
        <v>6</v>
      </c>
      <c r="G6538" s="8">
        <f t="shared" si="410"/>
        <v>44733</v>
      </c>
      <c r="H6538">
        <f t="shared" si="411"/>
        <v>2022</v>
      </c>
      <c r="I6538" s="1">
        <v>44733.536805555559</v>
      </c>
      <c r="J6538" s="2">
        <v>44733</v>
      </c>
      <c r="K6538" t="s">
        <v>13</v>
      </c>
      <c r="L6538" t="s">
        <v>39</v>
      </c>
      <c r="N6538" s="11" t="s">
        <v>15</v>
      </c>
      <c r="O6538" s="11" t="str">
        <f>IF(Table1[[#This Row],[Currency  Code]]="USD",Table1[[#This Row],[Product Amount with GST]]*80,Table1[[#This Row],[Product Amount with GST]])</f>
        <v>499</v>
      </c>
    </row>
    <row r="6539" spans="1:16" x14ac:dyDescent="0.25">
      <c r="A6539" t="s">
        <v>303</v>
      </c>
      <c r="B6539" t="s">
        <v>52</v>
      </c>
      <c r="C6539" t="s">
        <v>12</v>
      </c>
      <c r="E6539">
        <f t="shared" si="408"/>
        <v>21</v>
      </c>
      <c r="F6539">
        <f t="shared" si="409"/>
        <v>6</v>
      </c>
      <c r="G6539" s="8">
        <f t="shared" si="410"/>
        <v>44733</v>
      </c>
      <c r="H6539">
        <f t="shared" si="411"/>
        <v>2022</v>
      </c>
      <c r="I6539" s="1">
        <v>44733.51666666667</v>
      </c>
      <c r="J6539" s="2">
        <v>44733</v>
      </c>
      <c r="K6539" t="s">
        <v>13</v>
      </c>
      <c r="L6539" t="s">
        <v>18</v>
      </c>
      <c r="N6539" s="11" t="s">
        <v>15</v>
      </c>
      <c r="O6539" s="11" t="str">
        <f>IF(Table1[[#This Row],[Currency  Code]]="USD",Table1[[#This Row],[Product Amount with GST]]*80,Table1[[#This Row],[Product Amount with GST]])</f>
        <v>999</v>
      </c>
    </row>
    <row r="6540" spans="1:16" x14ac:dyDescent="0.25">
      <c r="A6540" t="s">
        <v>4525</v>
      </c>
      <c r="B6540" t="s">
        <v>42</v>
      </c>
      <c r="C6540" t="s">
        <v>12</v>
      </c>
      <c r="E6540">
        <f t="shared" si="408"/>
        <v>21</v>
      </c>
      <c r="F6540">
        <f t="shared" si="409"/>
        <v>6</v>
      </c>
      <c r="G6540" s="8">
        <f t="shared" si="410"/>
        <v>44733</v>
      </c>
      <c r="H6540">
        <f t="shared" si="411"/>
        <v>2022</v>
      </c>
      <c r="I6540" s="1">
        <v>44733.488194444442</v>
      </c>
      <c r="J6540" s="2">
        <v>44733</v>
      </c>
      <c r="K6540" t="s">
        <v>13</v>
      </c>
      <c r="L6540" t="s">
        <v>39</v>
      </c>
      <c r="N6540" s="11" t="s">
        <v>15</v>
      </c>
      <c r="O6540" s="11" t="str">
        <f>IF(Table1[[#This Row],[Currency  Code]]="USD",Table1[[#This Row],[Product Amount with GST]]*80,Table1[[#This Row],[Product Amount with GST]])</f>
        <v>499</v>
      </c>
    </row>
    <row r="6541" spans="1:16" x14ac:dyDescent="0.25">
      <c r="A6541" t="s">
        <v>4526</v>
      </c>
      <c r="B6541" t="s">
        <v>991</v>
      </c>
      <c r="C6541" t="s">
        <v>48</v>
      </c>
      <c r="E6541">
        <f t="shared" si="408"/>
        <v>21</v>
      </c>
      <c r="F6541">
        <f t="shared" si="409"/>
        <v>6</v>
      </c>
      <c r="G6541" s="8">
        <f t="shared" si="410"/>
        <v>44733</v>
      </c>
      <c r="H6541">
        <f t="shared" si="411"/>
        <v>2022</v>
      </c>
      <c r="I6541" s="1">
        <v>44733.47152777778</v>
      </c>
      <c r="J6541" s="2">
        <v>44733</v>
      </c>
      <c r="K6541" t="s">
        <v>43</v>
      </c>
      <c r="L6541" t="s">
        <v>39</v>
      </c>
      <c r="M6541" t="s">
        <v>218</v>
      </c>
      <c r="N6541" s="11" t="s">
        <v>15</v>
      </c>
      <c r="O6541" s="11" t="str">
        <f>IF(Table1[[#This Row],[Currency  Code]]="USD",Table1[[#This Row],[Product Amount with GST]]*80,Table1[[#This Row],[Product Amount with GST]])</f>
        <v>499</v>
      </c>
      <c r="P6541" t="s">
        <v>50</v>
      </c>
    </row>
    <row r="6542" spans="1:16" x14ac:dyDescent="0.25">
      <c r="A6542" t="s">
        <v>4527</v>
      </c>
      <c r="B6542" t="s">
        <v>1000</v>
      </c>
      <c r="C6542" t="s">
        <v>48</v>
      </c>
      <c r="D6542" t="s">
        <v>6121</v>
      </c>
      <c r="E6542">
        <f t="shared" si="408"/>
        <v>21</v>
      </c>
      <c r="F6542">
        <f t="shared" si="409"/>
        <v>6</v>
      </c>
      <c r="G6542" s="8">
        <f t="shared" si="410"/>
        <v>44733</v>
      </c>
      <c r="H6542">
        <f t="shared" si="411"/>
        <v>2022</v>
      </c>
      <c r="I6542" s="1">
        <v>44733.466666666667</v>
      </c>
      <c r="J6542" s="2">
        <v>44733</v>
      </c>
      <c r="K6542" t="s">
        <v>13</v>
      </c>
      <c r="L6542" t="s">
        <v>113</v>
      </c>
      <c r="M6542" t="s">
        <v>53</v>
      </c>
      <c r="N6542" s="11" t="s">
        <v>15</v>
      </c>
      <c r="O6542" s="11" t="str">
        <f>IF(Table1[[#This Row],[Currency  Code]]="USD",Table1[[#This Row],[Product Amount with GST]]*80,Table1[[#This Row],[Product Amount with GST]])</f>
        <v>374</v>
      </c>
      <c r="P6542" t="s">
        <v>50</v>
      </c>
    </row>
    <row r="6543" spans="1:16" x14ac:dyDescent="0.25">
      <c r="A6543" t="s">
        <v>221</v>
      </c>
      <c r="B6543" t="s">
        <v>11</v>
      </c>
      <c r="C6543" t="s">
        <v>12</v>
      </c>
      <c r="D6543" t="s">
        <v>6123</v>
      </c>
      <c r="E6543">
        <f t="shared" si="408"/>
        <v>21</v>
      </c>
      <c r="F6543">
        <f t="shared" si="409"/>
        <v>6</v>
      </c>
      <c r="G6543" s="8">
        <f t="shared" si="410"/>
        <v>44733</v>
      </c>
      <c r="H6543">
        <f t="shared" si="411"/>
        <v>2022</v>
      </c>
      <c r="I6543" s="1">
        <v>44733.454861111109</v>
      </c>
      <c r="J6543" s="2">
        <v>44733</v>
      </c>
      <c r="K6543" t="s">
        <v>13</v>
      </c>
      <c r="L6543" t="s">
        <v>222</v>
      </c>
      <c r="N6543" s="11" t="s">
        <v>15</v>
      </c>
      <c r="O6543" s="11" t="str">
        <f>IF(Table1[[#This Row],[Currency  Code]]="USD",Table1[[#This Row],[Product Amount with GST]]*80,Table1[[#This Row],[Product Amount with GST]])</f>
        <v>2399</v>
      </c>
    </row>
    <row r="6544" spans="1:16" x14ac:dyDescent="0.25">
      <c r="A6544" t="s">
        <v>4528</v>
      </c>
      <c r="B6544" t="s">
        <v>38</v>
      </c>
      <c r="C6544" t="s">
        <v>12</v>
      </c>
      <c r="E6544">
        <f t="shared" si="408"/>
        <v>21</v>
      </c>
      <c r="F6544">
        <f t="shared" si="409"/>
        <v>6</v>
      </c>
      <c r="G6544" s="8">
        <f t="shared" si="410"/>
        <v>44733</v>
      </c>
      <c r="H6544">
        <f t="shared" si="411"/>
        <v>2022</v>
      </c>
      <c r="I6544" s="1">
        <v>44733.451388888891</v>
      </c>
      <c r="J6544" s="2">
        <v>44733</v>
      </c>
      <c r="K6544" t="s">
        <v>13</v>
      </c>
      <c r="L6544" t="s">
        <v>39</v>
      </c>
      <c r="N6544" s="11" t="s">
        <v>15</v>
      </c>
      <c r="O6544" s="11" t="str">
        <f>IF(Table1[[#This Row],[Currency  Code]]="USD",Table1[[#This Row],[Product Amount with GST]]*80,Table1[[#This Row],[Product Amount with GST]])</f>
        <v>499</v>
      </c>
    </row>
    <row r="6545" spans="1:16" x14ac:dyDescent="0.25">
      <c r="A6545" t="s">
        <v>4529</v>
      </c>
      <c r="B6545" t="s">
        <v>52</v>
      </c>
      <c r="C6545" t="s">
        <v>48</v>
      </c>
      <c r="E6545">
        <f t="shared" si="408"/>
        <v>21</v>
      </c>
      <c r="F6545">
        <f t="shared" si="409"/>
        <v>6</v>
      </c>
      <c r="G6545" s="8">
        <f t="shared" si="410"/>
        <v>44733</v>
      </c>
      <c r="H6545">
        <f t="shared" si="411"/>
        <v>2022</v>
      </c>
      <c r="I6545" s="1">
        <v>44733.44027777778</v>
      </c>
      <c r="J6545" s="2">
        <v>44733</v>
      </c>
      <c r="K6545" t="s">
        <v>13</v>
      </c>
      <c r="L6545" t="s">
        <v>18</v>
      </c>
      <c r="M6545" t="s">
        <v>53</v>
      </c>
      <c r="N6545" s="11" t="s">
        <v>15</v>
      </c>
      <c r="O6545" s="11" t="str">
        <f>IF(Table1[[#This Row],[Currency  Code]]="USD",Table1[[#This Row],[Product Amount with GST]]*80,Table1[[#This Row],[Product Amount with GST]])</f>
        <v>999</v>
      </c>
      <c r="P6545" t="s">
        <v>50</v>
      </c>
    </row>
    <row r="6546" spans="1:16" x14ac:dyDescent="0.25">
      <c r="A6546" t="s">
        <v>4526</v>
      </c>
      <c r="B6546" t="s">
        <v>991</v>
      </c>
      <c r="C6546" t="s">
        <v>12</v>
      </c>
      <c r="E6546">
        <f t="shared" si="408"/>
        <v>21</v>
      </c>
      <c r="F6546">
        <f t="shared" si="409"/>
        <v>6</v>
      </c>
      <c r="G6546" s="8">
        <f t="shared" si="410"/>
        <v>44733</v>
      </c>
      <c r="H6546">
        <f t="shared" si="411"/>
        <v>2022</v>
      </c>
      <c r="I6546" s="1">
        <v>44733.433333333334</v>
      </c>
      <c r="J6546" s="2">
        <v>44733</v>
      </c>
      <c r="K6546" t="s">
        <v>43</v>
      </c>
      <c r="L6546" t="s">
        <v>39</v>
      </c>
      <c r="N6546" s="11" t="s">
        <v>15</v>
      </c>
      <c r="O6546" s="11" t="str">
        <f>IF(Table1[[#This Row],[Currency  Code]]="USD",Table1[[#This Row],[Product Amount with GST]]*80,Table1[[#This Row],[Product Amount with GST]])</f>
        <v>499</v>
      </c>
    </row>
    <row r="6547" spans="1:16" x14ac:dyDescent="0.25">
      <c r="A6547" t="s">
        <v>4512</v>
      </c>
      <c r="B6547" t="s">
        <v>24</v>
      </c>
      <c r="C6547" t="s">
        <v>12</v>
      </c>
      <c r="E6547">
        <f t="shared" si="408"/>
        <v>21</v>
      </c>
      <c r="F6547">
        <f t="shared" si="409"/>
        <v>6</v>
      </c>
      <c r="G6547" s="8">
        <f t="shared" si="410"/>
        <v>44733</v>
      </c>
      <c r="H6547">
        <f t="shared" si="411"/>
        <v>2022</v>
      </c>
      <c r="I6547" s="1">
        <v>44733.625694444447</v>
      </c>
      <c r="J6547" s="2">
        <v>44733</v>
      </c>
      <c r="K6547" t="s">
        <v>13</v>
      </c>
      <c r="L6547" t="s">
        <v>25</v>
      </c>
      <c r="N6547" s="11" t="s">
        <v>15</v>
      </c>
      <c r="O6547" s="11" t="str">
        <f>IF(Table1[[#This Row],[Currency  Code]]="USD",Table1[[#This Row],[Product Amount with GST]]*80,Table1[[#This Row],[Product Amount with GST]])</f>
        <v>2022</v>
      </c>
    </row>
    <row r="6548" spans="1:16" x14ac:dyDescent="0.25">
      <c r="A6548" t="s">
        <v>4515</v>
      </c>
      <c r="B6548" t="s">
        <v>42</v>
      </c>
      <c r="C6548" t="s">
        <v>48</v>
      </c>
      <c r="E6548">
        <f t="shared" si="408"/>
        <v>21</v>
      </c>
      <c r="F6548">
        <f t="shared" si="409"/>
        <v>6</v>
      </c>
      <c r="G6548" s="8">
        <f t="shared" si="410"/>
        <v>44733</v>
      </c>
      <c r="H6548">
        <f t="shared" si="411"/>
        <v>2022</v>
      </c>
      <c r="I6548" s="1">
        <v>44733.573611111111</v>
      </c>
      <c r="J6548" s="2">
        <v>44733</v>
      </c>
      <c r="K6548" t="s">
        <v>13</v>
      </c>
      <c r="L6548" t="s">
        <v>39</v>
      </c>
      <c r="M6548" t="s">
        <v>53</v>
      </c>
      <c r="N6548" s="11" t="s">
        <v>15</v>
      </c>
      <c r="O6548" s="11" t="str">
        <f>IF(Table1[[#This Row],[Currency  Code]]="USD",Table1[[#This Row],[Product Amount with GST]]*80,Table1[[#This Row],[Product Amount with GST]])</f>
        <v>499</v>
      </c>
      <c r="P6548" t="s">
        <v>50</v>
      </c>
    </row>
    <row r="6549" spans="1:16" x14ac:dyDescent="0.25">
      <c r="A6549" t="s">
        <v>4521</v>
      </c>
      <c r="B6549" t="s">
        <v>670</v>
      </c>
      <c r="C6549" t="s">
        <v>12</v>
      </c>
      <c r="E6549">
        <f t="shared" si="408"/>
        <v>21</v>
      </c>
      <c r="F6549">
        <f t="shared" si="409"/>
        <v>6</v>
      </c>
      <c r="G6549" s="8">
        <f t="shared" si="410"/>
        <v>44733</v>
      </c>
      <c r="H6549">
        <f t="shared" si="411"/>
        <v>2022</v>
      </c>
      <c r="I6549" s="1">
        <v>44733.572222222225</v>
      </c>
      <c r="J6549" s="2">
        <v>44733</v>
      </c>
      <c r="K6549" t="s">
        <v>112</v>
      </c>
      <c r="L6549" t="s">
        <v>39</v>
      </c>
      <c r="N6549" s="11" t="s">
        <v>15</v>
      </c>
      <c r="O6549" s="11" t="str">
        <f>IF(Table1[[#This Row],[Currency  Code]]="USD",Table1[[#This Row],[Product Amount with GST]]*80,Table1[[#This Row],[Product Amount with GST]])</f>
        <v>499</v>
      </c>
    </row>
    <row r="6550" spans="1:16" x14ac:dyDescent="0.25">
      <c r="A6550" t="s">
        <v>4530</v>
      </c>
      <c r="B6550" t="s">
        <v>20</v>
      </c>
      <c r="C6550" t="s">
        <v>12</v>
      </c>
      <c r="E6550">
        <f t="shared" si="408"/>
        <v>21</v>
      </c>
      <c r="F6550">
        <f t="shared" si="409"/>
        <v>6</v>
      </c>
      <c r="G6550" s="8">
        <f t="shared" si="410"/>
        <v>44733</v>
      </c>
      <c r="H6550">
        <f t="shared" si="411"/>
        <v>2022</v>
      </c>
      <c r="I6550" s="1">
        <v>44733.570833333331</v>
      </c>
      <c r="J6550" s="2">
        <v>44733</v>
      </c>
      <c r="K6550" t="s">
        <v>13</v>
      </c>
      <c r="L6550" t="s">
        <v>21</v>
      </c>
      <c r="N6550" s="11" t="s">
        <v>15</v>
      </c>
      <c r="O6550" s="11" t="str">
        <f>IF(Table1[[#This Row],[Currency  Code]]="USD",Table1[[#This Row],[Product Amount with GST]]*80,Table1[[#This Row],[Product Amount with GST]])</f>
        <v>1999</v>
      </c>
    </row>
    <row r="6551" spans="1:16" x14ac:dyDescent="0.25">
      <c r="A6551" t="s">
        <v>4265</v>
      </c>
      <c r="B6551" t="s">
        <v>42</v>
      </c>
      <c r="C6551" t="s">
        <v>12</v>
      </c>
      <c r="E6551">
        <f t="shared" si="408"/>
        <v>21</v>
      </c>
      <c r="F6551">
        <f t="shared" si="409"/>
        <v>6</v>
      </c>
      <c r="G6551" s="8">
        <f t="shared" si="410"/>
        <v>44733</v>
      </c>
      <c r="H6551">
        <f t="shared" si="411"/>
        <v>2022</v>
      </c>
      <c r="I6551" s="1">
        <v>44733.555555555555</v>
      </c>
      <c r="J6551" s="2">
        <v>44733</v>
      </c>
      <c r="K6551" t="s">
        <v>43</v>
      </c>
      <c r="L6551" t="s">
        <v>39</v>
      </c>
      <c r="N6551" s="11" t="s">
        <v>15</v>
      </c>
      <c r="O6551" s="11" t="str">
        <f>IF(Table1[[#This Row],[Currency  Code]]="USD",Table1[[#This Row],[Product Amount with GST]]*80,Table1[[#This Row],[Product Amount with GST]])</f>
        <v>499</v>
      </c>
    </row>
    <row r="6552" spans="1:16" x14ac:dyDescent="0.25">
      <c r="A6552" t="s">
        <v>4531</v>
      </c>
      <c r="B6552" t="s">
        <v>42</v>
      </c>
      <c r="C6552" t="s">
        <v>12</v>
      </c>
      <c r="E6552">
        <f t="shared" si="408"/>
        <v>21</v>
      </c>
      <c r="F6552">
        <f t="shared" si="409"/>
        <v>6</v>
      </c>
      <c r="G6552" s="8">
        <f t="shared" si="410"/>
        <v>44733</v>
      </c>
      <c r="H6552">
        <f t="shared" si="411"/>
        <v>2022</v>
      </c>
      <c r="I6552" s="1">
        <v>44733.520138888889</v>
      </c>
      <c r="J6552" s="2">
        <v>44733</v>
      </c>
      <c r="K6552" t="s">
        <v>43</v>
      </c>
      <c r="L6552" t="s">
        <v>39</v>
      </c>
      <c r="N6552" s="11" t="s">
        <v>15</v>
      </c>
      <c r="O6552" s="11" t="str">
        <f>IF(Table1[[#This Row],[Currency  Code]]="USD",Table1[[#This Row],[Product Amount with GST]]*80,Table1[[#This Row],[Product Amount with GST]])</f>
        <v>499</v>
      </c>
    </row>
    <row r="6553" spans="1:16" x14ac:dyDescent="0.25">
      <c r="A6553" t="s">
        <v>3857</v>
      </c>
      <c r="B6553" t="s">
        <v>47</v>
      </c>
      <c r="C6553" t="s">
        <v>12</v>
      </c>
      <c r="E6553">
        <f t="shared" si="408"/>
        <v>21</v>
      </c>
      <c r="F6553">
        <f t="shared" si="409"/>
        <v>6</v>
      </c>
      <c r="G6553" s="8">
        <f t="shared" si="410"/>
        <v>44733</v>
      </c>
      <c r="H6553">
        <f t="shared" si="411"/>
        <v>2022</v>
      </c>
      <c r="I6553" s="1">
        <v>44733.493055555555</v>
      </c>
      <c r="J6553" s="2">
        <v>44733</v>
      </c>
      <c r="K6553" t="s">
        <v>13</v>
      </c>
      <c r="L6553" t="s">
        <v>18</v>
      </c>
      <c r="N6553" s="11" t="s">
        <v>15</v>
      </c>
      <c r="O6553" s="11" t="str">
        <f>IF(Table1[[#This Row],[Currency  Code]]="USD",Table1[[#This Row],[Product Amount with GST]]*80,Table1[[#This Row],[Product Amount with GST]])</f>
        <v>999</v>
      </c>
    </row>
    <row r="6554" spans="1:16" x14ac:dyDescent="0.25">
      <c r="A6554" t="s">
        <v>4185</v>
      </c>
      <c r="B6554" t="s">
        <v>352</v>
      </c>
      <c r="C6554" t="s">
        <v>48</v>
      </c>
      <c r="D6554" t="s">
        <v>6121</v>
      </c>
      <c r="E6554">
        <f t="shared" si="408"/>
        <v>21</v>
      </c>
      <c r="F6554">
        <f t="shared" si="409"/>
        <v>6</v>
      </c>
      <c r="G6554" s="8">
        <f t="shared" si="410"/>
        <v>44733</v>
      </c>
      <c r="H6554">
        <f t="shared" si="411"/>
        <v>2022</v>
      </c>
      <c r="I6554" s="1">
        <v>44733.47152777778</v>
      </c>
      <c r="J6554" s="2">
        <v>44733</v>
      </c>
      <c r="K6554" t="s">
        <v>112</v>
      </c>
      <c r="L6554" t="s">
        <v>113</v>
      </c>
      <c r="M6554" t="s">
        <v>53</v>
      </c>
      <c r="N6554" s="11" t="s">
        <v>15</v>
      </c>
      <c r="O6554" s="11" t="str">
        <f>IF(Table1[[#This Row],[Currency  Code]]="USD",Table1[[#This Row],[Product Amount with GST]]*80,Table1[[#This Row],[Product Amount with GST]])</f>
        <v>374</v>
      </c>
      <c r="P6554" t="s">
        <v>50</v>
      </c>
    </row>
    <row r="6555" spans="1:16" x14ac:dyDescent="0.25">
      <c r="A6555" t="s">
        <v>4532</v>
      </c>
      <c r="B6555" t="s">
        <v>491</v>
      </c>
      <c r="C6555" t="s">
        <v>48</v>
      </c>
      <c r="E6555">
        <f t="shared" si="408"/>
        <v>21</v>
      </c>
      <c r="F6555">
        <f t="shared" si="409"/>
        <v>6</v>
      </c>
      <c r="G6555" s="8">
        <f t="shared" si="410"/>
        <v>44733</v>
      </c>
      <c r="H6555">
        <f t="shared" si="411"/>
        <v>2022</v>
      </c>
      <c r="I6555" s="1">
        <v>44733.468055555553</v>
      </c>
      <c r="J6555" s="2">
        <v>44733</v>
      </c>
      <c r="K6555" t="s">
        <v>13</v>
      </c>
      <c r="L6555" t="s">
        <v>39</v>
      </c>
      <c r="M6555" t="s">
        <v>53</v>
      </c>
      <c r="N6555" s="11" t="s">
        <v>15</v>
      </c>
      <c r="O6555" s="11" t="str">
        <f>IF(Table1[[#This Row],[Currency  Code]]="USD",Table1[[#This Row],[Product Amount with GST]]*80,Table1[[#This Row],[Product Amount with GST]])</f>
        <v>499</v>
      </c>
      <c r="P6555" t="s">
        <v>50</v>
      </c>
    </row>
    <row r="6556" spans="1:16" x14ac:dyDescent="0.25">
      <c r="A6556" t="s">
        <v>4533</v>
      </c>
      <c r="B6556" t="s">
        <v>17</v>
      </c>
      <c r="C6556" t="s">
        <v>12</v>
      </c>
      <c r="E6556">
        <f t="shared" si="408"/>
        <v>21</v>
      </c>
      <c r="F6556">
        <f t="shared" si="409"/>
        <v>6</v>
      </c>
      <c r="G6556" s="8">
        <f t="shared" si="410"/>
        <v>44733</v>
      </c>
      <c r="H6556">
        <f t="shared" si="411"/>
        <v>2022</v>
      </c>
      <c r="I6556" s="1">
        <v>44733.456944444442</v>
      </c>
      <c r="J6556" s="2">
        <v>44733</v>
      </c>
      <c r="K6556" t="s">
        <v>13</v>
      </c>
      <c r="L6556" t="s">
        <v>18</v>
      </c>
      <c r="N6556" s="11" t="s">
        <v>15</v>
      </c>
      <c r="O6556" s="11" t="str">
        <f>IF(Table1[[#This Row],[Currency  Code]]="USD",Table1[[#This Row],[Product Amount with GST]]*80,Table1[[#This Row],[Product Amount with GST]])</f>
        <v>999</v>
      </c>
    </row>
    <row r="6557" spans="1:16" x14ac:dyDescent="0.25">
      <c r="A6557" t="s">
        <v>4534</v>
      </c>
      <c r="B6557" t="s">
        <v>52</v>
      </c>
      <c r="C6557" t="s">
        <v>12</v>
      </c>
      <c r="E6557">
        <f t="shared" si="408"/>
        <v>21</v>
      </c>
      <c r="F6557">
        <f t="shared" si="409"/>
        <v>6</v>
      </c>
      <c r="G6557" s="8">
        <f t="shared" si="410"/>
        <v>44733</v>
      </c>
      <c r="H6557">
        <f t="shared" si="411"/>
        <v>2022</v>
      </c>
      <c r="I6557" s="1">
        <v>44733.447222222225</v>
      </c>
      <c r="J6557" s="2">
        <v>44733</v>
      </c>
      <c r="K6557" t="s">
        <v>13</v>
      </c>
      <c r="L6557" t="s">
        <v>18</v>
      </c>
      <c r="N6557" s="11" t="s">
        <v>15</v>
      </c>
      <c r="O6557" s="11" t="str">
        <f>IF(Table1[[#This Row],[Currency  Code]]="USD",Table1[[#This Row],[Product Amount with GST]]*80,Table1[[#This Row],[Product Amount with GST]])</f>
        <v>999</v>
      </c>
    </row>
    <row r="6558" spans="1:16" x14ac:dyDescent="0.25">
      <c r="A6558" t="s">
        <v>4372</v>
      </c>
      <c r="B6558" t="s">
        <v>27</v>
      </c>
      <c r="C6558" t="s">
        <v>12</v>
      </c>
      <c r="E6558">
        <f t="shared" si="408"/>
        <v>21</v>
      </c>
      <c r="F6558">
        <f t="shared" si="409"/>
        <v>6</v>
      </c>
      <c r="G6558" s="8">
        <f t="shared" si="410"/>
        <v>44733</v>
      </c>
      <c r="H6558">
        <f t="shared" si="411"/>
        <v>2022</v>
      </c>
      <c r="I6558" s="1">
        <v>44733.444444444445</v>
      </c>
      <c r="J6558" s="2">
        <v>44733</v>
      </c>
      <c r="K6558" t="s">
        <v>13</v>
      </c>
      <c r="L6558" t="s">
        <v>21</v>
      </c>
      <c r="N6558" s="11" t="s">
        <v>15</v>
      </c>
      <c r="O6558" s="11" t="str">
        <f>IF(Table1[[#This Row],[Currency  Code]]="USD",Table1[[#This Row],[Product Amount with GST]]*80,Table1[[#This Row],[Product Amount with GST]])</f>
        <v>1999</v>
      </c>
    </row>
    <row r="6559" spans="1:16" x14ac:dyDescent="0.25">
      <c r="A6559" t="s">
        <v>4535</v>
      </c>
      <c r="B6559" t="s">
        <v>42</v>
      </c>
      <c r="C6559" t="s">
        <v>12</v>
      </c>
      <c r="E6559">
        <f t="shared" si="408"/>
        <v>21</v>
      </c>
      <c r="F6559">
        <f t="shared" si="409"/>
        <v>6</v>
      </c>
      <c r="G6559" s="8">
        <f t="shared" si="410"/>
        <v>44733</v>
      </c>
      <c r="H6559">
        <f t="shared" si="411"/>
        <v>2022</v>
      </c>
      <c r="I6559" s="1">
        <v>44733.433333333334</v>
      </c>
      <c r="J6559" s="2">
        <v>44733</v>
      </c>
      <c r="K6559" t="s">
        <v>13</v>
      </c>
      <c r="L6559" t="s">
        <v>39</v>
      </c>
      <c r="N6559" s="11" t="s">
        <v>15</v>
      </c>
      <c r="O6559" s="11" t="str">
        <f>IF(Table1[[#This Row],[Currency  Code]]="USD",Table1[[#This Row],[Product Amount with GST]]*80,Table1[[#This Row],[Product Amount with GST]])</f>
        <v>499</v>
      </c>
    </row>
    <row r="6560" spans="1:16" x14ac:dyDescent="0.25">
      <c r="A6560" t="s">
        <v>4536</v>
      </c>
      <c r="B6560" t="s">
        <v>65</v>
      </c>
      <c r="C6560" t="s">
        <v>48</v>
      </c>
      <c r="E6560">
        <f t="shared" si="408"/>
        <v>21</v>
      </c>
      <c r="F6560">
        <f t="shared" si="409"/>
        <v>6</v>
      </c>
      <c r="G6560" s="8">
        <f t="shared" si="410"/>
        <v>44733</v>
      </c>
      <c r="H6560">
        <f t="shared" si="411"/>
        <v>2022</v>
      </c>
      <c r="I6560" s="1">
        <v>44733.556250000001</v>
      </c>
      <c r="J6560" s="2">
        <v>44733</v>
      </c>
      <c r="K6560" t="s">
        <v>13</v>
      </c>
      <c r="L6560" t="s">
        <v>39</v>
      </c>
      <c r="M6560" t="s">
        <v>91</v>
      </c>
      <c r="N6560" s="11" t="s">
        <v>15</v>
      </c>
      <c r="O6560" s="11" t="str">
        <f>IF(Table1[[#This Row],[Currency  Code]]="USD",Table1[[#This Row],[Product Amount with GST]]*80,Table1[[#This Row],[Product Amount with GST]])</f>
        <v>499</v>
      </c>
      <c r="P6560" t="s">
        <v>50</v>
      </c>
    </row>
    <row r="6561" spans="1:16" x14ac:dyDescent="0.25">
      <c r="A6561" t="s">
        <v>4537</v>
      </c>
      <c r="B6561" t="s">
        <v>670</v>
      </c>
      <c r="C6561" t="s">
        <v>12</v>
      </c>
      <c r="E6561">
        <f t="shared" si="408"/>
        <v>21</v>
      </c>
      <c r="F6561">
        <f t="shared" si="409"/>
        <v>6</v>
      </c>
      <c r="G6561" s="8">
        <f t="shared" si="410"/>
        <v>44733</v>
      </c>
      <c r="H6561">
        <f t="shared" si="411"/>
        <v>2022</v>
      </c>
      <c r="I6561" s="1">
        <v>44733.532638888886</v>
      </c>
      <c r="J6561" s="2">
        <v>44733</v>
      </c>
      <c r="K6561" t="s">
        <v>13</v>
      </c>
      <c r="L6561" t="s">
        <v>39</v>
      </c>
      <c r="N6561" s="11" t="s">
        <v>15</v>
      </c>
      <c r="O6561" s="11" t="str">
        <f>IF(Table1[[#This Row],[Currency  Code]]="USD",Table1[[#This Row],[Product Amount with GST]]*80,Table1[[#This Row],[Product Amount with GST]])</f>
        <v>499</v>
      </c>
    </row>
    <row r="6562" spans="1:16" x14ac:dyDescent="0.25">
      <c r="A6562" t="s">
        <v>4538</v>
      </c>
      <c r="B6562" t="s">
        <v>52</v>
      </c>
      <c r="C6562" t="s">
        <v>12</v>
      </c>
      <c r="E6562">
        <f t="shared" si="408"/>
        <v>21</v>
      </c>
      <c r="F6562">
        <f t="shared" si="409"/>
        <v>6</v>
      </c>
      <c r="G6562" s="8">
        <f t="shared" si="410"/>
        <v>44733</v>
      </c>
      <c r="H6562">
        <f t="shared" si="411"/>
        <v>2022</v>
      </c>
      <c r="I6562" s="1">
        <v>44733.5</v>
      </c>
      <c r="J6562" s="2">
        <v>44733</v>
      </c>
      <c r="K6562" t="s">
        <v>13</v>
      </c>
      <c r="L6562" t="s">
        <v>18</v>
      </c>
      <c r="N6562" s="11" t="s">
        <v>15</v>
      </c>
      <c r="O6562" s="11" t="str">
        <f>IF(Table1[[#This Row],[Currency  Code]]="USD",Table1[[#This Row],[Product Amount with GST]]*80,Table1[[#This Row],[Product Amount with GST]])</f>
        <v>999</v>
      </c>
    </row>
    <row r="6563" spans="1:16" x14ac:dyDescent="0.25">
      <c r="A6563" t="s">
        <v>4539</v>
      </c>
      <c r="B6563" t="s">
        <v>24</v>
      </c>
      <c r="C6563" t="s">
        <v>12</v>
      </c>
      <c r="E6563">
        <f t="shared" si="408"/>
        <v>21</v>
      </c>
      <c r="F6563">
        <f t="shared" si="409"/>
        <v>6</v>
      </c>
      <c r="G6563" s="8">
        <f t="shared" si="410"/>
        <v>44733</v>
      </c>
      <c r="H6563">
        <f t="shared" si="411"/>
        <v>2022</v>
      </c>
      <c r="I6563" s="1">
        <v>44733.486805555556</v>
      </c>
      <c r="J6563" s="2">
        <v>44733</v>
      </c>
      <c r="K6563" t="s">
        <v>13</v>
      </c>
      <c r="L6563" t="s">
        <v>25</v>
      </c>
      <c r="N6563" s="11" t="s">
        <v>15</v>
      </c>
      <c r="O6563" s="11" t="str">
        <f>IF(Table1[[#This Row],[Currency  Code]]="USD",Table1[[#This Row],[Product Amount with GST]]*80,Table1[[#This Row],[Product Amount with GST]])</f>
        <v>2022</v>
      </c>
    </row>
    <row r="6564" spans="1:16" x14ac:dyDescent="0.25">
      <c r="A6564" t="s">
        <v>4540</v>
      </c>
      <c r="B6564" t="s">
        <v>24</v>
      </c>
      <c r="C6564" t="s">
        <v>12</v>
      </c>
      <c r="E6564">
        <f t="shared" si="408"/>
        <v>21</v>
      </c>
      <c r="F6564">
        <f t="shared" si="409"/>
        <v>6</v>
      </c>
      <c r="G6564" s="8">
        <f t="shared" si="410"/>
        <v>44733</v>
      </c>
      <c r="H6564">
        <f t="shared" si="411"/>
        <v>2022</v>
      </c>
      <c r="I6564" s="1">
        <v>44733.470138888886</v>
      </c>
      <c r="J6564" s="2">
        <v>44733</v>
      </c>
      <c r="K6564" t="s">
        <v>13</v>
      </c>
      <c r="L6564" t="s">
        <v>25</v>
      </c>
      <c r="N6564" s="11" t="s">
        <v>15</v>
      </c>
      <c r="O6564" s="11" t="str">
        <f>IF(Table1[[#This Row],[Currency  Code]]="USD",Table1[[#This Row],[Product Amount with GST]]*80,Table1[[#This Row],[Product Amount with GST]])</f>
        <v>2022</v>
      </c>
    </row>
    <row r="6565" spans="1:16" x14ac:dyDescent="0.25">
      <c r="A6565" t="s">
        <v>4541</v>
      </c>
      <c r="B6565" t="s">
        <v>4254</v>
      </c>
      <c r="C6565" t="s">
        <v>12</v>
      </c>
      <c r="E6565">
        <f t="shared" si="408"/>
        <v>21</v>
      </c>
      <c r="F6565">
        <f t="shared" si="409"/>
        <v>6</v>
      </c>
      <c r="G6565" s="8">
        <f t="shared" si="410"/>
        <v>44733</v>
      </c>
      <c r="H6565">
        <f t="shared" si="411"/>
        <v>2022</v>
      </c>
      <c r="I6565" s="1">
        <v>44733.45208333333</v>
      </c>
      <c r="J6565" s="2">
        <v>44733</v>
      </c>
      <c r="K6565" t="s">
        <v>43</v>
      </c>
      <c r="L6565" t="s">
        <v>39</v>
      </c>
      <c r="N6565" s="11" t="s">
        <v>15</v>
      </c>
      <c r="O6565" s="11" t="str">
        <f>IF(Table1[[#This Row],[Currency  Code]]="USD",Table1[[#This Row],[Product Amount with GST]]*80,Table1[[#This Row],[Product Amount with GST]])</f>
        <v>499</v>
      </c>
    </row>
    <row r="6566" spans="1:16" x14ac:dyDescent="0.25">
      <c r="A6566" t="s">
        <v>4542</v>
      </c>
      <c r="B6566" t="s">
        <v>24</v>
      </c>
      <c r="C6566" t="s">
        <v>12</v>
      </c>
      <c r="E6566">
        <f t="shared" si="408"/>
        <v>21</v>
      </c>
      <c r="F6566">
        <f t="shared" si="409"/>
        <v>6</v>
      </c>
      <c r="G6566" s="8">
        <f t="shared" si="410"/>
        <v>44733</v>
      </c>
      <c r="H6566">
        <f t="shared" si="411"/>
        <v>2022</v>
      </c>
      <c r="I6566" s="1">
        <v>44733.450694444444</v>
      </c>
      <c r="J6566" s="2">
        <v>44733</v>
      </c>
      <c r="K6566" t="s">
        <v>13</v>
      </c>
      <c r="L6566" t="s">
        <v>25</v>
      </c>
      <c r="N6566" s="11" t="s">
        <v>15</v>
      </c>
      <c r="O6566" s="11" t="str">
        <f>IF(Table1[[#This Row],[Currency  Code]]="USD",Table1[[#This Row],[Product Amount with GST]]*80,Table1[[#This Row],[Product Amount with GST]])</f>
        <v>2022</v>
      </c>
    </row>
    <row r="6567" spans="1:16" x14ac:dyDescent="0.25">
      <c r="A6567" t="s">
        <v>4543</v>
      </c>
      <c r="B6567" t="s">
        <v>42</v>
      </c>
      <c r="C6567" t="s">
        <v>12</v>
      </c>
      <c r="E6567">
        <f t="shared" si="408"/>
        <v>21</v>
      </c>
      <c r="F6567">
        <f t="shared" si="409"/>
        <v>6</v>
      </c>
      <c r="G6567" s="8">
        <f t="shared" si="410"/>
        <v>44733</v>
      </c>
      <c r="H6567">
        <f t="shared" si="411"/>
        <v>2022</v>
      </c>
      <c r="I6567" s="1">
        <v>44733.445833333331</v>
      </c>
      <c r="J6567" s="2">
        <v>44733</v>
      </c>
      <c r="K6567" t="s">
        <v>43</v>
      </c>
      <c r="L6567" t="s">
        <v>39</v>
      </c>
      <c r="N6567" s="11" t="s">
        <v>15</v>
      </c>
      <c r="O6567" s="11" t="str">
        <f>IF(Table1[[#This Row],[Currency  Code]]="USD",Table1[[#This Row],[Product Amount with GST]]*80,Table1[[#This Row],[Product Amount with GST]])</f>
        <v>499</v>
      </c>
    </row>
    <row r="6568" spans="1:16" x14ac:dyDescent="0.25">
      <c r="A6568" t="s">
        <v>4544</v>
      </c>
      <c r="B6568" t="s">
        <v>111</v>
      </c>
      <c r="C6568" t="s">
        <v>12</v>
      </c>
      <c r="E6568">
        <f t="shared" si="408"/>
        <v>21</v>
      </c>
      <c r="F6568">
        <f t="shared" si="409"/>
        <v>6</v>
      </c>
      <c r="G6568" s="8">
        <f t="shared" si="410"/>
        <v>44733</v>
      </c>
      <c r="H6568">
        <f t="shared" si="411"/>
        <v>2022</v>
      </c>
      <c r="I6568" s="1">
        <v>44733.429166666669</v>
      </c>
      <c r="J6568" s="2">
        <v>44733</v>
      </c>
      <c r="K6568" t="s">
        <v>72</v>
      </c>
      <c r="L6568" t="s">
        <v>39</v>
      </c>
      <c r="N6568" s="11" t="s">
        <v>15</v>
      </c>
      <c r="O6568" s="11" t="str">
        <f>IF(Table1[[#This Row],[Currency  Code]]="USD",Table1[[#This Row],[Product Amount with GST]]*80,Table1[[#This Row],[Product Amount with GST]])</f>
        <v>499</v>
      </c>
    </row>
    <row r="6569" spans="1:16" x14ac:dyDescent="0.25">
      <c r="A6569" t="s">
        <v>4545</v>
      </c>
      <c r="B6569" t="s">
        <v>47</v>
      </c>
      <c r="C6569" t="s">
        <v>12</v>
      </c>
      <c r="E6569">
        <f t="shared" si="408"/>
        <v>21</v>
      </c>
      <c r="F6569">
        <f t="shared" si="409"/>
        <v>6</v>
      </c>
      <c r="G6569" s="8">
        <f t="shared" si="410"/>
        <v>44733</v>
      </c>
      <c r="H6569">
        <f t="shared" si="411"/>
        <v>2022</v>
      </c>
      <c r="I6569" s="1">
        <v>44733.411111111112</v>
      </c>
      <c r="J6569" s="2">
        <v>44733</v>
      </c>
      <c r="K6569" t="s">
        <v>13</v>
      </c>
      <c r="L6569" t="s">
        <v>18</v>
      </c>
      <c r="N6569" s="11" t="s">
        <v>15</v>
      </c>
      <c r="O6569" s="11" t="str">
        <f>IF(Table1[[#This Row],[Currency  Code]]="USD",Table1[[#This Row],[Product Amount with GST]]*80,Table1[[#This Row],[Product Amount with GST]])</f>
        <v>999</v>
      </c>
    </row>
    <row r="6570" spans="1:16" x14ac:dyDescent="0.25">
      <c r="A6570" t="s">
        <v>4546</v>
      </c>
      <c r="B6570" t="s">
        <v>42</v>
      </c>
      <c r="C6570" t="s">
        <v>12</v>
      </c>
      <c r="E6570">
        <f t="shared" si="408"/>
        <v>21</v>
      </c>
      <c r="F6570">
        <f t="shared" si="409"/>
        <v>6</v>
      </c>
      <c r="G6570" s="8">
        <f t="shared" si="410"/>
        <v>44733</v>
      </c>
      <c r="H6570">
        <f t="shared" si="411"/>
        <v>2022</v>
      </c>
      <c r="I6570" s="1">
        <v>44733.408333333333</v>
      </c>
      <c r="J6570" s="2">
        <v>44733</v>
      </c>
      <c r="K6570" t="s">
        <v>43</v>
      </c>
      <c r="L6570" t="s">
        <v>39</v>
      </c>
      <c r="N6570" s="11" t="s">
        <v>15</v>
      </c>
      <c r="O6570" s="11" t="str">
        <f>IF(Table1[[#This Row],[Currency  Code]]="USD",Table1[[#This Row],[Product Amount with GST]]*80,Table1[[#This Row],[Product Amount with GST]])</f>
        <v>499</v>
      </c>
    </row>
    <row r="6571" spans="1:16" x14ac:dyDescent="0.25">
      <c r="A6571" t="s">
        <v>4547</v>
      </c>
      <c r="B6571" t="s">
        <v>951</v>
      </c>
      <c r="C6571" t="s">
        <v>12</v>
      </c>
      <c r="E6571">
        <f t="shared" si="408"/>
        <v>21</v>
      </c>
      <c r="F6571">
        <f t="shared" si="409"/>
        <v>6</v>
      </c>
      <c r="G6571" s="8">
        <f t="shared" si="410"/>
        <v>44733</v>
      </c>
      <c r="H6571">
        <f t="shared" si="411"/>
        <v>2022</v>
      </c>
      <c r="I6571" s="1">
        <v>44733.393750000003</v>
      </c>
      <c r="J6571" s="2">
        <v>44733</v>
      </c>
      <c r="K6571" t="s">
        <v>13</v>
      </c>
      <c r="L6571" t="s">
        <v>39</v>
      </c>
      <c r="N6571" s="11" t="s">
        <v>15</v>
      </c>
      <c r="O6571" s="11" t="str">
        <f>IF(Table1[[#This Row],[Currency  Code]]="USD",Table1[[#This Row],[Product Amount with GST]]*80,Table1[[#This Row],[Product Amount with GST]])</f>
        <v>499</v>
      </c>
    </row>
    <row r="6572" spans="1:16" x14ac:dyDescent="0.25">
      <c r="A6572" t="s">
        <v>4548</v>
      </c>
      <c r="B6572" t="s">
        <v>42</v>
      </c>
      <c r="C6572" t="s">
        <v>48</v>
      </c>
      <c r="E6572">
        <f t="shared" si="408"/>
        <v>21</v>
      </c>
      <c r="F6572">
        <f t="shared" si="409"/>
        <v>6</v>
      </c>
      <c r="G6572" s="8">
        <f t="shared" si="410"/>
        <v>44733</v>
      </c>
      <c r="H6572">
        <f t="shared" si="411"/>
        <v>2022</v>
      </c>
      <c r="I6572" s="1">
        <v>44733.427777777775</v>
      </c>
      <c r="J6572" s="2">
        <v>44733</v>
      </c>
      <c r="K6572" t="s">
        <v>13</v>
      </c>
      <c r="L6572" t="s">
        <v>39</v>
      </c>
      <c r="M6572" t="s">
        <v>53</v>
      </c>
      <c r="N6572" s="11" t="s">
        <v>15</v>
      </c>
      <c r="O6572" s="11" t="str">
        <f>IF(Table1[[#This Row],[Currency  Code]]="USD",Table1[[#This Row],[Product Amount with GST]]*80,Table1[[#This Row],[Product Amount with GST]])</f>
        <v>499</v>
      </c>
      <c r="P6572" t="s">
        <v>50</v>
      </c>
    </row>
    <row r="6573" spans="1:16" x14ac:dyDescent="0.25">
      <c r="A6573" t="s">
        <v>4544</v>
      </c>
      <c r="B6573" t="s">
        <v>111</v>
      </c>
      <c r="C6573" t="s">
        <v>48</v>
      </c>
      <c r="E6573">
        <f t="shared" si="408"/>
        <v>21</v>
      </c>
      <c r="F6573">
        <f t="shared" si="409"/>
        <v>6</v>
      </c>
      <c r="G6573" s="8">
        <f t="shared" si="410"/>
        <v>44733</v>
      </c>
      <c r="H6573">
        <f t="shared" si="411"/>
        <v>2022</v>
      </c>
      <c r="I6573" s="1">
        <v>44733.427083333336</v>
      </c>
      <c r="J6573" s="2">
        <v>44733</v>
      </c>
      <c r="K6573" t="s">
        <v>72</v>
      </c>
      <c r="L6573" t="s">
        <v>39</v>
      </c>
      <c r="M6573" t="s">
        <v>53</v>
      </c>
      <c r="N6573" s="11" t="s">
        <v>15</v>
      </c>
      <c r="O6573" s="11" t="str">
        <f>IF(Table1[[#This Row],[Currency  Code]]="USD",Table1[[#This Row],[Product Amount with GST]]*80,Table1[[#This Row],[Product Amount with GST]])</f>
        <v>499</v>
      </c>
      <c r="P6573" t="s">
        <v>50</v>
      </c>
    </row>
    <row r="6574" spans="1:16" x14ac:dyDescent="0.25">
      <c r="A6574" t="s">
        <v>4549</v>
      </c>
      <c r="B6574" t="s">
        <v>124</v>
      </c>
      <c r="C6574" t="s">
        <v>12</v>
      </c>
      <c r="E6574">
        <f t="shared" si="408"/>
        <v>21</v>
      </c>
      <c r="F6574">
        <f t="shared" si="409"/>
        <v>6</v>
      </c>
      <c r="G6574" s="8">
        <f t="shared" si="410"/>
        <v>44733</v>
      </c>
      <c r="H6574">
        <f t="shared" si="411"/>
        <v>2022</v>
      </c>
      <c r="I6574" s="1">
        <v>44733.418055555558</v>
      </c>
      <c r="J6574" s="2">
        <v>44733</v>
      </c>
      <c r="K6574" t="s">
        <v>13</v>
      </c>
      <c r="L6574" t="s">
        <v>39</v>
      </c>
      <c r="N6574" s="11" t="s">
        <v>15</v>
      </c>
      <c r="O6574" s="11" t="str">
        <f>IF(Table1[[#This Row],[Currency  Code]]="USD",Table1[[#This Row],[Product Amount with GST]]*80,Table1[[#This Row],[Product Amount with GST]])</f>
        <v>499</v>
      </c>
    </row>
    <row r="6575" spans="1:16" x14ac:dyDescent="0.25">
      <c r="A6575" t="s">
        <v>4550</v>
      </c>
      <c r="B6575" t="s">
        <v>27</v>
      </c>
      <c r="C6575" t="s">
        <v>12</v>
      </c>
      <c r="E6575">
        <f t="shared" si="408"/>
        <v>21</v>
      </c>
      <c r="F6575">
        <f t="shared" si="409"/>
        <v>6</v>
      </c>
      <c r="G6575" s="8">
        <f t="shared" si="410"/>
        <v>44733</v>
      </c>
      <c r="H6575">
        <f t="shared" si="411"/>
        <v>2022</v>
      </c>
      <c r="I6575" s="1">
        <v>44733.415972222225</v>
      </c>
      <c r="J6575" s="2">
        <v>44733</v>
      </c>
      <c r="K6575" t="s">
        <v>13</v>
      </c>
      <c r="L6575" t="s">
        <v>21</v>
      </c>
      <c r="N6575" s="11" t="s">
        <v>15</v>
      </c>
      <c r="O6575" s="11" t="str">
        <f>IF(Table1[[#This Row],[Currency  Code]]="USD",Table1[[#This Row],[Product Amount with GST]]*80,Table1[[#This Row],[Product Amount with GST]])</f>
        <v>1999</v>
      </c>
    </row>
    <row r="6576" spans="1:16" x14ac:dyDescent="0.25">
      <c r="A6576" t="s">
        <v>4551</v>
      </c>
      <c r="B6576" t="s">
        <v>24</v>
      </c>
      <c r="C6576" t="s">
        <v>48</v>
      </c>
      <c r="E6576">
        <f t="shared" si="408"/>
        <v>21</v>
      </c>
      <c r="F6576">
        <f t="shared" si="409"/>
        <v>6</v>
      </c>
      <c r="G6576" s="8">
        <f t="shared" si="410"/>
        <v>44733</v>
      </c>
      <c r="H6576">
        <f t="shared" si="411"/>
        <v>2022</v>
      </c>
      <c r="I6576" s="1">
        <v>44733.401388888888</v>
      </c>
      <c r="J6576" s="2">
        <v>44733</v>
      </c>
      <c r="K6576" t="s">
        <v>13</v>
      </c>
      <c r="L6576" t="s">
        <v>25</v>
      </c>
      <c r="M6576" t="s">
        <v>53</v>
      </c>
      <c r="N6576" s="11" t="s">
        <v>15</v>
      </c>
      <c r="O6576" s="11" t="str">
        <f>IF(Table1[[#This Row],[Currency  Code]]="USD",Table1[[#This Row],[Product Amount with GST]]*80,Table1[[#This Row],[Product Amount with GST]])</f>
        <v>2022</v>
      </c>
      <c r="P6576" t="s">
        <v>50</v>
      </c>
    </row>
    <row r="6577" spans="1:16" x14ac:dyDescent="0.25">
      <c r="A6577" t="s">
        <v>4551</v>
      </c>
      <c r="B6577" t="s">
        <v>24</v>
      </c>
      <c r="C6577" t="s">
        <v>12</v>
      </c>
      <c r="E6577">
        <f t="shared" si="408"/>
        <v>21</v>
      </c>
      <c r="F6577">
        <f t="shared" si="409"/>
        <v>6</v>
      </c>
      <c r="G6577" s="8">
        <f t="shared" si="410"/>
        <v>44733</v>
      </c>
      <c r="H6577">
        <f t="shared" si="411"/>
        <v>2022</v>
      </c>
      <c r="I6577" s="1">
        <v>44733.395833333336</v>
      </c>
      <c r="J6577" s="2">
        <v>44733</v>
      </c>
      <c r="K6577" t="s">
        <v>13</v>
      </c>
      <c r="L6577" t="s">
        <v>25</v>
      </c>
      <c r="N6577" s="11" t="s">
        <v>15</v>
      </c>
      <c r="O6577" s="11" t="str">
        <f>IF(Table1[[#This Row],[Currency  Code]]="USD",Table1[[#This Row],[Product Amount with GST]]*80,Table1[[#This Row],[Product Amount with GST]])</f>
        <v>2022</v>
      </c>
    </row>
    <row r="6578" spans="1:16" x14ac:dyDescent="0.25">
      <c r="A6578" t="s">
        <v>4552</v>
      </c>
      <c r="B6578" t="s">
        <v>24</v>
      </c>
      <c r="C6578" t="s">
        <v>12</v>
      </c>
      <c r="E6578">
        <f t="shared" si="408"/>
        <v>21</v>
      </c>
      <c r="F6578">
        <f t="shared" si="409"/>
        <v>6</v>
      </c>
      <c r="G6578" s="8">
        <f t="shared" si="410"/>
        <v>44733</v>
      </c>
      <c r="H6578">
        <f t="shared" si="411"/>
        <v>2022</v>
      </c>
      <c r="I6578" s="1">
        <v>44733.379861111112</v>
      </c>
      <c r="J6578" s="2">
        <v>44733</v>
      </c>
      <c r="K6578" t="s">
        <v>13</v>
      </c>
      <c r="L6578" t="s">
        <v>25</v>
      </c>
      <c r="N6578" s="11" t="s">
        <v>15</v>
      </c>
      <c r="O6578" s="11" t="str">
        <f>IF(Table1[[#This Row],[Currency  Code]]="USD",Table1[[#This Row],[Product Amount with GST]]*80,Table1[[#This Row],[Product Amount with GST]])</f>
        <v>2022</v>
      </c>
    </row>
    <row r="6579" spans="1:16" x14ac:dyDescent="0.25">
      <c r="A6579" t="s">
        <v>4553</v>
      </c>
      <c r="B6579" t="s">
        <v>24</v>
      </c>
      <c r="C6579" t="s">
        <v>12</v>
      </c>
      <c r="E6579">
        <f t="shared" si="408"/>
        <v>21</v>
      </c>
      <c r="F6579">
        <f t="shared" si="409"/>
        <v>6</v>
      </c>
      <c r="G6579" s="8">
        <f t="shared" si="410"/>
        <v>44733</v>
      </c>
      <c r="H6579">
        <f t="shared" si="411"/>
        <v>2022</v>
      </c>
      <c r="I6579" s="1">
        <v>44733.361111111109</v>
      </c>
      <c r="J6579" s="2">
        <v>44733</v>
      </c>
      <c r="K6579" t="s">
        <v>13</v>
      </c>
      <c r="L6579" t="s">
        <v>25</v>
      </c>
      <c r="N6579" s="11" t="s">
        <v>15</v>
      </c>
      <c r="O6579" s="11" t="str">
        <f>IF(Table1[[#This Row],[Currency  Code]]="USD",Table1[[#This Row],[Product Amount with GST]]*80,Table1[[#This Row],[Product Amount with GST]])</f>
        <v>2022</v>
      </c>
    </row>
    <row r="6580" spans="1:16" x14ac:dyDescent="0.25">
      <c r="A6580" t="s">
        <v>4554</v>
      </c>
      <c r="B6580" t="s">
        <v>24</v>
      </c>
      <c r="C6580" t="s">
        <v>12</v>
      </c>
      <c r="E6580">
        <f t="shared" si="408"/>
        <v>21</v>
      </c>
      <c r="F6580">
        <f t="shared" si="409"/>
        <v>6</v>
      </c>
      <c r="G6580" s="8">
        <f t="shared" si="410"/>
        <v>44733</v>
      </c>
      <c r="H6580">
        <f t="shared" si="411"/>
        <v>2022</v>
      </c>
      <c r="I6580" s="1">
        <v>44733.349305555559</v>
      </c>
      <c r="J6580" s="2">
        <v>44733</v>
      </c>
      <c r="K6580" t="s">
        <v>13</v>
      </c>
      <c r="L6580" t="s">
        <v>25</v>
      </c>
      <c r="N6580" s="11" t="s">
        <v>15</v>
      </c>
      <c r="O6580" s="11" t="str">
        <f>IF(Table1[[#This Row],[Currency  Code]]="USD",Table1[[#This Row],[Product Amount with GST]]*80,Table1[[#This Row],[Product Amount with GST]])</f>
        <v>2022</v>
      </c>
    </row>
    <row r="6581" spans="1:16" x14ac:dyDescent="0.25">
      <c r="A6581" t="s">
        <v>4555</v>
      </c>
      <c r="B6581" t="s">
        <v>1131</v>
      </c>
      <c r="C6581" t="s">
        <v>48</v>
      </c>
      <c r="E6581">
        <f t="shared" si="408"/>
        <v>21</v>
      </c>
      <c r="F6581">
        <f t="shared" si="409"/>
        <v>6</v>
      </c>
      <c r="G6581" s="8">
        <f t="shared" si="410"/>
        <v>44733</v>
      </c>
      <c r="H6581">
        <f t="shared" si="411"/>
        <v>2022</v>
      </c>
      <c r="I6581" s="1">
        <v>44733.327777777777</v>
      </c>
      <c r="J6581" s="2">
        <v>44733</v>
      </c>
      <c r="K6581" t="s">
        <v>112</v>
      </c>
      <c r="L6581" t="s">
        <v>39</v>
      </c>
      <c r="M6581" t="s">
        <v>53</v>
      </c>
      <c r="N6581" s="11" t="s">
        <v>15</v>
      </c>
      <c r="O6581" s="11" t="str">
        <f>IF(Table1[[#This Row],[Currency  Code]]="USD",Table1[[#This Row],[Product Amount with GST]]*80,Table1[[#This Row],[Product Amount with GST]])</f>
        <v>499</v>
      </c>
      <c r="P6581" t="s">
        <v>50</v>
      </c>
    </row>
    <row r="6582" spans="1:16" x14ac:dyDescent="0.25">
      <c r="A6582" t="s">
        <v>4150</v>
      </c>
      <c r="B6582" t="s">
        <v>47</v>
      </c>
      <c r="C6582" t="s">
        <v>12</v>
      </c>
      <c r="E6582">
        <f t="shared" si="408"/>
        <v>21</v>
      </c>
      <c r="F6582">
        <f t="shared" si="409"/>
        <v>6</v>
      </c>
      <c r="G6582" s="8">
        <f t="shared" si="410"/>
        <v>44733</v>
      </c>
      <c r="H6582">
        <f t="shared" si="411"/>
        <v>2022</v>
      </c>
      <c r="I6582" s="1">
        <v>44733.3</v>
      </c>
      <c r="J6582" s="2">
        <v>44733</v>
      </c>
      <c r="K6582" t="s">
        <v>13</v>
      </c>
      <c r="L6582" t="s">
        <v>18</v>
      </c>
      <c r="N6582" s="11" t="s">
        <v>15</v>
      </c>
      <c r="O6582" s="11" t="str">
        <f>IF(Table1[[#This Row],[Currency  Code]]="USD",Table1[[#This Row],[Product Amount with GST]]*80,Table1[[#This Row],[Product Amount with GST]])</f>
        <v>999</v>
      </c>
    </row>
    <row r="6583" spans="1:16" x14ac:dyDescent="0.25">
      <c r="A6583" t="s">
        <v>4556</v>
      </c>
      <c r="B6583" t="s">
        <v>42</v>
      </c>
      <c r="C6583" t="s">
        <v>12</v>
      </c>
      <c r="E6583">
        <f t="shared" si="408"/>
        <v>21</v>
      </c>
      <c r="F6583">
        <f t="shared" si="409"/>
        <v>6</v>
      </c>
      <c r="G6583" s="8">
        <f t="shared" si="410"/>
        <v>44733</v>
      </c>
      <c r="H6583">
        <f t="shared" si="411"/>
        <v>2022</v>
      </c>
      <c r="I6583" s="1">
        <v>44733.103472222225</v>
      </c>
      <c r="J6583" s="2">
        <v>44732</v>
      </c>
      <c r="K6583" t="s">
        <v>43</v>
      </c>
      <c r="L6583" t="s">
        <v>39</v>
      </c>
      <c r="N6583" s="11" t="s">
        <v>15</v>
      </c>
      <c r="O6583" s="11" t="str">
        <f>IF(Table1[[#This Row],[Currency  Code]]="USD",Table1[[#This Row],[Product Amount with GST]]*80,Table1[[#This Row],[Product Amount with GST]])</f>
        <v>499</v>
      </c>
    </row>
    <row r="6584" spans="1:16" x14ac:dyDescent="0.25">
      <c r="A6584" t="s">
        <v>4557</v>
      </c>
      <c r="B6584" t="s">
        <v>42</v>
      </c>
      <c r="C6584" t="s">
        <v>12</v>
      </c>
      <c r="E6584">
        <f t="shared" si="408"/>
        <v>21</v>
      </c>
      <c r="F6584">
        <f t="shared" si="409"/>
        <v>6</v>
      </c>
      <c r="G6584" s="8">
        <f t="shared" si="410"/>
        <v>44733</v>
      </c>
      <c r="H6584">
        <f t="shared" si="411"/>
        <v>2022</v>
      </c>
      <c r="I6584" s="1">
        <v>44733.082638888889</v>
      </c>
      <c r="J6584" s="2">
        <v>44732</v>
      </c>
      <c r="K6584" t="s">
        <v>43</v>
      </c>
      <c r="L6584" t="s">
        <v>88</v>
      </c>
      <c r="N6584" s="11" t="s">
        <v>29</v>
      </c>
      <c r="O6584" s="11">
        <f>IF(Table1[[#This Row],[Currency  Code]]="USD",Table1[[#This Row],[Product Amount with GST]]*80,Table1[[#This Row],[Product Amount with GST]])</f>
        <v>4720</v>
      </c>
    </row>
    <row r="6585" spans="1:16" x14ac:dyDescent="0.25">
      <c r="A6585" t="s">
        <v>4206</v>
      </c>
      <c r="B6585" t="s">
        <v>42</v>
      </c>
      <c r="C6585" t="s">
        <v>12</v>
      </c>
      <c r="E6585">
        <f t="shared" si="408"/>
        <v>21</v>
      </c>
      <c r="F6585">
        <f t="shared" si="409"/>
        <v>6</v>
      </c>
      <c r="G6585" s="8">
        <f t="shared" si="410"/>
        <v>44733</v>
      </c>
      <c r="H6585">
        <f t="shared" si="411"/>
        <v>2022</v>
      </c>
      <c r="I6585" s="1">
        <v>44733.004861111112</v>
      </c>
      <c r="J6585" s="2">
        <v>44732</v>
      </c>
      <c r="K6585" t="s">
        <v>43</v>
      </c>
      <c r="L6585" t="s">
        <v>39</v>
      </c>
      <c r="N6585" s="11" t="s">
        <v>15</v>
      </c>
      <c r="O6585" s="11" t="str">
        <f>IF(Table1[[#This Row],[Currency  Code]]="USD",Table1[[#This Row],[Product Amount with GST]]*80,Table1[[#This Row],[Product Amount with GST]])</f>
        <v>499</v>
      </c>
    </row>
    <row r="6586" spans="1:16" x14ac:dyDescent="0.25">
      <c r="A6586" t="s">
        <v>4558</v>
      </c>
      <c r="B6586" t="s">
        <v>47</v>
      </c>
      <c r="C6586" t="s">
        <v>12</v>
      </c>
      <c r="E6586">
        <f t="shared" si="408"/>
        <v>21</v>
      </c>
      <c r="F6586">
        <f t="shared" si="409"/>
        <v>6</v>
      </c>
      <c r="G6586" s="8">
        <f t="shared" si="410"/>
        <v>44733</v>
      </c>
      <c r="H6586">
        <f t="shared" si="411"/>
        <v>2022</v>
      </c>
      <c r="I6586" s="1">
        <v>44733.418749999997</v>
      </c>
      <c r="J6586" s="2">
        <v>44733</v>
      </c>
      <c r="K6586" t="s">
        <v>13</v>
      </c>
      <c r="L6586" t="s">
        <v>18</v>
      </c>
      <c r="N6586" s="11" t="s">
        <v>15</v>
      </c>
      <c r="O6586" s="11" t="str">
        <f>IF(Table1[[#This Row],[Currency  Code]]="USD",Table1[[#This Row],[Product Amount with GST]]*80,Table1[[#This Row],[Product Amount with GST]])</f>
        <v>999</v>
      </c>
    </row>
    <row r="6587" spans="1:16" x14ac:dyDescent="0.25">
      <c r="A6587" t="s">
        <v>4559</v>
      </c>
      <c r="B6587" t="s">
        <v>47</v>
      </c>
      <c r="C6587" t="s">
        <v>12</v>
      </c>
      <c r="E6587">
        <f t="shared" si="408"/>
        <v>21</v>
      </c>
      <c r="F6587">
        <f t="shared" si="409"/>
        <v>6</v>
      </c>
      <c r="G6587" s="8">
        <f t="shared" si="410"/>
        <v>44733</v>
      </c>
      <c r="H6587">
        <f t="shared" si="411"/>
        <v>2022</v>
      </c>
      <c r="I6587" s="1">
        <v>44733.413194444445</v>
      </c>
      <c r="J6587" s="2">
        <v>44733</v>
      </c>
      <c r="K6587" t="s">
        <v>13</v>
      </c>
      <c r="L6587" t="s">
        <v>18</v>
      </c>
      <c r="N6587" s="11" t="s">
        <v>15</v>
      </c>
      <c r="O6587" s="11" t="str">
        <f>IF(Table1[[#This Row],[Currency  Code]]="USD",Table1[[#This Row],[Product Amount with GST]]*80,Table1[[#This Row],[Product Amount with GST]])</f>
        <v>999</v>
      </c>
    </row>
    <row r="6588" spans="1:16" x14ac:dyDescent="0.25">
      <c r="A6588" t="s">
        <v>4544</v>
      </c>
      <c r="B6588" t="s">
        <v>111</v>
      </c>
      <c r="C6588" t="s">
        <v>12</v>
      </c>
      <c r="E6588">
        <f t="shared" si="408"/>
        <v>21</v>
      </c>
      <c r="F6588">
        <f t="shared" si="409"/>
        <v>6</v>
      </c>
      <c r="G6588" s="8">
        <f t="shared" si="410"/>
        <v>44733</v>
      </c>
      <c r="H6588">
        <f t="shared" si="411"/>
        <v>2022</v>
      </c>
      <c r="I6588" s="1">
        <v>44733.411805555559</v>
      </c>
      <c r="J6588" s="2">
        <v>44733</v>
      </c>
      <c r="K6588" t="s">
        <v>72</v>
      </c>
      <c r="L6588" t="s">
        <v>39</v>
      </c>
      <c r="N6588" s="11" t="s">
        <v>15</v>
      </c>
      <c r="O6588" s="11" t="str">
        <f>IF(Table1[[#This Row],[Currency  Code]]="USD",Table1[[#This Row],[Product Amount with GST]]*80,Table1[[#This Row],[Product Amount with GST]])</f>
        <v>499</v>
      </c>
    </row>
    <row r="6589" spans="1:16" x14ac:dyDescent="0.25">
      <c r="A6589" t="s">
        <v>4547</v>
      </c>
      <c r="B6589" t="s">
        <v>236</v>
      </c>
      <c r="C6589" t="s">
        <v>48</v>
      </c>
      <c r="E6589">
        <f t="shared" si="408"/>
        <v>21</v>
      </c>
      <c r="F6589">
        <f t="shared" si="409"/>
        <v>6</v>
      </c>
      <c r="G6589" s="8">
        <f t="shared" si="410"/>
        <v>44733</v>
      </c>
      <c r="H6589">
        <f t="shared" si="411"/>
        <v>2022</v>
      </c>
      <c r="I6589" s="1">
        <v>44733.395138888889</v>
      </c>
      <c r="J6589" s="2">
        <v>44733</v>
      </c>
      <c r="K6589" t="s">
        <v>13</v>
      </c>
      <c r="L6589" t="s">
        <v>39</v>
      </c>
      <c r="M6589" t="s">
        <v>53</v>
      </c>
      <c r="N6589" s="11" t="s">
        <v>15</v>
      </c>
      <c r="O6589" s="11" t="str">
        <f>IF(Table1[[#This Row],[Currency  Code]]="USD",Table1[[#This Row],[Product Amount with GST]]*80,Table1[[#This Row],[Product Amount with GST]])</f>
        <v>499</v>
      </c>
      <c r="P6589" t="s">
        <v>50</v>
      </c>
    </row>
    <row r="6590" spans="1:16" x14ac:dyDescent="0.25">
      <c r="A6590" t="s">
        <v>4560</v>
      </c>
      <c r="B6590" t="s">
        <v>52</v>
      </c>
      <c r="C6590" t="s">
        <v>48</v>
      </c>
      <c r="E6590">
        <f t="shared" si="408"/>
        <v>21</v>
      </c>
      <c r="F6590">
        <f t="shared" si="409"/>
        <v>6</v>
      </c>
      <c r="G6590" s="8">
        <f t="shared" si="410"/>
        <v>44733</v>
      </c>
      <c r="H6590">
        <f t="shared" si="411"/>
        <v>2022</v>
      </c>
      <c r="I6590" s="1">
        <v>44733.381249999999</v>
      </c>
      <c r="J6590" s="2">
        <v>44733</v>
      </c>
      <c r="K6590" t="s">
        <v>13</v>
      </c>
      <c r="L6590" t="s">
        <v>18</v>
      </c>
      <c r="M6590" t="s">
        <v>53</v>
      </c>
      <c r="N6590" s="11" t="s">
        <v>15</v>
      </c>
      <c r="O6590" s="11" t="str">
        <f>IF(Table1[[#This Row],[Currency  Code]]="USD",Table1[[#This Row],[Product Amount with GST]]*80,Table1[[#This Row],[Product Amount with GST]])</f>
        <v>999</v>
      </c>
      <c r="P6590" t="s">
        <v>50</v>
      </c>
    </row>
    <row r="6591" spans="1:16" x14ac:dyDescent="0.25">
      <c r="A6591" t="s">
        <v>4561</v>
      </c>
      <c r="B6591" t="s">
        <v>52</v>
      </c>
      <c r="C6591" t="s">
        <v>48</v>
      </c>
      <c r="E6591">
        <f t="shared" si="408"/>
        <v>21</v>
      </c>
      <c r="F6591">
        <f t="shared" si="409"/>
        <v>6</v>
      </c>
      <c r="G6591" s="8">
        <f t="shared" si="410"/>
        <v>44733</v>
      </c>
      <c r="H6591">
        <f t="shared" si="411"/>
        <v>2022</v>
      </c>
      <c r="I6591" s="1">
        <v>44733.37222222222</v>
      </c>
      <c r="J6591" s="2">
        <v>44733</v>
      </c>
      <c r="K6591" t="s">
        <v>13</v>
      </c>
      <c r="L6591" t="s">
        <v>18</v>
      </c>
      <c r="M6591" t="s">
        <v>53</v>
      </c>
      <c r="N6591" s="11" t="s">
        <v>15</v>
      </c>
      <c r="O6591" s="11" t="str">
        <f>IF(Table1[[#This Row],[Currency  Code]]="USD",Table1[[#This Row],[Product Amount with GST]]*80,Table1[[#This Row],[Product Amount with GST]])</f>
        <v>999</v>
      </c>
      <c r="P6591" t="s">
        <v>50</v>
      </c>
    </row>
    <row r="6592" spans="1:16" x14ac:dyDescent="0.25">
      <c r="A6592" t="s">
        <v>4562</v>
      </c>
      <c r="B6592" t="s">
        <v>65</v>
      </c>
      <c r="C6592" t="s">
        <v>48</v>
      </c>
      <c r="E6592">
        <f t="shared" si="408"/>
        <v>21</v>
      </c>
      <c r="F6592">
        <f t="shared" si="409"/>
        <v>6</v>
      </c>
      <c r="G6592" s="8">
        <f t="shared" si="410"/>
        <v>44733</v>
      </c>
      <c r="H6592">
        <f t="shared" si="411"/>
        <v>2022</v>
      </c>
      <c r="I6592" s="1">
        <v>44733.347916666666</v>
      </c>
      <c r="J6592" s="2">
        <v>44733</v>
      </c>
      <c r="K6592" t="s">
        <v>13</v>
      </c>
      <c r="L6592" t="s">
        <v>39</v>
      </c>
      <c r="M6592" t="s">
        <v>53</v>
      </c>
      <c r="N6592" s="11" t="s">
        <v>15</v>
      </c>
      <c r="O6592" s="11" t="str">
        <f>IF(Table1[[#This Row],[Currency  Code]]="USD",Table1[[#This Row],[Product Amount with GST]]*80,Table1[[#This Row],[Product Amount with GST]])</f>
        <v>499</v>
      </c>
      <c r="P6592" t="s">
        <v>50</v>
      </c>
    </row>
    <row r="6593" spans="1:16" x14ac:dyDescent="0.25">
      <c r="A6593" t="s">
        <v>4150</v>
      </c>
      <c r="B6593" t="s">
        <v>47</v>
      </c>
      <c r="C6593" t="s">
        <v>12</v>
      </c>
      <c r="E6593">
        <f t="shared" si="408"/>
        <v>21</v>
      </c>
      <c r="F6593">
        <f t="shared" si="409"/>
        <v>6</v>
      </c>
      <c r="G6593" s="8">
        <f t="shared" si="410"/>
        <v>44733</v>
      </c>
      <c r="H6593">
        <f t="shared" si="411"/>
        <v>2022</v>
      </c>
      <c r="I6593" s="1">
        <v>44733.300694444442</v>
      </c>
      <c r="J6593" s="2">
        <v>44733</v>
      </c>
      <c r="K6593" t="s">
        <v>13</v>
      </c>
      <c r="L6593" t="s">
        <v>18</v>
      </c>
      <c r="N6593" s="11" t="s">
        <v>15</v>
      </c>
      <c r="O6593" s="11" t="str">
        <f>IF(Table1[[#This Row],[Currency  Code]]="USD",Table1[[#This Row],[Product Amount with GST]]*80,Table1[[#This Row],[Product Amount with GST]])</f>
        <v>999</v>
      </c>
    </row>
    <row r="6594" spans="1:16" x14ac:dyDescent="0.25">
      <c r="A6594" t="s">
        <v>4563</v>
      </c>
      <c r="B6594" t="s">
        <v>1735</v>
      </c>
      <c r="C6594" t="s">
        <v>48</v>
      </c>
      <c r="E6594">
        <f t="shared" ref="E6594:E6657" si="412">DAY(I6594)</f>
        <v>21</v>
      </c>
      <c r="F6594">
        <f t="shared" ref="F6594:F6657" si="413">MONTH(I6594)</f>
        <v>6</v>
      </c>
      <c r="G6594" s="8">
        <f t="shared" ref="G6594:G6657" si="414">DATE(H6595,F6594,E6594)</f>
        <v>44733</v>
      </c>
      <c r="H6594">
        <f t="shared" ref="H6594:H6657" si="415">YEAR(I6594)</f>
        <v>2022</v>
      </c>
      <c r="I6594" s="1">
        <v>44733.286805555559</v>
      </c>
      <c r="J6594" s="2">
        <v>44733</v>
      </c>
      <c r="K6594" t="s">
        <v>13</v>
      </c>
      <c r="L6594" t="s">
        <v>39</v>
      </c>
      <c r="M6594" t="s">
        <v>53</v>
      </c>
      <c r="N6594" s="11" t="s">
        <v>15</v>
      </c>
      <c r="O6594" s="11" t="str">
        <f>IF(Table1[[#This Row],[Currency  Code]]="USD",Table1[[#This Row],[Product Amount with GST]]*80,Table1[[#This Row],[Product Amount with GST]])</f>
        <v>499</v>
      </c>
      <c r="P6594" t="s">
        <v>50</v>
      </c>
    </row>
    <row r="6595" spans="1:16" x14ac:dyDescent="0.25">
      <c r="A6595" t="s">
        <v>4564</v>
      </c>
      <c r="B6595" t="s">
        <v>295</v>
      </c>
      <c r="C6595" t="s">
        <v>48</v>
      </c>
      <c r="E6595">
        <f t="shared" si="412"/>
        <v>21</v>
      </c>
      <c r="F6595">
        <f t="shared" si="413"/>
        <v>6</v>
      </c>
      <c r="G6595" s="8">
        <f t="shared" si="414"/>
        <v>44733</v>
      </c>
      <c r="H6595">
        <f t="shared" si="415"/>
        <v>2022</v>
      </c>
      <c r="I6595" s="1">
        <v>44733.226388888892</v>
      </c>
      <c r="J6595" s="2">
        <v>44732</v>
      </c>
      <c r="K6595" t="s">
        <v>13</v>
      </c>
      <c r="L6595" t="s">
        <v>39</v>
      </c>
      <c r="M6595" t="s">
        <v>53</v>
      </c>
      <c r="N6595" s="11" t="s">
        <v>15</v>
      </c>
      <c r="O6595" s="11" t="str">
        <f>IF(Table1[[#This Row],[Currency  Code]]="USD",Table1[[#This Row],[Product Amount with GST]]*80,Table1[[#This Row],[Product Amount with GST]])</f>
        <v>499</v>
      </c>
      <c r="P6595" t="s">
        <v>50</v>
      </c>
    </row>
    <row r="6596" spans="1:16" x14ac:dyDescent="0.25">
      <c r="A6596" t="s">
        <v>4557</v>
      </c>
      <c r="B6596" t="s">
        <v>42</v>
      </c>
      <c r="C6596" t="s">
        <v>12</v>
      </c>
      <c r="E6596">
        <f t="shared" si="412"/>
        <v>21</v>
      </c>
      <c r="F6596">
        <f t="shared" si="413"/>
        <v>6</v>
      </c>
      <c r="G6596" s="8">
        <f t="shared" si="414"/>
        <v>44733</v>
      </c>
      <c r="H6596">
        <f t="shared" si="415"/>
        <v>2022</v>
      </c>
      <c r="I6596" s="1">
        <v>44733.098611111112</v>
      </c>
      <c r="J6596" s="2">
        <v>44732</v>
      </c>
      <c r="K6596" t="s">
        <v>43</v>
      </c>
      <c r="L6596" t="s">
        <v>88</v>
      </c>
      <c r="N6596" s="11" t="s">
        <v>29</v>
      </c>
      <c r="O6596" s="11">
        <f>IF(Table1[[#This Row],[Currency  Code]]="USD",Table1[[#This Row],[Product Amount with GST]]*80,Table1[[#This Row],[Product Amount with GST]])</f>
        <v>4720</v>
      </c>
    </row>
    <row r="6597" spans="1:16" x14ac:dyDescent="0.25">
      <c r="A6597" t="s">
        <v>4565</v>
      </c>
      <c r="B6597" t="s">
        <v>24</v>
      </c>
      <c r="C6597" t="s">
        <v>48</v>
      </c>
      <c r="E6597">
        <f t="shared" si="412"/>
        <v>21</v>
      </c>
      <c r="F6597">
        <f t="shared" si="413"/>
        <v>6</v>
      </c>
      <c r="G6597" s="8">
        <f t="shared" si="414"/>
        <v>44733</v>
      </c>
      <c r="H6597">
        <f t="shared" si="415"/>
        <v>2022</v>
      </c>
      <c r="I6597" s="1">
        <v>44733.082638888889</v>
      </c>
      <c r="J6597" s="2">
        <v>44732</v>
      </c>
      <c r="K6597" t="s">
        <v>13</v>
      </c>
      <c r="L6597" t="s">
        <v>25</v>
      </c>
      <c r="M6597" t="s">
        <v>218</v>
      </c>
      <c r="N6597" s="11" t="s">
        <v>15</v>
      </c>
      <c r="O6597" s="11" t="str">
        <f>IF(Table1[[#This Row],[Currency  Code]]="USD",Table1[[#This Row],[Product Amount with GST]]*80,Table1[[#This Row],[Product Amount with GST]])</f>
        <v>2022</v>
      </c>
      <c r="P6597" t="s">
        <v>50</v>
      </c>
    </row>
    <row r="6598" spans="1:16" x14ac:dyDescent="0.25">
      <c r="A6598" t="s">
        <v>4566</v>
      </c>
      <c r="B6598" t="s">
        <v>42</v>
      </c>
      <c r="C6598" t="s">
        <v>12</v>
      </c>
      <c r="E6598">
        <f t="shared" si="412"/>
        <v>21</v>
      </c>
      <c r="F6598">
        <f t="shared" si="413"/>
        <v>6</v>
      </c>
      <c r="G6598" s="8">
        <f t="shared" si="414"/>
        <v>44733</v>
      </c>
      <c r="H6598">
        <f t="shared" si="415"/>
        <v>2022</v>
      </c>
      <c r="I6598" s="1">
        <v>44733.068749999999</v>
      </c>
      <c r="J6598" s="2">
        <v>44732</v>
      </c>
      <c r="K6598" t="s">
        <v>43</v>
      </c>
      <c r="L6598" t="s">
        <v>88</v>
      </c>
      <c r="N6598" s="11" t="s">
        <v>29</v>
      </c>
      <c r="O6598" s="11">
        <f>IF(Table1[[#This Row],[Currency  Code]]="USD",Table1[[#This Row],[Product Amount with GST]]*80,Table1[[#This Row],[Product Amount with GST]])</f>
        <v>4720</v>
      </c>
    </row>
    <row r="6599" spans="1:16" x14ac:dyDescent="0.25">
      <c r="A6599" t="s">
        <v>4566</v>
      </c>
      <c r="B6599" t="s">
        <v>42</v>
      </c>
      <c r="C6599" t="s">
        <v>12</v>
      </c>
      <c r="E6599">
        <f t="shared" si="412"/>
        <v>21</v>
      </c>
      <c r="F6599">
        <f t="shared" si="413"/>
        <v>6</v>
      </c>
      <c r="G6599" s="8">
        <f t="shared" si="414"/>
        <v>44733</v>
      </c>
      <c r="H6599">
        <f t="shared" si="415"/>
        <v>2022</v>
      </c>
      <c r="I6599" s="1">
        <v>44733.066666666666</v>
      </c>
      <c r="J6599" s="2">
        <v>44732</v>
      </c>
      <c r="K6599" t="s">
        <v>43</v>
      </c>
      <c r="L6599" t="s">
        <v>88</v>
      </c>
      <c r="N6599" s="11" t="s">
        <v>29</v>
      </c>
      <c r="O6599" s="11">
        <f>IF(Table1[[#This Row],[Currency  Code]]="USD",Table1[[#This Row],[Product Amount with GST]]*80,Table1[[#This Row],[Product Amount with GST]])</f>
        <v>4720</v>
      </c>
    </row>
    <row r="6600" spans="1:16" x14ac:dyDescent="0.25">
      <c r="A6600" t="s">
        <v>4567</v>
      </c>
      <c r="B6600" t="s">
        <v>17</v>
      </c>
      <c r="C6600" t="s">
        <v>12</v>
      </c>
      <c r="E6600">
        <f t="shared" si="412"/>
        <v>21</v>
      </c>
      <c r="F6600">
        <f t="shared" si="413"/>
        <v>6</v>
      </c>
      <c r="G6600" s="8">
        <f t="shared" si="414"/>
        <v>44733</v>
      </c>
      <c r="H6600">
        <f t="shared" si="415"/>
        <v>2022</v>
      </c>
      <c r="I6600" s="1">
        <v>44733.023611111108</v>
      </c>
      <c r="J6600" s="2">
        <v>44732</v>
      </c>
      <c r="K6600" t="s">
        <v>13</v>
      </c>
      <c r="L6600" t="s">
        <v>18</v>
      </c>
      <c r="N6600" s="11" t="s">
        <v>15</v>
      </c>
      <c r="O6600" s="11" t="str">
        <f>IF(Table1[[#This Row],[Currency  Code]]="USD",Table1[[#This Row],[Product Amount with GST]]*80,Table1[[#This Row],[Product Amount with GST]])</f>
        <v>999</v>
      </c>
    </row>
    <row r="6601" spans="1:16" x14ac:dyDescent="0.25">
      <c r="A6601" t="s">
        <v>4568</v>
      </c>
      <c r="B6601" t="s">
        <v>169</v>
      </c>
      <c r="C6601" t="s">
        <v>12</v>
      </c>
      <c r="E6601">
        <f t="shared" si="412"/>
        <v>21</v>
      </c>
      <c r="F6601">
        <f t="shared" si="413"/>
        <v>6</v>
      </c>
      <c r="G6601" s="8">
        <f t="shared" si="414"/>
        <v>44733</v>
      </c>
      <c r="H6601">
        <f t="shared" si="415"/>
        <v>2022</v>
      </c>
      <c r="I6601" s="1">
        <v>44733.022222222222</v>
      </c>
      <c r="J6601" s="2">
        <v>44732</v>
      </c>
      <c r="K6601" t="s">
        <v>72</v>
      </c>
      <c r="L6601" t="s">
        <v>39</v>
      </c>
      <c r="N6601" s="11" t="s">
        <v>15</v>
      </c>
      <c r="O6601" s="11" t="str">
        <f>IF(Table1[[#This Row],[Currency  Code]]="USD",Table1[[#This Row],[Product Amount with GST]]*80,Table1[[#This Row],[Product Amount with GST]])</f>
        <v>499</v>
      </c>
    </row>
    <row r="6602" spans="1:16" x14ac:dyDescent="0.25">
      <c r="A6602" t="s">
        <v>4569</v>
      </c>
      <c r="B6602" t="s">
        <v>52</v>
      </c>
      <c r="C6602" t="s">
        <v>12</v>
      </c>
      <c r="E6602">
        <f t="shared" si="412"/>
        <v>21</v>
      </c>
      <c r="F6602">
        <f t="shared" si="413"/>
        <v>6</v>
      </c>
      <c r="G6602" s="8">
        <f t="shared" si="414"/>
        <v>44733</v>
      </c>
      <c r="H6602">
        <f t="shared" si="415"/>
        <v>2022</v>
      </c>
      <c r="I6602" s="1">
        <v>44733.011805555558</v>
      </c>
      <c r="J6602" s="2">
        <v>44732</v>
      </c>
      <c r="K6602" t="s">
        <v>13</v>
      </c>
      <c r="L6602" t="s">
        <v>18</v>
      </c>
      <c r="N6602" s="11" t="s">
        <v>15</v>
      </c>
      <c r="O6602" s="11" t="str">
        <f>IF(Table1[[#This Row],[Currency  Code]]="USD",Table1[[#This Row],[Product Amount with GST]]*80,Table1[[#This Row],[Product Amount with GST]])</f>
        <v>999</v>
      </c>
    </row>
    <row r="6603" spans="1:16" x14ac:dyDescent="0.25">
      <c r="A6603" t="s">
        <v>4570</v>
      </c>
      <c r="B6603" t="s">
        <v>352</v>
      </c>
      <c r="C6603" t="s">
        <v>12</v>
      </c>
      <c r="E6603">
        <f t="shared" si="412"/>
        <v>20</v>
      </c>
      <c r="F6603">
        <f t="shared" si="413"/>
        <v>6</v>
      </c>
      <c r="G6603" s="8">
        <f t="shared" si="414"/>
        <v>44732</v>
      </c>
      <c r="H6603">
        <f t="shared" si="415"/>
        <v>2022</v>
      </c>
      <c r="I6603" s="1">
        <v>44732.994444444441</v>
      </c>
      <c r="J6603" s="2">
        <v>44732</v>
      </c>
      <c r="K6603" t="s">
        <v>13</v>
      </c>
      <c r="L6603" t="s">
        <v>39</v>
      </c>
      <c r="N6603" s="11" t="s">
        <v>15</v>
      </c>
      <c r="O6603" s="11" t="str">
        <f>IF(Table1[[#This Row],[Currency  Code]]="USD",Table1[[#This Row],[Product Amount with GST]]*80,Table1[[#This Row],[Product Amount with GST]])</f>
        <v>499</v>
      </c>
    </row>
    <row r="6604" spans="1:16" x14ac:dyDescent="0.25">
      <c r="A6604" t="s">
        <v>4525</v>
      </c>
      <c r="B6604" t="s">
        <v>42</v>
      </c>
      <c r="C6604" t="s">
        <v>12</v>
      </c>
      <c r="E6604">
        <f t="shared" si="412"/>
        <v>20</v>
      </c>
      <c r="F6604">
        <f t="shared" si="413"/>
        <v>6</v>
      </c>
      <c r="G6604" s="8">
        <f t="shared" si="414"/>
        <v>44732</v>
      </c>
      <c r="H6604">
        <f t="shared" si="415"/>
        <v>2022</v>
      </c>
      <c r="I6604" s="1">
        <v>44732.970138888886</v>
      </c>
      <c r="J6604" s="2">
        <v>44732</v>
      </c>
      <c r="K6604" t="s">
        <v>13</v>
      </c>
      <c r="L6604" t="s">
        <v>39</v>
      </c>
      <c r="N6604" s="11" t="s">
        <v>15</v>
      </c>
      <c r="O6604" s="11" t="str">
        <f>IF(Table1[[#This Row],[Currency  Code]]="USD",Table1[[#This Row],[Product Amount with GST]]*80,Table1[[#This Row],[Product Amount with GST]])</f>
        <v>499</v>
      </c>
    </row>
    <row r="6605" spans="1:16" x14ac:dyDescent="0.25">
      <c r="A6605" t="s">
        <v>4571</v>
      </c>
      <c r="B6605" t="s">
        <v>47</v>
      </c>
      <c r="C6605" t="s">
        <v>48</v>
      </c>
      <c r="E6605">
        <f t="shared" si="412"/>
        <v>20</v>
      </c>
      <c r="F6605">
        <f t="shared" si="413"/>
        <v>6</v>
      </c>
      <c r="G6605" s="8">
        <f t="shared" si="414"/>
        <v>44732</v>
      </c>
      <c r="H6605">
        <f t="shared" si="415"/>
        <v>2022</v>
      </c>
      <c r="I6605" s="1">
        <v>44732.96875</v>
      </c>
      <c r="J6605" s="2">
        <v>44732</v>
      </c>
      <c r="K6605" t="s">
        <v>13</v>
      </c>
      <c r="L6605" t="s">
        <v>18</v>
      </c>
      <c r="M6605" t="s">
        <v>53</v>
      </c>
      <c r="N6605" s="11" t="s">
        <v>15</v>
      </c>
      <c r="O6605" s="11" t="str">
        <f>IF(Table1[[#This Row],[Currency  Code]]="USD",Table1[[#This Row],[Product Amount with GST]]*80,Table1[[#This Row],[Product Amount with GST]])</f>
        <v>999</v>
      </c>
      <c r="P6605" t="s">
        <v>50</v>
      </c>
    </row>
    <row r="6606" spans="1:16" x14ac:dyDescent="0.25">
      <c r="A6606" t="s">
        <v>4572</v>
      </c>
      <c r="B6606" t="s">
        <v>42</v>
      </c>
      <c r="C6606" t="s">
        <v>48</v>
      </c>
      <c r="E6606">
        <f t="shared" si="412"/>
        <v>20</v>
      </c>
      <c r="F6606">
        <f t="shared" si="413"/>
        <v>6</v>
      </c>
      <c r="G6606" s="8">
        <f t="shared" si="414"/>
        <v>44732</v>
      </c>
      <c r="H6606">
        <f t="shared" si="415"/>
        <v>2022</v>
      </c>
      <c r="I6606" s="1">
        <v>44732.959722222222</v>
      </c>
      <c r="J6606" s="2">
        <v>44732</v>
      </c>
      <c r="K6606" t="s">
        <v>43</v>
      </c>
      <c r="L6606" t="s">
        <v>39</v>
      </c>
      <c r="M6606" t="s">
        <v>53</v>
      </c>
      <c r="N6606" s="11" t="s">
        <v>15</v>
      </c>
      <c r="O6606" s="11" t="str">
        <f>IF(Table1[[#This Row],[Currency  Code]]="USD",Table1[[#This Row],[Product Amount with GST]]*80,Table1[[#This Row],[Product Amount with GST]])</f>
        <v>499</v>
      </c>
      <c r="P6606" t="s">
        <v>50</v>
      </c>
    </row>
    <row r="6607" spans="1:16" x14ac:dyDescent="0.25">
      <c r="A6607" t="s">
        <v>4572</v>
      </c>
      <c r="B6607" t="s">
        <v>42</v>
      </c>
      <c r="C6607" t="s">
        <v>12</v>
      </c>
      <c r="E6607">
        <f t="shared" si="412"/>
        <v>20</v>
      </c>
      <c r="F6607">
        <f t="shared" si="413"/>
        <v>6</v>
      </c>
      <c r="G6607" s="8">
        <f t="shared" si="414"/>
        <v>44732</v>
      </c>
      <c r="H6607">
        <f t="shared" si="415"/>
        <v>2022</v>
      </c>
      <c r="I6607" s="1">
        <v>44732.959722222222</v>
      </c>
      <c r="J6607" s="2">
        <v>44732</v>
      </c>
      <c r="K6607" t="s">
        <v>43</v>
      </c>
      <c r="L6607" t="s">
        <v>39</v>
      </c>
      <c r="N6607" s="11" t="s">
        <v>15</v>
      </c>
      <c r="O6607" s="11" t="str">
        <f>IF(Table1[[#This Row],[Currency  Code]]="USD",Table1[[#This Row],[Product Amount with GST]]*80,Table1[[#This Row],[Product Amount with GST]])</f>
        <v>499</v>
      </c>
    </row>
    <row r="6608" spans="1:16" x14ac:dyDescent="0.25">
      <c r="A6608" t="s">
        <v>3689</v>
      </c>
      <c r="B6608" t="s">
        <v>24</v>
      </c>
      <c r="C6608" t="s">
        <v>48</v>
      </c>
      <c r="E6608">
        <f t="shared" si="412"/>
        <v>21</v>
      </c>
      <c r="F6608">
        <f t="shared" si="413"/>
        <v>6</v>
      </c>
      <c r="G6608" s="8">
        <f t="shared" si="414"/>
        <v>44733</v>
      </c>
      <c r="H6608">
        <f t="shared" si="415"/>
        <v>2022</v>
      </c>
      <c r="I6608" s="1">
        <v>44733.315972222219</v>
      </c>
      <c r="J6608" s="2">
        <v>44733</v>
      </c>
      <c r="K6608" t="s">
        <v>13</v>
      </c>
      <c r="L6608" t="s">
        <v>25</v>
      </c>
      <c r="M6608" t="s">
        <v>53</v>
      </c>
      <c r="N6608" s="11" t="s">
        <v>15</v>
      </c>
      <c r="O6608" s="11" t="str">
        <f>IF(Table1[[#This Row],[Currency  Code]]="USD",Table1[[#This Row],[Product Amount with GST]]*80,Table1[[#This Row],[Product Amount with GST]])</f>
        <v>2022</v>
      </c>
      <c r="P6608" t="s">
        <v>50</v>
      </c>
    </row>
    <row r="6609" spans="1:16" x14ac:dyDescent="0.25">
      <c r="A6609" t="s">
        <v>4573</v>
      </c>
      <c r="B6609" t="s">
        <v>42</v>
      </c>
      <c r="C6609" t="s">
        <v>12</v>
      </c>
      <c r="E6609">
        <f t="shared" si="412"/>
        <v>21</v>
      </c>
      <c r="F6609">
        <f t="shared" si="413"/>
        <v>6</v>
      </c>
      <c r="G6609" s="8">
        <f t="shared" si="414"/>
        <v>44733</v>
      </c>
      <c r="H6609">
        <f t="shared" si="415"/>
        <v>2022</v>
      </c>
      <c r="I6609" s="1">
        <v>44733.286805555559</v>
      </c>
      <c r="J6609" s="2">
        <v>44733</v>
      </c>
      <c r="K6609" t="s">
        <v>43</v>
      </c>
      <c r="L6609" t="s">
        <v>39</v>
      </c>
      <c r="N6609" s="11" t="s">
        <v>15</v>
      </c>
      <c r="O6609" s="11" t="str">
        <f>IF(Table1[[#This Row],[Currency  Code]]="USD",Table1[[#This Row],[Product Amount with GST]]*80,Table1[[#This Row],[Product Amount with GST]])</f>
        <v>499</v>
      </c>
    </row>
    <row r="6610" spans="1:16" x14ac:dyDescent="0.25">
      <c r="A6610" t="s">
        <v>4557</v>
      </c>
      <c r="B6610" t="s">
        <v>670</v>
      </c>
      <c r="C6610" t="s">
        <v>12</v>
      </c>
      <c r="E6610">
        <f t="shared" si="412"/>
        <v>21</v>
      </c>
      <c r="F6610">
        <f t="shared" si="413"/>
        <v>6</v>
      </c>
      <c r="G6610" s="8">
        <f t="shared" si="414"/>
        <v>44733</v>
      </c>
      <c r="H6610">
        <f t="shared" si="415"/>
        <v>2022</v>
      </c>
      <c r="I6610" s="1">
        <v>44733.102083333331</v>
      </c>
      <c r="J6610" s="2">
        <v>44732</v>
      </c>
      <c r="K6610" t="s">
        <v>43</v>
      </c>
      <c r="L6610" t="s">
        <v>287</v>
      </c>
      <c r="N6610" s="11" t="s">
        <v>29</v>
      </c>
      <c r="O6610" s="11">
        <f>IF(Table1[[#This Row],[Currency  Code]]="USD",Table1[[#This Row],[Product Amount with GST]]*80,Table1[[#This Row],[Product Amount with GST]])</f>
        <v>5520</v>
      </c>
    </row>
    <row r="6611" spans="1:16" x14ac:dyDescent="0.25">
      <c r="A6611" t="s">
        <v>4566</v>
      </c>
      <c r="B6611" t="s">
        <v>42</v>
      </c>
      <c r="C6611" t="s">
        <v>12</v>
      </c>
      <c r="E6611">
        <f t="shared" si="412"/>
        <v>21</v>
      </c>
      <c r="F6611">
        <f t="shared" si="413"/>
        <v>6</v>
      </c>
      <c r="G6611" s="8">
        <f t="shared" si="414"/>
        <v>44733</v>
      </c>
      <c r="H6611">
        <f t="shared" si="415"/>
        <v>2022</v>
      </c>
      <c r="I6611" s="1">
        <v>44733.100694444445</v>
      </c>
      <c r="J6611" s="2">
        <v>44732</v>
      </c>
      <c r="K6611" t="s">
        <v>43</v>
      </c>
      <c r="L6611" t="s">
        <v>88</v>
      </c>
      <c r="N6611" s="11" t="s">
        <v>29</v>
      </c>
      <c r="O6611" s="11">
        <f>IF(Table1[[#This Row],[Currency  Code]]="USD",Table1[[#This Row],[Product Amount with GST]]*80,Table1[[#This Row],[Product Amount with GST]])</f>
        <v>4720</v>
      </c>
    </row>
    <row r="6612" spans="1:16" x14ac:dyDescent="0.25">
      <c r="A6612" t="s">
        <v>4570</v>
      </c>
      <c r="B6612" t="s">
        <v>352</v>
      </c>
      <c r="C6612" t="s">
        <v>48</v>
      </c>
      <c r="E6612">
        <f t="shared" si="412"/>
        <v>20</v>
      </c>
      <c r="F6612">
        <f t="shared" si="413"/>
        <v>6</v>
      </c>
      <c r="G6612" s="8">
        <f t="shared" si="414"/>
        <v>44732</v>
      </c>
      <c r="H6612">
        <f t="shared" si="415"/>
        <v>2022</v>
      </c>
      <c r="I6612" s="1">
        <v>44732.995138888888</v>
      </c>
      <c r="J6612" s="2">
        <v>44732</v>
      </c>
      <c r="K6612" t="s">
        <v>13</v>
      </c>
      <c r="L6612" t="s">
        <v>39</v>
      </c>
      <c r="M6612" t="s">
        <v>53</v>
      </c>
      <c r="N6612" s="11" t="s">
        <v>15</v>
      </c>
      <c r="O6612" s="11" t="str">
        <f>IF(Table1[[#This Row],[Currency  Code]]="USD",Table1[[#This Row],[Product Amount with GST]]*80,Table1[[#This Row],[Product Amount with GST]])</f>
        <v>499</v>
      </c>
      <c r="P6612" t="s">
        <v>50</v>
      </c>
    </row>
    <row r="6613" spans="1:16" x14ac:dyDescent="0.25">
      <c r="A6613" t="s">
        <v>4574</v>
      </c>
      <c r="B6613" t="s">
        <v>42</v>
      </c>
      <c r="C6613" t="s">
        <v>12</v>
      </c>
      <c r="E6613">
        <f t="shared" si="412"/>
        <v>20</v>
      </c>
      <c r="F6613">
        <f t="shared" si="413"/>
        <v>6</v>
      </c>
      <c r="G6613" s="8">
        <f t="shared" si="414"/>
        <v>44732</v>
      </c>
      <c r="H6613">
        <f t="shared" si="415"/>
        <v>2022</v>
      </c>
      <c r="I6613" s="1">
        <v>44732.991666666669</v>
      </c>
      <c r="J6613" s="2">
        <v>44732</v>
      </c>
      <c r="K6613" t="s">
        <v>43</v>
      </c>
      <c r="L6613" t="s">
        <v>88</v>
      </c>
      <c r="N6613" s="11" t="s">
        <v>29</v>
      </c>
      <c r="O6613" s="11">
        <f>IF(Table1[[#This Row],[Currency  Code]]="USD",Table1[[#This Row],[Product Amount with GST]]*80,Table1[[#This Row],[Product Amount with GST]])</f>
        <v>4720</v>
      </c>
    </row>
    <row r="6614" spans="1:16" x14ac:dyDescent="0.25">
      <c r="A6614" t="s">
        <v>3964</v>
      </c>
      <c r="B6614" t="s">
        <v>52</v>
      </c>
      <c r="C6614" t="s">
        <v>12</v>
      </c>
      <c r="E6614">
        <f t="shared" si="412"/>
        <v>20</v>
      </c>
      <c r="F6614">
        <f t="shared" si="413"/>
        <v>6</v>
      </c>
      <c r="G6614" s="8">
        <f t="shared" si="414"/>
        <v>44732</v>
      </c>
      <c r="H6614">
        <f t="shared" si="415"/>
        <v>2022</v>
      </c>
      <c r="I6614" s="1">
        <v>44732.979861111111</v>
      </c>
      <c r="J6614" s="2">
        <v>44732</v>
      </c>
      <c r="K6614" t="s">
        <v>13</v>
      </c>
      <c r="L6614" t="s">
        <v>18</v>
      </c>
      <c r="N6614" s="11" t="s">
        <v>15</v>
      </c>
      <c r="O6614" s="11" t="str">
        <f>IF(Table1[[#This Row],[Currency  Code]]="USD",Table1[[#This Row],[Product Amount with GST]]*80,Table1[[#This Row],[Product Amount with GST]])</f>
        <v>999</v>
      </c>
    </row>
    <row r="6615" spans="1:16" x14ac:dyDescent="0.25">
      <c r="A6615" t="s">
        <v>4575</v>
      </c>
      <c r="B6615" t="s">
        <v>24</v>
      </c>
      <c r="C6615" t="s">
        <v>48</v>
      </c>
      <c r="E6615">
        <f t="shared" si="412"/>
        <v>20</v>
      </c>
      <c r="F6615">
        <f t="shared" si="413"/>
        <v>6</v>
      </c>
      <c r="G6615" s="8">
        <f t="shared" si="414"/>
        <v>44732</v>
      </c>
      <c r="H6615">
        <f t="shared" si="415"/>
        <v>2022</v>
      </c>
      <c r="I6615" s="1">
        <v>44732.975694444445</v>
      </c>
      <c r="J6615" s="2">
        <v>44732</v>
      </c>
      <c r="K6615" t="s">
        <v>13</v>
      </c>
      <c r="L6615" t="s">
        <v>25</v>
      </c>
      <c r="M6615" t="s">
        <v>91</v>
      </c>
      <c r="N6615" s="11" t="s">
        <v>15</v>
      </c>
      <c r="O6615" s="11" t="str">
        <f>IF(Table1[[#This Row],[Currency  Code]]="USD",Table1[[#This Row],[Product Amount with GST]]*80,Table1[[#This Row],[Product Amount with GST]])</f>
        <v>2022</v>
      </c>
      <c r="P6615" t="s">
        <v>50</v>
      </c>
    </row>
    <row r="6616" spans="1:16" x14ac:dyDescent="0.25">
      <c r="A6616" t="s">
        <v>4576</v>
      </c>
      <c r="B6616" t="s">
        <v>169</v>
      </c>
      <c r="C6616" t="s">
        <v>12</v>
      </c>
      <c r="E6616">
        <f t="shared" si="412"/>
        <v>20</v>
      </c>
      <c r="F6616">
        <f t="shared" si="413"/>
        <v>6</v>
      </c>
      <c r="G6616" s="8">
        <f t="shared" si="414"/>
        <v>44732</v>
      </c>
      <c r="H6616">
        <f t="shared" si="415"/>
        <v>2022</v>
      </c>
      <c r="I6616" s="1">
        <v>44732.970138888886</v>
      </c>
      <c r="J6616" s="2">
        <v>44732</v>
      </c>
      <c r="K6616" t="s">
        <v>72</v>
      </c>
      <c r="L6616" t="s">
        <v>39</v>
      </c>
      <c r="N6616" s="11" t="s">
        <v>15</v>
      </c>
      <c r="O6616" s="11" t="str">
        <f>IF(Table1[[#This Row],[Currency  Code]]="USD",Table1[[#This Row],[Product Amount with GST]]*80,Table1[[#This Row],[Product Amount with GST]])</f>
        <v>499</v>
      </c>
    </row>
    <row r="6617" spans="1:16" x14ac:dyDescent="0.25">
      <c r="A6617" t="s">
        <v>4577</v>
      </c>
      <c r="B6617" t="s">
        <v>3328</v>
      </c>
      <c r="C6617" t="s">
        <v>48</v>
      </c>
      <c r="E6617">
        <f t="shared" si="412"/>
        <v>20</v>
      </c>
      <c r="F6617">
        <f t="shared" si="413"/>
        <v>6</v>
      </c>
      <c r="G6617" s="8">
        <f t="shared" si="414"/>
        <v>44732</v>
      </c>
      <c r="H6617">
        <f t="shared" si="415"/>
        <v>2022</v>
      </c>
      <c r="I6617" s="1">
        <v>44732.933333333334</v>
      </c>
      <c r="J6617" s="2">
        <v>44732</v>
      </c>
      <c r="K6617" t="s">
        <v>13</v>
      </c>
      <c r="L6617" t="s">
        <v>39</v>
      </c>
      <c r="M6617" t="s">
        <v>53</v>
      </c>
      <c r="N6617" s="11" t="s">
        <v>15</v>
      </c>
      <c r="O6617" s="11" t="str">
        <f>IF(Table1[[#This Row],[Currency  Code]]="USD",Table1[[#This Row],[Product Amount with GST]]*80,Table1[[#This Row],[Product Amount with GST]])</f>
        <v>499</v>
      </c>
      <c r="P6617" t="s">
        <v>50</v>
      </c>
    </row>
    <row r="6618" spans="1:16" x14ac:dyDescent="0.25">
      <c r="A6618" t="s">
        <v>4578</v>
      </c>
      <c r="B6618" t="s">
        <v>124</v>
      </c>
      <c r="C6618" t="s">
        <v>48</v>
      </c>
      <c r="E6618">
        <f t="shared" si="412"/>
        <v>20</v>
      </c>
      <c r="F6618">
        <f t="shared" si="413"/>
        <v>6</v>
      </c>
      <c r="G6618" s="8">
        <f t="shared" si="414"/>
        <v>44732</v>
      </c>
      <c r="H6618">
        <f t="shared" si="415"/>
        <v>2022</v>
      </c>
      <c r="I6618" s="1">
        <v>44732.929166666669</v>
      </c>
      <c r="J6618" s="2">
        <v>44732</v>
      </c>
      <c r="K6618" t="s">
        <v>72</v>
      </c>
      <c r="L6618" t="s">
        <v>39</v>
      </c>
      <c r="M6618" t="s">
        <v>53</v>
      </c>
      <c r="N6618" s="11" t="s">
        <v>15</v>
      </c>
      <c r="O6618" s="11" t="str">
        <f>IF(Table1[[#This Row],[Currency  Code]]="USD",Table1[[#This Row],[Product Amount with GST]]*80,Table1[[#This Row],[Product Amount with GST]])</f>
        <v>499</v>
      </c>
      <c r="P6618" t="s">
        <v>50</v>
      </c>
    </row>
    <row r="6619" spans="1:16" x14ac:dyDescent="0.25">
      <c r="A6619" t="s">
        <v>4579</v>
      </c>
      <c r="B6619" t="s">
        <v>52</v>
      </c>
      <c r="C6619" t="s">
        <v>48</v>
      </c>
      <c r="E6619">
        <f t="shared" si="412"/>
        <v>20</v>
      </c>
      <c r="F6619">
        <f t="shared" si="413"/>
        <v>6</v>
      </c>
      <c r="G6619" s="8">
        <f t="shared" si="414"/>
        <v>44732</v>
      </c>
      <c r="H6619">
        <f t="shared" si="415"/>
        <v>2022</v>
      </c>
      <c r="I6619" s="1">
        <v>44732.926388888889</v>
      </c>
      <c r="J6619" s="2">
        <v>44732</v>
      </c>
      <c r="K6619" t="s">
        <v>13</v>
      </c>
      <c r="L6619" t="s">
        <v>18</v>
      </c>
      <c r="M6619" t="s">
        <v>53</v>
      </c>
      <c r="N6619" s="11" t="s">
        <v>15</v>
      </c>
      <c r="O6619" s="11" t="str">
        <f>IF(Table1[[#This Row],[Currency  Code]]="USD",Table1[[#This Row],[Product Amount with GST]]*80,Table1[[#This Row],[Product Amount with GST]])</f>
        <v>999</v>
      </c>
      <c r="P6619" t="s">
        <v>50</v>
      </c>
    </row>
    <row r="6620" spans="1:16" x14ac:dyDescent="0.25">
      <c r="A6620" t="s">
        <v>4580</v>
      </c>
      <c r="B6620" t="s">
        <v>17</v>
      </c>
      <c r="C6620" t="s">
        <v>12</v>
      </c>
      <c r="E6620">
        <f t="shared" si="412"/>
        <v>20</v>
      </c>
      <c r="F6620">
        <f t="shared" si="413"/>
        <v>6</v>
      </c>
      <c r="G6620" s="8">
        <f t="shared" si="414"/>
        <v>44732</v>
      </c>
      <c r="H6620">
        <f t="shared" si="415"/>
        <v>2022</v>
      </c>
      <c r="I6620" s="1">
        <v>44732.926388888889</v>
      </c>
      <c r="J6620" s="2">
        <v>44732</v>
      </c>
      <c r="K6620" t="s">
        <v>13</v>
      </c>
      <c r="L6620" t="s">
        <v>18</v>
      </c>
      <c r="N6620" s="11" t="s">
        <v>15</v>
      </c>
      <c r="O6620" s="11" t="str">
        <f>IF(Table1[[#This Row],[Currency  Code]]="USD",Table1[[#This Row],[Product Amount with GST]]*80,Table1[[#This Row],[Product Amount with GST]])</f>
        <v>999</v>
      </c>
    </row>
    <row r="6621" spans="1:16" x14ac:dyDescent="0.25">
      <c r="A6621" t="s">
        <v>4581</v>
      </c>
      <c r="B6621" t="s">
        <v>65</v>
      </c>
      <c r="C6621" t="s">
        <v>48</v>
      </c>
      <c r="D6621" t="s">
        <v>6121</v>
      </c>
      <c r="E6621">
        <f t="shared" si="412"/>
        <v>20</v>
      </c>
      <c r="F6621">
        <f t="shared" si="413"/>
        <v>6</v>
      </c>
      <c r="G6621" s="8">
        <f t="shared" si="414"/>
        <v>44732</v>
      </c>
      <c r="H6621">
        <f t="shared" si="415"/>
        <v>2022</v>
      </c>
      <c r="I6621" s="1">
        <v>44732.925694444442</v>
      </c>
      <c r="J6621" s="2">
        <v>44732</v>
      </c>
      <c r="K6621" t="s">
        <v>13</v>
      </c>
      <c r="L6621" t="s">
        <v>113</v>
      </c>
      <c r="M6621" t="s">
        <v>53</v>
      </c>
      <c r="N6621" s="11" t="s">
        <v>15</v>
      </c>
      <c r="O6621" s="11" t="str">
        <f>IF(Table1[[#This Row],[Currency  Code]]="USD",Table1[[#This Row],[Product Amount with GST]]*80,Table1[[#This Row],[Product Amount with GST]])</f>
        <v>374</v>
      </c>
      <c r="P6621" t="s">
        <v>50</v>
      </c>
    </row>
    <row r="6622" spans="1:16" x14ac:dyDescent="0.25">
      <c r="A6622" t="s">
        <v>4582</v>
      </c>
      <c r="B6622" t="s">
        <v>17</v>
      </c>
      <c r="C6622" t="s">
        <v>12</v>
      </c>
      <c r="E6622">
        <f t="shared" si="412"/>
        <v>20</v>
      </c>
      <c r="F6622">
        <f t="shared" si="413"/>
        <v>6</v>
      </c>
      <c r="G6622" s="8">
        <f t="shared" si="414"/>
        <v>44732</v>
      </c>
      <c r="H6622">
        <f t="shared" si="415"/>
        <v>2022</v>
      </c>
      <c r="I6622" s="1">
        <v>44732.922222222223</v>
      </c>
      <c r="J6622" s="2">
        <v>44732</v>
      </c>
      <c r="K6622" t="s">
        <v>13</v>
      </c>
      <c r="L6622" t="s">
        <v>18</v>
      </c>
      <c r="N6622" s="11" t="s">
        <v>15</v>
      </c>
      <c r="O6622" s="11" t="str">
        <f>IF(Table1[[#This Row],[Currency  Code]]="USD",Table1[[#This Row],[Product Amount with GST]]*80,Table1[[#This Row],[Product Amount with GST]])</f>
        <v>999</v>
      </c>
    </row>
    <row r="6623" spans="1:16" x14ac:dyDescent="0.25">
      <c r="A6623" t="s">
        <v>4574</v>
      </c>
      <c r="B6623" t="s">
        <v>42</v>
      </c>
      <c r="C6623" t="s">
        <v>12</v>
      </c>
      <c r="E6623">
        <f t="shared" si="412"/>
        <v>20</v>
      </c>
      <c r="F6623">
        <f t="shared" si="413"/>
        <v>6</v>
      </c>
      <c r="G6623" s="8">
        <f t="shared" si="414"/>
        <v>44732</v>
      </c>
      <c r="H6623">
        <f t="shared" si="415"/>
        <v>2022</v>
      </c>
      <c r="I6623" s="1">
        <v>44732.992361111108</v>
      </c>
      <c r="J6623" s="2">
        <v>44732</v>
      </c>
      <c r="K6623" t="s">
        <v>43</v>
      </c>
      <c r="L6623" t="s">
        <v>88</v>
      </c>
      <c r="N6623" s="11" t="s">
        <v>29</v>
      </c>
      <c r="O6623" s="11">
        <f>IF(Table1[[#This Row],[Currency  Code]]="USD",Table1[[#This Row],[Product Amount with GST]]*80,Table1[[#This Row],[Product Amount with GST]])</f>
        <v>4720</v>
      </c>
    </row>
    <row r="6624" spans="1:16" x14ac:dyDescent="0.25">
      <c r="A6624" t="s">
        <v>4583</v>
      </c>
      <c r="B6624" t="s">
        <v>42</v>
      </c>
      <c r="C6624" t="s">
        <v>12</v>
      </c>
      <c r="E6624">
        <f t="shared" si="412"/>
        <v>20</v>
      </c>
      <c r="F6624">
        <f t="shared" si="413"/>
        <v>6</v>
      </c>
      <c r="G6624" s="8">
        <f t="shared" si="414"/>
        <v>44732</v>
      </c>
      <c r="H6624">
        <f t="shared" si="415"/>
        <v>2022</v>
      </c>
      <c r="I6624" s="1">
        <v>44732.986805555556</v>
      </c>
      <c r="J6624" s="2">
        <v>44732</v>
      </c>
      <c r="K6624" t="s">
        <v>43</v>
      </c>
      <c r="L6624" t="s">
        <v>39</v>
      </c>
      <c r="N6624" s="11" t="s">
        <v>15</v>
      </c>
      <c r="O6624" s="11" t="str">
        <f>IF(Table1[[#This Row],[Currency  Code]]="USD",Table1[[#This Row],[Product Amount with GST]]*80,Table1[[#This Row],[Product Amount with GST]])</f>
        <v>499</v>
      </c>
    </row>
    <row r="6625" spans="1:16" x14ac:dyDescent="0.25">
      <c r="A6625" t="s">
        <v>4584</v>
      </c>
      <c r="B6625" t="s">
        <v>116</v>
      </c>
      <c r="C6625" t="s">
        <v>12</v>
      </c>
      <c r="E6625">
        <f t="shared" si="412"/>
        <v>20</v>
      </c>
      <c r="F6625">
        <f t="shared" si="413"/>
        <v>6</v>
      </c>
      <c r="G6625" s="8">
        <f t="shared" si="414"/>
        <v>44732</v>
      </c>
      <c r="H6625">
        <f t="shared" si="415"/>
        <v>2022</v>
      </c>
      <c r="I6625" s="1">
        <v>44732.981249999997</v>
      </c>
      <c r="J6625" s="2">
        <v>44732</v>
      </c>
      <c r="K6625" t="s">
        <v>13</v>
      </c>
      <c r="L6625" t="s">
        <v>21</v>
      </c>
      <c r="N6625" s="11" t="s">
        <v>15</v>
      </c>
      <c r="O6625" s="11" t="str">
        <f>IF(Table1[[#This Row],[Currency  Code]]="USD",Table1[[#This Row],[Product Amount with GST]]*80,Table1[[#This Row],[Product Amount with GST]])</f>
        <v>1999</v>
      </c>
    </row>
    <row r="6626" spans="1:16" x14ac:dyDescent="0.25">
      <c r="A6626" t="s">
        <v>4585</v>
      </c>
      <c r="B6626" t="s">
        <v>173</v>
      </c>
      <c r="C6626" t="s">
        <v>12</v>
      </c>
      <c r="E6626">
        <f t="shared" si="412"/>
        <v>20</v>
      </c>
      <c r="F6626">
        <f t="shared" si="413"/>
        <v>6</v>
      </c>
      <c r="G6626" s="8">
        <f t="shared" si="414"/>
        <v>44732</v>
      </c>
      <c r="H6626">
        <f t="shared" si="415"/>
        <v>2022</v>
      </c>
      <c r="I6626" s="1">
        <v>44732.980555555558</v>
      </c>
      <c r="J6626" s="2">
        <v>44732</v>
      </c>
      <c r="K6626" t="s">
        <v>72</v>
      </c>
      <c r="L6626" t="s">
        <v>39</v>
      </c>
      <c r="N6626" s="11" t="s">
        <v>15</v>
      </c>
      <c r="O6626" s="11" t="str">
        <f>IF(Table1[[#This Row],[Currency  Code]]="USD",Table1[[#This Row],[Product Amount with GST]]*80,Table1[[#This Row],[Product Amount with GST]])</f>
        <v>499</v>
      </c>
    </row>
    <row r="6627" spans="1:16" x14ac:dyDescent="0.25">
      <c r="A6627" t="s">
        <v>4586</v>
      </c>
      <c r="B6627" t="s">
        <v>42</v>
      </c>
      <c r="C6627" t="s">
        <v>12</v>
      </c>
      <c r="E6627">
        <f t="shared" si="412"/>
        <v>20</v>
      </c>
      <c r="F6627">
        <f t="shared" si="413"/>
        <v>6</v>
      </c>
      <c r="G6627" s="8">
        <f t="shared" si="414"/>
        <v>44732</v>
      </c>
      <c r="H6627">
        <f t="shared" si="415"/>
        <v>2022</v>
      </c>
      <c r="I6627" s="1">
        <v>44732.945833333331</v>
      </c>
      <c r="J6627" s="2">
        <v>44732</v>
      </c>
      <c r="K6627" t="s">
        <v>43</v>
      </c>
      <c r="L6627" t="s">
        <v>88</v>
      </c>
      <c r="N6627" s="11" t="s">
        <v>29</v>
      </c>
      <c r="O6627" s="11">
        <f>IF(Table1[[#This Row],[Currency  Code]]="USD",Table1[[#This Row],[Product Amount with GST]]*80,Table1[[#This Row],[Product Amount with GST]])</f>
        <v>4720</v>
      </c>
    </row>
    <row r="6628" spans="1:16" x14ac:dyDescent="0.25">
      <c r="A6628" t="s">
        <v>4586</v>
      </c>
      <c r="B6628" t="s">
        <v>42</v>
      </c>
      <c r="C6628" t="s">
        <v>12</v>
      </c>
      <c r="E6628">
        <f t="shared" si="412"/>
        <v>20</v>
      </c>
      <c r="F6628">
        <f t="shared" si="413"/>
        <v>6</v>
      </c>
      <c r="G6628" s="8">
        <f t="shared" si="414"/>
        <v>44732</v>
      </c>
      <c r="H6628">
        <f t="shared" si="415"/>
        <v>2022</v>
      </c>
      <c r="I6628" s="1">
        <v>44732.945138888892</v>
      </c>
      <c r="J6628" s="2">
        <v>44732</v>
      </c>
      <c r="K6628" t="s">
        <v>43</v>
      </c>
      <c r="L6628" t="s">
        <v>88</v>
      </c>
      <c r="N6628" s="11" t="s">
        <v>29</v>
      </c>
      <c r="O6628" s="11">
        <f>IF(Table1[[#This Row],[Currency  Code]]="USD",Table1[[#This Row],[Product Amount with GST]]*80,Table1[[#This Row],[Product Amount with GST]])</f>
        <v>4720</v>
      </c>
    </row>
    <row r="6629" spans="1:16" x14ac:dyDescent="0.25">
      <c r="A6629" t="s">
        <v>4587</v>
      </c>
      <c r="B6629" t="s">
        <v>20</v>
      </c>
      <c r="C6629" t="s">
        <v>12</v>
      </c>
      <c r="E6629">
        <f t="shared" si="412"/>
        <v>20</v>
      </c>
      <c r="F6629">
        <f t="shared" si="413"/>
        <v>6</v>
      </c>
      <c r="G6629" s="8">
        <f t="shared" si="414"/>
        <v>44732</v>
      </c>
      <c r="H6629">
        <f t="shared" si="415"/>
        <v>2022</v>
      </c>
      <c r="I6629" s="1">
        <v>44732.94027777778</v>
      </c>
      <c r="J6629" s="2">
        <v>44732</v>
      </c>
      <c r="K6629" t="s">
        <v>13</v>
      </c>
      <c r="L6629" t="s">
        <v>21</v>
      </c>
      <c r="N6629" s="11" t="s">
        <v>15</v>
      </c>
      <c r="O6629" s="11" t="str">
        <f>IF(Table1[[#This Row],[Currency  Code]]="USD",Table1[[#This Row],[Product Amount with GST]]*80,Table1[[#This Row],[Product Amount with GST]])</f>
        <v>1999</v>
      </c>
    </row>
    <row r="6630" spans="1:16" x14ac:dyDescent="0.25">
      <c r="A6630" t="s">
        <v>4581</v>
      </c>
      <c r="B6630" t="s">
        <v>65</v>
      </c>
      <c r="C6630" t="s">
        <v>12</v>
      </c>
      <c r="D6630" t="s">
        <v>6121</v>
      </c>
      <c r="E6630">
        <f t="shared" si="412"/>
        <v>20</v>
      </c>
      <c r="F6630">
        <f t="shared" si="413"/>
        <v>6</v>
      </c>
      <c r="G6630" s="8">
        <f t="shared" si="414"/>
        <v>44732</v>
      </c>
      <c r="H6630">
        <f t="shared" si="415"/>
        <v>2022</v>
      </c>
      <c r="I6630" s="1">
        <v>44732.932638888888</v>
      </c>
      <c r="J6630" s="2">
        <v>44732</v>
      </c>
      <c r="K6630" t="s">
        <v>13</v>
      </c>
      <c r="L6630" t="s">
        <v>113</v>
      </c>
      <c r="N6630" s="11" t="s">
        <v>15</v>
      </c>
      <c r="O6630" s="11" t="str">
        <f>IF(Table1[[#This Row],[Currency  Code]]="USD",Table1[[#This Row],[Product Amount with GST]]*80,Table1[[#This Row],[Product Amount with GST]])</f>
        <v>374</v>
      </c>
    </row>
    <row r="6631" spans="1:16" x14ac:dyDescent="0.25">
      <c r="A6631" t="s">
        <v>4587</v>
      </c>
      <c r="B6631" t="s">
        <v>20</v>
      </c>
      <c r="C6631" t="s">
        <v>12</v>
      </c>
      <c r="E6631">
        <f t="shared" si="412"/>
        <v>20</v>
      </c>
      <c r="F6631">
        <f t="shared" si="413"/>
        <v>6</v>
      </c>
      <c r="G6631" s="8">
        <f t="shared" si="414"/>
        <v>44732</v>
      </c>
      <c r="H6631">
        <f t="shared" si="415"/>
        <v>2022</v>
      </c>
      <c r="I6631" s="1">
        <v>44732.929166666669</v>
      </c>
      <c r="J6631" s="2">
        <v>44732</v>
      </c>
      <c r="K6631" t="s">
        <v>13</v>
      </c>
      <c r="L6631" t="s">
        <v>21</v>
      </c>
      <c r="N6631" s="11" t="s">
        <v>15</v>
      </c>
      <c r="O6631" s="11" t="str">
        <f>IF(Table1[[#This Row],[Currency  Code]]="USD",Table1[[#This Row],[Product Amount with GST]]*80,Table1[[#This Row],[Product Amount with GST]])</f>
        <v>1999</v>
      </c>
    </row>
    <row r="6632" spans="1:16" x14ac:dyDescent="0.25">
      <c r="A6632" t="s">
        <v>4588</v>
      </c>
      <c r="B6632" t="s">
        <v>24</v>
      </c>
      <c r="C6632" t="s">
        <v>12</v>
      </c>
      <c r="E6632">
        <f t="shared" si="412"/>
        <v>20</v>
      </c>
      <c r="F6632">
        <f t="shared" si="413"/>
        <v>6</v>
      </c>
      <c r="G6632" s="8">
        <f t="shared" si="414"/>
        <v>44732</v>
      </c>
      <c r="H6632">
        <f t="shared" si="415"/>
        <v>2022</v>
      </c>
      <c r="I6632" s="1">
        <v>44732.929166666669</v>
      </c>
      <c r="J6632" s="2">
        <v>44732</v>
      </c>
      <c r="K6632" t="s">
        <v>13</v>
      </c>
      <c r="L6632" t="s">
        <v>25</v>
      </c>
      <c r="N6632" s="11" t="s">
        <v>15</v>
      </c>
      <c r="O6632" s="11" t="str">
        <f>IF(Table1[[#This Row],[Currency  Code]]="USD",Table1[[#This Row],[Product Amount with GST]]*80,Table1[[#This Row],[Product Amount with GST]])</f>
        <v>2022</v>
      </c>
    </row>
    <row r="6633" spans="1:16" x14ac:dyDescent="0.25">
      <c r="A6633" t="s">
        <v>4577</v>
      </c>
      <c r="B6633" t="s">
        <v>1092</v>
      </c>
      <c r="C6633" t="s">
        <v>48</v>
      </c>
      <c r="E6633">
        <f t="shared" si="412"/>
        <v>20</v>
      </c>
      <c r="F6633">
        <f t="shared" si="413"/>
        <v>6</v>
      </c>
      <c r="G6633" s="8">
        <f t="shared" si="414"/>
        <v>44732</v>
      </c>
      <c r="H6633">
        <f t="shared" si="415"/>
        <v>2022</v>
      </c>
      <c r="I6633" s="1">
        <v>44732.929166666669</v>
      </c>
      <c r="J6633" s="2">
        <v>44732</v>
      </c>
      <c r="K6633" t="s">
        <v>13</v>
      </c>
      <c r="L6633" t="s">
        <v>39</v>
      </c>
      <c r="M6633" t="s">
        <v>53</v>
      </c>
      <c r="N6633" s="11" t="s">
        <v>15</v>
      </c>
      <c r="O6633" s="11" t="str">
        <f>IF(Table1[[#This Row],[Currency  Code]]="USD",Table1[[#This Row],[Product Amount with GST]]*80,Table1[[#This Row],[Product Amount with GST]])</f>
        <v>499</v>
      </c>
      <c r="P6633" t="s">
        <v>50</v>
      </c>
    </row>
    <row r="6634" spans="1:16" x14ac:dyDescent="0.25">
      <c r="A6634" t="s">
        <v>4581</v>
      </c>
      <c r="B6634" t="s">
        <v>65</v>
      </c>
      <c r="C6634" t="s">
        <v>12</v>
      </c>
      <c r="D6634" t="s">
        <v>6121</v>
      </c>
      <c r="E6634">
        <f t="shared" si="412"/>
        <v>20</v>
      </c>
      <c r="F6634">
        <f t="shared" si="413"/>
        <v>6</v>
      </c>
      <c r="G6634" s="8">
        <f t="shared" si="414"/>
        <v>44732</v>
      </c>
      <c r="H6634">
        <f t="shared" si="415"/>
        <v>2022</v>
      </c>
      <c r="I6634" s="1">
        <v>44732.925000000003</v>
      </c>
      <c r="J6634" s="2">
        <v>44732</v>
      </c>
      <c r="K6634" t="s">
        <v>13</v>
      </c>
      <c r="L6634" t="s">
        <v>113</v>
      </c>
      <c r="N6634" s="11" t="s">
        <v>15</v>
      </c>
      <c r="O6634" s="11" t="str">
        <f>IF(Table1[[#This Row],[Currency  Code]]="USD",Table1[[#This Row],[Product Amount with GST]]*80,Table1[[#This Row],[Product Amount with GST]])</f>
        <v>374</v>
      </c>
    </row>
    <row r="6635" spans="1:16" x14ac:dyDescent="0.25">
      <c r="A6635" t="s">
        <v>4587</v>
      </c>
      <c r="B6635" t="s">
        <v>20</v>
      </c>
      <c r="C6635" t="s">
        <v>12</v>
      </c>
      <c r="E6635">
        <f t="shared" si="412"/>
        <v>20</v>
      </c>
      <c r="F6635">
        <f t="shared" si="413"/>
        <v>6</v>
      </c>
      <c r="G6635" s="8">
        <f t="shared" si="414"/>
        <v>44732</v>
      </c>
      <c r="H6635">
        <f t="shared" si="415"/>
        <v>2022</v>
      </c>
      <c r="I6635" s="1">
        <v>44732.924305555556</v>
      </c>
      <c r="J6635" s="2">
        <v>44732</v>
      </c>
      <c r="K6635" t="s">
        <v>13</v>
      </c>
      <c r="L6635" t="s">
        <v>21</v>
      </c>
      <c r="N6635" s="11" t="s">
        <v>15</v>
      </c>
      <c r="O6635" s="11" t="str">
        <f>IF(Table1[[#This Row],[Currency  Code]]="USD",Table1[[#This Row],[Product Amount with GST]]*80,Table1[[#This Row],[Product Amount with GST]])</f>
        <v>1999</v>
      </c>
    </row>
    <row r="6636" spans="1:16" x14ac:dyDescent="0.25">
      <c r="A6636" t="s">
        <v>4577</v>
      </c>
      <c r="B6636" t="s">
        <v>516</v>
      </c>
      <c r="C6636" t="s">
        <v>48</v>
      </c>
      <c r="E6636">
        <f t="shared" si="412"/>
        <v>20</v>
      </c>
      <c r="F6636">
        <f t="shared" si="413"/>
        <v>6</v>
      </c>
      <c r="G6636" s="8">
        <f t="shared" si="414"/>
        <v>44732</v>
      </c>
      <c r="H6636">
        <f t="shared" si="415"/>
        <v>2022</v>
      </c>
      <c r="I6636" s="1">
        <v>44732.922222222223</v>
      </c>
      <c r="J6636" s="2">
        <v>44732</v>
      </c>
      <c r="K6636" t="s">
        <v>13</v>
      </c>
      <c r="L6636" t="s">
        <v>39</v>
      </c>
      <c r="M6636" t="s">
        <v>53</v>
      </c>
      <c r="N6636" s="11" t="s">
        <v>15</v>
      </c>
      <c r="O6636" s="11" t="str">
        <f>IF(Table1[[#This Row],[Currency  Code]]="USD",Table1[[#This Row],[Product Amount with GST]]*80,Table1[[#This Row],[Product Amount with GST]])</f>
        <v>499</v>
      </c>
      <c r="P6636" t="s">
        <v>50</v>
      </c>
    </row>
    <row r="6637" spans="1:16" x14ac:dyDescent="0.25">
      <c r="A6637" t="s">
        <v>4581</v>
      </c>
      <c r="B6637" t="s">
        <v>65</v>
      </c>
      <c r="C6637" t="s">
        <v>12</v>
      </c>
      <c r="D6637" t="s">
        <v>6121</v>
      </c>
      <c r="E6637">
        <f t="shared" si="412"/>
        <v>20</v>
      </c>
      <c r="F6637">
        <f t="shared" si="413"/>
        <v>6</v>
      </c>
      <c r="G6637" s="8">
        <f t="shared" si="414"/>
        <v>44732</v>
      </c>
      <c r="H6637">
        <f t="shared" si="415"/>
        <v>2022</v>
      </c>
      <c r="I6637" s="1">
        <v>44732.921527777777</v>
      </c>
      <c r="J6637" s="2">
        <v>44732</v>
      </c>
      <c r="K6637" t="s">
        <v>13</v>
      </c>
      <c r="L6637" t="s">
        <v>113</v>
      </c>
      <c r="N6637" s="11" t="s">
        <v>15</v>
      </c>
      <c r="O6637" s="11" t="str">
        <f>IF(Table1[[#This Row],[Currency  Code]]="USD",Table1[[#This Row],[Product Amount with GST]]*80,Table1[[#This Row],[Product Amount with GST]])</f>
        <v>374</v>
      </c>
    </row>
    <row r="6638" spans="1:16" x14ac:dyDescent="0.25">
      <c r="A6638" t="s">
        <v>4589</v>
      </c>
      <c r="B6638" t="s">
        <v>42</v>
      </c>
      <c r="C6638" t="s">
        <v>12</v>
      </c>
      <c r="E6638">
        <f t="shared" si="412"/>
        <v>20</v>
      </c>
      <c r="F6638">
        <f t="shared" si="413"/>
        <v>6</v>
      </c>
      <c r="G6638" s="8">
        <f t="shared" si="414"/>
        <v>44732</v>
      </c>
      <c r="H6638">
        <f t="shared" si="415"/>
        <v>2022</v>
      </c>
      <c r="I6638" s="1">
        <v>44732.918055555558</v>
      </c>
      <c r="J6638" s="2">
        <v>44732</v>
      </c>
      <c r="K6638" t="s">
        <v>43</v>
      </c>
      <c r="L6638" t="s">
        <v>39</v>
      </c>
      <c r="N6638" s="11" t="s">
        <v>15</v>
      </c>
      <c r="O6638" s="11" t="str">
        <f>IF(Table1[[#This Row],[Currency  Code]]="USD",Table1[[#This Row],[Product Amount with GST]]*80,Table1[[#This Row],[Product Amount with GST]])</f>
        <v>499</v>
      </c>
    </row>
    <row r="6639" spans="1:16" x14ac:dyDescent="0.25">
      <c r="A6639" t="s">
        <v>4590</v>
      </c>
      <c r="B6639" t="s">
        <v>173</v>
      </c>
      <c r="C6639" t="s">
        <v>48</v>
      </c>
      <c r="E6639">
        <f t="shared" si="412"/>
        <v>20</v>
      </c>
      <c r="F6639">
        <f t="shared" si="413"/>
        <v>6</v>
      </c>
      <c r="G6639" s="8">
        <f t="shared" si="414"/>
        <v>44732</v>
      </c>
      <c r="H6639">
        <f t="shared" si="415"/>
        <v>2022</v>
      </c>
      <c r="I6639" s="1">
        <v>44732.917361111111</v>
      </c>
      <c r="J6639" s="2">
        <v>44732</v>
      </c>
      <c r="K6639" t="s">
        <v>13</v>
      </c>
      <c r="L6639" t="s">
        <v>39</v>
      </c>
      <c r="M6639" t="s">
        <v>53</v>
      </c>
      <c r="N6639" s="11" t="s">
        <v>15</v>
      </c>
      <c r="O6639" s="11" t="str">
        <f>IF(Table1[[#This Row],[Currency  Code]]="USD",Table1[[#This Row],[Product Amount with GST]]*80,Table1[[#This Row],[Product Amount with GST]])</f>
        <v>499</v>
      </c>
      <c r="P6639" t="s">
        <v>50</v>
      </c>
    </row>
    <row r="6640" spans="1:16" x14ac:dyDescent="0.25">
      <c r="A6640" t="s">
        <v>4591</v>
      </c>
      <c r="B6640" t="s">
        <v>20</v>
      </c>
      <c r="C6640" t="s">
        <v>12</v>
      </c>
      <c r="E6640">
        <f t="shared" si="412"/>
        <v>20</v>
      </c>
      <c r="F6640">
        <f t="shared" si="413"/>
        <v>6</v>
      </c>
      <c r="G6640" s="8">
        <f t="shared" si="414"/>
        <v>44732</v>
      </c>
      <c r="H6640">
        <f t="shared" si="415"/>
        <v>2022</v>
      </c>
      <c r="I6640" s="1">
        <v>44732.911805555559</v>
      </c>
      <c r="J6640" s="2">
        <v>44732</v>
      </c>
      <c r="K6640" t="s">
        <v>13</v>
      </c>
      <c r="L6640" t="s">
        <v>28</v>
      </c>
      <c r="N6640" s="11" t="s">
        <v>29</v>
      </c>
      <c r="O6640" s="11">
        <f>IF(Table1[[#This Row],[Currency  Code]]="USD",Table1[[#This Row],[Product Amount with GST]]*80,Table1[[#This Row],[Product Amount with GST]])</f>
        <v>11920</v>
      </c>
    </row>
    <row r="6641" spans="1:16" x14ac:dyDescent="0.25">
      <c r="A6641" t="s">
        <v>4592</v>
      </c>
      <c r="B6641" t="s">
        <v>24</v>
      </c>
      <c r="C6641" t="s">
        <v>12</v>
      </c>
      <c r="E6641">
        <f t="shared" si="412"/>
        <v>20</v>
      </c>
      <c r="F6641">
        <f t="shared" si="413"/>
        <v>6</v>
      </c>
      <c r="G6641" s="8">
        <f t="shared" si="414"/>
        <v>44732</v>
      </c>
      <c r="H6641">
        <f t="shared" si="415"/>
        <v>2022</v>
      </c>
      <c r="I6641" s="1">
        <v>44732.911111111112</v>
      </c>
      <c r="J6641" s="2">
        <v>44732</v>
      </c>
      <c r="K6641" t="s">
        <v>13</v>
      </c>
      <c r="L6641" t="s">
        <v>25</v>
      </c>
      <c r="N6641" s="11" t="s">
        <v>15</v>
      </c>
      <c r="O6641" s="11" t="str">
        <f>IF(Table1[[#This Row],[Currency  Code]]="USD",Table1[[#This Row],[Product Amount with GST]]*80,Table1[[#This Row],[Product Amount with GST]])</f>
        <v>2022</v>
      </c>
    </row>
    <row r="6642" spans="1:16" x14ac:dyDescent="0.25">
      <c r="A6642" t="s">
        <v>3964</v>
      </c>
      <c r="B6642" t="s">
        <v>52</v>
      </c>
      <c r="C6642" t="s">
        <v>12</v>
      </c>
      <c r="E6642">
        <f t="shared" si="412"/>
        <v>20</v>
      </c>
      <c r="F6642">
        <f t="shared" si="413"/>
        <v>6</v>
      </c>
      <c r="G6642" s="8">
        <f t="shared" si="414"/>
        <v>44732</v>
      </c>
      <c r="H6642">
        <f t="shared" si="415"/>
        <v>2022</v>
      </c>
      <c r="I6642" s="1">
        <v>44732.904861111114</v>
      </c>
      <c r="J6642" s="2">
        <v>44732</v>
      </c>
      <c r="K6642" t="s">
        <v>13</v>
      </c>
      <c r="L6642" t="s">
        <v>18</v>
      </c>
      <c r="N6642" s="11" t="s">
        <v>15</v>
      </c>
      <c r="O6642" s="11" t="str">
        <f>IF(Table1[[#This Row],[Currency  Code]]="USD",Table1[[#This Row],[Product Amount with GST]]*80,Table1[[#This Row],[Product Amount with GST]])</f>
        <v>999</v>
      </c>
    </row>
    <row r="6643" spans="1:16" x14ac:dyDescent="0.25">
      <c r="A6643" t="s">
        <v>3964</v>
      </c>
      <c r="B6643" t="s">
        <v>52</v>
      </c>
      <c r="C6643" t="s">
        <v>12</v>
      </c>
      <c r="E6643">
        <f t="shared" si="412"/>
        <v>20</v>
      </c>
      <c r="F6643">
        <f t="shared" si="413"/>
        <v>6</v>
      </c>
      <c r="G6643" s="8">
        <f t="shared" si="414"/>
        <v>44732</v>
      </c>
      <c r="H6643">
        <f t="shared" si="415"/>
        <v>2022</v>
      </c>
      <c r="I6643" s="1">
        <v>44732.90347222222</v>
      </c>
      <c r="J6643" s="2">
        <v>44732</v>
      </c>
      <c r="K6643" t="s">
        <v>13</v>
      </c>
      <c r="L6643" t="s">
        <v>18</v>
      </c>
      <c r="N6643" s="11" t="s">
        <v>15</v>
      </c>
      <c r="O6643" s="11" t="str">
        <f>IF(Table1[[#This Row],[Currency  Code]]="USD",Table1[[#This Row],[Product Amount with GST]]*80,Table1[[#This Row],[Product Amount with GST]])</f>
        <v>999</v>
      </c>
    </row>
    <row r="6644" spans="1:16" x14ac:dyDescent="0.25">
      <c r="A6644" t="s">
        <v>4593</v>
      </c>
      <c r="B6644" t="s">
        <v>55</v>
      </c>
      <c r="C6644" t="s">
        <v>12</v>
      </c>
      <c r="E6644">
        <f t="shared" si="412"/>
        <v>20</v>
      </c>
      <c r="F6644">
        <f t="shared" si="413"/>
        <v>6</v>
      </c>
      <c r="G6644" s="8">
        <f t="shared" si="414"/>
        <v>44732</v>
      </c>
      <c r="H6644">
        <f t="shared" si="415"/>
        <v>2022</v>
      </c>
      <c r="I6644" s="1">
        <v>44732.902083333334</v>
      </c>
      <c r="J6644" s="2">
        <v>44732</v>
      </c>
      <c r="K6644" t="s">
        <v>43</v>
      </c>
      <c r="L6644" t="s">
        <v>39</v>
      </c>
      <c r="N6644" s="11" t="s">
        <v>15</v>
      </c>
      <c r="O6644" s="11" t="str">
        <f>IF(Table1[[#This Row],[Currency  Code]]="USD",Table1[[#This Row],[Product Amount with GST]]*80,Table1[[#This Row],[Product Amount with GST]])</f>
        <v>499</v>
      </c>
    </row>
    <row r="6645" spans="1:16" x14ac:dyDescent="0.25">
      <c r="A6645" t="s">
        <v>4594</v>
      </c>
      <c r="B6645" t="s">
        <v>11</v>
      </c>
      <c r="C6645" t="s">
        <v>12</v>
      </c>
      <c r="E6645">
        <f t="shared" si="412"/>
        <v>20</v>
      </c>
      <c r="F6645">
        <f t="shared" si="413"/>
        <v>6</v>
      </c>
      <c r="G6645" s="8">
        <f t="shared" si="414"/>
        <v>44732</v>
      </c>
      <c r="H6645">
        <f t="shared" si="415"/>
        <v>2022</v>
      </c>
      <c r="I6645" s="1">
        <v>44732.9</v>
      </c>
      <c r="J6645" s="2">
        <v>44732</v>
      </c>
      <c r="K6645" t="s">
        <v>13</v>
      </c>
      <c r="L6645" t="s">
        <v>14</v>
      </c>
      <c r="N6645" s="11" t="s">
        <v>15</v>
      </c>
      <c r="O6645" s="11" t="str">
        <f>IF(Table1[[#This Row],[Currency  Code]]="USD",Table1[[#This Row],[Product Amount with GST]]*80,Table1[[#This Row],[Product Amount with GST]])</f>
        <v>3999</v>
      </c>
    </row>
    <row r="6646" spans="1:16" x14ac:dyDescent="0.25">
      <c r="A6646" t="s">
        <v>4594</v>
      </c>
      <c r="B6646" t="s">
        <v>11</v>
      </c>
      <c r="C6646" t="s">
        <v>12</v>
      </c>
      <c r="D6646" t="s">
        <v>6121</v>
      </c>
      <c r="E6646">
        <f t="shared" si="412"/>
        <v>20</v>
      </c>
      <c r="F6646">
        <f t="shared" si="413"/>
        <v>6</v>
      </c>
      <c r="G6646" s="8">
        <f t="shared" si="414"/>
        <v>44732</v>
      </c>
      <c r="H6646">
        <f t="shared" si="415"/>
        <v>2022</v>
      </c>
      <c r="I6646" s="1">
        <v>44732.899305555555</v>
      </c>
      <c r="J6646" s="2">
        <v>44732</v>
      </c>
      <c r="K6646" t="s">
        <v>13</v>
      </c>
      <c r="L6646" t="s">
        <v>120</v>
      </c>
      <c r="N6646" s="11" t="s">
        <v>15</v>
      </c>
      <c r="O6646" s="11" t="str">
        <f>IF(Table1[[#This Row],[Currency  Code]]="USD",Table1[[#This Row],[Product Amount with GST]]*80,Table1[[#This Row],[Product Amount with GST]])</f>
        <v>2999</v>
      </c>
    </row>
    <row r="6647" spans="1:16" x14ac:dyDescent="0.25">
      <c r="A6647" t="s">
        <v>4595</v>
      </c>
      <c r="B6647" t="s">
        <v>1690</v>
      </c>
      <c r="C6647" t="s">
        <v>12</v>
      </c>
      <c r="E6647">
        <f t="shared" si="412"/>
        <v>20</v>
      </c>
      <c r="F6647">
        <f t="shared" si="413"/>
        <v>6</v>
      </c>
      <c r="G6647" s="8">
        <f t="shared" si="414"/>
        <v>44732</v>
      </c>
      <c r="H6647">
        <f t="shared" si="415"/>
        <v>2022</v>
      </c>
      <c r="I6647" s="1">
        <v>44732.894444444442</v>
      </c>
      <c r="J6647" s="2">
        <v>44732</v>
      </c>
      <c r="K6647" t="s">
        <v>43</v>
      </c>
      <c r="L6647" t="s">
        <v>39</v>
      </c>
      <c r="N6647" s="11" t="s">
        <v>15</v>
      </c>
      <c r="O6647" s="11" t="str">
        <f>IF(Table1[[#This Row],[Currency  Code]]="USD",Table1[[#This Row],[Product Amount with GST]]*80,Table1[[#This Row],[Product Amount with GST]])</f>
        <v>499</v>
      </c>
    </row>
    <row r="6648" spans="1:16" x14ac:dyDescent="0.25">
      <c r="A6648" t="s">
        <v>4596</v>
      </c>
      <c r="B6648" t="s">
        <v>951</v>
      </c>
      <c r="C6648" t="s">
        <v>48</v>
      </c>
      <c r="E6648">
        <f t="shared" si="412"/>
        <v>20</v>
      </c>
      <c r="F6648">
        <f t="shared" si="413"/>
        <v>6</v>
      </c>
      <c r="G6648" s="8">
        <f t="shared" si="414"/>
        <v>44732</v>
      </c>
      <c r="H6648">
        <f t="shared" si="415"/>
        <v>2022</v>
      </c>
      <c r="I6648" s="1">
        <v>44732.894444444442</v>
      </c>
      <c r="J6648" s="2">
        <v>44732</v>
      </c>
      <c r="K6648" t="s">
        <v>13</v>
      </c>
      <c r="L6648" t="s">
        <v>39</v>
      </c>
      <c r="M6648" t="s">
        <v>218</v>
      </c>
      <c r="N6648" s="11" t="s">
        <v>15</v>
      </c>
      <c r="O6648" s="11" t="str">
        <f>IF(Table1[[#This Row],[Currency  Code]]="USD",Table1[[#This Row],[Product Amount with GST]]*80,Table1[[#This Row],[Product Amount with GST]])</f>
        <v>499</v>
      </c>
      <c r="P6648" t="s">
        <v>50</v>
      </c>
    </row>
    <row r="6649" spans="1:16" x14ac:dyDescent="0.25">
      <c r="A6649" t="s">
        <v>4597</v>
      </c>
      <c r="B6649" t="s">
        <v>11</v>
      </c>
      <c r="C6649" t="s">
        <v>12</v>
      </c>
      <c r="D6649" t="s">
        <v>6121</v>
      </c>
      <c r="E6649">
        <f t="shared" si="412"/>
        <v>20</v>
      </c>
      <c r="F6649">
        <f t="shared" si="413"/>
        <v>6</v>
      </c>
      <c r="G6649" s="8">
        <f t="shared" si="414"/>
        <v>44732</v>
      </c>
      <c r="H6649">
        <f t="shared" si="415"/>
        <v>2022</v>
      </c>
      <c r="I6649" s="1">
        <v>44732.879166666666</v>
      </c>
      <c r="J6649" s="2">
        <v>44732</v>
      </c>
      <c r="K6649" t="s">
        <v>13</v>
      </c>
      <c r="L6649" t="s">
        <v>120</v>
      </c>
      <c r="N6649" s="11" t="s">
        <v>15</v>
      </c>
      <c r="O6649" s="11" t="str">
        <f>IF(Table1[[#This Row],[Currency  Code]]="USD",Table1[[#This Row],[Product Amount with GST]]*80,Table1[[#This Row],[Product Amount with GST]])</f>
        <v>2999</v>
      </c>
    </row>
    <row r="6650" spans="1:16" x14ac:dyDescent="0.25">
      <c r="A6650" t="s">
        <v>4598</v>
      </c>
      <c r="B6650" t="s">
        <v>52</v>
      </c>
      <c r="C6650" t="s">
        <v>12</v>
      </c>
      <c r="E6650">
        <f t="shared" si="412"/>
        <v>20</v>
      </c>
      <c r="F6650">
        <f t="shared" si="413"/>
        <v>6</v>
      </c>
      <c r="G6650" s="8">
        <f t="shared" si="414"/>
        <v>44732</v>
      </c>
      <c r="H6650">
        <f t="shared" si="415"/>
        <v>2022</v>
      </c>
      <c r="I6650" s="1">
        <v>44732.877083333333</v>
      </c>
      <c r="J6650" s="2">
        <v>44732</v>
      </c>
      <c r="K6650" t="s">
        <v>13</v>
      </c>
      <c r="L6650" t="s">
        <v>18</v>
      </c>
      <c r="N6650" s="11" t="s">
        <v>15</v>
      </c>
      <c r="O6650" s="11" t="str">
        <f>IF(Table1[[#This Row],[Currency  Code]]="USD",Table1[[#This Row],[Product Amount with GST]]*80,Table1[[#This Row],[Product Amount with GST]])</f>
        <v>999</v>
      </c>
    </row>
    <row r="6651" spans="1:16" x14ac:dyDescent="0.25">
      <c r="A6651" t="s">
        <v>4599</v>
      </c>
      <c r="B6651" t="s">
        <v>1092</v>
      </c>
      <c r="C6651" t="s">
        <v>12</v>
      </c>
      <c r="D6651" t="s">
        <v>6146</v>
      </c>
      <c r="E6651">
        <f t="shared" si="412"/>
        <v>20</v>
      </c>
      <c r="F6651">
        <f t="shared" si="413"/>
        <v>6</v>
      </c>
      <c r="G6651" s="8">
        <f t="shared" si="414"/>
        <v>44732</v>
      </c>
      <c r="H6651">
        <f t="shared" si="415"/>
        <v>2022</v>
      </c>
      <c r="I6651" s="1">
        <v>44732.948611111111</v>
      </c>
      <c r="J6651" s="2">
        <v>44732</v>
      </c>
      <c r="K6651" t="s">
        <v>13</v>
      </c>
      <c r="L6651" t="s">
        <v>39</v>
      </c>
      <c r="N6651" s="11" t="s">
        <v>15</v>
      </c>
      <c r="O6651" s="11" t="str">
        <f>IF(Table1[[#This Row],[Currency  Code]]="USD",Table1[[#This Row],[Product Amount with GST]]*80,Table1[[#This Row],[Product Amount with GST]])</f>
        <v>499</v>
      </c>
    </row>
    <row r="6652" spans="1:16" x14ac:dyDescent="0.25">
      <c r="A6652" t="s">
        <v>4577</v>
      </c>
      <c r="B6652" t="s">
        <v>24</v>
      </c>
      <c r="C6652" t="s">
        <v>12</v>
      </c>
      <c r="E6652">
        <f t="shared" si="412"/>
        <v>20</v>
      </c>
      <c r="F6652">
        <f t="shared" si="413"/>
        <v>6</v>
      </c>
      <c r="G6652" s="8">
        <f t="shared" si="414"/>
        <v>44732</v>
      </c>
      <c r="H6652">
        <f t="shared" si="415"/>
        <v>2022</v>
      </c>
      <c r="I6652" s="1">
        <v>44732.944444444445</v>
      </c>
      <c r="J6652" s="2">
        <v>44732</v>
      </c>
      <c r="K6652" t="s">
        <v>13</v>
      </c>
      <c r="L6652" t="s">
        <v>25</v>
      </c>
      <c r="N6652" s="11" t="s">
        <v>15</v>
      </c>
      <c r="O6652" s="11" t="str">
        <f>IF(Table1[[#This Row],[Currency  Code]]="USD",Table1[[#This Row],[Product Amount with GST]]*80,Table1[[#This Row],[Product Amount with GST]])</f>
        <v>2022</v>
      </c>
    </row>
    <row r="6653" spans="1:16" x14ac:dyDescent="0.25">
      <c r="A6653" t="s">
        <v>4600</v>
      </c>
      <c r="B6653" t="s">
        <v>42</v>
      </c>
      <c r="C6653" t="s">
        <v>12</v>
      </c>
      <c r="E6653">
        <f t="shared" si="412"/>
        <v>20</v>
      </c>
      <c r="F6653">
        <f t="shared" si="413"/>
        <v>6</v>
      </c>
      <c r="G6653" s="8">
        <f t="shared" si="414"/>
        <v>44732</v>
      </c>
      <c r="H6653">
        <f t="shared" si="415"/>
        <v>2022</v>
      </c>
      <c r="I6653" s="1">
        <v>44732.940972222219</v>
      </c>
      <c r="J6653" s="2">
        <v>44732</v>
      </c>
      <c r="K6653" t="s">
        <v>43</v>
      </c>
      <c r="L6653" t="s">
        <v>39</v>
      </c>
      <c r="N6653" s="11" t="s">
        <v>15</v>
      </c>
      <c r="O6653" s="11" t="str">
        <f>IF(Table1[[#This Row],[Currency  Code]]="USD",Table1[[#This Row],[Product Amount with GST]]*80,Table1[[#This Row],[Product Amount with GST]])</f>
        <v>499</v>
      </c>
    </row>
    <row r="6654" spans="1:16" x14ac:dyDescent="0.25">
      <c r="A6654" t="s">
        <v>4601</v>
      </c>
      <c r="B6654" t="s">
        <v>42</v>
      </c>
      <c r="C6654" t="s">
        <v>12</v>
      </c>
      <c r="E6654">
        <f t="shared" si="412"/>
        <v>20</v>
      </c>
      <c r="F6654">
        <f t="shared" si="413"/>
        <v>6</v>
      </c>
      <c r="G6654" s="8">
        <f t="shared" si="414"/>
        <v>44732</v>
      </c>
      <c r="H6654">
        <f t="shared" si="415"/>
        <v>2022</v>
      </c>
      <c r="I6654" s="1">
        <v>44732.936805555553</v>
      </c>
      <c r="J6654" s="2">
        <v>44732</v>
      </c>
      <c r="K6654" t="s">
        <v>43</v>
      </c>
      <c r="L6654" t="s">
        <v>39</v>
      </c>
      <c r="N6654" s="11" t="s">
        <v>15</v>
      </c>
      <c r="O6654" s="11" t="str">
        <f>IF(Table1[[#This Row],[Currency  Code]]="USD",Table1[[#This Row],[Product Amount with GST]]*80,Table1[[#This Row],[Product Amount with GST]])</f>
        <v>499</v>
      </c>
    </row>
    <row r="6655" spans="1:16" x14ac:dyDescent="0.25">
      <c r="A6655" t="s">
        <v>4602</v>
      </c>
      <c r="B6655" t="s">
        <v>402</v>
      </c>
      <c r="C6655" t="s">
        <v>12</v>
      </c>
      <c r="E6655">
        <f t="shared" si="412"/>
        <v>20</v>
      </c>
      <c r="F6655">
        <f t="shared" si="413"/>
        <v>6</v>
      </c>
      <c r="G6655" s="8">
        <f t="shared" si="414"/>
        <v>44732</v>
      </c>
      <c r="H6655">
        <f t="shared" si="415"/>
        <v>2022</v>
      </c>
      <c r="I6655" s="1">
        <v>44732.933333333334</v>
      </c>
      <c r="J6655" s="2">
        <v>44732</v>
      </c>
      <c r="K6655" t="s">
        <v>13</v>
      </c>
      <c r="L6655" t="s">
        <v>39</v>
      </c>
      <c r="N6655" s="11" t="s">
        <v>15</v>
      </c>
      <c r="O6655" s="11" t="str">
        <f>IF(Table1[[#This Row],[Currency  Code]]="USD",Table1[[#This Row],[Product Amount with GST]]*80,Table1[[#This Row],[Product Amount with GST]])</f>
        <v>499</v>
      </c>
    </row>
    <row r="6656" spans="1:16" x14ac:dyDescent="0.25">
      <c r="A6656" t="s">
        <v>4581</v>
      </c>
      <c r="B6656" t="s">
        <v>65</v>
      </c>
      <c r="C6656" t="s">
        <v>12</v>
      </c>
      <c r="D6656" t="s">
        <v>6121</v>
      </c>
      <c r="E6656">
        <f t="shared" si="412"/>
        <v>20</v>
      </c>
      <c r="F6656">
        <f t="shared" si="413"/>
        <v>6</v>
      </c>
      <c r="G6656" s="8">
        <f t="shared" si="414"/>
        <v>44732</v>
      </c>
      <c r="H6656">
        <f t="shared" si="415"/>
        <v>2022</v>
      </c>
      <c r="I6656" s="1">
        <v>44732.930555555555</v>
      </c>
      <c r="J6656" s="2">
        <v>44732</v>
      </c>
      <c r="K6656" t="s">
        <v>13</v>
      </c>
      <c r="L6656" t="s">
        <v>113</v>
      </c>
      <c r="N6656" s="11" t="s">
        <v>15</v>
      </c>
      <c r="O6656" s="11" t="str">
        <f>IF(Table1[[#This Row],[Currency  Code]]="USD",Table1[[#This Row],[Product Amount with GST]]*80,Table1[[#This Row],[Product Amount with GST]])</f>
        <v>374</v>
      </c>
    </row>
    <row r="6657" spans="1:16" x14ac:dyDescent="0.25">
      <c r="A6657" t="s">
        <v>4581</v>
      </c>
      <c r="B6657" t="s">
        <v>65</v>
      </c>
      <c r="C6657" t="s">
        <v>12</v>
      </c>
      <c r="D6657" t="s">
        <v>6121</v>
      </c>
      <c r="E6657">
        <f t="shared" si="412"/>
        <v>20</v>
      </c>
      <c r="F6657">
        <f t="shared" si="413"/>
        <v>6</v>
      </c>
      <c r="G6657" s="8">
        <f t="shared" si="414"/>
        <v>44732</v>
      </c>
      <c r="H6657">
        <f t="shared" si="415"/>
        <v>2022</v>
      </c>
      <c r="I6657" s="1">
        <v>44732.929861111108</v>
      </c>
      <c r="J6657" s="2">
        <v>44732</v>
      </c>
      <c r="K6657" t="s">
        <v>13</v>
      </c>
      <c r="L6657" t="s">
        <v>113</v>
      </c>
      <c r="N6657" s="11" t="s">
        <v>15</v>
      </c>
      <c r="O6657" s="11" t="str">
        <f>IF(Table1[[#This Row],[Currency  Code]]="USD",Table1[[#This Row],[Product Amount with GST]]*80,Table1[[#This Row],[Product Amount with GST]])</f>
        <v>374</v>
      </c>
    </row>
    <row r="6658" spans="1:16" x14ac:dyDescent="0.25">
      <c r="A6658" t="s">
        <v>4603</v>
      </c>
      <c r="B6658" t="s">
        <v>47</v>
      </c>
      <c r="C6658" t="s">
        <v>48</v>
      </c>
      <c r="E6658">
        <f t="shared" ref="E6658:E6721" si="416">DAY(I6658)</f>
        <v>20</v>
      </c>
      <c r="F6658">
        <f t="shared" ref="F6658:F6721" si="417">MONTH(I6658)</f>
        <v>6</v>
      </c>
      <c r="G6658" s="8">
        <f t="shared" ref="G6658:G6721" si="418">DATE(H6659,F6658,E6658)</f>
        <v>44732</v>
      </c>
      <c r="H6658">
        <f t="shared" ref="H6658:H6721" si="419">YEAR(I6658)</f>
        <v>2022</v>
      </c>
      <c r="I6658" s="1">
        <v>44732.929166666669</v>
      </c>
      <c r="J6658" s="2">
        <v>44732</v>
      </c>
      <c r="K6658" t="s">
        <v>13</v>
      </c>
      <c r="L6658" t="s">
        <v>18</v>
      </c>
      <c r="M6658" t="s">
        <v>53</v>
      </c>
      <c r="N6658" s="11" t="s">
        <v>15</v>
      </c>
      <c r="O6658" s="11" t="str">
        <f>IF(Table1[[#This Row],[Currency  Code]]="USD",Table1[[#This Row],[Product Amount with GST]]*80,Table1[[#This Row],[Product Amount with GST]])</f>
        <v>999</v>
      </c>
      <c r="P6658" t="s">
        <v>50</v>
      </c>
    </row>
    <row r="6659" spans="1:16" x14ac:dyDescent="0.25">
      <c r="A6659" t="s">
        <v>4587</v>
      </c>
      <c r="B6659" t="s">
        <v>20</v>
      </c>
      <c r="C6659" t="s">
        <v>12</v>
      </c>
      <c r="E6659">
        <f t="shared" si="416"/>
        <v>20</v>
      </c>
      <c r="F6659">
        <f t="shared" si="417"/>
        <v>6</v>
      </c>
      <c r="G6659" s="8">
        <f t="shared" si="418"/>
        <v>44732</v>
      </c>
      <c r="H6659">
        <f t="shared" si="419"/>
        <v>2022</v>
      </c>
      <c r="I6659" s="1">
        <v>44732.925694444442</v>
      </c>
      <c r="J6659" s="2">
        <v>44732</v>
      </c>
      <c r="K6659" t="s">
        <v>13</v>
      </c>
      <c r="L6659" t="s">
        <v>21</v>
      </c>
      <c r="N6659" s="11" t="s">
        <v>15</v>
      </c>
      <c r="O6659" s="11" t="str">
        <f>IF(Table1[[#This Row],[Currency  Code]]="USD",Table1[[#This Row],[Product Amount with GST]]*80,Table1[[#This Row],[Product Amount with GST]])</f>
        <v>1999</v>
      </c>
    </row>
    <row r="6660" spans="1:16" x14ac:dyDescent="0.25">
      <c r="A6660" t="s">
        <v>4604</v>
      </c>
      <c r="B6660" t="s">
        <v>236</v>
      </c>
      <c r="C6660" t="s">
        <v>48</v>
      </c>
      <c r="E6660">
        <f t="shared" si="416"/>
        <v>20</v>
      </c>
      <c r="F6660">
        <f t="shared" si="417"/>
        <v>6</v>
      </c>
      <c r="G6660" s="8">
        <f t="shared" si="418"/>
        <v>44732</v>
      </c>
      <c r="H6660">
        <f t="shared" si="419"/>
        <v>2022</v>
      </c>
      <c r="I6660" s="1">
        <v>44732.92291666667</v>
      </c>
      <c r="J6660" s="2">
        <v>44732</v>
      </c>
      <c r="K6660" t="s">
        <v>112</v>
      </c>
      <c r="L6660" t="s">
        <v>39</v>
      </c>
      <c r="M6660" t="s">
        <v>53</v>
      </c>
      <c r="N6660" s="11" t="s">
        <v>15</v>
      </c>
      <c r="O6660" s="11" t="str">
        <f>IF(Table1[[#This Row],[Currency  Code]]="USD",Table1[[#This Row],[Product Amount with GST]]*80,Table1[[#This Row],[Product Amount with GST]])</f>
        <v>499</v>
      </c>
      <c r="P6660" t="s">
        <v>50</v>
      </c>
    </row>
    <row r="6661" spans="1:16" x14ac:dyDescent="0.25">
      <c r="A6661" t="s">
        <v>4605</v>
      </c>
      <c r="B6661" t="s">
        <v>1092</v>
      </c>
      <c r="C6661" t="s">
        <v>12</v>
      </c>
      <c r="E6661">
        <f t="shared" si="416"/>
        <v>20</v>
      </c>
      <c r="F6661">
        <f t="shared" si="417"/>
        <v>6</v>
      </c>
      <c r="G6661" s="8">
        <f t="shared" si="418"/>
        <v>44732</v>
      </c>
      <c r="H6661">
        <f t="shared" si="419"/>
        <v>2022</v>
      </c>
      <c r="I6661" s="1">
        <v>44732.915277777778</v>
      </c>
      <c r="J6661" s="2">
        <v>44732</v>
      </c>
      <c r="K6661" t="s">
        <v>13</v>
      </c>
      <c r="L6661" t="s">
        <v>39</v>
      </c>
      <c r="N6661" s="11" t="s">
        <v>15</v>
      </c>
      <c r="O6661" s="11" t="str">
        <f>IF(Table1[[#This Row],[Currency  Code]]="USD",Table1[[#This Row],[Product Amount with GST]]*80,Table1[[#This Row],[Product Amount with GST]])</f>
        <v>499</v>
      </c>
    </row>
    <row r="6662" spans="1:16" x14ac:dyDescent="0.25">
      <c r="A6662" t="s">
        <v>4606</v>
      </c>
      <c r="B6662" t="s">
        <v>20</v>
      </c>
      <c r="C6662" t="s">
        <v>12</v>
      </c>
      <c r="E6662">
        <f t="shared" si="416"/>
        <v>20</v>
      </c>
      <c r="F6662">
        <f t="shared" si="417"/>
        <v>6</v>
      </c>
      <c r="G6662" s="8">
        <f t="shared" si="418"/>
        <v>44732</v>
      </c>
      <c r="H6662">
        <f t="shared" si="419"/>
        <v>2022</v>
      </c>
      <c r="I6662" s="1">
        <v>44732.90347222222</v>
      </c>
      <c r="J6662" s="2">
        <v>44732</v>
      </c>
      <c r="K6662" t="s">
        <v>13</v>
      </c>
      <c r="L6662" t="s">
        <v>28</v>
      </c>
      <c r="N6662" s="11" t="s">
        <v>29</v>
      </c>
      <c r="O6662" s="11">
        <f>IF(Table1[[#This Row],[Currency  Code]]="USD",Table1[[#This Row],[Product Amount with GST]]*80,Table1[[#This Row],[Product Amount with GST]])</f>
        <v>11920</v>
      </c>
    </row>
    <row r="6663" spans="1:16" x14ac:dyDescent="0.25">
      <c r="A6663" t="s">
        <v>4594</v>
      </c>
      <c r="B6663" t="s">
        <v>11</v>
      </c>
      <c r="C6663" t="s">
        <v>48</v>
      </c>
      <c r="D6663" t="s">
        <v>6121</v>
      </c>
      <c r="E6663">
        <f t="shared" si="416"/>
        <v>20</v>
      </c>
      <c r="F6663">
        <f t="shared" si="417"/>
        <v>6</v>
      </c>
      <c r="G6663" s="8">
        <f t="shared" si="418"/>
        <v>44732</v>
      </c>
      <c r="H6663">
        <f t="shared" si="419"/>
        <v>2022</v>
      </c>
      <c r="I6663" s="1">
        <v>44732.902777777781</v>
      </c>
      <c r="J6663" s="2">
        <v>44732</v>
      </c>
      <c r="K6663" t="s">
        <v>13</v>
      </c>
      <c r="L6663" t="s">
        <v>120</v>
      </c>
      <c r="M6663" t="s">
        <v>218</v>
      </c>
      <c r="N6663" s="11" t="s">
        <v>15</v>
      </c>
      <c r="O6663" s="11" t="str">
        <f>IF(Table1[[#This Row],[Currency  Code]]="USD",Table1[[#This Row],[Product Amount with GST]]*80,Table1[[#This Row],[Product Amount with GST]])</f>
        <v>2999</v>
      </c>
      <c r="P6663" t="s">
        <v>50</v>
      </c>
    </row>
    <row r="6664" spans="1:16" x14ac:dyDescent="0.25">
      <c r="A6664" t="s">
        <v>4594</v>
      </c>
      <c r="B6664" t="s">
        <v>11</v>
      </c>
      <c r="C6664" t="s">
        <v>12</v>
      </c>
      <c r="D6664" t="s">
        <v>6121</v>
      </c>
      <c r="E6664">
        <f t="shared" si="416"/>
        <v>20</v>
      </c>
      <c r="F6664">
        <f t="shared" si="417"/>
        <v>6</v>
      </c>
      <c r="G6664" s="8">
        <f t="shared" si="418"/>
        <v>44732</v>
      </c>
      <c r="H6664">
        <f t="shared" si="419"/>
        <v>2022</v>
      </c>
      <c r="I6664" s="1">
        <v>44732.900694444441</v>
      </c>
      <c r="J6664" s="2">
        <v>44732</v>
      </c>
      <c r="K6664" t="s">
        <v>13</v>
      </c>
      <c r="L6664" t="s">
        <v>120</v>
      </c>
      <c r="N6664" s="11" t="s">
        <v>15</v>
      </c>
      <c r="O6664" s="11" t="str">
        <f>IF(Table1[[#This Row],[Currency  Code]]="USD",Table1[[#This Row],[Product Amount with GST]]*80,Table1[[#This Row],[Product Amount with GST]])</f>
        <v>2999</v>
      </c>
    </row>
    <row r="6665" spans="1:16" x14ac:dyDescent="0.25">
      <c r="A6665" t="s">
        <v>4594</v>
      </c>
      <c r="B6665" t="s">
        <v>11</v>
      </c>
      <c r="C6665" t="s">
        <v>12</v>
      </c>
      <c r="D6665" t="s">
        <v>6121</v>
      </c>
      <c r="E6665">
        <f t="shared" si="416"/>
        <v>20</v>
      </c>
      <c r="F6665">
        <f t="shared" si="417"/>
        <v>6</v>
      </c>
      <c r="G6665" s="8">
        <f t="shared" si="418"/>
        <v>44732</v>
      </c>
      <c r="H6665">
        <f t="shared" si="419"/>
        <v>2022</v>
      </c>
      <c r="I6665" s="1">
        <v>44732.9</v>
      </c>
      <c r="J6665" s="2">
        <v>44732</v>
      </c>
      <c r="K6665" t="s">
        <v>13</v>
      </c>
      <c r="L6665" t="s">
        <v>120</v>
      </c>
      <c r="N6665" s="11" t="s">
        <v>15</v>
      </c>
      <c r="O6665" s="11" t="str">
        <f>IF(Table1[[#This Row],[Currency  Code]]="USD",Table1[[#This Row],[Product Amount with GST]]*80,Table1[[#This Row],[Product Amount with GST]])</f>
        <v>2999</v>
      </c>
    </row>
    <row r="6666" spans="1:16" x14ac:dyDescent="0.25">
      <c r="A6666" t="s">
        <v>4607</v>
      </c>
      <c r="B6666" t="s">
        <v>42</v>
      </c>
      <c r="C6666" t="s">
        <v>12</v>
      </c>
      <c r="E6666">
        <f t="shared" si="416"/>
        <v>20</v>
      </c>
      <c r="F6666">
        <f t="shared" si="417"/>
        <v>6</v>
      </c>
      <c r="G6666" s="8">
        <f t="shared" si="418"/>
        <v>44732</v>
      </c>
      <c r="H6666">
        <f t="shared" si="419"/>
        <v>2022</v>
      </c>
      <c r="I6666" s="1">
        <v>44732.895833333336</v>
      </c>
      <c r="J6666" s="2">
        <v>44732</v>
      </c>
      <c r="K6666" t="s">
        <v>13</v>
      </c>
      <c r="L6666" t="s">
        <v>39</v>
      </c>
      <c r="N6666" s="11" t="s">
        <v>15</v>
      </c>
      <c r="O6666" s="11" t="str">
        <f>IF(Table1[[#This Row],[Currency  Code]]="USD",Table1[[#This Row],[Product Amount with GST]]*80,Table1[[#This Row],[Product Amount with GST]])</f>
        <v>499</v>
      </c>
    </row>
    <row r="6667" spans="1:16" x14ac:dyDescent="0.25">
      <c r="A6667" t="s">
        <v>4595</v>
      </c>
      <c r="B6667" t="s">
        <v>1690</v>
      </c>
      <c r="C6667" t="s">
        <v>12</v>
      </c>
      <c r="E6667">
        <f t="shared" si="416"/>
        <v>20</v>
      </c>
      <c r="F6667">
        <f t="shared" si="417"/>
        <v>6</v>
      </c>
      <c r="G6667" s="8">
        <f t="shared" si="418"/>
        <v>44732</v>
      </c>
      <c r="H6667">
        <f t="shared" si="419"/>
        <v>2022</v>
      </c>
      <c r="I6667" s="1">
        <v>44732.893750000003</v>
      </c>
      <c r="J6667" s="2">
        <v>44732</v>
      </c>
      <c r="K6667" t="s">
        <v>43</v>
      </c>
      <c r="L6667" t="s">
        <v>39</v>
      </c>
      <c r="N6667" s="11" t="s">
        <v>15</v>
      </c>
      <c r="O6667" s="11" t="str">
        <f>IF(Table1[[#This Row],[Currency  Code]]="USD",Table1[[#This Row],[Product Amount with GST]]*80,Table1[[#This Row],[Product Amount with GST]])</f>
        <v>499</v>
      </c>
    </row>
    <row r="6668" spans="1:16" x14ac:dyDescent="0.25">
      <c r="A6668" t="s">
        <v>4608</v>
      </c>
      <c r="B6668" t="s">
        <v>1013</v>
      </c>
      <c r="C6668" t="s">
        <v>48</v>
      </c>
      <c r="E6668">
        <f t="shared" si="416"/>
        <v>20</v>
      </c>
      <c r="F6668">
        <f t="shared" si="417"/>
        <v>6</v>
      </c>
      <c r="G6668" s="8">
        <f t="shared" si="418"/>
        <v>44732</v>
      </c>
      <c r="H6668">
        <f t="shared" si="419"/>
        <v>2022</v>
      </c>
      <c r="I6668" s="1">
        <v>44732.885416666664</v>
      </c>
      <c r="J6668" s="2">
        <v>44732</v>
      </c>
      <c r="K6668" t="s">
        <v>43</v>
      </c>
      <c r="L6668" t="s">
        <v>39</v>
      </c>
      <c r="M6668" t="s">
        <v>53</v>
      </c>
      <c r="N6668" s="11" t="s">
        <v>15</v>
      </c>
      <c r="O6668" s="11" t="str">
        <f>IF(Table1[[#This Row],[Currency  Code]]="USD",Table1[[#This Row],[Product Amount with GST]]*80,Table1[[#This Row],[Product Amount with GST]])</f>
        <v>499</v>
      </c>
      <c r="P6668" t="s">
        <v>50</v>
      </c>
    </row>
    <row r="6669" spans="1:16" x14ac:dyDescent="0.25">
      <c r="A6669" t="s">
        <v>4597</v>
      </c>
      <c r="B6669" t="s">
        <v>11</v>
      </c>
      <c r="C6669" t="s">
        <v>48</v>
      </c>
      <c r="D6669" t="s">
        <v>6121</v>
      </c>
      <c r="E6669">
        <f t="shared" si="416"/>
        <v>20</v>
      </c>
      <c r="F6669">
        <f t="shared" si="417"/>
        <v>6</v>
      </c>
      <c r="G6669" s="8">
        <f t="shared" si="418"/>
        <v>44732</v>
      </c>
      <c r="H6669">
        <f t="shared" si="419"/>
        <v>2022</v>
      </c>
      <c r="I6669" s="1">
        <v>44732.880555555559</v>
      </c>
      <c r="J6669" s="2">
        <v>44732</v>
      </c>
      <c r="K6669" t="s">
        <v>13</v>
      </c>
      <c r="L6669" t="s">
        <v>120</v>
      </c>
      <c r="M6669" t="s">
        <v>49</v>
      </c>
      <c r="N6669" s="11" t="s">
        <v>15</v>
      </c>
      <c r="O6669" s="11" t="str">
        <f>IF(Table1[[#This Row],[Currency  Code]]="USD",Table1[[#This Row],[Product Amount with GST]]*80,Table1[[#This Row],[Product Amount with GST]])</f>
        <v>2999</v>
      </c>
      <c r="P6669" t="s">
        <v>50</v>
      </c>
    </row>
    <row r="6670" spans="1:16" x14ac:dyDescent="0.25">
      <c r="A6670" t="s">
        <v>4609</v>
      </c>
      <c r="B6670" t="s">
        <v>20</v>
      </c>
      <c r="C6670" t="s">
        <v>12</v>
      </c>
      <c r="E6670">
        <f t="shared" si="416"/>
        <v>20</v>
      </c>
      <c r="F6670">
        <f t="shared" si="417"/>
        <v>6</v>
      </c>
      <c r="G6670" s="8">
        <f t="shared" si="418"/>
        <v>44732</v>
      </c>
      <c r="H6670">
        <f t="shared" si="419"/>
        <v>2022</v>
      </c>
      <c r="I6670" s="1">
        <v>44732.875694444447</v>
      </c>
      <c r="J6670" s="2">
        <v>44732</v>
      </c>
      <c r="K6670" t="s">
        <v>13</v>
      </c>
      <c r="L6670" t="s">
        <v>21</v>
      </c>
      <c r="N6670" s="11" t="s">
        <v>15</v>
      </c>
      <c r="O6670" s="11" t="str">
        <f>IF(Table1[[#This Row],[Currency  Code]]="USD",Table1[[#This Row],[Product Amount with GST]]*80,Table1[[#This Row],[Product Amount with GST]])</f>
        <v>1999</v>
      </c>
    </row>
    <row r="6671" spans="1:16" x14ac:dyDescent="0.25">
      <c r="A6671" t="s">
        <v>4610</v>
      </c>
      <c r="B6671" t="s">
        <v>52</v>
      </c>
      <c r="C6671" t="s">
        <v>12</v>
      </c>
      <c r="E6671">
        <f t="shared" si="416"/>
        <v>20</v>
      </c>
      <c r="F6671">
        <f t="shared" si="417"/>
        <v>6</v>
      </c>
      <c r="G6671" s="8">
        <f t="shared" si="418"/>
        <v>44732</v>
      </c>
      <c r="H6671">
        <f t="shared" si="419"/>
        <v>2022</v>
      </c>
      <c r="I6671" s="1">
        <v>44732.872916666667</v>
      </c>
      <c r="J6671" s="2">
        <v>44732</v>
      </c>
      <c r="K6671" t="s">
        <v>13</v>
      </c>
      <c r="L6671" t="s">
        <v>18</v>
      </c>
      <c r="N6671" s="11" t="s">
        <v>15</v>
      </c>
      <c r="O6671" s="11" t="str">
        <f>IF(Table1[[#This Row],[Currency  Code]]="USD",Table1[[#This Row],[Product Amount with GST]]*80,Table1[[#This Row],[Product Amount with GST]])</f>
        <v>999</v>
      </c>
    </row>
    <row r="6672" spans="1:16" x14ac:dyDescent="0.25">
      <c r="A6672" t="s">
        <v>4611</v>
      </c>
      <c r="B6672" t="s">
        <v>27</v>
      </c>
      <c r="C6672" t="s">
        <v>12</v>
      </c>
      <c r="E6672">
        <f t="shared" si="416"/>
        <v>20</v>
      </c>
      <c r="F6672">
        <f t="shared" si="417"/>
        <v>6</v>
      </c>
      <c r="G6672" s="8">
        <f t="shared" si="418"/>
        <v>44732</v>
      </c>
      <c r="H6672">
        <f t="shared" si="419"/>
        <v>2022</v>
      </c>
      <c r="I6672" s="1">
        <v>44732.870833333334</v>
      </c>
      <c r="J6672" s="2">
        <v>44732</v>
      </c>
      <c r="K6672" t="s">
        <v>13</v>
      </c>
      <c r="L6672" t="s">
        <v>21</v>
      </c>
      <c r="N6672" s="11" t="s">
        <v>15</v>
      </c>
      <c r="O6672" s="11" t="str">
        <f>IF(Table1[[#This Row],[Currency  Code]]="USD",Table1[[#This Row],[Product Amount with GST]]*80,Table1[[#This Row],[Product Amount with GST]])</f>
        <v>1999</v>
      </c>
    </row>
    <row r="6673" spans="1:16" x14ac:dyDescent="0.25">
      <c r="A6673" t="s">
        <v>4612</v>
      </c>
      <c r="B6673" t="s">
        <v>1324</v>
      </c>
      <c r="C6673" t="s">
        <v>12</v>
      </c>
      <c r="E6673">
        <f t="shared" si="416"/>
        <v>20</v>
      </c>
      <c r="F6673">
        <f t="shared" si="417"/>
        <v>6</v>
      </c>
      <c r="G6673" s="8">
        <f t="shared" si="418"/>
        <v>44732</v>
      </c>
      <c r="H6673">
        <f t="shared" si="419"/>
        <v>2022</v>
      </c>
      <c r="I6673" s="1">
        <v>44732.869444444441</v>
      </c>
      <c r="J6673" s="2">
        <v>44732</v>
      </c>
      <c r="K6673" t="s">
        <v>13</v>
      </c>
      <c r="L6673" t="s">
        <v>39</v>
      </c>
      <c r="N6673" s="11" t="s">
        <v>15</v>
      </c>
      <c r="O6673" s="11" t="str">
        <f>IF(Table1[[#This Row],[Currency  Code]]="USD",Table1[[#This Row],[Product Amount with GST]]*80,Table1[[#This Row],[Product Amount with GST]])</f>
        <v>499</v>
      </c>
    </row>
    <row r="6674" spans="1:16" x14ac:dyDescent="0.25">
      <c r="A6674" t="s">
        <v>788</v>
      </c>
      <c r="B6674" t="s">
        <v>169</v>
      </c>
      <c r="C6674" t="s">
        <v>12</v>
      </c>
      <c r="E6674">
        <f t="shared" si="416"/>
        <v>20</v>
      </c>
      <c r="F6674">
        <f t="shared" si="417"/>
        <v>6</v>
      </c>
      <c r="G6674" s="8">
        <f t="shared" si="418"/>
        <v>44732</v>
      </c>
      <c r="H6674">
        <f t="shared" si="419"/>
        <v>2022</v>
      </c>
      <c r="I6674" s="1">
        <v>44732.85833333333</v>
      </c>
      <c r="J6674" s="2">
        <v>44732</v>
      </c>
      <c r="K6674" t="s">
        <v>13</v>
      </c>
      <c r="L6674" t="s">
        <v>39</v>
      </c>
      <c r="N6674" s="11" t="s">
        <v>15</v>
      </c>
      <c r="O6674" s="11" t="str">
        <f>IF(Table1[[#This Row],[Currency  Code]]="USD",Table1[[#This Row],[Product Amount with GST]]*80,Table1[[#This Row],[Product Amount with GST]])</f>
        <v>499</v>
      </c>
    </row>
    <row r="6675" spans="1:16" x14ac:dyDescent="0.25">
      <c r="A6675" t="s">
        <v>4613</v>
      </c>
      <c r="B6675" t="s">
        <v>402</v>
      </c>
      <c r="C6675" t="s">
        <v>12</v>
      </c>
      <c r="E6675">
        <f t="shared" si="416"/>
        <v>20</v>
      </c>
      <c r="F6675">
        <f t="shared" si="417"/>
        <v>6</v>
      </c>
      <c r="G6675" s="8">
        <f t="shared" si="418"/>
        <v>44732</v>
      </c>
      <c r="H6675">
        <f t="shared" si="419"/>
        <v>2022</v>
      </c>
      <c r="I6675" s="1">
        <v>44732.855555555558</v>
      </c>
      <c r="J6675" s="2">
        <v>44732</v>
      </c>
      <c r="K6675" t="s">
        <v>13</v>
      </c>
      <c r="L6675" t="s">
        <v>39</v>
      </c>
      <c r="N6675" s="11" t="s">
        <v>15</v>
      </c>
      <c r="O6675" s="11" t="str">
        <f>IF(Table1[[#This Row],[Currency  Code]]="USD",Table1[[#This Row],[Product Amount with GST]]*80,Table1[[#This Row],[Product Amount with GST]])</f>
        <v>499</v>
      </c>
    </row>
    <row r="6676" spans="1:16" x14ac:dyDescent="0.25">
      <c r="A6676" t="s">
        <v>4614</v>
      </c>
      <c r="B6676" t="s">
        <v>65</v>
      </c>
      <c r="C6676" t="s">
        <v>48</v>
      </c>
      <c r="D6676" t="s">
        <v>6121</v>
      </c>
      <c r="E6676">
        <f t="shared" si="416"/>
        <v>20</v>
      </c>
      <c r="F6676">
        <f t="shared" si="417"/>
        <v>6</v>
      </c>
      <c r="G6676" s="8">
        <f t="shared" si="418"/>
        <v>44732</v>
      </c>
      <c r="H6676">
        <f t="shared" si="419"/>
        <v>2022</v>
      </c>
      <c r="I6676" s="1">
        <v>44732.852083333331</v>
      </c>
      <c r="J6676" s="2">
        <v>44732</v>
      </c>
      <c r="K6676" t="s">
        <v>13</v>
      </c>
      <c r="L6676" t="s">
        <v>113</v>
      </c>
      <c r="M6676" t="s">
        <v>53</v>
      </c>
      <c r="N6676" s="11" t="s">
        <v>15</v>
      </c>
      <c r="O6676" s="11" t="str">
        <f>IF(Table1[[#This Row],[Currency  Code]]="USD",Table1[[#This Row],[Product Amount with GST]]*80,Table1[[#This Row],[Product Amount with GST]])</f>
        <v>374</v>
      </c>
      <c r="P6676" t="s">
        <v>50</v>
      </c>
    </row>
    <row r="6677" spans="1:16" x14ac:dyDescent="0.25">
      <c r="A6677" t="s">
        <v>4242</v>
      </c>
      <c r="B6677" t="s">
        <v>35</v>
      </c>
      <c r="C6677" t="s">
        <v>12</v>
      </c>
      <c r="E6677">
        <f t="shared" si="416"/>
        <v>20</v>
      </c>
      <c r="F6677">
        <f t="shared" si="417"/>
        <v>6</v>
      </c>
      <c r="G6677" s="8">
        <f t="shared" si="418"/>
        <v>44732</v>
      </c>
      <c r="H6677">
        <f t="shared" si="419"/>
        <v>2022</v>
      </c>
      <c r="I6677" s="1">
        <v>44732.845138888886</v>
      </c>
      <c r="J6677" s="2">
        <v>44732</v>
      </c>
      <c r="K6677" t="s">
        <v>13</v>
      </c>
      <c r="L6677" t="s">
        <v>36</v>
      </c>
      <c r="N6677" s="11" t="s">
        <v>15</v>
      </c>
      <c r="O6677" s="11" t="str">
        <f>IF(Table1[[#This Row],[Currency  Code]]="USD",Table1[[#This Row],[Product Amount with GST]]*80,Table1[[#This Row],[Product Amount with GST]])</f>
        <v>899</v>
      </c>
    </row>
    <row r="6678" spans="1:16" x14ac:dyDescent="0.25">
      <c r="A6678" t="s">
        <v>3964</v>
      </c>
      <c r="B6678" t="s">
        <v>52</v>
      </c>
      <c r="C6678" t="s">
        <v>12</v>
      </c>
      <c r="E6678">
        <f t="shared" si="416"/>
        <v>20</v>
      </c>
      <c r="F6678">
        <f t="shared" si="417"/>
        <v>6</v>
      </c>
      <c r="G6678" s="8">
        <f t="shared" si="418"/>
        <v>44732</v>
      </c>
      <c r="H6678">
        <f t="shared" si="419"/>
        <v>2022</v>
      </c>
      <c r="I6678" s="1">
        <v>44732.902083333334</v>
      </c>
      <c r="J6678" s="2">
        <v>44732</v>
      </c>
      <c r="K6678" t="s">
        <v>13</v>
      </c>
      <c r="L6678" t="s">
        <v>18</v>
      </c>
      <c r="N6678" s="11" t="s">
        <v>15</v>
      </c>
      <c r="O6678" s="11" t="str">
        <f>IF(Table1[[#This Row],[Currency  Code]]="USD",Table1[[#This Row],[Product Amount with GST]]*80,Table1[[#This Row],[Product Amount with GST]])</f>
        <v>999</v>
      </c>
    </row>
    <row r="6679" spans="1:16" x14ac:dyDescent="0.25">
      <c r="A6679" t="s">
        <v>4615</v>
      </c>
      <c r="B6679" t="s">
        <v>52</v>
      </c>
      <c r="C6679" t="s">
        <v>12</v>
      </c>
      <c r="E6679">
        <f t="shared" si="416"/>
        <v>20</v>
      </c>
      <c r="F6679">
        <f t="shared" si="417"/>
        <v>6</v>
      </c>
      <c r="G6679" s="8">
        <f t="shared" si="418"/>
        <v>44732</v>
      </c>
      <c r="H6679">
        <f t="shared" si="419"/>
        <v>2022</v>
      </c>
      <c r="I6679" s="1">
        <v>44732.902083333334</v>
      </c>
      <c r="J6679" s="2">
        <v>44732</v>
      </c>
      <c r="K6679" t="s">
        <v>13</v>
      </c>
      <c r="L6679" t="s">
        <v>18</v>
      </c>
      <c r="N6679" s="11" t="s">
        <v>15</v>
      </c>
      <c r="O6679" s="11" t="str">
        <f>IF(Table1[[#This Row],[Currency  Code]]="USD",Table1[[#This Row],[Product Amount with GST]]*80,Table1[[#This Row],[Product Amount with GST]])</f>
        <v>999</v>
      </c>
    </row>
    <row r="6680" spans="1:16" x14ac:dyDescent="0.25">
      <c r="A6680" t="s">
        <v>4616</v>
      </c>
      <c r="B6680" t="s">
        <v>65</v>
      </c>
      <c r="C6680" t="s">
        <v>48</v>
      </c>
      <c r="E6680">
        <f t="shared" si="416"/>
        <v>20</v>
      </c>
      <c r="F6680">
        <f t="shared" si="417"/>
        <v>6</v>
      </c>
      <c r="G6680" s="8">
        <f t="shared" si="418"/>
        <v>44732</v>
      </c>
      <c r="H6680">
        <f t="shared" si="419"/>
        <v>2022</v>
      </c>
      <c r="I6680" s="1">
        <v>44732.901388888888</v>
      </c>
      <c r="J6680" s="2">
        <v>44732</v>
      </c>
      <c r="K6680" t="s">
        <v>13</v>
      </c>
      <c r="L6680" t="s">
        <v>39</v>
      </c>
      <c r="M6680" t="s">
        <v>218</v>
      </c>
      <c r="N6680" s="11" t="s">
        <v>15</v>
      </c>
      <c r="O6680" s="11" t="str">
        <f>IF(Table1[[#This Row],[Currency  Code]]="USD",Table1[[#This Row],[Product Amount with GST]]*80,Table1[[#This Row],[Product Amount with GST]])</f>
        <v>499</v>
      </c>
      <c r="P6680" t="s">
        <v>50</v>
      </c>
    </row>
    <row r="6681" spans="1:16" x14ac:dyDescent="0.25">
      <c r="A6681" t="s">
        <v>4617</v>
      </c>
      <c r="B6681" t="s">
        <v>1092</v>
      </c>
      <c r="C6681" t="s">
        <v>12</v>
      </c>
      <c r="E6681">
        <f t="shared" si="416"/>
        <v>20</v>
      </c>
      <c r="F6681">
        <f t="shared" si="417"/>
        <v>6</v>
      </c>
      <c r="G6681" s="8">
        <f t="shared" si="418"/>
        <v>44732</v>
      </c>
      <c r="H6681">
        <f t="shared" si="419"/>
        <v>2022</v>
      </c>
      <c r="I6681" s="1">
        <v>44732.883333333331</v>
      </c>
      <c r="J6681" s="2">
        <v>44732</v>
      </c>
      <c r="K6681" t="s">
        <v>13</v>
      </c>
      <c r="L6681" t="s">
        <v>39</v>
      </c>
      <c r="N6681" s="11" t="s">
        <v>15</v>
      </c>
      <c r="O6681" s="11" t="str">
        <f>IF(Table1[[#This Row],[Currency  Code]]="USD",Table1[[#This Row],[Product Amount with GST]]*80,Table1[[#This Row],[Product Amount with GST]])</f>
        <v>499</v>
      </c>
    </row>
    <row r="6682" spans="1:16" x14ac:dyDescent="0.25">
      <c r="A6682" t="s">
        <v>4608</v>
      </c>
      <c r="B6682" t="s">
        <v>1013</v>
      </c>
      <c r="C6682" t="s">
        <v>12</v>
      </c>
      <c r="D6682" t="s">
        <v>6146</v>
      </c>
      <c r="E6682">
        <f t="shared" si="416"/>
        <v>20</v>
      </c>
      <c r="F6682">
        <f t="shared" si="417"/>
        <v>6</v>
      </c>
      <c r="G6682" s="8">
        <f t="shared" si="418"/>
        <v>44732</v>
      </c>
      <c r="H6682">
        <f t="shared" si="419"/>
        <v>2022</v>
      </c>
      <c r="I6682" s="1">
        <v>44732.882638888892</v>
      </c>
      <c r="J6682" s="2">
        <v>44732</v>
      </c>
      <c r="K6682" t="s">
        <v>43</v>
      </c>
      <c r="L6682" t="s">
        <v>39</v>
      </c>
      <c r="N6682" s="11" t="s">
        <v>15</v>
      </c>
      <c r="O6682" s="11" t="str">
        <f>IF(Table1[[#This Row],[Currency  Code]]="USD",Table1[[#This Row],[Product Amount with GST]]*80,Table1[[#This Row],[Product Amount with GST]])</f>
        <v>499</v>
      </c>
    </row>
    <row r="6683" spans="1:16" x14ac:dyDescent="0.25">
      <c r="A6683" t="s">
        <v>4618</v>
      </c>
      <c r="B6683" t="s">
        <v>402</v>
      </c>
      <c r="C6683" t="s">
        <v>12</v>
      </c>
      <c r="E6683">
        <f t="shared" si="416"/>
        <v>20</v>
      </c>
      <c r="F6683">
        <f t="shared" si="417"/>
        <v>6</v>
      </c>
      <c r="G6683" s="8">
        <f t="shared" si="418"/>
        <v>44732</v>
      </c>
      <c r="H6683">
        <f t="shared" si="419"/>
        <v>2022</v>
      </c>
      <c r="I6683" s="1">
        <v>44732.871527777781</v>
      </c>
      <c r="J6683" s="2">
        <v>44732</v>
      </c>
      <c r="K6683" t="s">
        <v>112</v>
      </c>
      <c r="L6683" t="s">
        <v>39</v>
      </c>
      <c r="N6683" s="11" t="s">
        <v>15</v>
      </c>
      <c r="O6683" s="11" t="str">
        <f>IF(Table1[[#This Row],[Currency  Code]]="USD",Table1[[#This Row],[Product Amount with GST]]*80,Table1[[#This Row],[Product Amount with GST]])</f>
        <v>499</v>
      </c>
    </row>
    <row r="6684" spans="1:16" x14ac:dyDescent="0.25">
      <c r="A6684" t="s">
        <v>4619</v>
      </c>
      <c r="B6684" t="s">
        <v>42</v>
      </c>
      <c r="C6684" t="s">
        <v>12</v>
      </c>
      <c r="E6684">
        <f t="shared" si="416"/>
        <v>20</v>
      </c>
      <c r="F6684">
        <f t="shared" si="417"/>
        <v>6</v>
      </c>
      <c r="G6684" s="8">
        <f t="shared" si="418"/>
        <v>44732</v>
      </c>
      <c r="H6684">
        <f t="shared" si="419"/>
        <v>2022</v>
      </c>
      <c r="I6684" s="1">
        <v>44732.857638888891</v>
      </c>
      <c r="J6684" s="2">
        <v>44732</v>
      </c>
      <c r="K6684" t="s">
        <v>43</v>
      </c>
      <c r="L6684" t="s">
        <v>39</v>
      </c>
      <c r="N6684" s="11" t="s">
        <v>15</v>
      </c>
      <c r="O6684" s="11" t="str">
        <f>IF(Table1[[#This Row],[Currency  Code]]="USD",Table1[[#This Row],[Product Amount with GST]]*80,Table1[[#This Row],[Product Amount with GST]])</f>
        <v>499</v>
      </c>
    </row>
    <row r="6685" spans="1:16" x14ac:dyDescent="0.25">
      <c r="A6685" t="s">
        <v>4620</v>
      </c>
      <c r="B6685" t="s">
        <v>27</v>
      </c>
      <c r="C6685" t="s">
        <v>12</v>
      </c>
      <c r="E6685">
        <f t="shared" si="416"/>
        <v>20</v>
      </c>
      <c r="F6685">
        <f t="shared" si="417"/>
        <v>6</v>
      </c>
      <c r="G6685" s="8">
        <f t="shared" si="418"/>
        <v>44732</v>
      </c>
      <c r="H6685">
        <f t="shared" si="419"/>
        <v>2022</v>
      </c>
      <c r="I6685" s="1">
        <v>44732.855555555558</v>
      </c>
      <c r="J6685" s="2">
        <v>44732</v>
      </c>
      <c r="K6685" t="s">
        <v>13</v>
      </c>
      <c r="L6685" t="s">
        <v>21</v>
      </c>
      <c r="N6685" s="11" t="s">
        <v>15</v>
      </c>
      <c r="O6685" s="11" t="str">
        <f>IF(Table1[[#This Row],[Currency  Code]]="USD",Table1[[#This Row],[Product Amount with GST]]*80,Table1[[#This Row],[Product Amount with GST]])</f>
        <v>1999</v>
      </c>
    </row>
    <row r="6686" spans="1:16" x14ac:dyDescent="0.25">
      <c r="A6686" t="s">
        <v>4621</v>
      </c>
      <c r="B6686" t="s">
        <v>27</v>
      </c>
      <c r="C6686" t="s">
        <v>12</v>
      </c>
      <c r="E6686">
        <f t="shared" si="416"/>
        <v>20</v>
      </c>
      <c r="F6686">
        <f t="shared" si="417"/>
        <v>6</v>
      </c>
      <c r="G6686" s="8">
        <f t="shared" si="418"/>
        <v>44732</v>
      </c>
      <c r="H6686">
        <f t="shared" si="419"/>
        <v>2022</v>
      </c>
      <c r="I6686" s="1">
        <v>44732.854166666664</v>
      </c>
      <c r="J6686" s="2">
        <v>44732</v>
      </c>
      <c r="K6686" t="s">
        <v>13</v>
      </c>
      <c r="L6686" t="s">
        <v>21</v>
      </c>
      <c r="N6686" s="11" t="s">
        <v>15</v>
      </c>
      <c r="O6686" s="11" t="str">
        <f>IF(Table1[[#This Row],[Currency  Code]]="USD",Table1[[#This Row],[Product Amount with GST]]*80,Table1[[#This Row],[Product Amount with GST]])</f>
        <v>1999</v>
      </c>
    </row>
    <row r="6687" spans="1:16" x14ac:dyDescent="0.25">
      <c r="A6687" t="s">
        <v>4622</v>
      </c>
      <c r="B6687" t="s">
        <v>42</v>
      </c>
      <c r="C6687" t="s">
        <v>12</v>
      </c>
      <c r="E6687">
        <f t="shared" si="416"/>
        <v>20</v>
      </c>
      <c r="F6687">
        <f t="shared" si="417"/>
        <v>6</v>
      </c>
      <c r="G6687" s="8">
        <f t="shared" si="418"/>
        <v>44732</v>
      </c>
      <c r="H6687">
        <f t="shared" si="419"/>
        <v>2022</v>
      </c>
      <c r="I6687" s="1">
        <v>44732.841666666667</v>
      </c>
      <c r="J6687" s="2">
        <v>44732</v>
      </c>
      <c r="K6687" t="s">
        <v>43</v>
      </c>
      <c r="L6687" t="s">
        <v>39</v>
      </c>
      <c r="N6687" s="11" t="s">
        <v>15</v>
      </c>
      <c r="O6687" s="11" t="str">
        <f>IF(Table1[[#This Row],[Currency  Code]]="USD",Table1[[#This Row],[Product Amount with GST]]*80,Table1[[#This Row],[Product Amount with GST]])</f>
        <v>499</v>
      </c>
    </row>
    <row r="6688" spans="1:16" x14ac:dyDescent="0.25">
      <c r="A6688" t="s">
        <v>1585</v>
      </c>
      <c r="B6688" t="s">
        <v>169</v>
      </c>
      <c r="C6688" t="s">
        <v>12</v>
      </c>
      <c r="E6688">
        <f t="shared" si="416"/>
        <v>20</v>
      </c>
      <c r="F6688">
        <f t="shared" si="417"/>
        <v>6</v>
      </c>
      <c r="G6688" s="8">
        <f t="shared" si="418"/>
        <v>44732</v>
      </c>
      <c r="H6688">
        <f t="shared" si="419"/>
        <v>2022</v>
      </c>
      <c r="I6688" s="1">
        <v>44732.838888888888</v>
      </c>
      <c r="J6688" s="2">
        <v>44732</v>
      </c>
      <c r="K6688" t="s">
        <v>13</v>
      </c>
      <c r="L6688" t="s">
        <v>39</v>
      </c>
      <c r="N6688" s="11" t="s">
        <v>15</v>
      </c>
      <c r="O6688" s="11" t="str">
        <f>IF(Table1[[#This Row],[Currency  Code]]="USD",Table1[[#This Row],[Product Amount with GST]]*80,Table1[[#This Row],[Product Amount with GST]])</f>
        <v>499</v>
      </c>
    </row>
    <row r="6689" spans="1:16" x14ac:dyDescent="0.25">
      <c r="A6689" t="s">
        <v>4581</v>
      </c>
      <c r="B6689" t="s">
        <v>65</v>
      </c>
      <c r="C6689" t="s">
        <v>12</v>
      </c>
      <c r="E6689">
        <f t="shared" si="416"/>
        <v>20</v>
      </c>
      <c r="F6689">
        <f t="shared" si="417"/>
        <v>6</v>
      </c>
      <c r="G6689" s="8">
        <f t="shared" si="418"/>
        <v>44732</v>
      </c>
      <c r="H6689">
        <f t="shared" si="419"/>
        <v>2022</v>
      </c>
      <c r="I6689" s="1">
        <v>44732.824999999997</v>
      </c>
      <c r="J6689" s="2">
        <v>44732</v>
      </c>
      <c r="K6689" t="s">
        <v>13</v>
      </c>
      <c r="L6689" t="s">
        <v>39</v>
      </c>
      <c r="N6689" s="11" t="s">
        <v>15</v>
      </c>
      <c r="O6689" s="11" t="str">
        <f>IF(Table1[[#This Row],[Currency  Code]]="USD",Table1[[#This Row],[Product Amount with GST]]*80,Table1[[#This Row],[Product Amount with GST]])</f>
        <v>499</v>
      </c>
    </row>
    <row r="6690" spans="1:16" x14ac:dyDescent="0.25">
      <c r="A6690" t="s">
        <v>4623</v>
      </c>
      <c r="B6690" t="s">
        <v>1419</v>
      </c>
      <c r="C6690" t="s">
        <v>48</v>
      </c>
      <c r="D6690" t="s">
        <v>6121</v>
      </c>
      <c r="E6690">
        <f t="shared" si="416"/>
        <v>20</v>
      </c>
      <c r="F6690">
        <f t="shared" si="417"/>
        <v>6</v>
      </c>
      <c r="G6690" s="8">
        <f t="shared" si="418"/>
        <v>44732</v>
      </c>
      <c r="H6690">
        <f t="shared" si="419"/>
        <v>2022</v>
      </c>
      <c r="I6690" s="1">
        <v>44732.815972222219</v>
      </c>
      <c r="J6690" s="2">
        <v>44732</v>
      </c>
      <c r="K6690" t="s">
        <v>112</v>
      </c>
      <c r="L6690" t="s">
        <v>113</v>
      </c>
      <c r="M6690" t="s">
        <v>53</v>
      </c>
      <c r="N6690" s="11" t="s">
        <v>15</v>
      </c>
      <c r="O6690" s="11" t="str">
        <f>IF(Table1[[#This Row],[Currency  Code]]="USD",Table1[[#This Row],[Product Amount with GST]]*80,Table1[[#This Row],[Product Amount with GST]])</f>
        <v>374</v>
      </c>
      <c r="P6690" t="s">
        <v>50</v>
      </c>
    </row>
    <row r="6691" spans="1:16" x14ac:dyDescent="0.25">
      <c r="A6691" t="s">
        <v>4468</v>
      </c>
      <c r="B6691" t="s">
        <v>20</v>
      </c>
      <c r="C6691" t="s">
        <v>12</v>
      </c>
      <c r="E6691">
        <f t="shared" si="416"/>
        <v>20</v>
      </c>
      <c r="F6691">
        <f t="shared" si="417"/>
        <v>6</v>
      </c>
      <c r="G6691" s="8">
        <f t="shared" si="418"/>
        <v>44732</v>
      </c>
      <c r="H6691">
        <f t="shared" si="419"/>
        <v>2022</v>
      </c>
      <c r="I6691" s="1">
        <v>44732.813888888886</v>
      </c>
      <c r="J6691" s="2">
        <v>44732</v>
      </c>
      <c r="K6691" t="s">
        <v>13</v>
      </c>
      <c r="L6691" t="s">
        <v>21</v>
      </c>
      <c r="N6691" s="11" t="s">
        <v>15</v>
      </c>
      <c r="O6691" s="11" t="str">
        <f>IF(Table1[[#This Row],[Currency  Code]]="USD",Table1[[#This Row],[Product Amount with GST]]*80,Table1[[#This Row],[Product Amount with GST]])</f>
        <v>1999</v>
      </c>
    </row>
    <row r="6692" spans="1:16" x14ac:dyDescent="0.25">
      <c r="A6692" t="s">
        <v>4624</v>
      </c>
      <c r="B6692" t="s">
        <v>42</v>
      </c>
      <c r="C6692" t="s">
        <v>12</v>
      </c>
      <c r="E6692">
        <f t="shared" si="416"/>
        <v>20</v>
      </c>
      <c r="F6692">
        <f t="shared" si="417"/>
        <v>6</v>
      </c>
      <c r="G6692" s="8">
        <f t="shared" si="418"/>
        <v>44732</v>
      </c>
      <c r="H6692">
        <f t="shared" si="419"/>
        <v>2022</v>
      </c>
      <c r="I6692" s="1">
        <v>44732.79791666667</v>
      </c>
      <c r="J6692" s="2">
        <v>44732</v>
      </c>
      <c r="K6692" t="s">
        <v>43</v>
      </c>
      <c r="L6692" t="s">
        <v>39</v>
      </c>
      <c r="N6692" s="11" t="s">
        <v>15</v>
      </c>
      <c r="O6692" s="11" t="str">
        <f>IF(Table1[[#This Row],[Currency  Code]]="USD",Table1[[#This Row],[Product Amount with GST]]*80,Table1[[#This Row],[Product Amount with GST]])</f>
        <v>499</v>
      </c>
    </row>
    <row r="6693" spans="1:16" x14ac:dyDescent="0.25">
      <c r="A6693" t="s">
        <v>4625</v>
      </c>
      <c r="B6693" t="s">
        <v>116</v>
      </c>
      <c r="C6693" t="s">
        <v>12</v>
      </c>
      <c r="E6693">
        <f t="shared" si="416"/>
        <v>20</v>
      </c>
      <c r="F6693">
        <f t="shared" si="417"/>
        <v>6</v>
      </c>
      <c r="G6693" s="8">
        <f t="shared" si="418"/>
        <v>44732</v>
      </c>
      <c r="H6693">
        <f t="shared" si="419"/>
        <v>2022</v>
      </c>
      <c r="I6693" s="1">
        <v>44732.795138888891</v>
      </c>
      <c r="J6693" s="2">
        <v>44732</v>
      </c>
      <c r="K6693" t="s">
        <v>13</v>
      </c>
      <c r="L6693" t="s">
        <v>21</v>
      </c>
      <c r="N6693" s="11" t="s">
        <v>15</v>
      </c>
      <c r="O6693" s="11" t="str">
        <f>IF(Table1[[#This Row],[Currency  Code]]="USD",Table1[[#This Row],[Product Amount with GST]]*80,Table1[[#This Row],[Product Amount with GST]])</f>
        <v>1999</v>
      </c>
    </row>
    <row r="6694" spans="1:16" x14ac:dyDescent="0.25">
      <c r="A6694" t="s">
        <v>4626</v>
      </c>
      <c r="B6694" t="s">
        <v>24</v>
      </c>
      <c r="C6694" t="s">
        <v>12</v>
      </c>
      <c r="E6694">
        <f t="shared" si="416"/>
        <v>20</v>
      </c>
      <c r="F6694">
        <f t="shared" si="417"/>
        <v>6</v>
      </c>
      <c r="G6694" s="8">
        <f t="shared" si="418"/>
        <v>44732</v>
      </c>
      <c r="H6694">
        <f t="shared" si="419"/>
        <v>2022</v>
      </c>
      <c r="I6694" s="1">
        <v>44732.773611111108</v>
      </c>
      <c r="J6694" s="2">
        <v>44732</v>
      </c>
      <c r="K6694" t="s">
        <v>13</v>
      </c>
      <c r="L6694" t="s">
        <v>25</v>
      </c>
      <c r="N6694" s="11" t="s">
        <v>15</v>
      </c>
      <c r="O6694" s="11" t="str">
        <f>IF(Table1[[#This Row],[Currency  Code]]="USD",Table1[[#This Row],[Product Amount with GST]]*80,Table1[[#This Row],[Product Amount with GST]])</f>
        <v>2022</v>
      </c>
    </row>
    <row r="6695" spans="1:16" x14ac:dyDescent="0.25">
      <c r="A6695" t="s">
        <v>2647</v>
      </c>
      <c r="B6695" t="s">
        <v>24</v>
      </c>
      <c r="C6695" t="s">
        <v>48</v>
      </c>
      <c r="E6695">
        <f t="shared" si="416"/>
        <v>20</v>
      </c>
      <c r="F6695">
        <f t="shared" si="417"/>
        <v>6</v>
      </c>
      <c r="G6695" s="8">
        <f t="shared" si="418"/>
        <v>44732</v>
      </c>
      <c r="H6695">
        <f t="shared" si="419"/>
        <v>2022</v>
      </c>
      <c r="I6695" s="1">
        <v>44732.762499999997</v>
      </c>
      <c r="J6695" s="2">
        <v>44732</v>
      </c>
      <c r="K6695" t="s">
        <v>13</v>
      </c>
      <c r="L6695" t="s">
        <v>25</v>
      </c>
      <c r="M6695" t="s">
        <v>53</v>
      </c>
      <c r="N6695" s="11" t="s">
        <v>15</v>
      </c>
      <c r="O6695" s="11" t="str">
        <f>IF(Table1[[#This Row],[Currency  Code]]="USD",Table1[[#This Row],[Product Amount with GST]]*80,Table1[[#This Row],[Product Amount with GST]])</f>
        <v>2022</v>
      </c>
      <c r="P6695" t="s">
        <v>50</v>
      </c>
    </row>
    <row r="6696" spans="1:16" x14ac:dyDescent="0.25">
      <c r="A6696" t="s">
        <v>4627</v>
      </c>
      <c r="B6696" t="s">
        <v>42</v>
      </c>
      <c r="C6696" t="s">
        <v>12</v>
      </c>
      <c r="E6696">
        <f t="shared" si="416"/>
        <v>20</v>
      </c>
      <c r="F6696">
        <f t="shared" si="417"/>
        <v>6</v>
      </c>
      <c r="G6696" s="8">
        <f t="shared" si="418"/>
        <v>44732</v>
      </c>
      <c r="H6696">
        <f t="shared" si="419"/>
        <v>2022</v>
      </c>
      <c r="I6696" s="1">
        <v>44732.758333333331</v>
      </c>
      <c r="J6696" s="2">
        <v>44732</v>
      </c>
      <c r="K6696" t="s">
        <v>43</v>
      </c>
      <c r="L6696" t="s">
        <v>39</v>
      </c>
      <c r="N6696" s="11" t="s">
        <v>15</v>
      </c>
      <c r="O6696" s="11" t="str">
        <f>IF(Table1[[#This Row],[Currency  Code]]="USD",Table1[[#This Row],[Product Amount with GST]]*80,Table1[[#This Row],[Product Amount with GST]])</f>
        <v>499</v>
      </c>
    </row>
    <row r="6697" spans="1:16" x14ac:dyDescent="0.25">
      <c r="A6697" t="s">
        <v>4628</v>
      </c>
      <c r="B6697" t="s">
        <v>20</v>
      </c>
      <c r="C6697" t="s">
        <v>12</v>
      </c>
      <c r="E6697">
        <f t="shared" si="416"/>
        <v>20</v>
      </c>
      <c r="F6697">
        <f t="shared" si="417"/>
        <v>6</v>
      </c>
      <c r="G6697" s="8">
        <f t="shared" si="418"/>
        <v>44732</v>
      </c>
      <c r="H6697">
        <f t="shared" si="419"/>
        <v>2022</v>
      </c>
      <c r="I6697" s="1">
        <v>44732.854166666664</v>
      </c>
      <c r="J6697" s="2">
        <v>44732</v>
      </c>
      <c r="K6697" t="s">
        <v>13</v>
      </c>
      <c r="L6697" t="s">
        <v>21</v>
      </c>
      <c r="N6697" s="11" t="s">
        <v>15</v>
      </c>
      <c r="O6697" s="11" t="str">
        <f>IF(Table1[[#This Row],[Currency  Code]]="USD",Table1[[#This Row],[Product Amount with GST]]*80,Table1[[#This Row],[Product Amount with GST]])</f>
        <v>1999</v>
      </c>
    </row>
    <row r="6698" spans="1:16" x14ac:dyDescent="0.25">
      <c r="A6698" t="s">
        <v>4242</v>
      </c>
      <c r="B6698" t="s">
        <v>35</v>
      </c>
      <c r="C6698" t="s">
        <v>12</v>
      </c>
      <c r="E6698">
        <f t="shared" si="416"/>
        <v>20</v>
      </c>
      <c r="F6698">
        <f t="shared" si="417"/>
        <v>6</v>
      </c>
      <c r="G6698" s="8">
        <f t="shared" si="418"/>
        <v>44732</v>
      </c>
      <c r="H6698">
        <f t="shared" si="419"/>
        <v>2022</v>
      </c>
      <c r="I6698" s="1">
        <v>44732.84375</v>
      </c>
      <c r="J6698" s="2">
        <v>44732</v>
      </c>
      <c r="K6698" t="s">
        <v>13</v>
      </c>
      <c r="L6698" t="s">
        <v>36</v>
      </c>
      <c r="N6698" s="11" t="s">
        <v>15</v>
      </c>
      <c r="O6698" s="11" t="str">
        <f>IF(Table1[[#This Row],[Currency  Code]]="USD",Table1[[#This Row],[Product Amount with GST]]*80,Table1[[#This Row],[Product Amount with GST]])</f>
        <v>899</v>
      </c>
    </row>
    <row r="6699" spans="1:16" x14ac:dyDescent="0.25">
      <c r="A6699" t="s">
        <v>4629</v>
      </c>
      <c r="B6699" t="s">
        <v>52</v>
      </c>
      <c r="C6699" t="s">
        <v>12</v>
      </c>
      <c r="E6699">
        <f t="shared" si="416"/>
        <v>20</v>
      </c>
      <c r="F6699">
        <f t="shared" si="417"/>
        <v>6</v>
      </c>
      <c r="G6699" s="8">
        <f t="shared" si="418"/>
        <v>44732</v>
      </c>
      <c r="H6699">
        <f t="shared" si="419"/>
        <v>2022</v>
      </c>
      <c r="I6699" s="1">
        <v>44732.842361111114</v>
      </c>
      <c r="J6699" s="2">
        <v>44732</v>
      </c>
      <c r="K6699" t="s">
        <v>13</v>
      </c>
      <c r="L6699" t="s">
        <v>18</v>
      </c>
      <c r="N6699" s="11" t="s">
        <v>15</v>
      </c>
      <c r="O6699" s="11" t="str">
        <f>IF(Table1[[#This Row],[Currency  Code]]="USD",Table1[[#This Row],[Product Amount with GST]]*80,Table1[[#This Row],[Product Amount with GST]])</f>
        <v>999</v>
      </c>
    </row>
    <row r="6700" spans="1:16" x14ac:dyDescent="0.25">
      <c r="A6700" t="s">
        <v>4590</v>
      </c>
      <c r="B6700" t="s">
        <v>402</v>
      </c>
      <c r="C6700" t="s">
        <v>48</v>
      </c>
      <c r="E6700">
        <f t="shared" si="416"/>
        <v>20</v>
      </c>
      <c r="F6700">
        <f t="shared" si="417"/>
        <v>6</v>
      </c>
      <c r="G6700" s="8">
        <f t="shared" si="418"/>
        <v>44732</v>
      </c>
      <c r="H6700">
        <f t="shared" si="419"/>
        <v>2022</v>
      </c>
      <c r="I6700" s="1">
        <v>44732.831250000003</v>
      </c>
      <c r="J6700" s="2">
        <v>44732</v>
      </c>
      <c r="K6700" t="s">
        <v>13</v>
      </c>
      <c r="L6700" t="s">
        <v>39</v>
      </c>
      <c r="M6700" t="s">
        <v>53</v>
      </c>
      <c r="N6700" s="11" t="s">
        <v>15</v>
      </c>
      <c r="O6700" s="11" t="str">
        <f>IF(Table1[[#This Row],[Currency  Code]]="USD",Table1[[#This Row],[Product Amount with GST]]*80,Table1[[#This Row],[Product Amount with GST]])</f>
        <v>499</v>
      </c>
      <c r="P6700" t="s">
        <v>50</v>
      </c>
    </row>
    <row r="6701" spans="1:16" x14ac:dyDescent="0.25">
      <c r="A6701" t="s">
        <v>4630</v>
      </c>
      <c r="B6701" t="s">
        <v>1472</v>
      </c>
      <c r="C6701" t="s">
        <v>48</v>
      </c>
      <c r="E6701">
        <f t="shared" si="416"/>
        <v>20</v>
      </c>
      <c r="F6701">
        <f t="shared" si="417"/>
        <v>6</v>
      </c>
      <c r="G6701" s="8">
        <f t="shared" si="418"/>
        <v>44732</v>
      </c>
      <c r="H6701">
        <f t="shared" si="419"/>
        <v>2022</v>
      </c>
      <c r="I6701" s="1">
        <v>44732.804861111108</v>
      </c>
      <c r="J6701" s="2">
        <v>44732</v>
      </c>
      <c r="K6701" t="s">
        <v>13</v>
      </c>
      <c r="L6701" t="s">
        <v>403</v>
      </c>
      <c r="M6701" t="s">
        <v>53</v>
      </c>
      <c r="N6701" s="11" t="s">
        <v>15</v>
      </c>
      <c r="O6701" s="11" t="str">
        <f>IF(Table1[[#This Row],[Currency  Code]]="USD",Table1[[#This Row],[Product Amount with GST]]*80,Table1[[#This Row],[Product Amount with GST]])</f>
        <v>1000</v>
      </c>
      <c r="P6701" t="s">
        <v>50</v>
      </c>
    </row>
    <row r="6702" spans="1:16" x14ac:dyDescent="0.25">
      <c r="A6702" t="s">
        <v>4614</v>
      </c>
      <c r="B6702" t="s">
        <v>65</v>
      </c>
      <c r="C6702" t="s">
        <v>12</v>
      </c>
      <c r="E6702">
        <f t="shared" si="416"/>
        <v>20</v>
      </c>
      <c r="F6702">
        <f t="shared" si="417"/>
        <v>6</v>
      </c>
      <c r="G6702" s="8">
        <f t="shared" si="418"/>
        <v>44732</v>
      </c>
      <c r="H6702">
        <f t="shared" si="419"/>
        <v>2022</v>
      </c>
      <c r="I6702" s="1">
        <v>44732.804861111108</v>
      </c>
      <c r="J6702" s="2">
        <v>44732</v>
      </c>
      <c r="K6702" t="s">
        <v>13</v>
      </c>
      <c r="L6702" t="s">
        <v>39</v>
      </c>
      <c r="N6702" s="11" t="s">
        <v>15</v>
      </c>
      <c r="O6702" s="11" t="str">
        <f>IF(Table1[[#This Row],[Currency  Code]]="USD",Table1[[#This Row],[Product Amount with GST]]*80,Table1[[#This Row],[Product Amount with GST]])</f>
        <v>499</v>
      </c>
    </row>
    <row r="6703" spans="1:16" x14ac:dyDescent="0.25">
      <c r="A6703" t="s">
        <v>4614</v>
      </c>
      <c r="B6703" t="s">
        <v>65</v>
      </c>
      <c r="C6703" t="s">
        <v>12</v>
      </c>
      <c r="E6703">
        <f t="shared" si="416"/>
        <v>20</v>
      </c>
      <c r="F6703">
        <f t="shared" si="417"/>
        <v>6</v>
      </c>
      <c r="G6703" s="8">
        <f t="shared" si="418"/>
        <v>44732</v>
      </c>
      <c r="H6703">
        <f t="shared" si="419"/>
        <v>2022</v>
      </c>
      <c r="I6703" s="1">
        <v>44732.804166666669</v>
      </c>
      <c r="J6703" s="2">
        <v>44732</v>
      </c>
      <c r="K6703" t="s">
        <v>13</v>
      </c>
      <c r="L6703" t="s">
        <v>39</v>
      </c>
      <c r="N6703" s="11" t="s">
        <v>15</v>
      </c>
      <c r="O6703" s="11" t="str">
        <f>IF(Table1[[#This Row],[Currency  Code]]="USD",Table1[[#This Row],[Product Amount with GST]]*80,Table1[[#This Row],[Product Amount with GST]])</f>
        <v>499</v>
      </c>
    </row>
    <row r="6704" spans="1:16" x14ac:dyDescent="0.25">
      <c r="A6704" t="s">
        <v>2719</v>
      </c>
      <c r="B6704" t="s">
        <v>255</v>
      </c>
      <c r="C6704" t="s">
        <v>12</v>
      </c>
      <c r="E6704">
        <f t="shared" si="416"/>
        <v>20</v>
      </c>
      <c r="F6704">
        <f t="shared" si="417"/>
        <v>6</v>
      </c>
      <c r="G6704" s="8">
        <f t="shared" si="418"/>
        <v>44732</v>
      </c>
      <c r="H6704">
        <f t="shared" si="419"/>
        <v>2022</v>
      </c>
      <c r="I6704" s="1">
        <v>44732.781944444447</v>
      </c>
      <c r="J6704" s="2">
        <v>44732</v>
      </c>
      <c r="K6704" t="s">
        <v>13</v>
      </c>
      <c r="L6704" t="s">
        <v>39</v>
      </c>
      <c r="N6704" s="11" t="s">
        <v>15</v>
      </c>
      <c r="O6704" s="11" t="str">
        <f>IF(Table1[[#This Row],[Currency  Code]]="USD",Table1[[#This Row],[Product Amount with GST]]*80,Table1[[#This Row],[Product Amount with GST]])</f>
        <v>499</v>
      </c>
    </row>
    <row r="6705" spans="1:16" x14ac:dyDescent="0.25">
      <c r="A6705" t="s">
        <v>4631</v>
      </c>
      <c r="B6705" t="s">
        <v>24</v>
      </c>
      <c r="C6705" t="s">
        <v>12</v>
      </c>
      <c r="E6705">
        <f t="shared" si="416"/>
        <v>20</v>
      </c>
      <c r="F6705">
        <f t="shared" si="417"/>
        <v>6</v>
      </c>
      <c r="G6705" s="8">
        <f t="shared" si="418"/>
        <v>44732</v>
      </c>
      <c r="H6705">
        <f t="shared" si="419"/>
        <v>2022</v>
      </c>
      <c r="I6705" s="1">
        <v>44732.76458333333</v>
      </c>
      <c r="J6705" s="2">
        <v>44732</v>
      </c>
      <c r="K6705" t="s">
        <v>13</v>
      </c>
      <c r="L6705" t="s">
        <v>25</v>
      </c>
      <c r="N6705" s="11" t="s">
        <v>15</v>
      </c>
      <c r="O6705" s="11" t="str">
        <f>IF(Table1[[#This Row],[Currency  Code]]="USD",Table1[[#This Row],[Product Amount with GST]]*80,Table1[[#This Row],[Product Amount with GST]])</f>
        <v>2022</v>
      </c>
    </row>
    <row r="6706" spans="1:16" x14ac:dyDescent="0.25">
      <c r="A6706" t="s">
        <v>4632</v>
      </c>
      <c r="B6706" t="s">
        <v>1029</v>
      </c>
      <c r="C6706" t="s">
        <v>12</v>
      </c>
      <c r="D6706" t="s">
        <v>6146</v>
      </c>
      <c r="E6706">
        <f t="shared" si="416"/>
        <v>20</v>
      </c>
      <c r="F6706">
        <f t="shared" si="417"/>
        <v>6</v>
      </c>
      <c r="G6706" s="8">
        <f t="shared" si="418"/>
        <v>44732</v>
      </c>
      <c r="H6706">
        <f t="shared" si="419"/>
        <v>2022</v>
      </c>
      <c r="I6706" s="1">
        <v>44732.713194444441</v>
      </c>
      <c r="J6706" s="2">
        <v>44732</v>
      </c>
      <c r="K6706" t="s">
        <v>13</v>
      </c>
      <c r="L6706" t="s">
        <v>39</v>
      </c>
      <c r="N6706" s="11" t="s">
        <v>15</v>
      </c>
      <c r="O6706" s="11" t="str">
        <f>IF(Table1[[#This Row],[Currency  Code]]="USD",Table1[[#This Row],[Product Amount with GST]]*80,Table1[[#This Row],[Product Amount with GST]])</f>
        <v>499</v>
      </c>
    </row>
    <row r="6707" spans="1:16" x14ac:dyDescent="0.25">
      <c r="A6707" t="s">
        <v>4633</v>
      </c>
      <c r="B6707" t="s">
        <v>169</v>
      </c>
      <c r="C6707" t="s">
        <v>12</v>
      </c>
      <c r="E6707">
        <f t="shared" si="416"/>
        <v>20</v>
      </c>
      <c r="F6707">
        <f t="shared" si="417"/>
        <v>6</v>
      </c>
      <c r="G6707" s="8">
        <f t="shared" si="418"/>
        <v>44732</v>
      </c>
      <c r="H6707">
        <f t="shared" si="419"/>
        <v>2022</v>
      </c>
      <c r="I6707" s="1">
        <v>44732.704861111109</v>
      </c>
      <c r="J6707" s="2">
        <v>44732</v>
      </c>
      <c r="K6707" t="s">
        <v>13</v>
      </c>
      <c r="L6707" t="s">
        <v>39</v>
      </c>
      <c r="N6707" s="11" t="s">
        <v>15</v>
      </c>
      <c r="O6707" s="11" t="str">
        <f>IF(Table1[[#This Row],[Currency  Code]]="USD",Table1[[#This Row],[Product Amount with GST]]*80,Table1[[#This Row],[Product Amount with GST]])</f>
        <v>499</v>
      </c>
    </row>
    <row r="6708" spans="1:16" x14ac:dyDescent="0.25">
      <c r="A6708" t="s">
        <v>3531</v>
      </c>
      <c r="B6708" t="s">
        <v>1324</v>
      </c>
      <c r="C6708" t="s">
        <v>12</v>
      </c>
      <c r="E6708">
        <f t="shared" si="416"/>
        <v>20</v>
      </c>
      <c r="F6708">
        <f t="shared" si="417"/>
        <v>6</v>
      </c>
      <c r="G6708" s="8">
        <f t="shared" si="418"/>
        <v>44732</v>
      </c>
      <c r="H6708">
        <f t="shared" si="419"/>
        <v>2022</v>
      </c>
      <c r="I6708" s="1">
        <v>44732.700694444444</v>
      </c>
      <c r="J6708" s="2">
        <v>44732</v>
      </c>
      <c r="K6708" t="s">
        <v>13</v>
      </c>
      <c r="L6708" t="s">
        <v>39</v>
      </c>
      <c r="N6708" s="11" t="s">
        <v>15</v>
      </c>
      <c r="O6708" s="11" t="str">
        <f>IF(Table1[[#This Row],[Currency  Code]]="USD",Table1[[#This Row],[Product Amount with GST]]*80,Table1[[#This Row],[Product Amount with GST]])</f>
        <v>499</v>
      </c>
    </row>
    <row r="6709" spans="1:16" x14ac:dyDescent="0.25">
      <c r="A6709" t="s">
        <v>3531</v>
      </c>
      <c r="B6709" t="s">
        <v>1324</v>
      </c>
      <c r="C6709" t="s">
        <v>12</v>
      </c>
      <c r="E6709">
        <f t="shared" si="416"/>
        <v>20</v>
      </c>
      <c r="F6709">
        <f t="shared" si="417"/>
        <v>6</v>
      </c>
      <c r="G6709" s="8">
        <f t="shared" si="418"/>
        <v>44732</v>
      </c>
      <c r="H6709">
        <f t="shared" si="419"/>
        <v>2022</v>
      </c>
      <c r="I6709" s="1">
        <v>44732.7</v>
      </c>
      <c r="J6709" s="2">
        <v>44732</v>
      </c>
      <c r="K6709" t="s">
        <v>13</v>
      </c>
      <c r="L6709" t="s">
        <v>39</v>
      </c>
      <c r="N6709" s="11" t="s">
        <v>15</v>
      </c>
      <c r="O6709" s="11" t="str">
        <f>IF(Table1[[#This Row],[Currency  Code]]="USD",Table1[[#This Row],[Product Amount with GST]]*80,Table1[[#This Row],[Product Amount with GST]])</f>
        <v>499</v>
      </c>
    </row>
    <row r="6710" spans="1:16" x14ac:dyDescent="0.25">
      <c r="A6710" t="s">
        <v>3531</v>
      </c>
      <c r="B6710" t="s">
        <v>1324</v>
      </c>
      <c r="C6710" t="s">
        <v>12</v>
      </c>
      <c r="E6710">
        <f t="shared" si="416"/>
        <v>20</v>
      </c>
      <c r="F6710">
        <f t="shared" si="417"/>
        <v>6</v>
      </c>
      <c r="G6710" s="8">
        <f t="shared" si="418"/>
        <v>44732</v>
      </c>
      <c r="H6710">
        <f t="shared" si="419"/>
        <v>2022</v>
      </c>
      <c r="I6710" s="1">
        <v>44732.699305555558</v>
      </c>
      <c r="J6710" s="2">
        <v>44732</v>
      </c>
      <c r="K6710" t="s">
        <v>13</v>
      </c>
      <c r="L6710" t="s">
        <v>39</v>
      </c>
      <c r="N6710" s="11" t="s">
        <v>15</v>
      </c>
      <c r="O6710" s="11" t="str">
        <f>IF(Table1[[#This Row],[Currency  Code]]="USD",Table1[[#This Row],[Product Amount with GST]]*80,Table1[[#This Row],[Product Amount with GST]])</f>
        <v>499</v>
      </c>
    </row>
    <row r="6711" spans="1:16" x14ac:dyDescent="0.25">
      <c r="A6711" t="s">
        <v>3531</v>
      </c>
      <c r="B6711" t="s">
        <v>1324</v>
      </c>
      <c r="C6711" t="s">
        <v>12</v>
      </c>
      <c r="E6711">
        <f t="shared" si="416"/>
        <v>20</v>
      </c>
      <c r="F6711">
        <f t="shared" si="417"/>
        <v>6</v>
      </c>
      <c r="G6711" s="8">
        <f t="shared" si="418"/>
        <v>44732</v>
      </c>
      <c r="H6711">
        <f t="shared" si="419"/>
        <v>2022</v>
      </c>
      <c r="I6711" s="1">
        <v>44732.697222222225</v>
      </c>
      <c r="J6711" s="2">
        <v>44732</v>
      </c>
      <c r="K6711" t="s">
        <v>13</v>
      </c>
      <c r="L6711" t="s">
        <v>39</v>
      </c>
      <c r="N6711" s="11" t="s">
        <v>15</v>
      </c>
      <c r="O6711" s="11" t="str">
        <f>IF(Table1[[#This Row],[Currency  Code]]="USD",Table1[[#This Row],[Product Amount with GST]]*80,Table1[[#This Row],[Product Amount with GST]])</f>
        <v>499</v>
      </c>
    </row>
    <row r="6712" spans="1:16" x14ac:dyDescent="0.25">
      <c r="A6712" t="s">
        <v>788</v>
      </c>
      <c r="B6712" t="s">
        <v>169</v>
      </c>
      <c r="C6712" t="s">
        <v>12</v>
      </c>
      <c r="E6712">
        <f t="shared" si="416"/>
        <v>20</v>
      </c>
      <c r="F6712">
        <f t="shared" si="417"/>
        <v>6</v>
      </c>
      <c r="G6712" s="8">
        <f t="shared" si="418"/>
        <v>44732</v>
      </c>
      <c r="H6712">
        <f t="shared" si="419"/>
        <v>2022</v>
      </c>
      <c r="I6712" s="1">
        <v>44732.838194444441</v>
      </c>
      <c r="J6712" s="2">
        <v>44732</v>
      </c>
      <c r="K6712" t="s">
        <v>13</v>
      </c>
      <c r="L6712" t="s">
        <v>39</v>
      </c>
      <c r="N6712" s="11" t="s">
        <v>15</v>
      </c>
      <c r="O6712" s="11" t="str">
        <f>IF(Table1[[#This Row],[Currency  Code]]="USD",Table1[[#This Row],[Product Amount with GST]]*80,Table1[[#This Row],[Product Amount with GST]])</f>
        <v>499</v>
      </c>
    </row>
    <row r="6713" spans="1:16" x14ac:dyDescent="0.25">
      <c r="A6713" t="s">
        <v>4634</v>
      </c>
      <c r="B6713" t="s">
        <v>42</v>
      </c>
      <c r="C6713" t="s">
        <v>48</v>
      </c>
      <c r="E6713">
        <f t="shared" si="416"/>
        <v>20</v>
      </c>
      <c r="F6713">
        <f t="shared" si="417"/>
        <v>6</v>
      </c>
      <c r="G6713" s="8">
        <f t="shared" si="418"/>
        <v>44732</v>
      </c>
      <c r="H6713">
        <f t="shared" si="419"/>
        <v>2022</v>
      </c>
      <c r="I6713" s="1">
        <v>44732.822916666664</v>
      </c>
      <c r="J6713" s="2">
        <v>44732</v>
      </c>
      <c r="K6713" t="s">
        <v>13</v>
      </c>
      <c r="L6713" t="s">
        <v>39</v>
      </c>
      <c r="M6713" t="s">
        <v>91</v>
      </c>
      <c r="N6713" s="11" t="s">
        <v>15</v>
      </c>
      <c r="O6713" s="11" t="str">
        <f>IF(Table1[[#This Row],[Currency  Code]]="USD",Table1[[#This Row],[Product Amount with GST]]*80,Table1[[#This Row],[Product Amount with GST]])</f>
        <v>499</v>
      </c>
      <c r="P6713" t="s">
        <v>50</v>
      </c>
    </row>
    <row r="6714" spans="1:16" x14ac:dyDescent="0.25">
      <c r="A6714" t="s">
        <v>4634</v>
      </c>
      <c r="B6714" t="s">
        <v>236</v>
      </c>
      <c r="C6714" t="s">
        <v>12</v>
      </c>
      <c r="E6714">
        <f t="shared" si="416"/>
        <v>20</v>
      </c>
      <c r="F6714">
        <f t="shared" si="417"/>
        <v>6</v>
      </c>
      <c r="G6714" s="8">
        <f t="shared" si="418"/>
        <v>44732</v>
      </c>
      <c r="H6714">
        <f t="shared" si="419"/>
        <v>2022</v>
      </c>
      <c r="I6714" s="1">
        <v>44732.80972222222</v>
      </c>
      <c r="J6714" s="2">
        <v>44732</v>
      </c>
      <c r="K6714" t="s">
        <v>13</v>
      </c>
      <c r="L6714" t="s">
        <v>39</v>
      </c>
      <c r="N6714" s="11" t="s">
        <v>15</v>
      </c>
      <c r="O6714" s="11" t="str">
        <f>IF(Table1[[#This Row],[Currency  Code]]="USD",Table1[[#This Row],[Product Amount with GST]]*80,Table1[[#This Row],[Product Amount with GST]])</f>
        <v>499</v>
      </c>
    </row>
    <row r="6715" spans="1:16" x14ac:dyDescent="0.25">
      <c r="A6715" t="s">
        <v>4635</v>
      </c>
      <c r="B6715" t="s">
        <v>24</v>
      </c>
      <c r="C6715" t="s">
        <v>675</v>
      </c>
      <c r="E6715">
        <f t="shared" si="416"/>
        <v>20</v>
      </c>
      <c r="F6715">
        <f t="shared" si="417"/>
        <v>6</v>
      </c>
      <c r="G6715" s="8">
        <f t="shared" si="418"/>
        <v>44732</v>
      </c>
      <c r="H6715">
        <f t="shared" si="419"/>
        <v>2022</v>
      </c>
      <c r="I6715" s="1">
        <v>44732.796527777777</v>
      </c>
      <c r="J6715" s="2">
        <v>44734</v>
      </c>
      <c r="K6715" t="s">
        <v>13</v>
      </c>
      <c r="L6715" t="s">
        <v>25</v>
      </c>
      <c r="M6715" t="s">
        <v>53</v>
      </c>
      <c r="N6715" s="11" t="s">
        <v>15</v>
      </c>
      <c r="O6715" s="11" t="str">
        <f>IF(Table1[[#This Row],[Currency  Code]]="USD",Table1[[#This Row],[Product Amount with GST]]*80,Table1[[#This Row],[Product Amount with GST]])</f>
        <v>2022</v>
      </c>
      <c r="P6715" t="s">
        <v>50</v>
      </c>
    </row>
    <row r="6716" spans="1:16" x14ac:dyDescent="0.25">
      <c r="A6716" t="s">
        <v>4636</v>
      </c>
      <c r="B6716" t="s">
        <v>42</v>
      </c>
      <c r="C6716" t="s">
        <v>12</v>
      </c>
      <c r="E6716">
        <f t="shared" si="416"/>
        <v>20</v>
      </c>
      <c r="F6716">
        <f t="shared" si="417"/>
        <v>6</v>
      </c>
      <c r="G6716" s="8">
        <f t="shared" si="418"/>
        <v>44732</v>
      </c>
      <c r="H6716">
        <f t="shared" si="419"/>
        <v>2022</v>
      </c>
      <c r="I6716" s="1">
        <v>44732.790277777778</v>
      </c>
      <c r="J6716" s="2">
        <v>44732</v>
      </c>
      <c r="K6716" t="s">
        <v>43</v>
      </c>
      <c r="L6716" t="s">
        <v>39</v>
      </c>
      <c r="N6716" s="11" t="s">
        <v>15</v>
      </c>
      <c r="O6716" s="11" t="str">
        <f>IF(Table1[[#This Row],[Currency  Code]]="USD",Table1[[#This Row],[Product Amount with GST]]*80,Table1[[#This Row],[Product Amount with GST]])</f>
        <v>499</v>
      </c>
    </row>
    <row r="6717" spans="1:16" x14ac:dyDescent="0.25">
      <c r="A6717" t="s">
        <v>4637</v>
      </c>
      <c r="B6717" t="s">
        <v>24</v>
      </c>
      <c r="C6717" t="s">
        <v>12</v>
      </c>
      <c r="E6717">
        <f t="shared" si="416"/>
        <v>20</v>
      </c>
      <c r="F6717">
        <f t="shared" si="417"/>
        <v>6</v>
      </c>
      <c r="G6717" s="8">
        <f t="shared" si="418"/>
        <v>44732</v>
      </c>
      <c r="H6717">
        <f t="shared" si="419"/>
        <v>2022</v>
      </c>
      <c r="I6717" s="1">
        <v>44732.770833333336</v>
      </c>
      <c r="J6717" s="2">
        <v>44732</v>
      </c>
      <c r="K6717" t="s">
        <v>13</v>
      </c>
      <c r="L6717" t="s">
        <v>25</v>
      </c>
      <c r="N6717" s="11" t="s">
        <v>15</v>
      </c>
      <c r="O6717" s="11" t="str">
        <f>IF(Table1[[#This Row],[Currency  Code]]="USD",Table1[[#This Row],[Product Amount with GST]]*80,Table1[[#This Row],[Product Amount with GST]])</f>
        <v>2022</v>
      </c>
    </row>
    <row r="6718" spans="1:16" x14ac:dyDescent="0.25">
      <c r="A6718" t="s">
        <v>4638</v>
      </c>
      <c r="B6718" t="s">
        <v>1421</v>
      </c>
      <c r="C6718" t="s">
        <v>12</v>
      </c>
      <c r="E6718">
        <f t="shared" si="416"/>
        <v>20</v>
      </c>
      <c r="F6718">
        <f t="shared" si="417"/>
        <v>6</v>
      </c>
      <c r="G6718" s="8">
        <f t="shared" si="418"/>
        <v>44732</v>
      </c>
      <c r="H6718">
        <f t="shared" si="419"/>
        <v>2022</v>
      </c>
      <c r="I6718" s="1">
        <v>44732.745833333334</v>
      </c>
      <c r="J6718" s="2">
        <v>44732</v>
      </c>
      <c r="K6718" t="s">
        <v>13</v>
      </c>
      <c r="L6718" t="s">
        <v>287</v>
      </c>
      <c r="N6718" s="11" t="s">
        <v>29</v>
      </c>
      <c r="O6718" s="11">
        <f>IF(Table1[[#This Row],[Currency  Code]]="USD",Table1[[#This Row],[Product Amount with GST]]*80,Table1[[#This Row],[Product Amount with GST]])</f>
        <v>5520</v>
      </c>
    </row>
    <row r="6719" spans="1:16" x14ac:dyDescent="0.25">
      <c r="A6719" t="s">
        <v>3494</v>
      </c>
      <c r="B6719" t="s">
        <v>17</v>
      </c>
      <c r="C6719" t="s">
        <v>12</v>
      </c>
      <c r="E6719">
        <f t="shared" si="416"/>
        <v>20</v>
      </c>
      <c r="F6719">
        <f t="shared" si="417"/>
        <v>6</v>
      </c>
      <c r="G6719" s="8">
        <f t="shared" si="418"/>
        <v>44732</v>
      </c>
      <c r="H6719">
        <f t="shared" si="419"/>
        <v>2022</v>
      </c>
      <c r="I6719" s="1">
        <v>44732.736805555556</v>
      </c>
      <c r="J6719" s="2">
        <v>44732</v>
      </c>
      <c r="K6719" t="s">
        <v>13</v>
      </c>
      <c r="L6719" t="s">
        <v>18</v>
      </c>
      <c r="N6719" s="11" t="s">
        <v>15</v>
      </c>
      <c r="O6719" s="11" t="str">
        <f>IF(Table1[[#This Row],[Currency  Code]]="USD",Table1[[#This Row],[Product Amount with GST]]*80,Table1[[#This Row],[Product Amount with GST]])</f>
        <v>999</v>
      </c>
    </row>
    <row r="6720" spans="1:16" x14ac:dyDescent="0.25">
      <c r="A6720" t="s">
        <v>4639</v>
      </c>
      <c r="B6720" t="s">
        <v>925</v>
      </c>
      <c r="C6720" t="s">
        <v>48</v>
      </c>
      <c r="E6720">
        <f t="shared" si="416"/>
        <v>20</v>
      </c>
      <c r="F6720">
        <f t="shared" si="417"/>
        <v>6</v>
      </c>
      <c r="G6720" s="8">
        <f t="shared" si="418"/>
        <v>44732</v>
      </c>
      <c r="H6720">
        <f t="shared" si="419"/>
        <v>2022</v>
      </c>
      <c r="I6720" s="1">
        <v>44732.728472222225</v>
      </c>
      <c r="J6720" s="2">
        <v>44732</v>
      </c>
      <c r="K6720" t="s">
        <v>13</v>
      </c>
      <c r="L6720" t="s">
        <v>39</v>
      </c>
      <c r="M6720" t="s">
        <v>53</v>
      </c>
      <c r="N6720" s="11" t="s">
        <v>15</v>
      </c>
      <c r="O6720" s="11" t="str">
        <f>IF(Table1[[#This Row],[Currency  Code]]="USD",Table1[[#This Row],[Product Amount with GST]]*80,Table1[[#This Row],[Product Amount with GST]])</f>
        <v>499</v>
      </c>
      <c r="P6720" t="s">
        <v>50</v>
      </c>
    </row>
    <row r="6721" spans="1:16" x14ac:dyDescent="0.25">
      <c r="A6721" t="s">
        <v>4639</v>
      </c>
      <c r="B6721" t="s">
        <v>925</v>
      </c>
      <c r="C6721" t="s">
        <v>12</v>
      </c>
      <c r="E6721">
        <f t="shared" si="416"/>
        <v>20</v>
      </c>
      <c r="F6721">
        <f t="shared" si="417"/>
        <v>6</v>
      </c>
      <c r="G6721" s="8">
        <f t="shared" si="418"/>
        <v>44732</v>
      </c>
      <c r="H6721">
        <f t="shared" si="419"/>
        <v>2022</v>
      </c>
      <c r="I6721" s="1">
        <v>44732.727777777778</v>
      </c>
      <c r="J6721" s="2">
        <v>44732</v>
      </c>
      <c r="K6721" t="s">
        <v>13</v>
      </c>
      <c r="L6721" t="s">
        <v>39</v>
      </c>
      <c r="N6721" s="11" t="s">
        <v>15</v>
      </c>
      <c r="O6721" s="11" t="str">
        <f>IF(Table1[[#This Row],[Currency  Code]]="USD",Table1[[#This Row],[Product Amount with GST]]*80,Table1[[#This Row],[Product Amount with GST]])</f>
        <v>499</v>
      </c>
    </row>
    <row r="6722" spans="1:16" x14ac:dyDescent="0.25">
      <c r="A6722" t="s">
        <v>4639</v>
      </c>
      <c r="B6722" t="s">
        <v>925</v>
      </c>
      <c r="C6722" t="s">
        <v>12</v>
      </c>
      <c r="E6722">
        <f t="shared" ref="E6722:E6785" si="420">DAY(I6722)</f>
        <v>20</v>
      </c>
      <c r="F6722">
        <f t="shared" ref="F6722:F6785" si="421">MONTH(I6722)</f>
        <v>6</v>
      </c>
      <c r="G6722" s="8">
        <f t="shared" ref="G6722:G6785" si="422">DATE(H6723,F6722,E6722)</f>
        <v>44732</v>
      </c>
      <c r="H6722">
        <f t="shared" ref="H6722:H6785" si="423">YEAR(I6722)</f>
        <v>2022</v>
      </c>
      <c r="I6722" s="1">
        <v>44732.725694444445</v>
      </c>
      <c r="J6722" s="2">
        <v>44732</v>
      </c>
      <c r="K6722" t="s">
        <v>13</v>
      </c>
      <c r="L6722" t="s">
        <v>39</v>
      </c>
      <c r="N6722" s="11" t="s">
        <v>15</v>
      </c>
      <c r="O6722" s="11" t="str">
        <f>IF(Table1[[#This Row],[Currency  Code]]="USD",Table1[[#This Row],[Product Amount with GST]]*80,Table1[[#This Row],[Product Amount with GST]])</f>
        <v>499</v>
      </c>
    </row>
    <row r="6723" spans="1:16" x14ac:dyDescent="0.25">
      <c r="A6723" t="s">
        <v>3531</v>
      </c>
      <c r="B6723" t="s">
        <v>1324</v>
      </c>
      <c r="C6723" t="s">
        <v>12</v>
      </c>
      <c r="E6723">
        <f t="shared" si="420"/>
        <v>20</v>
      </c>
      <c r="F6723">
        <f t="shared" si="421"/>
        <v>6</v>
      </c>
      <c r="G6723" s="8">
        <f t="shared" si="422"/>
        <v>44732</v>
      </c>
      <c r="H6723">
        <f t="shared" si="423"/>
        <v>2022</v>
      </c>
      <c r="I6723" s="1">
        <v>44732.713194444441</v>
      </c>
      <c r="J6723" s="2">
        <v>44732</v>
      </c>
      <c r="K6723" t="s">
        <v>13</v>
      </c>
      <c r="L6723" t="s">
        <v>39</v>
      </c>
      <c r="N6723" s="11" t="s">
        <v>15</v>
      </c>
      <c r="O6723" s="11" t="str">
        <f>IF(Table1[[#This Row],[Currency  Code]]="USD",Table1[[#This Row],[Product Amount with GST]]*80,Table1[[#This Row],[Product Amount with GST]])</f>
        <v>499</v>
      </c>
    </row>
    <row r="6724" spans="1:16" x14ac:dyDescent="0.25">
      <c r="A6724" t="s">
        <v>4372</v>
      </c>
      <c r="B6724" t="s">
        <v>27</v>
      </c>
      <c r="C6724" t="s">
        <v>12</v>
      </c>
      <c r="E6724">
        <f t="shared" si="420"/>
        <v>20</v>
      </c>
      <c r="F6724">
        <f t="shared" si="421"/>
        <v>6</v>
      </c>
      <c r="G6724" s="8">
        <f t="shared" si="422"/>
        <v>44732</v>
      </c>
      <c r="H6724">
        <f t="shared" si="423"/>
        <v>2022</v>
      </c>
      <c r="I6724" s="1">
        <v>44732.699305555558</v>
      </c>
      <c r="J6724" s="2">
        <v>44732</v>
      </c>
      <c r="K6724" t="s">
        <v>13</v>
      </c>
      <c r="L6724" t="s">
        <v>21</v>
      </c>
      <c r="N6724" s="11" t="s">
        <v>15</v>
      </c>
      <c r="O6724" s="11" t="str">
        <f>IF(Table1[[#This Row],[Currency  Code]]="USD",Table1[[#This Row],[Product Amount with GST]]*80,Table1[[#This Row],[Product Amount with GST]])</f>
        <v>1999</v>
      </c>
    </row>
    <row r="6725" spans="1:16" x14ac:dyDescent="0.25">
      <c r="A6725" t="s">
        <v>3531</v>
      </c>
      <c r="B6725" t="s">
        <v>1324</v>
      </c>
      <c r="C6725" t="s">
        <v>12</v>
      </c>
      <c r="E6725">
        <f t="shared" si="420"/>
        <v>20</v>
      </c>
      <c r="F6725">
        <f t="shared" si="421"/>
        <v>6</v>
      </c>
      <c r="G6725" s="8">
        <f t="shared" si="422"/>
        <v>44732</v>
      </c>
      <c r="H6725">
        <f t="shared" si="423"/>
        <v>2022</v>
      </c>
      <c r="I6725" s="1">
        <v>44732.696527777778</v>
      </c>
      <c r="J6725" s="2">
        <v>44732</v>
      </c>
      <c r="K6725" t="s">
        <v>13</v>
      </c>
      <c r="L6725" t="s">
        <v>39</v>
      </c>
      <c r="N6725" s="11" t="s">
        <v>15</v>
      </c>
      <c r="O6725" s="11" t="str">
        <f>IF(Table1[[#This Row],[Currency  Code]]="USD",Table1[[#This Row],[Product Amount with GST]]*80,Table1[[#This Row],[Product Amount with GST]])</f>
        <v>499</v>
      </c>
    </row>
    <row r="6726" spans="1:16" x14ac:dyDescent="0.25">
      <c r="A6726" t="s">
        <v>4640</v>
      </c>
      <c r="B6726" t="s">
        <v>17</v>
      </c>
      <c r="C6726" t="s">
        <v>12</v>
      </c>
      <c r="E6726">
        <f t="shared" si="420"/>
        <v>20</v>
      </c>
      <c r="F6726">
        <f t="shared" si="421"/>
        <v>6</v>
      </c>
      <c r="G6726" s="8">
        <f t="shared" si="422"/>
        <v>44732</v>
      </c>
      <c r="H6726">
        <f t="shared" si="423"/>
        <v>2022</v>
      </c>
      <c r="I6726" s="1">
        <v>44732.68472222222</v>
      </c>
      <c r="J6726" s="2">
        <v>44732</v>
      </c>
      <c r="K6726" t="s">
        <v>13</v>
      </c>
      <c r="L6726" t="s">
        <v>18</v>
      </c>
      <c r="N6726" s="11" t="s">
        <v>15</v>
      </c>
      <c r="O6726" s="11" t="str">
        <f>IF(Table1[[#This Row],[Currency  Code]]="USD",Table1[[#This Row],[Product Amount with GST]]*80,Table1[[#This Row],[Product Amount with GST]])</f>
        <v>999</v>
      </c>
    </row>
    <row r="6727" spans="1:16" x14ac:dyDescent="0.25">
      <c r="A6727" t="s">
        <v>4396</v>
      </c>
      <c r="B6727" t="s">
        <v>3328</v>
      </c>
      <c r="C6727" t="s">
        <v>12</v>
      </c>
      <c r="E6727">
        <f t="shared" si="420"/>
        <v>20</v>
      </c>
      <c r="F6727">
        <f t="shared" si="421"/>
        <v>6</v>
      </c>
      <c r="G6727" s="8">
        <f t="shared" si="422"/>
        <v>44732</v>
      </c>
      <c r="H6727">
        <f t="shared" si="423"/>
        <v>2022</v>
      </c>
      <c r="I6727" s="1">
        <v>44732.745138888888</v>
      </c>
      <c r="J6727" s="2">
        <v>44732</v>
      </c>
      <c r="K6727" t="s">
        <v>13</v>
      </c>
      <c r="L6727" t="s">
        <v>39</v>
      </c>
      <c r="N6727" s="11" t="s">
        <v>15</v>
      </c>
      <c r="O6727" s="11" t="str">
        <f>IF(Table1[[#This Row],[Currency  Code]]="USD",Table1[[#This Row],[Product Amount with GST]]*80,Table1[[#This Row],[Product Amount with GST]])</f>
        <v>499</v>
      </c>
    </row>
    <row r="6728" spans="1:16" x14ac:dyDescent="0.25">
      <c r="A6728" t="s">
        <v>4641</v>
      </c>
      <c r="B6728" t="s">
        <v>17</v>
      </c>
      <c r="C6728" t="s">
        <v>12</v>
      </c>
      <c r="E6728">
        <f t="shared" si="420"/>
        <v>20</v>
      </c>
      <c r="F6728">
        <f t="shared" si="421"/>
        <v>6</v>
      </c>
      <c r="G6728" s="8">
        <f t="shared" si="422"/>
        <v>44732</v>
      </c>
      <c r="H6728">
        <f t="shared" si="423"/>
        <v>2022</v>
      </c>
      <c r="I6728" s="1">
        <v>44732.70208333333</v>
      </c>
      <c r="J6728" s="2">
        <v>44732</v>
      </c>
      <c r="K6728" t="s">
        <v>13</v>
      </c>
      <c r="L6728" t="s">
        <v>18</v>
      </c>
      <c r="N6728" s="11" t="s">
        <v>15</v>
      </c>
      <c r="O6728" s="11" t="str">
        <f>IF(Table1[[#This Row],[Currency  Code]]="USD",Table1[[#This Row],[Product Amount with GST]]*80,Table1[[#This Row],[Product Amount with GST]])</f>
        <v>999</v>
      </c>
    </row>
    <row r="6729" spans="1:16" x14ac:dyDescent="0.25">
      <c r="A6729" t="s">
        <v>4642</v>
      </c>
      <c r="B6729" t="s">
        <v>362</v>
      </c>
      <c r="C6729" t="s">
        <v>48</v>
      </c>
      <c r="E6729">
        <f t="shared" si="420"/>
        <v>20</v>
      </c>
      <c r="F6729">
        <f t="shared" si="421"/>
        <v>6</v>
      </c>
      <c r="G6729" s="8">
        <f t="shared" si="422"/>
        <v>44732</v>
      </c>
      <c r="H6729">
        <f t="shared" si="423"/>
        <v>2022</v>
      </c>
      <c r="I6729" s="1">
        <v>44732.700694444444</v>
      </c>
      <c r="J6729" s="2">
        <v>44732</v>
      </c>
      <c r="K6729" t="s">
        <v>13</v>
      </c>
      <c r="L6729" t="s">
        <v>39</v>
      </c>
      <c r="M6729" t="s">
        <v>53</v>
      </c>
      <c r="N6729" s="11" t="s">
        <v>15</v>
      </c>
      <c r="O6729" s="11" t="str">
        <f>IF(Table1[[#This Row],[Currency  Code]]="USD",Table1[[#This Row],[Product Amount with GST]]*80,Table1[[#This Row],[Product Amount with GST]])</f>
        <v>499</v>
      </c>
      <c r="P6729" t="s">
        <v>50</v>
      </c>
    </row>
    <row r="6730" spans="1:16" x14ac:dyDescent="0.25">
      <c r="A6730" t="s">
        <v>2073</v>
      </c>
      <c r="B6730" t="s">
        <v>236</v>
      </c>
      <c r="C6730" t="s">
        <v>48</v>
      </c>
      <c r="E6730">
        <f t="shared" si="420"/>
        <v>20</v>
      </c>
      <c r="F6730">
        <f t="shared" si="421"/>
        <v>6</v>
      </c>
      <c r="G6730" s="8">
        <f t="shared" si="422"/>
        <v>44732</v>
      </c>
      <c r="H6730">
        <f t="shared" si="423"/>
        <v>2022</v>
      </c>
      <c r="I6730" s="1">
        <v>44732.700694444444</v>
      </c>
      <c r="J6730" s="2">
        <v>44732</v>
      </c>
      <c r="K6730" t="s">
        <v>13</v>
      </c>
      <c r="L6730" t="s">
        <v>39</v>
      </c>
      <c r="M6730" t="s">
        <v>53</v>
      </c>
      <c r="N6730" s="11" t="s">
        <v>15</v>
      </c>
      <c r="O6730" s="11" t="str">
        <f>IF(Table1[[#This Row],[Currency  Code]]="USD",Table1[[#This Row],[Product Amount with GST]]*80,Table1[[#This Row],[Product Amount with GST]])</f>
        <v>499</v>
      </c>
      <c r="P6730" t="s">
        <v>50</v>
      </c>
    </row>
    <row r="6731" spans="1:16" x14ac:dyDescent="0.25">
      <c r="A6731" t="s">
        <v>4643</v>
      </c>
      <c r="B6731" t="s">
        <v>24</v>
      </c>
      <c r="C6731" t="s">
        <v>12</v>
      </c>
      <c r="E6731">
        <f t="shared" si="420"/>
        <v>20</v>
      </c>
      <c r="F6731">
        <f t="shared" si="421"/>
        <v>6</v>
      </c>
      <c r="G6731" s="8">
        <f t="shared" si="422"/>
        <v>44732</v>
      </c>
      <c r="H6731">
        <f t="shared" si="423"/>
        <v>2022</v>
      </c>
      <c r="I6731" s="1">
        <v>44732.697222222225</v>
      </c>
      <c r="J6731" s="2">
        <v>44732</v>
      </c>
      <c r="K6731" t="s">
        <v>13</v>
      </c>
      <c r="L6731" t="s">
        <v>25</v>
      </c>
      <c r="N6731" s="11" t="s">
        <v>15</v>
      </c>
      <c r="O6731" s="11" t="str">
        <f>IF(Table1[[#This Row],[Currency  Code]]="USD",Table1[[#This Row],[Product Amount with GST]]*80,Table1[[#This Row],[Product Amount with GST]])</f>
        <v>2022</v>
      </c>
    </row>
    <row r="6732" spans="1:16" x14ac:dyDescent="0.25">
      <c r="A6732" t="s">
        <v>4644</v>
      </c>
      <c r="B6732" t="s">
        <v>20</v>
      </c>
      <c r="C6732" t="s">
        <v>12</v>
      </c>
      <c r="E6732">
        <f t="shared" si="420"/>
        <v>20</v>
      </c>
      <c r="F6732">
        <f t="shared" si="421"/>
        <v>6</v>
      </c>
      <c r="G6732" s="8">
        <f t="shared" si="422"/>
        <v>44732</v>
      </c>
      <c r="H6732">
        <f t="shared" si="423"/>
        <v>2022</v>
      </c>
      <c r="I6732" s="1">
        <v>44732.69027777778</v>
      </c>
      <c r="J6732" s="2">
        <v>44732</v>
      </c>
      <c r="K6732" t="s">
        <v>13</v>
      </c>
      <c r="L6732" t="s">
        <v>21</v>
      </c>
      <c r="N6732" s="11" t="s">
        <v>15</v>
      </c>
      <c r="O6732" s="11" t="str">
        <f>IF(Table1[[#This Row],[Currency  Code]]="USD",Table1[[#This Row],[Product Amount with GST]]*80,Table1[[#This Row],[Product Amount with GST]])</f>
        <v>1999</v>
      </c>
    </row>
    <row r="6733" spans="1:16" x14ac:dyDescent="0.25">
      <c r="A6733" t="s">
        <v>4645</v>
      </c>
      <c r="B6733" t="s">
        <v>17</v>
      </c>
      <c r="C6733" t="s">
        <v>12</v>
      </c>
      <c r="E6733">
        <f t="shared" si="420"/>
        <v>20</v>
      </c>
      <c r="F6733">
        <f t="shared" si="421"/>
        <v>6</v>
      </c>
      <c r="G6733" s="8">
        <f t="shared" si="422"/>
        <v>44732</v>
      </c>
      <c r="H6733">
        <f t="shared" si="423"/>
        <v>2022</v>
      </c>
      <c r="I6733" s="1">
        <v>44732.636111111111</v>
      </c>
      <c r="J6733" s="2">
        <v>44732</v>
      </c>
      <c r="K6733" t="s">
        <v>13</v>
      </c>
      <c r="L6733" t="s">
        <v>18</v>
      </c>
      <c r="N6733" s="11" t="s">
        <v>15</v>
      </c>
      <c r="O6733" s="11" t="str">
        <f>IF(Table1[[#This Row],[Currency  Code]]="USD",Table1[[#This Row],[Product Amount with GST]]*80,Table1[[#This Row],[Product Amount with GST]])</f>
        <v>999</v>
      </c>
    </row>
    <row r="6734" spans="1:16" x14ac:dyDescent="0.25">
      <c r="A6734" t="s">
        <v>4646</v>
      </c>
      <c r="B6734" t="s">
        <v>42</v>
      </c>
      <c r="C6734" t="s">
        <v>12</v>
      </c>
      <c r="E6734">
        <f t="shared" si="420"/>
        <v>20</v>
      </c>
      <c r="F6734">
        <f t="shared" si="421"/>
        <v>6</v>
      </c>
      <c r="G6734" s="8">
        <f t="shared" si="422"/>
        <v>44732</v>
      </c>
      <c r="H6734">
        <f t="shared" si="423"/>
        <v>2022</v>
      </c>
      <c r="I6734" s="1">
        <v>44732.634027777778</v>
      </c>
      <c r="J6734" s="2">
        <v>44732</v>
      </c>
      <c r="K6734" t="s">
        <v>43</v>
      </c>
      <c r="L6734" t="s">
        <v>39</v>
      </c>
      <c r="N6734" s="11" t="s">
        <v>15</v>
      </c>
      <c r="O6734" s="11" t="str">
        <f>IF(Table1[[#This Row],[Currency  Code]]="USD",Table1[[#This Row],[Product Amount with GST]]*80,Table1[[#This Row],[Product Amount with GST]])</f>
        <v>499</v>
      </c>
    </row>
    <row r="6735" spans="1:16" x14ac:dyDescent="0.25">
      <c r="A6735" t="s">
        <v>4647</v>
      </c>
      <c r="B6735" t="s">
        <v>42</v>
      </c>
      <c r="C6735" t="s">
        <v>12</v>
      </c>
      <c r="E6735">
        <f t="shared" si="420"/>
        <v>20</v>
      </c>
      <c r="F6735">
        <f t="shared" si="421"/>
        <v>6</v>
      </c>
      <c r="G6735" s="8">
        <f t="shared" si="422"/>
        <v>44732</v>
      </c>
      <c r="H6735">
        <f t="shared" si="423"/>
        <v>2022</v>
      </c>
      <c r="I6735" s="1">
        <v>44732.620138888888</v>
      </c>
      <c r="J6735" s="2">
        <v>44732</v>
      </c>
      <c r="K6735" t="s">
        <v>43</v>
      </c>
      <c r="L6735" t="s">
        <v>39</v>
      </c>
      <c r="N6735" s="11" t="s">
        <v>15</v>
      </c>
      <c r="O6735" s="11" t="str">
        <f>IF(Table1[[#This Row],[Currency  Code]]="USD",Table1[[#This Row],[Product Amount with GST]]*80,Table1[[#This Row],[Product Amount with GST]])</f>
        <v>499</v>
      </c>
    </row>
    <row r="6736" spans="1:16" x14ac:dyDescent="0.25">
      <c r="A6736" t="s">
        <v>4648</v>
      </c>
      <c r="B6736" t="s">
        <v>52</v>
      </c>
      <c r="C6736" t="s">
        <v>12</v>
      </c>
      <c r="E6736">
        <f t="shared" si="420"/>
        <v>20</v>
      </c>
      <c r="F6736">
        <f t="shared" si="421"/>
        <v>6</v>
      </c>
      <c r="G6736" s="8">
        <f t="shared" si="422"/>
        <v>44732</v>
      </c>
      <c r="H6736">
        <f t="shared" si="423"/>
        <v>2022</v>
      </c>
      <c r="I6736" s="1">
        <v>44732.611111111109</v>
      </c>
      <c r="J6736" s="2">
        <v>44732</v>
      </c>
      <c r="K6736" t="s">
        <v>13</v>
      </c>
      <c r="L6736" t="s">
        <v>18</v>
      </c>
      <c r="N6736" s="11" t="s">
        <v>15</v>
      </c>
      <c r="O6736" s="11" t="str">
        <f>IF(Table1[[#This Row],[Currency  Code]]="USD",Table1[[#This Row],[Product Amount with GST]]*80,Table1[[#This Row],[Product Amount with GST]])</f>
        <v>999</v>
      </c>
    </row>
    <row r="6737" spans="1:16" x14ac:dyDescent="0.25">
      <c r="A6737" t="s">
        <v>4649</v>
      </c>
      <c r="B6737" t="s">
        <v>670</v>
      </c>
      <c r="C6737" t="s">
        <v>12</v>
      </c>
      <c r="E6737">
        <f t="shared" si="420"/>
        <v>20</v>
      </c>
      <c r="F6737">
        <f t="shared" si="421"/>
        <v>6</v>
      </c>
      <c r="G6737" s="8">
        <f t="shared" si="422"/>
        <v>44732</v>
      </c>
      <c r="H6737">
        <f t="shared" si="423"/>
        <v>2022</v>
      </c>
      <c r="I6737" s="1">
        <v>44732.6</v>
      </c>
      <c r="J6737" s="2">
        <v>44732</v>
      </c>
      <c r="K6737" t="s">
        <v>13</v>
      </c>
      <c r="L6737" t="s">
        <v>39</v>
      </c>
      <c r="N6737" s="11" t="s">
        <v>15</v>
      </c>
      <c r="O6737" s="11" t="str">
        <f>IF(Table1[[#This Row],[Currency  Code]]="USD",Table1[[#This Row],[Product Amount with GST]]*80,Table1[[#This Row],[Product Amount with GST]])</f>
        <v>499</v>
      </c>
    </row>
    <row r="6738" spans="1:16" x14ac:dyDescent="0.25">
      <c r="A6738" t="s">
        <v>4650</v>
      </c>
      <c r="B6738" t="s">
        <v>24</v>
      </c>
      <c r="C6738" t="s">
        <v>12</v>
      </c>
      <c r="E6738">
        <f t="shared" si="420"/>
        <v>20</v>
      </c>
      <c r="F6738">
        <f t="shared" si="421"/>
        <v>6</v>
      </c>
      <c r="G6738" s="8">
        <f t="shared" si="422"/>
        <v>44732</v>
      </c>
      <c r="H6738">
        <f t="shared" si="423"/>
        <v>2022</v>
      </c>
      <c r="I6738" s="1">
        <v>44732.683333333334</v>
      </c>
      <c r="J6738" s="2">
        <v>44732</v>
      </c>
      <c r="K6738" t="s">
        <v>13</v>
      </c>
      <c r="L6738" t="s">
        <v>25</v>
      </c>
      <c r="N6738" s="11" t="s">
        <v>15</v>
      </c>
      <c r="O6738" s="11" t="str">
        <f>IF(Table1[[#This Row],[Currency  Code]]="USD",Table1[[#This Row],[Product Amount with GST]]*80,Table1[[#This Row],[Product Amount with GST]])</f>
        <v>2022</v>
      </c>
    </row>
    <row r="6739" spans="1:16" x14ac:dyDescent="0.25">
      <c r="A6739" t="s">
        <v>4645</v>
      </c>
      <c r="B6739" t="s">
        <v>17</v>
      </c>
      <c r="C6739" t="s">
        <v>12</v>
      </c>
      <c r="E6739">
        <f t="shared" si="420"/>
        <v>20</v>
      </c>
      <c r="F6739">
        <f t="shared" si="421"/>
        <v>6</v>
      </c>
      <c r="G6739" s="8">
        <f t="shared" si="422"/>
        <v>44732</v>
      </c>
      <c r="H6739">
        <f t="shared" si="423"/>
        <v>2022</v>
      </c>
      <c r="I6739" s="1">
        <v>44732.636805555558</v>
      </c>
      <c r="J6739" s="2">
        <v>44732</v>
      </c>
      <c r="K6739" t="s">
        <v>13</v>
      </c>
      <c r="L6739" t="s">
        <v>18</v>
      </c>
      <c r="N6739" s="11" t="s">
        <v>15</v>
      </c>
      <c r="O6739" s="11" t="str">
        <f>IF(Table1[[#This Row],[Currency  Code]]="USD",Table1[[#This Row],[Product Amount with GST]]*80,Table1[[#This Row],[Product Amount with GST]])</f>
        <v>999</v>
      </c>
    </row>
    <row r="6740" spans="1:16" x14ac:dyDescent="0.25">
      <c r="A6740" t="s">
        <v>4651</v>
      </c>
      <c r="B6740" t="s">
        <v>20</v>
      </c>
      <c r="C6740" t="s">
        <v>12</v>
      </c>
      <c r="E6740">
        <f t="shared" si="420"/>
        <v>20</v>
      </c>
      <c r="F6740">
        <f t="shared" si="421"/>
        <v>6</v>
      </c>
      <c r="G6740" s="8">
        <f t="shared" si="422"/>
        <v>44732</v>
      </c>
      <c r="H6740">
        <f t="shared" si="423"/>
        <v>2022</v>
      </c>
      <c r="I6740" s="1">
        <v>44732.62777777778</v>
      </c>
      <c r="J6740" s="2">
        <v>44732</v>
      </c>
      <c r="K6740" t="s">
        <v>13</v>
      </c>
      <c r="L6740" t="s">
        <v>21</v>
      </c>
      <c r="N6740" s="11" t="s">
        <v>15</v>
      </c>
      <c r="O6740" s="11" t="str">
        <f>IF(Table1[[#This Row],[Currency  Code]]="USD",Table1[[#This Row],[Product Amount with GST]]*80,Table1[[#This Row],[Product Amount with GST]])</f>
        <v>1999</v>
      </c>
    </row>
    <row r="6741" spans="1:16" x14ac:dyDescent="0.25">
      <c r="A6741" t="s">
        <v>4652</v>
      </c>
      <c r="B6741" t="s">
        <v>42</v>
      </c>
      <c r="C6741" t="s">
        <v>12</v>
      </c>
      <c r="E6741">
        <f t="shared" si="420"/>
        <v>20</v>
      </c>
      <c r="F6741">
        <f t="shared" si="421"/>
        <v>6</v>
      </c>
      <c r="G6741" s="8">
        <f t="shared" si="422"/>
        <v>44732</v>
      </c>
      <c r="H6741">
        <f t="shared" si="423"/>
        <v>2022</v>
      </c>
      <c r="I6741" s="1">
        <v>44732.613194444442</v>
      </c>
      <c r="J6741" s="2">
        <v>44732</v>
      </c>
      <c r="K6741" t="s">
        <v>43</v>
      </c>
      <c r="L6741" t="s">
        <v>39</v>
      </c>
      <c r="N6741" s="11" t="s">
        <v>15</v>
      </c>
      <c r="O6741" s="11" t="str">
        <f>IF(Table1[[#This Row],[Currency  Code]]="USD",Table1[[#This Row],[Product Amount with GST]]*80,Table1[[#This Row],[Product Amount with GST]])</f>
        <v>499</v>
      </c>
    </row>
    <row r="6742" spans="1:16" x14ac:dyDescent="0.25">
      <c r="A6742" t="s">
        <v>4653</v>
      </c>
      <c r="B6742" t="s">
        <v>236</v>
      </c>
      <c r="C6742" t="s">
        <v>48</v>
      </c>
      <c r="E6742">
        <f t="shared" si="420"/>
        <v>20</v>
      </c>
      <c r="F6742">
        <f t="shared" si="421"/>
        <v>6</v>
      </c>
      <c r="G6742" s="8">
        <f t="shared" si="422"/>
        <v>44732</v>
      </c>
      <c r="H6742">
        <f t="shared" si="423"/>
        <v>2022</v>
      </c>
      <c r="I6742" s="1">
        <v>44732.606249999997</v>
      </c>
      <c r="J6742" s="2">
        <v>44732</v>
      </c>
      <c r="K6742" t="s">
        <v>13</v>
      </c>
      <c r="L6742" t="s">
        <v>39</v>
      </c>
      <c r="M6742" t="s">
        <v>53</v>
      </c>
      <c r="N6742" s="11" t="s">
        <v>15</v>
      </c>
      <c r="O6742" s="11" t="str">
        <f>IF(Table1[[#This Row],[Currency  Code]]="USD",Table1[[#This Row],[Product Amount with GST]]*80,Table1[[#This Row],[Product Amount with GST]])</f>
        <v>499</v>
      </c>
      <c r="P6742" t="s">
        <v>50</v>
      </c>
    </row>
    <row r="6743" spans="1:16" x14ac:dyDescent="0.25">
      <c r="A6743" t="s">
        <v>4654</v>
      </c>
      <c r="B6743" t="s">
        <v>1419</v>
      </c>
      <c r="C6743" t="s">
        <v>12</v>
      </c>
      <c r="E6743">
        <f t="shared" si="420"/>
        <v>20</v>
      </c>
      <c r="F6743">
        <f t="shared" si="421"/>
        <v>6</v>
      </c>
      <c r="G6743" s="8">
        <f t="shared" si="422"/>
        <v>44732</v>
      </c>
      <c r="H6743">
        <f t="shared" si="423"/>
        <v>2022</v>
      </c>
      <c r="I6743" s="1">
        <v>44732.601388888892</v>
      </c>
      <c r="J6743" s="2">
        <v>44732</v>
      </c>
      <c r="K6743" t="s">
        <v>43</v>
      </c>
      <c r="L6743" t="s">
        <v>88</v>
      </c>
      <c r="N6743" s="11" t="s">
        <v>29</v>
      </c>
      <c r="O6743" s="11">
        <f>IF(Table1[[#This Row],[Currency  Code]]="USD",Table1[[#This Row],[Product Amount with GST]]*80,Table1[[#This Row],[Product Amount with GST]])</f>
        <v>4720</v>
      </c>
    </row>
    <row r="6744" spans="1:16" x14ac:dyDescent="0.25">
      <c r="A6744" t="s">
        <v>4653</v>
      </c>
      <c r="B6744" t="s">
        <v>42</v>
      </c>
      <c r="C6744" t="s">
        <v>48</v>
      </c>
      <c r="E6744">
        <f t="shared" si="420"/>
        <v>20</v>
      </c>
      <c r="F6744">
        <f t="shared" si="421"/>
        <v>6</v>
      </c>
      <c r="G6744" s="8">
        <f t="shared" si="422"/>
        <v>44732</v>
      </c>
      <c r="H6744">
        <f t="shared" si="423"/>
        <v>2022</v>
      </c>
      <c r="I6744" s="1">
        <v>44732.6</v>
      </c>
      <c r="J6744" s="2">
        <v>44732</v>
      </c>
      <c r="K6744" t="s">
        <v>13</v>
      </c>
      <c r="L6744" t="s">
        <v>39</v>
      </c>
      <c r="M6744" t="s">
        <v>53</v>
      </c>
      <c r="N6744" s="11" t="s">
        <v>15</v>
      </c>
      <c r="O6744" s="11" t="str">
        <f>IF(Table1[[#This Row],[Currency  Code]]="USD",Table1[[#This Row],[Product Amount with GST]]*80,Table1[[#This Row],[Product Amount with GST]])</f>
        <v>499</v>
      </c>
      <c r="P6744" t="s">
        <v>50</v>
      </c>
    </row>
    <row r="6745" spans="1:16" x14ac:dyDescent="0.25">
      <c r="A6745" t="s">
        <v>4654</v>
      </c>
      <c r="B6745" t="s">
        <v>1419</v>
      </c>
      <c r="C6745" t="s">
        <v>12</v>
      </c>
      <c r="E6745">
        <f t="shared" si="420"/>
        <v>20</v>
      </c>
      <c r="F6745">
        <f t="shared" si="421"/>
        <v>6</v>
      </c>
      <c r="G6745" s="8">
        <f t="shared" si="422"/>
        <v>44732</v>
      </c>
      <c r="H6745">
        <f t="shared" si="423"/>
        <v>2022</v>
      </c>
      <c r="I6745" s="1">
        <v>44732.597916666666</v>
      </c>
      <c r="J6745" s="2">
        <v>44732</v>
      </c>
      <c r="K6745" t="s">
        <v>43</v>
      </c>
      <c r="L6745" t="s">
        <v>88</v>
      </c>
      <c r="N6745" s="11" t="s">
        <v>29</v>
      </c>
      <c r="O6745" s="11">
        <f>IF(Table1[[#This Row],[Currency  Code]]="USD",Table1[[#This Row],[Product Amount with GST]]*80,Table1[[#This Row],[Product Amount with GST]])</f>
        <v>4720</v>
      </c>
    </row>
    <row r="6746" spans="1:16" x14ac:dyDescent="0.25">
      <c r="A6746" t="s">
        <v>4655</v>
      </c>
      <c r="B6746" t="s">
        <v>42</v>
      </c>
      <c r="C6746" t="s">
        <v>12</v>
      </c>
      <c r="E6746">
        <f t="shared" si="420"/>
        <v>20</v>
      </c>
      <c r="F6746">
        <f t="shared" si="421"/>
        <v>6</v>
      </c>
      <c r="G6746" s="8">
        <f t="shared" si="422"/>
        <v>44732</v>
      </c>
      <c r="H6746">
        <f t="shared" si="423"/>
        <v>2022</v>
      </c>
      <c r="I6746" s="1">
        <v>44732.56527777778</v>
      </c>
      <c r="J6746" s="2">
        <v>44732</v>
      </c>
      <c r="K6746" t="s">
        <v>13</v>
      </c>
      <c r="L6746" t="s">
        <v>88</v>
      </c>
      <c r="N6746" s="11" t="s">
        <v>29</v>
      </c>
      <c r="O6746" s="11">
        <f>IF(Table1[[#This Row],[Currency  Code]]="USD",Table1[[#This Row],[Product Amount with GST]]*80,Table1[[#This Row],[Product Amount with GST]])</f>
        <v>4720</v>
      </c>
    </row>
    <row r="6747" spans="1:16" x14ac:dyDescent="0.25">
      <c r="A6747" t="s">
        <v>4656</v>
      </c>
      <c r="B6747" t="s">
        <v>52</v>
      </c>
      <c r="C6747" t="s">
        <v>48</v>
      </c>
      <c r="E6747">
        <f t="shared" si="420"/>
        <v>20</v>
      </c>
      <c r="F6747">
        <f t="shared" si="421"/>
        <v>6</v>
      </c>
      <c r="G6747" s="8">
        <f t="shared" si="422"/>
        <v>44732</v>
      </c>
      <c r="H6747">
        <f t="shared" si="423"/>
        <v>2022</v>
      </c>
      <c r="I6747" s="1">
        <v>44732.543055555558</v>
      </c>
      <c r="J6747" s="2">
        <v>44732</v>
      </c>
      <c r="K6747" t="s">
        <v>13</v>
      </c>
      <c r="L6747" t="s">
        <v>18</v>
      </c>
      <c r="M6747" t="s">
        <v>53</v>
      </c>
      <c r="N6747" s="11" t="s">
        <v>15</v>
      </c>
      <c r="O6747" s="11" t="str">
        <f>IF(Table1[[#This Row],[Currency  Code]]="USD",Table1[[#This Row],[Product Amount with GST]]*80,Table1[[#This Row],[Product Amount with GST]])</f>
        <v>999</v>
      </c>
      <c r="P6747" t="s">
        <v>50</v>
      </c>
    </row>
    <row r="6748" spans="1:16" x14ac:dyDescent="0.25">
      <c r="A6748" t="s">
        <v>4657</v>
      </c>
      <c r="B6748" t="s">
        <v>24</v>
      </c>
      <c r="C6748" t="s">
        <v>12</v>
      </c>
      <c r="E6748">
        <f t="shared" si="420"/>
        <v>20</v>
      </c>
      <c r="F6748">
        <f t="shared" si="421"/>
        <v>6</v>
      </c>
      <c r="G6748" s="8">
        <f t="shared" si="422"/>
        <v>44732</v>
      </c>
      <c r="H6748">
        <f t="shared" si="423"/>
        <v>2022</v>
      </c>
      <c r="I6748" s="1">
        <v>44732.533333333333</v>
      </c>
      <c r="J6748" s="2">
        <v>44732</v>
      </c>
      <c r="K6748" t="s">
        <v>13</v>
      </c>
      <c r="L6748" t="s">
        <v>25</v>
      </c>
      <c r="N6748" s="11" t="s">
        <v>15</v>
      </c>
      <c r="O6748" s="11" t="str">
        <f>IF(Table1[[#This Row],[Currency  Code]]="USD",Table1[[#This Row],[Product Amount with GST]]*80,Table1[[#This Row],[Product Amount with GST]])</f>
        <v>2022</v>
      </c>
    </row>
    <row r="6749" spans="1:16" x14ac:dyDescent="0.25">
      <c r="A6749" t="s">
        <v>4658</v>
      </c>
      <c r="B6749" t="s">
        <v>24</v>
      </c>
      <c r="C6749" t="s">
        <v>12</v>
      </c>
      <c r="E6749">
        <f t="shared" si="420"/>
        <v>20</v>
      </c>
      <c r="F6749">
        <f t="shared" si="421"/>
        <v>6</v>
      </c>
      <c r="G6749" s="8">
        <f t="shared" si="422"/>
        <v>44732</v>
      </c>
      <c r="H6749">
        <f t="shared" si="423"/>
        <v>2022</v>
      </c>
      <c r="I6749" s="1">
        <v>44732.520138888889</v>
      </c>
      <c r="J6749" s="2">
        <v>44732</v>
      </c>
      <c r="K6749" t="s">
        <v>13</v>
      </c>
      <c r="L6749" t="s">
        <v>25</v>
      </c>
      <c r="N6749" s="11" t="s">
        <v>15</v>
      </c>
      <c r="O6749" s="11" t="str">
        <f>IF(Table1[[#This Row],[Currency  Code]]="USD",Table1[[#This Row],[Product Amount with GST]]*80,Table1[[#This Row],[Product Amount with GST]])</f>
        <v>2022</v>
      </c>
    </row>
    <row r="6750" spans="1:16" x14ac:dyDescent="0.25">
      <c r="A6750" t="s">
        <v>4659</v>
      </c>
      <c r="B6750" t="s">
        <v>42</v>
      </c>
      <c r="C6750" t="s">
        <v>12</v>
      </c>
      <c r="E6750">
        <f t="shared" si="420"/>
        <v>20</v>
      </c>
      <c r="F6750">
        <f t="shared" si="421"/>
        <v>6</v>
      </c>
      <c r="G6750" s="8">
        <f t="shared" si="422"/>
        <v>44732</v>
      </c>
      <c r="H6750">
        <f t="shared" si="423"/>
        <v>2022</v>
      </c>
      <c r="I6750" s="1">
        <v>44732.513888888891</v>
      </c>
      <c r="J6750" s="2">
        <v>44732</v>
      </c>
      <c r="K6750" t="s">
        <v>43</v>
      </c>
      <c r="L6750" t="s">
        <v>39</v>
      </c>
      <c r="N6750" s="11" t="s">
        <v>15</v>
      </c>
      <c r="O6750" s="11" t="str">
        <f>IF(Table1[[#This Row],[Currency  Code]]="USD",Table1[[#This Row],[Product Amount with GST]]*80,Table1[[#This Row],[Product Amount with GST]])</f>
        <v>499</v>
      </c>
    </row>
    <row r="6751" spans="1:16" x14ac:dyDescent="0.25">
      <c r="A6751" t="s">
        <v>4660</v>
      </c>
      <c r="B6751" t="s">
        <v>42</v>
      </c>
      <c r="C6751" t="s">
        <v>12</v>
      </c>
      <c r="E6751">
        <f t="shared" si="420"/>
        <v>20</v>
      </c>
      <c r="F6751">
        <f t="shared" si="421"/>
        <v>6</v>
      </c>
      <c r="G6751" s="8">
        <f t="shared" si="422"/>
        <v>44732</v>
      </c>
      <c r="H6751">
        <f t="shared" si="423"/>
        <v>2022</v>
      </c>
      <c r="I6751" s="1">
        <v>44732.513194444444</v>
      </c>
      <c r="J6751" s="2">
        <v>44732</v>
      </c>
      <c r="K6751" t="s">
        <v>43</v>
      </c>
      <c r="L6751" t="s">
        <v>39</v>
      </c>
      <c r="N6751" s="11" t="s">
        <v>15</v>
      </c>
      <c r="O6751" s="11" t="str">
        <f>IF(Table1[[#This Row],[Currency  Code]]="USD",Table1[[#This Row],[Product Amount with GST]]*80,Table1[[#This Row],[Product Amount with GST]])</f>
        <v>499</v>
      </c>
    </row>
    <row r="6752" spans="1:16" x14ac:dyDescent="0.25">
      <c r="A6752" t="s">
        <v>4661</v>
      </c>
      <c r="B6752" t="s">
        <v>764</v>
      </c>
      <c r="C6752" t="s">
        <v>12</v>
      </c>
      <c r="D6752" t="s">
        <v>6146</v>
      </c>
      <c r="E6752">
        <f t="shared" si="420"/>
        <v>20</v>
      </c>
      <c r="F6752">
        <f t="shared" si="421"/>
        <v>6</v>
      </c>
      <c r="G6752" s="8">
        <f t="shared" si="422"/>
        <v>44732</v>
      </c>
      <c r="H6752">
        <f t="shared" si="423"/>
        <v>2022</v>
      </c>
      <c r="I6752" s="1">
        <v>44732.679861111108</v>
      </c>
      <c r="J6752" s="2">
        <v>44732</v>
      </c>
      <c r="K6752" t="s">
        <v>13</v>
      </c>
      <c r="L6752" t="s">
        <v>39</v>
      </c>
      <c r="N6752" s="11" t="s">
        <v>15</v>
      </c>
      <c r="O6752" s="11" t="str">
        <f>IF(Table1[[#This Row],[Currency  Code]]="USD",Table1[[#This Row],[Product Amount with GST]]*80,Table1[[#This Row],[Product Amount with GST]])</f>
        <v>499</v>
      </c>
    </row>
    <row r="6753" spans="1:16" x14ac:dyDescent="0.25">
      <c r="A6753" t="s">
        <v>4662</v>
      </c>
      <c r="B6753" t="s">
        <v>42</v>
      </c>
      <c r="C6753" t="s">
        <v>12</v>
      </c>
      <c r="E6753">
        <f t="shared" si="420"/>
        <v>20</v>
      </c>
      <c r="F6753">
        <f t="shared" si="421"/>
        <v>6</v>
      </c>
      <c r="G6753" s="8">
        <f t="shared" si="422"/>
        <v>44732</v>
      </c>
      <c r="H6753">
        <f t="shared" si="423"/>
        <v>2022</v>
      </c>
      <c r="I6753" s="1">
        <v>44732.640972222223</v>
      </c>
      <c r="J6753" s="2">
        <v>44732</v>
      </c>
      <c r="K6753" t="s">
        <v>43</v>
      </c>
      <c r="L6753" t="s">
        <v>39</v>
      </c>
      <c r="N6753" s="11" t="s">
        <v>15</v>
      </c>
      <c r="O6753" s="11" t="str">
        <f>IF(Table1[[#This Row],[Currency  Code]]="USD",Table1[[#This Row],[Product Amount with GST]]*80,Table1[[#This Row],[Product Amount with GST]])</f>
        <v>499</v>
      </c>
    </row>
    <row r="6754" spans="1:16" x14ac:dyDescent="0.25">
      <c r="A6754" t="s">
        <v>4663</v>
      </c>
      <c r="B6754" t="s">
        <v>516</v>
      </c>
      <c r="C6754" t="s">
        <v>12</v>
      </c>
      <c r="E6754">
        <f t="shared" si="420"/>
        <v>20</v>
      </c>
      <c r="F6754">
        <f t="shared" si="421"/>
        <v>6</v>
      </c>
      <c r="G6754" s="8">
        <f t="shared" si="422"/>
        <v>44732</v>
      </c>
      <c r="H6754">
        <f t="shared" si="423"/>
        <v>2022</v>
      </c>
      <c r="I6754" s="1">
        <v>44732.625</v>
      </c>
      <c r="J6754" s="2">
        <v>44732</v>
      </c>
      <c r="K6754" t="s">
        <v>13</v>
      </c>
      <c r="L6754" t="s">
        <v>39</v>
      </c>
      <c r="N6754" s="11" t="s">
        <v>15</v>
      </c>
      <c r="O6754" s="11" t="str">
        <f>IF(Table1[[#This Row],[Currency  Code]]="USD",Table1[[#This Row],[Product Amount with GST]]*80,Table1[[#This Row],[Product Amount with GST]])</f>
        <v>499</v>
      </c>
    </row>
    <row r="6755" spans="1:16" x14ac:dyDescent="0.25">
      <c r="A6755" t="s">
        <v>4664</v>
      </c>
      <c r="B6755" t="s">
        <v>17</v>
      </c>
      <c r="C6755" t="s">
        <v>12</v>
      </c>
      <c r="E6755">
        <f t="shared" si="420"/>
        <v>20</v>
      </c>
      <c r="F6755">
        <f t="shared" si="421"/>
        <v>6</v>
      </c>
      <c r="G6755" s="8">
        <f t="shared" si="422"/>
        <v>44732</v>
      </c>
      <c r="H6755">
        <f t="shared" si="423"/>
        <v>2022</v>
      </c>
      <c r="I6755" s="1">
        <v>44732.611805555556</v>
      </c>
      <c r="J6755" s="2">
        <v>44732</v>
      </c>
      <c r="K6755" t="s">
        <v>13</v>
      </c>
      <c r="L6755" t="s">
        <v>18</v>
      </c>
      <c r="N6755" s="11" t="s">
        <v>15</v>
      </c>
      <c r="O6755" s="11" t="str">
        <f>IF(Table1[[#This Row],[Currency  Code]]="USD",Table1[[#This Row],[Product Amount with GST]]*80,Table1[[#This Row],[Product Amount with GST]])</f>
        <v>999</v>
      </c>
    </row>
    <row r="6756" spans="1:16" x14ac:dyDescent="0.25">
      <c r="A6756" t="s">
        <v>4535</v>
      </c>
      <c r="B6756" t="s">
        <v>65</v>
      </c>
      <c r="C6756" t="s">
        <v>12</v>
      </c>
      <c r="E6756">
        <f t="shared" si="420"/>
        <v>20</v>
      </c>
      <c r="F6756">
        <f t="shared" si="421"/>
        <v>6</v>
      </c>
      <c r="G6756" s="8">
        <f t="shared" si="422"/>
        <v>44732</v>
      </c>
      <c r="H6756">
        <f t="shared" si="423"/>
        <v>2022</v>
      </c>
      <c r="I6756" s="1">
        <v>44732.611805555556</v>
      </c>
      <c r="J6756" s="2">
        <v>44732</v>
      </c>
      <c r="K6756" t="s">
        <v>13</v>
      </c>
      <c r="L6756" t="s">
        <v>39</v>
      </c>
      <c r="N6756" s="11" t="s">
        <v>15</v>
      </c>
      <c r="O6756" s="11" t="str">
        <f>IF(Table1[[#This Row],[Currency  Code]]="USD",Table1[[#This Row],[Product Amount with GST]]*80,Table1[[#This Row],[Product Amount with GST]])</f>
        <v>499</v>
      </c>
    </row>
    <row r="6757" spans="1:16" x14ac:dyDescent="0.25">
      <c r="A6757" t="s">
        <v>522</v>
      </c>
      <c r="B6757" t="s">
        <v>42</v>
      </c>
      <c r="C6757" t="s">
        <v>48</v>
      </c>
      <c r="E6757">
        <f t="shared" si="420"/>
        <v>20</v>
      </c>
      <c r="F6757">
        <f t="shared" si="421"/>
        <v>6</v>
      </c>
      <c r="G6757" s="8">
        <f t="shared" si="422"/>
        <v>44732</v>
      </c>
      <c r="H6757">
        <f t="shared" si="423"/>
        <v>2022</v>
      </c>
      <c r="I6757" s="1">
        <v>44732.611805555556</v>
      </c>
      <c r="J6757" s="2">
        <v>44732</v>
      </c>
      <c r="K6757" t="s">
        <v>13</v>
      </c>
      <c r="L6757" t="s">
        <v>39</v>
      </c>
      <c r="M6757" t="s">
        <v>53</v>
      </c>
      <c r="N6757" s="11" t="s">
        <v>15</v>
      </c>
      <c r="O6757" s="11" t="str">
        <f>IF(Table1[[#This Row],[Currency  Code]]="USD",Table1[[#This Row],[Product Amount with GST]]*80,Table1[[#This Row],[Product Amount with GST]])</f>
        <v>499</v>
      </c>
      <c r="P6757" t="s">
        <v>50</v>
      </c>
    </row>
    <row r="6758" spans="1:16" x14ac:dyDescent="0.25">
      <c r="A6758" t="s">
        <v>522</v>
      </c>
      <c r="B6758" t="s">
        <v>42</v>
      </c>
      <c r="C6758" t="s">
        <v>12</v>
      </c>
      <c r="E6758">
        <f t="shared" si="420"/>
        <v>20</v>
      </c>
      <c r="F6758">
        <f t="shared" si="421"/>
        <v>6</v>
      </c>
      <c r="G6758" s="8">
        <f t="shared" si="422"/>
        <v>44732</v>
      </c>
      <c r="H6758">
        <f t="shared" si="423"/>
        <v>2022</v>
      </c>
      <c r="I6758" s="1">
        <v>44732.611805555556</v>
      </c>
      <c r="J6758" s="2">
        <v>44732</v>
      </c>
      <c r="K6758" t="s">
        <v>13</v>
      </c>
      <c r="L6758" t="s">
        <v>39</v>
      </c>
      <c r="N6758" s="11" t="s">
        <v>15</v>
      </c>
      <c r="O6758" s="11" t="str">
        <f>IF(Table1[[#This Row],[Currency  Code]]="USD",Table1[[#This Row],[Product Amount with GST]]*80,Table1[[#This Row],[Product Amount with GST]])</f>
        <v>499</v>
      </c>
    </row>
    <row r="6759" spans="1:16" x14ac:dyDescent="0.25">
      <c r="A6759" t="s">
        <v>4662</v>
      </c>
      <c r="B6759" t="s">
        <v>42</v>
      </c>
      <c r="C6759" t="s">
        <v>12</v>
      </c>
      <c r="E6759">
        <f t="shared" si="420"/>
        <v>20</v>
      </c>
      <c r="F6759">
        <f t="shared" si="421"/>
        <v>6</v>
      </c>
      <c r="G6759" s="8">
        <f t="shared" si="422"/>
        <v>44732</v>
      </c>
      <c r="H6759">
        <f t="shared" si="423"/>
        <v>2022</v>
      </c>
      <c r="I6759" s="1">
        <v>44732.609027777777</v>
      </c>
      <c r="J6759" s="2">
        <v>44732</v>
      </c>
      <c r="K6759" t="s">
        <v>43</v>
      </c>
      <c r="L6759" t="s">
        <v>39</v>
      </c>
      <c r="N6759" s="11" t="s">
        <v>15</v>
      </c>
      <c r="O6759" s="11" t="str">
        <f>IF(Table1[[#This Row],[Currency  Code]]="USD",Table1[[#This Row],[Product Amount with GST]]*80,Table1[[#This Row],[Product Amount with GST]])</f>
        <v>499</v>
      </c>
    </row>
    <row r="6760" spans="1:16" x14ac:dyDescent="0.25">
      <c r="A6760" t="s">
        <v>4535</v>
      </c>
      <c r="B6760" t="s">
        <v>65</v>
      </c>
      <c r="C6760" t="s">
        <v>48</v>
      </c>
      <c r="E6760">
        <f t="shared" si="420"/>
        <v>20</v>
      </c>
      <c r="F6760">
        <f t="shared" si="421"/>
        <v>6</v>
      </c>
      <c r="G6760" s="8">
        <f t="shared" si="422"/>
        <v>44732</v>
      </c>
      <c r="H6760">
        <f t="shared" si="423"/>
        <v>2022</v>
      </c>
      <c r="I6760" s="1">
        <v>44732.602083333331</v>
      </c>
      <c r="J6760" s="2">
        <v>44732</v>
      </c>
      <c r="K6760" t="s">
        <v>13</v>
      </c>
      <c r="L6760" t="s">
        <v>39</v>
      </c>
      <c r="M6760" t="s">
        <v>53</v>
      </c>
      <c r="N6760" s="11" t="s">
        <v>15</v>
      </c>
      <c r="O6760" s="11" t="str">
        <f>IF(Table1[[#This Row],[Currency  Code]]="USD",Table1[[#This Row],[Product Amount with GST]]*80,Table1[[#This Row],[Product Amount with GST]])</f>
        <v>499</v>
      </c>
      <c r="P6760" t="s">
        <v>50</v>
      </c>
    </row>
    <row r="6761" spans="1:16" x14ac:dyDescent="0.25">
      <c r="A6761" t="s">
        <v>4665</v>
      </c>
      <c r="B6761" t="s">
        <v>169</v>
      </c>
      <c r="C6761" t="s">
        <v>48</v>
      </c>
      <c r="E6761">
        <f t="shared" si="420"/>
        <v>20</v>
      </c>
      <c r="F6761">
        <f t="shared" si="421"/>
        <v>6</v>
      </c>
      <c r="G6761" s="8">
        <f t="shared" si="422"/>
        <v>44732</v>
      </c>
      <c r="H6761">
        <f t="shared" si="423"/>
        <v>2022</v>
      </c>
      <c r="I6761" s="1">
        <v>44732.578472222223</v>
      </c>
      <c r="J6761" s="2">
        <v>44732</v>
      </c>
      <c r="K6761" t="s">
        <v>13</v>
      </c>
      <c r="L6761" t="s">
        <v>39</v>
      </c>
      <c r="M6761" t="s">
        <v>53</v>
      </c>
      <c r="N6761" s="11" t="s">
        <v>15</v>
      </c>
      <c r="O6761" s="11" t="str">
        <f>IF(Table1[[#This Row],[Currency  Code]]="USD",Table1[[#This Row],[Product Amount with GST]]*80,Table1[[#This Row],[Product Amount with GST]])</f>
        <v>499</v>
      </c>
      <c r="P6761" t="s">
        <v>50</v>
      </c>
    </row>
    <row r="6762" spans="1:16" x14ac:dyDescent="0.25">
      <c r="A6762" t="s">
        <v>4655</v>
      </c>
      <c r="B6762" t="s">
        <v>42</v>
      </c>
      <c r="C6762" t="s">
        <v>12</v>
      </c>
      <c r="E6762">
        <f t="shared" si="420"/>
        <v>20</v>
      </c>
      <c r="F6762">
        <f t="shared" si="421"/>
        <v>6</v>
      </c>
      <c r="G6762" s="8">
        <f t="shared" si="422"/>
        <v>44732</v>
      </c>
      <c r="H6762">
        <f t="shared" si="423"/>
        <v>2022</v>
      </c>
      <c r="I6762" s="1">
        <v>44732.570138888892</v>
      </c>
      <c r="J6762" s="2">
        <v>44732</v>
      </c>
      <c r="K6762" t="s">
        <v>43</v>
      </c>
      <c r="L6762" t="s">
        <v>88</v>
      </c>
      <c r="N6762" s="11" t="s">
        <v>29</v>
      </c>
      <c r="O6762" s="11">
        <f>IF(Table1[[#This Row],[Currency  Code]]="USD",Table1[[#This Row],[Product Amount with GST]]*80,Table1[[#This Row],[Product Amount with GST]])</f>
        <v>4720</v>
      </c>
    </row>
    <row r="6763" spans="1:16" x14ac:dyDescent="0.25">
      <c r="A6763" t="s">
        <v>4666</v>
      </c>
      <c r="B6763" t="s">
        <v>111</v>
      </c>
      <c r="C6763" t="s">
        <v>48</v>
      </c>
      <c r="D6763" t="s">
        <v>6191</v>
      </c>
      <c r="E6763">
        <f t="shared" si="420"/>
        <v>20</v>
      </c>
      <c r="F6763">
        <f t="shared" si="421"/>
        <v>6</v>
      </c>
      <c r="G6763" s="8">
        <f t="shared" si="422"/>
        <v>44732</v>
      </c>
      <c r="H6763">
        <f t="shared" si="423"/>
        <v>2022</v>
      </c>
      <c r="I6763" s="1">
        <v>44732.566666666666</v>
      </c>
      <c r="J6763" s="2">
        <v>44732</v>
      </c>
      <c r="K6763" t="s">
        <v>13</v>
      </c>
      <c r="L6763" t="s">
        <v>1338</v>
      </c>
      <c r="M6763" t="s">
        <v>218</v>
      </c>
      <c r="N6763" s="11" t="s">
        <v>15</v>
      </c>
      <c r="O6763" s="11" t="str">
        <f>IF(Table1[[#This Row],[Currency  Code]]="USD",Table1[[#This Row],[Product Amount with GST]]*80,Table1[[#This Row],[Product Amount with GST]])</f>
        <v>449</v>
      </c>
      <c r="P6763" t="s">
        <v>50</v>
      </c>
    </row>
    <row r="6764" spans="1:16" x14ac:dyDescent="0.25">
      <c r="A6764" t="s">
        <v>4667</v>
      </c>
      <c r="B6764" t="s">
        <v>24</v>
      </c>
      <c r="C6764" t="s">
        <v>12</v>
      </c>
      <c r="E6764">
        <f t="shared" si="420"/>
        <v>20</v>
      </c>
      <c r="F6764">
        <f t="shared" si="421"/>
        <v>6</v>
      </c>
      <c r="G6764" s="8">
        <f t="shared" si="422"/>
        <v>44732</v>
      </c>
      <c r="H6764">
        <f t="shared" si="423"/>
        <v>2022</v>
      </c>
      <c r="I6764" s="1">
        <v>44732.55</v>
      </c>
      <c r="J6764" s="2">
        <v>44732</v>
      </c>
      <c r="K6764" t="s">
        <v>13</v>
      </c>
      <c r="L6764" t="s">
        <v>25</v>
      </c>
      <c r="N6764" s="11" t="s">
        <v>15</v>
      </c>
      <c r="O6764" s="11" t="str">
        <f>IF(Table1[[#This Row],[Currency  Code]]="USD",Table1[[#This Row],[Product Amount with GST]]*80,Table1[[#This Row],[Product Amount with GST]])</f>
        <v>2022</v>
      </c>
    </row>
    <row r="6765" spans="1:16" x14ac:dyDescent="0.25">
      <c r="A6765" t="s">
        <v>4668</v>
      </c>
      <c r="B6765" t="s">
        <v>516</v>
      </c>
      <c r="C6765" t="s">
        <v>48</v>
      </c>
      <c r="E6765">
        <f t="shared" si="420"/>
        <v>20</v>
      </c>
      <c r="F6765">
        <f t="shared" si="421"/>
        <v>6</v>
      </c>
      <c r="G6765" s="8">
        <f t="shared" si="422"/>
        <v>44732</v>
      </c>
      <c r="H6765">
        <f t="shared" si="423"/>
        <v>2022</v>
      </c>
      <c r="I6765" s="1">
        <v>44732.549305555556</v>
      </c>
      <c r="J6765" s="2">
        <v>44732</v>
      </c>
      <c r="K6765" t="s">
        <v>13</v>
      </c>
      <c r="L6765" t="s">
        <v>39</v>
      </c>
      <c r="M6765" t="s">
        <v>53</v>
      </c>
      <c r="N6765" s="11" t="s">
        <v>15</v>
      </c>
      <c r="O6765" s="11" t="str">
        <f>IF(Table1[[#This Row],[Currency  Code]]="USD",Table1[[#This Row],[Product Amount with GST]]*80,Table1[[#This Row],[Product Amount with GST]])</f>
        <v>499</v>
      </c>
      <c r="P6765" t="s">
        <v>50</v>
      </c>
    </row>
    <row r="6766" spans="1:16" x14ac:dyDescent="0.25">
      <c r="A6766" t="s">
        <v>4635</v>
      </c>
      <c r="B6766" t="s">
        <v>24</v>
      </c>
      <c r="C6766" t="s">
        <v>12</v>
      </c>
      <c r="E6766">
        <f t="shared" si="420"/>
        <v>20</v>
      </c>
      <c r="F6766">
        <f t="shared" si="421"/>
        <v>6</v>
      </c>
      <c r="G6766" s="8">
        <f t="shared" si="422"/>
        <v>44732</v>
      </c>
      <c r="H6766">
        <f t="shared" si="423"/>
        <v>2022</v>
      </c>
      <c r="I6766" s="1">
        <v>44732.518750000003</v>
      </c>
      <c r="J6766" s="2">
        <v>44732</v>
      </c>
      <c r="K6766" t="s">
        <v>13</v>
      </c>
      <c r="L6766" t="s">
        <v>25</v>
      </c>
      <c r="N6766" s="11" t="s">
        <v>15</v>
      </c>
      <c r="O6766" s="11" t="str">
        <f>IF(Table1[[#This Row],[Currency  Code]]="USD",Table1[[#This Row],[Product Amount with GST]]*80,Table1[[#This Row],[Product Amount with GST]])</f>
        <v>2022</v>
      </c>
    </row>
    <row r="6767" spans="1:16" x14ac:dyDescent="0.25">
      <c r="A6767" t="s">
        <v>4669</v>
      </c>
      <c r="B6767" t="s">
        <v>42</v>
      </c>
      <c r="C6767" t="s">
        <v>12</v>
      </c>
      <c r="D6767" t="s">
        <v>6146</v>
      </c>
      <c r="E6767">
        <f t="shared" si="420"/>
        <v>20</v>
      </c>
      <c r="F6767">
        <f t="shared" si="421"/>
        <v>6</v>
      </c>
      <c r="G6767" s="8">
        <f t="shared" si="422"/>
        <v>44732</v>
      </c>
      <c r="H6767">
        <f t="shared" si="423"/>
        <v>2022</v>
      </c>
      <c r="I6767" s="1">
        <v>44732.507638888892</v>
      </c>
      <c r="J6767" s="2">
        <v>44732</v>
      </c>
      <c r="K6767" t="s">
        <v>43</v>
      </c>
      <c r="L6767" t="s">
        <v>39</v>
      </c>
      <c r="N6767" s="11" t="s">
        <v>15</v>
      </c>
      <c r="O6767" s="11" t="str">
        <f>IF(Table1[[#This Row],[Currency  Code]]="USD",Table1[[#This Row],[Product Amount with GST]]*80,Table1[[#This Row],[Product Amount with GST]])</f>
        <v>499</v>
      </c>
    </row>
    <row r="6768" spans="1:16" x14ac:dyDescent="0.25">
      <c r="A6768" t="s">
        <v>4665</v>
      </c>
      <c r="B6768" t="s">
        <v>169</v>
      </c>
      <c r="C6768" t="s">
        <v>12</v>
      </c>
      <c r="E6768">
        <f t="shared" si="420"/>
        <v>20</v>
      </c>
      <c r="F6768">
        <f t="shared" si="421"/>
        <v>6</v>
      </c>
      <c r="G6768" s="8">
        <f t="shared" si="422"/>
        <v>44732</v>
      </c>
      <c r="H6768">
        <f t="shared" si="423"/>
        <v>2022</v>
      </c>
      <c r="I6768" s="1">
        <v>44732.578472222223</v>
      </c>
      <c r="J6768" s="2">
        <v>44732</v>
      </c>
      <c r="K6768" t="s">
        <v>13</v>
      </c>
      <c r="L6768" t="s">
        <v>39</v>
      </c>
      <c r="N6768" s="11" t="s">
        <v>15</v>
      </c>
      <c r="O6768" s="11" t="str">
        <f>IF(Table1[[#This Row],[Currency  Code]]="USD",Table1[[#This Row],[Product Amount with GST]]*80,Table1[[#This Row],[Product Amount with GST]])</f>
        <v>499</v>
      </c>
    </row>
    <row r="6769" spans="1:16" x14ac:dyDescent="0.25">
      <c r="A6769" t="s">
        <v>4670</v>
      </c>
      <c r="B6769" t="s">
        <v>42</v>
      </c>
      <c r="C6769" t="s">
        <v>12</v>
      </c>
      <c r="E6769">
        <f t="shared" si="420"/>
        <v>20</v>
      </c>
      <c r="F6769">
        <f t="shared" si="421"/>
        <v>6</v>
      </c>
      <c r="G6769" s="8">
        <f t="shared" si="422"/>
        <v>44732</v>
      </c>
      <c r="H6769">
        <f t="shared" si="423"/>
        <v>2022</v>
      </c>
      <c r="I6769" s="1">
        <v>44732.578472222223</v>
      </c>
      <c r="J6769" s="2">
        <v>44732</v>
      </c>
      <c r="K6769" t="s">
        <v>43</v>
      </c>
      <c r="L6769" t="s">
        <v>39</v>
      </c>
      <c r="N6769" s="11" t="s">
        <v>15</v>
      </c>
      <c r="O6769" s="11" t="str">
        <f>IF(Table1[[#This Row],[Currency  Code]]="USD",Table1[[#This Row],[Product Amount with GST]]*80,Table1[[#This Row],[Product Amount with GST]])</f>
        <v>499</v>
      </c>
    </row>
    <row r="6770" spans="1:16" x14ac:dyDescent="0.25">
      <c r="A6770" t="s">
        <v>4666</v>
      </c>
      <c r="B6770" t="s">
        <v>42</v>
      </c>
      <c r="C6770" t="s">
        <v>48</v>
      </c>
      <c r="E6770">
        <f t="shared" si="420"/>
        <v>20</v>
      </c>
      <c r="F6770">
        <f t="shared" si="421"/>
        <v>6</v>
      </c>
      <c r="G6770" s="8">
        <f t="shared" si="422"/>
        <v>44732</v>
      </c>
      <c r="H6770">
        <f t="shared" si="423"/>
        <v>2022</v>
      </c>
      <c r="I6770" s="1">
        <v>44732.554861111108</v>
      </c>
      <c r="J6770" s="2">
        <v>44732</v>
      </c>
      <c r="K6770" t="s">
        <v>13</v>
      </c>
      <c r="L6770" t="s">
        <v>39</v>
      </c>
      <c r="M6770" t="s">
        <v>218</v>
      </c>
      <c r="N6770" s="11" t="s">
        <v>15</v>
      </c>
      <c r="O6770" s="11" t="str">
        <f>IF(Table1[[#This Row],[Currency  Code]]="USD",Table1[[#This Row],[Product Amount with GST]]*80,Table1[[#This Row],[Product Amount with GST]])</f>
        <v>499</v>
      </c>
      <c r="P6770" t="s">
        <v>50</v>
      </c>
    </row>
    <row r="6771" spans="1:16" x14ac:dyDescent="0.25">
      <c r="A6771" t="s">
        <v>4671</v>
      </c>
      <c r="B6771" t="s">
        <v>42</v>
      </c>
      <c r="C6771" t="s">
        <v>48</v>
      </c>
      <c r="E6771">
        <f t="shared" si="420"/>
        <v>20</v>
      </c>
      <c r="F6771">
        <f t="shared" si="421"/>
        <v>6</v>
      </c>
      <c r="G6771" s="8">
        <f t="shared" si="422"/>
        <v>44732</v>
      </c>
      <c r="H6771">
        <f t="shared" si="423"/>
        <v>2022</v>
      </c>
      <c r="I6771" s="1">
        <v>44732.554861111108</v>
      </c>
      <c r="J6771" s="2">
        <v>44732</v>
      </c>
      <c r="K6771" t="s">
        <v>43</v>
      </c>
      <c r="L6771" t="s">
        <v>39</v>
      </c>
      <c r="M6771" t="s">
        <v>53</v>
      </c>
      <c r="N6771" s="11" t="s">
        <v>15</v>
      </c>
      <c r="O6771" s="11" t="str">
        <f>IF(Table1[[#This Row],[Currency  Code]]="USD",Table1[[#This Row],[Product Amount with GST]]*80,Table1[[#This Row],[Product Amount with GST]])</f>
        <v>499</v>
      </c>
      <c r="P6771" t="s">
        <v>50</v>
      </c>
    </row>
    <row r="6772" spans="1:16" x14ac:dyDescent="0.25">
      <c r="A6772" t="s">
        <v>4672</v>
      </c>
      <c r="B6772" t="s">
        <v>402</v>
      </c>
      <c r="C6772" t="s">
        <v>12</v>
      </c>
      <c r="E6772">
        <f t="shared" si="420"/>
        <v>20</v>
      </c>
      <c r="F6772">
        <f t="shared" si="421"/>
        <v>6</v>
      </c>
      <c r="G6772" s="8">
        <f t="shared" si="422"/>
        <v>44732</v>
      </c>
      <c r="H6772">
        <f t="shared" si="423"/>
        <v>2022</v>
      </c>
      <c r="I6772" s="1">
        <v>44732.550694444442</v>
      </c>
      <c r="J6772" s="2">
        <v>44732</v>
      </c>
      <c r="K6772" t="s">
        <v>43</v>
      </c>
      <c r="L6772" t="s">
        <v>39</v>
      </c>
      <c r="N6772" s="11" t="s">
        <v>15</v>
      </c>
      <c r="O6772" s="11" t="str">
        <f>IF(Table1[[#This Row],[Currency  Code]]="USD",Table1[[#This Row],[Product Amount with GST]]*80,Table1[[#This Row],[Product Amount with GST]])</f>
        <v>499</v>
      </c>
    </row>
    <row r="6773" spans="1:16" x14ac:dyDescent="0.25">
      <c r="A6773" t="s">
        <v>4668</v>
      </c>
      <c r="B6773" t="s">
        <v>516</v>
      </c>
      <c r="C6773" t="s">
        <v>12</v>
      </c>
      <c r="E6773">
        <f t="shared" si="420"/>
        <v>20</v>
      </c>
      <c r="F6773">
        <f t="shared" si="421"/>
        <v>6</v>
      </c>
      <c r="G6773" s="8">
        <f t="shared" si="422"/>
        <v>44732</v>
      </c>
      <c r="H6773">
        <f t="shared" si="423"/>
        <v>2022</v>
      </c>
      <c r="I6773" s="1">
        <v>44732.548611111109</v>
      </c>
      <c r="J6773" s="2">
        <v>44732</v>
      </c>
      <c r="K6773" t="s">
        <v>13</v>
      </c>
      <c r="L6773" t="s">
        <v>39</v>
      </c>
      <c r="N6773" s="11" t="s">
        <v>15</v>
      </c>
      <c r="O6773" s="11" t="str">
        <f>IF(Table1[[#This Row],[Currency  Code]]="USD",Table1[[#This Row],[Product Amount with GST]]*80,Table1[[#This Row],[Product Amount with GST]])</f>
        <v>499</v>
      </c>
    </row>
    <row r="6774" spans="1:16" x14ac:dyDescent="0.25">
      <c r="A6774" t="s">
        <v>4673</v>
      </c>
      <c r="B6774" t="s">
        <v>47</v>
      </c>
      <c r="C6774" t="s">
        <v>12</v>
      </c>
      <c r="E6774">
        <f t="shared" si="420"/>
        <v>20</v>
      </c>
      <c r="F6774">
        <f t="shared" si="421"/>
        <v>6</v>
      </c>
      <c r="G6774" s="8">
        <f t="shared" si="422"/>
        <v>44732</v>
      </c>
      <c r="H6774">
        <f t="shared" si="423"/>
        <v>2022</v>
      </c>
      <c r="I6774" s="1">
        <v>44732.546527777777</v>
      </c>
      <c r="J6774" s="2">
        <v>44732</v>
      </c>
      <c r="K6774" t="s">
        <v>13</v>
      </c>
      <c r="L6774" t="s">
        <v>18</v>
      </c>
      <c r="N6774" s="11" t="s">
        <v>15</v>
      </c>
      <c r="O6774" s="11" t="str">
        <f>IF(Table1[[#This Row],[Currency  Code]]="USD",Table1[[#This Row],[Product Amount with GST]]*80,Table1[[#This Row],[Product Amount with GST]])</f>
        <v>999</v>
      </c>
    </row>
    <row r="6775" spans="1:16" x14ac:dyDescent="0.25">
      <c r="A6775" t="s">
        <v>4674</v>
      </c>
      <c r="B6775" t="s">
        <v>42</v>
      </c>
      <c r="C6775" t="s">
        <v>12</v>
      </c>
      <c r="E6775">
        <f t="shared" si="420"/>
        <v>20</v>
      </c>
      <c r="F6775">
        <f t="shared" si="421"/>
        <v>6</v>
      </c>
      <c r="G6775" s="8">
        <f t="shared" si="422"/>
        <v>44732</v>
      </c>
      <c r="H6775">
        <f t="shared" si="423"/>
        <v>2022</v>
      </c>
      <c r="I6775" s="1">
        <v>44732.535416666666</v>
      </c>
      <c r="J6775" s="2">
        <v>44732</v>
      </c>
      <c r="K6775" t="s">
        <v>43</v>
      </c>
      <c r="L6775" t="s">
        <v>39</v>
      </c>
      <c r="N6775" s="11" t="s">
        <v>15</v>
      </c>
      <c r="O6775" s="11" t="str">
        <f>IF(Table1[[#This Row],[Currency  Code]]="USD",Table1[[#This Row],[Product Amount with GST]]*80,Table1[[#This Row],[Product Amount with GST]])</f>
        <v>499</v>
      </c>
    </row>
    <row r="6776" spans="1:16" x14ac:dyDescent="0.25">
      <c r="A6776" t="s">
        <v>4675</v>
      </c>
      <c r="B6776" t="s">
        <v>42</v>
      </c>
      <c r="C6776" t="s">
        <v>12</v>
      </c>
      <c r="E6776">
        <f t="shared" si="420"/>
        <v>20</v>
      </c>
      <c r="F6776">
        <f t="shared" si="421"/>
        <v>6</v>
      </c>
      <c r="G6776" s="8">
        <f t="shared" si="422"/>
        <v>44732</v>
      </c>
      <c r="H6776">
        <f t="shared" si="423"/>
        <v>2022</v>
      </c>
      <c r="I6776" s="1">
        <v>44732.534722222219</v>
      </c>
      <c r="J6776" s="2">
        <v>44732</v>
      </c>
      <c r="K6776" t="s">
        <v>13</v>
      </c>
      <c r="L6776" t="s">
        <v>39</v>
      </c>
      <c r="N6776" s="11" t="s">
        <v>15</v>
      </c>
      <c r="O6776" s="11" t="str">
        <f>IF(Table1[[#This Row],[Currency  Code]]="USD",Table1[[#This Row],[Product Amount with GST]]*80,Table1[[#This Row],[Product Amount with GST]])</f>
        <v>499</v>
      </c>
    </row>
    <row r="6777" spans="1:16" x14ac:dyDescent="0.25">
      <c r="A6777" t="s">
        <v>4676</v>
      </c>
      <c r="B6777" t="s">
        <v>20</v>
      </c>
      <c r="C6777" t="s">
        <v>12</v>
      </c>
      <c r="E6777">
        <f t="shared" si="420"/>
        <v>20</v>
      </c>
      <c r="F6777">
        <f t="shared" si="421"/>
        <v>6</v>
      </c>
      <c r="G6777" s="8">
        <f t="shared" si="422"/>
        <v>44732</v>
      </c>
      <c r="H6777">
        <f t="shared" si="423"/>
        <v>2022</v>
      </c>
      <c r="I6777" s="1">
        <v>44732.530555555553</v>
      </c>
      <c r="J6777" s="2">
        <v>44732</v>
      </c>
      <c r="K6777" t="s">
        <v>13</v>
      </c>
      <c r="L6777" t="s">
        <v>21</v>
      </c>
      <c r="N6777" s="11" t="s">
        <v>15</v>
      </c>
      <c r="O6777" s="11" t="str">
        <f>IF(Table1[[#This Row],[Currency  Code]]="USD",Table1[[#This Row],[Product Amount with GST]]*80,Table1[[#This Row],[Product Amount with GST]])</f>
        <v>1999</v>
      </c>
    </row>
    <row r="6778" spans="1:16" x14ac:dyDescent="0.25">
      <c r="A6778" t="s">
        <v>4677</v>
      </c>
      <c r="B6778" t="s">
        <v>1255</v>
      </c>
      <c r="C6778" t="s">
        <v>48</v>
      </c>
      <c r="D6778" t="s">
        <v>6192</v>
      </c>
      <c r="E6778">
        <f t="shared" si="420"/>
        <v>20</v>
      </c>
      <c r="F6778">
        <f t="shared" si="421"/>
        <v>6</v>
      </c>
      <c r="G6778" s="8">
        <f t="shared" si="422"/>
        <v>44732</v>
      </c>
      <c r="H6778">
        <f t="shared" si="423"/>
        <v>2022</v>
      </c>
      <c r="I6778" s="1">
        <v>44732.503472222219</v>
      </c>
      <c r="J6778" s="2">
        <v>44732</v>
      </c>
      <c r="K6778" t="s">
        <v>13</v>
      </c>
      <c r="L6778" t="s">
        <v>1338</v>
      </c>
      <c r="M6778" t="s">
        <v>218</v>
      </c>
      <c r="N6778" s="11" t="s">
        <v>15</v>
      </c>
      <c r="O6778" s="11" t="str">
        <f>IF(Table1[[#This Row],[Currency  Code]]="USD",Table1[[#This Row],[Product Amount with GST]]*80,Table1[[#This Row],[Product Amount with GST]])</f>
        <v>449</v>
      </c>
      <c r="P6778" t="s">
        <v>50</v>
      </c>
    </row>
    <row r="6779" spans="1:16" x14ac:dyDescent="0.25">
      <c r="A6779" t="s">
        <v>4678</v>
      </c>
      <c r="B6779" t="s">
        <v>42</v>
      </c>
      <c r="C6779" t="s">
        <v>12</v>
      </c>
      <c r="E6779">
        <f t="shared" si="420"/>
        <v>20</v>
      </c>
      <c r="F6779">
        <f t="shared" si="421"/>
        <v>6</v>
      </c>
      <c r="G6779" s="8">
        <f t="shared" si="422"/>
        <v>44732</v>
      </c>
      <c r="H6779">
        <f t="shared" si="423"/>
        <v>2022</v>
      </c>
      <c r="I6779" s="1">
        <v>44732.460416666669</v>
      </c>
      <c r="J6779" s="2">
        <v>44732</v>
      </c>
      <c r="K6779" t="s">
        <v>13</v>
      </c>
      <c r="L6779" t="s">
        <v>39</v>
      </c>
      <c r="N6779" s="11" t="s">
        <v>15</v>
      </c>
      <c r="O6779" s="11" t="str">
        <f>IF(Table1[[#This Row],[Currency  Code]]="USD",Table1[[#This Row],[Product Amount with GST]]*80,Table1[[#This Row],[Product Amount with GST]])</f>
        <v>499</v>
      </c>
    </row>
    <row r="6780" spans="1:16" x14ac:dyDescent="0.25">
      <c r="A6780" t="s">
        <v>4679</v>
      </c>
      <c r="B6780" t="s">
        <v>402</v>
      </c>
      <c r="C6780" t="s">
        <v>48</v>
      </c>
      <c r="E6780">
        <f t="shared" si="420"/>
        <v>20</v>
      </c>
      <c r="F6780">
        <f t="shared" si="421"/>
        <v>6</v>
      </c>
      <c r="G6780" s="8">
        <f t="shared" si="422"/>
        <v>44732</v>
      </c>
      <c r="H6780">
        <f t="shared" si="423"/>
        <v>2022</v>
      </c>
      <c r="I6780" s="1">
        <v>44732.450694444444</v>
      </c>
      <c r="J6780" s="2">
        <v>44732</v>
      </c>
      <c r="K6780" t="s">
        <v>13</v>
      </c>
      <c r="L6780" t="s">
        <v>39</v>
      </c>
      <c r="M6780" t="s">
        <v>53</v>
      </c>
      <c r="N6780" s="11" t="s">
        <v>15</v>
      </c>
      <c r="O6780" s="11" t="str">
        <f>IF(Table1[[#This Row],[Currency  Code]]="USD",Table1[[#This Row],[Product Amount with GST]]*80,Table1[[#This Row],[Product Amount with GST]])</f>
        <v>499</v>
      </c>
      <c r="P6780" t="s">
        <v>50</v>
      </c>
    </row>
    <row r="6781" spans="1:16" x14ac:dyDescent="0.25">
      <c r="A6781" t="s">
        <v>4679</v>
      </c>
      <c r="B6781" t="s">
        <v>491</v>
      </c>
      <c r="C6781" t="s">
        <v>12</v>
      </c>
      <c r="E6781">
        <f t="shared" si="420"/>
        <v>20</v>
      </c>
      <c r="F6781">
        <f t="shared" si="421"/>
        <v>6</v>
      </c>
      <c r="G6781" s="8">
        <f t="shared" si="422"/>
        <v>44732</v>
      </c>
      <c r="H6781">
        <f t="shared" si="423"/>
        <v>2022</v>
      </c>
      <c r="I6781" s="1">
        <v>44732.432638888888</v>
      </c>
      <c r="J6781" s="2">
        <v>44732</v>
      </c>
      <c r="K6781" t="s">
        <v>13</v>
      </c>
      <c r="L6781" t="s">
        <v>39</v>
      </c>
      <c r="N6781" s="11" t="s">
        <v>15</v>
      </c>
      <c r="O6781" s="11" t="str">
        <f>IF(Table1[[#This Row],[Currency  Code]]="USD",Table1[[#This Row],[Product Amount with GST]]*80,Table1[[#This Row],[Product Amount with GST]])</f>
        <v>499</v>
      </c>
    </row>
    <row r="6782" spans="1:16" x14ac:dyDescent="0.25">
      <c r="A6782" t="s">
        <v>4680</v>
      </c>
      <c r="B6782" t="s">
        <v>42</v>
      </c>
      <c r="C6782" t="s">
        <v>12</v>
      </c>
      <c r="E6782">
        <f t="shared" si="420"/>
        <v>20</v>
      </c>
      <c r="F6782">
        <f t="shared" si="421"/>
        <v>6</v>
      </c>
      <c r="G6782" s="8">
        <f t="shared" si="422"/>
        <v>44732</v>
      </c>
      <c r="H6782">
        <f t="shared" si="423"/>
        <v>2022</v>
      </c>
      <c r="I6782" s="1">
        <v>44732.428472222222</v>
      </c>
      <c r="J6782" s="2">
        <v>44732</v>
      </c>
      <c r="K6782" t="s">
        <v>43</v>
      </c>
      <c r="L6782" t="s">
        <v>39</v>
      </c>
      <c r="N6782" s="11" t="s">
        <v>15</v>
      </c>
      <c r="O6782" s="11" t="str">
        <f>IF(Table1[[#This Row],[Currency  Code]]="USD",Table1[[#This Row],[Product Amount with GST]]*80,Table1[[#This Row],[Product Amount with GST]])</f>
        <v>499</v>
      </c>
    </row>
    <row r="6783" spans="1:16" x14ac:dyDescent="0.25">
      <c r="A6783" t="s">
        <v>4681</v>
      </c>
      <c r="B6783" t="s">
        <v>760</v>
      </c>
      <c r="C6783" t="s">
        <v>12</v>
      </c>
      <c r="D6783" t="s">
        <v>6193</v>
      </c>
      <c r="E6783">
        <f t="shared" si="420"/>
        <v>20</v>
      </c>
      <c r="F6783">
        <f t="shared" si="421"/>
        <v>6</v>
      </c>
      <c r="G6783" s="8">
        <f t="shared" si="422"/>
        <v>44732</v>
      </c>
      <c r="H6783">
        <f t="shared" si="423"/>
        <v>2022</v>
      </c>
      <c r="I6783" s="1">
        <v>44732.416666666664</v>
      </c>
      <c r="J6783" s="2">
        <v>44732</v>
      </c>
      <c r="K6783" t="s">
        <v>13</v>
      </c>
      <c r="L6783" t="s">
        <v>113</v>
      </c>
      <c r="N6783" s="11" t="s">
        <v>15</v>
      </c>
      <c r="O6783" s="11" t="str">
        <f>IF(Table1[[#This Row],[Currency  Code]]="USD",Table1[[#This Row],[Product Amount with GST]]*80,Table1[[#This Row],[Product Amount with GST]])</f>
        <v>374</v>
      </c>
    </row>
    <row r="6784" spans="1:16" x14ac:dyDescent="0.25">
      <c r="A6784" t="s">
        <v>4682</v>
      </c>
      <c r="B6784" t="s">
        <v>24</v>
      </c>
      <c r="C6784" t="s">
        <v>12</v>
      </c>
      <c r="E6784">
        <f t="shared" si="420"/>
        <v>20</v>
      </c>
      <c r="F6784">
        <f t="shared" si="421"/>
        <v>6</v>
      </c>
      <c r="G6784" s="8">
        <f t="shared" si="422"/>
        <v>44732</v>
      </c>
      <c r="H6784">
        <f t="shared" si="423"/>
        <v>2022</v>
      </c>
      <c r="I6784" s="1">
        <v>44732.414583333331</v>
      </c>
      <c r="J6784" s="2">
        <v>44732</v>
      </c>
      <c r="K6784" t="s">
        <v>13</v>
      </c>
      <c r="L6784" t="s">
        <v>25</v>
      </c>
      <c r="N6784" s="11" t="s">
        <v>15</v>
      </c>
      <c r="O6784" s="11" t="str">
        <f>IF(Table1[[#This Row],[Currency  Code]]="USD",Table1[[#This Row],[Product Amount with GST]]*80,Table1[[#This Row],[Product Amount with GST]])</f>
        <v>2022</v>
      </c>
    </row>
    <row r="6785" spans="1:16" x14ac:dyDescent="0.25">
      <c r="A6785" t="s">
        <v>4683</v>
      </c>
      <c r="B6785" t="s">
        <v>587</v>
      </c>
      <c r="C6785" t="s">
        <v>12</v>
      </c>
      <c r="E6785">
        <f t="shared" si="420"/>
        <v>20</v>
      </c>
      <c r="F6785">
        <f t="shared" si="421"/>
        <v>6</v>
      </c>
      <c r="G6785" s="8">
        <f t="shared" si="422"/>
        <v>44732</v>
      </c>
      <c r="H6785">
        <f t="shared" si="423"/>
        <v>2022</v>
      </c>
      <c r="I6785" s="1">
        <v>44732.406944444447</v>
      </c>
      <c r="J6785" s="2">
        <v>44732</v>
      </c>
      <c r="K6785" t="s">
        <v>13</v>
      </c>
      <c r="L6785" t="s">
        <v>39</v>
      </c>
      <c r="N6785" s="11" t="s">
        <v>15</v>
      </c>
      <c r="O6785" s="11" t="str">
        <f>IF(Table1[[#This Row],[Currency  Code]]="USD",Table1[[#This Row],[Product Amount with GST]]*80,Table1[[#This Row],[Product Amount with GST]])</f>
        <v>499</v>
      </c>
    </row>
    <row r="6786" spans="1:16" x14ac:dyDescent="0.25">
      <c r="A6786" t="s">
        <v>4684</v>
      </c>
      <c r="B6786" t="s">
        <v>42</v>
      </c>
      <c r="C6786" t="s">
        <v>12</v>
      </c>
      <c r="E6786">
        <f t="shared" ref="E6786:E6849" si="424">DAY(I6786)</f>
        <v>20</v>
      </c>
      <c r="F6786">
        <f t="shared" ref="F6786:F6849" si="425">MONTH(I6786)</f>
        <v>6</v>
      </c>
      <c r="G6786" s="8">
        <f t="shared" ref="G6786:G6849" si="426">DATE(H6787,F6786,E6786)</f>
        <v>44732</v>
      </c>
      <c r="H6786">
        <f t="shared" ref="H6786:H6849" si="427">YEAR(I6786)</f>
        <v>2022</v>
      </c>
      <c r="I6786" s="1">
        <v>44732.406944444447</v>
      </c>
      <c r="J6786" s="2">
        <v>44732</v>
      </c>
      <c r="K6786" t="s">
        <v>43</v>
      </c>
      <c r="L6786" t="s">
        <v>39</v>
      </c>
      <c r="N6786" s="11" t="s">
        <v>15</v>
      </c>
      <c r="O6786" s="11" t="str">
        <f>IF(Table1[[#This Row],[Currency  Code]]="USD",Table1[[#This Row],[Product Amount with GST]]*80,Table1[[#This Row],[Product Amount with GST]])</f>
        <v>499</v>
      </c>
    </row>
    <row r="6787" spans="1:16" x14ac:dyDescent="0.25">
      <c r="A6787" t="s">
        <v>4679</v>
      </c>
      <c r="B6787" t="s">
        <v>491</v>
      </c>
      <c r="C6787" t="s">
        <v>12</v>
      </c>
      <c r="E6787">
        <f t="shared" si="424"/>
        <v>20</v>
      </c>
      <c r="F6787">
        <f t="shared" si="425"/>
        <v>6</v>
      </c>
      <c r="G6787" s="8">
        <f t="shared" si="426"/>
        <v>44732</v>
      </c>
      <c r="H6787">
        <f t="shared" si="427"/>
        <v>2022</v>
      </c>
      <c r="I6787" s="1">
        <v>44732.402777777781</v>
      </c>
      <c r="J6787" s="2">
        <v>44732</v>
      </c>
      <c r="K6787" t="s">
        <v>13</v>
      </c>
      <c r="L6787" t="s">
        <v>39</v>
      </c>
      <c r="N6787" s="11" t="s">
        <v>15</v>
      </c>
      <c r="O6787" s="11" t="str">
        <f>IF(Table1[[#This Row],[Currency  Code]]="USD",Table1[[#This Row],[Product Amount with GST]]*80,Table1[[#This Row],[Product Amount with GST]])</f>
        <v>499</v>
      </c>
    </row>
    <row r="6788" spans="1:16" x14ac:dyDescent="0.25">
      <c r="A6788" t="s">
        <v>4669</v>
      </c>
      <c r="B6788" t="s">
        <v>42</v>
      </c>
      <c r="C6788" t="s">
        <v>12</v>
      </c>
      <c r="D6788" t="s">
        <v>6146</v>
      </c>
      <c r="E6788">
        <f t="shared" si="424"/>
        <v>20</v>
      </c>
      <c r="F6788">
        <f t="shared" si="425"/>
        <v>6</v>
      </c>
      <c r="G6788" s="8">
        <f t="shared" si="426"/>
        <v>44732</v>
      </c>
      <c r="H6788">
        <f t="shared" si="427"/>
        <v>2022</v>
      </c>
      <c r="I6788" s="1">
        <v>44732.513194444444</v>
      </c>
      <c r="J6788" s="2">
        <v>44732</v>
      </c>
      <c r="K6788" t="s">
        <v>43</v>
      </c>
      <c r="L6788" t="s">
        <v>39</v>
      </c>
      <c r="N6788" s="11" t="s">
        <v>15</v>
      </c>
      <c r="O6788" s="11" t="str">
        <f>IF(Table1[[#This Row],[Currency  Code]]="USD",Table1[[#This Row],[Product Amount with GST]]*80,Table1[[#This Row],[Product Amount with GST]])</f>
        <v>499</v>
      </c>
    </row>
    <row r="6789" spans="1:16" x14ac:dyDescent="0.25">
      <c r="A6789" t="s">
        <v>4685</v>
      </c>
      <c r="B6789" t="s">
        <v>304</v>
      </c>
      <c r="C6789" t="s">
        <v>48</v>
      </c>
      <c r="E6789">
        <f t="shared" si="424"/>
        <v>20</v>
      </c>
      <c r="F6789">
        <f t="shared" si="425"/>
        <v>6</v>
      </c>
      <c r="G6789" s="8">
        <f t="shared" si="426"/>
        <v>44732</v>
      </c>
      <c r="H6789">
        <f t="shared" si="427"/>
        <v>2022</v>
      </c>
      <c r="I6789" s="1">
        <v>44732.511805555558</v>
      </c>
      <c r="J6789" s="2">
        <v>44732</v>
      </c>
      <c r="K6789" t="s">
        <v>13</v>
      </c>
      <c r="L6789" t="s">
        <v>39</v>
      </c>
      <c r="M6789" t="s">
        <v>53</v>
      </c>
      <c r="N6789" s="11" t="s">
        <v>15</v>
      </c>
      <c r="O6789" s="11" t="str">
        <f>IF(Table1[[#This Row],[Currency  Code]]="USD",Table1[[#This Row],[Product Amount with GST]]*80,Table1[[#This Row],[Product Amount with GST]])</f>
        <v>499</v>
      </c>
      <c r="P6789" t="s">
        <v>50</v>
      </c>
    </row>
    <row r="6790" spans="1:16" x14ac:dyDescent="0.25">
      <c r="A6790" t="s">
        <v>4686</v>
      </c>
      <c r="B6790" t="s">
        <v>240</v>
      </c>
      <c r="C6790" t="s">
        <v>48</v>
      </c>
      <c r="D6790" t="s">
        <v>6121</v>
      </c>
      <c r="E6790">
        <f t="shared" si="424"/>
        <v>20</v>
      </c>
      <c r="F6790">
        <f t="shared" si="425"/>
        <v>6</v>
      </c>
      <c r="G6790" s="8">
        <f t="shared" si="426"/>
        <v>44732</v>
      </c>
      <c r="H6790">
        <f t="shared" si="427"/>
        <v>2022</v>
      </c>
      <c r="I6790" s="1">
        <v>44732.495138888888</v>
      </c>
      <c r="J6790" s="2">
        <v>44732</v>
      </c>
      <c r="K6790" t="s">
        <v>112</v>
      </c>
      <c r="L6790" t="s">
        <v>113</v>
      </c>
      <c r="M6790" t="s">
        <v>91</v>
      </c>
      <c r="N6790" s="11" t="s">
        <v>15</v>
      </c>
      <c r="O6790" s="11" t="str">
        <f>IF(Table1[[#This Row],[Currency  Code]]="USD",Table1[[#This Row],[Product Amount with GST]]*80,Table1[[#This Row],[Product Amount with GST]])</f>
        <v>374</v>
      </c>
      <c r="P6790" t="s">
        <v>50</v>
      </c>
    </row>
    <row r="6791" spans="1:16" x14ac:dyDescent="0.25">
      <c r="A6791" t="s">
        <v>4687</v>
      </c>
      <c r="B6791" t="s">
        <v>20</v>
      </c>
      <c r="C6791" t="s">
        <v>12</v>
      </c>
      <c r="E6791">
        <f t="shared" si="424"/>
        <v>20</v>
      </c>
      <c r="F6791">
        <f t="shared" si="425"/>
        <v>6</v>
      </c>
      <c r="G6791" s="8">
        <f t="shared" si="426"/>
        <v>44732</v>
      </c>
      <c r="H6791">
        <f t="shared" si="427"/>
        <v>2022</v>
      </c>
      <c r="I6791" s="1">
        <v>44732.494444444441</v>
      </c>
      <c r="J6791" s="2">
        <v>44732</v>
      </c>
      <c r="K6791" t="s">
        <v>13</v>
      </c>
      <c r="L6791" t="s">
        <v>21</v>
      </c>
      <c r="N6791" s="11" t="s">
        <v>15</v>
      </c>
      <c r="O6791" s="11" t="str">
        <f>IF(Table1[[#This Row],[Currency  Code]]="USD",Table1[[#This Row],[Product Amount with GST]]*80,Table1[[#This Row],[Product Amount with GST]])</f>
        <v>1999</v>
      </c>
    </row>
    <row r="6792" spans="1:16" x14ac:dyDescent="0.25">
      <c r="A6792" t="s">
        <v>4688</v>
      </c>
      <c r="B6792" t="s">
        <v>169</v>
      </c>
      <c r="C6792" t="s">
        <v>12</v>
      </c>
      <c r="E6792">
        <f t="shared" si="424"/>
        <v>20</v>
      </c>
      <c r="F6792">
        <f t="shared" si="425"/>
        <v>6</v>
      </c>
      <c r="G6792" s="8">
        <f t="shared" si="426"/>
        <v>44732</v>
      </c>
      <c r="H6792">
        <f t="shared" si="427"/>
        <v>2022</v>
      </c>
      <c r="I6792" s="1">
        <v>44732.484722222223</v>
      </c>
      <c r="J6792" s="2">
        <v>44732</v>
      </c>
      <c r="K6792" t="s">
        <v>13</v>
      </c>
      <c r="L6792" t="s">
        <v>39</v>
      </c>
      <c r="N6792" s="11" t="s">
        <v>15</v>
      </c>
      <c r="O6792" s="11" t="str">
        <f>IF(Table1[[#This Row],[Currency  Code]]="USD",Table1[[#This Row],[Product Amount with GST]]*80,Table1[[#This Row],[Product Amount with GST]])</f>
        <v>499</v>
      </c>
    </row>
    <row r="6793" spans="1:16" x14ac:dyDescent="0.25">
      <c r="A6793" t="s">
        <v>4689</v>
      </c>
      <c r="B6793" t="s">
        <v>20</v>
      </c>
      <c r="C6793" t="s">
        <v>12</v>
      </c>
      <c r="E6793">
        <f t="shared" si="424"/>
        <v>20</v>
      </c>
      <c r="F6793">
        <f t="shared" si="425"/>
        <v>6</v>
      </c>
      <c r="G6793" s="8">
        <f t="shared" si="426"/>
        <v>44732</v>
      </c>
      <c r="H6793">
        <f t="shared" si="427"/>
        <v>2022</v>
      </c>
      <c r="I6793" s="1">
        <v>44732.481249999997</v>
      </c>
      <c r="J6793" s="2">
        <v>44732</v>
      </c>
      <c r="K6793" t="s">
        <v>13</v>
      </c>
      <c r="L6793" t="s">
        <v>21</v>
      </c>
      <c r="N6793" s="11" t="s">
        <v>15</v>
      </c>
      <c r="O6793" s="11" t="str">
        <f>IF(Table1[[#This Row],[Currency  Code]]="USD",Table1[[#This Row],[Product Amount with GST]]*80,Table1[[#This Row],[Product Amount with GST]])</f>
        <v>1999</v>
      </c>
    </row>
    <row r="6794" spans="1:16" x14ac:dyDescent="0.25">
      <c r="A6794" t="s">
        <v>4690</v>
      </c>
      <c r="B6794" t="s">
        <v>42</v>
      </c>
      <c r="C6794" t="s">
        <v>12</v>
      </c>
      <c r="E6794">
        <f t="shared" si="424"/>
        <v>20</v>
      </c>
      <c r="F6794">
        <f t="shared" si="425"/>
        <v>6</v>
      </c>
      <c r="G6794" s="8">
        <f t="shared" si="426"/>
        <v>44732</v>
      </c>
      <c r="H6794">
        <f t="shared" si="427"/>
        <v>2022</v>
      </c>
      <c r="I6794" s="1">
        <v>44732.45416666667</v>
      </c>
      <c r="J6794" s="2">
        <v>44732</v>
      </c>
      <c r="K6794" t="s">
        <v>13</v>
      </c>
      <c r="L6794" t="s">
        <v>39</v>
      </c>
      <c r="N6794" s="11" t="s">
        <v>15</v>
      </c>
      <c r="O6794" s="11" t="str">
        <f>IF(Table1[[#This Row],[Currency  Code]]="USD",Table1[[#This Row],[Product Amount with GST]]*80,Table1[[#This Row],[Product Amount with GST]])</f>
        <v>499</v>
      </c>
    </row>
    <row r="6795" spans="1:16" x14ac:dyDescent="0.25">
      <c r="A6795" t="s">
        <v>3492</v>
      </c>
      <c r="B6795" t="s">
        <v>116</v>
      </c>
      <c r="C6795" t="s">
        <v>12</v>
      </c>
      <c r="E6795">
        <f t="shared" si="424"/>
        <v>20</v>
      </c>
      <c r="F6795">
        <f t="shared" si="425"/>
        <v>6</v>
      </c>
      <c r="G6795" s="8">
        <f t="shared" si="426"/>
        <v>44732</v>
      </c>
      <c r="H6795">
        <f t="shared" si="427"/>
        <v>2022</v>
      </c>
      <c r="I6795" s="1">
        <v>44732.451388888891</v>
      </c>
      <c r="J6795" s="2">
        <v>44732</v>
      </c>
      <c r="K6795" t="s">
        <v>13</v>
      </c>
      <c r="L6795" t="s">
        <v>21</v>
      </c>
      <c r="N6795" s="11" t="s">
        <v>15</v>
      </c>
      <c r="O6795" s="11" t="str">
        <f>IF(Table1[[#This Row],[Currency  Code]]="USD",Table1[[#This Row],[Product Amount with GST]]*80,Table1[[#This Row],[Product Amount with GST]])</f>
        <v>1999</v>
      </c>
    </row>
    <row r="6796" spans="1:16" x14ac:dyDescent="0.25">
      <c r="A6796" t="s">
        <v>4691</v>
      </c>
      <c r="B6796" t="s">
        <v>1310</v>
      </c>
      <c r="C6796" t="s">
        <v>48</v>
      </c>
      <c r="E6796">
        <f t="shared" si="424"/>
        <v>20</v>
      </c>
      <c r="F6796">
        <f t="shared" si="425"/>
        <v>6</v>
      </c>
      <c r="G6796" s="8">
        <f t="shared" si="426"/>
        <v>44732</v>
      </c>
      <c r="H6796">
        <f t="shared" si="427"/>
        <v>2022</v>
      </c>
      <c r="I6796" s="1">
        <v>44732.447916666664</v>
      </c>
      <c r="J6796" s="2">
        <v>44732</v>
      </c>
      <c r="K6796" t="s">
        <v>72</v>
      </c>
      <c r="L6796" t="s">
        <v>39</v>
      </c>
      <c r="M6796" t="s">
        <v>135</v>
      </c>
      <c r="N6796" s="11" t="s">
        <v>15</v>
      </c>
      <c r="O6796" s="11" t="str">
        <f>IF(Table1[[#This Row],[Currency  Code]]="USD",Table1[[#This Row],[Product Amount with GST]]*80,Table1[[#This Row],[Product Amount with GST]])</f>
        <v>499</v>
      </c>
      <c r="P6796" t="s">
        <v>911</v>
      </c>
    </row>
    <row r="6797" spans="1:16" x14ac:dyDescent="0.25">
      <c r="A6797" t="s">
        <v>4679</v>
      </c>
      <c r="B6797" t="s">
        <v>491</v>
      </c>
      <c r="C6797" t="s">
        <v>48</v>
      </c>
      <c r="E6797">
        <f t="shared" si="424"/>
        <v>20</v>
      </c>
      <c r="F6797">
        <f t="shared" si="425"/>
        <v>6</v>
      </c>
      <c r="G6797" s="8">
        <f t="shared" si="426"/>
        <v>44732</v>
      </c>
      <c r="H6797">
        <f t="shared" si="427"/>
        <v>2022</v>
      </c>
      <c r="I6797" s="1">
        <v>44732.438194444447</v>
      </c>
      <c r="J6797" s="2">
        <v>44732</v>
      </c>
      <c r="K6797" t="s">
        <v>13</v>
      </c>
      <c r="L6797" t="s">
        <v>39</v>
      </c>
      <c r="M6797" t="s">
        <v>53</v>
      </c>
      <c r="N6797" s="11" t="s">
        <v>15</v>
      </c>
      <c r="O6797" s="11" t="str">
        <f>IF(Table1[[#This Row],[Currency  Code]]="USD",Table1[[#This Row],[Product Amount with GST]]*80,Table1[[#This Row],[Product Amount with GST]])</f>
        <v>499</v>
      </c>
      <c r="P6797" t="s">
        <v>50</v>
      </c>
    </row>
    <row r="6798" spans="1:16" x14ac:dyDescent="0.25">
      <c r="A6798" t="s">
        <v>4692</v>
      </c>
      <c r="B6798" t="s">
        <v>173</v>
      </c>
      <c r="C6798" t="s">
        <v>48</v>
      </c>
      <c r="E6798">
        <f t="shared" si="424"/>
        <v>20</v>
      </c>
      <c r="F6798">
        <f t="shared" si="425"/>
        <v>6</v>
      </c>
      <c r="G6798" s="8">
        <f t="shared" si="426"/>
        <v>44732</v>
      </c>
      <c r="H6798">
        <f t="shared" si="427"/>
        <v>2022</v>
      </c>
      <c r="I6798" s="1">
        <v>44732.417361111111</v>
      </c>
      <c r="J6798" s="2">
        <v>44732</v>
      </c>
      <c r="K6798" t="s">
        <v>13</v>
      </c>
      <c r="L6798" t="s">
        <v>39</v>
      </c>
      <c r="M6798" t="s">
        <v>53</v>
      </c>
      <c r="N6798" s="11" t="s">
        <v>15</v>
      </c>
      <c r="O6798" s="11" t="str">
        <f>IF(Table1[[#This Row],[Currency  Code]]="USD",Table1[[#This Row],[Product Amount with GST]]*80,Table1[[#This Row],[Product Amount with GST]])</f>
        <v>499</v>
      </c>
      <c r="P6798" t="s">
        <v>50</v>
      </c>
    </row>
    <row r="6799" spans="1:16" x14ac:dyDescent="0.25">
      <c r="A6799" t="s">
        <v>4691</v>
      </c>
      <c r="B6799" t="s">
        <v>1310</v>
      </c>
      <c r="C6799" t="s">
        <v>12</v>
      </c>
      <c r="E6799">
        <f t="shared" si="424"/>
        <v>20</v>
      </c>
      <c r="F6799">
        <f t="shared" si="425"/>
        <v>6</v>
      </c>
      <c r="G6799" s="8">
        <f t="shared" si="426"/>
        <v>44732</v>
      </c>
      <c r="H6799">
        <f t="shared" si="427"/>
        <v>2022</v>
      </c>
      <c r="I6799" s="1">
        <v>44732.411805555559</v>
      </c>
      <c r="J6799" s="2">
        <v>44732</v>
      </c>
      <c r="K6799" t="s">
        <v>13</v>
      </c>
      <c r="L6799" t="s">
        <v>39</v>
      </c>
      <c r="N6799" s="11" t="s">
        <v>15</v>
      </c>
      <c r="O6799" s="11" t="str">
        <f>IF(Table1[[#This Row],[Currency  Code]]="USD",Table1[[#This Row],[Product Amount with GST]]*80,Table1[[#This Row],[Product Amount with GST]])</f>
        <v>499</v>
      </c>
    </row>
    <row r="6800" spans="1:16" x14ac:dyDescent="0.25">
      <c r="A6800" t="s">
        <v>4679</v>
      </c>
      <c r="B6800" t="s">
        <v>491</v>
      </c>
      <c r="C6800" t="s">
        <v>12</v>
      </c>
      <c r="E6800">
        <f t="shared" si="424"/>
        <v>20</v>
      </c>
      <c r="F6800">
        <f t="shared" si="425"/>
        <v>6</v>
      </c>
      <c r="G6800" s="8">
        <f t="shared" si="426"/>
        <v>44732</v>
      </c>
      <c r="H6800">
        <f t="shared" si="427"/>
        <v>2022</v>
      </c>
      <c r="I6800" s="1">
        <v>44732.408333333333</v>
      </c>
      <c r="J6800" s="2">
        <v>44732</v>
      </c>
      <c r="K6800" t="s">
        <v>13</v>
      </c>
      <c r="L6800" t="s">
        <v>39</v>
      </c>
      <c r="N6800" s="11" t="s">
        <v>15</v>
      </c>
      <c r="O6800" s="11" t="str">
        <f>IF(Table1[[#This Row],[Currency  Code]]="USD",Table1[[#This Row],[Product Amount with GST]]*80,Table1[[#This Row],[Product Amount with GST]])</f>
        <v>499</v>
      </c>
    </row>
    <row r="6801" spans="1:16" x14ac:dyDescent="0.25">
      <c r="A6801" t="s">
        <v>4693</v>
      </c>
      <c r="B6801" t="s">
        <v>47</v>
      </c>
      <c r="C6801" t="s">
        <v>48</v>
      </c>
      <c r="E6801">
        <f t="shared" si="424"/>
        <v>20</v>
      </c>
      <c r="F6801">
        <f t="shared" si="425"/>
        <v>6</v>
      </c>
      <c r="G6801" s="8">
        <f t="shared" si="426"/>
        <v>44732</v>
      </c>
      <c r="H6801">
        <f t="shared" si="427"/>
        <v>2022</v>
      </c>
      <c r="I6801" s="1">
        <v>44732.401388888888</v>
      </c>
      <c r="J6801" s="2">
        <v>44732</v>
      </c>
      <c r="K6801" t="s">
        <v>13</v>
      </c>
      <c r="L6801" t="s">
        <v>18</v>
      </c>
      <c r="M6801" t="s">
        <v>53</v>
      </c>
      <c r="N6801" s="11" t="s">
        <v>15</v>
      </c>
      <c r="O6801" s="11" t="str">
        <f>IF(Table1[[#This Row],[Currency  Code]]="USD",Table1[[#This Row],[Product Amount with GST]]*80,Table1[[#This Row],[Product Amount with GST]])</f>
        <v>999</v>
      </c>
      <c r="P6801" t="s">
        <v>50</v>
      </c>
    </row>
    <row r="6802" spans="1:16" x14ac:dyDescent="0.25">
      <c r="A6802" t="s">
        <v>4694</v>
      </c>
      <c r="B6802" t="s">
        <v>255</v>
      </c>
      <c r="C6802" t="s">
        <v>48</v>
      </c>
      <c r="E6802">
        <f t="shared" si="424"/>
        <v>20</v>
      </c>
      <c r="F6802">
        <f t="shared" si="425"/>
        <v>6</v>
      </c>
      <c r="G6802" s="8">
        <f t="shared" si="426"/>
        <v>44732</v>
      </c>
      <c r="H6802">
        <f t="shared" si="427"/>
        <v>2022</v>
      </c>
      <c r="I6802" s="1">
        <v>44732.398611111108</v>
      </c>
      <c r="J6802" s="2">
        <v>44732</v>
      </c>
      <c r="K6802" t="s">
        <v>13</v>
      </c>
      <c r="L6802" t="s">
        <v>39</v>
      </c>
      <c r="M6802" t="s">
        <v>53</v>
      </c>
      <c r="N6802" s="11" t="s">
        <v>15</v>
      </c>
      <c r="O6802" s="11" t="str">
        <f>IF(Table1[[#This Row],[Currency  Code]]="USD",Table1[[#This Row],[Product Amount with GST]]*80,Table1[[#This Row],[Product Amount with GST]])</f>
        <v>499</v>
      </c>
      <c r="P6802" t="s">
        <v>50</v>
      </c>
    </row>
    <row r="6803" spans="1:16" x14ac:dyDescent="0.25">
      <c r="A6803" t="s">
        <v>4695</v>
      </c>
      <c r="B6803" t="s">
        <v>951</v>
      </c>
      <c r="C6803" t="s">
        <v>48</v>
      </c>
      <c r="E6803">
        <f t="shared" si="424"/>
        <v>20</v>
      </c>
      <c r="F6803">
        <f t="shared" si="425"/>
        <v>6</v>
      </c>
      <c r="G6803" s="8">
        <f t="shared" si="426"/>
        <v>44732</v>
      </c>
      <c r="H6803">
        <f t="shared" si="427"/>
        <v>2022</v>
      </c>
      <c r="I6803" s="1">
        <v>44732.385416666664</v>
      </c>
      <c r="J6803" s="2">
        <v>44732</v>
      </c>
      <c r="K6803" t="s">
        <v>72</v>
      </c>
      <c r="L6803" t="s">
        <v>39</v>
      </c>
      <c r="M6803" t="s">
        <v>49</v>
      </c>
      <c r="N6803" s="11" t="s">
        <v>15</v>
      </c>
      <c r="O6803" s="11" t="str">
        <f>IF(Table1[[#This Row],[Currency  Code]]="USD",Table1[[#This Row],[Product Amount with GST]]*80,Table1[[#This Row],[Product Amount with GST]])</f>
        <v>499</v>
      </c>
      <c r="P6803" t="s">
        <v>50</v>
      </c>
    </row>
    <row r="6804" spans="1:16" x14ac:dyDescent="0.25">
      <c r="A6804" t="s">
        <v>4696</v>
      </c>
      <c r="B6804" t="s">
        <v>1013</v>
      </c>
      <c r="C6804" t="s">
        <v>12</v>
      </c>
      <c r="E6804">
        <f t="shared" si="424"/>
        <v>20</v>
      </c>
      <c r="F6804">
        <f t="shared" si="425"/>
        <v>6</v>
      </c>
      <c r="G6804" s="8">
        <f t="shared" si="426"/>
        <v>44732</v>
      </c>
      <c r="H6804">
        <f t="shared" si="427"/>
        <v>2022</v>
      </c>
      <c r="I6804" s="1">
        <v>44732.381249999999</v>
      </c>
      <c r="J6804" s="2">
        <v>44732</v>
      </c>
      <c r="K6804" t="s">
        <v>13</v>
      </c>
      <c r="L6804" t="s">
        <v>88</v>
      </c>
      <c r="N6804" s="11" t="s">
        <v>29</v>
      </c>
      <c r="O6804" s="11">
        <f>IF(Table1[[#This Row],[Currency  Code]]="USD",Table1[[#This Row],[Product Amount with GST]]*80,Table1[[#This Row],[Product Amount with GST]])</f>
        <v>4720</v>
      </c>
    </row>
    <row r="6805" spans="1:16" x14ac:dyDescent="0.25">
      <c r="A6805" t="s">
        <v>4697</v>
      </c>
      <c r="B6805" t="s">
        <v>42</v>
      </c>
      <c r="C6805" t="s">
        <v>12</v>
      </c>
      <c r="E6805">
        <f t="shared" si="424"/>
        <v>20</v>
      </c>
      <c r="F6805">
        <f t="shared" si="425"/>
        <v>6</v>
      </c>
      <c r="G6805" s="8">
        <f t="shared" si="426"/>
        <v>44732</v>
      </c>
      <c r="H6805">
        <f t="shared" si="427"/>
        <v>2022</v>
      </c>
      <c r="I6805" s="1">
        <v>44732.370833333334</v>
      </c>
      <c r="J6805" s="2">
        <v>44732</v>
      </c>
      <c r="K6805" t="s">
        <v>43</v>
      </c>
      <c r="L6805" t="s">
        <v>39</v>
      </c>
      <c r="N6805" s="11" t="s">
        <v>15</v>
      </c>
      <c r="O6805" s="11" t="str">
        <f>IF(Table1[[#This Row],[Currency  Code]]="USD",Table1[[#This Row],[Product Amount with GST]]*80,Table1[[#This Row],[Product Amount with GST]])</f>
        <v>499</v>
      </c>
    </row>
    <row r="6806" spans="1:16" x14ac:dyDescent="0.25">
      <c r="A6806" t="s">
        <v>4698</v>
      </c>
      <c r="B6806" t="s">
        <v>42</v>
      </c>
      <c r="C6806" t="s">
        <v>12</v>
      </c>
      <c r="E6806">
        <f t="shared" si="424"/>
        <v>20</v>
      </c>
      <c r="F6806">
        <f t="shared" si="425"/>
        <v>6</v>
      </c>
      <c r="G6806" s="8">
        <f t="shared" si="426"/>
        <v>44732</v>
      </c>
      <c r="H6806">
        <f t="shared" si="427"/>
        <v>2022</v>
      </c>
      <c r="I6806" s="1">
        <v>44732.35833333333</v>
      </c>
      <c r="J6806" s="2">
        <v>44732</v>
      </c>
      <c r="K6806" t="s">
        <v>13</v>
      </c>
      <c r="L6806" t="s">
        <v>39</v>
      </c>
      <c r="N6806" s="11" t="s">
        <v>15</v>
      </c>
      <c r="O6806" s="11" t="str">
        <f>IF(Table1[[#This Row],[Currency  Code]]="USD",Table1[[#This Row],[Product Amount with GST]]*80,Table1[[#This Row],[Product Amount with GST]])</f>
        <v>499</v>
      </c>
    </row>
    <row r="6807" spans="1:16" x14ac:dyDescent="0.25">
      <c r="A6807" t="s">
        <v>4677</v>
      </c>
      <c r="B6807" t="s">
        <v>65</v>
      </c>
      <c r="C6807" t="s">
        <v>48</v>
      </c>
      <c r="E6807">
        <f t="shared" si="424"/>
        <v>20</v>
      </c>
      <c r="F6807">
        <f t="shared" si="425"/>
        <v>6</v>
      </c>
      <c r="G6807" s="8">
        <f t="shared" si="426"/>
        <v>44732</v>
      </c>
      <c r="H6807">
        <f t="shared" si="427"/>
        <v>2022</v>
      </c>
      <c r="I6807" s="1">
        <v>44732.501388888886</v>
      </c>
      <c r="J6807" s="2">
        <v>44732</v>
      </c>
      <c r="K6807" t="s">
        <v>13</v>
      </c>
      <c r="L6807" t="s">
        <v>39</v>
      </c>
      <c r="M6807" t="s">
        <v>218</v>
      </c>
      <c r="N6807" s="11" t="s">
        <v>15</v>
      </c>
      <c r="O6807" s="11" t="str">
        <f>IF(Table1[[#This Row],[Currency  Code]]="USD",Table1[[#This Row],[Product Amount with GST]]*80,Table1[[#This Row],[Product Amount with GST]])</f>
        <v>499</v>
      </c>
      <c r="P6807" t="s">
        <v>50</v>
      </c>
    </row>
    <row r="6808" spans="1:16" x14ac:dyDescent="0.25">
      <c r="A6808" t="s">
        <v>4699</v>
      </c>
      <c r="B6808" t="s">
        <v>42</v>
      </c>
      <c r="C6808" t="s">
        <v>12</v>
      </c>
      <c r="E6808">
        <f t="shared" si="424"/>
        <v>20</v>
      </c>
      <c r="F6808">
        <f t="shared" si="425"/>
        <v>6</v>
      </c>
      <c r="G6808" s="8">
        <f t="shared" si="426"/>
        <v>44732</v>
      </c>
      <c r="H6808">
        <f t="shared" si="427"/>
        <v>2022</v>
      </c>
      <c r="I6808" s="1">
        <v>44732.497916666667</v>
      </c>
      <c r="J6808" s="2">
        <v>44732</v>
      </c>
      <c r="K6808" t="s">
        <v>13</v>
      </c>
      <c r="L6808" t="s">
        <v>39</v>
      </c>
      <c r="N6808" s="11" t="s">
        <v>15</v>
      </c>
      <c r="O6808" s="11" t="str">
        <f>IF(Table1[[#This Row],[Currency  Code]]="USD",Table1[[#This Row],[Product Amount with GST]]*80,Table1[[#This Row],[Product Amount with GST]])</f>
        <v>499</v>
      </c>
    </row>
    <row r="6809" spans="1:16" x14ac:dyDescent="0.25">
      <c r="A6809" t="s">
        <v>4687</v>
      </c>
      <c r="B6809" t="s">
        <v>20</v>
      </c>
      <c r="C6809" t="s">
        <v>12</v>
      </c>
      <c r="E6809">
        <f t="shared" si="424"/>
        <v>20</v>
      </c>
      <c r="F6809">
        <f t="shared" si="425"/>
        <v>6</v>
      </c>
      <c r="G6809" s="8">
        <f t="shared" si="426"/>
        <v>44732</v>
      </c>
      <c r="H6809">
        <f t="shared" si="427"/>
        <v>2022</v>
      </c>
      <c r="I6809" s="1">
        <v>44732.493750000001</v>
      </c>
      <c r="J6809" s="2">
        <v>44732</v>
      </c>
      <c r="K6809" t="s">
        <v>13</v>
      </c>
      <c r="L6809" t="s">
        <v>21</v>
      </c>
      <c r="N6809" s="11" t="s">
        <v>15</v>
      </c>
      <c r="O6809" s="11" t="str">
        <f>IF(Table1[[#This Row],[Currency  Code]]="USD",Table1[[#This Row],[Product Amount with GST]]*80,Table1[[#This Row],[Product Amount with GST]])</f>
        <v>1999</v>
      </c>
    </row>
    <row r="6810" spans="1:16" x14ac:dyDescent="0.25">
      <c r="A6810" t="s">
        <v>4700</v>
      </c>
      <c r="B6810" t="s">
        <v>42</v>
      </c>
      <c r="C6810" t="s">
        <v>12</v>
      </c>
      <c r="E6810">
        <f t="shared" si="424"/>
        <v>20</v>
      </c>
      <c r="F6810">
        <f t="shared" si="425"/>
        <v>6</v>
      </c>
      <c r="G6810" s="8">
        <f t="shared" si="426"/>
        <v>44732</v>
      </c>
      <c r="H6810">
        <f t="shared" si="427"/>
        <v>2022</v>
      </c>
      <c r="I6810" s="1">
        <v>44732.488194444442</v>
      </c>
      <c r="J6810" s="2">
        <v>44732</v>
      </c>
      <c r="K6810" t="s">
        <v>43</v>
      </c>
      <c r="L6810" t="s">
        <v>39</v>
      </c>
      <c r="N6810" s="11" t="s">
        <v>15</v>
      </c>
      <c r="O6810" s="11" t="str">
        <f>IF(Table1[[#This Row],[Currency  Code]]="USD",Table1[[#This Row],[Product Amount with GST]]*80,Table1[[#This Row],[Product Amount with GST]])</f>
        <v>499</v>
      </c>
    </row>
    <row r="6811" spans="1:16" x14ac:dyDescent="0.25">
      <c r="A6811" t="s">
        <v>4688</v>
      </c>
      <c r="B6811" t="s">
        <v>169</v>
      </c>
      <c r="C6811" t="s">
        <v>48</v>
      </c>
      <c r="E6811">
        <f t="shared" si="424"/>
        <v>20</v>
      </c>
      <c r="F6811">
        <f t="shared" si="425"/>
        <v>6</v>
      </c>
      <c r="G6811" s="8">
        <f t="shared" si="426"/>
        <v>44732</v>
      </c>
      <c r="H6811">
        <f t="shared" si="427"/>
        <v>2022</v>
      </c>
      <c r="I6811" s="1">
        <v>44732.481249999997</v>
      </c>
      <c r="J6811" s="2">
        <v>44732</v>
      </c>
      <c r="K6811" t="s">
        <v>13</v>
      </c>
      <c r="L6811" t="s">
        <v>39</v>
      </c>
      <c r="M6811" t="s">
        <v>218</v>
      </c>
      <c r="N6811" s="11" t="s">
        <v>15</v>
      </c>
      <c r="O6811" s="11" t="str">
        <f>IF(Table1[[#This Row],[Currency  Code]]="USD",Table1[[#This Row],[Product Amount with GST]]*80,Table1[[#This Row],[Product Amount with GST]])</f>
        <v>499</v>
      </c>
      <c r="P6811" t="s">
        <v>50</v>
      </c>
    </row>
    <row r="6812" spans="1:16" x14ac:dyDescent="0.25">
      <c r="A6812" t="s">
        <v>4688</v>
      </c>
      <c r="B6812" t="s">
        <v>169</v>
      </c>
      <c r="C6812" t="s">
        <v>12</v>
      </c>
      <c r="E6812">
        <f t="shared" si="424"/>
        <v>20</v>
      </c>
      <c r="F6812">
        <f t="shared" si="425"/>
        <v>6</v>
      </c>
      <c r="G6812" s="8">
        <f t="shared" si="426"/>
        <v>44732</v>
      </c>
      <c r="H6812">
        <f t="shared" si="427"/>
        <v>2022</v>
      </c>
      <c r="I6812" s="1">
        <v>44732.481249999997</v>
      </c>
      <c r="J6812" s="2">
        <v>44732</v>
      </c>
      <c r="K6812" t="s">
        <v>13</v>
      </c>
      <c r="L6812" t="s">
        <v>39</v>
      </c>
      <c r="N6812" s="11" t="s">
        <v>15</v>
      </c>
      <c r="O6812" s="11" t="str">
        <f>IF(Table1[[#This Row],[Currency  Code]]="USD",Table1[[#This Row],[Product Amount with GST]]*80,Table1[[#This Row],[Product Amount with GST]])</f>
        <v>499</v>
      </c>
    </row>
    <row r="6813" spans="1:16" x14ac:dyDescent="0.25">
      <c r="A6813" t="s">
        <v>4691</v>
      </c>
      <c r="B6813" t="s">
        <v>1549</v>
      </c>
      <c r="C6813" t="s">
        <v>48</v>
      </c>
      <c r="D6813" t="s">
        <v>6194</v>
      </c>
      <c r="E6813">
        <f t="shared" si="424"/>
        <v>20</v>
      </c>
      <c r="F6813">
        <f t="shared" si="425"/>
        <v>6</v>
      </c>
      <c r="G6813" s="8">
        <f t="shared" si="426"/>
        <v>44732</v>
      </c>
      <c r="H6813">
        <f t="shared" si="427"/>
        <v>2022</v>
      </c>
      <c r="I6813" s="1">
        <v>44732.480555555558</v>
      </c>
      <c r="J6813" s="2">
        <v>44732</v>
      </c>
      <c r="K6813" t="s">
        <v>13</v>
      </c>
      <c r="L6813" t="s">
        <v>1338</v>
      </c>
      <c r="M6813" t="s">
        <v>135</v>
      </c>
      <c r="N6813" s="11" t="s">
        <v>15</v>
      </c>
      <c r="O6813" s="11" t="str">
        <f>IF(Table1[[#This Row],[Currency  Code]]="USD",Table1[[#This Row],[Product Amount with GST]]*80,Table1[[#This Row],[Product Amount with GST]])</f>
        <v>449</v>
      </c>
      <c r="P6813" t="s">
        <v>911</v>
      </c>
    </row>
    <row r="6814" spans="1:16" x14ac:dyDescent="0.25">
      <c r="A6814" t="s">
        <v>4701</v>
      </c>
      <c r="B6814" t="s">
        <v>24</v>
      </c>
      <c r="C6814" t="s">
        <v>12</v>
      </c>
      <c r="E6814">
        <f t="shared" si="424"/>
        <v>20</v>
      </c>
      <c r="F6814">
        <f t="shared" si="425"/>
        <v>6</v>
      </c>
      <c r="G6814" s="8">
        <f t="shared" si="426"/>
        <v>44732</v>
      </c>
      <c r="H6814">
        <f t="shared" si="427"/>
        <v>2022</v>
      </c>
      <c r="I6814" s="1">
        <v>44732.479166666664</v>
      </c>
      <c r="J6814" s="2">
        <v>44732</v>
      </c>
      <c r="K6814" t="s">
        <v>13</v>
      </c>
      <c r="L6814" t="s">
        <v>25</v>
      </c>
      <c r="N6814" s="11" t="s">
        <v>15</v>
      </c>
      <c r="O6814" s="11" t="str">
        <f>IF(Table1[[#This Row],[Currency  Code]]="USD",Table1[[#This Row],[Product Amount with GST]]*80,Table1[[#This Row],[Product Amount with GST]])</f>
        <v>2022</v>
      </c>
    </row>
    <row r="6815" spans="1:16" x14ac:dyDescent="0.25">
      <c r="A6815" t="s">
        <v>4702</v>
      </c>
      <c r="B6815" t="s">
        <v>42</v>
      </c>
      <c r="C6815" t="s">
        <v>12</v>
      </c>
      <c r="E6815">
        <f t="shared" si="424"/>
        <v>20</v>
      </c>
      <c r="F6815">
        <f t="shared" si="425"/>
        <v>6</v>
      </c>
      <c r="G6815" s="8">
        <f t="shared" si="426"/>
        <v>44732</v>
      </c>
      <c r="H6815">
        <f t="shared" si="427"/>
        <v>2022</v>
      </c>
      <c r="I6815" s="1">
        <v>44732.46875</v>
      </c>
      <c r="J6815" s="2">
        <v>44732</v>
      </c>
      <c r="K6815" t="s">
        <v>43</v>
      </c>
      <c r="L6815" t="s">
        <v>39</v>
      </c>
      <c r="N6815" s="11" t="s">
        <v>15</v>
      </c>
      <c r="O6815" s="11" t="str">
        <f>IF(Table1[[#This Row],[Currency  Code]]="USD",Table1[[#This Row],[Product Amount with GST]]*80,Table1[[#This Row],[Product Amount with GST]])</f>
        <v>499</v>
      </c>
    </row>
    <row r="6816" spans="1:16" x14ac:dyDescent="0.25">
      <c r="A6816" t="s">
        <v>4703</v>
      </c>
      <c r="B6816" t="s">
        <v>116</v>
      </c>
      <c r="C6816" t="s">
        <v>12</v>
      </c>
      <c r="E6816">
        <f t="shared" si="424"/>
        <v>20</v>
      </c>
      <c r="F6816">
        <f t="shared" si="425"/>
        <v>6</v>
      </c>
      <c r="G6816" s="8">
        <f t="shared" si="426"/>
        <v>44732</v>
      </c>
      <c r="H6816">
        <f t="shared" si="427"/>
        <v>2022</v>
      </c>
      <c r="I6816" s="1">
        <v>44732.45</v>
      </c>
      <c r="J6816" s="2">
        <v>44732</v>
      </c>
      <c r="K6816" t="s">
        <v>13</v>
      </c>
      <c r="L6816" t="s">
        <v>21</v>
      </c>
      <c r="N6816" s="11" t="s">
        <v>15</v>
      </c>
      <c r="O6816" s="11" t="str">
        <f>IF(Table1[[#This Row],[Currency  Code]]="USD",Table1[[#This Row],[Product Amount with GST]]*80,Table1[[#This Row],[Product Amount with GST]])</f>
        <v>1999</v>
      </c>
    </row>
    <row r="6817" spans="1:16" x14ac:dyDescent="0.25">
      <c r="A6817" t="s">
        <v>4704</v>
      </c>
      <c r="B6817" t="s">
        <v>659</v>
      </c>
      <c r="C6817" t="s">
        <v>48</v>
      </c>
      <c r="E6817">
        <f t="shared" si="424"/>
        <v>20</v>
      </c>
      <c r="F6817">
        <f t="shared" si="425"/>
        <v>6</v>
      </c>
      <c r="G6817" s="8">
        <f t="shared" si="426"/>
        <v>44732</v>
      </c>
      <c r="H6817">
        <f t="shared" si="427"/>
        <v>2022</v>
      </c>
      <c r="I6817" s="1">
        <v>44732.445833333331</v>
      </c>
      <c r="J6817" s="2">
        <v>44732</v>
      </c>
      <c r="K6817" t="s">
        <v>72</v>
      </c>
      <c r="L6817" t="s">
        <v>39</v>
      </c>
      <c r="M6817" t="s">
        <v>53</v>
      </c>
      <c r="N6817" s="11" t="s">
        <v>15</v>
      </c>
      <c r="O6817" s="11" t="str">
        <f>IF(Table1[[#This Row],[Currency  Code]]="USD",Table1[[#This Row],[Product Amount with GST]]*80,Table1[[#This Row],[Product Amount with GST]])</f>
        <v>499</v>
      </c>
      <c r="P6817" t="s">
        <v>50</v>
      </c>
    </row>
    <row r="6818" spans="1:16" x14ac:dyDescent="0.25">
      <c r="A6818" t="s">
        <v>4705</v>
      </c>
      <c r="B6818" t="s">
        <v>52</v>
      </c>
      <c r="C6818" t="s">
        <v>12</v>
      </c>
      <c r="E6818">
        <f t="shared" si="424"/>
        <v>20</v>
      </c>
      <c r="F6818">
        <f t="shared" si="425"/>
        <v>6</v>
      </c>
      <c r="G6818" s="8">
        <f t="shared" si="426"/>
        <v>44732</v>
      </c>
      <c r="H6818">
        <f t="shared" si="427"/>
        <v>2022</v>
      </c>
      <c r="I6818" s="1">
        <v>44732.433333333334</v>
      </c>
      <c r="J6818" s="2">
        <v>44732</v>
      </c>
      <c r="K6818" t="s">
        <v>13</v>
      </c>
      <c r="L6818" t="s">
        <v>18</v>
      </c>
      <c r="N6818" s="11" t="s">
        <v>15</v>
      </c>
      <c r="O6818" s="11" t="str">
        <f>IF(Table1[[#This Row],[Currency  Code]]="USD",Table1[[#This Row],[Product Amount with GST]]*80,Table1[[#This Row],[Product Amount with GST]])</f>
        <v>999</v>
      </c>
    </row>
    <row r="6819" spans="1:16" x14ac:dyDescent="0.25">
      <c r="A6819" t="s">
        <v>4706</v>
      </c>
      <c r="B6819" t="s">
        <v>1110</v>
      </c>
      <c r="C6819" t="s">
        <v>12</v>
      </c>
      <c r="E6819">
        <f t="shared" si="424"/>
        <v>20</v>
      </c>
      <c r="F6819">
        <f t="shared" si="425"/>
        <v>6</v>
      </c>
      <c r="G6819" s="8">
        <f t="shared" si="426"/>
        <v>44732</v>
      </c>
      <c r="H6819">
        <f t="shared" si="427"/>
        <v>2022</v>
      </c>
      <c r="I6819" s="1">
        <v>44732.431944444441</v>
      </c>
      <c r="J6819" s="2">
        <v>44732</v>
      </c>
      <c r="K6819" t="s">
        <v>43</v>
      </c>
      <c r="L6819" t="s">
        <v>39</v>
      </c>
      <c r="N6819" s="11" t="s">
        <v>15</v>
      </c>
      <c r="O6819" s="11" t="str">
        <f>IF(Table1[[#This Row],[Currency  Code]]="USD",Table1[[#This Row],[Product Amount with GST]]*80,Table1[[#This Row],[Product Amount with GST]])</f>
        <v>499</v>
      </c>
    </row>
    <row r="6820" spans="1:16" x14ac:dyDescent="0.25">
      <c r="A6820" t="s">
        <v>4679</v>
      </c>
      <c r="B6820" t="s">
        <v>491</v>
      </c>
      <c r="C6820" t="s">
        <v>12</v>
      </c>
      <c r="E6820">
        <f t="shared" si="424"/>
        <v>20</v>
      </c>
      <c r="F6820">
        <f t="shared" si="425"/>
        <v>6</v>
      </c>
      <c r="G6820" s="8">
        <f t="shared" si="426"/>
        <v>44732</v>
      </c>
      <c r="H6820">
        <f t="shared" si="427"/>
        <v>2022</v>
      </c>
      <c r="I6820" s="1">
        <v>44732.422222222223</v>
      </c>
      <c r="J6820" s="2">
        <v>44732</v>
      </c>
      <c r="K6820" t="s">
        <v>13</v>
      </c>
      <c r="L6820" t="s">
        <v>39</v>
      </c>
      <c r="N6820" s="11" t="s">
        <v>15</v>
      </c>
      <c r="O6820" s="11" t="str">
        <f>IF(Table1[[#This Row],[Currency  Code]]="USD",Table1[[#This Row],[Product Amount with GST]]*80,Table1[[#This Row],[Product Amount with GST]])</f>
        <v>499</v>
      </c>
    </row>
    <row r="6821" spans="1:16" x14ac:dyDescent="0.25">
      <c r="A6821" t="s">
        <v>4707</v>
      </c>
      <c r="B6821" t="s">
        <v>1142</v>
      </c>
      <c r="C6821" t="s">
        <v>48</v>
      </c>
      <c r="E6821">
        <f t="shared" si="424"/>
        <v>20</v>
      </c>
      <c r="F6821">
        <f t="shared" si="425"/>
        <v>6</v>
      </c>
      <c r="G6821" s="8">
        <f t="shared" si="426"/>
        <v>44732</v>
      </c>
      <c r="H6821">
        <f t="shared" si="427"/>
        <v>2022</v>
      </c>
      <c r="I6821" s="1">
        <v>44732.420138888891</v>
      </c>
      <c r="J6821" s="2">
        <v>44732</v>
      </c>
      <c r="K6821" t="s">
        <v>72</v>
      </c>
      <c r="L6821" t="s">
        <v>39</v>
      </c>
      <c r="M6821" t="s">
        <v>218</v>
      </c>
      <c r="N6821" s="11" t="s">
        <v>15</v>
      </c>
      <c r="O6821" s="11" t="str">
        <f>IF(Table1[[#This Row],[Currency  Code]]="USD",Table1[[#This Row],[Product Amount with GST]]*80,Table1[[#This Row],[Product Amount with GST]])</f>
        <v>499</v>
      </c>
      <c r="P6821" t="s">
        <v>50</v>
      </c>
    </row>
    <row r="6822" spans="1:16" x14ac:dyDescent="0.25">
      <c r="A6822" t="s">
        <v>4679</v>
      </c>
      <c r="B6822" t="s">
        <v>491</v>
      </c>
      <c r="C6822" t="s">
        <v>12</v>
      </c>
      <c r="E6822">
        <f t="shared" si="424"/>
        <v>20</v>
      </c>
      <c r="F6822">
        <f t="shared" si="425"/>
        <v>6</v>
      </c>
      <c r="G6822" s="8">
        <f t="shared" si="426"/>
        <v>44732</v>
      </c>
      <c r="H6822">
        <f t="shared" si="427"/>
        <v>2022</v>
      </c>
      <c r="I6822" s="1">
        <v>44732.419444444444</v>
      </c>
      <c r="J6822" s="2">
        <v>44732</v>
      </c>
      <c r="K6822" t="s">
        <v>13</v>
      </c>
      <c r="L6822" t="s">
        <v>39</v>
      </c>
      <c r="N6822" s="11" t="s">
        <v>15</v>
      </c>
      <c r="O6822" s="11" t="str">
        <f>IF(Table1[[#This Row],[Currency  Code]]="USD",Table1[[#This Row],[Product Amount with GST]]*80,Table1[[#This Row],[Product Amount with GST]])</f>
        <v>499</v>
      </c>
    </row>
    <row r="6823" spans="1:16" x14ac:dyDescent="0.25">
      <c r="A6823" t="s">
        <v>4708</v>
      </c>
      <c r="B6823" t="s">
        <v>228</v>
      </c>
      <c r="C6823" t="s">
        <v>12</v>
      </c>
      <c r="E6823">
        <f t="shared" si="424"/>
        <v>20</v>
      </c>
      <c r="F6823">
        <f t="shared" si="425"/>
        <v>6</v>
      </c>
      <c r="G6823" s="8">
        <f t="shared" si="426"/>
        <v>44732</v>
      </c>
      <c r="H6823">
        <f t="shared" si="427"/>
        <v>2022</v>
      </c>
      <c r="I6823" s="1">
        <v>44732.413194444445</v>
      </c>
      <c r="J6823" s="2">
        <v>44732</v>
      </c>
      <c r="K6823" t="s">
        <v>13</v>
      </c>
      <c r="L6823" t="s">
        <v>120</v>
      </c>
      <c r="N6823" s="11" t="s">
        <v>15</v>
      </c>
      <c r="O6823" s="11" t="str">
        <f>IF(Table1[[#This Row],[Currency  Code]]="USD",Table1[[#This Row],[Product Amount with GST]]*80,Table1[[#This Row],[Product Amount with GST]])</f>
        <v>2999</v>
      </c>
    </row>
    <row r="6824" spans="1:16" x14ac:dyDescent="0.25">
      <c r="A6824" t="s">
        <v>4709</v>
      </c>
      <c r="B6824" t="s">
        <v>304</v>
      </c>
      <c r="C6824" t="s">
        <v>48</v>
      </c>
      <c r="E6824">
        <f t="shared" si="424"/>
        <v>20</v>
      </c>
      <c r="F6824">
        <f t="shared" si="425"/>
        <v>6</v>
      </c>
      <c r="G6824" s="8">
        <f t="shared" si="426"/>
        <v>44732</v>
      </c>
      <c r="H6824">
        <f t="shared" si="427"/>
        <v>2022</v>
      </c>
      <c r="I6824" s="1">
        <v>44732.373611111114</v>
      </c>
      <c r="J6824" s="2">
        <v>44732</v>
      </c>
      <c r="K6824" t="s">
        <v>13</v>
      </c>
      <c r="L6824" t="s">
        <v>39</v>
      </c>
      <c r="M6824" t="s">
        <v>53</v>
      </c>
      <c r="N6824" s="11" t="s">
        <v>15</v>
      </c>
      <c r="O6824" s="11" t="str">
        <f>IF(Table1[[#This Row],[Currency  Code]]="USD",Table1[[#This Row],[Product Amount with GST]]*80,Table1[[#This Row],[Product Amount with GST]])</f>
        <v>499</v>
      </c>
      <c r="P6824" t="s">
        <v>50</v>
      </c>
    </row>
    <row r="6825" spans="1:16" x14ac:dyDescent="0.25">
      <c r="A6825" t="s">
        <v>4710</v>
      </c>
      <c r="B6825" t="s">
        <v>20</v>
      </c>
      <c r="C6825" t="s">
        <v>12</v>
      </c>
      <c r="E6825">
        <f t="shared" si="424"/>
        <v>20</v>
      </c>
      <c r="F6825">
        <f t="shared" si="425"/>
        <v>6</v>
      </c>
      <c r="G6825" s="8">
        <f t="shared" si="426"/>
        <v>44732</v>
      </c>
      <c r="H6825">
        <f t="shared" si="427"/>
        <v>2022</v>
      </c>
      <c r="I6825" s="1">
        <v>44732.372916666667</v>
      </c>
      <c r="J6825" s="2">
        <v>44732</v>
      </c>
      <c r="K6825" t="s">
        <v>13</v>
      </c>
      <c r="L6825" t="s">
        <v>21</v>
      </c>
      <c r="N6825" s="11" t="s">
        <v>15</v>
      </c>
      <c r="O6825" s="11" t="str">
        <f>IF(Table1[[#This Row],[Currency  Code]]="USD",Table1[[#This Row],[Product Amount with GST]]*80,Table1[[#This Row],[Product Amount with GST]])</f>
        <v>1999</v>
      </c>
    </row>
    <row r="6826" spans="1:16" x14ac:dyDescent="0.25">
      <c r="A6826" t="s">
        <v>4697</v>
      </c>
      <c r="B6826" t="s">
        <v>42</v>
      </c>
      <c r="C6826" t="s">
        <v>12</v>
      </c>
      <c r="E6826">
        <f t="shared" si="424"/>
        <v>20</v>
      </c>
      <c r="F6826">
        <f t="shared" si="425"/>
        <v>6</v>
      </c>
      <c r="G6826" s="8">
        <f t="shared" si="426"/>
        <v>44732</v>
      </c>
      <c r="H6826">
        <f t="shared" si="427"/>
        <v>2022</v>
      </c>
      <c r="I6826" s="1">
        <v>44732.368750000001</v>
      </c>
      <c r="J6826" s="2">
        <v>44732</v>
      </c>
      <c r="K6826" t="s">
        <v>43</v>
      </c>
      <c r="L6826" t="s">
        <v>39</v>
      </c>
      <c r="N6826" s="11" t="s">
        <v>15</v>
      </c>
      <c r="O6826" s="11" t="str">
        <f>IF(Table1[[#This Row],[Currency  Code]]="USD",Table1[[#This Row],[Product Amount with GST]]*80,Table1[[#This Row],[Product Amount with GST]])</f>
        <v>499</v>
      </c>
    </row>
    <row r="6827" spans="1:16" x14ac:dyDescent="0.25">
      <c r="A6827" t="s">
        <v>1622</v>
      </c>
      <c r="B6827" t="s">
        <v>111</v>
      </c>
      <c r="C6827" t="s">
        <v>48</v>
      </c>
      <c r="E6827">
        <f t="shared" si="424"/>
        <v>20</v>
      </c>
      <c r="F6827">
        <f t="shared" si="425"/>
        <v>6</v>
      </c>
      <c r="G6827" s="8">
        <f t="shared" si="426"/>
        <v>44732</v>
      </c>
      <c r="H6827">
        <f t="shared" si="427"/>
        <v>2022</v>
      </c>
      <c r="I6827" s="1">
        <v>44732.366666666669</v>
      </c>
      <c r="J6827" s="2">
        <v>44732</v>
      </c>
      <c r="K6827" t="s">
        <v>13</v>
      </c>
      <c r="L6827" t="s">
        <v>39</v>
      </c>
      <c r="M6827" t="s">
        <v>91</v>
      </c>
      <c r="N6827" s="11" t="s">
        <v>15</v>
      </c>
      <c r="O6827" s="11" t="str">
        <f>IF(Table1[[#This Row],[Currency  Code]]="USD",Table1[[#This Row],[Product Amount with GST]]*80,Table1[[#This Row],[Product Amount with GST]])</f>
        <v>499</v>
      </c>
      <c r="P6827" t="s">
        <v>50</v>
      </c>
    </row>
    <row r="6828" spans="1:16" x14ac:dyDescent="0.25">
      <c r="A6828" t="s">
        <v>4711</v>
      </c>
      <c r="B6828" t="s">
        <v>24</v>
      </c>
      <c r="C6828" t="s">
        <v>12</v>
      </c>
      <c r="E6828">
        <f t="shared" si="424"/>
        <v>20</v>
      </c>
      <c r="F6828">
        <f t="shared" si="425"/>
        <v>6</v>
      </c>
      <c r="G6828" s="8">
        <f t="shared" si="426"/>
        <v>44732</v>
      </c>
      <c r="H6828">
        <f t="shared" si="427"/>
        <v>2022</v>
      </c>
      <c r="I6828" s="1">
        <v>44732.366666666669</v>
      </c>
      <c r="J6828" s="2">
        <v>44732</v>
      </c>
      <c r="K6828" t="s">
        <v>13</v>
      </c>
      <c r="L6828" t="s">
        <v>25</v>
      </c>
      <c r="N6828" s="11" t="s">
        <v>15</v>
      </c>
      <c r="O6828" s="11" t="str">
        <f>IF(Table1[[#This Row],[Currency  Code]]="USD",Table1[[#This Row],[Product Amount with GST]]*80,Table1[[#This Row],[Product Amount with GST]])</f>
        <v>2022</v>
      </c>
    </row>
    <row r="6829" spans="1:16" x14ac:dyDescent="0.25">
      <c r="A6829" t="s">
        <v>4712</v>
      </c>
      <c r="B6829" t="s">
        <v>20</v>
      </c>
      <c r="C6829" t="s">
        <v>12</v>
      </c>
      <c r="E6829">
        <f t="shared" si="424"/>
        <v>20</v>
      </c>
      <c r="F6829">
        <f t="shared" si="425"/>
        <v>6</v>
      </c>
      <c r="G6829" s="8">
        <f t="shared" si="426"/>
        <v>44732</v>
      </c>
      <c r="H6829">
        <f t="shared" si="427"/>
        <v>2022</v>
      </c>
      <c r="I6829" s="1">
        <v>44732.352083333331</v>
      </c>
      <c r="J6829" s="2">
        <v>44732</v>
      </c>
      <c r="K6829" t="s">
        <v>13</v>
      </c>
      <c r="L6829" t="s">
        <v>21</v>
      </c>
      <c r="N6829" s="11" t="s">
        <v>15</v>
      </c>
      <c r="O6829" s="11" t="str">
        <f>IF(Table1[[#This Row],[Currency  Code]]="USD",Table1[[#This Row],[Product Amount with GST]]*80,Table1[[#This Row],[Product Amount with GST]])</f>
        <v>1999</v>
      </c>
    </row>
    <row r="6830" spans="1:16" x14ac:dyDescent="0.25">
      <c r="A6830" t="s">
        <v>4713</v>
      </c>
      <c r="B6830" t="s">
        <v>20</v>
      </c>
      <c r="C6830" t="s">
        <v>12</v>
      </c>
      <c r="E6830">
        <f t="shared" si="424"/>
        <v>20</v>
      </c>
      <c r="F6830">
        <f t="shared" si="425"/>
        <v>6</v>
      </c>
      <c r="G6830" s="8">
        <f t="shared" si="426"/>
        <v>44732</v>
      </c>
      <c r="H6830">
        <f t="shared" si="427"/>
        <v>2022</v>
      </c>
      <c r="I6830" s="1">
        <v>44732.349305555559</v>
      </c>
      <c r="J6830" s="2">
        <v>44732</v>
      </c>
      <c r="K6830" t="s">
        <v>13</v>
      </c>
      <c r="L6830" t="s">
        <v>21</v>
      </c>
      <c r="N6830" s="11" t="s">
        <v>15</v>
      </c>
      <c r="O6830" s="11" t="str">
        <f>IF(Table1[[#This Row],[Currency  Code]]="USD",Table1[[#This Row],[Product Amount with GST]]*80,Table1[[#This Row],[Product Amount with GST]])</f>
        <v>1999</v>
      </c>
    </row>
    <row r="6831" spans="1:16" x14ac:dyDescent="0.25">
      <c r="A6831" t="s">
        <v>4714</v>
      </c>
      <c r="B6831" t="s">
        <v>173</v>
      </c>
      <c r="C6831" t="s">
        <v>12</v>
      </c>
      <c r="E6831">
        <f t="shared" si="424"/>
        <v>20</v>
      </c>
      <c r="F6831">
        <f t="shared" si="425"/>
        <v>6</v>
      </c>
      <c r="G6831" s="8">
        <f t="shared" si="426"/>
        <v>44732</v>
      </c>
      <c r="H6831">
        <f t="shared" si="427"/>
        <v>2022</v>
      </c>
      <c r="I6831" s="1">
        <v>44732.348611111112</v>
      </c>
      <c r="J6831" s="2">
        <v>44732</v>
      </c>
      <c r="K6831" t="s">
        <v>13</v>
      </c>
      <c r="L6831" t="s">
        <v>39</v>
      </c>
      <c r="N6831" s="11" t="s">
        <v>15</v>
      </c>
      <c r="O6831" s="11" t="str">
        <f>IF(Table1[[#This Row],[Currency  Code]]="USD",Table1[[#This Row],[Product Amount with GST]]*80,Table1[[#This Row],[Product Amount with GST]])</f>
        <v>499</v>
      </c>
    </row>
    <row r="6832" spans="1:16" x14ac:dyDescent="0.25">
      <c r="A6832" t="s">
        <v>4715</v>
      </c>
      <c r="B6832" t="s">
        <v>17</v>
      </c>
      <c r="C6832" t="s">
        <v>12</v>
      </c>
      <c r="E6832">
        <f t="shared" si="424"/>
        <v>20</v>
      </c>
      <c r="F6832">
        <f t="shared" si="425"/>
        <v>6</v>
      </c>
      <c r="G6832" s="8">
        <f t="shared" si="426"/>
        <v>44732</v>
      </c>
      <c r="H6832">
        <f t="shared" si="427"/>
        <v>2022</v>
      </c>
      <c r="I6832" s="1">
        <v>44732.395833333336</v>
      </c>
      <c r="J6832" s="2">
        <v>44732</v>
      </c>
      <c r="K6832" t="s">
        <v>13</v>
      </c>
      <c r="L6832" t="s">
        <v>18</v>
      </c>
      <c r="N6832" s="11" t="s">
        <v>15</v>
      </c>
      <c r="O6832" s="11" t="str">
        <f>IF(Table1[[#This Row],[Currency  Code]]="USD",Table1[[#This Row],[Product Amount with GST]]*80,Table1[[#This Row],[Product Amount with GST]])</f>
        <v>999</v>
      </c>
    </row>
    <row r="6833" spans="1:16" x14ac:dyDescent="0.25">
      <c r="A6833" t="s">
        <v>4061</v>
      </c>
      <c r="B6833" t="s">
        <v>42</v>
      </c>
      <c r="C6833" t="s">
        <v>48</v>
      </c>
      <c r="E6833">
        <f t="shared" si="424"/>
        <v>20</v>
      </c>
      <c r="F6833">
        <f t="shared" si="425"/>
        <v>6</v>
      </c>
      <c r="G6833" s="8">
        <f t="shared" si="426"/>
        <v>44732</v>
      </c>
      <c r="H6833">
        <f t="shared" si="427"/>
        <v>2022</v>
      </c>
      <c r="I6833" s="1">
        <v>44732.38958333333</v>
      </c>
      <c r="J6833" s="2">
        <v>44732</v>
      </c>
      <c r="K6833" t="s">
        <v>43</v>
      </c>
      <c r="L6833" t="s">
        <v>39</v>
      </c>
      <c r="M6833" t="s">
        <v>218</v>
      </c>
      <c r="N6833" s="11" t="s">
        <v>15</v>
      </c>
      <c r="O6833" s="11" t="str">
        <f>IF(Table1[[#This Row],[Currency  Code]]="USD",Table1[[#This Row],[Product Amount with GST]]*80,Table1[[#This Row],[Product Amount with GST]])</f>
        <v>499</v>
      </c>
      <c r="P6833" t="s">
        <v>50</v>
      </c>
    </row>
    <row r="6834" spans="1:16" x14ac:dyDescent="0.25">
      <c r="A6834" t="s">
        <v>4061</v>
      </c>
      <c r="B6834" t="s">
        <v>236</v>
      </c>
      <c r="C6834" t="s">
        <v>12</v>
      </c>
      <c r="E6834">
        <f t="shared" si="424"/>
        <v>20</v>
      </c>
      <c r="F6834">
        <f t="shared" si="425"/>
        <v>6</v>
      </c>
      <c r="G6834" s="8">
        <f t="shared" si="426"/>
        <v>44732</v>
      </c>
      <c r="H6834">
        <f t="shared" si="427"/>
        <v>2022</v>
      </c>
      <c r="I6834" s="1">
        <v>44732.381944444445</v>
      </c>
      <c r="J6834" s="2">
        <v>44732</v>
      </c>
      <c r="K6834" t="s">
        <v>43</v>
      </c>
      <c r="L6834" t="s">
        <v>39</v>
      </c>
      <c r="N6834" s="11" t="s">
        <v>15</v>
      </c>
      <c r="O6834" s="11" t="str">
        <f>IF(Table1[[#This Row],[Currency  Code]]="USD",Table1[[#This Row],[Product Amount with GST]]*80,Table1[[#This Row],[Product Amount with GST]])</f>
        <v>499</v>
      </c>
    </row>
    <row r="6835" spans="1:16" x14ac:dyDescent="0.25">
      <c r="A6835" t="s">
        <v>4709</v>
      </c>
      <c r="B6835" t="s">
        <v>304</v>
      </c>
      <c r="C6835" t="s">
        <v>12</v>
      </c>
      <c r="E6835">
        <f t="shared" si="424"/>
        <v>20</v>
      </c>
      <c r="F6835">
        <f t="shared" si="425"/>
        <v>6</v>
      </c>
      <c r="G6835" s="8">
        <f t="shared" si="426"/>
        <v>44732</v>
      </c>
      <c r="H6835">
        <f t="shared" si="427"/>
        <v>2022</v>
      </c>
      <c r="I6835" s="1">
        <v>44732.373611111114</v>
      </c>
      <c r="J6835" s="2">
        <v>44732</v>
      </c>
      <c r="K6835" t="s">
        <v>13</v>
      </c>
      <c r="L6835" t="s">
        <v>39</v>
      </c>
      <c r="N6835" s="11" t="s">
        <v>15</v>
      </c>
      <c r="O6835" s="11" t="str">
        <f>IF(Table1[[#This Row],[Currency  Code]]="USD",Table1[[#This Row],[Product Amount with GST]]*80,Table1[[#This Row],[Product Amount with GST]])</f>
        <v>499</v>
      </c>
    </row>
    <row r="6836" spans="1:16" x14ac:dyDescent="0.25">
      <c r="A6836" t="s">
        <v>4716</v>
      </c>
      <c r="B6836" t="s">
        <v>65</v>
      </c>
      <c r="C6836" t="s">
        <v>48</v>
      </c>
      <c r="E6836">
        <f t="shared" si="424"/>
        <v>20</v>
      </c>
      <c r="F6836">
        <f t="shared" si="425"/>
        <v>6</v>
      </c>
      <c r="G6836" s="8">
        <f t="shared" si="426"/>
        <v>44732</v>
      </c>
      <c r="H6836">
        <f t="shared" si="427"/>
        <v>2022</v>
      </c>
      <c r="I6836" s="1">
        <v>44732.373611111114</v>
      </c>
      <c r="J6836" s="2">
        <v>44732</v>
      </c>
      <c r="K6836" t="s">
        <v>13</v>
      </c>
      <c r="L6836" t="s">
        <v>39</v>
      </c>
      <c r="M6836" t="s">
        <v>53</v>
      </c>
      <c r="N6836" s="11" t="s">
        <v>15</v>
      </c>
      <c r="O6836" s="11" t="str">
        <f>IF(Table1[[#This Row],[Currency  Code]]="USD",Table1[[#This Row],[Product Amount with GST]]*80,Table1[[#This Row],[Product Amount with GST]])</f>
        <v>499</v>
      </c>
      <c r="P6836" t="s">
        <v>50</v>
      </c>
    </row>
    <row r="6837" spans="1:16" x14ac:dyDescent="0.25">
      <c r="A6837" t="s">
        <v>4717</v>
      </c>
      <c r="B6837" t="s">
        <v>42</v>
      </c>
      <c r="C6837" t="s">
        <v>48</v>
      </c>
      <c r="E6837">
        <f t="shared" si="424"/>
        <v>20</v>
      </c>
      <c r="F6837">
        <f t="shared" si="425"/>
        <v>6</v>
      </c>
      <c r="G6837" s="8">
        <f t="shared" si="426"/>
        <v>44732</v>
      </c>
      <c r="H6837">
        <f t="shared" si="427"/>
        <v>2022</v>
      </c>
      <c r="I6837" s="1">
        <v>44732.324999999997</v>
      </c>
      <c r="J6837" s="2">
        <v>44732</v>
      </c>
      <c r="K6837" t="s">
        <v>13</v>
      </c>
      <c r="L6837" t="s">
        <v>39</v>
      </c>
      <c r="M6837" t="s">
        <v>53</v>
      </c>
      <c r="N6837" s="11" t="s">
        <v>15</v>
      </c>
      <c r="O6837" s="11" t="str">
        <f>IF(Table1[[#This Row],[Currency  Code]]="USD",Table1[[#This Row],[Product Amount with GST]]*80,Table1[[#This Row],[Product Amount with GST]])</f>
        <v>499</v>
      </c>
      <c r="P6837" t="s">
        <v>50</v>
      </c>
    </row>
    <row r="6838" spans="1:16" x14ac:dyDescent="0.25">
      <c r="A6838" t="s">
        <v>4718</v>
      </c>
      <c r="B6838" t="s">
        <v>108</v>
      </c>
      <c r="C6838" t="s">
        <v>48</v>
      </c>
      <c r="E6838">
        <f t="shared" si="424"/>
        <v>20</v>
      </c>
      <c r="F6838">
        <f t="shared" si="425"/>
        <v>6</v>
      </c>
      <c r="G6838" s="8">
        <f t="shared" si="426"/>
        <v>44732</v>
      </c>
      <c r="H6838">
        <f t="shared" si="427"/>
        <v>2022</v>
      </c>
      <c r="I6838" s="1">
        <v>44732.298611111109</v>
      </c>
      <c r="J6838" s="2">
        <v>44732</v>
      </c>
      <c r="K6838" t="s">
        <v>13</v>
      </c>
      <c r="L6838" t="s">
        <v>39</v>
      </c>
      <c r="M6838" t="s">
        <v>218</v>
      </c>
      <c r="N6838" s="11" t="s">
        <v>15</v>
      </c>
      <c r="O6838" s="11" t="str">
        <f>IF(Table1[[#This Row],[Currency  Code]]="USD",Table1[[#This Row],[Product Amount with GST]]*80,Table1[[#This Row],[Product Amount with GST]])</f>
        <v>499</v>
      </c>
      <c r="P6838" t="s">
        <v>50</v>
      </c>
    </row>
    <row r="6839" spans="1:16" x14ac:dyDescent="0.25">
      <c r="A6839" t="s">
        <v>4719</v>
      </c>
      <c r="B6839" t="s">
        <v>116</v>
      </c>
      <c r="C6839" t="s">
        <v>12</v>
      </c>
      <c r="E6839">
        <f t="shared" si="424"/>
        <v>20</v>
      </c>
      <c r="F6839">
        <f t="shared" si="425"/>
        <v>6</v>
      </c>
      <c r="G6839" s="8">
        <f t="shared" si="426"/>
        <v>44732</v>
      </c>
      <c r="H6839">
        <f t="shared" si="427"/>
        <v>2022</v>
      </c>
      <c r="I6839" s="1">
        <v>44732.297222222223</v>
      </c>
      <c r="J6839" s="2">
        <v>44732</v>
      </c>
      <c r="K6839" t="s">
        <v>13</v>
      </c>
      <c r="L6839" t="s">
        <v>21</v>
      </c>
      <c r="N6839" s="11" t="s">
        <v>15</v>
      </c>
      <c r="O6839" s="11" t="str">
        <f>IF(Table1[[#This Row],[Currency  Code]]="USD",Table1[[#This Row],[Product Amount with GST]]*80,Table1[[#This Row],[Product Amount with GST]])</f>
        <v>1999</v>
      </c>
    </row>
    <row r="6840" spans="1:16" x14ac:dyDescent="0.25">
      <c r="A6840" t="s">
        <v>4720</v>
      </c>
      <c r="B6840" t="s">
        <v>24</v>
      </c>
      <c r="C6840" t="s">
        <v>12</v>
      </c>
      <c r="E6840">
        <f t="shared" si="424"/>
        <v>20</v>
      </c>
      <c r="F6840">
        <f t="shared" si="425"/>
        <v>6</v>
      </c>
      <c r="G6840" s="8">
        <f t="shared" si="426"/>
        <v>44732</v>
      </c>
      <c r="H6840">
        <f t="shared" si="427"/>
        <v>2022</v>
      </c>
      <c r="I6840" s="1">
        <v>44732.293055555558</v>
      </c>
      <c r="J6840" s="2">
        <v>44732</v>
      </c>
      <c r="K6840" t="s">
        <v>13</v>
      </c>
      <c r="L6840" t="s">
        <v>25</v>
      </c>
      <c r="N6840" s="11" t="s">
        <v>15</v>
      </c>
      <c r="O6840" s="11" t="str">
        <f>IF(Table1[[#This Row],[Currency  Code]]="USD",Table1[[#This Row],[Product Amount with GST]]*80,Table1[[#This Row],[Product Amount with GST]])</f>
        <v>2022</v>
      </c>
    </row>
    <row r="6841" spans="1:16" x14ac:dyDescent="0.25">
      <c r="A6841" t="s">
        <v>4721</v>
      </c>
      <c r="B6841" t="s">
        <v>149</v>
      </c>
      <c r="C6841" t="s">
        <v>48</v>
      </c>
      <c r="E6841">
        <f t="shared" si="424"/>
        <v>20</v>
      </c>
      <c r="F6841">
        <f t="shared" si="425"/>
        <v>6</v>
      </c>
      <c r="G6841" s="8">
        <f t="shared" si="426"/>
        <v>44732</v>
      </c>
      <c r="H6841">
        <f t="shared" si="427"/>
        <v>2022</v>
      </c>
      <c r="I6841" s="1">
        <v>44732.282638888886</v>
      </c>
      <c r="J6841" s="2">
        <v>44732</v>
      </c>
      <c r="K6841" t="s">
        <v>13</v>
      </c>
      <c r="L6841" t="s">
        <v>39</v>
      </c>
      <c r="M6841" t="s">
        <v>218</v>
      </c>
      <c r="N6841" s="11" t="s">
        <v>15</v>
      </c>
      <c r="O6841" s="11" t="str">
        <f>IF(Table1[[#This Row],[Currency  Code]]="USD",Table1[[#This Row],[Product Amount with GST]]*80,Table1[[#This Row],[Product Amount with GST]])</f>
        <v>499</v>
      </c>
      <c r="P6841" t="s">
        <v>50</v>
      </c>
    </row>
    <row r="6842" spans="1:16" x14ac:dyDescent="0.25">
      <c r="A6842" t="s">
        <v>4722</v>
      </c>
      <c r="B6842" t="s">
        <v>11</v>
      </c>
      <c r="C6842" t="s">
        <v>12</v>
      </c>
      <c r="E6842">
        <f t="shared" si="424"/>
        <v>20</v>
      </c>
      <c r="F6842">
        <f t="shared" si="425"/>
        <v>6</v>
      </c>
      <c r="G6842" s="8">
        <f t="shared" si="426"/>
        <v>44732</v>
      </c>
      <c r="H6842">
        <f t="shared" si="427"/>
        <v>2022</v>
      </c>
      <c r="I6842" s="1">
        <v>44732.274305555555</v>
      </c>
      <c r="J6842" s="2">
        <v>44732</v>
      </c>
      <c r="K6842" t="s">
        <v>13</v>
      </c>
      <c r="L6842" t="s">
        <v>306</v>
      </c>
      <c r="N6842" s="11" t="s">
        <v>29</v>
      </c>
      <c r="O6842" s="11">
        <f>IF(Table1[[#This Row],[Currency  Code]]="USD",Table1[[#This Row],[Product Amount with GST]]*80,Table1[[#This Row],[Product Amount with GST]])</f>
        <v>31920</v>
      </c>
    </row>
    <row r="6843" spans="1:16" x14ac:dyDescent="0.25">
      <c r="A6843" t="s">
        <v>4723</v>
      </c>
      <c r="B6843" t="s">
        <v>304</v>
      </c>
      <c r="C6843" t="s">
        <v>12</v>
      </c>
      <c r="E6843">
        <f t="shared" si="424"/>
        <v>20</v>
      </c>
      <c r="F6843">
        <f t="shared" si="425"/>
        <v>6</v>
      </c>
      <c r="G6843" s="8">
        <f t="shared" si="426"/>
        <v>44732</v>
      </c>
      <c r="H6843">
        <f t="shared" si="427"/>
        <v>2022</v>
      </c>
      <c r="I6843" s="1">
        <v>44732.272222222222</v>
      </c>
      <c r="J6843" s="2">
        <v>44732</v>
      </c>
      <c r="K6843" t="s">
        <v>72</v>
      </c>
      <c r="L6843" t="s">
        <v>39</v>
      </c>
      <c r="N6843" s="11" t="s">
        <v>15</v>
      </c>
      <c r="O6843" s="11" t="str">
        <f>IF(Table1[[#This Row],[Currency  Code]]="USD",Table1[[#This Row],[Product Amount with GST]]*80,Table1[[#This Row],[Product Amount with GST]])</f>
        <v>499</v>
      </c>
    </row>
    <row r="6844" spans="1:16" x14ac:dyDescent="0.25">
      <c r="A6844" t="s">
        <v>4724</v>
      </c>
      <c r="B6844" t="s">
        <v>24</v>
      </c>
      <c r="C6844" t="s">
        <v>12</v>
      </c>
      <c r="E6844">
        <f t="shared" si="424"/>
        <v>20</v>
      </c>
      <c r="F6844">
        <f t="shared" si="425"/>
        <v>6</v>
      </c>
      <c r="G6844" s="8">
        <f t="shared" si="426"/>
        <v>44732</v>
      </c>
      <c r="H6844">
        <f t="shared" si="427"/>
        <v>2022</v>
      </c>
      <c r="I6844" s="1">
        <v>44732.269444444442</v>
      </c>
      <c r="J6844" s="2">
        <v>44732</v>
      </c>
      <c r="K6844" t="s">
        <v>13</v>
      </c>
      <c r="L6844" t="s">
        <v>25</v>
      </c>
      <c r="N6844" s="11" t="s">
        <v>15</v>
      </c>
      <c r="O6844" s="11" t="str">
        <f>IF(Table1[[#This Row],[Currency  Code]]="USD",Table1[[#This Row],[Product Amount with GST]]*80,Table1[[#This Row],[Product Amount with GST]])</f>
        <v>2022</v>
      </c>
    </row>
    <row r="6845" spans="1:16" x14ac:dyDescent="0.25">
      <c r="A6845" t="s">
        <v>4725</v>
      </c>
      <c r="B6845" t="s">
        <v>659</v>
      </c>
      <c r="C6845" t="s">
        <v>12</v>
      </c>
      <c r="E6845">
        <f t="shared" si="424"/>
        <v>20</v>
      </c>
      <c r="F6845">
        <f t="shared" si="425"/>
        <v>6</v>
      </c>
      <c r="G6845" s="8">
        <f t="shared" si="426"/>
        <v>44732</v>
      </c>
      <c r="H6845">
        <f t="shared" si="427"/>
        <v>2022</v>
      </c>
      <c r="I6845" s="1">
        <v>44732.151388888888</v>
      </c>
      <c r="J6845" s="2">
        <v>44731</v>
      </c>
      <c r="K6845" t="s">
        <v>72</v>
      </c>
      <c r="L6845" t="s">
        <v>497</v>
      </c>
      <c r="N6845" s="11" t="s">
        <v>29</v>
      </c>
      <c r="O6845" s="11">
        <f>IF(Table1[[#This Row],[Currency  Code]]="USD",Table1[[#This Row],[Product Amount with GST]]*80,Table1[[#This Row],[Product Amount with GST]])</f>
        <v>3920</v>
      </c>
    </row>
    <row r="6846" spans="1:16" x14ac:dyDescent="0.25">
      <c r="A6846" t="s">
        <v>4726</v>
      </c>
      <c r="B6846" t="s">
        <v>47</v>
      </c>
      <c r="C6846" t="s">
        <v>48</v>
      </c>
      <c r="E6846">
        <f t="shared" si="424"/>
        <v>20</v>
      </c>
      <c r="F6846">
        <f t="shared" si="425"/>
        <v>6</v>
      </c>
      <c r="G6846" s="8">
        <f t="shared" si="426"/>
        <v>44732</v>
      </c>
      <c r="H6846">
        <f t="shared" si="427"/>
        <v>2022</v>
      </c>
      <c r="I6846" s="1">
        <v>44732.150694444441</v>
      </c>
      <c r="J6846" s="2">
        <v>44731</v>
      </c>
      <c r="K6846" t="s">
        <v>13</v>
      </c>
      <c r="L6846" t="s">
        <v>18</v>
      </c>
      <c r="M6846" t="s">
        <v>53</v>
      </c>
      <c r="N6846" s="11" t="s">
        <v>15</v>
      </c>
      <c r="O6846" s="11" t="str">
        <f>IF(Table1[[#This Row],[Currency  Code]]="USD",Table1[[#This Row],[Product Amount with GST]]*80,Table1[[#This Row],[Product Amount with GST]])</f>
        <v>999</v>
      </c>
      <c r="P6846" t="s">
        <v>50</v>
      </c>
    </row>
    <row r="6847" spans="1:16" x14ac:dyDescent="0.25">
      <c r="A6847" t="s">
        <v>4727</v>
      </c>
      <c r="B6847" t="s">
        <v>116</v>
      </c>
      <c r="C6847" t="s">
        <v>12</v>
      </c>
      <c r="E6847">
        <f t="shared" si="424"/>
        <v>20</v>
      </c>
      <c r="F6847">
        <f t="shared" si="425"/>
        <v>6</v>
      </c>
      <c r="G6847" s="8">
        <f t="shared" si="426"/>
        <v>44732</v>
      </c>
      <c r="H6847">
        <f t="shared" si="427"/>
        <v>2022</v>
      </c>
      <c r="I6847" s="1">
        <v>44732.078472222223</v>
      </c>
      <c r="J6847" s="2">
        <v>44731</v>
      </c>
      <c r="K6847" t="s">
        <v>13</v>
      </c>
      <c r="L6847" t="s">
        <v>21</v>
      </c>
      <c r="N6847" s="11" t="s">
        <v>15</v>
      </c>
      <c r="O6847" s="11" t="str">
        <f>IF(Table1[[#This Row],[Currency  Code]]="USD",Table1[[#This Row],[Product Amount with GST]]*80,Table1[[#This Row],[Product Amount with GST]])</f>
        <v>1999</v>
      </c>
    </row>
    <row r="6848" spans="1:16" x14ac:dyDescent="0.25">
      <c r="A6848" t="s">
        <v>4728</v>
      </c>
      <c r="B6848" t="s">
        <v>1255</v>
      </c>
      <c r="C6848" t="s">
        <v>48</v>
      </c>
      <c r="E6848">
        <f t="shared" si="424"/>
        <v>20</v>
      </c>
      <c r="F6848">
        <f t="shared" si="425"/>
        <v>6</v>
      </c>
      <c r="G6848" s="8">
        <f t="shared" si="426"/>
        <v>44732</v>
      </c>
      <c r="H6848">
        <f t="shared" si="427"/>
        <v>2022</v>
      </c>
      <c r="I6848" s="1">
        <v>44732.054861111108</v>
      </c>
      <c r="J6848" s="2">
        <v>44731</v>
      </c>
      <c r="K6848" t="s">
        <v>43</v>
      </c>
      <c r="L6848" t="s">
        <v>39</v>
      </c>
      <c r="M6848" t="s">
        <v>53</v>
      </c>
      <c r="N6848" s="11" t="s">
        <v>15</v>
      </c>
      <c r="O6848" s="11" t="str">
        <f>IF(Table1[[#This Row],[Currency  Code]]="USD",Table1[[#This Row],[Product Amount with GST]]*80,Table1[[#This Row],[Product Amount with GST]])</f>
        <v>499</v>
      </c>
      <c r="P6848" t="s">
        <v>50</v>
      </c>
    </row>
    <row r="6849" spans="1:16" x14ac:dyDescent="0.25">
      <c r="A6849" t="s">
        <v>4729</v>
      </c>
      <c r="B6849" t="s">
        <v>20</v>
      </c>
      <c r="C6849" t="s">
        <v>12</v>
      </c>
      <c r="E6849">
        <f t="shared" si="424"/>
        <v>20</v>
      </c>
      <c r="F6849">
        <f t="shared" si="425"/>
        <v>6</v>
      </c>
      <c r="G6849" s="8">
        <f t="shared" si="426"/>
        <v>44732</v>
      </c>
      <c r="H6849">
        <f t="shared" si="427"/>
        <v>2022</v>
      </c>
      <c r="I6849" s="1">
        <v>44732.051388888889</v>
      </c>
      <c r="J6849" s="2">
        <v>44731</v>
      </c>
      <c r="K6849" t="s">
        <v>13</v>
      </c>
      <c r="L6849" t="s">
        <v>21</v>
      </c>
      <c r="N6849" s="11" t="s">
        <v>15</v>
      </c>
      <c r="O6849" s="11" t="str">
        <f>IF(Table1[[#This Row],[Currency  Code]]="USD",Table1[[#This Row],[Product Amount with GST]]*80,Table1[[#This Row],[Product Amount with GST]])</f>
        <v>1999</v>
      </c>
    </row>
    <row r="6850" spans="1:16" x14ac:dyDescent="0.25">
      <c r="A6850" t="s">
        <v>4730</v>
      </c>
      <c r="B6850" t="s">
        <v>402</v>
      </c>
      <c r="C6850" t="s">
        <v>12</v>
      </c>
      <c r="E6850">
        <f t="shared" ref="E6850:E6913" si="428">DAY(I6850)</f>
        <v>20</v>
      </c>
      <c r="F6850">
        <f t="shared" ref="F6850:F6913" si="429">MONTH(I6850)</f>
        <v>6</v>
      </c>
      <c r="G6850" s="8">
        <f t="shared" ref="G6850:G6913" si="430">DATE(H6851,F6850,E6850)</f>
        <v>44732</v>
      </c>
      <c r="H6850">
        <f t="shared" ref="H6850:H6913" si="431">YEAR(I6850)</f>
        <v>2022</v>
      </c>
      <c r="I6850" s="1">
        <v>44732.041666666664</v>
      </c>
      <c r="J6850" s="2">
        <v>44731</v>
      </c>
      <c r="K6850" t="s">
        <v>13</v>
      </c>
      <c r="L6850" t="s">
        <v>39</v>
      </c>
      <c r="N6850" s="11" t="s">
        <v>15</v>
      </c>
      <c r="O6850" s="11" t="str">
        <f>IF(Table1[[#This Row],[Currency  Code]]="USD",Table1[[#This Row],[Product Amount with GST]]*80,Table1[[#This Row],[Product Amount with GST]])</f>
        <v>499</v>
      </c>
    </row>
    <row r="6851" spans="1:16" x14ac:dyDescent="0.25">
      <c r="A6851" t="s">
        <v>4729</v>
      </c>
      <c r="B6851" t="s">
        <v>20</v>
      </c>
      <c r="C6851" t="s">
        <v>12</v>
      </c>
      <c r="E6851">
        <f t="shared" si="428"/>
        <v>20</v>
      </c>
      <c r="F6851">
        <f t="shared" si="429"/>
        <v>6</v>
      </c>
      <c r="G6851" s="8">
        <f t="shared" si="430"/>
        <v>44732</v>
      </c>
      <c r="H6851">
        <f t="shared" si="431"/>
        <v>2022</v>
      </c>
      <c r="I6851" s="1">
        <v>44732.039583333331</v>
      </c>
      <c r="J6851" s="2">
        <v>44731</v>
      </c>
      <c r="K6851" t="s">
        <v>13</v>
      </c>
      <c r="L6851" t="s">
        <v>21</v>
      </c>
      <c r="N6851" s="11" t="s">
        <v>15</v>
      </c>
      <c r="O6851" s="11" t="str">
        <f>IF(Table1[[#This Row],[Currency  Code]]="USD",Table1[[#This Row],[Product Amount with GST]]*80,Table1[[#This Row],[Product Amount with GST]])</f>
        <v>1999</v>
      </c>
    </row>
    <row r="6852" spans="1:16" x14ac:dyDescent="0.25">
      <c r="A6852" t="s">
        <v>4731</v>
      </c>
      <c r="B6852" t="s">
        <v>11</v>
      </c>
      <c r="C6852" t="s">
        <v>48</v>
      </c>
      <c r="D6852" t="s">
        <v>6121</v>
      </c>
      <c r="E6852">
        <f t="shared" si="428"/>
        <v>20</v>
      </c>
      <c r="F6852">
        <f t="shared" si="429"/>
        <v>6</v>
      </c>
      <c r="G6852" s="8">
        <f t="shared" si="430"/>
        <v>44732</v>
      </c>
      <c r="H6852">
        <f t="shared" si="431"/>
        <v>2022</v>
      </c>
      <c r="I6852" s="1">
        <v>44732.036805555559</v>
      </c>
      <c r="J6852" s="2">
        <v>44731</v>
      </c>
      <c r="K6852" t="s">
        <v>13</v>
      </c>
      <c r="L6852" t="s">
        <v>120</v>
      </c>
      <c r="M6852" t="s">
        <v>218</v>
      </c>
      <c r="N6852" s="11" t="s">
        <v>15</v>
      </c>
      <c r="O6852" s="11" t="str">
        <f>IF(Table1[[#This Row],[Currency  Code]]="USD",Table1[[#This Row],[Product Amount with GST]]*80,Table1[[#This Row],[Product Amount with GST]])</f>
        <v>2999</v>
      </c>
      <c r="P6852" t="s">
        <v>50</v>
      </c>
    </row>
    <row r="6853" spans="1:16" x14ac:dyDescent="0.25">
      <c r="A6853" t="s">
        <v>4731</v>
      </c>
      <c r="B6853" t="s">
        <v>11</v>
      </c>
      <c r="C6853" t="s">
        <v>12</v>
      </c>
      <c r="D6853" t="s">
        <v>6121</v>
      </c>
      <c r="E6853">
        <f t="shared" si="428"/>
        <v>20</v>
      </c>
      <c r="F6853">
        <f t="shared" si="429"/>
        <v>6</v>
      </c>
      <c r="G6853" s="8">
        <f t="shared" si="430"/>
        <v>44732</v>
      </c>
      <c r="H6853">
        <f t="shared" si="431"/>
        <v>2022</v>
      </c>
      <c r="I6853" s="1">
        <v>44732.035416666666</v>
      </c>
      <c r="J6853" s="2">
        <v>44731</v>
      </c>
      <c r="K6853" t="s">
        <v>13</v>
      </c>
      <c r="L6853" t="s">
        <v>120</v>
      </c>
      <c r="N6853" s="11" t="s">
        <v>15</v>
      </c>
      <c r="O6853" s="11" t="str">
        <f>IF(Table1[[#This Row],[Currency  Code]]="USD",Table1[[#This Row],[Product Amount with GST]]*80,Table1[[#This Row],[Product Amount with GST]])</f>
        <v>2999</v>
      </c>
    </row>
    <row r="6854" spans="1:16" x14ac:dyDescent="0.25">
      <c r="A6854" t="s">
        <v>4730</v>
      </c>
      <c r="B6854" t="s">
        <v>1472</v>
      </c>
      <c r="C6854" t="s">
        <v>12</v>
      </c>
      <c r="E6854">
        <f t="shared" si="428"/>
        <v>20</v>
      </c>
      <c r="F6854">
        <f t="shared" si="429"/>
        <v>6</v>
      </c>
      <c r="G6854" s="8">
        <f t="shared" si="430"/>
        <v>44732</v>
      </c>
      <c r="H6854">
        <f t="shared" si="431"/>
        <v>2022</v>
      </c>
      <c r="I6854" s="1">
        <v>44732.024305555555</v>
      </c>
      <c r="J6854" s="2">
        <v>44731</v>
      </c>
      <c r="K6854" t="s">
        <v>13</v>
      </c>
      <c r="L6854" t="s">
        <v>403</v>
      </c>
      <c r="N6854" s="11" t="s">
        <v>15</v>
      </c>
      <c r="O6854" s="11" t="str">
        <f>IF(Table1[[#This Row],[Currency  Code]]="USD",Table1[[#This Row],[Product Amount with GST]]*80,Table1[[#This Row],[Product Amount with GST]])</f>
        <v>1000</v>
      </c>
    </row>
    <row r="6855" spans="1:16" x14ac:dyDescent="0.25">
      <c r="A6855" t="s">
        <v>4732</v>
      </c>
      <c r="B6855" t="s">
        <v>52</v>
      </c>
      <c r="C6855" t="s">
        <v>12</v>
      </c>
      <c r="E6855">
        <f t="shared" si="428"/>
        <v>20</v>
      </c>
      <c r="F6855">
        <f t="shared" si="429"/>
        <v>6</v>
      </c>
      <c r="G6855" s="8">
        <f t="shared" si="430"/>
        <v>44732</v>
      </c>
      <c r="H6855">
        <f t="shared" si="431"/>
        <v>2022</v>
      </c>
      <c r="I6855" s="1">
        <v>44732.023611111108</v>
      </c>
      <c r="J6855" s="2">
        <v>44731</v>
      </c>
      <c r="K6855" t="s">
        <v>13</v>
      </c>
      <c r="L6855" t="s">
        <v>18</v>
      </c>
      <c r="N6855" s="11" t="s">
        <v>15</v>
      </c>
      <c r="O6855" s="11" t="str">
        <f>IF(Table1[[#This Row],[Currency  Code]]="USD",Table1[[#This Row],[Product Amount with GST]]*80,Table1[[#This Row],[Product Amount with GST]])</f>
        <v>999</v>
      </c>
    </row>
    <row r="6856" spans="1:16" x14ac:dyDescent="0.25">
      <c r="A6856" t="s">
        <v>4733</v>
      </c>
      <c r="B6856" t="s">
        <v>4734</v>
      </c>
      <c r="C6856" t="s">
        <v>48</v>
      </c>
      <c r="E6856">
        <f t="shared" si="428"/>
        <v>20</v>
      </c>
      <c r="F6856">
        <f t="shared" si="429"/>
        <v>6</v>
      </c>
      <c r="G6856" s="8">
        <f t="shared" si="430"/>
        <v>44732</v>
      </c>
      <c r="H6856">
        <f t="shared" si="431"/>
        <v>2022</v>
      </c>
      <c r="I6856" s="1">
        <v>44732.020833333336</v>
      </c>
      <c r="J6856" s="2">
        <v>44731</v>
      </c>
      <c r="K6856" t="s">
        <v>13</v>
      </c>
      <c r="L6856" t="s">
        <v>39</v>
      </c>
      <c r="M6856" t="s">
        <v>53</v>
      </c>
      <c r="N6856" s="11" t="s">
        <v>15</v>
      </c>
      <c r="O6856" s="11" t="str">
        <f>IF(Table1[[#This Row],[Currency  Code]]="USD",Table1[[#This Row],[Product Amount with GST]]*80,Table1[[#This Row],[Product Amount with GST]])</f>
        <v>499</v>
      </c>
      <c r="P6856" t="s">
        <v>50</v>
      </c>
    </row>
    <row r="6857" spans="1:16" x14ac:dyDescent="0.25">
      <c r="A6857" t="s">
        <v>4735</v>
      </c>
      <c r="B6857" t="s">
        <v>27</v>
      </c>
      <c r="C6857" t="s">
        <v>12</v>
      </c>
      <c r="E6857">
        <f t="shared" si="428"/>
        <v>20</v>
      </c>
      <c r="F6857">
        <f t="shared" si="429"/>
        <v>6</v>
      </c>
      <c r="G6857" s="8">
        <f t="shared" si="430"/>
        <v>44732</v>
      </c>
      <c r="H6857">
        <f t="shared" si="431"/>
        <v>2022</v>
      </c>
      <c r="I6857" s="1">
        <v>44732.017361111109</v>
      </c>
      <c r="J6857" s="2">
        <v>44731</v>
      </c>
      <c r="K6857" t="s">
        <v>13</v>
      </c>
      <c r="L6857" t="s">
        <v>21</v>
      </c>
      <c r="N6857" s="11" t="s">
        <v>15</v>
      </c>
      <c r="O6857" s="11" t="str">
        <f>IF(Table1[[#This Row],[Currency  Code]]="USD",Table1[[#This Row],[Product Amount with GST]]*80,Table1[[#This Row],[Product Amount with GST]])</f>
        <v>1999</v>
      </c>
    </row>
    <row r="6858" spans="1:16" x14ac:dyDescent="0.25">
      <c r="A6858" t="s">
        <v>4736</v>
      </c>
      <c r="B6858" t="s">
        <v>42</v>
      </c>
      <c r="C6858" t="s">
        <v>12</v>
      </c>
      <c r="E6858">
        <f t="shared" si="428"/>
        <v>20</v>
      </c>
      <c r="F6858">
        <f t="shared" si="429"/>
        <v>6</v>
      </c>
      <c r="G6858" s="8">
        <f t="shared" si="430"/>
        <v>44732</v>
      </c>
      <c r="H6858">
        <f t="shared" si="431"/>
        <v>2022</v>
      </c>
      <c r="I6858" s="1">
        <v>44732.017361111109</v>
      </c>
      <c r="J6858" s="2">
        <v>44731</v>
      </c>
      <c r="K6858" t="s">
        <v>43</v>
      </c>
      <c r="L6858" t="s">
        <v>39</v>
      </c>
      <c r="N6858" s="11" t="s">
        <v>15</v>
      </c>
      <c r="O6858" s="11" t="str">
        <f>IF(Table1[[#This Row],[Currency  Code]]="USD",Table1[[#This Row],[Product Amount with GST]]*80,Table1[[#This Row],[Product Amount with GST]])</f>
        <v>499</v>
      </c>
    </row>
    <row r="6859" spans="1:16" x14ac:dyDescent="0.25">
      <c r="A6859" t="s">
        <v>4736</v>
      </c>
      <c r="B6859" t="s">
        <v>982</v>
      </c>
      <c r="C6859" t="s">
        <v>12</v>
      </c>
      <c r="E6859">
        <f t="shared" si="428"/>
        <v>20</v>
      </c>
      <c r="F6859">
        <f t="shared" si="429"/>
        <v>6</v>
      </c>
      <c r="G6859" s="8">
        <f t="shared" si="430"/>
        <v>44732</v>
      </c>
      <c r="H6859">
        <f t="shared" si="431"/>
        <v>2022</v>
      </c>
      <c r="I6859" s="1">
        <v>44732.015972222223</v>
      </c>
      <c r="J6859" s="2">
        <v>44731</v>
      </c>
      <c r="K6859" t="s">
        <v>13</v>
      </c>
      <c r="L6859" t="s">
        <v>39</v>
      </c>
      <c r="N6859" s="11" t="s">
        <v>15</v>
      </c>
      <c r="O6859" s="11" t="str">
        <f>IF(Table1[[#This Row],[Currency  Code]]="USD",Table1[[#This Row],[Product Amount with GST]]*80,Table1[[#This Row],[Product Amount with GST]])</f>
        <v>499</v>
      </c>
    </row>
    <row r="6860" spans="1:16" x14ac:dyDescent="0.25">
      <c r="A6860" t="s">
        <v>4737</v>
      </c>
      <c r="B6860" t="s">
        <v>47</v>
      </c>
      <c r="C6860" t="s">
        <v>48</v>
      </c>
      <c r="E6860">
        <f t="shared" si="428"/>
        <v>20</v>
      </c>
      <c r="F6860">
        <f t="shared" si="429"/>
        <v>6</v>
      </c>
      <c r="G6860" s="8">
        <f t="shared" si="430"/>
        <v>44732</v>
      </c>
      <c r="H6860">
        <f t="shared" si="431"/>
        <v>2022</v>
      </c>
      <c r="I6860" s="1">
        <v>44732.012499999997</v>
      </c>
      <c r="J6860" s="2">
        <v>44731</v>
      </c>
      <c r="K6860" t="s">
        <v>13</v>
      </c>
      <c r="L6860" t="s">
        <v>18</v>
      </c>
      <c r="M6860" t="s">
        <v>53</v>
      </c>
      <c r="N6860" s="11" t="s">
        <v>15</v>
      </c>
      <c r="O6860" s="11" t="str">
        <f>IF(Table1[[#This Row],[Currency  Code]]="USD",Table1[[#This Row],[Product Amount with GST]]*80,Table1[[#This Row],[Product Amount with GST]])</f>
        <v>999</v>
      </c>
      <c r="P6860" t="s">
        <v>50</v>
      </c>
    </row>
    <row r="6861" spans="1:16" x14ac:dyDescent="0.25">
      <c r="A6861" t="s">
        <v>4714</v>
      </c>
      <c r="B6861" t="s">
        <v>173</v>
      </c>
      <c r="C6861" t="s">
        <v>12</v>
      </c>
      <c r="E6861">
        <f t="shared" si="428"/>
        <v>20</v>
      </c>
      <c r="F6861">
        <f t="shared" si="429"/>
        <v>6</v>
      </c>
      <c r="G6861" s="8">
        <f t="shared" si="430"/>
        <v>44732</v>
      </c>
      <c r="H6861">
        <f t="shared" si="431"/>
        <v>2022</v>
      </c>
      <c r="I6861" s="1">
        <v>44732.347916666666</v>
      </c>
      <c r="J6861" s="2">
        <v>44732</v>
      </c>
      <c r="K6861" t="s">
        <v>13</v>
      </c>
      <c r="L6861" t="s">
        <v>39</v>
      </c>
      <c r="N6861" s="11" t="s">
        <v>15</v>
      </c>
      <c r="O6861" s="11" t="str">
        <f>IF(Table1[[#This Row],[Currency  Code]]="USD",Table1[[#This Row],[Product Amount with GST]]*80,Table1[[#This Row],[Product Amount with GST]])</f>
        <v>499</v>
      </c>
    </row>
    <row r="6862" spans="1:16" x14ac:dyDescent="0.25">
      <c r="A6862" t="s">
        <v>4738</v>
      </c>
      <c r="B6862" t="s">
        <v>257</v>
      </c>
      <c r="C6862" t="s">
        <v>12</v>
      </c>
      <c r="E6862">
        <f t="shared" si="428"/>
        <v>20</v>
      </c>
      <c r="F6862">
        <f t="shared" si="429"/>
        <v>6</v>
      </c>
      <c r="G6862" s="8">
        <f t="shared" si="430"/>
        <v>44732</v>
      </c>
      <c r="H6862">
        <f t="shared" si="431"/>
        <v>2022</v>
      </c>
      <c r="I6862" s="1">
        <v>44732.339583333334</v>
      </c>
      <c r="J6862" s="2">
        <v>44732</v>
      </c>
      <c r="K6862" t="s">
        <v>13</v>
      </c>
      <c r="L6862" t="s">
        <v>287</v>
      </c>
      <c r="N6862" s="11" t="s">
        <v>29</v>
      </c>
      <c r="O6862" s="11">
        <f>IF(Table1[[#This Row],[Currency  Code]]="USD",Table1[[#This Row],[Product Amount with GST]]*80,Table1[[#This Row],[Product Amount with GST]])</f>
        <v>5520</v>
      </c>
    </row>
    <row r="6863" spans="1:16" x14ac:dyDescent="0.25">
      <c r="A6863" t="s">
        <v>4590</v>
      </c>
      <c r="B6863" t="s">
        <v>65</v>
      </c>
      <c r="C6863" t="s">
        <v>48</v>
      </c>
      <c r="E6863">
        <f t="shared" si="428"/>
        <v>20</v>
      </c>
      <c r="F6863">
        <f t="shared" si="429"/>
        <v>6</v>
      </c>
      <c r="G6863" s="8">
        <f t="shared" si="430"/>
        <v>44732</v>
      </c>
      <c r="H6863">
        <f t="shared" si="431"/>
        <v>2022</v>
      </c>
      <c r="I6863" s="1">
        <v>44732.32916666667</v>
      </c>
      <c r="J6863" s="2">
        <v>44732</v>
      </c>
      <c r="K6863" t="s">
        <v>13</v>
      </c>
      <c r="L6863" t="s">
        <v>39</v>
      </c>
      <c r="M6863" t="s">
        <v>53</v>
      </c>
      <c r="N6863" s="11" t="s">
        <v>15</v>
      </c>
      <c r="O6863" s="11" t="str">
        <f>IF(Table1[[#This Row],[Currency  Code]]="USD",Table1[[#This Row],[Product Amount with GST]]*80,Table1[[#This Row],[Product Amount with GST]])</f>
        <v>499</v>
      </c>
      <c r="P6863" t="s">
        <v>50</v>
      </c>
    </row>
    <row r="6864" spans="1:16" x14ac:dyDescent="0.25">
      <c r="A6864" t="s">
        <v>4343</v>
      </c>
      <c r="B6864" t="s">
        <v>17</v>
      </c>
      <c r="C6864" t="s">
        <v>12</v>
      </c>
      <c r="E6864">
        <f t="shared" si="428"/>
        <v>20</v>
      </c>
      <c r="F6864">
        <f t="shared" si="429"/>
        <v>6</v>
      </c>
      <c r="G6864" s="8">
        <f t="shared" si="430"/>
        <v>44732</v>
      </c>
      <c r="H6864">
        <f t="shared" si="431"/>
        <v>2022</v>
      </c>
      <c r="I6864" s="1">
        <v>44732.324999999997</v>
      </c>
      <c r="J6864" s="2">
        <v>44732</v>
      </c>
      <c r="K6864" t="s">
        <v>13</v>
      </c>
      <c r="L6864" t="s">
        <v>18</v>
      </c>
      <c r="N6864" s="11" t="s">
        <v>15</v>
      </c>
      <c r="O6864" s="11" t="str">
        <f>IF(Table1[[#This Row],[Currency  Code]]="USD",Table1[[#This Row],[Product Amount with GST]]*80,Table1[[#This Row],[Product Amount with GST]])</f>
        <v>999</v>
      </c>
    </row>
    <row r="6865" spans="1:16" x14ac:dyDescent="0.25">
      <c r="A6865" t="s">
        <v>4739</v>
      </c>
      <c r="B6865" t="s">
        <v>24</v>
      </c>
      <c r="C6865" t="s">
        <v>12</v>
      </c>
      <c r="E6865">
        <f t="shared" si="428"/>
        <v>20</v>
      </c>
      <c r="F6865">
        <f t="shared" si="429"/>
        <v>6</v>
      </c>
      <c r="G6865" s="8">
        <f t="shared" si="430"/>
        <v>44732</v>
      </c>
      <c r="H6865">
        <f t="shared" si="431"/>
        <v>2022</v>
      </c>
      <c r="I6865" s="1">
        <v>44732.318749999999</v>
      </c>
      <c r="J6865" s="2">
        <v>44732</v>
      </c>
      <c r="K6865" t="s">
        <v>13</v>
      </c>
      <c r="L6865" t="s">
        <v>25</v>
      </c>
      <c r="N6865" s="11" t="s">
        <v>15</v>
      </c>
      <c r="O6865" s="11" t="str">
        <f>IF(Table1[[#This Row],[Currency  Code]]="USD",Table1[[#This Row],[Product Amount with GST]]*80,Table1[[#This Row],[Product Amount with GST]])</f>
        <v>2022</v>
      </c>
    </row>
    <row r="6866" spans="1:16" x14ac:dyDescent="0.25">
      <c r="A6866" t="s">
        <v>4740</v>
      </c>
      <c r="B6866" t="s">
        <v>1722</v>
      </c>
      <c r="C6866" t="s">
        <v>48</v>
      </c>
      <c r="E6866">
        <f t="shared" si="428"/>
        <v>20</v>
      </c>
      <c r="F6866">
        <f t="shared" si="429"/>
        <v>6</v>
      </c>
      <c r="G6866" s="8">
        <f t="shared" si="430"/>
        <v>44732</v>
      </c>
      <c r="H6866">
        <f t="shared" si="431"/>
        <v>2022</v>
      </c>
      <c r="I6866" s="1">
        <v>44732.313888888886</v>
      </c>
      <c r="J6866" s="2">
        <v>44732</v>
      </c>
      <c r="K6866" t="s">
        <v>112</v>
      </c>
      <c r="L6866" t="s">
        <v>39</v>
      </c>
      <c r="M6866" t="s">
        <v>53</v>
      </c>
      <c r="N6866" s="11" t="s">
        <v>15</v>
      </c>
      <c r="O6866" s="11" t="str">
        <f>IF(Table1[[#This Row],[Currency  Code]]="USD",Table1[[#This Row],[Product Amount with GST]]*80,Table1[[#This Row],[Product Amount with GST]])</f>
        <v>499</v>
      </c>
      <c r="P6866" t="s">
        <v>50</v>
      </c>
    </row>
    <row r="6867" spans="1:16" x14ac:dyDescent="0.25">
      <c r="A6867" t="s">
        <v>4741</v>
      </c>
      <c r="B6867" t="s">
        <v>11</v>
      </c>
      <c r="C6867" t="s">
        <v>12</v>
      </c>
      <c r="D6867" t="s">
        <v>6129</v>
      </c>
      <c r="E6867">
        <f t="shared" si="428"/>
        <v>20</v>
      </c>
      <c r="F6867">
        <f t="shared" si="429"/>
        <v>6</v>
      </c>
      <c r="G6867" s="8">
        <f t="shared" si="430"/>
        <v>44732</v>
      </c>
      <c r="H6867">
        <f t="shared" si="431"/>
        <v>2022</v>
      </c>
      <c r="I6867" s="1">
        <v>44732.237500000003</v>
      </c>
      <c r="J6867" s="2">
        <v>44732</v>
      </c>
      <c r="K6867" t="s">
        <v>13</v>
      </c>
      <c r="L6867" t="s">
        <v>714</v>
      </c>
      <c r="N6867" s="11" t="s">
        <v>15</v>
      </c>
      <c r="O6867" s="11" t="str">
        <f>IF(Table1[[#This Row],[Currency  Code]]="USD",Table1[[#This Row],[Product Amount with GST]]*80,Table1[[#This Row],[Product Amount with GST]])</f>
        <v>2000</v>
      </c>
    </row>
    <row r="6868" spans="1:16" x14ac:dyDescent="0.25">
      <c r="A6868" t="s">
        <v>4742</v>
      </c>
      <c r="B6868" t="s">
        <v>1013</v>
      </c>
      <c r="C6868" t="s">
        <v>48</v>
      </c>
      <c r="E6868">
        <f t="shared" si="428"/>
        <v>20</v>
      </c>
      <c r="F6868">
        <f t="shared" si="429"/>
        <v>6</v>
      </c>
      <c r="G6868" s="8">
        <f t="shared" si="430"/>
        <v>44732</v>
      </c>
      <c r="H6868">
        <f t="shared" si="431"/>
        <v>2022</v>
      </c>
      <c r="I6868" s="1">
        <v>44732.15902777778</v>
      </c>
      <c r="J6868" s="2">
        <v>44731</v>
      </c>
      <c r="K6868" t="s">
        <v>13</v>
      </c>
      <c r="L6868" t="s">
        <v>39</v>
      </c>
      <c r="M6868" t="s">
        <v>218</v>
      </c>
      <c r="N6868" s="11" t="s">
        <v>15</v>
      </c>
      <c r="O6868" s="11" t="str">
        <f>IF(Table1[[#This Row],[Currency  Code]]="USD",Table1[[#This Row],[Product Amount with GST]]*80,Table1[[#This Row],[Product Amount with GST]])</f>
        <v>499</v>
      </c>
      <c r="P6868" t="s">
        <v>50</v>
      </c>
    </row>
    <row r="6869" spans="1:16" x14ac:dyDescent="0.25">
      <c r="A6869" t="s">
        <v>4743</v>
      </c>
      <c r="B6869" t="s">
        <v>236</v>
      </c>
      <c r="C6869" t="s">
        <v>12</v>
      </c>
      <c r="E6869">
        <f t="shared" si="428"/>
        <v>20</v>
      </c>
      <c r="F6869">
        <f t="shared" si="429"/>
        <v>6</v>
      </c>
      <c r="G6869" s="8">
        <f t="shared" si="430"/>
        <v>44732</v>
      </c>
      <c r="H6869">
        <f t="shared" si="431"/>
        <v>2022</v>
      </c>
      <c r="I6869" s="1">
        <v>44732.078472222223</v>
      </c>
      <c r="J6869" s="2">
        <v>44731</v>
      </c>
      <c r="K6869" t="s">
        <v>43</v>
      </c>
      <c r="L6869" t="s">
        <v>39</v>
      </c>
      <c r="N6869" s="11" t="s">
        <v>15</v>
      </c>
      <c r="O6869" s="11" t="str">
        <f>IF(Table1[[#This Row],[Currency  Code]]="USD",Table1[[#This Row],[Product Amount with GST]]*80,Table1[[#This Row],[Product Amount with GST]])</f>
        <v>499</v>
      </c>
    </row>
    <row r="6870" spans="1:16" x14ac:dyDescent="0.25">
      <c r="A6870" t="s">
        <v>4736</v>
      </c>
      <c r="B6870" t="s">
        <v>925</v>
      </c>
      <c r="C6870" t="s">
        <v>48</v>
      </c>
      <c r="D6870" t="s">
        <v>6195</v>
      </c>
      <c r="E6870">
        <f t="shared" si="428"/>
        <v>20</v>
      </c>
      <c r="F6870">
        <f t="shared" si="429"/>
        <v>6</v>
      </c>
      <c r="G6870" s="8">
        <f t="shared" si="430"/>
        <v>44732</v>
      </c>
      <c r="H6870">
        <f t="shared" si="431"/>
        <v>2022</v>
      </c>
      <c r="I6870" s="1">
        <v>44732.054861111108</v>
      </c>
      <c r="J6870" s="2">
        <v>44731</v>
      </c>
      <c r="K6870" t="s">
        <v>43</v>
      </c>
      <c r="L6870" t="s">
        <v>1338</v>
      </c>
      <c r="M6870" t="s">
        <v>91</v>
      </c>
      <c r="N6870" s="11" t="s">
        <v>15</v>
      </c>
      <c r="O6870" s="11" t="str">
        <f>IF(Table1[[#This Row],[Currency  Code]]="USD",Table1[[#This Row],[Product Amount with GST]]*80,Table1[[#This Row],[Product Amount with GST]])</f>
        <v>449</v>
      </c>
      <c r="P6870" t="s">
        <v>50</v>
      </c>
    </row>
    <row r="6871" spans="1:16" x14ac:dyDescent="0.25">
      <c r="A6871" t="s">
        <v>4736</v>
      </c>
      <c r="B6871" t="s">
        <v>925</v>
      </c>
      <c r="C6871" t="s">
        <v>12</v>
      </c>
      <c r="E6871">
        <f t="shared" si="428"/>
        <v>20</v>
      </c>
      <c r="F6871">
        <f t="shared" si="429"/>
        <v>6</v>
      </c>
      <c r="G6871" s="8">
        <f t="shared" si="430"/>
        <v>44732</v>
      </c>
      <c r="H6871">
        <f t="shared" si="431"/>
        <v>2022</v>
      </c>
      <c r="I6871" s="1">
        <v>44732.054166666669</v>
      </c>
      <c r="J6871" s="2">
        <v>44731</v>
      </c>
      <c r="K6871" t="s">
        <v>43</v>
      </c>
      <c r="L6871" t="s">
        <v>39</v>
      </c>
      <c r="N6871" s="11" t="s">
        <v>15</v>
      </c>
      <c r="O6871" s="11" t="str">
        <f>IF(Table1[[#This Row],[Currency  Code]]="USD",Table1[[#This Row],[Product Amount with GST]]*80,Table1[[#This Row],[Product Amount with GST]])</f>
        <v>499</v>
      </c>
    </row>
    <row r="6872" spans="1:16" x14ac:dyDescent="0.25">
      <c r="A6872" t="s">
        <v>4730</v>
      </c>
      <c r="B6872" t="s">
        <v>402</v>
      </c>
      <c r="C6872" t="s">
        <v>48</v>
      </c>
      <c r="E6872">
        <f t="shared" si="428"/>
        <v>20</v>
      </c>
      <c r="F6872">
        <f t="shared" si="429"/>
        <v>6</v>
      </c>
      <c r="G6872" s="8">
        <f t="shared" si="430"/>
        <v>44732</v>
      </c>
      <c r="H6872">
        <f t="shared" si="431"/>
        <v>2022</v>
      </c>
      <c r="I6872" s="1">
        <v>44732.043749999997</v>
      </c>
      <c r="J6872" s="2">
        <v>44731</v>
      </c>
      <c r="K6872" t="s">
        <v>13</v>
      </c>
      <c r="L6872" t="s">
        <v>39</v>
      </c>
      <c r="M6872" t="s">
        <v>53</v>
      </c>
      <c r="N6872" s="11" t="s">
        <v>15</v>
      </c>
      <c r="O6872" s="11" t="str">
        <f>IF(Table1[[#This Row],[Currency  Code]]="USD",Table1[[#This Row],[Product Amount with GST]]*80,Table1[[#This Row],[Product Amount with GST]])</f>
        <v>499</v>
      </c>
      <c r="P6872" t="s">
        <v>50</v>
      </c>
    </row>
    <row r="6873" spans="1:16" x14ac:dyDescent="0.25">
      <c r="A6873" t="s">
        <v>4731</v>
      </c>
      <c r="B6873" t="s">
        <v>11</v>
      </c>
      <c r="C6873" t="s">
        <v>12</v>
      </c>
      <c r="D6873" t="s">
        <v>6121</v>
      </c>
      <c r="E6873">
        <f t="shared" si="428"/>
        <v>20</v>
      </c>
      <c r="F6873">
        <f t="shared" si="429"/>
        <v>6</v>
      </c>
      <c r="G6873" s="8">
        <f t="shared" si="430"/>
        <v>44732</v>
      </c>
      <c r="H6873">
        <f t="shared" si="431"/>
        <v>2022</v>
      </c>
      <c r="I6873" s="1">
        <v>44732.036111111112</v>
      </c>
      <c r="J6873" s="2">
        <v>44731</v>
      </c>
      <c r="K6873" t="s">
        <v>13</v>
      </c>
      <c r="L6873" t="s">
        <v>120</v>
      </c>
      <c r="N6873" s="11" t="s">
        <v>15</v>
      </c>
      <c r="O6873" s="11" t="str">
        <f>IF(Table1[[#This Row],[Currency  Code]]="USD",Table1[[#This Row],[Product Amount with GST]]*80,Table1[[#This Row],[Product Amount with GST]])</f>
        <v>2999</v>
      </c>
    </row>
    <row r="6874" spans="1:16" x14ac:dyDescent="0.25">
      <c r="A6874" t="s">
        <v>4736</v>
      </c>
      <c r="B6874" t="s">
        <v>516</v>
      </c>
      <c r="C6874" t="s">
        <v>48</v>
      </c>
      <c r="E6874">
        <f t="shared" si="428"/>
        <v>20</v>
      </c>
      <c r="F6874">
        <f t="shared" si="429"/>
        <v>6</v>
      </c>
      <c r="G6874" s="8">
        <f t="shared" si="430"/>
        <v>44732</v>
      </c>
      <c r="H6874">
        <f t="shared" si="431"/>
        <v>2022</v>
      </c>
      <c r="I6874" s="1">
        <v>44732.027777777781</v>
      </c>
      <c r="J6874" s="2">
        <v>44731</v>
      </c>
      <c r="K6874" t="s">
        <v>13</v>
      </c>
      <c r="L6874" t="s">
        <v>39</v>
      </c>
      <c r="M6874" t="s">
        <v>91</v>
      </c>
      <c r="N6874" s="11" t="s">
        <v>15</v>
      </c>
      <c r="O6874" s="11" t="str">
        <f>IF(Table1[[#This Row],[Currency  Code]]="USD",Table1[[#This Row],[Product Amount with GST]]*80,Table1[[#This Row],[Product Amount with GST]])</f>
        <v>499</v>
      </c>
      <c r="P6874" t="s">
        <v>50</v>
      </c>
    </row>
    <row r="6875" spans="1:16" x14ac:dyDescent="0.25">
      <c r="A6875" t="s">
        <v>4736</v>
      </c>
      <c r="B6875" t="s">
        <v>982</v>
      </c>
      <c r="C6875" t="s">
        <v>48</v>
      </c>
      <c r="E6875">
        <f t="shared" si="428"/>
        <v>20</v>
      </c>
      <c r="F6875">
        <f t="shared" si="429"/>
        <v>6</v>
      </c>
      <c r="G6875" s="8">
        <f t="shared" si="430"/>
        <v>44732</v>
      </c>
      <c r="H6875">
        <f t="shared" si="431"/>
        <v>2022</v>
      </c>
      <c r="I6875" s="1">
        <v>44732.024305555555</v>
      </c>
      <c r="J6875" s="2">
        <v>44731</v>
      </c>
      <c r="K6875" t="s">
        <v>13</v>
      </c>
      <c r="L6875" t="s">
        <v>39</v>
      </c>
      <c r="M6875" t="s">
        <v>91</v>
      </c>
      <c r="N6875" s="11" t="s">
        <v>15</v>
      </c>
      <c r="O6875" s="11" t="str">
        <f>IF(Table1[[#This Row],[Currency  Code]]="USD",Table1[[#This Row],[Product Amount with GST]]*80,Table1[[#This Row],[Product Amount with GST]])</f>
        <v>499</v>
      </c>
      <c r="P6875" t="s">
        <v>50</v>
      </c>
    </row>
    <row r="6876" spans="1:16" x14ac:dyDescent="0.25">
      <c r="A6876" t="s">
        <v>4733</v>
      </c>
      <c r="B6876" t="s">
        <v>1142</v>
      </c>
      <c r="C6876" t="s">
        <v>48</v>
      </c>
      <c r="E6876">
        <f t="shared" si="428"/>
        <v>20</v>
      </c>
      <c r="F6876">
        <f t="shared" si="429"/>
        <v>6</v>
      </c>
      <c r="G6876" s="8">
        <f t="shared" si="430"/>
        <v>44732</v>
      </c>
      <c r="H6876">
        <f t="shared" si="431"/>
        <v>2022</v>
      </c>
      <c r="I6876" s="1">
        <v>44732.022222222222</v>
      </c>
      <c r="J6876" s="2">
        <v>44731</v>
      </c>
      <c r="K6876" t="s">
        <v>13</v>
      </c>
      <c r="L6876" t="s">
        <v>39</v>
      </c>
      <c r="M6876" t="s">
        <v>53</v>
      </c>
      <c r="N6876" s="11" t="s">
        <v>15</v>
      </c>
      <c r="O6876" s="11" t="str">
        <f>IF(Table1[[#This Row],[Currency  Code]]="USD",Table1[[#This Row],[Product Amount with GST]]*80,Table1[[#This Row],[Product Amount with GST]])</f>
        <v>499</v>
      </c>
      <c r="P6876" t="s">
        <v>50</v>
      </c>
    </row>
    <row r="6877" spans="1:16" x14ac:dyDescent="0.25">
      <c r="A6877" t="s">
        <v>4744</v>
      </c>
      <c r="B6877" t="s">
        <v>104</v>
      </c>
      <c r="C6877" t="s">
        <v>12</v>
      </c>
      <c r="E6877">
        <f t="shared" si="428"/>
        <v>20</v>
      </c>
      <c r="F6877">
        <f t="shared" si="429"/>
        <v>6</v>
      </c>
      <c r="G6877" s="8">
        <f t="shared" si="430"/>
        <v>44732</v>
      </c>
      <c r="H6877">
        <f t="shared" si="431"/>
        <v>2022</v>
      </c>
      <c r="I6877" s="1">
        <v>44732.012499999997</v>
      </c>
      <c r="J6877" s="2">
        <v>44731</v>
      </c>
      <c r="K6877" t="s">
        <v>13</v>
      </c>
      <c r="L6877" t="s">
        <v>21</v>
      </c>
      <c r="N6877" s="11" t="s">
        <v>15</v>
      </c>
      <c r="O6877" s="11" t="str">
        <f>IF(Table1[[#This Row],[Currency  Code]]="USD",Table1[[#This Row],[Product Amount with GST]]*80,Table1[[#This Row],[Product Amount with GST]])</f>
        <v>1999</v>
      </c>
    </row>
    <row r="6878" spans="1:16" x14ac:dyDescent="0.25">
      <c r="A6878" t="s">
        <v>4745</v>
      </c>
      <c r="B6878" t="s">
        <v>42</v>
      </c>
      <c r="C6878" t="s">
        <v>12</v>
      </c>
      <c r="E6878">
        <f t="shared" si="428"/>
        <v>20</v>
      </c>
      <c r="F6878">
        <f t="shared" si="429"/>
        <v>6</v>
      </c>
      <c r="G6878" s="8">
        <f t="shared" si="430"/>
        <v>44732</v>
      </c>
      <c r="H6878">
        <f t="shared" si="431"/>
        <v>2022</v>
      </c>
      <c r="I6878" s="1">
        <v>44732.011111111111</v>
      </c>
      <c r="J6878" s="2">
        <v>44731</v>
      </c>
      <c r="K6878" t="s">
        <v>43</v>
      </c>
      <c r="L6878" t="s">
        <v>88</v>
      </c>
      <c r="N6878" s="11" t="s">
        <v>29</v>
      </c>
      <c r="O6878" s="11">
        <f>IF(Table1[[#This Row],[Currency  Code]]="USD",Table1[[#This Row],[Product Amount with GST]]*80,Table1[[#This Row],[Product Amount with GST]])</f>
        <v>4720</v>
      </c>
    </row>
    <row r="6879" spans="1:16" x14ac:dyDescent="0.25">
      <c r="A6879" t="s">
        <v>4731</v>
      </c>
      <c r="B6879" t="s">
        <v>52</v>
      </c>
      <c r="C6879" t="s">
        <v>12</v>
      </c>
      <c r="E6879">
        <f t="shared" si="428"/>
        <v>19</v>
      </c>
      <c r="F6879">
        <f t="shared" si="429"/>
        <v>6</v>
      </c>
      <c r="G6879" s="8">
        <f t="shared" si="430"/>
        <v>44731</v>
      </c>
      <c r="H6879">
        <f t="shared" si="431"/>
        <v>2022</v>
      </c>
      <c r="I6879" s="1">
        <v>44731.999305555553</v>
      </c>
      <c r="J6879" s="2">
        <v>44731</v>
      </c>
      <c r="K6879" t="s">
        <v>13</v>
      </c>
      <c r="L6879" t="s">
        <v>18</v>
      </c>
      <c r="N6879" s="11" t="s">
        <v>15</v>
      </c>
      <c r="O6879" s="11" t="str">
        <f>IF(Table1[[#This Row],[Currency  Code]]="USD",Table1[[#This Row],[Product Amount with GST]]*80,Table1[[#This Row],[Product Amount with GST]])</f>
        <v>999</v>
      </c>
    </row>
    <row r="6880" spans="1:16" x14ac:dyDescent="0.25">
      <c r="A6880" t="s">
        <v>4746</v>
      </c>
      <c r="B6880" t="s">
        <v>1472</v>
      </c>
      <c r="C6880" t="s">
        <v>12</v>
      </c>
      <c r="E6880">
        <f t="shared" si="428"/>
        <v>19</v>
      </c>
      <c r="F6880">
        <f t="shared" si="429"/>
        <v>6</v>
      </c>
      <c r="G6880" s="8">
        <f t="shared" si="430"/>
        <v>44731</v>
      </c>
      <c r="H6880">
        <f t="shared" si="431"/>
        <v>2022</v>
      </c>
      <c r="I6880" s="1">
        <v>44731.988888888889</v>
      </c>
      <c r="J6880" s="2">
        <v>44731</v>
      </c>
      <c r="K6880" t="s">
        <v>13</v>
      </c>
      <c r="L6880" t="s">
        <v>403</v>
      </c>
      <c r="N6880" s="11" t="s">
        <v>15</v>
      </c>
      <c r="O6880" s="11" t="str">
        <f>IF(Table1[[#This Row],[Currency  Code]]="USD",Table1[[#This Row],[Product Amount with GST]]*80,Table1[[#This Row],[Product Amount with GST]])</f>
        <v>1000</v>
      </c>
    </row>
    <row r="6881" spans="1:16" x14ac:dyDescent="0.25">
      <c r="A6881" t="s">
        <v>4747</v>
      </c>
      <c r="B6881" t="s">
        <v>24</v>
      </c>
      <c r="C6881" t="s">
        <v>12</v>
      </c>
      <c r="E6881">
        <f t="shared" si="428"/>
        <v>19</v>
      </c>
      <c r="F6881">
        <f t="shared" si="429"/>
        <v>6</v>
      </c>
      <c r="G6881" s="8">
        <f t="shared" si="430"/>
        <v>44731</v>
      </c>
      <c r="H6881">
        <f t="shared" si="431"/>
        <v>2022</v>
      </c>
      <c r="I6881" s="1">
        <v>44731.984027777777</v>
      </c>
      <c r="J6881" s="2">
        <v>44731</v>
      </c>
      <c r="K6881" t="s">
        <v>13</v>
      </c>
      <c r="L6881" t="s">
        <v>25</v>
      </c>
      <c r="N6881" s="11" t="s">
        <v>15</v>
      </c>
      <c r="O6881" s="11" t="str">
        <f>IF(Table1[[#This Row],[Currency  Code]]="USD",Table1[[#This Row],[Product Amount with GST]]*80,Table1[[#This Row],[Product Amount with GST]])</f>
        <v>2022</v>
      </c>
    </row>
    <row r="6882" spans="1:16" x14ac:dyDescent="0.25">
      <c r="A6882" t="s">
        <v>4748</v>
      </c>
      <c r="B6882" t="s">
        <v>304</v>
      </c>
      <c r="C6882" t="s">
        <v>12</v>
      </c>
      <c r="E6882">
        <f t="shared" si="428"/>
        <v>19</v>
      </c>
      <c r="F6882">
        <f t="shared" si="429"/>
        <v>6</v>
      </c>
      <c r="G6882" s="8">
        <f t="shared" si="430"/>
        <v>44731</v>
      </c>
      <c r="H6882">
        <f t="shared" si="431"/>
        <v>2022</v>
      </c>
      <c r="I6882" s="1">
        <v>44731.970833333333</v>
      </c>
      <c r="J6882" s="2">
        <v>44731</v>
      </c>
      <c r="K6882" t="s">
        <v>72</v>
      </c>
      <c r="L6882" t="s">
        <v>39</v>
      </c>
      <c r="N6882" s="11" t="s">
        <v>15</v>
      </c>
      <c r="O6882" s="11" t="str">
        <f>IF(Table1[[#This Row],[Currency  Code]]="USD",Table1[[#This Row],[Product Amount with GST]]*80,Table1[[#This Row],[Product Amount with GST]])</f>
        <v>499</v>
      </c>
    </row>
    <row r="6883" spans="1:16" x14ac:dyDescent="0.25">
      <c r="A6883" t="s">
        <v>4491</v>
      </c>
      <c r="B6883" t="s">
        <v>236</v>
      </c>
      <c r="C6883" t="s">
        <v>48</v>
      </c>
      <c r="E6883">
        <f t="shared" si="428"/>
        <v>19</v>
      </c>
      <c r="F6883">
        <f t="shared" si="429"/>
        <v>6</v>
      </c>
      <c r="G6883" s="8">
        <f t="shared" si="430"/>
        <v>44731</v>
      </c>
      <c r="H6883">
        <f t="shared" si="431"/>
        <v>2022</v>
      </c>
      <c r="I6883" s="1">
        <v>44731.967361111114</v>
      </c>
      <c r="J6883" s="2">
        <v>44731</v>
      </c>
      <c r="K6883" t="s">
        <v>13</v>
      </c>
      <c r="L6883" t="s">
        <v>39</v>
      </c>
      <c r="M6883" t="s">
        <v>135</v>
      </c>
      <c r="N6883" s="11" t="s">
        <v>15</v>
      </c>
      <c r="O6883" s="11" t="str">
        <f>IF(Table1[[#This Row],[Currency  Code]]="USD",Table1[[#This Row],[Product Amount with GST]]*80,Table1[[#This Row],[Product Amount with GST]])</f>
        <v>499</v>
      </c>
      <c r="P6883" t="s">
        <v>736</v>
      </c>
    </row>
    <row r="6884" spans="1:16" x14ac:dyDescent="0.25">
      <c r="A6884" t="s">
        <v>4749</v>
      </c>
      <c r="B6884" t="s">
        <v>255</v>
      </c>
      <c r="C6884" t="s">
        <v>48</v>
      </c>
      <c r="E6884">
        <f t="shared" si="428"/>
        <v>19</v>
      </c>
      <c r="F6884">
        <f t="shared" si="429"/>
        <v>6</v>
      </c>
      <c r="G6884" s="8">
        <f t="shared" si="430"/>
        <v>44731</v>
      </c>
      <c r="H6884">
        <f t="shared" si="431"/>
        <v>2022</v>
      </c>
      <c r="I6884" s="1">
        <v>44731.964583333334</v>
      </c>
      <c r="J6884" s="2">
        <v>44731</v>
      </c>
      <c r="K6884" t="s">
        <v>43</v>
      </c>
      <c r="L6884" t="s">
        <v>39</v>
      </c>
      <c r="M6884" t="s">
        <v>53</v>
      </c>
      <c r="N6884" s="11" t="s">
        <v>15</v>
      </c>
      <c r="O6884" s="11" t="str">
        <f>IF(Table1[[#This Row],[Currency  Code]]="USD",Table1[[#This Row],[Product Amount with GST]]*80,Table1[[#This Row],[Product Amount with GST]])</f>
        <v>499</v>
      </c>
      <c r="P6884" t="s">
        <v>50</v>
      </c>
    </row>
    <row r="6885" spans="1:16" x14ac:dyDescent="0.25">
      <c r="A6885" t="s">
        <v>3294</v>
      </c>
      <c r="B6885" t="s">
        <v>1633</v>
      </c>
      <c r="C6885" t="s">
        <v>48</v>
      </c>
      <c r="E6885">
        <f t="shared" si="428"/>
        <v>19</v>
      </c>
      <c r="F6885">
        <f t="shared" si="429"/>
        <v>6</v>
      </c>
      <c r="G6885" s="8">
        <f t="shared" si="430"/>
        <v>44731</v>
      </c>
      <c r="H6885">
        <f t="shared" si="431"/>
        <v>2022</v>
      </c>
      <c r="I6885" s="1">
        <v>44731.959722222222</v>
      </c>
      <c r="J6885" s="2">
        <v>44731</v>
      </c>
      <c r="K6885" t="s">
        <v>43</v>
      </c>
      <c r="L6885" t="s">
        <v>39</v>
      </c>
      <c r="M6885" t="s">
        <v>53</v>
      </c>
      <c r="N6885" s="11" t="s">
        <v>15</v>
      </c>
      <c r="O6885" s="11" t="str">
        <f>IF(Table1[[#This Row],[Currency  Code]]="USD",Table1[[#This Row],[Product Amount with GST]]*80,Table1[[#This Row],[Product Amount with GST]])</f>
        <v>499</v>
      </c>
      <c r="P6885" t="s">
        <v>50</v>
      </c>
    </row>
    <row r="6886" spans="1:16" x14ac:dyDescent="0.25">
      <c r="A6886" t="s">
        <v>4750</v>
      </c>
      <c r="B6886" t="s">
        <v>20</v>
      </c>
      <c r="C6886" t="s">
        <v>48</v>
      </c>
      <c r="E6886">
        <f t="shared" si="428"/>
        <v>20</v>
      </c>
      <c r="F6886">
        <f t="shared" si="429"/>
        <v>6</v>
      </c>
      <c r="G6886" s="8">
        <f t="shared" si="430"/>
        <v>44732</v>
      </c>
      <c r="H6886">
        <f t="shared" si="431"/>
        <v>2022</v>
      </c>
      <c r="I6886" s="1">
        <v>44732.320833333331</v>
      </c>
      <c r="J6886" s="2">
        <v>44732</v>
      </c>
      <c r="K6886" t="s">
        <v>13</v>
      </c>
      <c r="L6886" t="s">
        <v>21</v>
      </c>
      <c r="M6886" t="s">
        <v>53</v>
      </c>
      <c r="N6886" s="11" t="s">
        <v>15</v>
      </c>
      <c r="O6886" s="11" t="str">
        <f>IF(Table1[[#This Row],[Currency  Code]]="USD",Table1[[#This Row],[Product Amount with GST]]*80,Table1[[#This Row],[Product Amount with GST]])</f>
        <v>1999</v>
      </c>
      <c r="P6886" t="s">
        <v>50</v>
      </c>
    </row>
    <row r="6887" spans="1:16" x14ac:dyDescent="0.25">
      <c r="A6887" t="s">
        <v>4723</v>
      </c>
      <c r="B6887" t="s">
        <v>304</v>
      </c>
      <c r="C6887" t="s">
        <v>12</v>
      </c>
      <c r="E6887">
        <f t="shared" si="428"/>
        <v>20</v>
      </c>
      <c r="F6887">
        <f t="shared" si="429"/>
        <v>6</v>
      </c>
      <c r="G6887" s="8">
        <f t="shared" si="430"/>
        <v>44732</v>
      </c>
      <c r="H6887">
        <f t="shared" si="431"/>
        <v>2022</v>
      </c>
      <c r="I6887" s="1">
        <v>44732.268750000003</v>
      </c>
      <c r="J6887" s="2">
        <v>44732</v>
      </c>
      <c r="K6887" t="s">
        <v>72</v>
      </c>
      <c r="L6887" t="s">
        <v>39</v>
      </c>
      <c r="N6887" s="11" t="s">
        <v>15</v>
      </c>
      <c r="O6887" s="11" t="str">
        <f>IF(Table1[[#This Row],[Currency  Code]]="USD",Table1[[#This Row],[Product Amount with GST]]*80,Table1[[#This Row],[Product Amount with GST]])</f>
        <v>499</v>
      </c>
    </row>
    <row r="6888" spans="1:16" x14ac:dyDescent="0.25">
      <c r="A6888" t="s">
        <v>4751</v>
      </c>
      <c r="B6888" t="s">
        <v>47</v>
      </c>
      <c r="C6888" t="s">
        <v>48</v>
      </c>
      <c r="E6888">
        <f t="shared" si="428"/>
        <v>20</v>
      </c>
      <c r="F6888">
        <f t="shared" si="429"/>
        <v>6</v>
      </c>
      <c r="G6888" s="8">
        <f t="shared" si="430"/>
        <v>44732</v>
      </c>
      <c r="H6888">
        <f t="shared" si="431"/>
        <v>2022</v>
      </c>
      <c r="I6888" s="1">
        <v>44732.148611111108</v>
      </c>
      <c r="J6888" s="2">
        <v>44731</v>
      </c>
      <c r="K6888" t="s">
        <v>13</v>
      </c>
      <c r="L6888" t="s">
        <v>18</v>
      </c>
      <c r="M6888" t="s">
        <v>53</v>
      </c>
      <c r="N6888" s="11" t="s">
        <v>15</v>
      </c>
      <c r="O6888" s="11" t="str">
        <f>IF(Table1[[#This Row],[Currency  Code]]="USD",Table1[[#This Row],[Product Amount with GST]]*80,Table1[[#This Row],[Product Amount with GST]])</f>
        <v>999</v>
      </c>
      <c r="P6888" t="s">
        <v>50</v>
      </c>
    </row>
    <row r="6889" spans="1:16" x14ac:dyDescent="0.25">
      <c r="A6889" t="s">
        <v>4729</v>
      </c>
      <c r="B6889" t="s">
        <v>20</v>
      </c>
      <c r="C6889" t="s">
        <v>12</v>
      </c>
      <c r="E6889">
        <f t="shared" si="428"/>
        <v>20</v>
      </c>
      <c r="F6889">
        <f t="shared" si="429"/>
        <v>6</v>
      </c>
      <c r="G6889" s="8">
        <f t="shared" si="430"/>
        <v>44732</v>
      </c>
      <c r="H6889">
        <f t="shared" si="431"/>
        <v>2022</v>
      </c>
      <c r="I6889" s="1">
        <v>44732.040972222225</v>
      </c>
      <c r="J6889" s="2">
        <v>44731</v>
      </c>
      <c r="K6889" t="s">
        <v>13</v>
      </c>
      <c r="L6889" t="s">
        <v>21</v>
      </c>
      <c r="N6889" s="11" t="s">
        <v>15</v>
      </c>
      <c r="O6889" s="11" t="str">
        <f>IF(Table1[[#This Row],[Currency  Code]]="USD",Table1[[#This Row],[Product Amount with GST]]*80,Table1[[#This Row],[Product Amount with GST]])</f>
        <v>1999</v>
      </c>
    </row>
    <row r="6890" spans="1:16" x14ac:dyDescent="0.25">
      <c r="A6890" t="s">
        <v>4731</v>
      </c>
      <c r="B6890" t="s">
        <v>11</v>
      </c>
      <c r="C6890" t="s">
        <v>12</v>
      </c>
      <c r="D6890" t="s">
        <v>6121</v>
      </c>
      <c r="E6890">
        <f t="shared" si="428"/>
        <v>20</v>
      </c>
      <c r="F6890">
        <f t="shared" si="429"/>
        <v>6</v>
      </c>
      <c r="G6890" s="8">
        <f t="shared" si="430"/>
        <v>44732</v>
      </c>
      <c r="H6890">
        <f t="shared" si="431"/>
        <v>2022</v>
      </c>
      <c r="I6890" s="1">
        <v>44732.034722222219</v>
      </c>
      <c r="J6890" s="2">
        <v>44731</v>
      </c>
      <c r="K6890" t="s">
        <v>13</v>
      </c>
      <c r="L6890" t="s">
        <v>120</v>
      </c>
      <c r="N6890" s="11" t="s">
        <v>15</v>
      </c>
      <c r="O6890" s="11" t="str">
        <f>IF(Table1[[#This Row],[Currency  Code]]="USD",Table1[[#This Row],[Product Amount with GST]]*80,Table1[[#This Row],[Product Amount with GST]])</f>
        <v>2999</v>
      </c>
    </row>
    <row r="6891" spans="1:16" x14ac:dyDescent="0.25">
      <c r="A6891" t="s">
        <v>4752</v>
      </c>
      <c r="B6891" t="s">
        <v>42</v>
      </c>
      <c r="C6891" t="s">
        <v>12</v>
      </c>
      <c r="E6891">
        <f t="shared" si="428"/>
        <v>20</v>
      </c>
      <c r="F6891">
        <f t="shared" si="429"/>
        <v>6</v>
      </c>
      <c r="G6891" s="8">
        <f t="shared" si="430"/>
        <v>44732</v>
      </c>
      <c r="H6891">
        <f t="shared" si="431"/>
        <v>2022</v>
      </c>
      <c r="I6891" s="1">
        <v>44732.005555555559</v>
      </c>
      <c r="J6891" s="2">
        <v>44731</v>
      </c>
      <c r="K6891" t="s">
        <v>43</v>
      </c>
      <c r="L6891" t="s">
        <v>39</v>
      </c>
      <c r="N6891" s="11" t="s">
        <v>15</v>
      </c>
      <c r="O6891" s="11" t="str">
        <f>IF(Table1[[#This Row],[Currency  Code]]="USD",Table1[[#This Row],[Product Amount with GST]]*80,Table1[[#This Row],[Product Amount with GST]])</f>
        <v>499</v>
      </c>
    </row>
    <row r="6892" spans="1:16" x14ac:dyDescent="0.25">
      <c r="A6892" t="s">
        <v>4753</v>
      </c>
      <c r="B6892" t="s">
        <v>304</v>
      </c>
      <c r="C6892" t="s">
        <v>12</v>
      </c>
      <c r="E6892">
        <f t="shared" si="428"/>
        <v>20</v>
      </c>
      <c r="F6892">
        <f t="shared" si="429"/>
        <v>6</v>
      </c>
      <c r="G6892" s="8">
        <f t="shared" si="430"/>
        <v>44732</v>
      </c>
      <c r="H6892">
        <f t="shared" si="431"/>
        <v>2022</v>
      </c>
      <c r="I6892" s="1">
        <v>44732.000694444447</v>
      </c>
      <c r="J6892" s="2">
        <v>44731</v>
      </c>
      <c r="K6892" t="s">
        <v>13</v>
      </c>
      <c r="L6892" t="s">
        <v>39</v>
      </c>
      <c r="N6892" s="11" t="s">
        <v>15</v>
      </c>
      <c r="O6892" s="11" t="str">
        <f>IF(Table1[[#This Row],[Currency  Code]]="USD",Table1[[#This Row],[Product Amount with GST]]*80,Table1[[#This Row],[Product Amount with GST]])</f>
        <v>499</v>
      </c>
    </row>
    <row r="6893" spans="1:16" x14ac:dyDescent="0.25">
      <c r="A6893" t="s">
        <v>4746</v>
      </c>
      <c r="B6893" t="s">
        <v>1472</v>
      </c>
      <c r="C6893" t="s">
        <v>12</v>
      </c>
      <c r="E6893">
        <f t="shared" si="428"/>
        <v>19</v>
      </c>
      <c r="F6893">
        <f t="shared" si="429"/>
        <v>6</v>
      </c>
      <c r="G6893" s="8">
        <f t="shared" si="430"/>
        <v>44731</v>
      </c>
      <c r="H6893">
        <f t="shared" si="431"/>
        <v>2022</v>
      </c>
      <c r="I6893" s="1">
        <v>44731.989583333336</v>
      </c>
      <c r="J6893" s="2">
        <v>44731</v>
      </c>
      <c r="K6893" t="s">
        <v>13</v>
      </c>
      <c r="L6893" t="s">
        <v>403</v>
      </c>
      <c r="N6893" s="11" t="s">
        <v>15</v>
      </c>
      <c r="O6893" s="11" t="str">
        <f>IF(Table1[[#This Row],[Currency  Code]]="USD",Table1[[#This Row],[Product Amount with GST]]*80,Table1[[#This Row],[Product Amount with GST]])</f>
        <v>1000</v>
      </c>
    </row>
    <row r="6894" spans="1:16" x14ac:dyDescent="0.25">
      <c r="A6894" t="s">
        <v>4754</v>
      </c>
      <c r="B6894" t="s">
        <v>42</v>
      </c>
      <c r="C6894" t="s">
        <v>12</v>
      </c>
      <c r="E6894">
        <f t="shared" si="428"/>
        <v>19</v>
      </c>
      <c r="F6894">
        <f t="shared" si="429"/>
        <v>6</v>
      </c>
      <c r="G6894" s="8">
        <f t="shared" si="430"/>
        <v>44731</v>
      </c>
      <c r="H6894">
        <f t="shared" si="431"/>
        <v>2022</v>
      </c>
      <c r="I6894" s="1">
        <v>44731.977777777778</v>
      </c>
      <c r="J6894" s="2">
        <v>44731</v>
      </c>
      <c r="K6894" t="s">
        <v>43</v>
      </c>
      <c r="L6894" t="s">
        <v>39</v>
      </c>
      <c r="N6894" s="11" t="s">
        <v>15</v>
      </c>
      <c r="O6894" s="11" t="str">
        <f>IF(Table1[[#This Row],[Currency  Code]]="USD",Table1[[#This Row],[Product Amount with GST]]*80,Table1[[#This Row],[Product Amount with GST]])</f>
        <v>499</v>
      </c>
    </row>
    <row r="6895" spans="1:16" x14ac:dyDescent="0.25">
      <c r="A6895" t="s">
        <v>4603</v>
      </c>
      <c r="B6895" t="s">
        <v>47</v>
      </c>
      <c r="C6895" t="s">
        <v>12</v>
      </c>
      <c r="E6895">
        <f t="shared" si="428"/>
        <v>19</v>
      </c>
      <c r="F6895">
        <f t="shared" si="429"/>
        <v>6</v>
      </c>
      <c r="G6895" s="8">
        <f t="shared" si="430"/>
        <v>44731</v>
      </c>
      <c r="H6895">
        <f t="shared" si="431"/>
        <v>2022</v>
      </c>
      <c r="I6895" s="1">
        <v>44731.974305555559</v>
      </c>
      <c r="J6895" s="2">
        <v>44731</v>
      </c>
      <c r="K6895" t="s">
        <v>13</v>
      </c>
      <c r="L6895" t="s">
        <v>18</v>
      </c>
      <c r="N6895" s="11" t="s">
        <v>15</v>
      </c>
      <c r="O6895" s="11" t="str">
        <f>IF(Table1[[#This Row],[Currency  Code]]="USD",Table1[[#This Row],[Product Amount with GST]]*80,Table1[[#This Row],[Product Amount with GST]])</f>
        <v>999</v>
      </c>
    </row>
    <row r="6896" spans="1:16" x14ac:dyDescent="0.25">
      <c r="A6896" t="s">
        <v>4755</v>
      </c>
      <c r="B6896" t="s">
        <v>111</v>
      </c>
      <c r="C6896" t="s">
        <v>12</v>
      </c>
      <c r="E6896">
        <f t="shared" si="428"/>
        <v>19</v>
      </c>
      <c r="F6896">
        <f t="shared" si="429"/>
        <v>6</v>
      </c>
      <c r="G6896" s="8">
        <f t="shared" si="430"/>
        <v>44731</v>
      </c>
      <c r="H6896">
        <f t="shared" si="431"/>
        <v>2022</v>
      </c>
      <c r="I6896" s="1">
        <v>44731.972222222219</v>
      </c>
      <c r="J6896" s="2">
        <v>44731</v>
      </c>
      <c r="K6896" t="s">
        <v>13</v>
      </c>
      <c r="L6896" t="s">
        <v>39</v>
      </c>
      <c r="N6896" s="11" t="s">
        <v>15</v>
      </c>
      <c r="O6896" s="11" t="str">
        <f>IF(Table1[[#This Row],[Currency  Code]]="USD",Table1[[#This Row],[Product Amount with GST]]*80,Table1[[#This Row],[Product Amount with GST]])</f>
        <v>499</v>
      </c>
    </row>
    <row r="6897" spans="1:16" x14ac:dyDescent="0.25">
      <c r="A6897" t="s">
        <v>4748</v>
      </c>
      <c r="B6897" t="s">
        <v>304</v>
      </c>
      <c r="C6897" t="s">
        <v>12</v>
      </c>
      <c r="E6897">
        <f t="shared" si="428"/>
        <v>19</v>
      </c>
      <c r="F6897">
        <f t="shared" si="429"/>
        <v>6</v>
      </c>
      <c r="G6897" s="8">
        <f t="shared" si="430"/>
        <v>44731</v>
      </c>
      <c r="H6897">
        <f t="shared" si="431"/>
        <v>2022</v>
      </c>
      <c r="I6897" s="1">
        <v>44731.966666666667</v>
      </c>
      <c r="J6897" s="2">
        <v>44731</v>
      </c>
      <c r="K6897" t="s">
        <v>72</v>
      </c>
      <c r="L6897" t="s">
        <v>39</v>
      </c>
      <c r="N6897" s="11" t="s">
        <v>15</v>
      </c>
      <c r="O6897" s="11" t="str">
        <f>IF(Table1[[#This Row],[Currency  Code]]="USD",Table1[[#This Row],[Product Amount with GST]]*80,Table1[[#This Row],[Product Amount with GST]])</f>
        <v>499</v>
      </c>
    </row>
    <row r="6898" spans="1:16" x14ac:dyDescent="0.25">
      <c r="A6898" t="s">
        <v>4748</v>
      </c>
      <c r="B6898" t="s">
        <v>402</v>
      </c>
      <c r="C6898" t="s">
        <v>12</v>
      </c>
      <c r="E6898">
        <f t="shared" si="428"/>
        <v>19</v>
      </c>
      <c r="F6898">
        <f t="shared" si="429"/>
        <v>6</v>
      </c>
      <c r="G6898" s="8">
        <f t="shared" si="430"/>
        <v>44731</v>
      </c>
      <c r="H6898">
        <f t="shared" si="431"/>
        <v>2022</v>
      </c>
      <c r="I6898" s="1">
        <v>44731.96597222222</v>
      </c>
      <c r="J6898" s="2">
        <v>44731</v>
      </c>
      <c r="K6898" t="s">
        <v>72</v>
      </c>
      <c r="L6898" t="s">
        <v>39</v>
      </c>
      <c r="N6898" s="11" t="s">
        <v>15</v>
      </c>
      <c r="O6898" s="11" t="str">
        <f>IF(Table1[[#This Row],[Currency  Code]]="USD",Table1[[#This Row],[Product Amount with GST]]*80,Table1[[#This Row],[Product Amount with GST]])</f>
        <v>499</v>
      </c>
    </row>
    <row r="6899" spans="1:16" x14ac:dyDescent="0.25">
      <c r="A6899" t="s">
        <v>4748</v>
      </c>
      <c r="B6899" t="s">
        <v>304</v>
      </c>
      <c r="C6899" t="s">
        <v>12</v>
      </c>
      <c r="E6899">
        <f t="shared" si="428"/>
        <v>19</v>
      </c>
      <c r="F6899">
        <f t="shared" si="429"/>
        <v>6</v>
      </c>
      <c r="G6899" s="8">
        <f t="shared" si="430"/>
        <v>44731</v>
      </c>
      <c r="H6899">
        <f t="shared" si="431"/>
        <v>2022</v>
      </c>
      <c r="I6899" s="1">
        <v>44731.965277777781</v>
      </c>
      <c r="J6899" s="2">
        <v>44731</v>
      </c>
      <c r="K6899" t="s">
        <v>72</v>
      </c>
      <c r="L6899" t="s">
        <v>39</v>
      </c>
      <c r="N6899" s="11" t="s">
        <v>15</v>
      </c>
      <c r="O6899" s="11" t="str">
        <f>IF(Table1[[#This Row],[Currency  Code]]="USD",Table1[[#This Row],[Product Amount with GST]]*80,Table1[[#This Row],[Product Amount with GST]])</f>
        <v>499</v>
      </c>
    </row>
    <row r="6900" spans="1:16" x14ac:dyDescent="0.25">
      <c r="A6900" t="s">
        <v>4756</v>
      </c>
      <c r="B6900" t="s">
        <v>160</v>
      </c>
      <c r="C6900" t="s">
        <v>48</v>
      </c>
      <c r="E6900">
        <f t="shared" si="428"/>
        <v>19</v>
      </c>
      <c r="F6900">
        <f t="shared" si="429"/>
        <v>6</v>
      </c>
      <c r="G6900" s="8">
        <f t="shared" si="430"/>
        <v>44731</v>
      </c>
      <c r="H6900">
        <f t="shared" si="431"/>
        <v>2022</v>
      </c>
      <c r="I6900" s="1">
        <v>44731.959722222222</v>
      </c>
      <c r="J6900" s="2">
        <v>44731</v>
      </c>
      <c r="K6900" t="s">
        <v>13</v>
      </c>
      <c r="L6900" t="s">
        <v>39</v>
      </c>
      <c r="M6900" t="s">
        <v>53</v>
      </c>
      <c r="N6900" s="11" t="s">
        <v>15</v>
      </c>
      <c r="O6900" s="11" t="str">
        <f>IF(Table1[[#This Row],[Currency  Code]]="USD",Table1[[#This Row],[Product Amount with GST]]*80,Table1[[#This Row],[Product Amount with GST]])</f>
        <v>499</v>
      </c>
      <c r="P6900" t="s">
        <v>50</v>
      </c>
    </row>
    <row r="6901" spans="1:16" x14ac:dyDescent="0.25">
      <c r="A6901" t="s">
        <v>4757</v>
      </c>
      <c r="B6901" t="s">
        <v>24</v>
      </c>
      <c r="C6901" t="s">
        <v>12</v>
      </c>
      <c r="E6901">
        <f t="shared" si="428"/>
        <v>19</v>
      </c>
      <c r="F6901">
        <f t="shared" si="429"/>
        <v>6</v>
      </c>
      <c r="G6901" s="8">
        <f t="shared" si="430"/>
        <v>44731</v>
      </c>
      <c r="H6901">
        <f t="shared" si="431"/>
        <v>2022</v>
      </c>
      <c r="I6901" s="1">
        <v>44731.956250000003</v>
      </c>
      <c r="J6901" s="2">
        <v>44731</v>
      </c>
      <c r="K6901" t="s">
        <v>13</v>
      </c>
      <c r="L6901" t="s">
        <v>25</v>
      </c>
      <c r="N6901" s="11" t="s">
        <v>15</v>
      </c>
      <c r="O6901" s="11" t="str">
        <f>IF(Table1[[#This Row],[Currency  Code]]="USD",Table1[[#This Row],[Product Amount with GST]]*80,Table1[[#This Row],[Product Amount with GST]])</f>
        <v>2022</v>
      </c>
    </row>
    <row r="6902" spans="1:16" x14ac:dyDescent="0.25">
      <c r="A6902" t="s">
        <v>4758</v>
      </c>
      <c r="B6902" t="s">
        <v>42</v>
      </c>
      <c r="C6902" t="s">
        <v>12</v>
      </c>
      <c r="E6902">
        <f t="shared" si="428"/>
        <v>19</v>
      </c>
      <c r="F6902">
        <f t="shared" si="429"/>
        <v>6</v>
      </c>
      <c r="G6902" s="8">
        <f t="shared" si="430"/>
        <v>44731</v>
      </c>
      <c r="H6902">
        <f t="shared" si="431"/>
        <v>2022</v>
      </c>
      <c r="I6902" s="1">
        <v>44731.947222222225</v>
      </c>
      <c r="J6902" s="2">
        <v>44731</v>
      </c>
      <c r="K6902" t="s">
        <v>43</v>
      </c>
      <c r="L6902" t="s">
        <v>39</v>
      </c>
      <c r="N6902" s="11" t="s">
        <v>15</v>
      </c>
      <c r="O6902" s="11" t="str">
        <f>IF(Table1[[#This Row],[Currency  Code]]="USD",Table1[[#This Row],[Product Amount with GST]]*80,Table1[[#This Row],[Product Amount with GST]])</f>
        <v>499</v>
      </c>
    </row>
    <row r="6903" spans="1:16" x14ac:dyDescent="0.25">
      <c r="A6903" t="s">
        <v>4759</v>
      </c>
      <c r="B6903" t="s">
        <v>173</v>
      </c>
      <c r="C6903" t="s">
        <v>48</v>
      </c>
      <c r="E6903">
        <f t="shared" si="428"/>
        <v>19</v>
      </c>
      <c r="F6903">
        <f t="shared" si="429"/>
        <v>6</v>
      </c>
      <c r="G6903" s="8">
        <f t="shared" si="430"/>
        <v>44731</v>
      </c>
      <c r="H6903">
        <f t="shared" si="431"/>
        <v>2022</v>
      </c>
      <c r="I6903" s="1">
        <v>44731.984027777777</v>
      </c>
      <c r="J6903" s="2">
        <v>44731</v>
      </c>
      <c r="K6903" t="s">
        <v>43</v>
      </c>
      <c r="L6903" t="s">
        <v>39</v>
      </c>
      <c r="M6903" t="s">
        <v>53</v>
      </c>
      <c r="N6903" s="11" t="s">
        <v>15</v>
      </c>
      <c r="O6903" s="11" t="str">
        <f>IF(Table1[[#This Row],[Currency  Code]]="USD",Table1[[#This Row],[Product Amount with GST]]*80,Table1[[#This Row],[Product Amount with GST]])</f>
        <v>499</v>
      </c>
      <c r="P6903" t="s">
        <v>50</v>
      </c>
    </row>
    <row r="6904" spans="1:16" x14ac:dyDescent="0.25">
      <c r="A6904" t="s">
        <v>3632</v>
      </c>
      <c r="B6904" t="s">
        <v>4734</v>
      </c>
      <c r="C6904" t="s">
        <v>12</v>
      </c>
      <c r="E6904">
        <f t="shared" si="428"/>
        <v>19</v>
      </c>
      <c r="F6904">
        <f t="shared" si="429"/>
        <v>6</v>
      </c>
      <c r="G6904" s="8">
        <f t="shared" si="430"/>
        <v>44731</v>
      </c>
      <c r="H6904">
        <f t="shared" si="431"/>
        <v>2022</v>
      </c>
      <c r="I6904" s="1">
        <v>44731.974305555559</v>
      </c>
      <c r="J6904" s="2">
        <v>44731</v>
      </c>
      <c r="K6904" t="s">
        <v>13</v>
      </c>
      <c r="L6904" t="s">
        <v>497</v>
      </c>
      <c r="N6904" s="11" t="s">
        <v>29</v>
      </c>
      <c r="O6904" s="11">
        <f>IF(Table1[[#This Row],[Currency  Code]]="USD",Table1[[#This Row],[Product Amount with GST]]*80,Table1[[#This Row],[Product Amount with GST]])</f>
        <v>3920</v>
      </c>
    </row>
    <row r="6905" spans="1:16" x14ac:dyDescent="0.25">
      <c r="A6905" t="s">
        <v>4748</v>
      </c>
      <c r="B6905" t="s">
        <v>304</v>
      </c>
      <c r="C6905" t="s">
        <v>48</v>
      </c>
      <c r="E6905">
        <f t="shared" si="428"/>
        <v>19</v>
      </c>
      <c r="F6905">
        <f t="shared" si="429"/>
        <v>6</v>
      </c>
      <c r="G6905" s="8">
        <f t="shared" si="430"/>
        <v>44731</v>
      </c>
      <c r="H6905">
        <f t="shared" si="431"/>
        <v>2022</v>
      </c>
      <c r="I6905" s="1">
        <v>44731.96875</v>
      </c>
      <c r="J6905" s="2">
        <v>44731</v>
      </c>
      <c r="K6905" t="s">
        <v>72</v>
      </c>
      <c r="L6905" t="s">
        <v>39</v>
      </c>
      <c r="M6905" t="s">
        <v>53</v>
      </c>
      <c r="N6905" s="11" t="s">
        <v>15</v>
      </c>
      <c r="O6905" s="11" t="str">
        <f>IF(Table1[[#This Row],[Currency  Code]]="USD",Table1[[#This Row],[Product Amount with GST]]*80,Table1[[#This Row],[Product Amount with GST]])</f>
        <v>499</v>
      </c>
      <c r="P6905" t="s">
        <v>50</v>
      </c>
    </row>
    <row r="6906" spans="1:16" x14ac:dyDescent="0.25">
      <c r="A6906" t="s">
        <v>4748</v>
      </c>
      <c r="B6906" t="s">
        <v>352</v>
      </c>
      <c r="C6906" t="s">
        <v>12</v>
      </c>
      <c r="E6906">
        <f t="shared" si="428"/>
        <v>19</v>
      </c>
      <c r="F6906">
        <f t="shared" si="429"/>
        <v>6</v>
      </c>
      <c r="G6906" s="8">
        <f t="shared" si="430"/>
        <v>44731</v>
      </c>
      <c r="H6906">
        <f t="shared" si="431"/>
        <v>2022</v>
      </c>
      <c r="I6906" s="1">
        <v>44731.965277777781</v>
      </c>
      <c r="J6906" s="2">
        <v>44731</v>
      </c>
      <c r="K6906" t="s">
        <v>72</v>
      </c>
      <c r="L6906" t="s">
        <v>39</v>
      </c>
      <c r="N6906" s="11" t="s">
        <v>15</v>
      </c>
      <c r="O6906" s="11" t="str">
        <f>IF(Table1[[#This Row],[Currency  Code]]="USD",Table1[[#This Row],[Product Amount with GST]]*80,Table1[[#This Row],[Product Amount with GST]])</f>
        <v>499</v>
      </c>
    </row>
    <row r="6907" spans="1:16" x14ac:dyDescent="0.25">
      <c r="A6907" t="s">
        <v>4748</v>
      </c>
      <c r="B6907" t="s">
        <v>304</v>
      </c>
      <c r="C6907" t="s">
        <v>12</v>
      </c>
      <c r="E6907">
        <f t="shared" si="428"/>
        <v>19</v>
      </c>
      <c r="F6907">
        <f t="shared" si="429"/>
        <v>6</v>
      </c>
      <c r="G6907" s="8">
        <f t="shared" si="430"/>
        <v>44731</v>
      </c>
      <c r="H6907">
        <f t="shared" si="431"/>
        <v>2022</v>
      </c>
      <c r="I6907" s="1">
        <v>44731.963888888888</v>
      </c>
      <c r="J6907" s="2">
        <v>44731</v>
      </c>
      <c r="K6907" t="s">
        <v>72</v>
      </c>
      <c r="L6907" t="s">
        <v>39</v>
      </c>
      <c r="N6907" s="11" t="s">
        <v>15</v>
      </c>
      <c r="O6907" s="11" t="str">
        <f>IF(Table1[[#This Row],[Currency  Code]]="USD",Table1[[#This Row],[Product Amount with GST]]*80,Table1[[#This Row],[Product Amount with GST]])</f>
        <v>499</v>
      </c>
    </row>
    <row r="6908" spans="1:16" x14ac:dyDescent="0.25">
      <c r="A6908" t="s">
        <v>4760</v>
      </c>
      <c r="B6908" t="s">
        <v>65</v>
      </c>
      <c r="C6908" t="s">
        <v>48</v>
      </c>
      <c r="E6908">
        <f t="shared" si="428"/>
        <v>19</v>
      </c>
      <c r="F6908">
        <f t="shared" si="429"/>
        <v>6</v>
      </c>
      <c r="G6908" s="8">
        <f t="shared" si="430"/>
        <v>44731</v>
      </c>
      <c r="H6908">
        <f t="shared" si="431"/>
        <v>2022</v>
      </c>
      <c r="I6908" s="1">
        <v>44731.963194444441</v>
      </c>
      <c r="J6908" s="2">
        <v>44731</v>
      </c>
      <c r="K6908" t="s">
        <v>43</v>
      </c>
      <c r="L6908" t="s">
        <v>39</v>
      </c>
      <c r="M6908" t="s">
        <v>53</v>
      </c>
      <c r="N6908" s="11" t="s">
        <v>15</v>
      </c>
      <c r="O6908" s="11" t="str">
        <f>IF(Table1[[#This Row],[Currency  Code]]="USD",Table1[[#This Row],[Product Amount with GST]]*80,Table1[[#This Row],[Product Amount with GST]])</f>
        <v>499</v>
      </c>
      <c r="P6908" t="s">
        <v>50</v>
      </c>
    </row>
    <row r="6909" spans="1:16" x14ac:dyDescent="0.25">
      <c r="A6909" t="s">
        <v>4756</v>
      </c>
      <c r="B6909" t="s">
        <v>160</v>
      </c>
      <c r="C6909" t="s">
        <v>12</v>
      </c>
      <c r="E6909">
        <f t="shared" si="428"/>
        <v>19</v>
      </c>
      <c r="F6909">
        <f t="shared" si="429"/>
        <v>6</v>
      </c>
      <c r="G6909" s="8">
        <f t="shared" si="430"/>
        <v>44731</v>
      </c>
      <c r="H6909">
        <f t="shared" si="431"/>
        <v>2022</v>
      </c>
      <c r="I6909" s="1">
        <v>44731.961805555555</v>
      </c>
      <c r="J6909" s="2">
        <v>44731</v>
      </c>
      <c r="K6909" t="s">
        <v>13</v>
      </c>
      <c r="L6909" t="s">
        <v>39</v>
      </c>
      <c r="N6909" s="11" t="s">
        <v>15</v>
      </c>
      <c r="O6909" s="11" t="str">
        <f>IF(Table1[[#This Row],[Currency  Code]]="USD",Table1[[#This Row],[Product Amount with GST]]*80,Table1[[#This Row],[Product Amount with GST]])</f>
        <v>499</v>
      </c>
    </row>
    <row r="6910" spans="1:16" x14ac:dyDescent="0.25">
      <c r="A6910" t="s">
        <v>3294</v>
      </c>
      <c r="B6910" t="s">
        <v>1365</v>
      </c>
      <c r="C6910" t="s">
        <v>48</v>
      </c>
      <c r="E6910">
        <f t="shared" si="428"/>
        <v>19</v>
      </c>
      <c r="F6910">
        <f t="shared" si="429"/>
        <v>6</v>
      </c>
      <c r="G6910" s="8">
        <f t="shared" si="430"/>
        <v>44731</v>
      </c>
      <c r="H6910">
        <f t="shared" si="431"/>
        <v>2022</v>
      </c>
      <c r="I6910" s="1">
        <v>44731.958333333336</v>
      </c>
      <c r="J6910" s="2">
        <v>44731</v>
      </c>
      <c r="K6910" t="s">
        <v>43</v>
      </c>
      <c r="L6910" t="s">
        <v>39</v>
      </c>
      <c r="M6910" t="s">
        <v>53</v>
      </c>
      <c r="N6910" s="11" t="s">
        <v>15</v>
      </c>
      <c r="O6910" s="11" t="str">
        <f>IF(Table1[[#This Row],[Currency  Code]]="USD",Table1[[#This Row],[Product Amount with GST]]*80,Table1[[#This Row],[Product Amount with GST]])</f>
        <v>499</v>
      </c>
      <c r="P6910" t="s">
        <v>50</v>
      </c>
    </row>
    <row r="6911" spans="1:16" x14ac:dyDescent="0.25">
      <c r="A6911" t="s">
        <v>4758</v>
      </c>
      <c r="B6911" t="s">
        <v>42</v>
      </c>
      <c r="C6911" t="s">
        <v>48</v>
      </c>
      <c r="E6911">
        <f t="shared" si="428"/>
        <v>19</v>
      </c>
      <c r="F6911">
        <f t="shared" si="429"/>
        <v>6</v>
      </c>
      <c r="G6911" s="8">
        <f t="shared" si="430"/>
        <v>44731</v>
      </c>
      <c r="H6911">
        <f t="shared" si="431"/>
        <v>2022</v>
      </c>
      <c r="I6911" s="1">
        <v>44731.942361111112</v>
      </c>
      <c r="J6911" s="2">
        <v>44731</v>
      </c>
      <c r="K6911" t="s">
        <v>43</v>
      </c>
      <c r="L6911" t="s">
        <v>39</v>
      </c>
      <c r="M6911" t="s">
        <v>53</v>
      </c>
      <c r="N6911" s="11" t="s">
        <v>15</v>
      </c>
      <c r="O6911" s="11" t="str">
        <f>IF(Table1[[#This Row],[Currency  Code]]="USD",Table1[[#This Row],[Product Amount with GST]]*80,Table1[[#This Row],[Product Amount with GST]])</f>
        <v>499</v>
      </c>
      <c r="P6911" t="s">
        <v>50</v>
      </c>
    </row>
    <row r="6912" spans="1:16" x14ac:dyDescent="0.25">
      <c r="A6912" t="s">
        <v>4761</v>
      </c>
      <c r="B6912" t="s">
        <v>42</v>
      </c>
      <c r="C6912" t="s">
        <v>12</v>
      </c>
      <c r="E6912">
        <f t="shared" si="428"/>
        <v>19</v>
      </c>
      <c r="F6912">
        <f t="shared" si="429"/>
        <v>6</v>
      </c>
      <c r="G6912" s="8">
        <f t="shared" si="430"/>
        <v>44731</v>
      </c>
      <c r="H6912">
        <f t="shared" si="431"/>
        <v>2022</v>
      </c>
      <c r="I6912" s="1">
        <v>44731.934027777781</v>
      </c>
      <c r="J6912" s="2">
        <v>44731</v>
      </c>
      <c r="K6912" t="s">
        <v>43</v>
      </c>
      <c r="L6912" t="s">
        <v>39</v>
      </c>
      <c r="N6912" s="11" t="s">
        <v>15</v>
      </c>
      <c r="O6912" s="11" t="str">
        <f>IF(Table1[[#This Row],[Currency  Code]]="USD",Table1[[#This Row],[Product Amount with GST]]*80,Table1[[#This Row],[Product Amount with GST]])</f>
        <v>499</v>
      </c>
    </row>
    <row r="6913" spans="1:16" x14ac:dyDescent="0.25">
      <c r="A6913" t="s">
        <v>4762</v>
      </c>
      <c r="B6913" t="s">
        <v>169</v>
      </c>
      <c r="C6913" t="s">
        <v>12</v>
      </c>
      <c r="E6913">
        <f t="shared" si="428"/>
        <v>19</v>
      </c>
      <c r="F6913">
        <f t="shared" si="429"/>
        <v>6</v>
      </c>
      <c r="G6913" s="8">
        <f t="shared" si="430"/>
        <v>44731</v>
      </c>
      <c r="H6913">
        <f t="shared" si="431"/>
        <v>2022</v>
      </c>
      <c r="I6913" s="1">
        <v>44731.918055555558</v>
      </c>
      <c r="J6913" s="2">
        <v>44731</v>
      </c>
      <c r="K6913" t="s">
        <v>72</v>
      </c>
      <c r="L6913" t="s">
        <v>39</v>
      </c>
      <c r="N6913" s="11" t="s">
        <v>15</v>
      </c>
      <c r="O6913" s="11" t="str">
        <f>IF(Table1[[#This Row],[Currency  Code]]="USD",Table1[[#This Row],[Product Amount with GST]]*80,Table1[[#This Row],[Product Amount with GST]])</f>
        <v>499</v>
      </c>
    </row>
    <row r="6914" spans="1:16" x14ac:dyDescent="0.25">
      <c r="A6914" t="s">
        <v>4762</v>
      </c>
      <c r="B6914" t="s">
        <v>169</v>
      </c>
      <c r="C6914" t="s">
        <v>12</v>
      </c>
      <c r="E6914">
        <f t="shared" ref="E6914:E6977" si="432">DAY(I6914)</f>
        <v>19</v>
      </c>
      <c r="F6914">
        <f t="shared" ref="F6914:F6977" si="433">MONTH(I6914)</f>
        <v>6</v>
      </c>
      <c r="G6914" s="8">
        <f t="shared" ref="G6914:G6977" si="434">DATE(H6915,F6914,E6914)</f>
        <v>44731</v>
      </c>
      <c r="H6914">
        <f t="shared" ref="H6914:H6977" si="435">YEAR(I6914)</f>
        <v>2022</v>
      </c>
      <c r="I6914" s="1">
        <v>44731.917361111111</v>
      </c>
      <c r="J6914" s="2">
        <v>44731</v>
      </c>
      <c r="K6914" t="s">
        <v>72</v>
      </c>
      <c r="L6914" t="s">
        <v>39</v>
      </c>
      <c r="N6914" s="11" t="s">
        <v>15</v>
      </c>
      <c r="O6914" s="11" t="str">
        <f>IF(Table1[[#This Row],[Currency  Code]]="USD",Table1[[#This Row],[Product Amount with GST]]*80,Table1[[#This Row],[Product Amount with GST]])</f>
        <v>499</v>
      </c>
    </row>
    <row r="6915" spans="1:16" x14ac:dyDescent="0.25">
      <c r="A6915" t="s">
        <v>4763</v>
      </c>
      <c r="B6915" t="s">
        <v>24</v>
      </c>
      <c r="C6915" t="s">
        <v>12</v>
      </c>
      <c r="E6915">
        <f t="shared" si="432"/>
        <v>19</v>
      </c>
      <c r="F6915">
        <f t="shared" si="433"/>
        <v>6</v>
      </c>
      <c r="G6915" s="8">
        <f t="shared" si="434"/>
        <v>44731</v>
      </c>
      <c r="H6915">
        <f t="shared" si="435"/>
        <v>2022</v>
      </c>
      <c r="I6915" s="1">
        <v>44731.913194444445</v>
      </c>
      <c r="J6915" s="2">
        <v>44731</v>
      </c>
      <c r="K6915" t="s">
        <v>13</v>
      </c>
      <c r="L6915" t="s">
        <v>25</v>
      </c>
      <c r="N6915" s="11" t="s">
        <v>15</v>
      </c>
      <c r="O6915" s="11" t="str">
        <f>IF(Table1[[#This Row],[Currency  Code]]="USD",Table1[[#This Row],[Product Amount with GST]]*80,Table1[[#This Row],[Product Amount with GST]])</f>
        <v>2022</v>
      </c>
    </row>
    <row r="6916" spans="1:16" x14ac:dyDescent="0.25">
      <c r="A6916" t="s">
        <v>4764</v>
      </c>
      <c r="B6916" t="s">
        <v>24</v>
      </c>
      <c r="C6916" t="s">
        <v>12</v>
      </c>
      <c r="E6916">
        <f t="shared" si="432"/>
        <v>19</v>
      </c>
      <c r="F6916">
        <f t="shared" si="433"/>
        <v>6</v>
      </c>
      <c r="G6916" s="8">
        <f t="shared" si="434"/>
        <v>44731</v>
      </c>
      <c r="H6916">
        <f t="shared" si="435"/>
        <v>2022</v>
      </c>
      <c r="I6916" s="1">
        <v>44731.911111111112</v>
      </c>
      <c r="J6916" s="2">
        <v>44731</v>
      </c>
      <c r="K6916" t="s">
        <v>13</v>
      </c>
      <c r="L6916" t="s">
        <v>25</v>
      </c>
      <c r="N6916" s="11" t="s">
        <v>15</v>
      </c>
      <c r="O6916" s="11" t="str">
        <f>IF(Table1[[#This Row],[Currency  Code]]="USD",Table1[[#This Row],[Product Amount with GST]]*80,Table1[[#This Row],[Product Amount with GST]])</f>
        <v>2022</v>
      </c>
    </row>
    <row r="6917" spans="1:16" x14ac:dyDescent="0.25">
      <c r="A6917" t="s">
        <v>4765</v>
      </c>
      <c r="B6917" t="s">
        <v>1676</v>
      </c>
      <c r="C6917" t="s">
        <v>12</v>
      </c>
      <c r="E6917">
        <f t="shared" si="432"/>
        <v>19</v>
      </c>
      <c r="F6917">
        <f t="shared" si="433"/>
        <v>6</v>
      </c>
      <c r="G6917" s="8">
        <f t="shared" si="434"/>
        <v>44731</v>
      </c>
      <c r="H6917">
        <f t="shared" si="435"/>
        <v>2022</v>
      </c>
      <c r="I6917" s="1">
        <v>44731.896527777775</v>
      </c>
      <c r="J6917" s="2">
        <v>44731</v>
      </c>
      <c r="K6917" t="s">
        <v>13</v>
      </c>
      <c r="L6917" t="s">
        <v>39</v>
      </c>
      <c r="N6917" s="11" t="s">
        <v>15</v>
      </c>
      <c r="O6917" s="11" t="str">
        <f>IF(Table1[[#This Row],[Currency  Code]]="USD",Table1[[#This Row],[Product Amount with GST]]*80,Table1[[#This Row],[Product Amount with GST]])</f>
        <v>499</v>
      </c>
    </row>
    <row r="6918" spans="1:16" x14ac:dyDescent="0.25">
      <c r="A6918" t="s">
        <v>4766</v>
      </c>
      <c r="B6918" t="s">
        <v>24</v>
      </c>
      <c r="C6918" t="s">
        <v>12</v>
      </c>
      <c r="E6918">
        <f t="shared" si="432"/>
        <v>19</v>
      </c>
      <c r="F6918">
        <f t="shared" si="433"/>
        <v>6</v>
      </c>
      <c r="G6918" s="8">
        <f t="shared" si="434"/>
        <v>44731</v>
      </c>
      <c r="H6918">
        <f t="shared" si="435"/>
        <v>2022</v>
      </c>
      <c r="I6918" s="1">
        <v>44731.888888888891</v>
      </c>
      <c r="J6918" s="2">
        <v>44731</v>
      </c>
      <c r="K6918" t="s">
        <v>13</v>
      </c>
      <c r="L6918" t="s">
        <v>25</v>
      </c>
      <c r="N6918" s="11" t="s">
        <v>15</v>
      </c>
      <c r="O6918" s="11" t="str">
        <f>IF(Table1[[#This Row],[Currency  Code]]="USD",Table1[[#This Row],[Product Amount with GST]]*80,Table1[[#This Row],[Product Amount with GST]])</f>
        <v>2022</v>
      </c>
    </row>
    <row r="6919" spans="1:16" x14ac:dyDescent="0.25">
      <c r="A6919" t="s">
        <v>4767</v>
      </c>
      <c r="B6919" t="s">
        <v>27</v>
      </c>
      <c r="C6919" t="s">
        <v>12</v>
      </c>
      <c r="E6919">
        <f t="shared" si="432"/>
        <v>19</v>
      </c>
      <c r="F6919">
        <f t="shared" si="433"/>
        <v>6</v>
      </c>
      <c r="G6919" s="8">
        <f t="shared" si="434"/>
        <v>44731</v>
      </c>
      <c r="H6919">
        <f t="shared" si="435"/>
        <v>2022</v>
      </c>
      <c r="I6919" s="1">
        <v>44731.887499999997</v>
      </c>
      <c r="J6919" s="2">
        <v>44731</v>
      </c>
      <c r="K6919" t="s">
        <v>13</v>
      </c>
      <c r="L6919" t="s">
        <v>21</v>
      </c>
      <c r="N6919" s="11" t="s">
        <v>15</v>
      </c>
      <c r="O6919" s="11" t="str">
        <f>IF(Table1[[#This Row],[Currency  Code]]="USD",Table1[[#This Row],[Product Amount with GST]]*80,Table1[[#This Row],[Product Amount with GST]])</f>
        <v>1999</v>
      </c>
    </row>
    <row r="6920" spans="1:16" x14ac:dyDescent="0.25">
      <c r="A6920" t="s">
        <v>4768</v>
      </c>
      <c r="B6920" t="s">
        <v>42</v>
      </c>
      <c r="C6920" t="s">
        <v>12</v>
      </c>
      <c r="E6920">
        <f t="shared" si="432"/>
        <v>19</v>
      </c>
      <c r="F6920">
        <f t="shared" si="433"/>
        <v>6</v>
      </c>
      <c r="G6920" s="8">
        <f t="shared" si="434"/>
        <v>44731</v>
      </c>
      <c r="H6920">
        <f t="shared" si="435"/>
        <v>2022</v>
      </c>
      <c r="I6920" s="1">
        <v>44731.886805555558</v>
      </c>
      <c r="J6920" s="2">
        <v>44731</v>
      </c>
      <c r="K6920" t="s">
        <v>43</v>
      </c>
      <c r="L6920" t="s">
        <v>39</v>
      </c>
      <c r="N6920" s="11" t="s">
        <v>15</v>
      </c>
      <c r="O6920" s="11" t="str">
        <f>IF(Table1[[#This Row],[Currency  Code]]="USD",Table1[[#This Row],[Product Amount with GST]]*80,Table1[[#This Row],[Product Amount with GST]])</f>
        <v>499</v>
      </c>
    </row>
    <row r="6921" spans="1:16" x14ac:dyDescent="0.25">
      <c r="A6921" t="s">
        <v>4769</v>
      </c>
      <c r="B6921" t="s">
        <v>160</v>
      </c>
      <c r="C6921" t="s">
        <v>48</v>
      </c>
      <c r="E6921">
        <f t="shared" si="432"/>
        <v>19</v>
      </c>
      <c r="F6921">
        <f t="shared" si="433"/>
        <v>6</v>
      </c>
      <c r="G6921" s="8">
        <f t="shared" si="434"/>
        <v>44731</v>
      </c>
      <c r="H6921">
        <f t="shared" si="435"/>
        <v>2022</v>
      </c>
      <c r="I6921" s="1">
        <v>44731.885416666664</v>
      </c>
      <c r="J6921" s="2">
        <v>44731</v>
      </c>
      <c r="K6921" t="s">
        <v>13</v>
      </c>
      <c r="L6921" t="s">
        <v>39</v>
      </c>
      <c r="M6921" t="s">
        <v>53</v>
      </c>
      <c r="N6921" s="11" t="s">
        <v>15</v>
      </c>
      <c r="O6921" s="11" t="str">
        <f>IF(Table1[[#This Row],[Currency  Code]]="USD",Table1[[#This Row],[Product Amount with GST]]*80,Table1[[#This Row],[Product Amount with GST]])</f>
        <v>499</v>
      </c>
      <c r="P6921" t="s">
        <v>50</v>
      </c>
    </row>
    <row r="6922" spans="1:16" x14ac:dyDescent="0.25">
      <c r="A6922" t="s">
        <v>4770</v>
      </c>
      <c r="B6922" t="s">
        <v>257</v>
      </c>
      <c r="C6922" t="s">
        <v>48</v>
      </c>
      <c r="E6922">
        <f t="shared" si="432"/>
        <v>19</v>
      </c>
      <c r="F6922">
        <f t="shared" si="433"/>
        <v>6</v>
      </c>
      <c r="G6922" s="8">
        <f t="shared" si="434"/>
        <v>44731</v>
      </c>
      <c r="H6922">
        <f t="shared" si="435"/>
        <v>2022</v>
      </c>
      <c r="I6922" s="1">
        <v>44731.882638888892</v>
      </c>
      <c r="J6922" s="2">
        <v>44731</v>
      </c>
      <c r="K6922" t="s">
        <v>43</v>
      </c>
      <c r="L6922" t="s">
        <v>39</v>
      </c>
      <c r="M6922" t="s">
        <v>53</v>
      </c>
      <c r="N6922" s="11" t="s">
        <v>15</v>
      </c>
      <c r="O6922" s="11" t="str">
        <f>IF(Table1[[#This Row],[Currency  Code]]="USD",Table1[[#This Row],[Product Amount with GST]]*80,Table1[[#This Row],[Product Amount with GST]])</f>
        <v>499</v>
      </c>
      <c r="P6922" t="s">
        <v>50</v>
      </c>
    </row>
    <row r="6923" spans="1:16" x14ac:dyDescent="0.25">
      <c r="A6923" t="s">
        <v>2876</v>
      </c>
      <c r="B6923" t="s">
        <v>4771</v>
      </c>
      <c r="C6923" t="s">
        <v>48</v>
      </c>
      <c r="E6923">
        <f t="shared" si="432"/>
        <v>19</v>
      </c>
      <c r="F6923">
        <f t="shared" si="433"/>
        <v>6</v>
      </c>
      <c r="G6923" s="8">
        <f t="shared" si="434"/>
        <v>44731</v>
      </c>
      <c r="H6923">
        <f t="shared" si="435"/>
        <v>2022</v>
      </c>
      <c r="I6923" s="1">
        <v>44731.882638888892</v>
      </c>
      <c r="J6923" s="2">
        <v>44731</v>
      </c>
      <c r="K6923" t="s">
        <v>72</v>
      </c>
      <c r="L6923" t="s">
        <v>39</v>
      </c>
      <c r="M6923" t="s">
        <v>53</v>
      </c>
      <c r="N6923" s="11" t="s">
        <v>15</v>
      </c>
      <c r="O6923" s="11" t="str">
        <f>IF(Table1[[#This Row],[Currency  Code]]="USD",Table1[[#This Row],[Product Amount with GST]]*80,Table1[[#This Row],[Product Amount with GST]])</f>
        <v>499</v>
      </c>
      <c r="P6923" t="s">
        <v>50</v>
      </c>
    </row>
    <row r="6924" spans="1:16" x14ac:dyDescent="0.25">
      <c r="A6924" t="s">
        <v>4772</v>
      </c>
      <c r="B6924" t="s">
        <v>65</v>
      </c>
      <c r="C6924" t="s">
        <v>12</v>
      </c>
      <c r="E6924">
        <f t="shared" si="432"/>
        <v>19</v>
      </c>
      <c r="F6924">
        <f t="shared" si="433"/>
        <v>6</v>
      </c>
      <c r="G6924" s="8">
        <f t="shared" si="434"/>
        <v>44731</v>
      </c>
      <c r="H6924">
        <f t="shared" si="435"/>
        <v>2022</v>
      </c>
      <c r="I6924" s="1">
        <v>44731.881944444445</v>
      </c>
      <c r="J6924" s="2">
        <v>44731</v>
      </c>
      <c r="K6924" t="s">
        <v>112</v>
      </c>
      <c r="L6924" t="s">
        <v>39</v>
      </c>
      <c r="N6924" s="11" t="s">
        <v>15</v>
      </c>
      <c r="O6924" s="11" t="str">
        <f>IF(Table1[[#This Row],[Currency  Code]]="USD",Table1[[#This Row],[Product Amount with GST]]*80,Table1[[#This Row],[Product Amount with GST]])</f>
        <v>499</v>
      </c>
    </row>
    <row r="6925" spans="1:16" x14ac:dyDescent="0.25">
      <c r="A6925" t="s">
        <v>4773</v>
      </c>
      <c r="B6925" t="s">
        <v>65</v>
      </c>
      <c r="C6925" t="s">
        <v>48</v>
      </c>
      <c r="D6925" t="s">
        <v>6121</v>
      </c>
      <c r="E6925">
        <f t="shared" si="432"/>
        <v>19</v>
      </c>
      <c r="F6925">
        <f t="shared" si="433"/>
        <v>6</v>
      </c>
      <c r="G6925" s="8">
        <f t="shared" si="434"/>
        <v>44731</v>
      </c>
      <c r="H6925">
        <f t="shared" si="435"/>
        <v>2022</v>
      </c>
      <c r="I6925" s="1">
        <v>44731.880555555559</v>
      </c>
      <c r="J6925" s="2">
        <v>44731</v>
      </c>
      <c r="K6925" t="s">
        <v>43</v>
      </c>
      <c r="L6925" t="s">
        <v>113</v>
      </c>
      <c r="M6925" t="s">
        <v>53</v>
      </c>
      <c r="N6925" s="11" t="s">
        <v>15</v>
      </c>
      <c r="O6925" s="11" t="str">
        <f>IF(Table1[[#This Row],[Currency  Code]]="USD",Table1[[#This Row],[Product Amount with GST]]*80,Table1[[#This Row],[Product Amount with GST]])</f>
        <v>374</v>
      </c>
      <c r="P6925" t="s">
        <v>50</v>
      </c>
    </row>
    <row r="6926" spans="1:16" x14ac:dyDescent="0.25">
      <c r="A6926" t="s">
        <v>4774</v>
      </c>
      <c r="B6926" t="s">
        <v>20</v>
      </c>
      <c r="C6926" t="s">
        <v>12</v>
      </c>
      <c r="E6926">
        <f t="shared" si="432"/>
        <v>19</v>
      </c>
      <c r="F6926">
        <f t="shared" si="433"/>
        <v>6</v>
      </c>
      <c r="G6926" s="8">
        <f t="shared" si="434"/>
        <v>44731</v>
      </c>
      <c r="H6926">
        <f t="shared" si="435"/>
        <v>2022</v>
      </c>
      <c r="I6926" s="1">
        <v>44731.879861111112</v>
      </c>
      <c r="J6926" s="2">
        <v>44731</v>
      </c>
      <c r="K6926" t="s">
        <v>13</v>
      </c>
      <c r="L6926" t="s">
        <v>21</v>
      </c>
      <c r="N6926" s="11" t="s">
        <v>15</v>
      </c>
      <c r="O6926" s="11" t="str">
        <f>IF(Table1[[#This Row],[Currency  Code]]="USD",Table1[[#This Row],[Product Amount with GST]]*80,Table1[[#This Row],[Product Amount with GST]])</f>
        <v>1999</v>
      </c>
    </row>
    <row r="6927" spans="1:16" x14ac:dyDescent="0.25">
      <c r="A6927" t="s">
        <v>2876</v>
      </c>
      <c r="B6927" t="s">
        <v>1260</v>
      </c>
      <c r="C6927" t="s">
        <v>48</v>
      </c>
      <c r="E6927">
        <f t="shared" si="432"/>
        <v>19</v>
      </c>
      <c r="F6927">
        <f t="shared" si="433"/>
        <v>6</v>
      </c>
      <c r="G6927" s="8">
        <f t="shared" si="434"/>
        <v>44731</v>
      </c>
      <c r="H6927">
        <f t="shared" si="435"/>
        <v>2022</v>
      </c>
      <c r="I6927" s="1">
        <v>44731.875694444447</v>
      </c>
      <c r="J6927" s="2">
        <v>44731</v>
      </c>
      <c r="K6927" t="s">
        <v>72</v>
      </c>
      <c r="L6927" t="s">
        <v>39</v>
      </c>
      <c r="M6927" t="s">
        <v>53</v>
      </c>
      <c r="N6927" s="11" t="s">
        <v>15</v>
      </c>
      <c r="O6927" s="11" t="str">
        <f>IF(Table1[[#This Row],[Currency  Code]]="USD",Table1[[#This Row],[Product Amount with GST]]*80,Table1[[#This Row],[Product Amount with GST]])</f>
        <v>499</v>
      </c>
      <c r="P6927" t="s">
        <v>50</v>
      </c>
    </row>
    <row r="6928" spans="1:16" x14ac:dyDescent="0.25">
      <c r="A6928" t="s">
        <v>4775</v>
      </c>
      <c r="B6928" t="s">
        <v>160</v>
      </c>
      <c r="C6928" t="s">
        <v>48</v>
      </c>
      <c r="E6928">
        <f t="shared" si="432"/>
        <v>19</v>
      </c>
      <c r="F6928">
        <f t="shared" si="433"/>
        <v>6</v>
      </c>
      <c r="G6928" s="8">
        <f t="shared" si="434"/>
        <v>44731</v>
      </c>
      <c r="H6928">
        <f t="shared" si="435"/>
        <v>2022</v>
      </c>
      <c r="I6928" s="1">
        <v>44731.873611111114</v>
      </c>
      <c r="J6928" s="2">
        <v>44731</v>
      </c>
      <c r="K6928" t="s">
        <v>13</v>
      </c>
      <c r="L6928" t="s">
        <v>39</v>
      </c>
      <c r="M6928" t="s">
        <v>135</v>
      </c>
      <c r="N6928" s="11" t="s">
        <v>15</v>
      </c>
      <c r="O6928" s="11" t="str">
        <f>IF(Table1[[#This Row],[Currency  Code]]="USD",Table1[[#This Row],[Product Amount with GST]]*80,Table1[[#This Row],[Product Amount with GST]])</f>
        <v>499</v>
      </c>
      <c r="P6928" t="s">
        <v>136</v>
      </c>
    </row>
    <row r="6929" spans="1:16" x14ac:dyDescent="0.25">
      <c r="A6929" t="s">
        <v>2876</v>
      </c>
      <c r="B6929" t="s">
        <v>1131</v>
      </c>
      <c r="C6929" t="s">
        <v>48</v>
      </c>
      <c r="E6929">
        <f t="shared" si="432"/>
        <v>19</v>
      </c>
      <c r="F6929">
        <f t="shared" si="433"/>
        <v>6</v>
      </c>
      <c r="G6929" s="8">
        <f t="shared" si="434"/>
        <v>44731</v>
      </c>
      <c r="H6929">
        <f t="shared" si="435"/>
        <v>2022</v>
      </c>
      <c r="I6929" s="1">
        <v>44731.872916666667</v>
      </c>
      <c r="J6929" s="2">
        <v>44731</v>
      </c>
      <c r="K6929" t="s">
        <v>72</v>
      </c>
      <c r="L6929" t="s">
        <v>39</v>
      </c>
      <c r="M6929" t="s">
        <v>53</v>
      </c>
      <c r="N6929" s="11" t="s">
        <v>15</v>
      </c>
      <c r="O6929" s="11" t="str">
        <f>IF(Table1[[#This Row],[Currency  Code]]="USD",Table1[[#This Row],[Product Amount with GST]]*80,Table1[[#This Row],[Product Amount with GST]])</f>
        <v>499</v>
      </c>
      <c r="P6929" t="s">
        <v>50</v>
      </c>
    </row>
    <row r="6930" spans="1:16" x14ac:dyDescent="0.25">
      <c r="A6930" t="s">
        <v>4776</v>
      </c>
      <c r="B6930" t="s">
        <v>52</v>
      </c>
      <c r="C6930" t="s">
        <v>12</v>
      </c>
      <c r="E6930">
        <f t="shared" si="432"/>
        <v>19</v>
      </c>
      <c r="F6930">
        <f t="shared" si="433"/>
        <v>6</v>
      </c>
      <c r="G6930" s="8">
        <f t="shared" si="434"/>
        <v>44731</v>
      </c>
      <c r="H6930">
        <f t="shared" si="435"/>
        <v>2022</v>
      </c>
      <c r="I6930" s="1">
        <v>44731.871527777781</v>
      </c>
      <c r="J6930" s="2">
        <v>44731</v>
      </c>
      <c r="K6930" t="s">
        <v>13</v>
      </c>
      <c r="L6930" t="s">
        <v>18</v>
      </c>
      <c r="N6930" s="11" t="s">
        <v>15</v>
      </c>
      <c r="O6930" s="11" t="str">
        <f>IF(Table1[[#This Row],[Currency  Code]]="USD",Table1[[#This Row],[Product Amount with GST]]*80,Table1[[#This Row],[Product Amount with GST]])</f>
        <v>999</v>
      </c>
    </row>
    <row r="6931" spans="1:16" x14ac:dyDescent="0.25">
      <c r="A6931" t="s">
        <v>4758</v>
      </c>
      <c r="B6931" t="s">
        <v>42</v>
      </c>
      <c r="C6931" t="s">
        <v>12</v>
      </c>
      <c r="E6931">
        <f t="shared" si="432"/>
        <v>19</v>
      </c>
      <c r="F6931">
        <f t="shared" si="433"/>
        <v>6</v>
      </c>
      <c r="G6931" s="8">
        <f t="shared" si="434"/>
        <v>44731</v>
      </c>
      <c r="H6931">
        <f t="shared" si="435"/>
        <v>2022</v>
      </c>
      <c r="I6931" s="1">
        <v>44731.95</v>
      </c>
      <c r="J6931" s="2">
        <v>44731</v>
      </c>
      <c r="K6931" t="s">
        <v>43</v>
      </c>
      <c r="L6931" t="s">
        <v>39</v>
      </c>
      <c r="N6931" s="11" t="s">
        <v>15</v>
      </c>
      <c r="O6931" s="11" t="str">
        <f>IF(Table1[[#This Row],[Currency  Code]]="USD",Table1[[#This Row],[Product Amount with GST]]*80,Table1[[#This Row],[Product Amount with GST]])</f>
        <v>499</v>
      </c>
    </row>
    <row r="6932" spans="1:16" x14ac:dyDescent="0.25">
      <c r="A6932" t="s">
        <v>3478</v>
      </c>
      <c r="B6932" t="s">
        <v>11</v>
      </c>
      <c r="C6932" t="s">
        <v>12</v>
      </c>
      <c r="E6932">
        <f t="shared" si="432"/>
        <v>19</v>
      </c>
      <c r="F6932">
        <f t="shared" si="433"/>
        <v>6</v>
      </c>
      <c r="G6932" s="8">
        <f t="shared" si="434"/>
        <v>44731</v>
      </c>
      <c r="H6932">
        <f t="shared" si="435"/>
        <v>2022</v>
      </c>
      <c r="I6932" s="1">
        <v>44731.944444444445</v>
      </c>
      <c r="J6932" s="2">
        <v>44731</v>
      </c>
      <c r="K6932" t="s">
        <v>13</v>
      </c>
      <c r="L6932" t="s">
        <v>14</v>
      </c>
      <c r="N6932" s="11" t="s">
        <v>15</v>
      </c>
      <c r="O6932" s="11" t="str">
        <f>IF(Table1[[#This Row],[Currency  Code]]="USD",Table1[[#This Row],[Product Amount with GST]]*80,Table1[[#This Row],[Product Amount with GST]])</f>
        <v>3999</v>
      </c>
    </row>
    <row r="6933" spans="1:16" x14ac:dyDescent="0.25">
      <c r="A6933" t="s">
        <v>616</v>
      </c>
      <c r="B6933" t="s">
        <v>20</v>
      </c>
      <c r="C6933" t="s">
        <v>12</v>
      </c>
      <c r="E6933">
        <f t="shared" si="432"/>
        <v>19</v>
      </c>
      <c r="F6933">
        <f t="shared" si="433"/>
        <v>6</v>
      </c>
      <c r="G6933" s="8">
        <f t="shared" si="434"/>
        <v>44731</v>
      </c>
      <c r="H6933">
        <f t="shared" si="435"/>
        <v>2022</v>
      </c>
      <c r="I6933" s="1">
        <v>44731.942361111112</v>
      </c>
      <c r="J6933" s="2">
        <v>44731</v>
      </c>
      <c r="K6933" t="s">
        <v>13</v>
      </c>
      <c r="L6933" t="s">
        <v>21</v>
      </c>
      <c r="N6933" s="11" t="s">
        <v>15</v>
      </c>
      <c r="O6933" s="11" t="str">
        <f>IF(Table1[[#This Row],[Currency  Code]]="USD",Table1[[#This Row],[Product Amount with GST]]*80,Table1[[#This Row],[Product Amount with GST]])</f>
        <v>1999</v>
      </c>
    </row>
    <row r="6934" spans="1:16" x14ac:dyDescent="0.25">
      <c r="A6934" t="s">
        <v>4777</v>
      </c>
      <c r="B6934" t="s">
        <v>20</v>
      </c>
      <c r="C6934" t="s">
        <v>12</v>
      </c>
      <c r="E6934">
        <f t="shared" si="432"/>
        <v>19</v>
      </c>
      <c r="F6934">
        <f t="shared" si="433"/>
        <v>6</v>
      </c>
      <c r="G6934" s="8">
        <f t="shared" si="434"/>
        <v>44731</v>
      </c>
      <c r="H6934">
        <f t="shared" si="435"/>
        <v>2022</v>
      </c>
      <c r="I6934" s="1">
        <v>44731.935416666667</v>
      </c>
      <c r="J6934" s="2">
        <v>44731</v>
      </c>
      <c r="K6934" t="s">
        <v>13</v>
      </c>
      <c r="L6934" t="s">
        <v>21</v>
      </c>
      <c r="N6934" s="11" t="s">
        <v>15</v>
      </c>
      <c r="O6934" s="11" t="str">
        <f>IF(Table1[[#This Row],[Currency  Code]]="USD",Table1[[#This Row],[Product Amount with GST]]*80,Table1[[#This Row],[Product Amount with GST]])</f>
        <v>1999</v>
      </c>
    </row>
    <row r="6935" spans="1:16" x14ac:dyDescent="0.25">
      <c r="A6935" t="s">
        <v>4778</v>
      </c>
      <c r="B6935" t="s">
        <v>52</v>
      </c>
      <c r="C6935" t="s">
        <v>675</v>
      </c>
      <c r="E6935">
        <f t="shared" si="432"/>
        <v>19</v>
      </c>
      <c r="F6935">
        <f t="shared" si="433"/>
        <v>6</v>
      </c>
      <c r="G6935" s="8">
        <f t="shared" si="434"/>
        <v>44731</v>
      </c>
      <c r="H6935">
        <f t="shared" si="435"/>
        <v>2022</v>
      </c>
      <c r="I6935" s="1">
        <v>44731.918055555558</v>
      </c>
      <c r="J6935" s="2">
        <v>44733</v>
      </c>
      <c r="K6935" t="s">
        <v>13</v>
      </c>
      <c r="L6935" t="s">
        <v>18</v>
      </c>
      <c r="M6935" t="s">
        <v>53</v>
      </c>
      <c r="N6935" s="11" t="s">
        <v>15</v>
      </c>
      <c r="O6935" s="11" t="str">
        <f>IF(Table1[[#This Row],[Currency  Code]]="USD",Table1[[#This Row],[Product Amount with GST]]*80,Table1[[#This Row],[Product Amount with GST]])</f>
        <v>999</v>
      </c>
      <c r="P6935" t="s">
        <v>50</v>
      </c>
    </row>
    <row r="6936" spans="1:16" x14ac:dyDescent="0.25">
      <c r="A6936" t="s">
        <v>4779</v>
      </c>
      <c r="B6936" t="s">
        <v>255</v>
      </c>
      <c r="C6936" t="s">
        <v>12</v>
      </c>
      <c r="E6936">
        <f t="shared" si="432"/>
        <v>19</v>
      </c>
      <c r="F6936">
        <f t="shared" si="433"/>
        <v>6</v>
      </c>
      <c r="G6936" s="8">
        <f t="shared" si="434"/>
        <v>44731</v>
      </c>
      <c r="H6936">
        <f t="shared" si="435"/>
        <v>2022</v>
      </c>
      <c r="I6936" s="1">
        <v>44731.911805555559</v>
      </c>
      <c r="J6936" s="2">
        <v>44731</v>
      </c>
      <c r="K6936" t="s">
        <v>43</v>
      </c>
      <c r="L6936" t="s">
        <v>39</v>
      </c>
      <c r="N6936" s="11" t="s">
        <v>15</v>
      </c>
      <c r="O6936" s="11" t="str">
        <f>IF(Table1[[#This Row],[Currency  Code]]="USD",Table1[[#This Row],[Product Amount with GST]]*80,Table1[[#This Row],[Product Amount with GST]])</f>
        <v>499</v>
      </c>
    </row>
    <row r="6937" spans="1:16" x14ac:dyDescent="0.25">
      <c r="A6937" t="s">
        <v>4780</v>
      </c>
      <c r="B6937" t="s">
        <v>173</v>
      </c>
      <c r="C6937" t="s">
        <v>48</v>
      </c>
      <c r="E6937">
        <f t="shared" si="432"/>
        <v>19</v>
      </c>
      <c r="F6937">
        <f t="shared" si="433"/>
        <v>6</v>
      </c>
      <c r="G6937" s="8">
        <f t="shared" si="434"/>
        <v>44731</v>
      </c>
      <c r="H6937">
        <f t="shared" si="435"/>
        <v>2022</v>
      </c>
      <c r="I6937" s="1">
        <v>44731.902777777781</v>
      </c>
      <c r="J6937" s="2">
        <v>44731</v>
      </c>
      <c r="K6937" t="s">
        <v>13</v>
      </c>
      <c r="L6937" t="s">
        <v>39</v>
      </c>
      <c r="M6937" t="s">
        <v>218</v>
      </c>
      <c r="N6937" s="11" t="s">
        <v>15</v>
      </c>
      <c r="O6937" s="11" t="str">
        <f>IF(Table1[[#This Row],[Currency  Code]]="USD",Table1[[#This Row],[Product Amount with GST]]*80,Table1[[#This Row],[Product Amount with GST]])</f>
        <v>499</v>
      </c>
      <c r="P6937" t="s">
        <v>50</v>
      </c>
    </row>
    <row r="6938" spans="1:16" x14ac:dyDescent="0.25">
      <c r="A6938" t="s">
        <v>4781</v>
      </c>
      <c r="B6938" t="s">
        <v>47</v>
      </c>
      <c r="C6938" t="s">
        <v>12</v>
      </c>
      <c r="E6938">
        <f t="shared" si="432"/>
        <v>19</v>
      </c>
      <c r="F6938">
        <f t="shared" si="433"/>
        <v>6</v>
      </c>
      <c r="G6938" s="8">
        <f t="shared" si="434"/>
        <v>44731</v>
      </c>
      <c r="H6938">
        <f t="shared" si="435"/>
        <v>2022</v>
      </c>
      <c r="I6938" s="1">
        <v>44731.888194444444</v>
      </c>
      <c r="J6938" s="2">
        <v>44731</v>
      </c>
      <c r="K6938" t="s">
        <v>13</v>
      </c>
      <c r="L6938" t="s">
        <v>18</v>
      </c>
      <c r="N6938" s="11" t="s">
        <v>15</v>
      </c>
      <c r="O6938" s="11" t="str">
        <f>IF(Table1[[#This Row],[Currency  Code]]="USD",Table1[[#This Row],[Product Amount with GST]]*80,Table1[[#This Row],[Product Amount with GST]])</f>
        <v>999</v>
      </c>
    </row>
    <row r="6939" spans="1:16" x14ac:dyDescent="0.25">
      <c r="A6939" t="s">
        <v>4770</v>
      </c>
      <c r="B6939" t="s">
        <v>991</v>
      </c>
      <c r="C6939" t="s">
        <v>12</v>
      </c>
      <c r="E6939">
        <f t="shared" si="432"/>
        <v>19</v>
      </c>
      <c r="F6939">
        <f t="shared" si="433"/>
        <v>6</v>
      </c>
      <c r="G6939" s="8">
        <f t="shared" si="434"/>
        <v>44731</v>
      </c>
      <c r="H6939">
        <f t="shared" si="435"/>
        <v>2022</v>
      </c>
      <c r="I6939" s="1">
        <v>44731.887499999997</v>
      </c>
      <c r="J6939" s="2">
        <v>44731</v>
      </c>
      <c r="K6939" t="s">
        <v>72</v>
      </c>
      <c r="L6939" t="s">
        <v>39</v>
      </c>
      <c r="N6939" s="11" t="s">
        <v>15</v>
      </c>
      <c r="O6939" s="11" t="str">
        <f>IF(Table1[[#This Row],[Currency  Code]]="USD",Table1[[#This Row],[Product Amount with GST]]*80,Table1[[#This Row],[Product Amount with GST]])</f>
        <v>499</v>
      </c>
    </row>
    <row r="6940" spans="1:16" x14ac:dyDescent="0.25">
      <c r="A6940" t="s">
        <v>4774</v>
      </c>
      <c r="B6940" t="s">
        <v>20</v>
      </c>
      <c r="C6940" t="s">
        <v>12</v>
      </c>
      <c r="E6940">
        <f t="shared" si="432"/>
        <v>19</v>
      </c>
      <c r="F6940">
        <f t="shared" si="433"/>
        <v>6</v>
      </c>
      <c r="G6940" s="8">
        <f t="shared" si="434"/>
        <v>44731</v>
      </c>
      <c r="H6940">
        <f t="shared" si="435"/>
        <v>2022</v>
      </c>
      <c r="I6940" s="1">
        <v>44731.887499999997</v>
      </c>
      <c r="J6940" s="2">
        <v>44731</v>
      </c>
      <c r="K6940" t="s">
        <v>13</v>
      </c>
      <c r="L6940" t="s">
        <v>21</v>
      </c>
      <c r="N6940" s="11" t="s">
        <v>15</v>
      </c>
      <c r="O6940" s="11" t="str">
        <f>IF(Table1[[#This Row],[Currency  Code]]="USD",Table1[[#This Row],[Product Amount with GST]]*80,Table1[[#This Row],[Product Amount with GST]])</f>
        <v>1999</v>
      </c>
    </row>
    <row r="6941" spans="1:16" x14ac:dyDescent="0.25">
      <c r="A6941" t="s">
        <v>4769</v>
      </c>
      <c r="B6941" t="s">
        <v>236</v>
      </c>
      <c r="C6941" t="s">
        <v>48</v>
      </c>
      <c r="E6941">
        <f t="shared" si="432"/>
        <v>19</v>
      </c>
      <c r="F6941">
        <f t="shared" si="433"/>
        <v>6</v>
      </c>
      <c r="G6941" s="8">
        <f t="shared" si="434"/>
        <v>44731</v>
      </c>
      <c r="H6941">
        <f t="shared" si="435"/>
        <v>2022</v>
      </c>
      <c r="I6941" s="1">
        <v>44731.879166666666</v>
      </c>
      <c r="J6941" s="2">
        <v>44731</v>
      </c>
      <c r="K6941" t="s">
        <v>13</v>
      </c>
      <c r="L6941" t="s">
        <v>39</v>
      </c>
      <c r="M6941" t="s">
        <v>53</v>
      </c>
      <c r="N6941" s="11" t="s">
        <v>15</v>
      </c>
      <c r="O6941" s="11" t="str">
        <f>IF(Table1[[#This Row],[Currency  Code]]="USD",Table1[[#This Row],[Product Amount with GST]]*80,Table1[[#This Row],[Product Amount with GST]])</f>
        <v>499</v>
      </c>
      <c r="P6941" t="s">
        <v>50</v>
      </c>
    </row>
    <row r="6942" spans="1:16" x14ac:dyDescent="0.25">
      <c r="A6942" t="s">
        <v>4772</v>
      </c>
      <c r="B6942" t="s">
        <v>65</v>
      </c>
      <c r="C6942" t="s">
        <v>48</v>
      </c>
      <c r="D6942" t="s">
        <v>6121</v>
      </c>
      <c r="E6942">
        <f t="shared" si="432"/>
        <v>19</v>
      </c>
      <c r="F6942">
        <f t="shared" si="433"/>
        <v>6</v>
      </c>
      <c r="G6942" s="8">
        <f t="shared" si="434"/>
        <v>44731</v>
      </c>
      <c r="H6942">
        <f t="shared" si="435"/>
        <v>2022</v>
      </c>
      <c r="I6942" s="1">
        <v>44731.876388888886</v>
      </c>
      <c r="J6942" s="2">
        <v>44731</v>
      </c>
      <c r="K6942" t="s">
        <v>112</v>
      </c>
      <c r="L6942" t="s">
        <v>113</v>
      </c>
      <c r="M6942" t="s">
        <v>53</v>
      </c>
      <c r="N6942" s="11" t="s">
        <v>15</v>
      </c>
      <c r="O6942" s="11" t="str">
        <f>IF(Table1[[#This Row],[Currency  Code]]="USD",Table1[[#This Row],[Product Amount with GST]]*80,Table1[[#This Row],[Product Amount with GST]])</f>
        <v>374</v>
      </c>
      <c r="P6942" t="s">
        <v>50</v>
      </c>
    </row>
    <row r="6943" spans="1:16" x14ac:dyDescent="0.25">
      <c r="A6943" t="s">
        <v>4775</v>
      </c>
      <c r="B6943" t="s">
        <v>42</v>
      </c>
      <c r="C6943" t="s">
        <v>48</v>
      </c>
      <c r="E6943">
        <f t="shared" si="432"/>
        <v>19</v>
      </c>
      <c r="F6943">
        <f t="shared" si="433"/>
        <v>6</v>
      </c>
      <c r="G6943" s="8">
        <f t="shared" si="434"/>
        <v>44731</v>
      </c>
      <c r="H6943">
        <f t="shared" si="435"/>
        <v>2022</v>
      </c>
      <c r="I6943" s="1">
        <v>44731.87222222222</v>
      </c>
      <c r="J6943" s="2">
        <v>44731</v>
      </c>
      <c r="K6943" t="s">
        <v>13</v>
      </c>
      <c r="L6943" t="s">
        <v>39</v>
      </c>
      <c r="M6943" t="s">
        <v>135</v>
      </c>
      <c r="N6943" s="11" t="s">
        <v>15</v>
      </c>
      <c r="O6943" s="11" t="str">
        <f>IF(Table1[[#This Row],[Currency  Code]]="USD",Table1[[#This Row],[Product Amount with GST]]*80,Table1[[#This Row],[Product Amount with GST]])</f>
        <v>499</v>
      </c>
      <c r="P6943" t="s">
        <v>136</v>
      </c>
    </row>
    <row r="6944" spans="1:16" x14ac:dyDescent="0.25">
      <c r="A6944" t="s">
        <v>4782</v>
      </c>
      <c r="B6944" t="s">
        <v>24</v>
      </c>
      <c r="C6944" t="s">
        <v>12</v>
      </c>
      <c r="E6944">
        <f t="shared" si="432"/>
        <v>19</v>
      </c>
      <c r="F6944">
        <f t="shared" si="433"/>
        <v>6</v>
      </c>
      <c r="G6944" s="8">
        <f t="shared" si="434"/>
        <v>44731</v>
      </c>
      <c r="H6944">
        <f t="shared" si="435"/>
        <v>2022</v>
      </c>
      <c r="I6944" s="1">
        <v>44731.868055555555</v>
      </c>
      <c r="J6944" s="2">
        <v>44731</v>
      </c>
      <c r="K6944" t="s">
        <v>13</v>
      </c>
      <c r="L6944" t="s">
        <v>25</v>
      </c>
      <c r="N6944" s="11" t="s">
        <v>15</v>
      </c>
      <c r="O6944" s="11" t="str">
        <f>IF(Table1[[#This Row],[Currency  Code]]="USD",Table1[[#This Row],[Product Amount with GST]]*80,Table1[[#This Row],[Product Amount with GST]])</f>
        <v>2022</v>
      </c>
    </row>
    <row r="6945" spans="1:16" x14ac:dyDescent="0.25">
      <c r="A6945" t="s">
        <v>4783</v>
      </c>
      <c r="B6945" t="s">
        <v>42</v>
      </c>
      <c r="C6945" t="s">
        <v>12</v>
      </c>
      <c r="E6945">
        <f t="shared" si="432"/>
        <v>19</v>
      </c>
      <c r="F6945">
        <f t="shared" si="433"/>
        <v>6</v>
      </c>
      <c r="G6945" s="8">
        <f t="shared" si="434"/>
        <v>44731</v>
      </c>
      <c r="H6945">
        <f t="shared" si="435"/>
        <v>2022</v>
      </c>
      <c r="I6945" s="1">
        <v>44731.868055555555</v>
      </c>
      <c r="J6945" s="2">
        <v>44731</v>
      </c>
      <c r="K6945" t="s">
        <v>43</v>
      </c>
      <c r="L6945" t="s">
        <v>39</v>
      </c>
      <c r="N6945" s="11" t="s">
        <v>15</v>
      </c>
      <c r="O6945" s="11" t="str">
        <f>IF(Table1[[#This Row],[Currency  Code]]="USD",Table1[[#This Row],[Product Amount with GST]]*80,Table1[[#This Row],[Product Amount with GST]])</f>
        <v>499</v>
      </c>
    </row>
    <row r="6946" spans="1:16" x14ac:dyDescent="0.25">
      <c r="A6946" t="s">
        <v>2518</v>
      </c>
      <c r="B6946" t="s">
        <v>11</v>
      </c>
      <c r="C6946" t="s">
        <v>48</v>
      </c>
      <c r="D6946" t="s">
        <v>6121</v>
      </c>
      <c r="E6946">
        <f t="shared" si="432"/>
        <v>19</v>
      </c>
      <c r="F6946">
        <f t="shared" si="433"/>
        <v>6</v>
      </c>
      <c r="G6946" s="8">
        <f t="shared" si="434"/>
        <v>44731</v>
      </c>
      <c r="H6946">
        <f t="shared" si="435"/>
        <v>2022</v>
      </c>
      <c r="I6946" s="1">
        <v>44731.862500000003</v>
      </c>
      <c r="J6946" s="2">
        <v>44731</v>
      </c>
      <c r="K6946" t="s">
        <v>13</v>
      </c>
      <c r="L6946" t="s">
        <v>120</v>
      </c>
      <c r="M6946" t="s">
        <v>218</v>
      </c>
      <c r="N6946" s="11" t="s">
        <v>15</v>
      </c>
      <c r="O6946" s="11" t="str">
        <f>IF(Table1[[#This Row],[Currency  Code]]="USD",Table1[[#This Row],[Product Amount with GST]]*80,Table1[[#This Row],[Product Amount with GST]])</f>
        <v>2999</v>
      </c>
      <c r="P6946" t="s">
        <v>50</v>
      </c>
    </row>
    <row r="6947" spans="1:16" x14ac:dyDescent="0.25">
      <c r="A6947" t="s">
        <v>4784</v>
      </c>
      <c r="B6947" t="s">
        <v>991</v>
      </c>
      <c r="C6947" t="s">
        <v>12</v>
      </c>
      <c r="E6947">
        <f t="shared" si="432"/>
        <v>19</v>
      </c>
      <c r="F6947">
        <f t="shared" si="433"/>
        <v>6</v>
      </c>
      <c r="G6947" s="8">
        <f t="shared" si="434"/>
        <v>44731</v>
      </c>
      <c r="H6947">
        <f t="shared" si="435"/>
        <v>2022</v>
      </c>
      <c r="I6947" s="1">
        <v>44731.861805555556</v>
      </c>
      <c r="J6947" s="2">
        <v>44731</v>
      </c>
      <c r="K6947" t="s">
        <v>43</v>
      </c>
      <c r="L6947" t="s">
        <v>39</v>
      </c>
      <c r="N6947" s="11" t="s">
        <v>15</v>
      </c>
      <c r="O6947" s="11" t="str">
        <f>IF(Table1[[#This Row],[Currency  Code]]="USD",Table1[[#This Row],[Product Amount with GST]]*80,Table1[[#This Row],[Product Amount with GST]])</f>
        <v>499</v>
      </c>
    </row>
    <row r="6948" spans="1:16" x14ac:dyDescent="0.25">
      <c r="A6948" t="s">
        <v>4785</v>
      </c>
      <c r="B6948" t="s">
        <v>4771</v>
      </c>
      <c r="C6948" t="s">
        <v>675</v>
      </c>
      <c r="E6948">
        <f t="shared" si="432"/>
        <v>19</v>
      </c>
      <c r="F6948">
        <f t="shared" si="433"/>
        <v>6</v>
      </c>
      <c r="G6948" s="8">
        <f t="shared" si="434"/>
        <v>44731</v>
      </c>
      <c r="H6948">
        <f t="shared" si="435"/>
        <v>2022</v>
      </c>
      <c r="I6948" s="1">
        <v>44731.861111111109</v>
      </c>
      <c r="J6948" s="2">
        <v>44743</v>
      </c>
      <c r="K6948" t="s">
        <v>13</v>
      </c>
      <c r="L6948" t="s">
        <v>39</v>
      </c>
      <c r="M6948" t="s">
        <v>53</v>
      </c>
      <c r="N6948" s="11" t="s">
        <v>15</v>
      </c>
      <c r="O6948" s="11" t="str">
        <f>IF(Table1[[#This Row],[Currency  Code]]="USD",Table1[[#This Row],[Product Amount with GST]]*80,Table1[[#This Row],[Product Amount with GST]])</f>
        <v>499</v>
      </c>
      <c r="P6948" t="s">
        <v>50</v>
      </c>
    </row>
    <row r="6949" spans="1:16" x14ac:dyDescent="0.25">
      <c r="A6949" t="s">
        <v>4786</v>
      </c>
      <c r="B6949" t="s">
        <v>402</v>
      </c>
      <c r="C6949" t="s">
        <v>48</v>
      </c>
      <c r="E6949">
        <f t="shared" si="432"/>
        <v>19</v>
      </c>
      <c r="F6949">
        <f t="shared" si="433"/>
        <v>6</v>
      </c>
      <c r="G6949" s="8">
        <f t="shared" si="434"/>
        <v>44731</v>
      </c>
      <c r="H6949">
        <f t="shared" si="435"/>
        <v>2022</v>
      </c>
      <c r="I6949" s="1">
        <v>44731.859722222223</v>
      </c>
      <c r="J6949" s="2">
        <v>44731</v>
      </c>
      <c r="K6949" t="s">
        <v>13</v>
      </c>
      <c r="L6949" t="s">
        <v>39</v>
      </c>
      <c r="M6949" t="s">
        <v>53</v>
      </c>
      <c r="N6949" s="11" t="s">
        <v>15</v>
      </c>
      <c r="O6949" s="11" t="str">
        <f>IF(Table1[[#This Row],[Currency  Code]]="USD",Table1[[#This Row],[Product Amount with GST]]*80,Table1[[#This Row],[Product Amount with GST]])</f>
        <v>499</v>
      </c>
      <c r="P6949" t="s">
        <v>50</v>
      </c>
    </row>
    <row r="6950" spans="1:16" x14ac:dyDescent="0.25">
      <c r="A6950" t="s">
        <v>4713</v>
      </c>
      <c r="B6950" t="s">
        <v>20</v>
      </c>
      <c r="C6950" t="s">
        <v>12</v>
      </c>
      <c r="E6950">
        <f t="shared" si="432"/>
        <v>19</v>
      </c>
      <c r="F6950">
        <f t="shared" si="433"/>
        <v>6</v>
      </c>
      <c r="G6950" s="8">
        <f t="shared" si="434"/>
        <v>44731</v>
      </c>
      <c r="H6950">
        <f t="shared" si="435"/>
        <v>2022</v>
      </c>
      <c r="I6950" s="1">
        <v>44731.852777777778</v>
      </c>
      <c r="J6950" s="2">
        <v>44731</v>
      </c>
      <c r="K6950" t="s">
        <v>13</v>
      </c>
      <c r="L6950" t="s">
        <v>21</v>
      </c>
      <c r="N6950" s="11" t="s">
        <v>15</v>
      </c>
      <c r="O6950" s="11" t="str">
        <f>IF(Table1[[#This Row],[Currency  Code]]="USD",Table1[[#This Row],[Product Amount with GST]]*80,Table1[[#This Row],[Product Amount with GST]])</f>
        <v>1999</v>
      </c>
    </row>
    <row r="6951" spans="1:16" x14ac:dyDescent="0.25">
      <c r="A6951" t="s">
        <v>1527</v>
      </c>
      <c r="B6951" t="s">
        <v>1013</v>
      </c>
      <c r="C6951" t="s">
        <v>12</v>
      </c>
      <c r="E6951">
        <f t="shared" si="432"/>
        <v>19</v>
      </c>
      <c r="F6951">
        <f t="shared" si="433"/>
        <v>6</v>
      </c>
      <c r="G6951" s="8">
        <f t="shared" si="434"/>
        <v>44731</v>
      </c>
      <c r="H6951">
        <f t="shared" si="435"/>
        <v>2022</v>
      </c>
      <c r="I6951" s="1">
        <v>44731.850694444445</v>
      </c>
      <c r="J6951" s="2">
        <v>44731</v>
      </c>
      <c r="K6951" t="s">
        <v>13</v>
      </c>
      <c r="L6951" t="s">
        <v>39</v>
      </c>
      <c r="N6951" s="11" t="s">
        <v>15</v>
      </c>
      <c r="O6951" s="11" t="str">
        <f>IF(Table1[[#This Row],[Currency  Code]]="USD",Table1[[#This Row],[Product Amount with GST]]*80,Table1[[#This Row],[Product Amount with GST]])</f>
        <v>499</v>
      </c>
    </row>
    <row r="6952" spans="1:16" x14ac:dyDescent="0.25">
      <c r="A6952" t="s">
        <v>4758</v>
      </c>
      <c r="B6952" t="s">
        <v>42</v>
      </c>
      <c r="C6952" t="s">
        <v>12</v>
      </c>
      <c r="E6952">
        <f t="shared" si="432"/>
        <v>19</v>
      </c>
      <c r="F6952">
        <f t="shared" si="433"/>
        <v>6</v>
      </c>
      <c r="G6952" s="8">
        <f t="shared" si="434"/>
        <v>44731</v>
      </c>
      <c r="H6952">
        <f t="shared" si="435"/>
        <v>2022</v>
      </c>
      <c r="I6952" s="1">
        <v>44731.945138888892</v>
      </c>
      <c r="J6952" s="2">
        <v>44731</v>
      </c>
      <c r="K6952" t="s">
        <v>43</v>
      </c>
      <c r="L6952" t="s">
        <v>39</v>
      </c>
      <c r="N6952" s="11" t="s">
        <v>15</v>
      </c>
      <c r="O6952" s="11" t="str">
        <f>IF(Table1[[#This Row],[Currency  Code]]="USD",Table1[[#This Row],[Product Amount with GST]]*80,Table1[[#This Row],[Product Amount with GST]])</f>
        <v>499</v>
      </c>
    </row>
    <row r="6953" spans="1:16" x14ac:dyDescent="0.25">
      <c r="A6953" t="s">
        <v>3478</v>
      </c>
      <c r="B6953" t="s">
        <v>11</v>
      </c>
      <c r="C6953" t="s">
        <v>12</v>
      </c>
      <c r="E6953">
        <f t="shared" si="432"/>
        <v>19</v>
      </c>
      <c r="F6953">
        <f t="shared" si="433"/>
        <v>6</v>
      </c>
      <c r="G6953" s="8">
        <f t="shared" si="434"/>
        <v>44731</v>
      </c>
      <c r="H6953">
        <f t="shared" si="435"/>
        <v>2022</v>
      </c>
      <c r="I6953" s="1">
        <v>44731.945138888892</v>
      </c>
      <c r="J6953" s="2">
        <v>44731</v>
      </c>
      <c r="K6953" t="s">
        <v>13</v>
      </c>
      <c r="L6953" t="s">
        <v>14</v>
      </c>
      <c r="N6953" s="11" t="s">
        <v>15</v>
      </c>
      <c r="O6953" s="11" t="str">
        <f>IF(Table1[[#This Row],[Currency  Code]]="USD",Table1[[#This Row],[Product Amount with GST]]*80,Table1[[#This Row],[Product Amount with GST]])</f>
        <v>3999</v>
      </c>
    </row>
    <row r="6954" spans="1:16" x14ac:dyDescent="0.25">
      <c r="A6954" t="s">
        <v>4787</v>
      </c>
      <c r="B6954" t="s">
        <v>1735</v>
      </c>
      <c r="C6954" t="s">
        <v>12</v>
      </c>
      <c r="E6954">
        <f t="shared" si="432"/>
        <v>19</v>
      </c>
      <c r="F6954">
        <f t="shared" si="433"/>
        <v>6</v>
      </c>
      <c r="G6954" s="8">
        <f t="shared" si="434"/>
        <v>44731</v>
      </c>
      <c r="H6954">
        <f t="shared" si="435"/>
        <v>2022</v>
      </c>
      <c r="I6954" s="1">
        <v>44731.945138888892</v>
      </c>
      <c r="J6954" s="2">
        <v>44731</v>
      </c>
      <c r="K6954" t="s">
        <v>13</v>
      </c>
      <c r="L6954" t="s">
        <v>39</v>
      </c>
      <c r="N6954" s="11" t="s">
        <v>15</v>
      </c>
      <c r="O6954" s="11" t="str">
        <f>IF(Table1[[#This Row],[Currency  Code]]="USD",Table1[[#This Row],[Product Amount with GST]]*80,Table1[[#This Row],[Product Amount with GST]])</f>
        <v>499</v>
      </c>
    </row>
    <row r="6955" spans="1:16" x14ac:dyDescent="0.25">
      <c r="A6955" t="s">
        <v>4788</v>
      </c>
      <c r="B6955" t="s">
        <v>42</v>
      </c>
      <c r="C6955" t="s">
        <v>12</v>
      </c>
      <c r="E6955">
        <f t="shared" si="432"/>
        <v>19</v>
      </c>
      <c r="F6955">
        <f t="shared" si="433"/>
        <v>6</v>
      </c>
      <c r="G6955" s="8">
        <f t="shared" si="434"/>
        <v>44731</v>
      </c>
      <c r="H6955">
        <f t="shared" si="435"/>
        <v>2022</v>
      </c>
      <c r="I6955" s="1">
        <v>44731.944444444445</v>
      </c>
      <c r="J6955" s="2">
        <v>44731</v>
      </c>
      <c r="K6955" t="s">
        <v>43</v>
      </c>
      <c r="L6955" t="s">
        <v>39</v>
      </c>
      <c r="N6955" s="11" t="s">
        <v>15</v>
      </c>
      <c r="O6955" s="11" t="str">
        <f>IF(Table1[[#This Row],[Currency  Code]]="USD",Table1[[#This Row],[Product Amount with GST]]*80,Table1[[#This Row],[Product Amount with GST]])</f>
        <v>499</v>
      </c>
    </row>
    <row r="6956" spans="1:16" x14ac:dyDescent="0.25">
      <c r="A6956" t="s">
        <v>4789</v>
      </c>
      <c r="B6956" t="s">
        <v>42</v>
      </c>
      <c r="C6956" t="s">
        <v>48</v>
      </c>
      <c r="E6956">
        <f t="shared" si="432"/>
        <v>19</v>
      </c>
      <c r="F6956">
        <f t="shared" si="433"/>
        <v>6</v>
      </c>
      <c r="G6956" s="8">
        <f t="shared" si="434"/>
        <v>44731</v>
      </c>
      <c r="H6956">
        <f t="shared" si="435"/>
        <v>2022</v>
      </c>
      <c r="I6956" s="1">
        <v>44731.94027777778</v>
      </c>
      <c r="J6956" s="2">
        <v>44731</v>
      </c>
      <c r="K6956" t="s">
        <v>43</v>
      </c>
      <c r="L6956" t="s">
        <v>39</v>
      </c>
      <c r="M6956" t="s">
        <v>53</v>
      </c>
      <c r="N6956" s="11" t="s">
        <v>15</v>
      </c>
      <c r="O6956" s="11" t="str">
        <f>IF(Table1[[#This Row],[Currency  Code]]="USD",Table1[[#This Row],[Product Amount with GST]]*80,Table1[[#This Row],[Product Amount with GST]])</f>
        <v>499</v>
      </c>
      <c r="P6956" t="s">
        <v>50</v>
      </c>
    </row>
    <row r="6957" spans="1:16" x14ac:dyDescent="0.25">
      <c r="A6957" t="s">
        <v>4789</v>
      </c>
      <c r="B6957" t="s">
        <v>42</v>
      </c>
      <c r="C6957" t="s">
        <v>12</v>
      </c>
      <c r="E6957">
        <f t="shared" si="432"/>
        <v>19</v>
      </c>
      <c r="F6957">
        <f t="shared" si="433"/>
        <v>6</v>
      </c>
      <c r="G6957" s="8">
        <f t="shared" si="434"/>
        <v>44731</v>
      </c>
      <c r="H6957">
        <f t="shared" si="435"/>
        <v>2022</v>
      </c>
      <c r="I6957" s="1">
        <v>44731.94027777778</v>
      </c>
      <c r="J6957" s="2">
        <v>44731</v>
      </c>
      <c r="K6957" t="s">
        <v>43</v>
      </c>
      <c r="L6957" t="s">
        <v>39</v>
      </c>
      <c r="N6957" s="11" t="s">
        <v>15</v>
      </c>
      <c r="O6957" s="11" t="str">
        <f>IF(Table1[[#This Row],[Currency  Code]]="USD",Table1[[#This Row],[Product Amount with GST]]*80,Table1[[#This Row],[Product Amount with GST]])</f>
        <v>499</v>
      </c>
    </row>
    <row r="6958" spans="1:16" x14ac:dyDescent="0.25">
      <c r="A6958" t="s">
        <v>4242</v>
      </c>
      <c r="B6958" t="s">
        <v>20</v>
      </c>
      <c r="C6958" t="s">
        <v>12</v>
      </c>
      <c r="E6958">
        <f t="shared" si="432"/>
        <v>19</v>
      </c>
      <c r="F6958">
        <f t="shared" si="433"/>
        <v>6</v>
      </c>
      <c r="G6958" s="8">
        <f t="shared" si="434"/>
        <v>44731</v>
      </c>
      <c r="H6958">
        <f t="shared" si="435"/>
        <v>2022</v>
      </c>
      <c r="I6958" s="1">
        <v>44731.939583333333</v>
      </c>
      <c r="J6958" s="2">
        <v>44731</v>
      </c>
      <c r="K6958" t="s">
        <v>13</v>
      </c>
      <c r="L6958" t="s">
        <v>21</v>
      </c>
      <c r="N6958" s="11" t="s">
        <v>15</v>
      </c>
      <c r="O6958" s="11" t="str">
        <f>IF(Table1[[#This Row],[Currency  Code]]="USD",Table1[[#This Row],[Product Amount with GST]]*80,Table1[[#This Row],[Product Amount with GST]])</f>
        <v>1999</v>
      </c>
    </row>
    <row r="6959" spans="1:16" x14ac:dyDescent="0.25">
      <c r="A6959" t="s">
        <v>4790</v>
      </c>
      <c r="B6959" t="s">
        <v>65</v>
      </c>
      <c r="C6959" t="s">
        <v>48</v>
      </c>
      <c r="D6959" t="s">
        <v>6196</v>
      </c>
      <c r="E6959">
        <f t="shared" si="432"/>
        <v>19</v>
      </c>
      <c r="F6959">
        <f t="shared" si="433"/>
        <v>6</v>
      </c>
      <c r="G6959" s="8">
        <f t="shared" si="434"/>
        <v>44731</v>
      </c>
      <c r="H6959">
        <f t="shared" si="435"/>
        <v>2022</v>
      </c>
      <c r="I6959" s="1">
        <v>44731.931250000001</v>
      </c>
      <c r="J6959" s="2">
        <v>44731</v>
      </c>
      <c r="K6959" t="s">
        <v>13</v>
      </c>
      <c r="L6959" t="s">
        <v>1338</v>
      </c>
      <c r="M6959" t="s">
        <v>53</v>
      </c>
      <c r="N6959" s="11" t="s">
        <v>15</v>
      </c>
      <c r="O6959" s="11" t="str">
        <f>IF(Table1[[#This Row],[Currency  Code]]="USD",Table1[[#This Row],[Product Amount with GST]]*80,Table1[[#This Row],[Product Amount with GST]])</f>
        <v>449</v>
      </c>
      <c r="P6959" t="s">
        <v>50</v>
      </c>
    </row>
    <row r="6960" spans="1:16" x14ac:dyDescent="0.25">
      <c r="A6960" t="s">
        <v>4790</v>
      </c>
      <c r="B6960" t="s">
        <v>65</v>
      </c>
      <c r="C6960" t="s">
        <v>12</v>
      </c>
      <c r="E6960">
        <f t="shared" si="432"/>
        <v>19</v>
      </c>
      <c r="F6960">
        <f t="shared" si="433"/>
        <v>6</v>
      </c>
      <c r="G6960" s="8">
        <f t="shared" si="434"/>
        <v>44731</v>
      </c>
      <c r="H6960">
        <f t="shared" si="435"/>
        <v>2022</v>
      </c>
      <c r="I6960" s="1">
        <v>44731.929861111108</v>
      </c>
      <c r="J6960" s="2">
        <v>44731</v>
      </c>
      <c r="K6960" t="s">
        <v>13</v>
      </c>
      <c r="L6960" t="s">
        <v>39</v>
      </c>
      <c r="N6960" s="11" t="s">
        <v>15</v>
      </c>
      <c r="O6960" s="11" t="str">
        <f>IF(Table1[[#This Row],[Currency  Code]]="USD",Table1[[#This Row],[Product Amount with GST]]*80,Table1[[#This Row],[Product Amount with GST]])</f>
        <v>499</v>
      </c>
    </row>
    <row r="6961" spans="1:16" x14ac:dyDescent="0.25">
      <c r="A6961" t="s">
        <v>4791</v>
      </c>
      <c r="B6961" t="s">
        <v>42</v>
      </c>
      <c r="C6961" t="s">
        <v>12</v>
      </c>
      <c r="E6961">
        <f t="shared" si="432"/>
        <v>19</v>
      </c>
      <c r="F6961">
        <f t="shared" si="433"/>
        <v>6</v>
      </c>
      <c r="G6961" s="8">
        <f t="shared" si="434"/>
        <v>44731</v>
      </c>
      <c r="H6961">
        <f t="shared" si="435"/>
        <v>2022</v>
      </c>
      <c r="I6961" s="1">
        <v>44731.927777777775</v>
      </c>
      <c r="J6961" s="2">
        <v>44731</v>
      </c>
      <c r="K6961" t="s">
        <v>43</v>
      </c>
      <c r="L6961" t="s">
        <v>39</v>
      </c>
      <c r="N6961" s="11" t="s">
        <v>15</v>
      </c>
      <c r="O6961" s="11" t="str">
        <f>IF(Table1[[#This Row],[Currency  Code]]="USD",Table1[[#This Row],[Product Amount with GST]]*80,Table1[[#This Row],[Product Amount with GST]])</f>
        <v>499</v>
      </c>
    </row>
    <row r="6962" spans="1:16" x14ac:dyDescent="0.25">
      <c r="A6962" t="s">
        <v>4792</v>
      </c>
      <c r="B6962" t="s">
        <v>11</v>
      </c>
      <c r="C6962" t="s">
        <v>12</v>
      </c>
      <c r="E6962">
        <f t="shared" si="432"/>
        <v>19</v>
      </c>
      <c r="F6962">
        <f t="shared" si="433"/>
        <v>6</v>
      </c>
      <c r="G6962" s="8">
        <f t="shared" si="434"/>
        <v>44731</v>
      </c>
      <c r="H6962">
        <f t="shared" si="435"/>
        <v>2022</v>
      </c>
      <c r="I6962" s="1">
        <v>44731.90347222222</v>
      </c>
      <c r="J6962" s="2">
        <v>44731</v>
      </c>
      <c r="K6962" t="s">
        <v>13</v>
      </c>
      <c r="L6962" t="s">
        <v>14</v>
      </c>
      <c r="N6962" s="11" t="s">
        <v>15</v>
      </c>
      <c r="O6962" s="11" t="str">
        <f>IF(Table1[[#This Row],[Currency  Code]]="USD",Table1[[#This Row],[Product Amount with GST]]*80,Table1[[#This Row],[Product Amount with GST]])</f>
        <v>3999</v>
      </c>
    </row>
    <row r="6963" spans="1:16" x14ac:dyDescent="0.25">
      <c r="A6963" t="s">
        <v>4792</v>
      </c>
      <c r="B6963" t="s">
        <v>11</v>
      </c>
      <c r="C6963" t="s">
        <v>12</v>
      </c>
      <c r="E6963">
        <f t="shared" si="432"/>
        <v>19</v>
      </c>
      <c r="F6963">
        <f t="shared" si="433"/>
        <v>6</v>
      </c>
      <c r="G6963" s="8">
        <f t="shared" si="434"/>
        <v>44731</v>
      </c>
      <c r="H6963">
        <f t="shared" si="435"/>
        <v>2022</v>
      </c>
      <c r="I6963" s="1">
        <v>44731.892361111109</v>
      </c>
      <c r="J6963" s="2">
        <v>44731</v>
      </c>
      <c r="K6963" t="s">
        <v>13</v>
      </c>
      <c r="L6963" t="s">
        <v>14</v>
      </c>
      <c r="N6963" s="11" t="s">
        <v>15</v>
      </c>
      <c r="O6963" s="11" t="str">
        <f>IF(Table1[[#This Row],[Currency  Code]]="USD",Table1[[#This Row],[Product Amount with GST]]*80,Table1[[#This Row],[Product Amount with GST]])</f>
        <v>3999</v>
      </c>
    </row>
    <row r="6964" spans="1:16" x14ac:dyDescent="0.25">
      <c r="A6964" t="s">
        <v>4774</v>
      </c>
      <c r="B6964" t="s">
        <v>20</v>
      </c>
      <c r="C6964" t="s">
        <v>48</v>
      </c>
      <c r="E6964">
        <f t="shared" si="432"/>
        <v>19</v>
      </c>
      <c r="F6964">
        <f t="shared" si="433"/>
        <v>6</v>
      </c>
      <c r="G6964" s="8">
        <f t="shared" si="434"/>
        <v>44731</v>
      </c>
      <c r="H6964">
        <f t="shared" si="435"/>
        <v>2022</v>
      </c>
      <c r="I6964" s="1">
        <v>44731.888194444444</v>
      </c>
      <c r="J6964" s="2">
        <v>44731</v>
      </c>
      <c r="K6964" t="s">
        <v>13</v>
      </c>
      <c r="L6964" t="s">
        <v>21</v>
      </c>
      <c r="M6964" t="s">
        <v>218</v>
      </c>
      <c r="N6964" s="11" t="s">
        <v>15</v>
      </c>
      <c r="O6964" s="11" t="str">
        <f>IF(Table1[[#This Row],[Currency  Code]]="USD",Table1[[#This Row],[Product Amount with GST]]*80,Table1[[#This Row],[Product Amount with GST]])</f>
        <v>1999</v>
      </c>
      <c r="P6964" t="s">
        <v>50</v>
      </c>
    </row>
    <row r="6965" spans="1:16" x14ac:dyDescent="0.25">
      <c r="A6965" t="s">
        <v>4793</v>
      </c>
      <c r="B6965" t="s">
        <v>1255</v>
      </c>
      <c r="C6965" t="s">
        <v>48</v>
      </c>
      <c r="E6965">
        <f t="shared" si="432"/>
        <v>19</v>
      </c>
      <c r="F6965">
        <f t="shared" si="433"/>
        <v>6</v>
      </c>
      <c r="G6965" s="8">
        <f t="shared" si="434"/>
        <v>44731</v>
      </c>
      <c r="H6965">
        <f t="shared" si="435"/>
        <v>2022</v>
      </c>
      <c r="I6965" s="1">
        <v>44731.886805555558</v>
      </c>
      <c r="J6965" s="2">
        <v>44731</v>
      </c>
      <c r="K6965" t="s">
        <v>13</v>
      </c>
      <c r="L6965" t="s">
        <v>39</v>
      </c>
      <c r="M6965" t="s">
        <v>53</v>
      </c>
      <c r="N6965" s="11" t="s">
        <v>15</v>
      </c>
      <c r="O6965" s="11" t="str">
        <f>IF(Table1[[#This Row],[Currency  Code]]="USD",Table1[[#This Row],[Product Amount with GST]]*80,Table1[[#This Row],[Product Amount with GST]])</f>
        <v>499</v>
      </c>
      <c r="P6965" t="s">
        <v>50</v>
      </c>
    </row>
    <row r="6966" spans="1:16" x14ac:dyDescent="0.25">
      <c r="A6966" t="s">
        <v>4772</v>
      </c>
      <c r="B6966" t="s">
        <v>65</v>
      </c>
      <c r="C6966" t="s">
        <v>12</v>
      </c>
      <c r="E6966">
        <f t="shared" si="432"/>
        <v>19</v>
      </c>
      <c r="F6966">
        <f t="shared" si="433"/>
        <v>6</v>
      </c>
      <c r="G6966" s="8">
        <f t="shared" si="434"/>
        <v>44731</v>
      </c>
      <c r="H6966">
        <f t="shared" si="435"/>
        <v>2022</v>
      </c>
      <c r="I6966" s="1">
        <v>44731.885416666664</v>
      </c>
      <c r="J6966" s="2">
        <v>44731</v>
      </c>
      <c r="K6966" t="s">
        <v>13</v>
      </c>
      <c r="L6966" t="s">
        <v>39</v>
      </c>
      <c r="N6966" s="11" t="s">
        <v>15</v>
      </c>
      <c r="O6966" s="11" t="str">
        <f>IF(Table1[[#This Row],[Currency  Code]]="USD",Table1[[#This Row],[Product Amount with GST]]*80,Table1[[#This Row],[Product Amount with GST]])</f>
        <v>499</v>
      </c>
    </row>
    <row r="6967" spans="1:16" x14ac:dyDescent="0.25">
      <c r="A6967" t="s">
        <v>4794</v>
      </c>
      <c r="B6967" t="s">
        <v>42</v>
      </c>
      <c r="C6967" t="s">
        <v>12</v>
      </c>
      <c r="E6967">
        <f t="shared" si="432"/>
        <v>19</v>
      </c>
      <c r="F6967">
        <f t="shared" si="433"/>
        <v>6</v>
      </c>
      <c r="G6967" s="8">
        <f t="shared" si="434"/>
        <v>44731</v>
      </c>
      <c r="H6967">
        <f t="shared" si="435"/>
        <v>2022</v>
      </c>
      <c r="I6967" s="1">
        <v>44731.883333333331</v>
      </c>
      <c r="J6967" s="2">
        <v>44731</v>
      </c>
      <c r="K6967" t="s">
        <v>43</v>
      </c>
      <c r="L6967" t="s">
        <v>39</v>
      </c>
      <c r="N6967" s="11" t="s">
        <v>15</v>
      </c>
      <c r="O6967" s="11" t="str">
        <f>IF(Table1[[#This Row],[Currency  Code]]="USD",Table1[[#This Row],[Product Amount with GST]]*80,Table1[[#This Row],[Product Amount with GST]])</f>
        <v>499</v>
      </c>
    </row>
    <row r="6968" spans="1:16" x14ac:dyDescent="0.25">
      <c r="A6968" t="s">
        <v>4770</v>
      </c>
      <c r="B6968" t="s">
        <v>991</v>
      </c>
      <c r="C6968" t="s">
        <v>48</v>
      </c>
      <c r="E6968">
        <f t="shared" si="432"/>
        <v>19</v>
      </c>
      <c r="F6968">
        <f t="shared" si="433"/>
        <v>6</v>
      </c>
      <c r="G6968" s="8">
        <f t="shared" si="434"/>
        <v>44731</v>
      </c>
      <c r="H6968">
        <f t="shared" si="435"/>
        <v>2022</v>
      </c>
      <c r="I6968" s="1">
        <v>44731.879166666666</v>
      </c>
      <c r="J6968" s="2">
        <v>44731</v>
      </c>
      <c r="K6968" t="s">
        <v>43</v>
      </c>
      <c r="L6968" t="s">
        <v>39</v>
      </c>
      <c r="M6968" t="s">
        <v>53</v>
      </c>
      <c r="N6968" s="11" t="s">
        <v>15</v>
      </c>
      <c r="O6968" s="11" t="str">
        <f>IF(Table1[[#This Row],[Currency  Code]]="USD",Table1[[#This Row],[Product Amount with GST]]*80,Table1[[#This Row],[Product Amount with GST]])</f>
        <v>499</v>
      </c>
      <c r="P6968" t="s">
        <v>50</v>
      </c>
    </row>
    <row r="6969" spans="1:16" x14ac:dyDescent="0.25">
      <c r="A6969" t="s">
        <v>4770</v>
      </c>
      <c r="B6969" t="s">
        <v>991</v>
      </c>
      <c r="C6969" t="s">
        <v>12</v>
      </c>
      <c r="E6969">
        <f t="shared" si="432"/>
        <v>19</v>
      </c>
      <c r="F6969">
        <f t="shared" si="433"/>
        <v>6</v>
      </c>
      <c r="G6969" s="8">
        <f t="shared" si="434"/>
        <v>44731</v>
      </c>
      <c r="H6969">
        <f t="shared" si="435"/>
        <v>2022</v>
      </c>
      <c r="I6969" s="1">
        <v>44731.878472222219</v>
      </c>
      <c r="J6969" s="2">
        <v>44731</v>
      </c>
      <c r="K6969" t="s">
        <v>43</v>
      </c>
      <c r="L6969" t="s">
        <v>39</v>
      </c>
      <c r="N6969" s="11" t="s">
        <v>15</v>
      </c>
      <c r="O6969" s="11" t="str">
        <f>IF(Table1[[#This Row],[Currency  Code]]="USD",Table1[[#This Row],[Product Amount with GST]]*80,Table1[[#This Row],[Product Amount with GST]])</f>
        <v>499</v>
      </c>
    </row>
    <row r="6970" spans="1:16" x14ac:dyDescent="0.25">
      <c r="A6970" t="s">
        <v>4795</v>
      </c>
      <c r="B6970" t="s">
        <v>4796</v>
      </c>
      <c r="C6970" t="s">
        <v>48</v>
      </c>
      <c r="E6970">
        <f t="shared" si="432"/>
        <v>19</v>
      </c>
      <c r="F6970">
        <f t="shared" si="433"/>
        <v>6</v>
      </c>
      <c r="G6970" s="8">
        <f t="shared" si="434"/>
        <v>44731</v>
      </c>
      <c r="H6970">
        <f t="shared" si="435"/>
        <v>2022</v>
      </c>
      <c r="I6970" s="1">
        <v>44731.85</v>
      </c>
      <c r="J6970" s="2">
        <v>44731</v>
      </c>
      <c r="K6970" t="s">
        <v>13</v>
      </c>
      <c r="L6970" t="s">
        <v>39</v>
      </c>
      <c r="M6970" t="s">
        <v>330</v>
      </c>
      <c r="N6970" s="11" t="s">
        <v>15</v>
      </c>
      <c r="O6970" s="11" t="str">
        <f>IF(Table1[[#This Row],[Currency  Code]]="USD",Table1[[#This Row],[Product Amount with GST]]*80,Table1[[#This Row],[Product Amount with GST]])</f>
        <v>499</v>
      </c>
      <c r="P6970" t="s">
        <v>50</v>
      </c>
    </row>
    <row r="6971" spans="1:16" x14ac:dyDescent="0.25">
      <c r="A6971" t="s">
        <v>4780</v>
      </c>
      <c r="B6971" t="s">
        <v>173</v>
      </c>
      <c r="C6971" t="s">
        <v>12</v>
      </c>
      <c r="E6971">
        <f t="shared" si="432"/>
        <v>19</v>
      </c>
      <c r="F6971">
        <f t="shared" si="433"/>
        <v>6</v>
      </c>
      <c r="G6971" s="8">
        <f t="shared" si="434"/>
        <v>44731</v>
      </c>
      <c r="H6971">
        <f t="shared" si="435"/>
        <v>2022</v>
      </c>
      <c r="I6971" s="1">
        <v>44731.85</v>
      </c>
      <c r="J6971" s="2">
        <v>44731</v>
      </c>
      <c r="K6971" t="s">
        <v>13</v>
      </c>
      <c r="L6971" t="s">
        <v>39</v>
      </c>
      <c r="N6971" s="11" t="s">
        <v>15</v>
      </c>
      <c r="O6971" s="11" t="str">
        <f>IF(Table1[[#This Row],[Currency  Code]]="USD",Table1[[#This Row],[Product Amount with GST]]*80,Table1[[#This Row],[Product Amount with GST]])</f>
        <v>499</v>
      </c>
    </row>
    <row r="6972" spans="1:16" x14ac:dyDescent="0.25">
      <c r="A6972" t="s">
        <v>4795</v>
      </c>
      <c r="B6972" t="s">
        <v>4796</v>
      </c>
      <c r="C6972" t="s">
        <v>12</v>
      </c>
      <c r="E6972">
        <f t="shared" si="432"/>
        <v>19</v>
      </c>
      <c r="F6972">
        <f t="shared" si="433"/>
        <v>6</v>
      </c>
      <c r="G6972" s="8">
        <f t="shared" si="434"/>
        <v>44731</v>
      </c>
      <c r="H6972">
        <f t="shared" si="435"/>
        <v>2022</v>
      </c>
      <c r="I6972" s="1">
        <v>44731.849305555559</v>
      </c>
      <c r="J6972" s="2">
        <v>44731</v>
      </c>
      <c r="K6972" t="s">
        <v>13</v>
      </c>
      <c r="L6972" t="s">
        <v>39</v>
      </c>
      <c r="N6972" s="11" t="s">
        <v>15</v>
      </c>
      <c r="O6972" s="11" t="str">
        <f>IF(Table1[[#This Row],[Currency  Code]]="USD",Table1[[#This Row],[Product Amount with GST]]*80,Table1[[#This Row],[Product Amount with GST]])</f>
        <v>499</v>
      </c>
    </row>
    <row r="6973" spans="1:16" x14ac:dyDescent="0.25">
      <c r="A6973" t="s">
        <v>4797</v>
      </c>
      <c r="B6973" t="s">
        <v>757</v>
      </c>
      <c r="C6973" t="s">
        <v>48</v>
      </c>
      <c r="E6973">
        <f t="shared" si="432"/>
        <v>19</v>
      </c>
      <c r="F6973">
        <f t="shared" si="433"/>
        <v>6</v>
      </c>
      <c r="G6973" s="8">
        <f t="shared" si="434"/>
        <v>44731</v>
      </c>
      <c r="H6973">
        <f t="shared" si="435"/>
        <v>2022</v>
      </c>
      <c r="I6973" s="1">
        <v>44731.842361111114</v>
      </c>
      <c r="J6973" s="2">
        <v>44731</v>
      </c>
      <c r="K6973" t="s">
        <v>43</v>
      </c>
      <c r="L6973" t="s">
        <v>39</v>
      </c>
      <c r="M6973" t="s">
        <v>135</v>
      </c>
      <c r="N6973" s="11" t="s">
        <v>15</v>
      </c>
      <c r="O6973" s="11" t="str">
        <f>IF(Table1[[#This Row],[Currency  Code]]="USD",Table1[[#This Row],[Product Amount with GST]]*80,Table1[[#This Row],[Product Amount with GST]])</f>
        <v>499</v>
      </c>
      <c r="P6973" t="s">
        <v>136</v>
      </c>
    </row>
    <row r="6974" spans="1:16" x14ac:dyDescent="0.25">
      <c r="A6974" t="s">
        <v>4797</v>
      </c>
      <c r="B6974" t="s">
        <v>757</v>
      </c>
      <c r="C6974" t="s">
        <v>12</v>
      </c>
      <c r="E6974">
        <f t="shared" si="432"/>
        <v>19</v>
      </c>
      <c r="F6974">
        <f t="shared" si="433"/>
        <v>6</v>
      </c>
      <c r="G6974" s="8">
        <f t="shared" si="434"/>
        <v>44731</v>
      </c>
      <c r="H6974">
        <f t="shared" si="435"/>
        <v>2022</v>
      </c>
      <c r="I6974" s="1">
        <v>44731.838194444441</v>
      </c>
      <c r="J6974" s="2">
        <v>44731</v>
      </c>
      <c r="K6974" t="s">
        <v>43</v>
      </c>
      <c r="L6974" t="s">
        <v>39</v>
      </c>
      <c r="N6974" s="11" t="s">
        <v>15</v>
      </c>
      <c r="O6974" s="11" t="str">
        <f>IF(Table1[[#This Row],[Currency  Code]]="USD",Table1[[#This Row],[Product Amount with GST]]*80,Table1[[#This Row],[Product Amount with GST]])</f>
        <v>499</v>
      </c>
    </row>
    <row r="6975" spans="1:16" x14ac:dyDescent="0.25">
      <c r="A6975" t="s">
        <v>2323</v>
      </c>
      <c r="B6975" t="s">
        <v>257</v>
      </c>
      <c r="C6975" t="s">
        <v>48</v>
      </c>
      <c r="D6975" t="s">
        <v>6121</v>
      </c>
      <c r="E6975">
        <f t="shared" si="432"/>
        <v>19</v>
      </c>
      <c r="F6975">
        <f t="shared" si="433"/>
        <v>6</v>
      </c>
      <c r="G6975" s="8">
        <f t="shared" si="434"/>
        <v>44731</v>
      </c>
      <c r="H6975">
        <f t="shared" si="435"/>
        <v>2022</v>
      </c>
      <c r="I6975" s="1">
        <v>44731.835416666669</v>
      </c>
      <c r="J6975" s="2">
        <v>44731</v>
      </c>
      <c r="K6975" t="s">
        <v>112</v>
      </c>
      <c r="L6975" t="s">
        <v>113</v>
      </c>
      <c r="M6975" t="s">
        <v>91</v>
      </c>
      <c r="N6975" s="11" t="s">
        <v>15</v>
      </c>
      <c r="O6975" s="11" t="str">
        <f>IF(Table1[[#This Row],[Currency  Code]]="USD",Table1[[#This Row],[Product Amount with GST]]*80,Table1[[#This Row],[Product Amount with GST]])</f>
        <v>374</v>
      </c>
      <c r="P6975" t="s">
        <v>50</v>
      </c>
    </row>
    <row r="6976" spans="1:16" x14ac:dyDescent="0.25">
      <c r="A6976" t="s">
        <v>4798</v>
      </c>
      <c r="B6976" t="s">
        <v>255</v>
      </c>
      <c r="C6976" t="s">
        <v>12</v>
      </c>
      <c r="E6976">
        <f t="shared" si="432"/>
        <v>19</v>
      </c>
      <c r="F6976">
        <f t="shared" si="433"/>
        <v>6</v>
      </c>
      <c r="G6976" s="8">
        <f t="shared" si="434"/>
        <v>44731</v>
      </c>
      <c r="H6976">
        <f t="shared" si="435"/>
        <v>2022</v>
      </c>
      <c r="I6976" s="1">
        <v>44731.871527777781</v>
      </c>
      <c r="J6976" s="2">
        <v>44731</v>
      </c>
      <c r="K6976" t="s">
        <v>13</v>
      </c>
      <c r="L6976" t="s">
        <v>39</v>
      </c>
      <c r="N6976" s="11" t="s">
        <v>15</v>
      </c>
      <c r="O6976" s="11" t="str">
        <f>IF(Table1[[#This Row],[Currency  Code]]="USD",Table1[[#This Row],[Product Amount with GST]]*80,Table1[[#This Row],[Product Amount with GST]])</f>
        <v>499</v>
      </c>
    </row>
    <row r="6977" spans="1:16" x14ac:dyDescent="0.25">
      <c r="A6977" t="s">
        <v>4775</v>
      </c>
      <c r="B6977" t="s">
        <v>65</v>
      </c>
      <c r="C6977" t="s">
        <v>48</v>
      </c>
      <c r="E6977">
        <f t="shared" si="432"/>
        <v>19</v>
      </c>
      <c r="F6977">
        <f t="shared" si="433"/>
        <v>6</v>
      </c>
      <c r="G6977" s="8">
        <f t="shared" si="434"/>
        <v>44731</v>
      </c>
      <c r="H6977">
        <f t="shared" si="435"/>
        <v>2022</v>
      </c>
      <c r="I6977" s="1">
        <v>44731.870138888888</v>
      </c>
      <c r="J6977" s="2">
        <v>44731</v>
      </c>
      <c r="K6977" t="s">
        <v>13</v>
      </c>
      <c r="L6977" t="s">
        <v>39</v>
      </c>
      <c r="M6977" t="s">
        <v>135</v>
      </c>
      <c r="N6977" s="11" t="s">
        <v>15</v>
      </c>
      <c r="O6977" s="11" t="str">
        <f>IF(Table1[[#This Row],[Currency  Code]]="USD",Table1[[#This Row],[Product Amount with GST]]*80,Table1[[#This Row],[Product Amount with GST]])</f>
        <v>499</v>
      </c>
      <c r="P6977" t="s">
        <v>136</v>
      </c>
    </row>
    <row r="6978" spans="1:16" x14ac:dyDescent="0.25">
      <c r="A6978" t="s">
        <v>4799</v>
      </c>
      <c r="B6978" t="s">
        <v>24</v>
      </c>
      <c r="C6978" t="s">
        <v>12</v>
      </c>
      <c r="E6978">
        <f t="shared" ref="E6978:E7041" si="436">DAY(I6978)</f>
        <v>19</v>
      </c>
      <c r="F6978">
        <f t="shared" ref="F6978:F7041" si="437">MONTH(I6978)</f>
        <v>6</v>
      </c>
      <c r="G6978" s="8">
        <f t="shared" ref="G6978:G7041" si="438">DATE(H6979,F6978,E6978)</f>
        <v>44731</v>
      </c>
      <c r="H6978">
        <f t="shared" ref="H6978:H7041" si="439">YEAR(I6978)</f>
        <v>2022</v>
      </c>
      <c r="I6978" s="1">
        <v>44731.865972222222</v>
      </c>
      <c r="J6978" s="2">
        <v>44731</v>
      </c>
      <c r="K6978" t="s">
        <v>13</v>
      </c>
      <c r="L6978" t="s">
        <v>25</v>
      </c>
      <c r="N6978" s="11" t="s">
        <v>15</v>
      </c>
      <c r="O6978" s="11" t="str">
        <f>IF(Table1[[#This Row],[Currency  Code]]="USD",Table1[[#This Row],[Product Amount with GST]]*80,Table1[[#This Row],[Product Amount with GST]])</f>
        <v>2022</v>
      </c>
    </row>
    <row r="6979" spans="1:16" x14ac:dyDescent="0.25">
      <c r="A6979" t="s">
        <v>4800</v>
      </c>
      <c r="B6979" t="s">
        <v>439</v>
      </c>
      <c r="C6979" t="s">
        <v>12</v>
      </c>
      <c r="E6979">
        <f t="shared" si="436"/>
        <v>19</v>
      </c>
      <c r="F6979">
        <f t="shared" si="437"/>
        <v>6</v>
      </c>
      <c r="G6979" s="8">
        <f t="shared" si="438"/>
        <v>44731</v>
      </c>
      <c r="H6979">
        <f t="shared" si="439"/>
        <v>2022</v>
      </c>
      <c r="I6979" s="1">
        <v>44731.863888888889</v>
      </c>
      <c r="J6979" s="2">
        <v>44731</v>
      </c>
      <c r="K6979" t="s">
        <v>13</v>
      </c>
      <c r="L6979" t="s">
        <v>39</v>
      </c>
      <c r="N6979" s="11" t="s">
        <v>15</v>
      </c>
      <c r="O6979" s="11" t="str">
        <f>IF(Table1[[#This Row],[Currency  Code]]="USD",Table1[[#This Row],[Product Amount with GST]]*80,Table1[[#This Row],[Product Amount with GST]])</f>
        <v>499</v>
      </c>
    </row>
    <row r="6980" spans="1:16" x14ac:dyDescent="0.25">
      <c r="A6980" t="s">
        <v>4801</v>
      </c>
      <c r="B6980" t="s">
        <v>17</v>
      </c>
      <c r="C6980" t="s">
        <v>12</v>
      </c>
      <c r="E6980">
        <f t="shared" si="436"/>
        <v>19</v>
      </c>
      <c r="F6980">
        <f t="shared" si="437"/>
        <v>6</v>
      </c>
      <c r="G6980" s="8">
        <f t="shared" si="438"/>
        <v>44731</v>
      </c>
      <c r="H6980">
        <f t="shared" si="439"/>
        <v>2022</v>
      </c>
      <c r="I6980" s="1">
        <v>44731.862500000003</v>
      </c>
      <c r="J6980" s="2">
        <v>44731</v>
      </c>
      <c r="K6980" t="s">
        <v>13</v>
      </c>
      <c r="L6980" t="s">
        <v>18</v>
      </c>
      <c r="N6980" s="11" t="s">
        <v>15</v>
      </c>
      <c r="O6980" s="11" t="str">
        <f>IF(Table1[[#This Row],[Currency  Code]]="USD",Table1[[#This Row],[Product Amount with GST]]*80,Table1[[#This Row],[Product Amount with GST]])</f>
        <v>999</v>
      </c>
    </row>
    <row r="6981" spans="1:16" x14ac:dyDescent="0.25">
      <c r="A6981" t="s">
        <v>4780</v>
      </c>
      <c r="B6981" t="s">
        <v>173</v>
      </c>
      <c r="C6981" t="s">
        <v>12</v>
      </c>
      <c r="E6981">
        <f t="shared" si="436"/>
        <v>19</v>
      </c>
      <c r="F6981">
        <f t="shared" si="437"/>
        <v>6</v>
      </c>
      <c r="G6981" s="8">
        <f t="shared" si="438"/>
        <v>44731</v>
      </c>
      <c r="H6981">
        <f t="shared" si="439"/>
        <v>2022</v>
      </c>
      <c r="I6981" s="1">
        <v>44731.851388888892</v>
      </c>
      <c r="J6981" s="2">
        <v>44731</v>
      </c>
      <c r="K6981" t="s">
        <v>13</v>
      </c>
      <c r="L6981" t="s">
        <v>39</v>
      </c>
      <c r="N6981" s="11" t="s">
        <v>15</v>
      </c>
      <c r="O6981" s="11" t="str">
        <f>IF(Table1[[#This Row],[Currency  Code]]="USD",Table1[[#This Row],[Product Amount with GST]]*80,Table1[[#This Row],[Product Amount with GST]])</f>
        <v>499</v>
      </c>
    </row>
    <row r="6982" spans="1:16" x14ac:dyDescent="0.25">
      <c r="A6982" t="s">
        <v>4802</v>
      </c>
      <c r="B6982" t="s">
        <v>24</v>
      </c>
      <c r="C6982" t="s">
        <v>12</v>
      </c>
      <c r="E6982">
        <f t="shared" si="436"/>
        <v>19</v>
      </c>
      <c r="F6982">
        <f t="shared" si="437"/>
        <v>6</v>
      </c>
      <c r="G6982" s="8">
        <f t="shared" si="438"/>
        <v>44731</v>
      </c>
      <c r="H6982">
        <f t="shared" si="439"/>
        <v>2022</v>
      </c>
      <c r="I6982" s="1">
        <v>44731.850694444445</v>
      </c>
      <c r="J6982" s="2">
        <v>44731</v>
      </c>
      <c r="K6982" t="s">
        <v>13</v>
      </c>
      <c r="L6982" t="s">
        <v>25</v>
      </c>
      <c r="N6982" s="11" t="s">
        <v>15</v>
      </c>
      <c r="O6982" s="11" t="str">
        <f>IF(Table1[[#This Row],[Currency  Code]]="USD",Table1[[#This Row],[Product Amount with GST]]*80,Table1[[#This Row],[Product Amount with GST]])</f>
        <v>2022</v>
      </c>
    </row>
    <row r="6983" spans="1:16" x14ac:dyDescent="0.25">
      <c r="A6983" t="s">
        <v>4803</v>
      </c>
      <c r="B6983" t="s">
        <v>42</v>
      </c>
      <c r="C6983" t="s">
        <v>12</v>
      </c>
      <c r="E6983">
        <f t="shared" si="436"/>
        <v>19</v>
      </c>
      <c r="F6983">
        <f t="shared" si="437"/>
        <v>6</v>
      </c>
      <c r="G6983" s="8">
        <f t="shared" si="438"/>
        <v>44731</v>
      </c>
      <c r="H6983">
        <f t="shared" si="439"/>
        <v>2022</v>
      </c>
      <c r="I6983" s="1">
        <v>44731.839583333334</v>
      </c>
      <c r="J6983" s="2">
        <v>44731</v>
      </c>
      <c r="K6983" t="s">
        <v>43</v>
      </c>
      <c r="L6983" t="s">
        <v>39</v>
      </c>
      <c r="N6983" s="11" t="s">
        <v>15</v>
      </c>
      <c r="O6983" s="11" t="str">
        <f>IF(Table1[[#This Row],[Currency  Code]]="USD",Table1[[#This Row],[Product Amount with GST]]*80,Table1[[#This Row],[Product Amount with GST]])</f>
        <v>499</v>
      </c>
    </row>
    <row r="6984" spans="1:16" x14ac:dyDescent="0.25">
      <c r="A6984" t="s">
        <v>4804</v>
      </c>
      <c r="B6984" t="s">
        <v>27</v>
      </c>
      <c r="C6984" t="s">
        <v>12</v>
      </c>
      <c r="E6984">
        <f t="shared" si="436"/>
        <v>19</v>
      </c>
      <c r="F6984">
        <f t="shared" si="437"/>
        <v>6</v>
      </c>
      <c r="G6984" s="8">
        <f t="shared" si="438"/>
        <v>44731</v>
      </c>
      <c r="H6984">
        <f t="shared" si="439"/>
        <v>2022</v>
      </c>
      <c r="I6984" s="1">
        <v>44731.836805555555</v>
      </c>
      <c r="J6984" s="2">
        <v>44731</v>
      </c>
      <c r="K6984" t="s">
        <v>13</v>
      </c>
      <c r="L6984" t="s">
        <v>21</v>
      </c>
      <c r="N6984" s="11" t="s">
        <v>15</v>
      </c>
      <c r="O6984" s="11" t="str">
        <f>IF(Table1[[#This Row],[Currency  Code]]="USD",Table1[[#This Row],[Product Amount with GST]]*80,Table1[[#This Row],[Product Amount with GST]])</f>
        <v>1999</v>
      </c>
    </row>
    <row r="6985" spans="1:16" x14ac:dyDescent="0.25">
      <c r="A6985" t="s">
        <v>4805</v>
      </c>
      <c r="B6985" t="s">
        <v>52</v>
      </c>
      <c r="C6985" t="s">
        <v>12</v>
      </c>
      <c r="E6985">
        <f t="shared" si="436"/>
        <v>19</v>
      </c>
      <c r="F6985">
        <f t="shared" si="437"/>
        <v>6</v>
      </c>
      <c r="G6985" s="8">
        <f t="shared" si="438"/>
        <v>44731</v>
      </c>
      <c r="H6985">
        <f t="shared" si="439"/>
        <v>2022</v>
      </c>
      <c r="I6985" s="1">
        <v>44731.82708333333</v>
      </c>
      <c r="J6985" s="2">
        <v>44731</v>
      </c>
      <c r="K6985" t="s">
        <v>13</v>
      </c>
      <c r="L6985" t="s">
        <v>18</v>
      </c>
      <c r="N6985" s="11" t="s">
        <v>15</v>
      </c>
      <c r="O6985" s="11" t="str">
        <f>IF(Table1[[#This Row],[Currency  Code]]="USD",Table1[[#This Row],[Product Amount with GST]]*80,Table1[[#This Row],[Product Amount with GST]])</f>
        <v>999</v>
      </c>
    </row>
    <row r="6986" spans="1:16" x14ac:dyDescent="0.25">
      <c r="A6986" t="s">
        <v>3541</v>
      </c>
      <c r="B6986" t="s">
        <v>42</v>
      </c>
      <c r="C6986" t="s">
        <v>48</v>
      </c>
      <c r="E6986">
        <f t="shared" si="436"/>
        <v>19</v>
      </c>
      <c r="F6986">
        <f t="shared" si="437"/>
        <v>6</v>
      </c>
      <c r="G6986" s="8">
        <f t="shared" si="438"/>
        <v>44731</v>
      </c>
      <c r="H6986">
        <f t="shared" si="439"/>
        <v>2022</v>
      </c>
      <c r="I6986" s="1">
        <v>44731.821527777778</v>
      </c>
      <c r="J6986" s="2">
        <v>44731</v>
      </c>
      <c r="K6986" t="s">
        <v>43</v>
      </c>
      <c r="L6986" t="s">
        <v>39</v>
      </c>
      <c r="M6986" t="s">
        <v>53</v>
      </c>
      <c r="N6986" s="11" t="s">
        <v>15</v>
      </c>
      <c r="O6986" s="11" t="str">
        <f>IF(Table1[[#This Row],[Currency  Code]]="USD",Table1[[#This Row],[Product Amount with GST]]*80,Table1[[#This Row],[Product Amount with GST]])</f>
        <v>499</v>
      </c>
      <c r="P6986" t="s">
        <v>50</v>
      </c>
    </row>
    <row r="6987" spans="1:16" x14ac:dyDescent="0.25">
      <c r="A6987" t="s">
        <v>4806</v>
      </c>
      <c r="B6987" t="s">
        <v>169</v>
      </c>
      <c r="C6987" t="s">
        <v>48</v>
      </c>
      <c r="E6987">
        <f t="shared" si="436"/>
        <v>19</v>
      </c>
      <c r="F6987">
        <f t="shared" si="437"/>
        <v>6</v>
      </c>
      <c r="G6987" s="8">
        <f t="shared" si="438"/>
        <v>44731</v>
      </c>
      <c r="H6987">
        <f t="shared" si="439"/>
        <v>2022</v>
      </c>
      <c r="I6987" s="1">
        <v>44731.811111111114</v>
      </c>
      <c r="J6987" s="2">
        <v>44731</v>
      </c>
      <c r="K6987" t="s">
        <v>43</v>
      </c>
      <c r="L6987" t="s">
        <v>39</v>
      </c>
      <c r="M6987" t="s">
        <v>53</v>
      </c>
      <c r="N6987" s="11" t="s">
        <v>15</v>
      </c>
      <c r="O6987" s="11" t="str">
        <f>IF(Table1[[#This Row],[Currency  Code]]="USD",Table1[[#This Row],[Product Amount with GST]]*80,Table1[[#This Row],[Product Amount with GST]])</f>
        <v>499</v>
      </c>
      <c r="P6987" t="s">
        <v>50</v>
      </c>
    </row>
    <row r="6988" spans="1:16" x14ac:dyDescent="0.25">
      <c r="A6988" t="s">
        <v>2323</v>
      </c>
      <c r="B6988" t="s">
        <v>991</v>
      </c>
      <c r="C6988" t="s">
        <v>48</v>
      </c>
      <c r="D6988" t="s">
        <v>6121</v>
      </c>
      <c r="E6988">
        <f t="shared" si="436"/>
        <v>19</v>
      </c>
      <c r="F6988">
        <f t="shared" si="437"/>
        <v>6</v>
      </c>
      <c r="G6988" s="8">
        <f t="shared" si="438"/>
        <v>44731</v>
      </c>
      <c r="H6988">
        <f t="shared" si="439"/>
        <v>2022</v>
      </c>
      <c r="I6988" s="1">
        <v>44731.809027777781</v>
      </c>
      <c r="J6988" s="2">
        <v>44731</v>
      </c>
      <c r="K6988" t="s">
        <v>112</v>
      </c>
      <c r="L6988" t="s">
        <v>113</v>
      </c>
      <c r="M6988" t="s">
        <v>91</v>
      </c>
      <c r="N6988" s="11" t="s">
        <v>15</v>
      </c>
      <c r="O6988" s="11" t="str">
        <f>IF(Table1[[#This Row],[Currency  Code]]="USD",Table1[[#This Row],[Product Amount with GST]]*80,Table1[[#This Row],[Product Amount with GST]])</f>
        <v>374</v>
      </c>
      <c r="P6988" t="s">
        <v>50</v>
      </c>
    </row>
    <row r="6989" spans="1:16" x14ac:dyDescent="0.25">
      <c r="A6989" t="s">
        <v>4755</v>
      </c>
      <c r="B6989" t="s">
        <v>757</v>
      </c>
      <c r="C6989" t="s">
        <v>48</v>
      </c>
      <c r="E6989">
        <f t="shared" si="436"/>
        <v>19</v>
      </c>
      <c r="F6989">
        <f t="shared" si="437"/>
        <v>6</v>
      </c>
      <c r="G6989" s="8">
        <f t="shared" si="438"/>
        <v>44731</v>
      </c>
      <c r="H6989">
        <f t="shared" si="439"/>
        <v>2022</v>
      </c>
      <c r="I6989" s="1">
        <v>44731.804861111108</v>
      </c>
      <c r="J6989" s="2">
        <v>44731</v>
      </c>
      <c r="K6989" t="s">
        <v>43</v>
      </c>
      <c r="L6989" t="s">
        <v>39</v>
      </c>
      <c r="M6989" t="s">
        <v>53</v>
      </c>
      <c r="N6989" s="11" t="s">
        <v>15</v>
      </c>
      <c r="O6989" s="11" t="str">
        <f>IF(Table1[[#This Row],[Currency  Code]]="USD",Table1[[#This Row],[Product Amount with GST]]*80,Table1[[#This Row],[Product Amount with GST]])</f>
        <v>499</v>
      </c>
      <c r="P6989" t="s">
        <v>50</v>
      </c>
    </row>
    <row r="6990" spans="1:16" x14ac:dyDescent="0.25">
      <c r="A6990" t="s">
        <v>4778</v>
      </c>
      <c r="B6990" t="s">
        <v>52</v>
      </c>
      <c r="C6990" t="s">
        <v>12</v>
      </c>
      <c r="E6990">
        <f t="shared" si="436"/>
        <v>19</v>
      </c>
      <c r="F6990">
        <f t="shared" si="437"/>
        <v>6</v>
      </c>
      <c r="G6990" s="8">
        <f t="shared" si="438"/>
        <v>44731</v>
      </c>
      <c r="H6990">
        <f t="shared" si="439"/>
        <v>2022</v>
      </c>
      <c r="I6990" s="1">
        <v>44731.802083333336</v>
      </c>
      <c r="J6990" s="2">
        <v>44731</v>
      </c>
      <c r="K6990" t="s">
        <v>13</v>
      </c>
      <c r="L6990" t="s">
        <v>18</v>
      </c>
      <c r="N6990" s="11" t="s">
        <v>15</v>
      </c>
      <c r="O6990" s="11" t="str">
        <f>IF(Table1[[#This Row],[Currency  Code]]="USD",Table1[[#This Row],[Product Amount with GST]]*80,Table1[[#This Row],[Product Amount with GST]])</f>
        <v>999</v>
      </c>
    </row>
    <row r="6991" spans="1:16" x14ac:dyDescent="0.25">
      <c r="A6991" t="s">
        <v>4807</v>
      </c>
      <c r="B6991" t="s">
        <v>42</v>
      </c>
      <c r="C6991" t="s">
        <v>12</v>
      </c>
      <c r="E6991">
        <f t="shared" si="436"/>
        <v>19</v>
      </c>
      <c r="F6991">
        <f t="shared" si="437"/>
        <v>6</v>
      </c>
      <c r="G6991" s="8">
        <f t="shared" si="438"/>
        <v>44731</v>
      </c>
      <c r="H6991">
        <f t="shared" si="439"/>
        <v>2022</v>
      </c>
      <c r="I6991" s="1">
        <v>44731.8</v>
      </c>
      <c r="J6991" s="2">
        <v>44731</v>
      </c>
      <c r="K6991" t="s">
        <v>43</v>
      </c>
      <c r="L6991" t="s">
        <v>39</v>
      </c>
      <c r="N6991" s="11" t="s">
        <v>15</v>
      </c>
      <c r="O6991" s="11" t="str">
        <f>IF(Table1[[#This Row],[Currency  Code]]="USD",Table1[[#This Row],[Product Amount with GST]]*80,Table1[[#This Row],[Product Amount with GST]])</f>
        <v>499</v>
      </c>
    </row>
    <row r="6992" spans="1:16" x14ac:dyDescent="0.25">
      <c r="A6992" t="s">
        <v>4012</v>
      </c>
      <c r="B6992" t="s">
        <v>42</v>
      </c>
      <c r="C6992" t="s">
        <v>48</v>
      </c>
      <c r="E6992">
        <f t="shared" si="436"/>
        <v>19</v>
      </c>
      <c r="F6992">
        <f t="shared" si="437"/>
        <v>6</v>
      </c>
      <c r="G6992" s="8">
        <f t="shared" si="438"/>
        <v>44731</v>
      </c>
      <c r="H6992">
        <f t="shared" si="439"/>
        <v>2022</v>
      </c>
      <c r="I6992" s="1">
        <v>44731.795138888891</v>
      </c>
      <c r="J6992" s="2">
        <v>44731</v>
      </c>
      <c r="K6992" t="s">
        <v>13</v>
      </c>
      <c r="L6992" t="s">
        <v>39</v>
      </c>
      <c r="M6992" t="s">
        <v>91</v>
      </c>
      <c r="N6992" s="11" t="s">
        <v>15</v>
      </c>
      <c r="O6992" s="11" t="str">
        <f>IF(Table1[[#This Row],[Currency  Code]]="USD",Table1[[#This Row],[Product Amount with GST]]*80,Table1[[#This Row],[Product Amount with GST]])</f>
        <v>499</v>
      </c>
      <c r="P6992" t="s">
        <v>50</v>
      </c>
    </row>
    <row r="6993" spans="1:16" x14ac:dyDescent="0.25">
      <c r="A6993" t="s">
        <v>4012</v>
      </c>
      <c r="B6993" t="s">
        <v>42</v>
      </c>
      <c r="C6993" t="s">
        <v>12</v>
      </c>
      <c r="E6993">
        <f t="shared" si="436"/>
        <v>19</v>
      </c>
      <c r="F6993">
        <f t="shared" si="437"/>
        <v>6</v>
      </c>
      <c r="G6993" s="8">
        <f t="shared" si="438"/>
        <v>44731</v>
      </c>
      <c r="H6993">
        <f t="shared" si="439"/>
        <v>2022</v>
      </c>
      <c r="I6993" s="1">
        <v>44731.794444444444</v>
      </c>
      <c r="J6993" s="2">
        <v>44731</v>
      </c>
      <c r="K6993" t="s">
        <v>13</v>
      </c>
      <c r="L6993" t="s">
        <v>39</v>
      </c>
      <c r="N6993" s="11" t="s">
        <v>15</v>
      </c>
      <c r="O6993" s="11" t="str">
        <f>IF(Table1[[#This Row],[Currency  Code]]="USD",Table1[[#This Row],[Product Amount with GST]]*80,Table1[[#This Row],[Product Amount with GST]])</f>
        <v>499</v>
      </c>
    </row>
    <row r="6994" spans="1:16" x14ac:dyDescent="0.25">
      <c r="A6994" t="s">
        <v>4808</v>
      </c>
      <c r="B6994" t="s">
        <v>760</v>
      </c>
      <c r="C6994" t="s">
        <v>12</v>
      </c>
      <c r="E6994">
        <f t="shared" si="436"/>
        <v>19</v>
      </c>
      <c r="F6994">
        <f t="shared" si="437"/>
        <v>6</v>
      </c>
      <c r="G6994" s="8">
        <f t="shared" si="438"/>
        <v>44731</v>
      </c>
      <c r="H6994">
        <f t="shared" si="439"/>
        <v>2022</v>
      </c>
      <c r="I6994" s="1">
        <v>44731.793749999997</v>
      </c>
      <c r="J6994" s="2">
        <v>44731</v>
      </c>
      <c r="K6994" t="s">
        <v>13</v>
      </c>
      <c r="L6994" t="s">
        <v>39</v>
      </c>
      <c r="N6994" s="11" t="s">
        <v>15</v>
      </c>
      <c r="O6994" s="11" t="str">
        <f>IF(Table1[[#This Row],[Currency  Code]]="USD",Table1[[#This Row],[Product Amount with GST]]*80,Table1[[#This Row],[Product Amount with GST]])</f>
        <v>499</v>
      </c>
    </row>
    <row r="6995" spans="1:16" x14ac:dyDescent="0.25">
      <c r="A6995" t="s">
        <v>4737</v>
      </c>
      <c r="B6995" t="s">
        <v>47</v>
      </c>
      <c r="C6995" t="s">
        <v>12</v>
      </c>
      <c r="E6995">
        <f t="shared" si="436"/>
        <v>19</v>
      </c>
      <c r="F6995">
        <f t="shared" si="437"/>
        <v>6</v>
      </c>
      <c r="G6995" s="8">
        <f t="shared" si="438"/>
        <v>44731</v>
      </c>
      <c r="H6995">
        <f t="shared" si="439"/>
        <v>2022</v>
      </c>
      <c r="I6995" s="1">
        <v>44731.790277777778</v>
      </c>
      <c r="J6995" s="2">
        <v>44731</v>
      </c>
      <c r="K6995" t="s">
        <v>13</v>
      </c>
      <c r="L6995" t="s">
        <v>18</v>
      </c>
      <c r="N6995" s="11" t="s">
        <v>15</v>
      </c>
      <c r="O6995" s="11" t="str">
        <f>IF(Table1[[#This Row],[Currency  Code]]="USD",Table1[[#This Row],[Product Amount with GST]]*80,Table1[[#This Row],[Product Amount with GST]])</f>
        <v>999</v>
      </c>
    </row>
    <row r="6996" spans="1:16" x14ac:dyDescent="0.25">
      <c r="A6996" t="s">
        <v>4737</v>
      </c>
      <c r="B6996" t="s">
        <v>47</v>
      </c>
      <c r="C6996" t="s">
        <v>12</v>
      </c>
      <c r="E6996">
        <f t="shared" si="436"/>
        <v>19</v>
      </c>
      <c r="F6996">
        <f t="shared" si="437"/>
        <v>6</v>
      </c>
      <c r="G6996" s="8">
        <f t="shared" si="438"/>
        <v>44731</v>
      </c>
      <c r="H6996">
        <f t="shared" si="439"/>
        <v>2022</v>
      </c>
      <c r="I6996" s="1">
        <v>44731.789583333331</v>
      </c>
      <c r="J6996" s="2">
        <v>44731</v>
      </c>
      <c r="K6996" t="s">
        <v>13</v>
      </c>
      <c r="L6996" t="s">
        <v>18</v>
      </c>
      <c r="N6996" s="11" t="s">
        <v>15</v>
      </c>
      <c r="O6996" s="11" t="str">
        <f>IF(Table1[[#This Row],[Currency  Code]]="USD",Table1[[#This Row],[Product Amount with GST]]*80,Table1[[#This Row],[Product Amount with GST]])</f>
        <v>999</v>
      </c>
    </row>
    <row r="6997" spans="1:16" x14ac:dyDescent="0.25">
      <c r="A6997" t="s">
        <v>4770</v>
      </c>
      <c r="B6997" t="s">
        <v>991</v>
      </c>
      <c r="C6997" t="s">
        <v>12</v>
      </c>
      <c r="E6997">
        <f t="shared" si="436"/>
        <v>19</v>
      </c>
      <c r="F6997">
        <f t="shared" si="437"/>
        <v>6</v>
      </c>
      <c r="G6997" s="8">
        <f t="shared" si="438"/>
        <v>44731</v>
      </c>
      <c r="H6997">
        <f t="shared" si="439"/>
        <v>2022</v>
      </c>
      <c r="I6997" s="1">
        <v>44731.774305555555</v>
      </c>
      <c r="J6997" s="2">
        <v>44731</v>
      </c>
      <c r="K6997" t="s">
        <v>72</v>
      </c>
      <c r="L6997" t="s">
        <v>39</v>
      </c>
      <c r="N6997" s="11" t="s">
        <v>15</v>
      </c>
      <c r="O6997" s="11" t="str">
        <f>IF(Table1[[#This Row],[Currency  Code]]="USD",Table1[[#This Row],[Product Amount with GST]]*80,Table1[[#This Row],[Product Amount with GST]])</f>
        <v>499</v>
      </c>
    </row>
    <row r="6998" spans="1:16" x14ac:dyDescent="0.25">
      <c r="A6998" t="s">
        <v>4785</v>
      </c>
      <c r="B6998" t="s">
        <v>4771</v>
      </c>
      <c r="C6998" t="s">
        <v>12</v>
      </c>
      <c r="E6998">
        <f t="shared" si="436"/>
        <v>19</v>
      </c>
      <c r="F6998">
        <f t="shared" si="437"/>
        <v>6</v>
      </c>
      <c r="G6998" s="8">
        <f t="shared" si="438"/>
        <v>44731</v>
      </c>
      <c r="H6998">
        <f t="shared" si="439"/>
        <v>2022</v>
      </c>
      <c r="I6998" s="1">
        <v>44731.768055555556</v>
      </c>
      <c r="J6998" s="2">
        <v>44731</v>
      </c>
      <c r="K6998" t="s">
        <v>72</v>
      </c>
      <c r="L6998" t="s">
        <v>39</v>
      </c>
      <c r="N6998" s="11" t="s">
        <v>15</v>
      </c>
      <c r="O6998" s="11" t="str">
        <f>IF(Table1[[#This Row],[Currency  Code]]="USD",Table1[[#This Row],[Product Amount with GST]]*80,Table1[[#This Row],[Product Amount with GST]])</f>
        <v>499</v>
      </c>
    </row>
    <row r="6999" spans="1:16" x14ac:dyDescent="0.25">
      <c r="A6999" t="s">
        <v>4809</v>
      </c>
      <c r="B6999" t="s">
        <v>108</v>
      </c>
      <c r="C6999" t="s">
        <v>12</v>
      </c>
      <c r="E6999">
        <f t="shared" si="436"/>
        <v>19</v>
      </c>
      <c r="F6999">
        <f t="shared" si="437"/>
        <v>6</v>
      </c>
      <c r="G6999" s="8">
        <f t="shared" si="438"/>
        <v>44731</v>
      </c>
      <c r="H6999">
        <f t="shared" si="439"/>
        <v>2022</v>
      </c>
      <c r="I6999" s="1">
        <v>44731.763888888891</v>
      </c>
      <c r="J6999" s="2">
        <v>44731</v>
      </c>
      <c r="K6999" t="s">
        <v>13</v>
      </c>
      <c r="L6999" t="s">
        <v>39</v>
      </c>
      <c r="N6999" s="11" t="s">
        <v>15</v>
      </c>
      <c r="O6999" s="11" t="str">
        <f>IF(Table1[[#This Row],[Currency  Code]]="USD",Table1[[#This Row],[Product Amount with GST]]*80,Table1[[#This Row],[Product Amount with GST]])</f>
        <v>499</v>
      </c>
    </row>
    <row r="7000" spans="1:16" x14ac:dyDescent="0.25">
      <c r="A7000" t="s">
        <v>4810</v>
      </c>
      <c r="B7000" t="s">
        <v>402</v>
      </c>
      <c r="C7000" t="s">
        <v>48</v>
      </c>
      <c r="E7000">
        <f t="shared" si="436"/>
        <v>19</v>
      </c>
      <c r="F7000">
        <f t="shared" si="437"/>
        <v>6</v>
      </c>
      <c r="G7000" s="8">
        <f t="shared" si="438"/>
        <v>44731</v>
      </c>
      <c r="H7000">
        <f t="shared" si="439"/>
        <v>2022</v>
      </c>
      <c r="I7000" s="1">
        <v>44731.760416666664</v>
      </c>
      <c r="J7000" s="2">
        <v>44731</v>
      </c>
      <c r="K7000" t="s">
        <v>13</v>
      </c>
      <c r="L7000" t="s">
        <v>39</v>
      </c>
      <c r="M7000" t="s">
        <v>218</v>
      </c>
      <c r="N7000" s="11" t="s">
        <v>15</v>
      </c>
      <c r="O7000" s="11" t="str">
        <f>IF(Table1[[#This Row],[Currency  Code]]="USD",Table1[[#This Row],[Product Amount with GST]]*80,Table1[[#This Row],[Product Amount with GST]])</f>
        <v>499</v>
      </c>
      <c r="P7000" t="s">
        <v>50</v>
      </c>
    </row>
    <row r="7001" spans="1:16" x14ac:dyDescent="0.25">
      <c r="A7001" t="s">
        <v>4811</v>
      </c>
      <c r="B7001" t="s">
        <v>108</v>
      </c>
      <c r="C7001" t="s">
        <v>12</v>
      </c>
      <c r="E7001">
        <f t="shared" si="436"/>
        <v>19</v>
      </c>
      <c r="F7001">
        <f t="shared" si="437"/>
        <v>6</v>
      </c>
      <c r="G7001" s="8">
        <f t="shared" si="438"/>
        <v>44731</v>
      </c>
      <c r="H7001">
        <f t="shared" si="439"/>
        <v>2022</v>
      </c>
      <c r="I7001" s="1">
        <v>44731.760416666664</v>
      </c>
      <c r="J7001" s="2">
        <v>44731</v>
      </c>
      <c r="K7001" t="s">
        <v>43</v>
      </c>
      <c r="L7001" t="s">
        <v>39</v>
      </c>
      <c r="N7001" s="11" t="s">
        <v>15</v>
      </c>
      <c r="O7001" s="11" t="str">
        <f>IF(Table1[[#This Row],[Currency  Code]]="USD",Table1[[#This Row],[Product Amount with GST]]*80,Table1[[#This Row],[Product Amount with GST]])</f>
        <v>499</v>
      </c>
    </row>
    <row r="7002" spans="1:16" x14ac:dyDescent="0.25">
      <c r="A7002" t="s">
        <v>4812</v>
      </c>
      <c r="B7002" t="s">
        <v>236</v>
      </c>
      <c r="C7002" t="s">
        <v>48</v>
      </c>
      <c r="E7002">
        <f t="shared" si="436"/>
        <v>19</v>
      </c>
      <c r="F7002">
        <f t="shared" si="437"/>
        <v>6</v>
      </c>
      <c r="G7002" s="8">
        <f t="shared" si="438"/>
        <v>44731</v>
      </c>
      <c r="H7002">
        <f t="shared" si="439"/>
        <v>2022</v>
      </c>
      <c r="I7002" s="1">
        <v>44731.75277777778</v>
      </c>
      <c r="J7002" s="2">
        <v>44731</v>
      </c>
      <c r="K7002" t="s">
        <v>43</v>
      </c>
      <c r="L7002" t="s">
        <v>39</v>
      </c>
      <c r="M7002" t="s">
        <v>53</v>
      </c>
      <c r="N7002" s="11" t="s">
        <v>15</v>
      </c>
      <c r="O7002" s="11" t="str">
        <f>IF(Table1[[#This Row],[Currency  Code]]="USD",Table1[[#This Row],[Product Amount with GST]]*80,Table1[[#This Row],[Product Amount with GST]])</f>
        <v>499</v>
      </c>
      <c r="P7002" t="s">
        <v>50</v>
      </c>
    </row>
    <row r="7003" spans="1:16" x14ac:dyDescent="0.25">
      <c r="A7003" t="s">
        <v>4797</v>
      </c>
      <c r="B7003" t="s">
        <v>757</v>
      </c>
      <c r="C7003" t="s">
        <v>12</v>
      </c>
      <c r="E7003">
        <f t="shared" si="436"/>
        <v>19</v>
      </c>
      <c r="F7003">
        <f t="shared" si="437"/>
        <v>6</v>
      </c>
      <c r="G7003" s="8">
        <f t="shared" si="438"/>
        <v>44731</v>
      </c>
      <c r="H7003">
        <f t="shared" si="439"/>
        <v>2022</v>
      </c>
      <c r="I7003" s="1">
        <v>44731.839583333334</v>
      </c>
      <c r="J7003" s="2">
        <v>44731</v>
      </c>
      <c r="K7003" t="s">
        <v>43</v>
      </c>
      <c r="L7003" t="s">
        <v>39</v>
      </c>
      <c r="N7003" s="11" t="s">
        <v>15</v>
      </c>
      <c r="O7003" s="11" t="str">
        <f>IF(Table1[[#This Row],[Currency  Code]]="USD",Table1[[#This Row],[Product Amount with GST]]*80,Table1[[#This Row],[Product Amount with GST]])</f>
        <v>499</v>
      </c>
    </row>
    <row r="7004" spans="1:16" x14ac:dyDescent="0.25">
      <c r="A7004" t="s">
        <v>4755</v>
      </c>
      <c r="B7004" t="s">
        <v>111</v>
      </c>
      <c r="C7004" t="s">
        <v>12</v>
      </c>
      <c r="E7004">
        <f t="shared" si="436"/>
        <v>19</v>
      </c>
      <c r="F7004">
        <f t="shared" si="437"/>
        <v>6</v>
      </c>
      <c r="G7004" s="8">
        <f t="shared" si="438"/>
        <v>44731</v>
      </c>
      <c r="H7004">
        <f t="shared" si="439"/>
        <v>2022</v>
      </c>
      <c r="I7004" s="1">
        <v>44731.835416666669</v>
      </c>
      <c r="J7004" s="2">
        <v>44731</v>
      </c>
      <c r="K7004" t="s">
        <v>13</v>
      </c>
      <c r="L7004" t="s">
        <v>39</v>
      </c>
      <c r="N7004" s="11" t="s">
        <v>15</v>
      </c>
      <c r="O7004" s="11" t="str">
        <f>IF(Table1[[#This Row],[Currency  Code]]="USD",Table1[[#This Row],[Product Amount with GST]]*80,Table1[[#This Row],[Product Amount with GST]])</f>
        <v>499</v>
      </c>
    </row>
    <row r="7005" spans="1:16" x14ac:dyDescent="0.25">
      <c r="A7005" t="s">
        <v>4755</v>
      </c>
      <c r="B7005" t="s">
        <v>111</v>
      </c>
      <c r="C7005" t="s">
        <v>12</v>
      </c>
      <c r="E7005">
        <f t="shared" si="436"/>
        <v>19</v>
      </c>
      <c r="F7005">
        <f t="shared" si="437"/>
        <v>6</v>
      </c>
      <c r="G7005" s="8">
        <f t="shared" si="438"/>
        <v>44731</v>
      </c>
      <c r="H7005">
        <f t="shared" si="439"/>
        <v>2022</v>
      </c>
      <c r="I7005" s="1">
        <v>44731.828472222223</v>
      </c>
      <c r="J7005" s="2">
        <v>44731</v>
      </c>
      <c r="K7005" t="s">
        <v>13</v>
      </c>
      <c r="L7005" t="s">
        <v>39</v>
      </c>
      <c r="N7005" s="11" t="s">
        <v>15</v>
      </c>
      <c r="O7005" s="11" t="str">
        <f>IF(Table1[[#This Row],[Currency  Code]]="USD",Table1[[#This Row],[Product Amount with GST]]*80,Table1[[#This Row],[Product Amount with GST]])</f>
        <v>499</v>
      </c>
    </row>
    <row r="7006" spans="1:16" x14ac:dyDescent="0.25">
      <c r="A7006" t="s">
        <v>4755</v>
      </c>
      <c r="B7006" t="s">
        <v>111</v>
      </c>
      <c r="C7006" t="s">
        <v>12</v>
      </c>
      <c r="E7006">
        <f t="shared" si="436"/>
        <v>19</v>
      </c>
      <c r="F7006">
        <f t="shared" si="437"/>
        <v>6</v>
      </c>
      <c r="G7006" s="8">
        <f t="shared" si="438"/>
        <v>44731</v>
      </c>
      <c r="H7006">
        <f t="shared" si="439"/>
        <v>2022</v>
      </c>
      <c r="I7006" s="1">
        <v>44731.827777777777</v>
      </c>
      <c r="J7006" s="2">
        <v>44731</v>
      </c>
      <c r="K7006" t="s">
        <v>13</v>
      </c>
      <c r="L7006" t="s">
        <v>39</v>
      </c>
      <c r="N7006" s="11" t="s">
        <v>15</v>
      </c>
      <c r="O7006" s="11" t="str">
        <f>IF(Table1[[#This Row],[Currency  Code]]="USD",Table1[[#This Row],[Product Amount with GST]]*80,Table1[[#This Row],[Product Amount with GST]])</f>
        <v>499</v>
      </c>
    </row>
    <row r="7007" spans="1:16" x14ac:dyDescent="0.25">
      <c r="A7007" t="s">
        <v>4813</v>
      </c>
      <c r="B7007" t="s">
        <v>1092</v>
      </c>
      <c r="C7007" t="s">
        <v>12</v>
      </c>
      <c r="E7007">
        <f t="shared" si="436"/>
        <v>19</v>
      </c>
      <c r="F7007">
        <f t="shared" si="437"/>
        <v>6</v>
      </c>
      <c r="G7007" s="8">
        <f t="shared" si="438"/>
        <v>44731</v>
      </c>
      <c r="H7007">
        <f t="shared" si="439"/>
        <v>2022</v>
      </c>
      <c r="I7007" s="1">
        <v>44731.814583333333</v>
      </c>
      <c r="J7007" s="2">
        <v>44731</v>
      </c>
      <c r="K7007" t="s">
        <v>43</v>
      </c>
      <c r="L7007" t="s">
        <v>39</v>
      </c>
      <c r="N7007" s="11" t="s">
        <v>15</v>
      </c>
      <c r="O7007" s="11" t="str">
        <f>IF(Table1[[#This Row],[Currency  Code]]="USD",Table1[[#This Row],[Product Amount with GST]]*80,Table1[[#This Row],[Product Amount with GST]])</f>
        <v>499</v>
      </c>
    </row>
    <row r="7008" spans="1:16" x14ac:dyDescent="0.25">
      <c r="A7008" t="s">
        <v>4814</v>
      </c>
      <c r="B7008" t="s">
        <v>1075</v>
      </c>
      <c r="C7008" t="s">
        <v>12</v>
      </c>
      <c r="E7008">
        <f t="shared" si="436"/>
        <v>19</v>
      </c>
      <c r="F7008">
        <f t="shared" si="437"/>
        <v>6</v>
      </c>
      <c r="G7008" s="8">
        <f t="shared" si="438"/>
        <v>44731</v>
      </c>
      <c r="H7008">
        <f t="shared" si="439"/>
        <v>2022</v>
      </c>
      <c r="I7008" s="1">
        <v>44731.804861111108</v>
      </c>
      <c r="J7008" s="2">
        <v>44731</v>
      </c>
      <c r="K7008" t="s">
        <v>13</v>
      </c>
      <c r="L7008" t="s">
        <v>39</v>
      </c>
      <c r="N7008" s="11" t="s">
        <v>15</v>
      </c>
      <c r="O7008" s="11" t="str">
        <f>IF(Table1[[#This Row],[Currency  Code]]="USD",Table1[[#This Row],[Product Amount with GST]]*80,Table1[[#This Row],[Product Amount with GST]])</f>
        <v>499</v>
      </c>
    </row>
    <row r="7009" spans="1:16" x14ac:dyDescent="0.25">
      <c r="A7009" t="s">
        <v>4755</v>
      </c>
      <c r="B7009" t="s">
        <v>757</v>
      </c>
      <c r="C7009" t="s">
        <v>12</v>
      </c>
      <c r="E7009">
        <f t="shared" si="436"/>
        <v>19</v>
      </c>
      <c r="F7009">
        <f t="shared" si="437"/>
        <v>6</v>
      </c>
      <c r="G7009" s="8">
        <f t="shared" si="438"/>
        <v>44731</v>
      </c>
      <c r="H7009">
        <f t="shared" si="439"/>
        <v>2022</v>
      </c>
      <c r="I7009" s="1">
        <v>44731.803472222222</v>
      </c>
      <c r="J7009" s="2">
        <v>44731</v>
      </c>
      <c r="K7009" t="s">
        <v>43</v>
      </c>
      <c r="L7009" t="s">
        <v>39</v>
      </c>
      <c r="N7009" s="11" t="s">
        <v>15</v>
      </c>
      <c r="O7009" s="11" t="str">
        <f>IF(Table1[[#This Row],[Currency  Code]]="USD",Table1[[#This Row],[Product Amount with GST]]*80,Table1[[#This Row],[Product Amount with GST]])</f>
        <v>499</v>
      </c>
    </row>
    <row r="7010" spans="1:16" x14ac:dyDescent="0.25">
      <c r="A7010" t="s">
        <v>4815</v>
      </c>
      <c r="B7010" t="s">
        <v>65</v>
      </c>
      <c r="C7010" t="s">
        <v>48</v>
      </c>
      <c r="D7010" t="s">
        <v>6121</v>
      </c>
      <c r="E7010">
        <f t="shared" si="436"/>
        <v>19</v>
      </c>
      <c r="F7010">
        <f t="shared" si="437"/>
        <v>6</v>
      </c>
      <c r="G7010" s="8">
        <f t="shared" si="438"/>
        <v>44731</v>
      </c>
      <c r="H7010">
        <f t="shared" si="439"/>
        <v>2022</v>
      </c>
      <c r="I7010" s="1">
        <v>44731.79791666667</v>
      </c>
      <c r="J7010" s="2">
        <v>44731</v>
      </c>
      <c r="K7010" t="s">
        <v>43</v>
      </c>
      <c r="L7010" t="s">
        <v>113</v>
      </c>
      <c r="M7010" t="s">
        <v>135</v>
      </c>
      <c r="N7010" s="11" t="s">
        <v>15</v>
      </c>
      <c r="O7010" s="11" t="str">
        <f>IF(Table1[[#This Row],[Currency  Code]]="USD",Table1[[#This Row],[Product Amount with GST]]*80,Table1[[#This Row],[Product Amount with GST]])</f>
        <v>374</v>
      </c>
      <c r="P7010" t="s">
        <v>1201</v>
      </c>
    </row>
    <row r="7011" spans="1:16" x14ac:dyDescent="0.25">
      <c r="A7011" t="s">
        <v>4808</v>
      </c>
      <c r="B7011" t="s">
        <v>760</v>
      </c>
      <c r="C7011" t="s">
        <v>12</v>
      </c>
      <c r="E7011">
        <f t="shared" si="436"/>
        <v>19</v>
      </c>
      <c r="F7011">
        <f t="shared" si="437"/>
        <v>6</v>
      </c>
      <c r="G7011" s="8">
        <f t="shared" si="438"/>
        <v>44731</v>
      </c>
      <c r="H7011">
        <f t="shared" si="439"/>
        <v>2022</v>
      </c>
      <c r="I7011" s="1">
        <v>44731.781944444447</v>
      </c>
      <c r="J7011" s="2">
        <v>44731</v>
      </c>
      <c r="K7011" t="s">
        <v>13</v>
      </c>
      <c r="L7011" t="s">
        <v>39</v>
      </c>
      <c r="N7011" s="11" t="s">
        <v>15</v>
      </c>
      <c r="O7011" s="11" t="str">
        <f>IF(Table1[[#This Row],[Currency  Code]]="USD",Table1[[#This Row],[Product Amount with GST]]*80,Table1[[#This Row],[Product Amount with GST]])</f>
        <v>499</v>
      </c>
    </row>
    <row r="7012" spans="1:16" x14ac:dyDescent="0.25">
      <c r="A7012" t="s">
        <v>4772</v>
      </c>
      <c r="B7012" t="s">
        <v>65</v>
      </c>
      <c r="C7012" t="s">
        <v>12</v>
      </c>
      <c r="E7012">
        <f t="shared" si="436"/>
        <v>19</v>
      </c>
      <c r="F7012">
        <f t="shared" si="437"/>
        <v>6</v>
      </c>
      <c r="G7012" s="8">
        <f t="shared" si="438"/>
        <v>44731</v>
      </c>
      <c r="H7012">
        <f t="shared" si="439"/>
        <v>2022</v>
      </c>
      <c r="I7012" s="1">
        <v>44731.775694444441</v>
      </c>
      <c r="J7012" s="2">
        <v>44731</v>
      </c>
      <c r="K7012" t="s">
        <v>13</v>
      </c>
      <c r="L7012" t="s">
        <v>39</v>
      </c>
      <c r="N7012" s="11" t="s">
        <v>15</v>
      </c>
      <c r="O7012" s="11" t="str">
        <f>IF(Table1[[#This Row],[Currency  Code]]="USD",Table1[[#This Row],[Product Amount with GST]]*80,Table1[[#This Row],[Product Amount with GST]])</f>
        <v>499</v>
      </c>
    </row>
    <row r="7013" spans="1:16" x14ac:dyDescent="0.25">
      <c r="A7013" t="s">
        <v>4809</v>
      </c>
      <c r="B7013" t="s">
        <v>108</v>
      </c>
      <c r="C7013" t="s">
        <v>12</v>
      </c>
      <c r="E7013">
        <f t="shared" si="436"/>
        <v>19</v>
      </c>
      <c r="F7013">
        <f t="shared" si="437"/>
        <v>6</v>
      </c>
      <c r="G7013" s="8">
        <f t="shared" si="438"/>
        <v>44731</v>
      </c>
      <c r="H7013">
        <f t="shared" si="439"/>
        <v>2022</v>
      </c>
      <c r="I7013" s="1">
        <v>44731.76458333333</v>
      </c>
      <c r="J7013" s="2">
        <v>44731</v>
      </c>
      <c r="K7013" t="s">
        <v>13</v>
      </c>
      <c r="L7013" t="s">
        <v>39</v>
      </c>
      <c r="N7013" s="11" t="s">
        <v>15</v>
      </c>
      <c r="O7013" s="11" t="str">
        <f>IF(Table1[[#This Row],[Currency  Code]]="USD",Table1[[#This Row],[Product Amount with GST]]*80,Table1[[#This Row],[Product Amount with GST]])</f>
        <v>499</v>
      </c>
    </row>
    <row r="7014" spans="1:16" x14ac:dyDescent="0.25">
      <c r="A7014" t="s">
        <v>4816</v>
      </c>
      <c r="B7014" t="s">
        <v>20</v>
      </c>
      <c r="C7014" t="s">
        <v>12</v>
      </c>
      <c r="E7014">
        <f t="shared" si="436"/>
        <v>19</v>
      </c>
      <c r="F7014">
        <f t="shared" si="437"/>
        <v>6</v>
      </c>
      <c r="G7014" s="8">
        <f t="shared" si="438"/>
        <v>44731</v>
      </c>
      <c r="H7014">
        <f t="shared" si="439"/>
        <v>2022</v>
      </c>
      <c r="I7014" s="1">
        <v>44731.739583333336</v>
      </c>
      <c r="J7014" s="2">
        <v>44731</v>
      </c>
      <c r="K7014" t="s">
        <v>13</v>
      </c>
      <c r="L7014" t="s">
        <v>21</v>
      </c>
      <c r="N7014" s="11" t="s">
        <v>15</v>
      </c>
      <c r="O7014" s="11" t="str">
        <f>IF(Table1[[#This Row],[Currency  Code]]="USD",Table1[[#This Row],[Product Amount with GST]]*80,Table1[[#This Row],[Product Amount with GST]])</f>
        <v>1999</v>
      </c>
    </row>
    <row r="7015" spans="1:16" x14ac:dyDescent="0.25">
      <c r="A7015" t="s">
        <v>4772</v>
      </c>
      <c r="B7015" t="s">
        <v>11</v>
      </c>
      <c r="C7015" t="s">
        <v>12</v>
      </c>
      <c r="E7015">
        <f t="shared" si="436"/>
        <v>19</v>
      </c>
      <c r="F7015">
        <f t="shared" si="437"/>
        <v>6</v>
      </c>
      <c r="G7015" s="8">
        <f t="shared" si="438"/>
        <v>44731</v>
      </c>
      <c r="H7015">
        <f t="shared" si="439"/>
        <v>2022</v>
      </c>
      <c r="I7015" s="1">
        <v>44731.734027777777</v>
      </c>
      <c r="J7015" s="2">
        <v>44731</v>
      </c>
      <c r="K7015" t="s">
        <v>13</v>
      </c>
      <c r="L7015" t="s">
        <v>14</v>
      </c>
      <c r="N7015" s="11" t="s">
        <v>15</v>
      </c>
      <c r="O7015" s="11" t="str">
        <f>IF(Table1[[#This Row],[Currency  Code]]="USD",Table1[[#This Row],[Product Amount with GST]]*80,Table1[[#This Row],[Product Amount with GST]])</f>
        <v>3999</v>
      </c>
    </row>
    <row r="7016" spans="1:16" x14ac:dyDescent="0.25">
      <c r="A7016" t="s">
        <v>4817</v>
      </c>
      <c r="B7016" t="s">
        <v>402</v>
      </c>
      <c r="C7016" t="s">
        <v>12</v>
      </c>
      <c r="E7016">
        <f t="shared" si="436"/>
        <v>19</v>
      </c>
      <c r="F7016">
        <f t="shared" si="437"/>
        <v>6</v>
      </c>
      <c r="G7016" s="8">
        <f t="shared" si="438"/>
        <v>44731</v>
      </c>
      <c r="H7016">
        <f t="shared" si="439"/>
        <v>2022</v>
      </c>
      <c r="I7016" s="1">
        <v>44731.728472222225</v>
      </c>
      <c r="J7016" s="2">
        <v>44731</v>
      </c>
      <c r="K7016" t="s">
        <v>13</v>
      </c>
      <c r="L7016" t="s">
        <v>39</v>
      </c>
      <c r="N7016" s="11" t="s">
        <v>15</v>
      </c>
      <c r="O7016" s="11" t="str">
        <f>IF(Table1[[#This Row],[Currency  Code]]="USD",Table1[[#This Row],[Product Amount with GST]]*80,Table1[[#This Row],[Product Amount with GST]])</f>
        <v>499</v>
      </c>
    </row>
    <row r="7017" spans="1:16" x14ac:dyDescent="0.25">
      <c r="A7017" t="s">
        <v>1674</v>
      </c>
      <c r="B7017" t="s">
        <v>1561</v>
      </c>
      <c r="C7017" t="s">
        <v>12</v>
      </c>
      <c r="E7017">
        <f t="shared" si="436"/>
        <v>19</v>
      </c>
      <c r="F7017">
        <f t="shared" si="437"/>
        <v>6</v>
      </c>
      <c r="G7017" s="8">
        <f t="shared" si="438"/>
        <v>44731</v>
      </c>
      <c r="H7017">
        <f t="shared" si="439"/>
        <v>2022</v>
      </c>
      <c r="I7017" s="1">
        <v>44731.724305555559</v>
      </c>
      <c r="J7017" s="2">
        <v>44731</v>
      </c>
      <c r="K7017" t="s">
        <v>13</v>
      </c>
      <c r="L7017" t="s">
        <v>39</v>
      </c>
      <c r="N7017" s="11" t="s">
        <v>15</v>
      </c>
      <c r="O7017" s="11" t="str">
        <f>IF(Table1[[#This Row],[Currency  Code]]="USD",Table1[[#This Row],[Product Amount with GST]]*80,Table1[[#This Row],[Product Amount with GST]])</f>
        <v>499</v>
      </c>
    </row>
    <row r="7018" spans="1:16" x14ac:dyDescent="0.25">
      <c r="A7018" t="s">
        <v>4818</v>
      </c>
      <c r="B7018" t="s">
        <v>65</v>
      </c>
      <c r="C7018" t="s">
        <v>12</v>
      </c>
      <c r="E7018">
        <f t="shared" si="436"/>
        <v>19</v>
      </c>
      <c r="F7018">
        <f t="shared" si="437"/>
        <v>6</v>
      </c>
      <c r="G7018" s="8">
        <f t="shared" si="438"/>
        <v>44731</v>
      </c>
      <c r="H7018">
        <f t="shared" si="439"/>
        <v>2022</v>
      </c>
      <c r="I7018" s="1">
        <v>44731.827777777777</v>
      </c>
      <c r="J7018" s="2">
        <v>44731</v>
      </c>
      <c r="K7018" t="s">
        <v>43</v>
      </c>
      <c r="L7018" t="s">
        <v>39</v>
      </c>
      <c r="N7018" s="11" t="s">
        <v>15</v>
      </c>
      <c r="O7018" s="11" t="str">
        <f>IF(Table1[[#This Row],[Currency  Code]]="USD",Table1[[#This Row],[Product Amount with GST]]*80,Table1[[#This Row],[Product Amount with GST]])</f>
        <v>499</v>
      </c>
    </row>
    <row r="7019" spans="1:16" x14ac:dyDescent="0.25">
      <c r="A7019" t="s">
        <v>4819</v>
      </c>
      <c r="B7019" t="s">
        <v>35</v>
      </c>
      <c r="C7019" t="s">
        <v>12</v>
      </c>
      <c r="E7019">
        <f t="shared" si="436"/>
        <v>19</v>
      </c>
      <c r="F7019">
        <f t="shared" si="437"/>
        <v>6</v>
      </c>
      <c r="G7019" s="8">
        <f t="shared" si="438"/>
        <v>44731</v>
      </c>
      <c r="H7019">
        <f t="shared" si="439"/>
        <v>2022</v>
      </c>
      <c r="I7019" s="1">
        <v>44731.810416666667</v>
      </c>
      <c r="J7019" s="2">
        <v>44731</v>
      </c>
      <c r="K7019" t="s">
        <v>13</v>
      </c>
      <c r="L7019" t="s">
        <v>36</v>
      </c>
      <c r="N7019" s="11" t="s">
        <v>15</v>
      </c>
      <c r="O7019" s="11" t="str">
        <f>IF(Table1[[#This Row],[Currency  Code]]="USD",Table1[[#This Row],[Product Amount with GST]]*80,Table1[[#This Row],[Product Amount with GST]])</f>
        <v>899</v>
      </c>
    </row>
    <row r="7020" spans="1:16" x14ac:dyDescent="0.25">
      <c r="A7020" t="s">
        <v>4806</v>
      </c>
      <c r="B7020" t="s">
        <v>169</v>
      </c>
      <c r="C7020" t="s">
        <v>12</v>
      </c>
      <c r="E7020">
        <f t="shared" si="436"/>
        <v>19</v>
      </c>
      <c r="F7020">
        <f t="shared" si="437"/>
        <v>6</v>
      </c>
      <c r="G7020" s="8">
        <f t="shared" si="438"/>
        <v>44731</v>
      </c>
      <c r="H7020">
        <f t="shared" si="439"/>
        <v>2022</v>
      </c>
      <c r="I7020" s="1">
        <v>44731.80972222222</v>
      </c>
      <c r="J7020" s="2">
        <v>44731</v>
      </c>
      <c r="K7020" t="s">
        <v>43</v>
      </c>
      <c r="L7020" t="s">
        <v>39</v>
      </c>
      <c r="N7020" s="11" t="s">
        <v>15</v>
      </c>
      <c r="O7020" s="11" t="str">
        <f>IF(Table1[[#This Row],[Currency  Code]]="USD",Table1[[#This Row],[Product Amount with GST]]*80,Table1[[#This Row],[Product Amount with GST]])</f>
        <v>499</v>
      </c>
    </row>
    <row r="7021" spans="1:16" x14ac:dyDescent="0.25">
      <c r="A7021" t="s">
        <v>4820</v>
      </c>
      <c r="B7021" t="s">
        <v>42</v>
      </c>
      <c r="C7021" t="s">
        <v>12</v>
      </c>
      <c r="E7021">
        <f t="shared" si="436"/>
        <v>19</v>
      </c>
      <c r="F7021">
        <f t="shared" si="437"/>
        <v>6</v>
      </c>
      <c r="G7021" s="8">
        <f t="shared" si="438"/>
        <v>44731</v>
      </c>
      <c r="H7021">
        <f t="shared" si="439"/>
        <v>2022</v>
      </c>
      <c r="I7021" s="1">
        <v>44731.793749999997</v>
      </c>
      <c r="J7021" s="2">
        <v>44731</v>
      </c>
      <c r="K7021" t="s">
        <v>43</v>
      </c>
      <c r="L7021" t="s">
        <v>39</v>
      </c>
      <c r="N7021" s="11" t="s">
        <v>15</v>
      </c>
      <c r="O7021" s="11" t="str">
        <f>IF(Table1[[#This Row],[Currency  Code]]="USD",Table1[[#This Row],[Product Amount with GST]]*80,Table1[[#This Row],[Product Amount with GST]])</f>
        <v>499</v>
      </c>
    </row>
    <row r="7022" spans="1:16" x14ac:dyDescent="0.25">
      <c r="A7022" t="s">
        <v>4821</v>
      </c>
      <c r="B7022" t="s">
        <v>1700</v>
      </c>
      <c r="C7022" t="s">
        <v>12</v>
      </c>
      <c r="E7022">
        <f t="shared" si="436"/>
        <v>19</v>
      </c>
      <c r="F7022">
        <f t="shared" si="437"/>
        <v>6</v>
      </c>
      <c r="G7022" s="8">
        <f t="shared" si="438"/>
        <v>44731</v>
      </c>
      <c r="H7022">
        <f t="shared" si="439"/>
        <v>2022</v>
      </c>
      <c r="I7022" s="1">
        <v>44731.791666666664</v>
      </c>
      <c r="J7022" s="2">
        <v>44731</v>
      </c>
      <c r="K7022" t="s">
        <v>13</v>
      </c>
      <c r="L7022" t="s">
        <v>497</v>
      </c>
      <c r="N7022" s="11" t="s">
        <v>29</v>
      </c>
      <c r="O7022" s="11">
        <f>IF(Table1[[#This Row],[Currency  Code]]="USD",Table1[[#This Row],[Product Amount with GST]]*80,Table1[[#This Row],[Product Amount with GST]])</f>
        <v>3920</v>
      </c>
    </row>
    <row r="7023" spans="1:16" x14ac:dyDescent="0.25">
      <c r="A7023" t="s">
        <v>4808</v>
      </c>
      <c r="B7023" t="s">
        <v>760</v>
      </c>
      <c r="C7023" t="s">
        <v>48</v>
      </c>
      <c r="E7023">
        <f t="shared" si="436"/>
        <v>19</v>
      </c>
      <c r="F7023">
        <f t="shared" si="437"/>
        <v>6</v>
      </c>
      <c r="G7023" s="8">
        <f t="shared" si="438"/>
        <v>44731</v>
      </c>
      <c r="H7023">
        <f t="shared" si="439"/>
        <v>2022</v>
      </c>
      <c r="I7023" s="1">
        <v>44731.789583333331</v>
      </c>
      <c r="J7023" s="2">
        <v>44731</v>
      </c>
      <c r="K7023" t="s">
        <v>13</v>
      </c>
      <c r="L7023" t="s">
        <v>39</v>
      </c>
      <c r="M7023" t="s">
        <v>91</v>
      </c>
      <c r="N7023" s="11" t="s">
        <v>15</v>
      </c>
      <c r="O7023" s="11" t="str">
        <f>IF(Table1[[#This Row],[Currency  Code]]="USD",Table1[[#This Row],[Product Amount with GST]]*80,Table1[[#This Row],[Product Amount with GST]])</f>
        <v>499</v>
      </c>
      <c r="P7023" t="s">
        <v>50</v>
      </c>
    </row>
    <row r="7024" spans="1:16" x14ac:dyDescent="0.25">
      <c r="A7024" t="s">
        <v>4822</v>
      </c>
      <c r="B7024" t="s">
        <v>65</v>
      </c>
      <c r="C7024" t="s">
        <v>48</v>
      </c>
      <c r="E7024">
        <f t="shared" si="436"/>
        <v>19</v>
      </c>
      <c r="F7024">
        <f t="shared" si="437"/>
        <v>6</v>
      </c>
      <c r="G7024" s="8">
        <f t="shared" si="438"/>
        <v>44731</v>
      </c>
      <c r="H7024">
        <f t="shared" si="439"/>
        <v>2022</v>
      </c>
      <c r="I7024" s="1">
        <v>44731.761111111111</v>
      </c>
      <c r="J7024" s="2">
        <v>44731</v>
      </c>
      <c r="K7024" t="s">
        <v>13</v>
      </c>
      <c r="L7024" t="s">
        <v>39</v>
      </c>
      <c r="M7024" t="s">
        <v>53</v>
      </c>
      <c r="N7024" s="11" t="s">
        <v>15</v>
      </c>
      <c r="O7024" s="11" t="str">
        <f>IF(Table1[[#This Row],[Currency  Code]]="USD",Table1[[#This Row],[Product Amount with GST]]*80,Table1[[#This Row],[Product Amount with GST]])</f>
        <v>499</v>
      </c>
      <c r="P7024" t="s">
        <v>50</v>
      </c>
    </row>
    <row r="7025" spans="1:16" x14ac:dyDescent="0.25">
      <c r="A7025" t="s">
        <v>4811</v>
      </c>
      <c r="B7025" t="s">
        <v>108</v>
      </c>
      <c r="C7025" t="s">
        <v>48</v>
      </c>
      <c r="E7025">
        <f t="shared" si="436"/>
        <v>19</v>
      </c>
      <c r="F7025">
        <f t="shared" si="437"/>
        <v>6</v>
      </c>
      <c r="G7025" s="8">
        <f t="shared" si="438"/>
        <v>44731</v>
      </c>
      <c r="H7025">
        <f t="shared" si="439"/>
        <v>2022</v>
      </c>
      <c r="I7025" s="1">
        <v>44731.760416666664</v>
      </c>
      <c r="J7025" s="2">
        <v>44731</v>
      </c>
      <c r="K7025" t="s">
        <v>43</v>
      </c>
      <c r="L7025" t="s">
        <v>39</v>
      </c>
      <c r="M7025" t="s">
        <v>218</v>
      </c>
      <c r="N7025" s="11" t="s">
        <v>15</v>
      </c>
      <c r="O7025" s="11" t="str">
        <f>IF(Table1[[#This Row],[Currency  Code]]="USD",Table1[[#This Row],[Product Amount with GST]]*80,Table1[[#This Row],[Product Amount with GST]])</f>
        <v>499</v>
      </c>
      <c r="P7025" t="s">
        <v>50</v>
      </c>
    </row>
    <row r="7026" spans="1:16" x14ac:dyDescent="0.25">
      <c r="A7026" t="s">
        <v>4823</v>
      </c>
      <c r="B7026" t="s">
        <v>670</v>
      </c>
      <c r="C7026" t="s">
        <v>12</v>
      </c>
      <c r="E7026">
        <f t="shared" si="436"/>
        <v>19</v>
      </c>
      <c r="F7026">
        <f t="shared" si="437"/>
        <v>6</v>
      </c>
      <c r="G7026" s="8">
        <f t="shared" si="438"/>
        <v>44731</v>
      </c>
      <c r="H7026">
        <f t="shared" si="439"/>
        <v>2022</v>
      </c>
      <c r="I7026" s="1">
        <v>44731.754166666666</v>
      </c>
      <c r="J7026" s="2">
        <v>44731</v>
      </c>
      <c r="K7026" t="s">
        <v>72</v>
      </c>
      <c r="L7026" t="s">
        <v>39</v>
      </c>
      <c r="N7026" s="11" t="s">
        <v>15</v>
      </c>
      <c r="O7026" s="11" t="str">
        <f>IF(Table1[[#This Row],[Currency  Code]]="USD",Table1[[#This Row],[Product Amount with GST]]*80,Table1[[#This Row],[Product Amount with GST]])</f>
        <v>499</v>
      </c>
    </row>
    <row r="7027" spans="1:16" x14ac:dyDescent="0.25">
      <c r="A7027" t="s">
        <v>4824</v>
      </c>
      <c r="B7027" t="s">
        <v>587</v>
      </c>
      <c r="C7027" t="s">
        <v>12</v>
      </c>
      <c r="E7027">
        <f t="shared" si="436"/>
        <v>19</v>
      </c>
      <c r="F7027">
        <f t="shared" si="437"/>
        <v>6</v>
      </c>
      <c r="G7027" s="8">
        <f t="shared" si="438"/>
        <v>44731</v>
      </c>
      <c r="H7027">
        <f t="shared" si="439"/>
        <v>2022</v>
      </c>
      <c r="I7027" s="1">
        <v>44731.745138888888</v>
      </c>
      <c r="J7027" s="2">
        <v>44731</v>
      </c>
      <c r="K7027" t="s">
        <v>13</v>
      </c>
      <c r="L7027" t="s">
        <v>39</v>
      </c>
      <c r="N7027" s="11" t="s">
        <v>15</v>
      </c>
      <c r="O7027" s="11" t="str">
        <f>IF(Table1[[#This Row],[Currency  Code]]="USD",Table1[[#This Row],[Product Amount with GST]]*80,Table1[[#This Row],[Product Amount with GST]])</f>
        <v>499</v>
      </c>
    </row>
    <row r="7028" spans="1:16" x14ac:dyDescent="0.25">
      <c r="A7028" t="s">
        <v>4825</v>
      </c>
      <c r="B7028" t="s">
        <v>42</v>
      </c>
      <c r="C7028" t="s">
        <v>12</v>
      </c>
      <c r="E7028">
        <f t="shared" si="436"/>
        <v>19</v>
      </c>
      <c r="F7028">
        <f t="shared" si="437"/>
        <v>6</v>
      </c>
      <c r="G7028" s="8">
        <f t="shared" si="438"/>
        <v>44731</v>
      </c>
      <c r="H7028">
        <f t="shared" si="439"/>
        <v>2022</v>
      </c>
      <c r="I7028" s="1">
        <v>44731.743750000001</v>
      </c>
      <c r="J7028" s="2">
        <v>44731</v>
      </c>
      <c r="K7028" t="s">
        <v>43</v>
      </c>
      <c r="L7028" t="s">
        <v>39</v>
      </c>
      <c r="N7028" s="11" t="s">
        <v>15</v>
      </c>
      <c r="O7028" s="11" t="str">
        <f>IF(Table1[[#This Row],[Currency  Code]]="USD",Table1[[#This Row],[Product Amount with GST]]*80,Table1[[#This Row],[Product Amount with GST]])</f>
        <v>499</v>
      </c>
    </row>
    <row r="7029" spans="1:16" x14ac:dyDescent="0.25">
      <c r="A7029" t="s">
        <v>4826</v>
      </c>
      <c r="B7029" t="s">
        <v>1310</v>
      </c>
      <c r="C7029" t="s">
        <v>48</v>
      </c>
      <c r="E7029">
        <f t="shared" si="436"/>
        <v>19</v>
      </c>
      <c r="F7029">
        <f t="shared" si="437"/>
        <v>6</v>
      </c>
      <c r="G7029" s="8">
        <f t="shared" si="438"/>
        <v>44731</v>
      </c>
      <c r="H7029">
        <f t="shared" si="439"/>
        <v>2022</v>
      </c>
      <c r="I7029" s="1">
        <v>44731.741666666669</v>
      </c>
      <c r="J7029" s="2">
        <v>44731</v>
      </c>
      <c r="K7029" t="s">
        <v>13</v>
      </c>
      <c r="L7029" t="s">
        <v>39</v>
      </c>
      <c r="M7029" t="s">
        <v>218</v>
      </c>
      <c r="N7029" s="11" t="s">
        <v>15</v>
      </c>
      <c r="O7029" s="11" t="str">
        <f>IF(Table1[[#This Row],[Currency  Code]]="USD",Table1[[#This Row],[Product Amount with GST]]*80,Table1[[#This Row],[Product Amount with GST]])</f>
        <v>499</v>
      </c>
      <c r="P7029" t="s">
        <v>50</v>
      </c>
    </row>
    <row r="7030" spans="1:16" x14ac:dyDescent="0.25">
      <c r="A7030" t="s">
        <v>4824</v>
      </c>
      <c r="B7030" t="s">
        <v>47</v>
      </c>
      <c r="C7030" t="s">
        <v>12</v>
      </c>
      <c r="E7030">
        <f t="shared" si="436"/>
        <v>19</v>
      </c>
      <c r="F7030">
        <f t="shared" si="437"/>
        <v>6</v>
      </c>
      <c r="G7030" s="8">
        <f t="shared" si="438"/>
        <v>44731</v>
      </c>
      <c r="H7030">
        <f t="shared" si="439"/>
        <v>2022</v>
      </c>
      <c r="I7030" s="1">
        <v>44731.740972222222</v>
      </c>
      <c r="J7030" s="2">
        <v>44731</v>
      </c>
      <c r="K7030" t="s">
        <v>13</v>
      </c>
      <c r="L7030" t="s">
        <v>18</v>
      </c>
      <c r="N7030" s="11" t="s">
        <v>15</v>
      </c>
      <c r="O7030" s="11" t="str">
        <f>IF(Table1[[#This Row],[Currency  Code]]="USD",Table1[[#This Row],[Product Amount with GST]]*80,Table1[[#This Row],[Product Amount with GST]])</f>
        <v>999</v>
      </c>
    </row>
    <row r="7031" spans="1:16" x14ac:dyDescent="0.25">
      <c r="A7031" t="s">
        <v>4817</v>
      </c>
      <c r="B7031" t="s">
        <v>402</v>
      </c>
      <c r="C7031" t="s">
        <v>48</v>
      </c>
      <c r="E7031">
        <f t="shared" si="436"/>
        <v>19</v>
      </c>
      <c r="F7031">
        <f t="shared" si="437"/>
        <v>6</v>
      </c>
      <c r="G7031" s="8">
        <f t="shared" si="438"/>
        <v>44731</v>
      </c>
      <c r="H7031">
        <f t="shared" si="439"/>
        <v>2022</v>
      </c>
      <c r="I7031" s="1">
        <v>44731.728472222225</v>
      </c>
      <c r="J7031" s="2">
        <v>44731</v>
      </c>
      <c r="K7031" t="s">
        <v>13</v>
      </c>
      <c r="L7031" t="s">
        <v>39</v>
      </c>
      <c r="M7031" t="s">
        <v>53</v>
      </c>
      <c r="N7031" s="11" t="s">
        <v>15</v>
      </c>
      <c r="O7031" s="11" t="str">
        <f>IF(Table1[[#This Row],[Currency  Code]]="USD",Table1[[#This Row],[Product Amount with GST]]*80,Table1[[#This Row],[Product Amount with GST]])</f>
        <v>499</v>
      </c>
      <c r="P7031" t="s">
        <v>50</v>
      </c>
    </row>
    <row r="7032" spans="1:16" x14ac:dyDescent="0.25">
      <c r="A7032" t="s">
        <v>4827</v>
      </c>
      <c r="B7032" t="s">
        <v>236</v>
      </c>
      <c r="C7032" t="s">
        <v>12</v>
      </c>
      <c r="E7032">
        <f t="shared" si="436"/>
        <v>19</v>
      </c>
      <c r="F7032">
        <f t="shared" si="437"/>
        <v>6</v>
      </c>
      <c r="G7032" s="8">
        <f t="shared" si="438"/>
        <v>44731</v>
      </c>
      <c r="H7032">
        <f t="shared" si="439"/>
        <v>2022</v>
      </c>
      <c r="I7032" s="1">
        <v>44731.720833333333</v>
      </c>
      <c r="J7032" s="2">
        <v>44731</v>
      </c>
      <c r="K7032" t="s">
        <v>13</v>
      </c>
      <c r="L7032" t="s">
        <v>39</v>
      </c>
      <c r="N7032" s="11" t="s">
        <v>15</v>
      </c>
      <c r="O7032" s="11" t="str">
        <f>IF(Table1[[#This Row],[Currency  Code]]="USD",Table1[[#This Row],[Product Amount with GST]]*80,Table1[[#This Row],[Product Amount with GST]])</f>
        <v>499</v>
      </c>
    </row>
    <row r="7033" spans="1:16" x14ac:dyDescent="0.25">
      <c r="A7033" t="s">
        <v>4747</v>
      </c>
      <c r="B7033" t="s">
        <v>1561</v>
      </c>
      <c r="C7033" t="s">
        <v>12</v>
      </c>
      <c r="D7033" t="s">
        <v>6146</v>
      </c>
      <c r="E7033">
        <f t="shared" si="436"/>
        <v>19</v>
      </c>
      <c r="F7033">
        <f t="shared" si="437"/>
        <v>6</v>
      </c>
      <c r="G7033" s="8">
        <f t="shared" si="438"/>
        <v>44731</v>
      </c>
      <c r="H7033">
        <f t="shared" si="439"/>
        <v>2022</v>
      </c>
      <c r="I7033" s="1">
        <v>44731.703472222223</v>
      </c>
      <c r="J7033" s="2">
        <v>44731</v>
      </c>
      <c r="K7033" t="s">
        <v>43</v>
      </c>
      <c r="L7033" t="s">
        <v>39</v>
      </c>
      <c r="N7033" s="11" t="s">
        <v>15</v>
      </c>
      <c r="O7033" s="11" t="str">
        <f>IF(Table1[[#This Row],[Currency  Code]]="USD",Table1[[#This Row],[Product Amount with GST]]*80,Table1[[#This Row],[Product Amount with GST]])</f>
        <v>499</v>
      </c>
    </row>
    <row r="7034" spans="1:16" x14ac:dyDescent="0.25">
      <c r="A7034" t="s">
        <v>4828</v>
      </c>
      <c r="B7034" t="s">
        <v>1365</v>
      </c>
      <c r="C7034" t="s">
        <v>48</v>
      </c>
      <c r="E7034">
        <f t="shared" si="436"/>
        <v>19</v>
      </c>
      <c r="F7034">
        <f t="shared" si="437"/>
        <v>6</v>
      </c>
      <c r="G7034" s="8">
        <f t="shared" si="438"/>
        <v>44731</v>
      </c>
      <c r="H7034">
        <f t="shared" si="439"/>
        <v>2022</v>
      </c>
      <c r="I7034" s="1">
        <v>44731.703472222223</v>
      </c>
      <c r="J7034" s="2">
        <v>44731</v>
      </c>
      <c r="K7034" t="s">
        <v>72</v>
      </c>
      <c r="L7034" t="s">
        <v>39</v>
      </c>
      <c r="M7034" t="s">
        <v>218</v>
      </c>
      <c r="N7034" s="11" t="s">
        <v>15</v>
      </c>
      <c r="O7034" s="11" t="str">
        <f>IF(Table1[[#This Row],[Currency  Code]]="USD",Table1[[#This Row],[Product Amount with GST]]*80,Table1[[#This Row],[Product Amount with GST]])</f>
        <v>499</v>
      </c>
      <c r="P7034" t="s">
        <v>50</v>
      </c>
    </row>
    <row r="7035" spans="1:16" x14ac:dyDescent="0.25">
      <c r="A7035" t="s">
        <v>4829</v>
      </c>
      <c r="B7035" t="s">
        <v>1131</v>
      </c>
      <c r="C7035" t="s">
        <v>48</v>
      </c>
      <c r="E7035">
        <f t="shared" si="436"/>
        <v>19</v>
      </c>
      <c r="F7035">
        <f t="shared" si="437"/>
        <v>6</v>
      </c>
      <c r="G7035" s="8">
        <f t="shared" si="438"/>
        <v>44731</v>
      </c>
      <c r="H7035">
        <f t="shared" si="439"/>
        <v>2022</v>
      </c>
      <c r="I7035" s="1">
        <v>44731.746527777781</v>
      </c>
      <c r="J7035" s="2">
        <v>44731</v>
      </c>
      <c r="K7035" t="s">
        <v>72</v>
      </c>
      <c r="L7035" t="s">
        <v>39</v>
      </c>
      <c r="M7035" t="s">
        <v>218</v>
      </c>
      <c r="N7035" s="11" t="s">
        <v>15</v>
      </c>
      <c r="O7035" s="11" t="str">
        <f>IF(Table1[[#This Row],[Currency  Code]]="USD",Table1[[#This Row],[Product Amount with GST]]*80,Table1[[#This Row],[Product Amount with GST]])</f>
        <v>499</v>
      </c>
      <c r="P7035" t="s">
        <v>50</v>
      </c>
    </row>
    <row r="7036" spans="1:16" x14ac:dyDescent="0.25">
      <c r="A7036" t="s">
        <v>4830</v>
      </c>
      <c r="B7036" t="s">
        <v>42</v>
      </c>
      <c r="C7036" t="s">
        <v>12</v>
      </c>
      <c r="E7036">
        <f t="shared" si="436"/>
        <v>19</v>
      </c>
      <c r="F7036">
        <f t="shared" si="437"/>
        <v>6</v>
      </c>
      <c r="G7036" s="8">
        <f t="shared" si="438"/>
        <v>44731</v>
      </c>
      <c r="H7036">
        <f t="shared" si="439"/>
        <v>2022</v>
      </c>
      <c r="I7036" s="1">
        <v>44731.743055555555</v>
      </c>
      <c r="J7036" s="2">
        <v>44731</v>
      </c>
      <c r="K7036" t="s">
        <v>43</v>
      </c>
      <c r="L7036" t="s">
        <v>39</v>
      </c>
      <c r="N7036" s="11" t="s">
        <v>15</v>
      </c>
      <c r="O7036" s="11" t="str">
        <f>IF(Table1[[#This Row],[Currency  Code]]="USD",Table1[[#This Row],[Product Amount with GST]]*80,Table1[[#This Row],[Product Amount with GST]])</f>
        <v>499</v>
      </c>
    </row>
    <row r="7037" spans="1:16" x14ac:dyDescent="0.25">
      <c r="A7037" t="s">
        <v>3334</v>
      </c>
      <c r="B7037" t="s">
        <v>352</v>
      </c>
      <c r="C7037" t="s">
        <v>12</v>
      </c>
      <c r="E7037">
        <f t="shared" si="436"/>
        <v>19</v>
      </c>
      <c r="F7037">
        <f t="shared" si="437"/>
        <v>6</v>
      </c>
      <c r="G7037" s="8">
        <f t="shared" si="438"/>
        <v>44731</v>
      </c>
      <c r="H7037">
        <f t="shared" si="439"/>
        <v>2022</v>
      </c>
      <c r="I7037" s="1">
        <v>44731.739583333336</v>
      </c>
      <c r="J7037" s="2">
        <v>44731</v>
      </c>
      <c r="K7037" t="s">
        <v>13</v>
      </c>
      <c r="L7037" t="s">
        <v>287</v>
      </c>
      <c r="N7037" s="11" t="s">
        <v>29</v>
      </c>
      <c r="O7037" s="11">
        <f>IF(Table1[[#This Row],[Currency  Code]]="USD",Table1[[#This Row],[Product Amount with GST]]*80,Table1[[#This Row],[Product Amount with GST]])</f>
        <v>5520</v>
      </c>
    </row>
    <row r="7038" spans="1:16" x14ac:dyDescent="0.25">
      <c r="A7038" t="s">
        <v>2969</v>
      </c>
      <c r="B7038" t="s">
        <v>38</v>
      </c>
      <c r="C7038" t="s">
        <v>12</v>
      </c>
      <c r="E7038">
        <f t="shared" si="436"/>
        <v>19</v>
      </c>
      <c r="F7038">
        <f t="shared" si="437"/>
        <v>6</v>
      </c>
      <c r="G7038" s="8">
        <f t="shared" si="438"/>
        <v>44731</v>
      </c>
      <c r="H7038">
        <f t="shared" si="439"/>
        <v>2022</v>
      </c>
      <c r="I7038" s="1">
        <v>44731.731944444444</v>
      </c>
      <c r="J7038" s="2">
        <v>44731</v>
      </c>
      <c r="K7038" t="s">
        <v>13</v>
      </c>
      <c r="L7038" t="s">
        <v>39</v>
      </c>
      <c r="N7038" s="11" t="s">
        <v>15</v>
      </c>
      <c r="O7038" s="11" t="str">
        <f>IF(Table1[[#This Row],[Currency  Code]]="USD",Table1[[#This Row],[Product Amount with GST]]*80,Table1[[#This Row],[Product Amount with GST]])</f>
        <v>499</v>
      </c>
    </row>
    <row r="7039" spans="1:16" x14ac:dyDescent="0.25">
      <c r="A7039" t="s">
        <v>4831</v>
      </c>
      <c r="B7039" t="s">
        <v>65</v>
      </c>
      <c r="C7039" t="s">
        <v>48</v>
      </c>
      <c r="D7039" t="s">
        <v>6121</v>
      </c>
      <c r="E7039">
        <f t="shared" si="436"/>
        <v>19</v>
      </c>
      <c r="F7039">
        <f t="shared" si="437"/>
        <v>6</v>
      </c>
      <c r="G7039" s="8">
        <f t="shared" si="438"/>
        <v>44731</v>
      </c>
      <c r="H7039">
        <f t="shared" si="439"/>
        <v>2022</v>
      </c>
      <c r="I7039" s="1">
        <v>44731.726388888892</v>
      </c>
      <c r="J7039" s="2">
        <v>44731</v>
      </c>
      <c r="K7039" t="s">
        <v>112</v>
      </c>
      <c r="L7039" t="s">
        <v>113</v>
      </c>
      <c r="M7039" t="s">
        <v>218</v>
      </c>
      <c r="N7039" s="11" t="s">
        <v>15</v>
      </c>
      <c r="O7039" s="11" t="str">
        <f>IF(Table1[[#This Row],[Currency  Code]]="USD",Table1[[#This Row],[Product Amount with GST]]*80,Table1[[#This Row],[Product Amount with GST]])</f>
        <v>374</v>
      </c>
      <c r="P7039" t="s">
        <v>50</v>
      </c>
    </row>
    <row r="7040" spans="1:16" x14ac:dyDescent="0.25">
      <c r="A7040" t="s">
        <v>4832</v>
      </c>
      <c r="B7040" t="s">
        <v>17</v>
      </c>
      <c r="C7040" t="s">
        <v>12</v>
      </c>
      <c r="E7040">
        <f t="shared" si="436"/>
        <v>19</v>
      </c>
      <c r="F7040">
        <f t="shared" si="437"/>
        <v>6</v>
      </c>
      <c r="G7040" s="8">
        <f t="shared" si="438"/>
        <v>44731</v>
      </c>
      <c r="H7040">
        <f t="shared" si="439"/>
        <v>2022</v>
      </c>
      <c r="I7040" s="1">
        <v>44731.723611111112</v>
      </c>
      <c r="J7040" s="2">
        <v>44731</v>
      </c>
      <c r="K7040" t="s">
        <v>13</v>
      </c>
      <c r="L7040" t="s">
        <v>18</v>
      </c>
      <c r="N7040" s="11" t="s">
        <v>15</v>
      </c>
      <c r="O7040" s="11" t="str">
        <f>IF(Table1[[#This Row],[Currency  Code]]="USD",Table1[[#This Row],[Product Amount with GST]]*80,Table1[[#This Row],[Product Amount with GST]])</f>
        <v>999</v>
      </c>
    </row>
    <row r="7041" spans="1:16" x14ac:dyDescent="0.25">
      <c r="A7041" t="s">
        <v>4833</v>
      </c>
      <c r="B7041" t="s">
        <v>42</v>
      </c>
      <c r="C7041" t="s">
        <v>12</v>
      </c>
      <c r="E7041">
        <f t="shared" si="436"/>
        <v>19</v>
      </c>
      <c r="F7041">
        <f t="shared" si="437"/>
        <v>6</v>
      </c>
      <c r="G7041" s="8">
        <f t="shared" si="438"/>
        <v>44731</v>
      </c>
      <c r="H7041">
        <f t="shared" si="439"/>
        <v>2022</v>
      </c>
      <c r="I7041" s="1">
        <v>44731.71875</v>
      </c>
      <c r="J7041" s="2">
        <v>44731</v>
      </c>
      <c r="K7041" t="s">
        <v>43</v>
      </c>
      <c r="L7041" t="s">
        <v>39</v>
      </c>
      <c r="N7041" s="11" t="s">
        <v>15</v>
      </c>
      <c r="O7041" s="11" t="str">
        <f>IF(Table1[[#This Row],[Currency  Code]]="USD",Table1[[#This Row],[Product Amount with GST]]*80,Table1[[#This Row],[Product Amount with GST]])</f>
        <v>499</v>
      </c>
    </row>
    <row r="7042" spans="1:16" x14ac:dyDescent="0.25">
      <c r="A7042" t="s">
        <v>4834</v>
      </c>
      <c r="B7042" t="s">
        <v>42</v>
      </c>
      <c r="C7042" t="s">
        <v>12</v>
      </c>
      <c r="E7042">
        <f t="shared" ref="E7042:E7105" si="440">DAY(I7042)</f>
        <v>19</v>
      </c>
      <c r="F7042">
        <f t="shared" ref="F7042:F7105" si="441">MONTH(I7042)</f>
        <v>6</v>
      </c>
      <c r="G7042" s="8">
        <f t="shared" ref="G7042:G7105" si="442">DATE(H7043,F7042,E7042)</f>
        <v>44731</v>
      </c>
      <c r="H7042">
        <f t="shared" ref="H7042:H7105" si="443">YEAR(I7042)</f>
        <v>2022</v>
      </c>
      <c r="I7042" s="1">
        <v>44731.714583333334</v>
      </c>
      <c r="J7042" s="2">
        <v>44731</v>
      </c>
      <c r="K7042" t="s">
        <v>13</v>
      </c>
      <c r="L7042" t="s">
        <v>39</v>
      </c>
      <c r="N7042" s="11" t="s">
        <v>15</v>
      </c>
      <c r="O7042" s="11" t="str">
        <f>IF(Table1[[#This Row],[Currency  Code]]="USD",Table1[[#This Row],[Product Amount with GST]]*80,Table1[[#This Row],[Product Amount with GST]])</f>
        <v>499</v>
      </c>
    </row>
    <row r="7043" spans="1:16" x14ac:dyDescent="0.25">
      <c r="A7043" t="s">
        <v>4834</v>
      </c>
      <c r="B7043" t="s">
        <v>42</v>
      </c>
      <c r="C7043" t="s">
        <v>12</v>
      </c>
      <c r="E7043">
        <f t="shared" si="440"/>
        <v>19</v>
      </c>
      <c r="F7043">
        <f t="shared" si="441"/>
        <v>6</v>
      </c>
      <c r="G7043" s="8">
        <f t="shared" si="442"/>
        <v>44731</v>
      </c>
      <c r="H7043">
        <f t="shared" si="443"/>
        <v>2022</v>
      </c>
      <c r="I7043" s="1">
        <v>44731.713888888888</v>
      </c>
      <c r="J7043" s="2">
        <v>44731</v>
      </c>
      <c r="K7043" t="s">
        <v>13</v>
      </c>
      <c r="L7043" t="s">
        <v>39</v>
      </c>
      <c r="N7043" s="11" t="s">
        <v>15</v>
      </c>
      <c r="O7043" s="11" t="str">
        <f>IF(Table1[[#This Row],[Currency  Code]]="USD",Table1[[#This Row],[Product Amount with GST]]*80,Table1[[#This Row],[Product Amount with GST]])</f>
        <v>499</v>
      </c>
    </row>
    <row r="7044" spans="1:16" x14ac:dyDescent="0.25">
      <c r="A7044" t="s">
        <v>4835</v>
      </c>
      <c r="B7044" t="s">
        <v>24</v>
      </c>
      <c r="C7044" t="s">
        <v>12</v>
      </c>
      <c r="E7044">
        <f t="shared" si="440"/>
        <v>19</v>
      </c>
      <c r="F7044">
        <f t="shared" si="441"/>
        <v>6</v>
      </c>
      <c r="G7044" s="8">
        <f t="shared" si="442"/>
        <v>44731</v>
      </c>
      <c r="H7044">
        <f t="shared" si="443"/>
        <v>2022</v>
      </c>
      <c r="I7044" s="1">
        <v>44731.70416666667</v>
      </c>
      <c r="J7044" s="2">
        <v>44731</v>
      </c>
      <c r="K7044" t="s">
        <v>13</v>
      </c>
      <c r="L7044" t="s">
        <v>25</v>
      </c>
      <c r="N7044" s="11" t="s">
        <v>15</v>
      </c>
      <c r="O7044" s="11" t="str">
        <f>IF(Table1[[#This Row],[Currency  Code]]="USD",Table1[[#This Row],[Product Amount with GST]]*80,Table1[[#This Row],[Product Amount with GST]])</f>
        <v>2022</v>
      </c>
    </row>
    <row r="7045" spans="1:16" x14ac:dyDescent="0.25">
      <c r="A7045" t="s">
        <v>4836</v>
      </c>
      <c r="B7045" t="s">
        <v>24</v>
      </c>
      <c r="C7045" t="s">
        <v>12</v>
      </c>
      <c r="E7045">
        <f t="shared" si="440"/>
        <v>19</v>
      </c>
      <c r="F7045">
        <f t="shared" si="441"/>
        <v>6</v>
      </c>
      <c r="G7045" s="8">
        <f t="shared" si="442"/>
        <v>44731</v>
      </c>
      <c r="H7045">
        <f t="shared" si="443"/>
        <v>2022</v>
      </c>
      <c r="I7045" s="1">
        <v>44731.701388888891</v>
      </c>
      <c r="J7045" s="2">
        <v>44731</v>
      </c>
      <c r="K7045" t="s">
        <v>13</v>
      </c>
      <c r="L7045" t="s">
        <v>25</v>
      </c>
      <c r="N7045" s="11" t="s">
        <v>15</v>
      </c>
      <c r="O7045" s="11" t="str">
        <f>IF(Table1[[#This Row],[Currency  Code]]="USD",Table1[[#This Row],[Product Amount with GST]]*80,Table1[[#This Row],[Product Amount with GST]])</f>
        <v>2022</v>
      </c>
    </row>
    <row r="7046" spans="1:16" x14ac:dyDescent="0.25">
      <c r="A7046" t="s">
        <v>4795</v>
      </c>
      <c r="B7046" t="s">
        <v>17</v>
      </c>
      <c r="C7046" t="s">
        <v>48</v>
      </c>
      <c r="E7046">
        <f t="shared" si="440"/>
        <v>19</v>
      </c>
      <c r="F7046">
        <f t="shared" si="441"/>
        <v>6</v>
      </c>
      <c r="G7046" s="8">
        <f t="shared" si="442"/>
        <v>44731</v>
      </c>
      <c r="H7046">
        <f t="shared" si="443"/>
        <v>2022</v>
      </c>
      <c r="I7046" s="1">
        <v>44731.681944444441</v>
      </c>
      <c r="J7046" s="2">
        <v>44731</v>
      </c>
      <c r="K7046" t="s">
        <v>13</v>
      </c>
      <c r="L7046" t="s">
        <v>18</v>
      </c>
      <c r="M7046" t="s">
        <v>330</v>
      </c>
      <c r="N7046" s="11" t="s">
        <v>15</v>
      </c>
      <c r="O7046" s="11" t="str">
        <f>IF(Table1[[#This Row],[Currency  Code]]="USD",Table1[[#This Row],[Product Amount with GST]]*80,Table1[[#This Row],[Product Amount with GST]])</f>
        <v>999</v>
      </c>
      <c r="P7046" t="s">
        <v>50</v>
      </c>
    </row>
    <row r="7047" spans="1:16" x14ac:dyDescent="0.25">
      <c r="A7047" t="s">
        <v>4837</v>
      </c>
      <c r="B7047" t="s">
        <v>4838</v>
      </c>
      <c r="C7047" t="s">
        <v>48</v>
      </c>
      <c r="D7047" t="s">
        <v>6197</v>
      </c>
      <c r="E7047">
        <f t="shared" si="440"/>
        <v>19</v>
      </c>
      <c r="F7047">
        <f t="shared" si="441"/>
        <v>6</v>
      </c>
      <c r="G7047" s="8">
        <f t="shared" si="442"/>
        <v>44731</v>
      </c>
      <c r="H7047">
        <f t="shared" si="443"/>
        <v>2022</v>
      </c>
      <c r="I7047" s="1">
        <v>44731.676388888889</v>
      </c>
      <c r="J7047" s="2">
        <v>44731</v>
      </c>
      <c r="K7047" t="s">
        <v>13</v>
      </c>
      <c r="L7047" t="s">
        <v>1338</v>
      </c>
      <c r="M7047" t="s">
        <v>53</v>
      </c>
      <c r="N7047" s="11" t="s">
        <v>15</v>
      </c>
      <c r="O7047" s="11" t="str">
        <f>IF(Table1[[#This Row],[Currency  Code]]="USD",Table1[[#This Row],[Product Amount with GST]]*80,Table1[[#This Row],[Product Amount with GST]])</f>
        <v>449</v>
      </c>
      <c r="P7047" t="s">
        <v>50</v>
      </c>
    </row>
    <row r="7048" spans="1:16" x14ac:dyDescent="0.25">
      <c r="A7048" t="s">
        <v>4839</v>
      </c>
      <c r="B7048" t="s">
        <v>42</v>
      </c>
      <c r="C7048" t="s">
        <v>12</v>
      </c>
      <c r="E7048">
        <f t="shared" si="440"/>
        <v>19</v>
      </c>
      <c r="F7048">
        <f t="shared" si="441"/>
        <v>6</v>
      </c>
      <c r="G7048" s="8">
        <f t="shared" si="442"/>
        <v>44731</v>
      </c>
      <c r="H7048">
        <f t="shared" si="443"/>
        <v>2022</v>
      </c>
      <c r="I7048" s="1">
        <v>44731.671527777777</v>
      </c>
      <c r="J7048" s="2">
        <v>44731</v>
      </c>
      <c r="K7048" t="s">
        <v>43</v>
      </c>
      <c r="L7048" t="s">
        <v>88</v>
      </c>
      <c r="N7048" s="11" t="s">
        <v>29</v>
      </c>
      <c r="O7048" s="11">
        <f>IF(Table1[[#This Row],[Currency  Code]]="USD",Table1[[#This Row],[Product Amount with GST]]*80,Table1[[#This Row],[Product Amount with GST]])</f>
        <v>4720</v>
      </c>
    </row>
    <row r="7049" spans="1:16" x14ac:dyDescent="0.25">
      <c r="A7049" t="s">
        <v>4840</v>
      </c>
      <c r="B7049" t="s">
        <v>1310</v>
      </c>
      <c r="C7049" t="s">
        <v>12</v>
      </c>
      <c r="E7049">
        <f t="shared" si="440"/>
        <v>19</v>
      </c>
      <c r="F7049">
        <f t="shared" si="441"/>
        <v>6</v>
      </c>
      <c r="G7049" s="8">
        <f t="shared" si="442"/>
        <v>44731</v>
      </c>
      <c r="H7049">
        <f t="shared" si="443"/>
        <v>2022</v>
      </c>
      <c r="I7049" s="1">
        <v>44731.669444444444</v>
      </c>
      <c r="J7049" s="2">
        <v>44731</v>
      </c>
      <c r="K7049" t="s">
        <v>13</v>
      </c>
      <c r="L7049" t="s">
        <v>39</v>
      </c>
      <c r="N7049" s="11" t="s">
        <v>15</v>
      </c>
      <c r="O7049" s="11" t="str">
        <f>IF(Table1[[#This Row],[Currency  Code]]="USD",Table1[[#This Row],[Product Amount with GST]]*80,Table1[[#This Row],[Product Amount with GST]])</f>
        <v>499</v>
      </c>
    </row>
    <row r="7050" spans="1:16" x14ac:dyDescent="0.25">
      <c r="A7050" t="s">
        <v>4839</v>
      </c>
      <c r="B7050" t="s">
        <v>1092</v>
      </c>
      <c r="C7050" t="s">
        <v>12</v>
      </c>
      <c r="E7050">
        <f t="shared" si="440"/>
        <v>19</v>
      </c>
      <c r="F7050">
        <f t="shared" si="441"/>
        <v>6</v>
      </c>
      <c r="G7050" s="8">
        <f t="shared" si="442"/>
        <v>44731</v>
      </c>
      <c r="H7050">
        <f t="shared" si="443"/>
        <v>2022</v>
      </c>
      <c r="I7050" s="1">
        <v>44731.657638888886</v>
      </c>
      <c r="J7050" s="2">
        <v>44731</v>
      </c>
      <c r="K7050" t="s">
        <v>13</v>
      </c>
      <c r="L7050" t="s">
        <v>88</v>
      </c>
      <c r="N7050" s="11" t="s">
        <v>29</v>
      </c>
      <c r="O7050" s="11">
        <f>IF(Table1[[#This Row],[Currency  Code]]="USD",Table1[[#This Row],[Product Amount with GST]]*80,Table1[[#This Row],[Product Amount with GST]])</f>
        <v>4720</v>
      </c>
    </row>
    <row r="7051" spans="1:16" x14ac:dyDescent="0.25">
      <c r="A7051" t="s">
        <v>4841</v>
      </c>
      <c r="B7051" t="s">
        <v>236</v>
      </c>
      <c r="C7051" t="s">
        <v>48</v>
      </c>
      <c r="D7051" t="s">
        <v>6198</v>
      </c>
      <c r="E7051">
        <f t="shared" si="440"/>
        <v>19</v>
      </c>
      <c r="F7051">
        <f t="shared" si="441"/>
        <v>6</v>
      </c>
      <c r="G7051" s="8">
        <f t="shared" si="442"/>
        <v>44731</v>
      </c>
      <c r="H7051">
        <f t="shared" si="443"/>
        <v>2022</v>
      </c>
      <c r="I7051" s="1">
        <v>44731.652083333334</v>
      </c>
      <c r="J7051" s="2">
        <v>44731</v>
      </c>
      <c r="K7051" t="s">
        <v>13</v>
      </c>
      <c r="L7051" t="s">
        <v>1338</v>
      </c>
      <c r="M7051" t="s">
        <v>218</v>
      </c>
      <c r="N7051" s="11" t="s">
        <v>15</v>
      </c>
      <c r="O7051" s="11" t="str">
        <f>IF(Table1[[#This Row],[Currency  Code]]="USD",Table1[[#This Row],[Product Amount with GST]]*80,Table1[[#This Row],[Product Amount with GST]])</f>
        <v>449</v>
      </c>
      <c r="P7051" t="s">
        <v>50</v>
      </c>
    </row>
    <row r="7052" spans="1:16" x14ac:dyDescent="0.25">
      <c r="A7052" t="s">
        <v>4842</v>
      </c>
      <c r="B7052" t="s">
        <v>169</v>
      </c>
      <c r="C7052" t="s">
        <v>12</v>
      </c>
      <c r="E7052">
        <f t="shared" si="440"/>
        <v>19</v>
      </c>
      <c r="F7052">
        <f t="shared" si="441"/>
        <v>6</v>
      </c>
      <c r="G7052" s="8">
        <f t="shared" si="442"/>
        <v>44731</v>
      </c>
      <c r="H7052">
        <f t="shared" si="443"/>
        <v>2022</v>
      </c>
      <c r="I7052" s="1">
        <v>44731.646527777775</v>
      </c>
      <c r="J7052" s="2">
        <v>44731</v>
      </c>
      <c r="K7052" t="s">
        <v>43</v>
      </c>
      <c r="L7052" t="s">
        <v>39</v>
      </c>
      <c r="N7052" s="11" t="s">
        <v>15</v>
      </c>
      <c r="O7052" s="11" t="str">
        <f>IF(Table1[[#This Row],[Currency  Code]]="USD",Table1[[#This Row],[Product Amount with GST]]*80,Table1[[#This Row],[Product Amount with GST]])</f>
        <v>499</v>
      </c>
    </row>
    <row r="7053" spans="1:16" x14ac:dyDescent="0.25">
      <c r="A7053" t="s">
        <v>4843</v>
      </c>
      <c r="B7053" t="s">
        <v>255</v>
      </c>
      <c r="C7053" t="s">
        <v>48</v>
      </c>
      <c r="E7053">
        <f t="shared" si="440"/>
        <v>19</v>
      </c>
      <c r="F7053">
        <f t="shared" si="441"/>
        <v>6</v>
      </c>
      <c r="G7053" s="8">
        <f t="shared" si="442"/>
        <v>44731</v>
      </c>
      <c r="H7053">
        <f t="shared" si="443"/>
        <v>2022</v>
      </c>
      <c r="I7053" s="1">
        <v>44731.644444444442</v>
      </c>
      <c r="J7053" s="2">
        <v>44731</v>
      </c>
      <c r="K7053" t="s">
        <v>43</v>
      </c>
      <c r="L7053" t="s">
        <v>39</v>
      </c>
      <c r="M7053" t="s">
        <v>53</v>
      </c>
      <c r="N7053" s="11" t="s">
        <v>15</v>
      </c>
      <c r="O7053" s="11" t="str">
        <f>IF(Table1[[#This Row],[Currency  Code]]="USD",Table1[[#This Row],[Product Amount with GST]]*80,Table1[[#This Row],[Product Amount with GST]])</f>
        <v>499</v>
      </c>
      <c r="P7053" t="s">
        <v>50</v>
      </c>
    </row>
    <row r="7054" spans="1:16" x14ac:dyDescent="0.25">
      <c r="A7054" t="s">
        <v>3206</v>
      </c>
      <c r="B7054" t="s">
        <v>68</v>
      </c>
      <c r="C7054" t="s">
        <v>12</v>
      </c>
      <c r="E7054">
        <f t="shared" si="440"/>
        <v>19</v>
      </c>
      <c r="F7054">
        <f t="shared" si="441"/>
        <v>6</v>
      </c>
      <c r="G7054" s="8">
        <f t="shared" si="442"/>
        <v>44731</v>
      </c>
      <c r="H7054">
        <f t="shared" si="443"/>
        <v>2022</v>
      </c>
      <c r="I7054" s="1">
        <v>44731.63958333333</v>
      </c>
      <c r="J7054" s="2">
        <v>44731</v>
      </c>
      <c r="K7054" t="s">
        <v>13</v>
      </c>
      <c r="L7054" t="s">
        <v>268</v>
      </c>
      <c r="N7054" s="11" t="s">
        <v>29</v>
      </c>
      <c r="O7054" s="11">
        <f>IF(Table1[[#This Row],[Currency  Code]]="USD",Table1[[#This Row],[Product Amount with GST]]*80,Table1[[#This Row],[Product Amount with GST]])</f>
        <v>6320</v>
      </c>
    </row>
    <row r="7055" spans="1:16" x14ac:dyDescent="0.25">
      <c r="A7055" t="s">
        <v>4844</v>
      </c>
      <c r="B7055" t="s">
        <v>65</v>
      </c>
      <c r="C7055" t="s">
        <v>48</v>
      </c>
      <c r="E7055">
        <f t="shared" si="440"/>
        <v>19</v>
      </c>
      <c r="F7055">
        <f t="shared" si="441"/>
        <v>6</v>
      </c>
      <c r="G7055" s="8">
        <f t="shared" si="442"/>
        <v>44731</v>
      </c>
      <c r="H7055">
        <f t="shared" si="443"/>
        <v>2022</v>
      </c>
      <c r="I7055" s="1">
        <v>44731.636111111111</v>
      </c>
      <c r="J7055" s="2">
        <v>44731</v>
      </c>
      <c r="K7055" t="s">
        <v>13</v>
      </c>
      <c r="L7055" t="s">
        <v>39</v>
      </c>
      <c r="M7055" t="s">
        <v>53</v>
      </c>
      <c r="N7055" s="11" t="s">
        <v>15</v>
      </c>
      <c r="O7055" s="11" t="str">
        <f>IF(Table1[[#This Row],[Currency  Code]]="USD",Table1[[#This Row],[Product Amount with GST]]*80,Table1[[#This Row],[Product Amount with GST]])</f>
        <v>499</v>
      </c>
      <c r="P7055" t="s">
        <v>50</v>
      </c>
    </row>
    <row r="7056" spans="1:16" x14ac:dyDescent="0.25">
      <c r="A7056" t="s">
        <v>4845</v>
      </c>
      <c r="B7056" t="s">
        <v>42</v>
      </c>
      <c r="C7056" t="s">
        <v>12</v>
      </c>
      <c r="E7056">
        <f t="shared" si="440"/>
        <v>19</v>
      </c>
      <c r="F7056">
        <f t="shared" si="441"/>
        <v>6</v>
      </c>
      <c r="G7056" s="8">
        <f t="shared" si="442"/>
        <v>44731</v>
      </c>
      <c r="H7056">
        <f t="shared" si="443"/>
        <v>2022</v>
      </c>
      <c r="I7056" s="1">
        <v>44731.636111111111</v>
      </c>
      <c r="J7056" s="2">
        <v>44731</v>
      </c>
      <c r="K7056" t="s">
        <v>43</v>
      </c>
      <c r="L7056" t="s">
        <v>39</v>
      </c>
      <c r="N7056" s="11" t="s">
        <v>15</v>
      </c>
      <c r="O7056" s="11" t="str">
        <f>IF(Table1[[#This Row],[Currency  Code]]="USD",Table1[[#This Row],[Product Amount with GST]]*80,Table1[[#This Row],[Product Amount with GST]])</f>
        <v>499</v>
      </c>
    </row>
    <row r="7057" spans="1:16" x14ac:dyDescent="0.25">
      <c r="A7057" t="s">
        <v>4846</v>
      </c>
      <c r="B7057" t="s">
        <v>160</v>
      </c>
      <c r="C7057" t="s">
        <v>48</v>
      </c>
      <c r="E7057">
        <f t="shared" si="440"/>
        <v>19</v>
      </c>
      <c r="F7057">
        <f t="shared" si="441"/>
        <v>6</v>
      </c>
      <c r="G7057" s="8">
        <f t="shared" si="442"/>
        <v>44731</v>
      </c>
      <c r="H7057">
        <f t="shared" si="443"/>
        <v>2022</v>
      </c>
      <c r="I7057" s="1">
        <v>44731.629861111112</v>
      </c>
      <c r="J7057" s="2">
        <v>44731</v>
      </c>
      <c r="K7057" t="s">
        <v>13</v>
      </c>
      <c r="L7057" t="s">
        <v>39</v>
      </c>
      <c r="M7057" t="s">
        <v>49</v>
      </c>
      <c r="N7057" s="11" t="s">
        <v>15</v>
      </c>
      <c r="O7057" s="11" t="str">
        <f>IF(Table1[[#This Row],[Currency  Code]]="USD",Table1[[#This Row],[Product Amount with GST]]*80,Table1[[#This Row],[Product Amount with GST]])</f>
        <v>499</v>
      </c>
      <c r="P7057" t="s">
        <v>50</v>
      </c>
    </row>
    <row r="7058" spans="1:16" x14ac:dyDescent="0.25">
      <c r="A7058" t="s">
        <v>4847</v>
      </c>
      <c r="B7058" t="s">
        <v>20</v>
      </c>
      <c r="C7058" t="s">
        <v>12</v>
      </c>
      <c r="E7058">
        <f t="shared" si="440"/>
        <v>19</v>
      </c>
      <c r="F7058">
        <f t="shared" si="441"/>
        <v>6</v>
      </c>
      <c r="G7058" s="8">
        <f t="shared" si="442"/>
        <v>44731</v>
      </c>
      <c r="H7058">
        <f t="shared" si="443"/>
        <v>2022</v>
      </c>
      <c r="I7058" s="1">
        <v>44731.62777777778</v>
      </c>
      <c r="J7058" s="2">
        <v>44731</v>
      </c>
      <c r="K7058" t="s">
        <v>13</v>
      </c>
      <c r="L7058" t="s">
        <v>21</v>
      </c>
      <c r="N7058" s="11" t="s">
        <v>15</v>
      </c>
      <c r="O7058" s="11" t="str">
        <f>IF(Table1[[#This Row],[Currency  Code]]="USD",Table1[[#This Row],[Product Amount with GST]]*80,Table1[[#This Row],[Product Amount with GST]])</f>
        <v>1999</v>
      </c>
    </row>
    <row r="7059" spans="1:16" x14ac:dyDescent="0.25">
      <c r="A7059" t="s">
        <v>4848</v>
      </c>
      <c r="B7059" t="s">
        <v>670</v>
      </c>
      <c r="C7059" t="s">
        <v>12</v>
      </c>
      <c r="E7059">
        <f t="shared" si="440"/>
        <v>19</v>
      </c>
      <c r="F7059">
        <f t="shared" si="441"/>
        <v>6</v>
      </c>
      <c r="G7059" s="8">
        <f t="shared" si="442"/>
        <v>44731</v>
      </c>
      <c r="H7059">
        <f t="shared" si="443"/>
        <v>2022</v>
      </c>
      <c r="I7059" s="1">
        <v>44731.62777777778</v>
      </c>
      <c r="J7059" s="2">
        <v>44731</v>
      </c>
      <c r="K7059" t="s">
        <v>43</v>
      </c>
      <c r="L7059" t="s">
        <v>39</v>
      </c>
      <c r="N7059" s="11" t="s">
        <v>15</v>
      </c>
      <c r="O7059" s="11" t="str">
        <f>IF(Table1[[#This Row],[Currency  Code]]="USD",Table1[[#This Row],[Product Amount with GST]]*80,Table1[[#This Row],[Product Amount with GST]])</f>
        <v>499</v>
      </c>
    </row>
    <row r="7060" spans="1:16" x14ac:dyDescent="0.25">
      <c r="A7060" t="s">
        <v>4795</v>
      </c>
      <c r="B7060" t="s">
        <v>17</v>
      </c>
      <c r="C7060" t="s">
        <v>12</v>
      </c>
      <c r="E7060">
        <f t="shared" si="440"/>
        <v>19</v>
      </c>
      <c r="F7060">
        <f t="shared" si="441"/>
        <v>6</v>
      </c>
      <c r="G7060" s="8">
        <f t="shared" si="442"/>
        <v>44731</v>
      </c>
      <c r="H7060">
        <f t="shared" si="443"/>
        <v>2022</v>
      </c>
      <c r="I7060" s="1">
        <v>44731.627083333333</v>
      </c>
      <c r="J7060" s="2">
        <v>44731</v>
      </c>
      <c r="K7060" t="s">
        <v>13</v>
      </c>
      <c r="L7060" t="s">
        <v>18</v>
      </c>
      <c r="N7060" s="11" t="s">
        <v>15</v>
      </c>
      <c r="O7060" s="11" t="str">
        <f>IF(Table1[[#This Row],[Currency  Code]]="USD",Table1[[#This Row],[Product Amount with GST]]*80,Table1[[#This Row],[Product Amount with GST]])</f>
        <v>999</v>
      </c>
    </row>
    <row r="7061" spans="1:16" x14ac:dyDescent="0.25">
      <c r="A7061" t="s">
        <v>4849</v>
      </c>
      <c r="B7061" t="s">
        <v>52</v>
      </c>
      <c r="C7061" t="s">
        <v>12</v>
      </c>
      <c r="E7061">
        <f t="shared" si="440"/>
        <v>19</v>
      </c>
      <c r="F7061">
        <f t="shared" si="441"/>
        <v>6</v>
      </c>
      <c r="G7061" s="8">
        <f t="shared" si="442"/>
        <v>44731</v>
      </c>
      <c r="H7061">
        <f t="shared" si="443"/>
        <v>2022</v>
      </c>
      <c r="I7061" s="1">
        <v>44731.619444444441</v>
      </c>
      <c r="J7061" s="2">
        <v>44731</v>
      </c>
      <c r="K7061" t="s">
        <v>13</v>
      </c>
      <c r="L7061" t="s">
        <v>18</v>
      </c>
      <c r="N7061" s="11" t="s">
        <v>15</v>
      </c>
      <c r="O7061" s="11" t="str">
        <f>IF(Table1[[#This Row],[Currency  Code]]="USD",Table1[[#This Row],[Product Amount with GST]]*80,Table1[[#This Row],[Product Amount with GST]])</f>
        <v>999</v>
      </c>
    </row>
    <row r="7062" spans="1:16" x14ac:dyDescent="0.25">
      <c r="A7062" t="s">
        <v>4846</v>
      </c>
      <c r="B7062" t="s">
        <v>65</v>
      </c>
      <c r="C7062" t="s">
        <v>12</v>
      </c>
      <c r="E7062">
        <f t="shared" si="440"/>
        <v>19</v>
      </c>
      <c r="F7062">
        <f t="shared" si="441"/>
        <v>6</v>
      </c>
      <c r="G7062" s="8">
        <f t="shared" si="442"/>
        <v>44731</v>
      </c>
      <c r="H7062">
        <f t="shared" si="443"/>
        <v>2022</v>
      </c>
      <c r="I7062" s="1">
        <v>44731.611111111109</v>
      </c>
      <c r="J7062" s="2">
        <v>44731</v>
      </c>
      <c r="K7062" t="s">
        <v>13</v>
      </c>
      <c r="L7062" t="s">
        <v>39</v>
      </c>
      <c r="N7062" s="11" t="s">
        <v>15</v>
      </c>
      <c r="O7062" s="11" t="str">
        <f>IF(Table1[[#This Row],[Currency  Code]]="USD",Table1[[#This Row],[Product Amount with GST]]*80,Table1[[#This Row],[Product Amount with GST]])</f>
        <v>499</v>
      </c>
    </row>
    <row r="7063" spans="1:16" x14ac:dyDescent="0.25">
      <c r="A7063" t="s">
        <v>4850</v>
      </c>
      <c r="B7063" t="s">
        <v>169</v>
      </c>
      <c r="C7063" t="s">
        <v>48</v>
      </c>
      <c r="D7063" t="s">
        <v>6121</v>
      </c>
      <c r="E7063">
        <f t="shared" si="440"/>
        <v>19</v>
      </c>
      <c r="F7063">
        <f t="shared" si="441"/>
        <v>6</v>
      </c>
      <c r="G7063" s="8">
        <f t="shared" si="442"/>
        <v>44731</v>
      </c>
      <c r="H7063">
        <f t="shared" si="443"/>
        <v>2022</v>
      </c>
      <c r="I7063" s="1">
        <v>44731.611111111109</v>
      </c>
      <c r="J7063" s="2">
        <v>44731</v>
      </c>
      <c r="K7063" t="s">
        <v>112</v>
      </c>
      <c r="L7063" t="s">
        <v>113</v>
      </c>
      <c r="M7063" t="s">
        <v>53</v>
      </c>
      <c r="N7063" s="11" t="s">
        <v>15</v>
      </c>
      <c r="O7063" s="11" t="str">
        <f>IF(Table1[[#This Row],[Currency  Code]]="USD",Table1[[#This Row],[Product Amount with GST]]*80,Table1[[#This Row],[Product Amount with GST]])</f>
        <v>374</v>
      </c>
      <c r="P7063" t="s">
        <v>50</v>
      </c>
    </row>
    <row r="7064" spans="1:16" x14ac:dyDescent="0.25">
      <c r="A7064" t="s">
        <v>4851</v>
      </c>
      <c r="B7064" t="s">
        <v>17</v>
      </c>
      <c r="C7064" t="s">
        <v>12</v>
      </c>
      <c r="E7064">
        <f t="shared" si="440"/>
        <v>19</v>
      </c>
      <c r="F7064">
        <f t="shared" si="441"/>
        <v>6</v>
      </c>
      <c r="G7064" s="8">
        <f t="shared" si="442"/>
        <v>44731</v>
      </c>
      <c r="H7064">
        <f t="shared" si="443"/>
        <v>2022</v>
      </c>
      <c r="I7064" s="1">
        <v>44731.603472222225</v>
      </c>
      <c r="J7064" s="2">
        <v>44731</v>
      </c>
      <c r="K7064" t="s">
        <v>13</v>
      </c>
      <c r="L7064" t="s">
        <v>18</v>
      </c>
      <c r="N7064" s="11" t="s">
        <v>15</v>
      </c>
      <c r="O7064" s="11" t="str">
        <f>IF(Table1[[#This Row],[Currency  Code]]="USD",Table1[[#This Row],[Product Amount with GST]]*80,Table1[[#This Row],[Product Amount with GST]])</f>
        <v>999</v>
      </c>
    </row>
    <row r="7065" spans="1:16" x14ac:dyDescent="0.25">
      <c r="A7065" t="s">
        <v>4852</v>
      </c>
      <c r="B7065" t="s">
        <v>27</v>
      </c>
      <c r="C7065" t="s">
        <v>12</v>
      </c>
      <c r="E7065">
        <f t="shared" si="440"/>
        <v>19</v>
      </c>
      <c r="F7065">
        <f t="shared" si="441"/>
        <v>6</v>
      </c>
      <c r="G7065" s="8">
        <f t="shared" si="442"/>
        <v>44731</v>
      </c>
      <c r="H7065">
        <f t="shared" si="443"/>
        <v>2022</v>
      </c>
      <c r="I7065" s="1">
        <v>44731.599305555559</v>
      </c>
      <c r="J7065" s="2">
        <v>44731</v>
      </c>
      <c r="K7065" t="s">
        <v>13</v>
      </c>
      <c r="L7065" t="s">
        <v>28</v>
      </c>
      <c r="N7065" s="11" t="s">
        <v>29</v>
      </c>
      <c r="O7065" s="11">
        <f>IF(Table1[[#This Row],[Currency  Code]]="USD",Table1[[#This Row],[Product Amount with GST]]*80,Table1[[#This Row],[Product Amount with GST]])</f>
        <v>11920</v>
      </c>
    </row>
    <row r="7066" spans="1:16" x14ac:dyDescent="0.25">
      <c r="A7066" t="s">
        <v>4655</v>
      </c>
      <c r="B7066" t="s">
        <v>42</v>
      </c>
      <c r="C7066" t="s">
        <v>12</v>
      </c>
      <c r="E7066">
        <f t="shared" si="440"/>
        <v>19</v>
      </c>
      <c r="F7066">
        <f t="shared" si="441"/>
        <v>6</v>
      </c>
      <c r="G7066" s="8">
        <f t="shared" si="442"/>
        <v>44731</v>
      </c>
      <c r="H7066">
        <f t="shared" si="443"/>
        <v>2022</v>
      </c>
      <c r="I7066" s="1">
        <v>44731.713194444441</v>
      </c>
      <c r="J7066" s="2">
        <v>44731</v>
      </c>
      <c r="K7066" t="s">
        <v>43</v>
      </c>
      <c r="L7066" t="s">
        <v>88</v>
      </c>
      <c r="N7066" s="11" t="s">
        <v>29</v>
      </c>
      <c r="O7066" s="11">
        <f>IF(Table1[[#This Row],[Currency  Code]]="USD",Table1[[#This Row],[Product Amount with GST]]*80,Table1[[#This Row],[Product Amount with GST]])</f>
        <v>4720</v>
      </c>
    </row>
    <row r="7067" spans="1:16" x14ac:dyDescent="0.25">
      <c r="A7067" t="s">
        <v>4853</v>
      </c>
      <c r="B7067" t="s">
        <v>42</v>
      </c>
      <c r="C7067" t="s">
        <v>12</v>
      </c>
      <c r="E7067">
        <f t="shared" si="440"/>
        <v>19</v>
      </c>
      <c r="F7067">
        <f t="shared" si="441"/>
        <v>6</v>
      </c>
      <c r="G7067" s="8">
        <f t="shared" si="442"/>
        <v>44731</v>
      </c>
      <c r="H7067">
        <f t="shared" si="443"/>
        <v>2022</v>
      </c>
      <c r="I7067" s="1">
        <v>44731.709722222222</v>
      </c>
      <c r="J7067" s="2">
        <v>44731</v>
      </c>
      <c r="K7067" t="s">
        <v>13</v>
      </c>
      <c r="L7067" t="s">
        <v>39</v>
      </c>
      <c r="N7067" s="11" t="s">
        <v>15</v>
      </c>
      <c r="O7067" s="11" t="str">
        <f>IF(Table1[[#This Row],[Currency  Code]]="USD",Table1[[#This Row],[Product Amount with GST]]*80,Table1[[#This Row],[Product Amount with GST]])</f>
        <v>499</v>
      </c>
    </row>
    <row r="7068" spans="1:16" x14ac:dyDescent="0.25">
      <c r="A7068" t="s">
        <v>4655</v>
      </c>
      <c r="B7068" t="s">
        <v>42</v>
      </c>
      <c r="C7068" t="s">
        <v>12</v>
      </c>
      <c r="E7068">
        <f t="shared" si="440"/>
        <v>19</v>
      </c>
      <c r="F7068">
        <f t="shared" si="441"/>
        <v>6</v>
      </c>
      <c r="G7068" s="8">
        <f t="shared" si="442"/>
        <v>44731</v>
      </c>
      <c r="H7068">
        <f t="shared" si="443"/>
        <v>2022</v>
      </c>
      <c r="I7068" s="1">
        <v>44731.68472222222</v>
      </c>
      <c r="J7068" s="2">
        <v>44731</v>
      </c>
      <c r="K7068" t="s">
        <v>43</v>
      </c>
      <c r="L7068" t="s">
        <v>88</v>
      </c>
      <c r="N7068" s="11" t="s">
        <v>29</v>
      </c>
      <c r="O7068" s="11">
        <f>IF(Table1[[#This Row],[Currency  Code]]="USD",Table1[[#This Row],[Product Amount with GST]]*80,Table1[[#This Row],[Product Amount with GST]])</f>
        <v>4720</v>
      </c>
    </row>
    <row r="7069" spans="1:16" x14ac:dyDescent="0.25">
      <c r="A7069" t="s">
        <v>4854</v>
      </c>
      <c r="B7069" t="s">
        <v>1310</v>
      </c>
      <c r="C7069" t="s">
        <v>48</v>
      </c>
      <c r="E7069">
        <f t="shared" si="440"/>
        <v>19</v>
      </c>
      <c r="F7069">
        <f t="shared" si="441"/>
        <v>6</v>
      </c>
      <c r="G7069" s="8">
        <f t="shared" si="442"/>
        <v>44731</v>
      </c>
      <c r="H7069">
        <f t="shared" si="443"/>
        <v>2022</v>
      </c>
      <c r="I7069" s="1">
        <v>44731.684027777781</v>
      </c>
      <c r="J7069" s="2">
        <v>44731</v>
      </c>
      <c r="K7069" t="s">
        <v>72</v>
      </c>
      <c r="L7069" t="s">
        <v>39</v>
      </c>
      <c r="M7069" t="s">
        <v>218</v>
      </c>
      <c r="N7069" s="11" t="s">
        <v>15</v>
      </c>
      <c r="O7069" s="11" t="str">
        <f>IF(Table1[[#This Row],[Currency  Code]]="USD",Table1[[#This Row],[Product Amount with GST]]*80,Table1[[#This Row],[Product Amount with GST]])</f>
        <v>499</v>
      </c>
      <c r="P7069" t="s">
        <v>50</v>
      </c>
    </row>
    <row r="7070" spans="1:16" x14ac:dyDescent="0.25">
      <c r="A7070" t="s">
        <v>4855</v>
      </c>
      <c r="B7070" t="s">
        <v>20</v>
      </c>
      <c r="C7070" t="s">
        <v>12</v>
      </c>
      <c r="E7070">
        <f t="shared" si="440"/>
        <v>19</v>
      </c>
      <c r="F7070">
        <f t="shared" si="441"/>
        <v>6</v>
      </c>
      <c r="G7070" s="8">
        <f t="shared" si="442"/>
        <v>44731</v>
      </c>
      <c r="H7070">
        <f t="shared" si="443"/>
        <v>2022</v>
      </c>
      <c r="I7070" s="1">
        <v>44731.674305555556</v>
      </c>
      <c r="J7070" s="2">
        <v>44731</v>
      </c>
      <c r="K7070" t="s">
        <v>13</v>
      </c>
      <c r="L7070" t="s">
        <v>21</v>
      </c>
      <c r="N7070" s="11" t="s">
        <v>15</v>
      </c>
      <c r="O7070" s="11" t="str">
        <f>IF(Table1[[#This Row],[Currency  Code]]="USD",Table1[[#This Row],[Product Amount with GST]]*80,Table1[[#This Row],[Product Amount with GST]])</f>
        <v>1999</v>
      </c>
    </row>
    <row r="7071" spans="1:16" x14ac:dyDescent="0.25">
      <c r="A7071" t="s">
        <v>4856</v>
      </c>
      <c r="B7071" t="s">
        <v>42</v>
      </c>
      <c r="C7071" t="s">
        <v>12</v>
      </c>
      <c r="E7071">
        <f t="shared" si="440"/>
        <v>19</v>
      </c>
      <c r="F7071">
        <f t="shared" si="441"/>
        <v>6</v>
      </c>
      <c r="G7071" s="8">
        <f t="shared" si="442"/>
        <v>44731</v>
      </c>
      <c r="H7071">
        <f t="shared" si="443"/>
        <v>2022</v>
      </c>
      <c r="I7071" s="1">
        <v>44731.666666666664</v>
      </c>
      <c r="J7071" s="2">
        <v>44731</v>
      </c>
      <c r="K7071" t="s">
        <v>43</v>
      </c>
      <c r="L7071" t="s">
        <v>39</v>
      </c>
      <c r="N7071" s="11" t="s">
        <v>15</v>
      </c>
      <c r="O7071" s="11" t="str">
        <f>IF(Table1[[#This Row],[Currency  Code]]="USD",Table1[[#This Row],[Product Amount with GST]]*80,Table1[[#This Row],[Product Amount with GST]])</f>
        <v>499</v>
      </c>
    </row>
    <row r="7072" spans="1:16" x14ac:dyDescent="0.25">
      <c r="A7072" t="s">
        <v>4857</v>
      </c>
      <c r="B7072" t="s">
        <v>1854</v>
      </c>
      <c r="C7072" t="s">
        <v>12</v>
      </c>
      <c r="E7072">
        <f t="shared" si="440"/>
        <v>19</v>
      </c>
      <c r="F7072">
        <f t="shared" si="441"/>
        <v>6</v>
      </c>
      <c r="G7072" s="8">
        <f t="shared" si="442"/>
        <v>44731</v>
      </c>
      <c r="H7072">
        <f t="shared" si="443"/>
        <v>2022</v>
      </c>
      <c r="I7072" s="1">
        <v>44731.655555555553</v>
      </c>
      <c r="J7072" s="2">
        <v>44731</v>
      </c>
      <c r="K7072" t="s">
        <v>13</v>
      </c>
      <c r="L7072" t="s">
        <v>1855</v>
      </c>
      <c r="N7072" s="11" t="s">
        <v>15</v>
      </c>
      <c r="O7072" s="11" t="str">
        <f>IF(Table1[[#This Row],[Currency  Code]]="USD",Table1[[#This Row],[Product Amount with GST]]*80,Table1[[#This Row],[Product Amount with GST]])</f>
        <v>2499</v>
      </c>
    </row>
    <row r="7073" spans="1:16" x14ac:dyDescent="0.25">
      <c r="A7073" t="s">
        <v>4842</v>
      </c>
      <c r="B7073" t="s">
        <v>169</v>
      </c>
      <c r="C7073" t="s">
        <v>48</v>
      </c>
      <c r="E7073">
        <f t="shared" si="440"/>
        <v>19</v>
      </c>
      <c r="F7073">
        <f t="shared" si="441"/>
        <v>6</v>
      </c>
      <c r="G7073" s="8">
        <f t="shared" si="442"/>
        <v>44731</v>
      </c>
      <c r="H7073">
        <f t="shared" si="443"/>
        <v>2022</v>
      </c>
      <c r="I7073" s="1">
        <v>44731.647916666669</v>
      </c>
      <c r="J7073" s="2">
        <v>44731</v>
      </c>
      <c r="K7073" t="s">
        <v>43</v>
      </c>
      <c r="L7073" t="s">
        <v>39</v>
      </c>
      <c r="M7073" t="s">
        <v>53</v>
      </c>
      <c r="N7073" s="11" t="s">
        <v>15</v>
      </c>
      <c r="O7073" s="11" t="str">
        <f>IF(Table1[[#This Row],[Currency  Code]]="USD",Table1[[#This Row],[Product Amount with GST]]*80,Table1[[#This Row],[Product Amount with GST]])</f>
        <v>499</v>
      </c>
      <c r="P7073" t="s">
        <v>50</v>
      </c>
    </row>
    <row r="7074" spans="1:16" x14ac:dyDescent="0.25">
      <c r="A7074" t="s">
        <v>4841</v>
      </c>
      <c r="B7074" t="s">
        <v>42</v>
      </c>
      <c r="C7074" t="s">
        <v>48</v>
      </c>
      <c r="E7074">
        <f t="shared" si="440"/>
        <v>19</v>
      </c>
      <c r="F7074">
        <f t="shared" si="441"/>
        <v>6</v>
      </c>
      <c r="G7074" s="8">
        <f t="shared" si="442"/>
        <v>44731</v>
      </c>
      <c r="H7074">
        <f t="shared" si="443"/>
        <v>2022</v>
      </c>
      <c r="I7074" s="1">
        <v>44731.64166666667</v>
      </c>
      <c r="J7074" s="2">
        <v>44731</v>
      </c>
      <c r="K7074" t="s">
        <v>13</v>
      </c>
      <c r="L7074" t="s">
        <v>39</v>
      </c>
      <c r="M7074" t="s">
        <v>218</v>
      </c>
      <c r="N7074" s="11" t="s">
        <v>15</v>
      </c>
      <c r="O7074" s="11" t="str">
        <f>IF(Table1[[#This Row],[Currency  Code]]="USD",Table1[[#This Row],[Product Amount with GST]]*80,Table1[[#This Row],[Product Amount with GST]])</f>
        <v>499</v>
      </c>
      <c r="P7074" t="s">
        <v>50</v>
      </c>
    </row>
    <row r="7075" spans="1:16" x14ac:dyDescent="0.25">
      <c r="A7075" t="s">
        <v>4634</v>
      </c>
      <c r="B7075" t="s">
        <v>111</v>
      </c>
      <c r="C7075" t="s">
        <v>12</v>
      </c>
      <c r="E7075">
        <f t="shared" si="440"/>
        <v>19</v>
      </c>
      <c r="F7075">
        <f t="shared" si="441"/>
        <v>6</v>
      </c>
      <c r="G7075" s="8">
        <f t="shared" si="442"/>
        <v>44731</v>
      </c>
      <c r="H7075">
        <f t="shared" si="443"/>
        <v>2022</v>
      </c>
      <c r="I7075" s="1">
        <v>44731.638194444444</v>
      </c>
      <c r="J7075" s="2">
        <v>44731</v>
      </c>
      <c r="K7075" t="s">
        <v>13</v>
      </c>
      <c r="L7075" t="s">
        <v>39</v>
      </c>
      <c r="N7075" s="11" t="s">
        <v>15</v>
      </c>
      <c r="O7075" s="11" t="str">
        <f>IF(Table1[[#This Row],[Currency  Code]]="USD",Table1[[#This Row],[Product Amount with GST]]*80,Table1[[#This Row],[Product Amount with GST]])</f>
        <v>499</v>
      </c>
    </row>
    <row r="7076" spans="1:16" x14ac:dyDescent="0.25">
      <c r="A7076" t="s">
        <v>4846</v>
      </c>
      <c r="B7076" t="s">
        <v>1255</v>
      </c>
      <c r="C7076" t="s">
        <v>12</v>
      </c>
      <c r="E7076">
        <f t="shared" si="440"/>
        <v>19</v>
      </c>
      <c r="F7076">
        <f t="shared" si="441"/>
        <v>6</v>
      </c>
      <c r="G7076" s="8">
        <f t="shared" si="442"/>
        <v>44731</v>
      </c>
      <c r="H7076">
        <f t="shared" si="443"/>
        <v>2022</v>
      </c>
      <c r="I7076" s="1">
        <v>44731.636111111111</v>
      </c>
      <c r="J7076" s="2">
        <v>44731</v>
      </c>
      <c r="K7076" t="s">
        <v>13</v>
      </c>
      <c r="L7076" t="s">
        <v>39</v>
      </c>
      <c r="N7076" s="11" t="s">
        <v>15</v>
      </c>
      <c r="O7076" s="11" t="str">
        <f>IF(Table1[[#This Row],[Currency  Code]]="USD",Table1[[#This Row],[Product Amount with GST]]*80,Table1[[#This Row],[Product Amount with GST]])</f>
        <v>499</v>
      </c>
    </row>
    <row r="7077" spans="1:16" x14ac:dyDescent="0.25">
      <c r="A7077" t="s">
        <v>4858</v>
      </c>
      <c r="B7077" t="s">
        <v>42</v>
      </c>
      <c r="C7077" t="s">
        <v>12</v>
      </c>
      <c r="E7077">
        <f t="shared" si="440"/>
        <v>19</v>
      </c>
      <c r="F7077">
        <f t="shared" si="441"/>
        <v>6</v>
      </c>
      <c r="G7077" s="8">
        <f t="shared" si="442"/>
        <v>44731</v>
      </c>
      <c r="H7077">
        <f t="shared" si="443"/>
        <v>2022</v>
      </c>
      <c r="I7077" s="1">
        <v>44731.634722222225</v>
      </c>
      <c r="J7077" s="2">
        <v>44731</v>
      </c>
      <c r="K7077" t="s">
        <v>43</v>
      </c>
      <c r="L7077" t="s">
        <v>39</v>
      </c>
      <c r="N7077" s="11" t="s">
        <v>15</v>
      </c>
      <c r="O7077" s="11" t="str">
        <f>IF(Table1[[#This Row],[Currency  Code]]="USD",Table1[[#This Row],[Product Amount with GST]]*80,Table1[[#This Row],[Product Amount with GST]])</f>
        <v>499</v>
      </c>
    </row>
    <row r="7078" spans="1:16" x14ac:dyDescent="0.25">
      <c r="A7078" t="s">
        <v>4859</v>
      </c>
      <c r="B7078" t="s">
        <v>283</v>
      </c>
      <c r="C7078" t="s">
        <v>12</v>
      </c>
      <c r="E7078">
        <f t="shared" si="440"/>
        <v>19</v>
      </c>
      <c r="F7078">
        <f t="shared" si="441"/>
        <v>6</v>
      </c>
      <c r="G7078" s="8">
        <f t="shared" si="442"/>
        <v>44731</v>
      </c>
      <c r="H7078">
        <f t="shared" si="443"/>
        <v>2022</v>
      </c>
      <c r="I7078" s="1">
        <v>44731.619444444441</v>
      </c>
      <c r="J7078" s="2">
        <v>44731</v>
      </c>
      <c r="K7078" t="s">
        <v>13</v>
      </c>
      <c r="L7078" t="s">
        <v>120</v>
      </c>
      <c r="N7078" s="11" t="s">
        <v>15</v>
      </c>
      <c r="O7078" s="11" t="str">
        <f>IF(Table1[[#This Row],[Currency  Code]]="USD",Table1[[#This Row],[Product Amount with GST]]*80,Table1[[#This Row],[Product Amount with GST]])</f>
        <v>2999</v>
      </c>
    </row>
    <row r="7079" spans="1:16" x14ac:dyDescent="0.25">
      <c r="A7079" t="s">
        <v>2653</v>
      </c>
      <c r="B7079" t="s">
        <v>20</v>
      </c>
      <c r="C7079" t="s">
        <v>12</v>
      </c>
      <c r="E7079">
        <f t="shared" si="440"/>
        <v>19</v>
      </c>
      <c r="F7079">
        <f t="shared" si="441"/>
        <v>6</v>
      </c>
      <c r="G7079" s="8">
        <f t="shared" si="442"/>
        <v>44731</v>
      </c>
      <c r="H7079">
        <f t="shared" si="443"/>
        <v>2022</v>
      </c>
      <c r="I7079" s="1">
        <v>44731.613194444442</v>
      </c>
      <c r="J7079" s="2">
        <v>44731</v>
      </c>
      <c r="K7079" t="s">
        <v>13</v>
      </c>
      <c r="L7079" t="s">
        <v>21</v>
      </c>
      <c r="N7079" s="11" t="s">
        <v>15</v>
      </c>
      <c r="O7079" s="11" t="str">
        <f>IF(Table1[[#This Row],[Currency  Code]]="USD",Table1[[#This Row],[Product Amount with GST]]*80,Table1[[#This Row],[Product Amount with GST]])</f>
        <v>1999</v>
      </c>
    </row>
    <row r="7080" spans="1:16" x14ac:dyDescent="0.25">
      <c r="A7080" t="s">
        <v>4846</v>
      </c>
      <c r="B7080" t="s">
        <v>65</v>
      </c>
      <c r="C7080" t="s">
        <v>48</v>
      </c>
      <c r="E7080">
        <f t="shared" si="440"/>
        <v>19</v>
      </c>
      <c r="F7080">
        <f t="shared" si="441"/>
        <v>6</v>
      </c>
      <c r="G7080" s="8">
        <f t="shared" si="442"/>
        <v>44731</v>
      </c>
      <c r="H7080">
        <f t="shared" si="443"/>
        <v>2022</v>
      </c>
      <c r="I7080" s="1">
        <v>44731.611111111109</v>
      </c>
      <c r="J7080" s="2">
        <v>44731</v>
      </c>
      <c r="K7080" t="s">
        <v>13</v>
      </c>
      <c r="L7080" t="s">
        <v>39</v>
      </c>
      <c r="M7080" t="s">
        <v>49</v>
      </c>
      <c r="N7080" s="11" t="s">
        <v>15</v>
      </c>
      <c r="O7080" s="11" t="str">
        <f>IF(Table1[[#This Row],[Currency  Code]]="USD",Table1[[#This Row],[Product Amount with GST]]*80,Table1[[#This Row],[Product Amount with GST]])</f>
        <v>499</v>
      </c>
      <c r="P7080" t="s">
        <v>50</v>
      </c>
    </row>
    <row r="7081" spans="1:16" x14ac:dyDescent="0.25">
      <c r="A7081" t="s">
        <v>4860</v>
      </c>
      <c r="B7081" t="s">
        <v>131</v>
      </c>
      <c r="C7081" t="s">
        <v>12</v>
      </c>
      <c r="E7081">
        <f t="shared" si="440"/>
        <v>19</v>
      </c>
      <c r="F7081">
        <f t="shared" si="441"/>
        <v>6</v>
      </c>
      <c r="G7081" s="8">
        <f t="shared" si="442"/>
        <v>44731</v>
      </c>
      <c r="H7081">
        <f t="shared" si="443"/>
        <v>2022</v>
      </c>
      <c r="I7081" s="1">
        <v>44731.605555555558</v>
      </c>
      <c r="J7081" s="2">
        <v>44731</v>
      </c>
      <c r="K7081" t="s">
        <v>112</v>
      </c>
      <c r="L7081" t="s">
        <v>39</v>
      </c>
      <c r="N7081" s="11" t="s">
        <v>15</v>
      </c>
      <c r="O7081" s="11" t="str">
        <f>IF(Table1[[#This Row],[Currency  Code]]="USD",Table1[[#This Row],[Product Amount with GST]]*80,Table1[[#This Row],[Product Amount with GST]])</f>
        <v>499</v>
      </c>
    </row>
    <row r="7082" spans="1:16" x14ac:dyDescent="0.25">
      <c r="A7082" t="s">
        <v>4852</v>
      </c>
      <c r="B7082" t="s">
        <v>27</v>
      </c>
      <c r="C7082" t="s">
        <v>12</v>
      </c>
      <c r="E7082">
        <f t="shared" si="440"/>
        <v>19</v>
      </c>
      <c r="F7082">
        <f t="shared" si="441"/>
        <v>6</v>
      </c>
      <c r="G7082" s="8">
        <f t="shared" si="442"/>
        <v>44731</v>
      </c>
      <c r="H7082">
        <f t="shared" si="443"/>
        <v>2022</v>
      </c>
      <c r="I7082" s="1">
        <v>44731.597222222219</v>
      </c>
      <c r="J7082" s="2">
        <v>44731</v>
      </c>
      <c r="K7082" t="s">
        <v>13</v>
      </c>
      <c r="L7082" t="s">
        <v>28</v>
      </c>
      <c r="N7082" s="11" t="s">
        <v>29</v>
      </c>
      <c r="O7082" s="11">
        <f>IF(Table1[[#This Row],[Currency  Code]]="USD",Table1[[#This Row],[Product Amount with GST]]*80,Table1[[#This Row],[Product Amount with GST]])</f>
        <v>11920</v>
      </c>
    </row>
    <row r="7083" spans="1:16" x14ac:dyDescent="0.25">
      <c r="A7083" t="s">
        <v>4616</v>
      </c>
      <c r="B7083" t="s">
        <v>65</v>
      </c>
      <c r="C7083" t="s">
        <v>12</v>
      </c>
      <c r="E7083">
        <f t="shared" si="440"/>
        <v>19</v>
      </c>
      <c r="F7083">
        <f t="shared" si="441"/>
        <v>6</v>
      </c>
      <c r="G7083" s="8">
        <f t="shared" si="442"/>
        <v>44731</v>
      </c>
      <c r="H7083">
        <f t="shared" si="443"/>
        <v>2022</v>
      </c>
      <c r="I7083" s="1">
        <v>44731.586111111108</v>
      </c>
      <c r="J7083" s="2">
        <v>44731</v>
      </c>
      <c r="K7083" t="s">
        <v>13</v>
      </c>
      <c r="L7083" t="s">
        <v>39</v>
      </c>
      <c r="N7083" s="11" t="s">
        <v>15</v>
      </c>
      <c r="O7083" s="11" t="str">
        <f>IF(Table1[[#This Row],[Currency  Code]]="USD",Table1[[#This Row],[Product Amount with GST]]*80,Table1[[#This Row],[Product Amount with GST]])</f>
        <v>499</v>
      </c>
    </row>
    <row r="7084" spans="1:16" x14ac:dyDescent="0.25">
      <c r="A7084" t="s">
        <v>4616</v>
      </c>
      <c r="B7084" t="s">
        <v>65</v>
      </c>
      <c r="C7084" t="s">
        <v>12</v>
      </c>
      <c r="E7084">
        <f t="shared" si="440"/>
        <v>19</v>
      </c>
      <c r="F7084">
        <f t="shared" si="441"/>
        <v>6</v>
      </c>
      <c r="G7084" s="8">
        <f t="shared" si="442"/>
        <v>44731</v>
      </c>
      <c r="H7084">
        <f t="shared" si="443"/>
        <v>2022</v>
      </c>
      <c r="I7084" s="1">
        <v>44731.585416666669</v>
      </c>
      <c r="J7084" s="2">
        <v>44731</v>
      </c>
      <c r="K7084" t="s">
        <v>13</v>
      </c>
      <c r="L7084" t="s">
        <v>39</v>
      </c>
      <c r="N7084" s="11" t="s">
        <v>15</v>
      </c>
      <c r="O7084" s="11" t="str">
        <f>IF(Table1[[#This Row],[Currency  Code]]="USD",Table1[[#This Row],[Product Amount with GST]]*80,Table1[[#This Row],[Product Amount with GST]])</f>
        <v>499</v>
      </c>
    </row>
    <row r="7085" spans="1:16" x14ac:dyDescent="0.25">
      <c r="A7085" t="s">
        <v>4861</v>
      </c>
      <c r="B7085" t="s">
        <v>24</v>
      </c>
      <c r="C7085" t="s">
        <v>12</v>
      </c>
      <c r="E7085">
        <f t="shared" si="440"/>
        <v>19</v>
      </c>
      <c r="F7085">
        <f t="shared" si="441"/>
        <v>6</v>
      </c>
      <c r="G7085" s="8">
        <f t="shared" si="442"/>
        <v>44731</v>
      </c>
      <c r="H7085">
        <f t="shared" si="443"/>
        <v>2022</v>
      </c>
      <c r="I7085" s="1">
        <v>44731.57916666667</v>
      </c>
      <c r="J7085" s="2">
        <v>44731</v>
      </c>
      <c r="K7085" t="s">
        <v>13</v>
      </c>
      <c r="L7085" t="s">
        <v>25</v>
      </c>
      <c r="N7085" s="11" t="s">
        <v>15</v>
      </c>
      <c r="O7085" s="11" t="str">
        <f>IF(Table1[[#This Row],[Currency  Code]]="USD",Table1[[#This Row],[Product Amount with GST]]*80,Table1[[#This Row],[Product Amount with GST]])</f>
        <v>2022</v>
      </c>
    </row>
    <row r="7086" spans="1:16" x14ac:dyDescent="0.25">
      <c r="A7086" t="s">
        <v>4862</v>
      </c>
      <c r="B7086" t="s">
        <v>1421</v>
      </c>
      <c r="C7086" t="s">
        <v>48</v>
      </c>
      <c r="E7086">
        <f t="shared" si="440"/>
        <v>19</v>
      </c>
      <c r="F7086">
        <f t="shared" si="441"/>
        <v>6</v>
      </c>
      <c r="G7086" s="8">
        <f t="shared" si="442"/>
        <v>44731</v>
      </c>
      <c r="H7086">
        <f t="shared" si="443"/>
        <v>2022</v>
      </c>
      <c r="I7086" s="1">
        <v>44731.573611111111</v>
      </c>
      <c r="J7086" s="2">
        <v>44731</v>
      </c>
      <c r="K7086" t="s">
        <v>13</v>
      </c>
      <c r="L7086" t="s">
        <v>39</v>
      </c>
      <c r="M7086" t="s">
        <v>53</v>
      </c>
      <c r="N7086" s="11" t="s">
        <v>15</v>
      </c>
      <c r="O7086" s="11" t="str">
        <f>IF(Table1[[#This Row],[Currency  Code]]="USD",Table1[[#This Row],[Product Amount with GST]]*80,Table1[[#This Row],[Product Amount with GST]])</f>
        <v>499</v>
      </c>
      <c r="P7086" t="s">
        <v>50</v>
      </c>
    </row>
    <row r="7087" spans="1:16" x14ac:dyDescent="0.25">
      <c r="A7087" t="s">
        <v>4863</v>
      </c>
      <c r="B7087" t="s">
        <v>1013</v>
      </c>
      <c r="C7087" t="s">
        <v>48</v>
      </c>
      <c r="E7087">
        <f t="shared" si="440"/>
        <v>19</v>
      </c>
      <c r="F7087">
        <f t="shared" si="441"/>
        <v>6</v>
      </c>
      <c r="G7087" s="8">
        <f t="shared" si="442"/>
        <v>44731</v>
      </c>
      <c r="H7087">
        <f t="shared" si="443"/>
        <v>2022</v>
      </c>
      <c r="I7087" s="1">
        <v>44731.5625</v>
      </c>
      <c r="J7087" s="2">
        <v>44731</v>
      </c>
      <c r="K7087" t="s">
        <v>43</v>
      </c>
      <c r="L7087" t="s">
        <v>39</v>
      </c>
      <c r="M7087" t="s">
        <v>135</v>
      </c>
      <c r="N7087" s="11" t="s">
        <v>15</v>
      </c>
      <c r="O7087" s="11" t="str">
        <f>IF(Table1[[#This Row],[Currency  Code]]="USD",Table1[[#This Row],[Product Amount with GST]]*80,Table1[[#This Row],[Product Amount with GST]])</f>
        <v>499</v>
      </c>
      <c r="P7087" t="s">
        <v>186</v>
      </c>
    </row>
    <row r="7088" spans="1:16" x14ac:dyDescent="0.25">
      <c r="A7088" t="s">
        <v>4864</v>
      </c>
      <c r="B7088" t="s">
        <v>42</v>
      </c>
      <c r="C7088" t="s">
        <v>12</v>
      </c>
      <c r="E7088">
        <f t="shared" si="440"/>
        <v>19</v>
      </c>
      <c r="F7088">
        <f t="shared" si="441"/>
        <v>6</v>
      </c>
      <c r="G7088" s="8">
        <f t="shared" si="442"/>
        <v>44731</v>
      </c>
      <c r="H7088">
        <f t="shared" si="443"/>
        <v>2022</v>
      </c>
      <c r="I7088" s="1">
        <v>44731.55972222222</v>
      </c>
      <c r="J7088" s="2">
        <v>44731</v>
      </c>
      <c r="K7088" t="s">
        <v>13</v>
      </c>
      <c r="L7088" t="s">
        <v>39</v>
      </c>
      <c r="N7088" s="11" t="s">
        <v>15</v>
      </c>
      <c r="O7088" s="11" t="str">
        <f>IF(Table1[[#This Row],[Currency  Code]]="USD",Table1[[#This Row],[Product Amount with GST]]*80,Table1[[#This Row],[Product Amount with GST]])</f>
        <v>499</v>
      </c>
    </row>
    <row r="7089" spans="1:16" x14ac:dyDescent="0.25">
      <c r="A7089" t="s">
        <v>4738</v>
      </c>
      <c r="B7089" t="s">
        <v>52</v>
      </c>
      <c r="C7089" t="s">
        <v>48</v>
      </c>
      <c r="E7089">
        <f t="shared" si="440"/>
        <v>19</v>
      </c>
      <c r="F7089">
        <f t="shared" si="441"/>
        <v>6</v>
      </c>
      <c r="G7089" s="8">
        <f t="shared" si="442"/>
        <v>44731</v>
      </c>
      <c r="H7089">
        <f t="shared" si="443"/>
        <v>2022</v>
      </c>
      <c r="I7089" s="1">
        <v>44731.550694444442</v>
      </c>
      <c r="J7089" s="2">
        <v>44731</v>
      </c>
      <c r="K7089" t="s">
        <v>13</v>
      </c>
      <c r="L7089" t="s">
        <v>18</v>
      </c>
      <c r="M7089" t="s">
        <v>91</v>
      </c>
      <c r="N7089" s="11" t="s">
        <v>15</v>
      </c>
      <c r="O7089" s="11" t="str">
        <f>IF(Table1[[#This Row],[Currency  Code]]="USD",Table1[[#This Row],[Product Amount with GST]]*80,Table1[[#This Row],[Product Amount with GST]])</f>
        <v>999</v>
      </c>
      <c r="P7089" t="s">
        <v>50</v>
      </c>
    </row>
    <row r="7090" spans="1:16" x14ac:dyDescent="0.25">
      <c r="A7090" t="s">
        <v>4865</v>
      </c>
      <c r="B7090" t="s">
        <v>65</v>
      </c>
      <c r="C7090" t="s">
        <v>12</v>
      </c>
      <c r="E7090">
        <f t="shared" si="440"/>
        <v>19</v>
      </c>
      <c r="F7090">
        <f t="shared" si="441"/>
        <v>6</v>
      </c>
      <c r="G7090" s="8">
        <f t="shared" si="442"/>
        <v>44731</v>
      </c>
      <c r="H7090">
        <f t="shared" si="443"/>
        <v>2022</v>
      </c>
      <c r="I7090" s="1">
        <v>44731.670138888891</v>
      </c>
      <c r="J7090" s="2">
        <v>44731</v>
      </c>
      <c r="K7090" t="s">
        <v>13</v>
      </c>
      <c r="L7090" t="s">
        <v>39</v>
      </c>
      <c r="N7090" s="11" t="s">
        <v>15</v>
      </c>
      <c r="O7090" s="11" t="str">
        <f>IF(Table1[[#This Row],[Currency  Code]]="USD",Table1[[#This Row],[Product Amount with GST]]*80,Table1[[#This Row],[Product Amount with GST]])</f>
        <v>499</v>
      </c>
    </row>
    <row r="7091" spans="1:16" x14ac:dyDescent="0.25">
      <c r="A7091" t="s">
        <v>4865</v>
      </c>
      <c r="B7091" t="s">
        <v>11</v>
      </c>
      <c r="C7091" t="s">
        <v>12</v>
      </c>
      <c r="E7091">
        <f t="shared" si="440"/>
        <v>19</v>
      </c>
      <c r="F7091">
        <f t="shared" si="441"/>
        <v>6</v>
      </c>
      <c r="G7091" s="8">
        <f t="shared" si="442"/>
        <v>44731</v>
      </c>
      <c r="H7091">
        <f t="shared" si="443"/>
        <v>2022</v>
      </c>
      <c r="I7091" s="1">
        <v>44731.668749999997</v>
      </c>
      <c r="J7091" s="2">
        <v>44731</v>
      </c>
      <c r="K7091" t="s">
        <v>13</v>
      </c>
      <c r="L7091" t="s">
        <v>14</v>
      </c>
      <c r="N7091" s="11" t="s">
        <v>15</v>
      </c>
      <c r="O7091" s="11" t="str">
        <f>IF(Table1[[#This Row],[Currency  Code]]="USD",Table1[[#This Row],[Product Amount with GST]]*80,Table1[[#This Row],[Product Amount with GST]])</f>
        <v>3999</v>
      </c>
    </row>
    <row r="7092" spans="1:16" x14ac:dyDescent="0.25">
      <c r="A7092" t="s">
        <v>4866</v>
      </c>
      <c r="B7092" t="s">
        <v>257</v>
      </c>
      <c r="C7092" t="s">
        <v>48</v>
      </c>
      <c r="E7092">
        <f t="shared" si="440"/>
        <v>19</v>
      </c>
      <c r="F7092">
        <f t="shared" si="441"/>
        <v>6</v>
      </c>
      <c r="G7092" s="8">
        <f t="shared" si="442"/>
        <v>44731</v>
      </c>
      <c r="H7092">
        <f t="shared" si="443"/>
        <v>2022</v>
      </c>
      <c r="I7092" s="1">
        <v>44731.649305555555</v>
      </c>
      <c r="J7092" s="2">
        <v>44731</v>
      </c>
      <c r="K7092" t="s">
        <v>13</v>
      </c>
      <c r="L7092" t="s">
        <v>39</v>
      </c>
      <c r="M7092" t="s">
        <v>218</v>
      </c>
      <c r="N7092" s="11" t="s">
        <v>15</v>
      </c>
      <c r="O7092" s="11" t="str">
        <f>IF(Table1[[#This Row],[Currency  Code]]="USD",Table1[[#This Row],[Product Amount with GST]]*80,Table1[[#This Row],[Product Amount with GST]])</f>
        <v>499</v>
      </c>
      <c r="P7092" t="s">
        <v>50</v>
      </c>
    </row>
    <row r="7093" spans="1:16" x14ac:dyDescent="0.25">
      <c r="A7093" t="s">
        <v>4867</v>
      </c>
      <c r="B7093" t="s">
        <v>20</v>
      </c>
      <c r="C7093" t="s">
        <v>12</v>
      </c>
      <c r="E7093">
        <f t="shared" si="440"/>
        <v>19</v>
      </c>
      <c r="F7093">
        <f t="shared" si="441"/>
        <v>6</v>
      </c>
      <c r="G7093" s="8">
        <f t="shared" si="442"/>
        <v>44731</v>
      </c>
      <c r="H7093">
        <f t="shared" si="443"/>
        <v>2022</v>
      </c>
      <c r="I7093" s="1">
        <v>44731.642361111109</v>
      </c>
      <c r="J7093" s="2">
        <v>44731</v>
      </c>
      <c r="K7093" t="s">
        <v>13</v>
      </c>
      <c r="L7093" t="s">
        <v>21</v>
      </c>
      <c r="N7093" s="11" t="s">
        <v>15</v>
      </c>
      <c r="O7093" s="11" t="str">
        <f>IF(Table1[[#This Row],[Currency  Code]]="USD",Table1[[#This Row],[Product Amount with GST]]*80,Table1[[#This Row],[Product Amount with GST]])</f>
        <v>1999</v>
      </c>
    </row>
    <row r="7094" spans="1:16" x14ac:dyDescent="0.25">
      <c r="A7094" t="s">
        <v>4846</v>
      </c>
      <c r="B7094" t="s">
        <v>1255</v>
      </c>
      <c r="C7094" t="s">
        <v>48</v>
      </c>
      <c r="E7094">
        <f t="shared" si="440"/>
        <v>19</v>
      </c>
      <c r="F7094">
        <f t="shared" si="441"/>
        <v>6</v>
      </c>
      <c r="G7094" s="8">
        <f t="shared" si="442"/>
        <v>44731</v>
      </c>
      <c r="H7094">
        <f t="shared" si="443"/>
        <v>2022</v>
      </c>
      <c r="I7094" s="1">
        <v>44731.636111111111</v>
      </c>
      <c r="J7094" s="2">
        <v>44731</v>
      </c>
      <c r="K7094" t="s">
        <v>13</v>
      </c>
      <c r="L7094" t="s">
        <v>39</v>
      </c>
      <c r="M7094" t="s">
        <v>49</v>
      </c>
      <c r="N7094" s="11" t="s">
        <v>15</v>
      </c>
      <c r="O7094" s="11" t="str">
        <f>IF(Table1[[#This Row],[Currency  Code]]="USD",Table1[[#This Row],[Product Amount with GST]]*80,Table1[[#This Row],[Product Amount with GST]])</f>
        <v>499</v>
      </c>
      <c r="P7094" t="s">
        <v>50</v>
      </c>
    </row>
    <row r="7095" spans="1:16" x14ac:dyDescent="0.25">
      <c r="A7095" t="s">
        <v>4843</v>
      </c>
      <c r="B7095" t="s">
        <v>255</v>
      </c>
      <c r="C7095" t="s">
        <v>12</v>
      </c>
      <c r="E7095">
        <f t="shared" si="440"/>
        <v>19</v>
      </c>
      <c r="F7095">
        <f t="shared" si="441"/>
        <v>6</v>
      </c>
      <c r="G7095" s="8">
        <f t="shared" si="442"/>
        <v>44731</v>
      </c>
      <c r="H7095">
        <f t="shared" si="443"/>
        <v>2022</v>
      </c>
      <c r="I7095" s="1">
        <v>44731.636111111111</v>
      </c>
      <c r="J7095" s="2">
        <v>44731</v>
      </c>
      <c r="K7095" t="s">
        <v>43</v>
      </c>
      <c r="L7095" t="s">
        <v>39</v>
      </c>
      <c r="N7095" s="11" t="s">
        <v>15</v>
      </c>
      <c r="O7095" s="11" t="str">
        <f>IF(Table1[[#This Row],[Currency  Code]]="USD",Table1[[#This Row],[Product Amount with GST]]*80,Table1[[#This Row],[Product Amount with GST]])</f>
        <v>499</v>
      </c>
    </row>
    <row r="7096" spans="1:16" x14ac:dyDescent="0.25">
      <c r="A7096" t="s">
        <v>4860</v>
      </c>
      <c r="B7096" t="s">
        <v>1029</v>
      </c>
      <c r="C7096" t="s">
        <v>48</v>
      </c>
      <c r="D7096" t="s">
        <v>6121</v>
      </c>
      <c r="E7096">
        <f t="shared" si="440"/>
        <v>19</v>
      </c>
      <c r="F7096">
        <f t="shared" si="441"/>
        <v>6</v>
      </c>
      <c r="G7096" s="8">
        <f t="shared" si="442"/>
        <v>44731</v>
      </c>
      <c r="H7096">
        <f t="shared" si="443"/>
        <v>2022</v>
      </c>
      <c r="I7096" s="1">
        <v>44731.607638888891</v>
      </c>
      <c r="J7096" s="2">
        <v>44731</v>
      </c>
      <c r="K7096" t="s">
        <v>13</v>
      </c>
      <c r="L7096" t="s">
        <v>113</v>
      </c>
      <c r="M7096" t="s">
        <v>53</v>
      </c>
      <c r="N7096" s="11" t="s">
        <v>15</v>
      </c>
      <c r="O7096" s="11" t="str">
        <f>IF(Table1[[#This Row],[Currency  Code]]="USD",Table1[[#This Row],[Product Amount with GST]]*80,Table1[[#This Row],[Product Amount with GST]])</f>
        <v>374</v>
      </c>
      <c r="P7096" t="s">
        <v>50</v>
      </c>
    </row>
    <row r="7097" spans="1:16" x14ac:dyDescent="0.25">
      <c r="A7097" t="s">
        <v>4868</v>
      </c>
      <c r="B7097" t="s">
        <v>42</v>
      </c>
      <c r="C7097" t="s">
        <v>12</v>
      </c>
      <c r="E7097">
        <f t="shared" si="440"/>
        <v>19</v>
      </c>
      <c r="F7097">
        <f t="shared" si="441"/>
        <v>6</v>
      </c>
      <c r="G7097" s="8">
        <f t="shared" si="442"/>
        <v>44731</v>
      </c>
      <c r="H7097">
        <f t="shared" si="443"/>
        <v>2022</v>
      </c>
      <c r="I7097" s="1">
        <v>44731.59375</v>
      </c>
      <c r="J7097" s="2">
        <v>44731</v>
      </c>
      <c r="K7097" t="s">
        <v>43</v>
      </c>
      <c r="L7097" t="s">
        <v>39</v>
      </c>
      <c r="N7097" s="11" t="s">
        <v>15</v>
      </c>
      <c r="O7097" s="11" t="str">
        <f>IF(Table1[[#This Row],[Currency  Code]]="USD",Table1[[#This Row],[Product Amount with GST]]*80,Table1[[#This Row],[Product Amount with GST]])</f>
        <v>499</v>
      </c>
    </row>
    <row r="7098" spans="1:16" x14ac:dyDescent="0.25">
      <c r="A7098" t="s">
        <v>4716</v>
      </c>
      <c r="B7098" t="s">
        <v>65</v>
      </c>
      <c r="C7098" t="s">
        <v>12</v>
      </c>
      <c r="E7098">
        <f t="shared" si="440"/>
        <v>19</v>
      </c>
      <c r="F7098">
        <f t="shared" si="441"/>
        <v>6</v>
      </c>
      <c r="G7098" s="8">
        <f t="shared" si="442"/>
        <v>44731</v>
      </c>
      <c r="H7098">
        <f t="shared" si="443"/>
        <v>2022</v>
      </c>
      <c r="I7098" s="1">
        <v>44731.589583333334</v>
      </c>
      <c r="J7098" s="2">
        <v>44731</v>
      </c>
      <c r="K7098" t="s">
        <v>13</v>
      </c>
      <c r="L7098" t="s">
        <v>39</v>
      </c>
      <c r="N7098" s="11" t="s">
        <v>15</v>
      </c>
      <c r="O7098" s="11" t="str">
        <f>IF(Table1[[#This Row],[Currency  Code]]="USD",Table1[[#This Row],[Product Amount with GST]]*80,Table1[[#This Row],[Product Amount with GST]])</f>
        <v>499</v>
      </c>
    </row>
    <row r="7099" spans="1:16" x14ac:dyDescent="0.25">
      <c r="A7099" t="s">
        <v>4869</v>
      </c>
      <c r="B7099" t="s">
        <v>24</v>
      </c>
      <c r="C7099" t="s">
        <v>12</v>
      </c>
      <c r="E7099">
        <f t="shared" si="440"/>
        <v>19</v>
      </c>
      <c r="F7099">
        <f t="shared" si="441"/>
        <v>6</v>
      </c>
      <c r="G7099" s="8">
        <f t="shared" si="442"/>
        <v>44731</v>
      </c>
      <c r="H7099">
        <f t="shared" si="443"/>
        <v>2022</v>
      </c>
      <c r="I7099" s="1">
        <v>44731.57708333333</v>
      </c>
      <c r="J7099" s="2">
        <v>44731</v>
      </c>
      <c r="K7099" t="s">
        <v>13</v>
      </c>
      <c r="L7099" t="s">
        <v>25</v>
      </c>
      <c r="N7099" s="11" t="s">
        <v>15</v>
      </c>
      <c r="O7099" s="11" t="str">
        <f>IF(Table1[[#This Row],[Currency  Code]]="USD",Table1[[#This Row],[Product Amount with GST]]*80,Table1[[#This Row],[Product Amount with GST]])</f>
        <v>2022</v>
      </c>
    </row>
    <row r="7100" spans="1:16" x14ac:dyDescent="0.25">
      <c r="A7100" t="s">
        <v>4862</v>
      </c>
      <c r="B7100" t="s">
        <v>1079</v>
      </c>
      <c r="C7100" t="s">
        <v>48</v>
      </c>
      <c r="E7100">
        <f t="shared" si="440"/>
        <v>19</v>
      </c>
      <c r="F7100">
        <f t="shared" si="441"/>
        <v>6</v>
      </c>
      <c r="G7100" s="8">
        <f t="shared" si="442"/>
        <v>44731</v>
      </c>
      <c r="H7100">
        <f t="shared" si="443"/>
        <v>2022</v>
      </c>
      <c r="I7100" s="1">
        <v>44731.567361111112</v>
      </c>
      <c r="J7100" s="2">
        <v>44731</v>
      </c>
      <c r="K7100" t="s">
        <v>13</v>
      </c>
      <c r="L7100" t="s">
        <v>39</v>
      </c>
      <c r="M7100" t="s">
        <v>53</v>
      </c>
      <c r="N7100" s="11" t="s">
        <v>15</v>
      </c>
      <c r="O7100" s="11" t="str">
        <f>IF(Table1[[#This Row],[Currency  Code]]="USD",Table1[[#This Row],[Product Amount with GST]]*80,Table1[[#This Row],[Product Amount with GST]])</f>
        <v>499</v>
      </c>
      <c r="P7100" t="s">
        <v>50</v>
      </c>
    </row>
    <row r="7101" spans="1:16" x14ac:dyDescent="0.25">
      <c r="A7101" t="s">
        <v>4870</v>
      </c>
      <c r="B7101" t="s">
        <v>24</v>
      </c>
      <c r="C7101" t="s">
        <v>48</v>
      </c>
      <c r="E7101">
        <f t="shared" si="440"/>
        <v>19</v>
      </c>
      <c r="F7101">
        <f t="shared" si="441"/>
        <v>6</v>
      </c>
      <c r="G7101" s="8">
        <f t="shared" si="442"/>
        <v>44731</v>
      </c>
      <c r="H7101">
        <f t="shared" si="443"/>
        <v>2022</v>
      </c>
      <c r="I7101" s="1">
        <v>44731.56527777778</v>
      </c>
      <c r="J7101" s="2">
        <v>44731</v>
      </c>
      <c r="K7101" t="s">
        <v>13</v>
      </c>
      <c r="L7101" t="s">
        <v>25</v>
      </c>
      <c r="M7101" t="s">
        <v>218</v>
      </c>
      <c r="N7101" s="11" t="s">
        <v>15</v>
      </c>
      <c r="O7101" s="11" t="str">
        <f>IF(Table1[[#This Row],[Currency  Code]]="USD",Table1[[#This Row],[Product Amount with GST]]*80,Table1[[#This Row],[Product Amount with GST]])</f>
        <v>2022</v>
      </c>
      <c r="P7101" t="s">
        <v>50</v>
      </c>
    </row>
    <row r="7102" spans="1:16" x14ac:dyDescent="0.25">
      <c r="A7102" t="s">
        <v>4870</v>
      </c>
      <c r="B7102" t="s">
        <v>24</v>
      </c>
      <c r="C7102" t="s">
        <v>12</v>
      </c>
      <c r="E7102">
        <f t="shared" si="440"/>
        <v>19</v>
      </c>
      <c r="F7102">
        <f t="shared" si="441"/>
        <v>6</v>
      </c>
      <c r="G7102" s="8">
        <f t="shared" si="442"/>
        <v>44731</v>
      </c>
      <c r="H7102">
        <f t="shared" si="443"/>
        <v>2022</v>
      </c>
      <c r="I7102" s="1">
        <v>44731.551388888889</v>
      </c>
      <c r="J7102" s="2">
        <v>44731</v>
      </c>
      <c r="K7102" t="s">
        <v>13</v>
      </c>
      <c r="L7102" t="s">
        <v>25</v>
      </c>
      <c r="N7102" s="11" t="s">
        <v>15</v>
      </c>
      <c r="O7102" s="11" t="str">
        <f>IF(Table1[[#This Row],[Currency  Code]]="USD",Table1[[#This Row],[Product Amount with GST]]*80,Table1[[#This Row],[Product Amount with GST]])</f>
        <v>2022</v>
      </c>
    </row>
    <row r="7103" spans="1:16" x14ac:dyDescent="0.25">
      <c r="A7103" t="s">
        <v>4871</v>
      </c>
      <c r="B7103" t="s">
        <v>42</v>
      </c>
      <c r="C7103" t="s">
        <v>12</v>
      </c>
      <c r="E7103">
        <f t="shared" si="440"/>
        <v>19</v>
      </c>
      <c r="F7103">
        <f t="shared" si="441"/>
        <v>6</v>
      </c>
      <c r="G7103" s="8">
        <f t="shared" si="442"/>
        <v>44731</v>
      </c>
      <c r="H7103">
        <f t="shared" si="443"/>
        <v>2022</v>
      </c>
      <c r="I7103" s="1">
        <v>44731.549305555556</v>
      </c>
      <c r="J7103" s="2">
        <v>44731</v>
      </c>
      <c r="K7103" t="s">
        <v>43</v>
      </c>
      <c r="L7103" t="s">
        <v>39</v>
      </c>
      <c r="N7103" s="11" t="s">
        <v>15</v>
      </c>
      <c r="O7103" s="11" t="str">
        <f>IF(Table1[[#This Row],[Currency  Code]]="USD",Table1[[#This Row],[Product Amount with GST]]*80,Table1[[#This Row],[Product Amount with GST]])</f>
        <v>499</v>
      </c>
    </row>
    <row r="7104" spans="1:16" x14ac:dyDescent="0.25">
      <c r="A7104" t="s">
        <v>4872</v>
      </c>
      <c r="B7104" t="s">
        <v>42</v>
      </c>
      <c r="C7104" t="s">
        <v>12</v>
      </c>
      <c r="E7104">
        <f t="shared" si="440"/>
        <v>19</v>
      </c>
      <c r="F7104">
        <f t="shared" si="441"/>
        <v>6</v>
      </c>
      <c r="G7104" s="8">
        <f t="shared" si="442"/>
        <v>44731</v>
      </c>
      <c r="H7104">
        <f t="shared" si="443"/>
        <v>2022</v>
      </c>
      <c r="I7104" s="1">
        <v>44731.546527777777</v>
      </c>
      <c r="J7104" s="2">
        <v>44731</v>
      </c>
      <c r="K7104" t="s">
        <v>13</v>
      </c>
      <c r="L7104" t="s">
        <v>39</v>
      </c>
      <c r="N7104" s="11" t="s">
        <v>15</v>
      </c>
      <c r="O7104" s="11" t="str">
        <f>IF(Table1[[#This Row],[Currency  Code]]="USD",Table1[[#This Row],[Product Amount with GST]]*80,Table1[[#This Row],[Product Amount with GST]])</f>
        <v>499</v>
      </c>
    </row>
    <row r="7105" spans="1:16" x14ac:dyDescent="0.25">
      <c r="A7105" t="s">
        <v>4873</v>
      </c>
      <c r="B7105" t="s">
        <v>52</v>
      </c>
      <c r="C7105" t="s">
        <v>48</v>
      </c>
      <c r="E7105">
        <f t="shared" si="440"/>
        <v>19</v>
      </c>
      <c r="F7105">
        <f t="shared" si="441"/>
        <v>6</v>
      </c>
      <c r="G7105" s="8">
        <f t="shared" si="442"/>
        <v>44731</v>
      </c>
      <c r="H7105">
        <f t="shared" si="443"/>
        <v>2022</v>
      </c>
      <c r="I7105" s="1">
        <v>44731.538194444445</v>
      </c>
      <c r="J7105" s="2">
        <v>44731</v>
      </c>
      <c r="K7105" t="s">
        <v>13</v>
      </c>
      <c r="L7105" t="s">
        <v>18</v>
      </c>
      <c r="M7105" t="s">
        <v>53</v>
      </c>
      <c r="N7105" s="11" t="s">
        <v>15</v>
      </c>
      <c r="O7105" s="11" t="str">
        <f>IF(Table1[[#This Row],[Currency  Code]]="USD",Table1[[#This Row],[Product Amount with GST]]*80,Table1[[#This Row],[Product Amount with GST]])</f>
        <v>999</v>
      </c>
      <c r="P7105" t="s">
        <v>50</v>
      </c>
    </row>
    <row r="7106" spans="1:16" x14ac:dyDescent="0.25">
      <c r="A7106" t="s">
        <v>4874</v>
      </c>
      <c r="B7106" t="s">
        <v>11</v>
      </c>
      <c r="C7106" t="s">
        <v>12</v>
      </c>
      <c r="E7106">
        <f t="shared" ref="E7106:E7169" si="444">DAY(I7106)</f>
        <v>19</v>
      </c>
      <c r="F7106">
        <f t="shared" ref="F7106:F7169" si="445">MONTH(I7106)</f>
        <v>6</v>
      </c>
      <c r="G7106" s="8">
        <f t="shared" ref="G7106:G7169" si="446">DATE(H7107,F7106,E7106)</f>
        <v>44731</v>
      </c>
      <c r="H7106">
        <f t="shared" ref="H7106:H7169" si="447">YEAR(I7106)</f>
        <v>2022</v>
      </c>
      <c r="I7106" s="1">
        <v>44731.533333333333</v>
      </c>
      <c r="J7106" s="2">
        <v>44731</v>
      </c>
      <c r="K7106" t="s">
        <v>13</v>
      </c>
      <c r="L7106" t="s">
        <v>14</v>
      </c>
      <c r="N7106" s="11" t="s">
        <v>15</v>
      </c>
      <c r="O7106" s="11" t="str">
        <f>IF(Table1[[#This Row],[Currency  Code]]="USD",Table1[[#This Row],[Product Amount with GST]]*80,Table1[[#This Row],[Product Amount with GST]])</f>
        <v>3999</v>
      </c>
    </row>
    <row r="7107" spans="1:16" x14ac:dyDescent="0.25">
      <c r="A7107" t="s">
        <v>4875</v>
      </c>
      <c r="B7107" t="s">
        <v>116</v>
      </c>
      <c r="C7107" t="s">
        <v>12</v>
      </c>
      <c r="E7107">
        <f t="shared" si="444"/>
        <v>19</v>
      </c>
      <c r="F7107">
        <f t="shared" si="445"/>
        <v>6</v>
      </c>
      <c r="G7107" s="8">
        <f t="shared" si="446"/>
        <v>44731</v>
      </c>
      <c r="H7107">
        <f t="shared" si="447"/>
        <v>2022</v>
      </c>
      <c r="I7107" s="1">
        <v>44731.53125</v>
      </c>
      <c r="J7107" s="2">
        <v>44731</v>
      </c>
      <c r="K7107" t="s">
        <v>13</v>
      </c>
      <c r="L7107" t="s">
        <v>21</v>
      </c>
      <c r="N7107" s="11" t="s">
        <v>15</v>
      </c>
      <c r="O7107" s="11" t="str">
        <f>IF(Table1[[#This Row],[Currency  Code]]="USD",Table1[[#This Row],[Product Amount with GST]]*80,Table1[[#This Row],[Product Amount with GST]])</f>
        <v>1999</v>
      </c>
    </row>
    <row r="7108" spans="1:16" x14ac:dyDescent="0.25">
      <c r="A7108" t="s">
        <v>2795</v>
      </c>
      <c r="B7108" t="s">
        <v>11</v>
      </c>
      <c r="C7108" t="s">
        <v>12</v>
      </c>
      <c r="D7108" t="s">
        <v>6129</v>
      </c>
      <c r="E7108">
        <f t="shared" si="444"/>
        <v>19</v>
      </c>
      <c r="F7108">
        <f t="shared" si="445"/>
        <v>6</v>
      </c>
      <c r="G7108" s="8">
        <f t="shared" si="446"/>
        <v>44731</v>
      </c>
      <c r="H7108">
        <f t="shared" si="447"/>
        <v>2022</v>
      </c>
      <c r="I7108" s="1">
        <v>44731.529861111114</v>
      </c>
      <c r="J7108" s="2">
        <v>44731</v>
      </c>
      <c r="K7108" t="s">
        <v>13</v>
      </c>
      <c r="L7108" t="s">
        <v>714</v>
      </c>
      <c r="N7108" s="11" t="s">
        <v>15</v>
      </c>
      <c r="O7108" s="11" t="str">
        <f>IF(Table1[[#This Row],[Currency  Code]]="USD",Table1[[#This Row],[Product Amount with GST]]*80,Table1[[#This Row],[Product Amount with GST]])</f>
        <v>2000</v>
      </c>
    </row>
    <row r="7109" spans="1:16" x14ac:dyDescent="0.25">
      <c r="A7109" t="s">
        <v>4876</v>
      </c>
      <c r="B7109" t="s">
        <v>1335</v>
      </c>
      <c r="C7109" t="s">
        <v>12</v>
      </c>
      <c r="E7109">
        <f t="shared" si="444"/>
        <v>19</v>
      </c>
      <c r="F7109">
        <f t="shared" si="445"/>
        <v>6</v>
      </c>
      <c r="G7109" s="8">
        <f t="shared" si="446"/>
        <v>44731</v>
      </c>
      <c r="H7109">
        <f t="shared" si="447"/>
        <v>2022</v>
      </c>
      <c r="I7109" s="1">
        <v>44731.523611111108</v>
      </c>
      <c r="J7109" s="2">
        <v>44731</v>
      </c>
      <c r="K7109" t="s">
        <v>13</v>
      </c>
      <c r="L7109" t="s">
        <v>39</v>
      </c>
      <c r="N7109" s="11" t="s">
        <v>15</v>
      </c>
      <c r="O7109" s="11" t="str">
        <f>IF(Table1[[#This Row],[Currency  Code]]="USD",Table1[[#This Row],[Product Amount with GST]]*80,Table1[[#This Row],[Product Amount with GST]])</f>
        <v>499</v>
      </c>
    </row>
    <row r="7110" spans="1:16" x14ac:dyDescent="0.25">
      <c r="A7110" t="s">
        <v>4877</v>
      </c>
      <c r="B7110" t="s">
        <v>42</v>
      </c>
      <c r="C7110" t="s">
        <v>48</v>
      </c>
      <c r="D7110" t="s">
        <v>6124</v>
      </c>
      <c r="E7110">
        <f t="shared" si="444"/>
        <v>19</v>
      </c>
      <c r="F7110">
        <f t="shared" si="445"/>
        <v>6</v>
      </c>
      <c r="G7110" s="8">
        <f t="shared" si="446"/>
        <v>44731</v>
      </c>
      <c r="H7110">
        <f t="shared" si="447"/>
        <v>2022</v>
      </c>
      <c r="I7110" s="1">
        <v>44731.522222222222</v>
      </c>
      <c r="J7110" s="2">
        <v>44731</v>
      </c>
      <c r="K7110" t="s">
        <v>43</v>
      </c>
      <c r="L7110" t="s">
        <v>39</v>
      </c>
      <c r="M7110" t="s">
        <v>53</v>
      </c>
      <c r="N7110" s="11" t="s">
        <v>15</v>
      </c>
      <c r="O7110" s="11" t="str">
        <f>IF(Table1[[#This Row],[Currency  Code]]="USD",Table1[[#This Row],[Product Amount with GST]]*80,Table1[[#This Row],[Product Amount with GST]])</f>
        <v>499</v>
      </c>
      <c r="P7110" t="s">
        <v>50</v>
      </c>
    </row>
    <row r="7111" spans="1:16" x14ac:dyDescent="0.25">
      <c r="A7111" t="s">
        <v>2653</v>
      </c>
      <c r="B7111" t="s">
        <v>20</v>
      </c>
      <c r="C7111" t="s">
        <v>12</v>
      </c>
      <c r="E7111">
        <f t="shared" si="444"/>
        <v>19</v>
      </c>
      <c r="F7111">
        <f t="shared" si="445"/>
        <v>6</v>
      </c>
      <c r="G7111" s="8">
        <f t="shared" si="446"/>
        <v>44731</v>
      </c>
      <c r="H7111">
        <f t="shared" si="447"/>
        <v>2022</v>
      </c>
      <c r="I7111" s="1">
        <v>44731.51458333333</v>
      </c>
      <c r="J7111" s="2">
        <v>44731</v>
      </c>
      <c r="K7111" t="s">
        <v>13</v>
      </c>
      <c r="L7111" t="s">
        <v>21</v>
      </c>
      <c r="N7111" s="11" t="s">
        <v>15</v>
      </c>
      <c r="O7111" s="11" t="str">
        <f>IF(Table1[[#This Row],[Currency  Code]]="USD",Table1[[#This Row],[Product Amount with GST]]*80,Table1[[#This Row],[Product Amount with GST]])</f>
        <v>1999</v>
      </c>
    </row>
    <row r="7112" spans="1:16" x14ac:dyDescent="0.25">
      <c r="A7112" t="s">
        <v>4878</v>
      </c>
      <c r="B7112" t="s">
        <v>760</v>
      </c>
      <c r="C7112" t="s">
        <v>12</v>
      </c>
      <c r="E7112">
        <f t="shared" si="444"/>
        <v>19</v>
      </c>
      <c r="F7112">
        <f t="shared" si="445"/>
        <v>6</v>
      </c>
      <c r="G7112" s="8">
        <f t="shared" si="446"/>
        <v>44731</v>
      </c>
      <c r="H7112">
        <f t="shared" si="447"/>
        <v>2022</v>
      </c>
      <c r="I7112" s="1">
        <v>44731.586111111108</v>
      </c>
      <c r="J7112" s="2">
        <v>44731</v>
      </c>
      <c r="K7112" t="s">
        <v>13</v>
      </c>
      <c r="L7112" t="s">
        <v>39</v>
      </c>
      <c r="N7112" s="11" t="s">
        <v>15</v>
      </c>
      <c r="O7112" s="11" t="str">
        <f>IF(Table1[[#This Row],[Currency  Code]]="USD",Table1[[#This Row],[Product Amount with GST]]*80,Table1[[#This Row],[Product Amount with GST]])</f>
        <v>499</v>
      </c>
    </row>
    <row r="7113" spans="1:16" x14ac:dyDescent="0.25">
      <c r="A7113" t="s">
        <v>4879</v>
      </c>
      <c r="B7113" t="s">
        <v>52</v>
      </c>
      <c r="C7113" t="s">
        <v>48</v>
      </c>
      <c r="E7113">
        <f t="shared" si="444"/>
        <v>19</v>
      </c>
      <c r="F7113">
        <f t="shared" si="445"/>
        <v>6</v>
      </c>
      <c r="G7113" s="8">
        <f t="shared" si="446"/>
        <v>44731</v>
      </c>
      <c r="H7113">
        <f t="shared" si="447"/>
        <v>2022</v>
      </c>
      <c r="I7113" s="1">
        <v>44731.578472222223</v>
      </c>
      <c r="J7113" s="2">
        <v>44731</v>
      </c>
      <c r="K7113" t="s">
        <v>13</v>
      </c>
      <c r="L7113" t="s">
        <v>18</v>
      </c>
      <c r="M7113" t="s">
        <v>53</v>
      </c>
      <c r="N7113" s="11" t="s">
        <v>15</v>
      </c>
      <c r="O7113" s="11" t="str">
        <f>IF(Table1[[#This Row],[Currency  Code]]="USD",Table1[[#This Row],[Product Amount with GST]]*80,Table1[[#This Row],[Product Amount with GST]])</f>
        <v>999</v>
      </c>
      <c r="P7113" t="s">
        <v>50</v>
      </c>
    </row>
    <row r="7114" spans="1:16" x14ac:dyDescent="0.25">
      <c r="A7114" t="s">
        <v>4880</v>
      </c>
      <c r="B7114" t="s">
        <v>47</v>
      </c>
      <c r="C7114" t="s">
        <v>12</v>
      </c>
      <c r="E7114">
        <f t="shared" si="444"/>
        <v>19</v>
      </c>
      <c r="F7114">
        <f t="shared" si="445"/>
        <v>6</v>
      </c>
      <c r="G7114" s="8">
        <f t="shared" si="446"/>
        <v>44731</v>
      </c>
      <c r="H7114">
        <f t="shared" si="447"/>
        <v>2022</v>
      </c>
      <c r="I7114" s="1">
        <v>44731.552083333336</v>
      </c>
      <c r="J7114" s="2">
        <v>44731</v>
      </c>
      <c r="K7114" t="s">
        <v>13</v>
      </c>
      <c r="L7114" t="s">
        <v>18</v>
      </c>
      <c r="N7114" s="11" t="s">
        <v>15</v>
      </c>
      <c r="O7114" s="11" t="str">
        <f>IF(Table1[[#This Row],[Currency  Code]]="USD",Table1[[#This Row],[Product Amount with GST]]*80,Table1[[#This Row],[Product Amount with GST]])</f>
        <v>999</v>
      </c>
    </row>
    <row r="7115" spans="1:16" x14ac:dyDescent="0.25">
      <c r="A7115" t="s">
        <v>4738</v>
      </c>
      <c r="B7115" t="s">
        <v>52</v>
      </c>
      <c r="C7115" t="s">
        <v>12</v>
      </c>
      <c r="E7115">
        <f t="shared" si="444"/>
        <v>19</v>
      </c>
      <c r="F7115">
        <f t="shared" si="445"/>
        <v>6</v>
      </c>
      <c r="G7115" s="8">
        <f t="shared" si="446"/>
        <v>44731</v>
      </c>
      <c r="H7115">
        <f t="shared" si="447"/>
        <v>2022</v>
      </c>
      <c r="I7115" s="1">
        <v>44731.548611111109</v>
      </c>
      <c r="J7115" s="2">
        <v>44731</v>
      </c>
      <c r="K7115" t="s">
        <v>13</v>
      </c>
      <c r="L7115" t="s">
        <v>18</v>
      </c>
      <c r="N7115" s="11" t="s">
        <v>15</v>
      </c>
      <c r="O7115" s="11" t="str">
        <f>IF(Table1[[#This Row],[Currency  Code]]="USD",Table1[[#This Row],[Product Amount with GST]]*80,Table1[[#This Row],[Product Amount with GST]])</f>
        <v>999</v>
      </c>
    </row>
    <row r="7116" spans="1:16" x14ac:dyDescent="0.25">
      <c r="A7116" t="s">
        <v>4873</v>
      </c>
      <c r="B7116" t="s">
        <v>52</v>
      </c>
      <c r="C7116" t="s">
        <v>12</v>
      </c>
      <c r="E7116">
        <f t="shared" si="444"/>
        <v>19</v>
      </c>
      <c r="F7116">
        <f t="shared" si="445"/>
        <v>6</v>
      </c>
      <c r="G7116" s="8">
        <f t="shared" si="446"/>
        <v>44731</v>
      </c>
      <c r="H7116">
        <f t="shared" si="447"/>
        <v>2022</v>
      </c>
      <c r="I7116" s="1">
        <v>44731.531944444447</v>
      </c>
      <c r="J7116" s="2">
        <v>44731</v>
      </c>
      <c r="K7116" t="s">
        <v>13</v>
      </c>
      <c r="L7116" t="s">
        <v>18</v>
      </c>
      <c r="N7116" s="11" t="s">
        <v>15</v>
      </c>
      <c r="O7116" s="11" t="str">
        <f>IF(Table1[[#This Row],[Currency  Code]]="USD",Table1[[#This Row],[Product Amount with GST]]*80,Table1[[#This Row],[Product Amount with GST]])</f>
        <v>999</v>
      </c>
    </row>
    <row r="7117" spans="1:16" x14ac:dyDescent="0.25">
      <c r="A7117" t="s">
        <v>2653</v>
      </c>
      <c r="B7117" t="s">
        <v>20</v>
      </c>
      <c r="C7117" t="s">
        <v>12</v>
      </c>
      <c r="E7117">
        <f t="shared" si="444"/>
        <v>19</v>
      </c>
      <c r="F7117">
        <f t="shared" si="445"/>
        <v>6</v>
      </c>
      <c r="G7117" s="8">
        <f t="shared" si="446"/>
        <v>44731</v>
      </c>
      <c r="H7117">
        <f t="shared" si="447"/>
        <v>2022</v>
      </c>
      <c r="I7117" s="1">
        <v>44731.522222222222</v>
      </c>
      <c r="J7117" s="2">
        <v>44731</v>
      </c>
      <c r="K7117" t="s">
        <v>13</v>
      </c>
      <c r="L7117" t="s">
        <v>21</v>
      </c>
      <c r="N7117" s="11" t="s">
        <v>15</v>
      </c>
      <c r="O7117" s="11" t="str">
        <f>IF(Table1[[#This Row],[Currency  Code]]="USD",Table1[[#This Row],[Product Amount with GST]]*80,Table1[[#This Row],[Product Amount with GST]])</f>
        <v>1999</v>
      </c>
    </row>
    <row r="7118" spans="1:16" x14ac:dyDescent="0.25">
      <c r="A7118" t="s">
        <v>2653</v>
      </c>
      <c r="B7118" t="s">
        <v>20</v>
      </c>
      <c r="C7118" t="s">
        <v>12</v>
      </c>
      <c r="E7118">
        <f t="shared" si="444"/>
        <v>19</v>
      </c>
      <c r="F7118">
        <f t="shared" si="445"/>
        <v>6</v>
      </c>
      <c r="G7118" s="8">
        <f t="shared" si="446"/>
        <v>44731</v>
      </c>
      <c r="H7118">
        <f t="shared" si="447"/>
        <v>2022</v>
      </c>
      <c r="I7118" s="1">
        <v>44731.518055555556</v>
      </c>
      <c r="J7118" s="2">
        <v>44731</v>
      </c>
      <c r="K7118" t="s">
        <v>13</v>
      </c>
      <c r="L7118" t="s">
        <v>21</v>
      </c>
      <c r="N7118" s="11" t="s">
        <v>15</v>
      </c>
      <c r="O7118" s="11" t="str">
        <f>IF(Table1[[#This Row],[Currency  Code]]="USD",Table1[[#This Row],[Product Amount with GST]]*80,Table1[[#This Row],[Product Amount with GST]])</f>
        <v>1999</v>
      </c>
    </row>
    <row r="7119" spans="1:16" x14ac:dyDescent="0.25">
      <c r="A7119" t="s">
        <v>4881</v>
      </c>
      <c r="B7119" t="s">
        <v>24</v>
      </c>
      <c r="C7119" t="s">
        <v>12</v>
      </c>
      <c r="E7119">
        <f t="shared" si="444"/>
        <v>19</v>
      </c>
      <c r="F7119">
        <f t="shared" si="445"/>
        <v>6</v>
      </c>
      <c r="G7119" s="8">
        <f t="shared" si="446"/>
        <v>44731</v>
      </c>
      <c r="H7119">
        <f t="shared" si="447"/>
        <v>2022</v>
      </c>
      <c r="I7119" s="1">
        <v>44731.502083333333</v>
      </c>
      <c r="J7119" s="2">
        <v>44731</v>
      </c>
      <c r="K7119" t="s">
        <v>13</v>
      </c>
      <c r="L7119" t="s">
        <v>25</v>
      </c>
      <c r="N7119" s="11" t="s">
        <v>15</v>
      </c>
      <c r="O7119" s="11" t="str">
        <f>IF(Table1[[#This Row],[Currency  Code]]="USD",Table1[[#This Row],[Product Amount with GST]]*80,Table1[[#This Row],[Product Amount with GST]])</f>
        <v>2022</v>
      </c>
    </row>
    <row r="7120" spans="1:16" x14ac:dyDescent="0.25">
      <c r="A7120" t="s">
        <v>4882</v>
      </c>
      <c r="B7120" t="s">
        <v>52</v>
      </c>
      <c r="C7120" t="s">
        <v>12</v>
      </c>
      <c r="E7120">
        <f t="shared" si="444"/>
        <v>19</v>
      </c>
      <c r="F7120">
        <f t="shared" si="445"/>
        <v>6</v>
      </c>
      <c r="G7120" s="8">
        <f t="shared" si="446"/>
        <v>44731</v>
      </c>
      <c r="H7120">
        <f t="shared" si="447"/>
        <v>2022</v>
      </c>
      <c r="I7120" s="1">
        <v>44731.495833333334</v>
      </c>
      <c r="J7120" s="2">
        <v>44731</v>
      </c>
      <c r="K7120" t="s">
        <v>13</v>
      </c>
      <c r="L7120" t="s">
        <v>18</v>
      </c>
      <c r="N7120" s="11" t="s">
        <v>15</v>
      </c>
      <c r="O7120" s="11" t="str">
        <f>IF(Table1[[#This Row],[Currency  Code]]="USD",Table1[[#This Row],[Product Amount with GST]]*80,Table1[[#This Row],[Product Amount with GST]])</f>
        <v>999</v>
      </c>
    </row>
    <row r="7121" spans="1:16" x14ac:dyDescent="0.25">
      <c r="A7121" t="s">
        <v>4883</v>
      </c>
      <c r="B7121" t="s">
        <v>42</v>
      </c>
      <c r="C7121" t="s">
        <v>12</v>
      </c>
      <c r="E7121">
        <f t="shared" si="444"/>
        <v>19</v>
      </c>
      <c r="F7121">
        <f t="shared" si="445"/>
        <v>6</v>
      </c>
      <c r="G7121" s="8">
        <f t="shared" si="446"/>
        <v>44731</v>
      </c>
      <c r="H7121">
        <f t="shared" si="447"/>
        <v>2022</v>
      </c>
      <c r="I7121" s="1">
        <v>44731.488194444442</v>
      </c>
      <c r="J7121" s="2">
        <v>44731</v>
      </c>
      <c r="K7121" t="s">
        <v>13</v>
      </c>
      <c r="L7121" t="s">
        <v>39</v>
      </c>
      <c r="N7121" s="11" t="s">
        <v>15</v>
      </c>
      <c r="O7121" s="11" t="str">
        <f>IF(Table1[[#This Row],[Currency  Code]]="USD",Table1[[#This Row],[Product Amount with GST]]*80,Table1[[#This Row],[Product Amount with GST]])</f>
        <v>499</v>
      </c>
    </row>
    <row r="7122" spans="1:16" x14ac:dyDescent="0.25">
      <c r="A7122" t="s">
        <v>4884</v>
      </c>
      <c r="B7122" t="s">
        <v>24</v>
      </c>
      <c r="C7122" t="s">
        <v>12</v>
      </c>
      <c r="E7122">
        <f t="shared" si="444"/>
        <v>19</v>
      </c>
      <c r="F7122">
        <f t="shared" si="445"/>
        <v>6</v>
      </c>
      <c r="G7122" s="8">
        <f t="shared" si="446"/>
        <v>44731</v>
      </c>
      <c r="H7122">
        <f t="shared" si="447"/>
        <v>2022</v>
      </c>
      <c r="I7122" s="1">
        <v>44731.482638888891</v>
      </c>
      <c r="J7122" s="2">
        <v>44731</v>
      </c>
      <c r="K7122" t="s">
        <v>13</v>
      </c>
      <c r="L7122" t="s">
        <v>25</v>
      </c>
      <c r="N7122" s="11" t="s">
        <v>15</v>
      </c>
      <c r="O7122" s="11" t="str">
        <f>IF(Table1[[#This Row],[Currency  Code]]="USD",Table1[[#This Row],[Product Amount with GST]]*80,Table1[[#This Row],[Product Amount with GST]])</f>
        <v>2022</v>
      </c>
    </row>
    <row r="7123" spans="1:16" x14ac:dyDescent="0.25">
      <c r="A7123" t="s">
        <v>4885</v>
      </c>
      <c r="B7123" t="s">
        <v>236</v>
      </c>
      <c r="C7123" t="s">
        <v>48</v>
      </c>
      <c r="D7123" t="s">
        <v>6179</v>
      </c>
      <c r="E7123">
        <f t="shared" si="444"/>
        <v>19</v>
      </c>
      <c r="F7123">
        <f t="shared" si="445"/>
        <v>6</v>
      </c>
      <c r="G7123" s="8">
        <f t="shared" si="446"/>
        <v>44731</v>
      </c>
      <c r="H7123">
        <f t="shared" si="447"/>
        <v>2022</v>
      </c>
      <c r="I7123" s="1">
        <v>44731.469444444447</v>
      </c>
      <c r="J7123" s="2">
        <v>44731</v>
      </c>
      <c r="K7123" t="s">
        <v>13</v>
      </c>
      <c r="L7123" t="s">
        <v>39</v>
      </c>
      <c r="M7123" t="s">
        <v>53</v>
      </c>
      <c r="N7123" s="11" t="s">
        <v>15</v>
      </c>
      <c r="O7123" s="11" t="str">
        <f>IF(Table1[[#This Row],[Currency  Code]]="USD",Table1[[#This Row],[Product Amount with GST]]*80,Table1[[#This Row],[Product Amount with GST]])</f>
        <v>499</v>
      </c>
      <c r="P7123" t="s">
        <v>50</v>
      </c>
    </row>
    <row r="7124" spans="1:16" x14ac:dyDescent="0.25">
      <c r="A7124" t="s">
        <v>4886</v>
      </c>
      <c r="B7124" t="s">
        <v>42</v>
      </c>
      <c r="C7124" t="s">
        <v>12</v>
      </c>
      <c r="E7124">
        <f t="shared" si="444"/>
        <v>19</v>
      </c>
      <c r="F7124">
        <f t="shared" si="445"/>
        <v>6</v>
      </c>
      <c r="G7124" s="8">
        <f t="shared" si="446"/>
        <v>44731</v>
      </c>
      <c r="H7124">
        <f t="shared" si="447"/>
        <v>2022</v>
      </c>
      <c r="I7124" s="1">
        <v>44731.457638888889</v>
      </c>
      <c r="J7124" s="2">
        <v>44731</v>
      </c>
      <c r="K7124" t="s">
        <v>43</v>
      </c>
      <c r="L7124" t="s">
        <v>39</v>
      </c>
      <c r="N7124" s="11" t="s">
        <v>15</v>
      </c>
      <c r="O7124" s="11" t="str">
        <f>IF(Table1[[#This Row],[Currency  Code]]="USD",Table1[[#This Row],[Product Amount with GST]]*80,Table1[[#This Row],[Product Amount with GST]])</f>
        <v>499</v>
      </c>
    </row>
    <row r="7125" spans="1:16" x14ac:dyDescent="0.25">
      <c r="A7125" t="s">
        <v>3497</v>
      </c>
      <c r="B7125" t="s">
        <v>534</v>
      </c>
      <c r="C7125" t="s">
        <v>12</v>
      </c>
      <c r="E7125">
        <f t="shared" si="444"/>
        <v>19</v>
      </c>
      <c r="F7125">
        <f t="shared" si="445"/>
        <v>6</v>
      </c>
      <c r="G7125" s="8">
        <f t="shared" si="446"/>
        <v>44731</v>
      </c>
      <c r="H7125">
        <f t="shared" si="447"/>
        <v>2022</v>
      </c>
      <c r="I7125" s="1">
        <v>44731.440972222219</v>
      </c>
      <c r="J7125" s="2">
        <v>44731</v>
      </c>
      <c r="K7125" t="s">
        <v>13</v>
      </c>
      <c r="L7125" t="s">
        <v>39</v>
      </c>
      <c r="N7125" s="11" t="s">
        <v>15</v>
      </c>
      <c r="O7125" s="11" t="str">
        <f>IF(Table1[[#This Row],[Currency  Code]]="USD",Table1[[#This Row],[Product Amount with GST]]*80,Table1[[#This Row],[Product Amount with GST]])</f>
        <v>499</v>
      </c>
    </row>
    <row r="7126" spans="1:16" x14ac:dyDescent="0.25">
      <c r="A7126" t="s">
        <v>4887</v>
      </c>
      <c r="B7126" t="s">
        <v>255</v>
      </c>
      <c r="C7126" t="s">
        <v>48</v>
      </c>
      <c r="E7126">
        <f t="shared" si="444"/>
        <v>19</v>
      </c>
      <c r="F7126">
        <f t="shared" si="445"/>
        <v>6</v>
      </c>
      <c r="G7126" s="8">
        <f t="shared" si="446"/>
        <v>44731</v>
      </c>
      <c r="H7126">
        <f t="shared" si="447"/>
        <v>2022</v>
      </c>
      <c r="I7126" s="1">
        <v>44731.43472222222</v>
      </c>
      <c r="J7126" s="2">
        <v>44731</v>
      </c>
      <c r="K7126" t="s">
        <v>13</v>
      </c>
      <c r="L7126" t="s">
        <v>39</v>
      </c>
      <c r="M7126" t="s">
        <v>53</v>
      </c>
      <c r="N7126" s="11" t="s">
        <v>15</v>
      </c>
      <c r="O7126" s="11" t="str">
        <f>IF(Table1[[#This Row],[Currency  Code]]="USD",Table1[[#This Row],[Product Amount with GST]]*80,Table1[[#This Row],[Product Amount with GST]])</f>
        <v>499</v>
      </c>
      <c r="P7126" t="s">
        <v>50</v>
      </c>
    </row>
    <row r="7127" spans="1:16" x14ac:dyDescent="0.25">
      <c r="A7127" t="s">
        <v>4738</v>
      </c>
      <c r="B7127" t="s">
        <v>52</v>
      </c>
      <c r="C7127" t="s">
        <v>12</v>
      </c>
      <c r="E7127">
        <f t="shared" si="444"/>
        <v>19</v>
      </c>
      <c r="F7127">
        <f t="shared" si="445"/>
        <v>6</v>
      </c>
      <c r="G7127" s="8">
        <f t="shared" si="446"/>
        <v>44731</v>
      </c>
      <c r="H7127">
        <f t="shared" si="447"/>
        <v>2022</v>
      </c>
      <c r="I7127" s="1">
        <v>44731.549305555556</v>
      </c>
      <c r="J7127" s="2">
        <v>44731</v>
      </c>
      <c r="K7127" t="s">
        <v>13</v>
      </c>
      <c r="L7127" t="s">
        <v>18</v>
      </c>
      <c r="N7127" s="11" t="s">
        <v>15</v>
      </c>
      <c r="O7127" s="11" t="str">
        <f>IF(Table1[[#This Row],[Currency  Code]]="USD",Table1[[#This Row],[Product Amount with GST]]*80,Table1[[#This Row],[Product Amount with GST]])</f>
        <v>999</v>
      </c>
    </row>
    <row r="7128" spans="1:16" x14ac:dyDescent="0.25">
      <c r="A7128" t="s">
        <v>4888</v>
      </c>
      <c r="B7128" t="s">
        <v>65</v>
      </c>
      <c r="C7128" t="s">
        <v>48</v>
      </c>
      <c r="D7128" t="s">
        <v>6121</v>
      </c>
      <c r="E7128">
        <f t="shared" si="444"/>
        <v>19</v>
      </c>
      <c r="F7128">
        <f t="shared" si="445"/>
        <v>6</v>
      </c>
      <c r="G7128" s="8">
        <f t="shared" si="446"/>
        <v>44731</v>
      </c>
      <c r="H7128">
        <f t="shared" si="447"/>
        <v>2022</v>
      </c>
      <c r="I7128" s="1">
        <v>44731.548611111109</v>
      </c>
      <c r="J7128" s="2">
        <v>44731</v>
      </c>
      <c r="K7128" t="s">
        <v>112</v>
      </c>
      <c r="L7128" t="s">
        <v>113</v>
      </c>
      <c r="M7128" t="s">
        <v>53</v>
      </c>
      <c r="N7128" s="11" t="s">
        <v>15</v>
      </c>
      <c r="O7128" s="11" t="str">
        <f>IF(Table1[[#This Row],[Currency  Code]]="USD",Table1[[#This Row],[Product Amount with GST]]*80,Table1[[#This Row],[Product Amount with GST]])</f>
        <v>374</v>
      </c>
      <c r="P7128" t="s">
        <v>50</v>
      </c>
    </row>
    <row r="7129" spans="1:16" x14ac:dyDescent="0.25">
      <c r="A7129" t="s">
        <v>4889</v>
      </c>
      <c r="B7129" t="s">
        <v>402</v>
      </c>
      <c r="C7129" t="s">
        <v>12</v>
      </c>
      <c r="D7129" t="s">
        <v>6146</v>
      </c>
      <c r="E7129">
        <f t="shared" si="444"/>
        <v>19</v>
      </c>
      <c r="F7129">
        <f t="shared" si="445"/>
        <v>6</v>
      </c>
      <c r="G7129" s="8">
        <f t="shared" si="446"/>
        <v>44731</v>
      </c>
      <c r="H7129">
        <f t="shared" si="447"/>
        <v>2022</v>
      </c>
      <c r="I7129" s="1">
        <v>44731.54583333333</v>
      </c>
      <c r="J7129" s="2">
        <v>44731</v>
      </c>
      <c r="K7129" t="s">
        <v>112</v>
      </c>
      <c r="L7129" t="s">
        <v>39</v>
      </c>
      <c r="N7129" s="11" t="s">
        <v>15</v>
      </c>
      <c r="O7129" s="11" t="str">
        <f>IF(Table1[[#This Row],[Currency  Code]]="USD",Table1[[#This Row],[Product Amount with GST]]*80,Table1[[#This Row],[Product Amount with GST]])</f>
        <v>499</v>
      </c>
    </row>
    <row r="7130" spans="1:16" x14ac:dyDescent="0.25">
      <c r="A7130" t="s">
        <v>4890</v>
      </c>
      <c r="B7130" t="s">
        <v>236</v>
      </c>
      <c r="C7130" t="s">
        <v>48</v>
      </c>
      <c r="E7130">
        <f t="shared" si="444"/>
        <v>19</v>
      </c>
      <c r="F7130">
        <f t="shared" si="445"/>
        <v>6</v>
      </c>
      <c r="G7130" s="8">
        <f t="shared" si="446"/>
        <v>44731</v>
      </c>
      <c r="H7130">
        <f t="shared" si="447"/>
        <v>2022</v>
      </c>
      <c r="I7130" s="1">
        <v>44731.527777777781</v>
      </c>
      <c r="J7130" s="2">
        <v>44731</v>
      </c>
      <c r="K7130" t="s">
        <v>13</v>
      </c>
      <c r="L7130" t="s">
        <v>39</v>
      </c>
      <c r="M7130" t="s">
        <v>53</v>
      </c>
      <c r="N7130" s="11" t="s">
        <v>15</v>
      </c>
      <c r="O7130" s="11" t="str">
        <f>IF(Table1[[#This Row],[Currency  Code]]="USD",Table1[[#This Row],[Product Amount with GST]]*80,Table1[[#This Row],[Product Amount with GST]])</f>
        <v>499</v>
      </c>
      <c r="P7130" t="s">
        <v>50</v>
      </c>
    </row>
    <row r="7131" spans="1:16" x14ac:dyDescent="0.25">
      <c r="A7131" t="s">
        <v>4890</v>
      </c>
      <c r="B7131" t="s">
        <v>236</v>
      </c>
      <c r="C7131" t="s">
        <v>48</v>
      </c>
      <c r="E7131">
        <f t="shared" si="444"/>
        <v>19</v>
      </c>
      <c r="F7131">
        <f t="shared" si="445"/>
        <v>6</v>
      </c>
      <c r="G7131" s="8">
        <f t="shared" si="446"/>
        <v>44731</v>
      </c>
      <c r="H7131">
        <f t="shared" si="447"/>
        <v>2022</v>
      </c>
      <c r="I7131" s="1">
        <v>44731.525000000001</v>
      </c>
      <c r="J7131" s="2">
        <v>44731</v>
      </c>
      <c r="K7131" t="s">
        <v>13</v>
      </c>
      <c r="L7131" t="s">
        <v>39</v>
      </c>
      <c r="M7131" t="s">
        <v>91</v>
      </c>
      <c r="N7131" s="11" t="s">
        <v>15</v>
      </c>
      <c r="O7131" s="11" t="str">
        <f>IF(Table1[[#This Row],[Currency  Code]]="USD",Table1[[#This Row],[Product Amount with GST]]*80,Table1[[#This Row],[Product Amount with GST]])</f>
        <v>499</v>
      </c>
      <c r="P7131" t="s">
        <v>50</v>
      </c>
    </row>
    <row r="7132" spans="1:16" x14ac:dyDescent="0.25">
      <c r="A7132" t="s">
        <v>4826</v>
      </c>
      <c r="B7132" t="s">
        <v>1029</v>
      </c>
      <c r="C7132" t="s">
        <v>48</v>
      </c>
      <c r="E7132">
        <f t="shared" si="444"/>
        <v>19</v>
      </c>
      <c r="F7132">
        <f t="shared" si="445"/>
        <v>6</v>
      </c>
      <c r="G7132" s="8">
        <f t="shared" si="446"/>
        <v>44731</v>
      </c>
      <c r="H7132">
        <f t="shared" si="447"/>
        <v>2022</v>
      </c>
      <c r="I7132" s="1">
        <v>44731.522916666669</v>
      </c>
      <c r="J7132" s="2">
        <v>44731</v>
      </c>
      <c r="K7132" t="s">
        <v>13</v>
      </c>
      <c r="L7132" t="s">
        <v>39</v>
      </c>
      <c r="M7132" t="s">
        <v>218</v>
      </c>
      <c r="N7132" s="11" t="s">
        <v>15</v>
      </c>
      <c r="O7132" s="11" t="str">
        <f>IF(Table1[[#This Row],[Currency  Code]]="USD",Table1[[#This Row],[Product Amount with GST]]*80,Table1[[#This Row],[Product Amount with GST]])</f>
        <v>499</v>
      </c>
      <c r="P7132" t="s">
        <v>50</v>
      </c>
    </row>
    <row r="7133" spans="1:16" x14ac:dyDescent="0.25">
      <c r="A7133" t="s">
        <v>4891</v>
      </c>
      <c r="B7133" t="s">
        <v>905</v>
      </c>
      <c r="C7133" t="s">
        <v>12</v>
      </c>
      <c r="E7133">
        <f t="shared" si="444"/>
        <v>19</v>
      </c>
      <c r="F7133">
        <f t="shared" si="445"/>
        <v>6</v>
      </c>
      <c r="G7133" s="8">
        <f t="shared" si="446"/>
        <v>44731</v>
      </c>
      <c r="H7133">
        <f t="shared" si="447"/>
        <v>2022</v>
      </c>
      <c r="I7133" s="1">
        <v>44731.522222222222</v>
      </c>
      <c r="J7133" s="2">
        <v>44731</v>
      </c>
      <c r="K7133" t="s">
        <v>43</v>
      </c>
      <c r="L7133" t="s">
        <v>39</v>
      </c>
      <c r="N7133" s="11" t="s">
        <v>15</v>
      </c>
      <c r="O7133" s="11" t="str">
        <f>IF(Table1[[#This Row],[Currency  Code]]="USD",Table1[[#This Row],[Product Amount with GST]]*80,Table1[[#This Row],[Product Amount with GST]])</f>
        <v>499</v>
      </c>
    </row>
    <row r="7134" spans="1:16" x14ac:dyDescent="0.25">
      <c r="A7134" t="s">
        <v>2653</v>
      </c>
      <c r="B7134" t="s">
        <v>20</v>
      </c>
      <c r="C7134" t="s">
        <v>12</v>
      </c>
      <c r="E7134">
        <f t="shared" si="444"/>
        <v>19</v>
      </c>
      <c r="F7134">
        <f t="shared" si="445"/>
        <v>6</v>
      </c>
      <c r="G7134" s="8">
        <f t="shared" si="446"/>
        <v>44731</v>
      </c>
      <c r="H7134">
        <f t="shared" si="447"/>
        <v>2022</v>
      </c>
      <c r="I7134" s="1">
        <v>44731.517361111109</v>
      </c>
      <c r="J7134" s="2">
        <v>44731</v>
      </c>
      <c r="K7134" t="s">
        <v>13</v>
      </c>
      <c r="L7134" t="s">
        <v>21</v>
      </c>
      <c r="N7134" s="11" t="s">
        <v>15</v>
      </c>
      <c r="O7134" s="11" t="str">
        <f>IF(Table1[[#This Row],[Currency  Code]]="USD",Table1[[#This Row],[Product Amount with GST]]*80,Table1[[#This Row],[Product Amount with GST]])</f>
        <v>1999</v>
      </c>
    </row>
    <row r="7135" spans="1:16" x14ac:dyDescent="0.25">
      <c r="A7135" t="s">
        <v>3350</v>
      </c>
      <c r="B7135" t="s">
        <v>236</v>
      </c>
      <c r="C7135" t="s">
        <v>48</v>
      </c>
      <c r="E7135">
        <f t="shared" si="444"/>
        <v>19</v>
      </c>
      <c r="F7135">
        <f t="shared" si="445"/>
        <v>6</v>
      </c>
      <c r="G7135" s="8">
        <f t="shared" si="446"/>
        <v>44731</v>
      </c>
      <c r="H7135">
        <f t="shared" si="447"/>
        <v>2022</v>
      </c>
      <c r="I7135" s="1">
        <v>44731.51458333333</v>
      </c>
      <c r="J7135" s="2">
        <v>44731</v>
      </c>
      <c r="K7135" t="s">
        <v>72</v>
      </c>
      <c r="L7135" t="s">
        <v>39</v>
      </c>
      <c r="M7135" t="s">
        <v>53</v>
      </c>
      <c r="N7135" s="11" t="s">
        <v>15</v>
      </c>
      <c r="O7135" s="11" t="str">
        <f>IF(Table1[[#This Row],[Currency  Code]]="USD",Table1[[#This Row],[Product Amount with GST]]*80,Table1[[#This Row],[Product Amount with GST]])</f>
        <v>499</v>
      </c>
      <c r="P7135" t="s">
        <v>50</v>
      </c>
    </row>
    <row r="7136" spans="1:16" x14ac:dyDescent="0.25">
      <c r="A7136" t="s">
        <v>4892</v>
      </c>
      <c r="B7136" t="s">
        <v>20</v>
      </c>
      <c r="C7136" t="s">
        <v>12</v>
      </c>
      <c r="E7136">
        <f t="shared" si="444"/>
        <v>19</v>
      </c>
      <c r="F7136">
        <f t="shared" si="445"/>
        <v>6</v>
      </c>
      <c r="G7136" s="8">
        <f t="shared" si="446"/>
        <v>44731</v>
      </c>
      <c r="H7136">
        <f t="shared" si="447"/>
        <v>2022</v>
      </c>
      <c r="I7136" s="1">
        <v>44731.499305555553</v>
      </c>
      <c r="J7136" s="2">
        <v>44731</v>
      </c>
      <c r="K7136" t="s">
        <v>13</v>
      </c>
      <c r="L7136" t="s">
        <v>21</v>
      </c>
      <c r="N7136" s="11" t="s">
        <v>15</v>
      </c>
      <c r="O7136" s="11" t="str">
        <f>IF(Table1[[#This Row],[Currency  Code]]="USD",Table1[[#This Row],[Product Amount with GST]]*80,Table1[[#This Row],[Product Amount with GST]])</f>
        <v>1999</v>
      </c>
    </row>
    <row r="7137" spans="1:16" x14ac:dyDescent="0.25">
      <c r="A7137" t="s">
        <v>4893</v>
      </c>
      <c r="B7137" t="s">
        <v>42</v>
      </c>
      <c r="C7137" t="s">
        <v>12</v>
      </c>
      <c r="E7137">
        <f t="shared" si="444"/>
        <v>19</v>
      </c>
      <c r="F7137">
        <f t="shared" si="445"/>
        <v>6</v>
      </c>
      <c r="G7137" s="8">
        <f t="shared" si="446"/>
        <v>44731</v>
      </c>
      <c r="H7137">
        <f t="shared" si="447"/>
        <v>2022</v>
      </c>
      <c r="I7137" s="1">
        <v>44731.494444444441</v>
      </c>
      <c r="J7137" s="2">
        <v>44731</v>
      </c>
      <c r="K7137" t="s">
        <v>43</v>
      </c>
      <c r="L7137" t="s">
        <v>88</v>
      </c>
      <c r="N7137" s="11" t="s">
        <v>29</v>
      </c>
      <c r="O7137" s="11">
        <f>IF(Table1[[#This Row],[Currency  Code]]="USD",Table1[[#This Row],[Product Amount with GST]]*80,Table1[[#This Row],[Product Amount with GST]])</f>
        <v>4720</v>
      </c>
    </row>
    <row r="7138" spans="1:16" x14ac:dyDescent="0.25">
      <c r="A7138" t="s">
        <v>4894</v>
      </c>
      <c r="B7138" t="s">
        <v>587</v>
      </c>
      <c r="C7138" t="s">
        <v>48</v>
      </c>
      <c r="E7138">
        <f t="shared" si="444"/>
        <v>19</v>
      </c>
      <c r="F7138">
        <f t="shared" si="445"/>
        <v>6</v>
      </c>
      <c r="G7138" s="8">
        <f t="shared" si="446"/>
        <v>44731</v>
      </c>
      <c r="H7138">
        <f t="shared" si="447"/>
        <v>2022</v>
      </c>
      <c r="I7138" s="1">
        <v>44731.489583333336</v>
      </c>
      <c r="J7138" s="2">
        <v>44731</v>
      </c>
      <c r="K7138" t="s">
        <v>72</v>
      </c>
      <c r="L7138" t="s">
        <v>39</v>
      </c>
      <c r="M7138" t="s">
        <v>91</v>
      </c>
      <c r="N7138" s="11" t="s">
        <v>15</v>
      </c>
      <c r="O7138" s="11" t="str">
        <f>IF(Table1[[#This Row],[Currency  Code]]="USD",Table1[[#This Row],[Product Amount with GST]]*80,Table1[[#This Row],[Product Amount with GST]])</f>
        <v>499</v>
      </c>
      <c r="P7138" t="s">
        <v>50</v>
      </c>
    </row>
    <row r="7139" spans="1:16" x14ac:dyDescent="0.25">
      <c r="A7139" t="s">
        <v>4895</v>
      </c>
      <c r="B7139" t="s">
        <v>659</v>
      </c>
      <c r="C7139" t="s">
        <v>48</v>
      </c>
      <c r="E7139">
        <f t="shared" si="444"/>
        <v>19</v>
      </c>
      <c r="F7139">
        <f t="shared" si="445"/>
        <v>6</v>
      </c>
      <c r="G7139" s="8">
        <f t="shared" si="446"/>
        <v>44731</v>
      </c>
      <c r="H7139">
        <f t="shared" si="447"/>
        <v>2022</v>
      </c>
      <c r="I7139" s="1">
        <v>44731.479861111111</v>
      </c>
      <c r="J7139" s="2">
        <v>44731</v>
      </c>
      <c r="K7139" t="s">
        <v>72</v>
      </c>
      <c r="L7139" t="s">
        <v>39</v>
      </c>
      <c r="M7139" t="s">
        <v>53</v>
      </c>
      <c r="N7139" s="11" t="s">
        <v>15</v>
      </c>
      <c r="O7139" s="11" t="str">
        <f>IF(Table1[[#This Row],[Currency  Code]]="USD",Table1[[#This Row],[Product Amount with GST]]*80,Table1[[#This Row],[Product Amount with GST]])</f>
        <v>499</v>
      </c>
      <c r="P7139" t="s">
        <v>50</v>
      </c>
    </row>
    <row r="7140" spans="1:16" x14ac:dyDescent="0.25">
      <c r="A7140" t="s">
        <v>4896</v>
      </c>
      <c r="B7140" t="s">
        <v>52</v>
      </c>
      <c r="C7140" t="s">
        <v>12</v>
      </c>
      <c r="E7140">
        <f t="shared" si="444"/>
        <v>19</v>
      </c>
      <c r="F7140">
        <f t="shared" si="445"/>
        <v>6</v>
      </c>
      <c r="G7140" s="8">
        <f t="shared" si="446"/>
        <v>44731</v>
      </c>
      <c r="H7140">
        <f t="shared" si="447"/>
        <v>2022</v>
      </c>
      <c r="I7140" s="1">
        <v>44731.470138888886</v>
      </c>
      <c r="J7140" s="2">
        <v>44731</v>
      </c>
      <c r="K7140" t="s">
        <v>13</v>
      </c>
      <c r="L7140" t="s">
        <v>18</v>
      </c>
      <c r="N7140" s="11" t="s">
        <v>15</v>
      </c>
      <c r="O7140" s="11" t="str">
        <f>IF(Table1[[#This Row],[Currency  Code]]="USD",Table1[[#This Row],[Product Amount with GST]]*80,Table1[[#This Row],[Product Amount with GST]])</f>
        <v>999</v>
      </c>
    </row>
    <row r="7141" spans="1:16" x14ac:dyDescent="0.25">
      <c r="A7141" t="s">
        <v>4897</v>
      </c>
      <c r="B7141" t="s">
        <v>42</v>
      </c>
      <c r="C7141" t="s">
        <v>12</v>
      </c>
      <c r="E7141">
        <f t="shared" si="444"/>
        <v>19</v>
      </c>
      <c r="F7141">
        <f t="shared" si="445"/>
        <v>6</v>
      </c>
      <c r="G7141" s="8">
        <f t="shared" si="446"/>
        <v>44731</v>
      </c>
      <c r="H7141">
        <f t="shared" si="447"/>
        <v>2022</v>
      </c>
      <c r="I7141" s="1">
        <v>44731.461805555555</v>
      </c>
      <c r="J7141" s="2">
        <v>44731</v>
      </c>
      <c r="K7141" t="s">
        <v>43</v>
      </c>
      <c r="L7141" t="s">
        <v>39</v>
      </c>
      <c r="N7141" s="11" t="s">
        <v>15</v>
      </c>
      <c r="O7141" s="11" t="str">
        <f>IF(Table1[[#This Row],[Currency  Code]]="USD",Table1[[#This Row],[Product Amount with GST]]*80,Table1[[#This Row],[Product Amount with GST]])</f>
        <v>499</v>
      </c>
    </row>
    <row r="7142" spans="1:16" x14ac:dyDescent="0.25">
      <c r="A7142" t="s">
        <v>4898</v>
      </c>
      <c r="B7142" t="s">
        <v>20</v>
      </c>
      <c r="C7142" t="s">
        <v>12</v>
      </c>
      <c r="E7142">
        <f t="shared" si="444"/>
        <v>19</v>
      </c>
      <c r="F7142">
        <f t="shared" si="445"/>
        <v>6</v>
      </c>
      <c r="G7142" s="8">
        <f t="shared" si="446"/>
        <v>44731</v>
      </c>
      <c r="H7142">
        <f t="shared" si="447"/>
        <v>2022</v>
      </c>
      <c r="I7142" s="1">
        <v>44731.459027777775</v>
      </c>
      <c r="J7142" s="2">
        <v>44731</v>
      </c>
      <c r="K7142" t="s">
        <v>13</v>
      </c>
      <c r="L7142" t="s">
        <v>21</v>
      </c>
      <c r="N7142" s="11" t="s">
        <v>15</v>
      </c>
      <c r="O7142" s="11" t="str">
        <f>IF(Table1[[#This Row],[Currency  Code]]="USD",Table1[[#This Row],[Product Amount with GST]]*80,Table1[[#This Row],[Product Amount with GST]])</f>
        <v>1999</v>
      </c>
    </row>
    <row r="7143" spans="1:16" x14ac:dyDescent="0.25">
      <c r="A7143" t="s">
        <v>4899</v>
      </c>
      <c r="B7143" t="s">
        <v>42</v>
      </c>
      <c r="C7143" t="s">
        <v>12</v>
      </c>
      <c r="E7143">
        <f t="shared" si="444"/>
        <v>19</v>
      </c>
      <c r="F7143">
        <f t="shared" si="445"/>
        <v>6</v>
      </c>
      <c r="G7143" s="8">
        <f t="shared" si="446"/>
        <v>44731</v>
      </c>
      <c r="H7143">
        <f t="shared" si="447"/>
        <v>2022</v>
      </c>
      <c r="I7143" s="1">
        <v>44731.451388888891</v>
      </c>
      <c r="J7143" s="2">
        <v>44731</v>
      </c>
      <c r="K7143" t="s">
        <v>43</v>
      </c>
      <c r="L7143" t="s">
        <v>39</v>
      </c>
      <c r="N7143" s="11" t="s">
        <v>15</v>
      </c>
      <c r="O7143" s="11" t="str">
        <f>IF(Table1[[#This Row],[Currency  Code]]="USD",Table1[[#This Row],[Product Amount with GST]]*80,Table1[[#This Row],[Product Amount with GST]])</f>
        <v>499</v>
      </c>
    </row>
    <row r="7144" spans="1:16" x14ac:dyDescent="0.25">
      <c r="A7144" t="s">
        <v>4837</v>
      </c>
      <c r="B7144" t="s">
        <v>1549</v>
      </c>
      <c r="C7144" t="s">
        <v>48</v>
      </c>
      <c r="E7144">
        <f t="shared" si="444"/>
        <v>19</v>
      </c>
      <c r="F7144">
        <f t="shared" si="445"/>
        <v>6</v>
      </c>
      <c r="G7144" s="8">
        <f t="shared" si="446"/>
        <v>44731</v>
      </c>
      <c r="H7144">
        <f t="shared" si="447"/>
        <v>2022</v>
      </c>
      <c r="I7144" s="1">
        <v>44731.438888888886</v>
      </c>
      <c r="J7144" s="2">
        <v>44731</v>
      </c>
      <c r="K7144" t="s">
        <v>13</v>
      </c>
      <c r="L7144" t="s">
        <v>39</v>
      </c>
      <c r="M7144" t="s">
        <v>53</v>
      </c>
      <c r="N7144" s="11" t="s">
        <v>15</v>
      </c>
      <c r="O7144" s="11" t="str">
        <f>IF(Table1[[#This Row],[Currency  Code]]="USD",Table1[[#This Row],[Product Amount with GST]]*80,Table1[[#This Row],[Product Amount with GST]])</f>
        <v>499</v>
      </c>
      <c r="P7144" t="s">
        <v>50</v>
      </c>
    </row>
    <row r="7145" spans="1:16" x14ac:dyDescent="0.25">
      <c r="A7145" t="s">
        <v>4900</v>
      </c>
      <c r="B7145" t="s">
        <v>4734</v>
      </c>
      <c r="C7145" t="s">
        <v>48</v>
      </c>
      <c r="E7145">
        <f t="shared" si="444"/>
        <v>19</v>
      </c>
      <c r="F7145">
        <f t="shared" si="445"/>
        <v>6</v>
      </c>
      <c r="G7145" s="8">
        <f t="shared" si="446"/>
        <v>44731</v>
      </c>
      <c r="H7145">
        <f t="shared" si="447"/>
        <v>2022</v>
      </c>
      <c r="I7145" s="1">
        <v>44731.427777777775</v>
      </c>
      <c r="J7145" s="2">
        <v>44731</v>
      </c>
      <c r="K7145" t="s">
        <v>13</v>
      </c>
      <c r="L7145" t="s">
        <v>39</v>
      </c>
      <c r="M7145" t="s">
        <v>53</v>
      </c>
      <c r="N7145" s="11" t="s">
        <v>15</v>
      </c>
      <c r="O7145" s="11" t="str">
        <f>IF(Table1[[#This Row],[Currency  Code]]="USD",Table1[[#This Row],[Product Amount with GST]]*80,Table1[[#This Row],[Product Amount with GST]])</f>
        <v>499</v>
      </c>
      <c r="P7145" t="s">
        <v>50</v>
      </c>
    </row>
    <row r="7146" spans="1:16" x14ac:dyDescent="0.25">
      <c r="A7146" t="s">
        <v>4901</v>
      </c>
      <c r="B7146" t="s">
        <v>1472</v>
      </c>
      <c r="C7146" t="s">
        <v>12</v>
      </c>
      <c r="E7146">
        <f t="shared" si="444"/>
        <v>19</v>
      </c>
      <c r="F7146">
        <f t="shared" si="445"/>
        <v>6</v>
      </c>
      <c r="G7146" s="8">
        <f t="shared" si="446"/>
        <v>44731</v>
      </c>
      <c r="H7146">
        <f t="shared" si="447"/>
        <v>2022</v>
      </c>
      <c r="I7146" s="1">
        <v>44731.425694444442</v>
      </c>
      <c r="J7146" s="2">
        <v>44731</v>
      </c>
      <c r="K7146" t="s">
        <v>13</v>
      </c>
      <c r="L7146" t="s">
        <v>403</v>
      </c>
      <c r="N7146" s="11" t="s">
        <v>15</v>
      </c>
      <c r="O7146" s="11" t="str">
        <f>IF(Table1[[#This Row],[Currency  Code]]="USD",Table1[[#This Row],[Product Amount with GST]]*80,Table1[[#This Row],[Product Amount with GST]])</f>
        <v>1000</v>
      </c>
    </row>
    <row r="7147" spans="1:16" x14ac:dyDescent="0.25">
      <c r="A7147" t="s">
        <v>3540</v>
      </c>
      <c r="B7147" t="s">
        <v>20</v>
      </c>
      <c r="C7147" t="s">
        <v>12</v>
      </c>
      <c r="E7147">
        <f t="shared" si="444"/>
        <v>19</v>
      </c>
      <c r="F7147">
        <f t="shared" si="445"/>
        <v>6</v>
      </c>
      <c r="G7147" s="8">
        <f t="shared" si="446"/>
        <v>44731</v>
      </c>
      <c r="H7147">
        <f t="shared" si="447"/>
        <v>2022</v>
      </c>
      <c r="I7147" s="1">
        <v>44731.425000000003</v>
      </c>
      <c r="J7147" s="2">
        <v>44731</v>
      </c>
      <c r="K7147" t="s">
        <v>13</v>
      </c>
      <c r="L7147" t="s">
        <v>21</v>
      </c>
      <c r="N7147" s="11" t="s">
        <v>15</v>
      </c>
      <c r="O7147" s="11" t="str">
        <f>IF(Table1[[#This Row],[Currency  Code]]="USD",Table1[[#This Row],[Product Amount with GST]]*80,Table1[[#This Row],[Product Amount with GST]])</f>
        <v>1999</v>
      </c>
    </row>
    <row r="7148" spans="1:16" x14ac:dyDescent="0.25">
      <c r="A7148" t="s">
        <v>4902</v>
      </c>
      <c r="B7148" t="s">
        <v>20</v>
      </c>
      <c r="C7148" t="s">
        <v>12</v>
      </c>
      <c r="E7148">
        <f t="shared" si="444"/>
        <v>19</v>
      </c>
      <c r="F7148">
        <f t="shared" si="445"/>
        <v>6</v>
      </c>
      <c r="G7148" s="8">
        <f t="shared" si="446"/>
        <v>44731</v>
      </c>
      <c r="H7148">
        <f t="shared" si="447"/>
        <v>2022</v>
      </c>
      <c r="I7148" s="1">
        <v>44731.503472222219</v>
      </c>
      <c r="J7148" s="2">
        <v>44731</v>
      </c>
      <c r="K7148" t="s">
        <v>13</v>
      </c>
      <c r="L7148" t="s">
        <v>21</v>
      </c>
      <c r="N7148" s="11" t="s">
        <v>15</v>
      </c>
      <c r="O7148" s="11" t="str">
        <f>IF(Table1[[#This Row],[Currency  Code]]="USD",Table1[[#This Row],[Product Amount with GST]]*80,Table1[[#This Row],[Product Amount with GST]])</f>
        <v>1999</v>
      </c>
    </row>
    <row r="7149" spans="1:16" x14ac:dyDescent="0.25">
      <c r="A7149" t="s">
        <v>4903</v>
      </c>
      <c r="B7149" t="s">
        <v>42</v>
      </c>
      <c r="C7149" t="s">
        <v>12</v>
      </c>
      <c r="D7149" t="s">
        <v>6199</v>
      </c>
      <c r="E7149">
        <f t="shared" si="444"/>
        <v>19</v>
      </c>
      <c r="F7149">
        <f t="shared" si="445"/>
        <v>6</v>
      </c>
      <c r="G7149" s="8">
        <f t="shared" si="446"/>
        <v>44731</v>
      </c>
      <c r="H7149">
        <f t="shared" si="447"/>
        <v>2022</v>
      </c>
      <c r="I7149" s="1">
        <v>44731.492361111108</v>
      </c>
      <c r="J7149" s="2">
        <v>44731</v>
      </c>
      <c r="K7149" t="s">
        <v>43</v>
      </c>
      <c r="L7149" t="s">
        <v>39</v>
      </c>
      <c r="N7149" s="11" t="s">
        <v>15</v>
      </c>
      <c r="O7149" s="11" t="str">
        <f>IF(Table1[[#This Row],[Currency  Code]]="USD",Table1[[#This Row],[Product Amount with GST]]*80,Table1[[#This Row],[Product Amount with GST]])</f>
        <v>499</v>
      </c>
    </row>
    <row r="7150" spans="1:16" x14ac:dyDescent="0.25">
      <c r="A7150" t="s">
        <v>4862</v>
      </c>
      <c r="B7150" t="s">
        <v>951</v>
      </c>
      <c r="C7150" t="s">
        <v>48</v>
      </c>
      <c r="E7150">
        <f t="shared" si="444"/>
        <v>19</v>
      </c>
      <c r="F7150">
        <f t="shared" si="445"/>
        <v>6</v>
      </c>
      <c r="G7150" s="8">
        <f t="shared" si="446"/>
        <v>44731</v>
      </c>
      <c r="H7150">
        <f t="shared" si="447"/>
        <v>2022</v>
      </c>
      <c r="I7150" s="1">
        <v>44731.463888888888</v>
      </c>
      <c r="J7150" s="2">
        <v>44731</v>
      </c>
      <c r="K7150" t="s">
        <v>13</v>
      </c>
      <c r="L7150" t="s">
        <v>39</v>
      </c>
      <c r="M7150" t="s">
        <v>53</v>
      </c>
      <c r="N7150" s="11" t="s">
        <v>15</v>
      </c>
      <c r="O7150" s="11" t="str">
        <f>IF(Table1[[#This Row],[Currency  Code]]="USD",Table1[[#This Row],[Product Amount with GST]]*80,Table1[[#This Row],[Product Amount with GST]])</f>
        <v>499</v>
      </c>
      <c r="P7150" t="s">
        <v>50</v>
      </c>
    </row>
    <row r="7151" spans="1:16" x14ac:dyDescent="0.25">
      <c r="A7151" t="s">
        <v>4899</v>
      </c>
      <c r="B7151" t="s">
        <v>42</v>
      </c>
      <c r="C7151" t="s">
        <v>12</v>
      </c>
      <c r="E7151">
        <f t="shared" si="444"/>
        <v>19</v>
      </c>
      <c r="F7151">
        <f t="shared" si="445"/>
        <v>6</v>
      </c>
      <c r="G7151" s="8">
        <f t="shared" si="446"/>
        <v>44731</v>
      </c>
      <c r="H7151">
        <f t="shared" si="447"/>
        <v>2022</v>
      </c>
      <c r="I7151" s="1">
        <v>44731.452777777777</v>
      </c>
      <c r="J7151" s="2">
        <v>44731</v>
      </c>
      <c r="K7151" t="s">
        <v>43</v>
      </c>
      <c r="L7151" t="s">
        <v>39</v>
      </c>
      <c r="N7151" s="11" t="s">
        <v>15</v>
      </c>
      <c r="O7151" s="11" t="str">
        <f>IF(Table1[[#This Row],[Currency  Code]]="USD",Table1[[#This Row],[Product Amount with GST]]*80,Table1[[#This Row],[Product Amount with GST]])</f>
        <v>499</v>
      </c>
    </row>
    <row r="7152" spans="1:16" x14ac:dyDescent="0.25">
      <c r="A7152" t="s">
        <v>4904</v>
      </c>
      <c r="B7152" t="s">
        <v>42</v>
      </c>
      <c r="C7152" t="s">
        <v>12</v>
      </c>
      <c r="E7152">
        <f t="shared" si="444"/>
        <v>19</v>
      </c>
      <c r="F7152">
        <f t="shared" si="445"/>
        <v>6</v>
      </c>
      <c r="G7152" s="8">
        <f t="shared" si="446"/>
        <v>44731</v>
      </c>
      <c r="H7152">
        <f t="shared" si="447"/>
        <v>2022</v>
      </c>
      <c r="I7152" s="1">
        <v>44731.450694444444</v>
      </c>
      <c r="J7152" s="2">
        <v>44731</v>
      </c>
      <c r="K7152" t="s">
        <v>43</v>
      </c>
      <c r="L7152" t="s">
        <v>39</v>
      </c>
      <c r="N7152" s="11" t="s">
        <v>15</v>
      </c>
      <c r="O7152" s="11" t="str">
        <f>IF(Table1[[#This Row],[Currency  Code]]="USD",Table1[[#This Row],[Product Amount with GST]]*80,Table1[[#This Row],[Product Amount with GST]])</f>
        <v>499</v>
      </c>
    </row>
    <row r="7153" spans="1:16" x14ac:dyDescent="0.25">
      <c r="A7153" t="s">
        <v>4905</v>
      </c>
      <c r="B7153" t="s">
        <v>24</v>
      </c>
      <c r="C7153" t="s">
        <v>12</v>
      </c>
      <c r="E7153">
        <f t="shared" si="444"/>
        <v>19</v>
      </c>
      <c r="F7153">
        <f t="shared" si="445"/>
        <v>6</v>
      </c>
      <c r="G7153" s="8">
        <f t="shared" si="446"/>
        <v>44731</v>
      </c>
      <c r="H7153">
        <f t="shared" si="447"/>
        <v>2022</v>
      </c>
      <c r="I7153" s="1">
        <v>44731.443055555559</v>
      </c>
      <c r="J7153" s="2">
        <v>44731</v>
      </c>
      <c r="K7153" t="s">
        <v>13</v>
      </c>
      <c r="L7153" t="s">
        <v>25</v>
      </c>
      <c r="N7153" s="11" t="s">
        <v>15</v>
      </c>
      <c r="O7153" s="11" t="str">
        <f>IF(Table1[[#This Row],[Currency  Code]]="USD",Table1[[#This Row],[Product Amount with GST]]*80,Table1[[#This Row],[Product Amount with GST]])</f>
        <v>2022</v>
      </c>
    </row>
    <row r="7154" spans="1:16" x14ac:dyDescent="0.25">
      <c r="A7154" t="s">
        <v>4906</v>
      </c>
      <c r="B7154" t="s">
        <v>42</v>
      </c>
      <c r="C7154" t="s">
        <v>12</v>
      </c>
      <c r="E7154">
        <f t="shared" si="444"/>
        <v>19</v>
      </c>
      <c r="F7154">
        <f t="shared" si="445"/>
        <v>6</v>
      </c>
      <c r="G7154" s="8">
        <f t="shared" si="446"/>
        <v>44731</v>
      </c>
      <c r="H7154">
        <f t="shared" si="447"/>
        <v>2022</v>
      </c>
      <c r="I7154" s="1">
        <v>44731.427777777775</v>
      </c>
      <c r="J7154" s="2">
        <v>44731</v>
      </c>
      <c r="K7154" t="s">
        <v>43</v>
      </c>
      <c r="L7154" t="s">
        <v>88</v>
      </c>
      <c r="N7154" s="11" t="s">
        <v>29</v>
      </c>
      <c r="O7154" s="11">
        <f>IF(Table1[[#This Row],[Currency  Code]]="USD",Table1[[#This Row],[Product Amount with GST]]*80,Table1[[#This Row],[Product Amount with GST]])</f>
        <v>4720</v>
      </c>
    </row>
    <row r="7155" spans="1:16" x14ac:dyDescent="0.25">
      <c r="A7155" t="s">
        <v>3540</v>
      </c>
      <c r="B7155" t="s">
        <v>20</v>
      </c>
      <c r="C7155" t="s">
        <v>12</v>
      </c>
      <c r="E7155">
        <f t="shared" si="444"/>
        <v>19</v>
      </c>
      <c r="F7155">
        <f t="shared" si="445"/>
        <v>6</v>
      </c>
      <c r="G7155" s="8">
        <f t="shared" si="446"/>
        <v>44731</v>
      </c>
      <c r="H7155">
        <f t="shared" si="447"/>
        <v>2022</v>
      </c>
      <c r="I7155" s="1">
        <v>44731.424305555556</v>
      </c>
      <c r="J7155" s="2">
        <v>44731</v>
      </c>
      <c r="K7155" t="s">
        <v>13</v>
      </c>
      <c r="L7155" t="s">
        <v>21</v>
      </c>
      <c r="N7155" s="11" t="s">
        <v>15</v>
      </c>
      <c r="O7155" s="11" t="str">
        <f>IF(Table1[[#This Row],[Currency  Code]]="USD",Table1[[#This Row],[Product Amount with GST]]*80,Table1[[#This Row],[Product Amount with GST]])</f>
        <v>1999</v>
      </c>
    </row>
    <row r="7156" spans="1:16" x14ac:dyDescent="0.25">
      <c r="A7156" t="s">
        <v>4907</v>
      </c>
      <c r="B7156" t="s">
        <v>42</v>
      </c>
      <c r="C7156" t="s">
        <v>12</v>
      </c>
      <c r="E7156">
        <f t="shared" si="444"/>
        <v>19</v>
      </c>
      <c r="F7156">
        <f t="shared" si="445"/>
        <v>6</v>
      </c>
      <c r="G7156" s="8">
        <f t="shared" si="446"/>
        <v>44731</v>
      </c>
      <c r="H7156">
        <f t="shared" si="447"/>
        <v>2022</v>
      </c>
      <c r="I7156" s="1">
        <v>44731.424305555556</v>
      </c>
      <c r="J7156" s="2">
        <v>44731</v>
      </c>
      <c r="K7156" t="s">
        <v>43</v>
      </c>
      <c r="L7156" t="s">
        <v>39</v>
      </c>
      <c r="N7156" s="11" t="s">
        <v>15</v>
      </c>
      <c r="O7156" s="11" t="str">
        <f>IF(Table1[[#This Row],[Currency  Code]]="USD",Table1[[#This Row],[Product Amount with GST]]*80,Table1[[#This Row],[Product Amount with GST]])</f>
        <v>499</v>
      </c>
    </row>
    <row r="7157" spans="1:16" x14ac:dyDescent="0.25">
      <c r="A7157" t="s">
        <v>4908</v>
      </c>
      <c r="B7157" t="s">
        <v>1310</v>
      </c>
      <c r="C7157" t="s">
        <v>12</v>
      </c>
      <c r="E7157">
        <f t="shared" si="444"/>
        <v>19</v>
      </c>
      <c r="F7157">
        <f t="shared" si="445"/>
        <v>6</v>
      </c>
      <c r="G7157" s="8">
        <f t="shared" si="446"/>
        <v>44731</v>
      </c>
      <c r="H7157">
        <f t="shared" si="447"/>
        <v>2022</v>
      </c>
      <c r="I7157" s="1">
        <v>44731.424305555556</v>
      </c>
      <c r="J7157" s="2">
        <v>44731</v>
      </c>
      <c r="K7157" t="s">
        <v>43</v>
      </c>
      <c r="L7157" t="s">
        <v>39</v>
      </c>
      <c r="N7157" s="11" t="s">
        <v>15</v>
      </c>
      <c r="O7157" s="11" t="str">
        <f>IF(Table1[[#This Row],[Currency  Code]]="USD",Table1[[#This Row],[Product Amount with GST]]*80,Table1[[#This Row],[Product Amount with GST]])</f>
        <v>499</v>
      </c>
    </row>
    <row r="7158" spans="1:16" x14ac:dyDescent="0.25">
      <c r="A7158" t="s">
        <v>4909</v>
      </c>
      <c r="B7158" t="s">
        <v>1917</v>
      </c>
      <c r="C7158" t="s">
        <v>12</v>
      </c>
      <c r="E7158">
        <f t="shared" si="444"/>
        <v>19</v>
      </c>
      <c r="F7158">
        <f t="shared" si="445"/>
        <v>6</v>
      </c>
      <c r="G7158" s="8">
        <f t="shared" si="446"/>
        <v>44731</v>
      </c>
      <c r="H7158">
        <f t="shared" si="447"/>
        <v>2022</v>
      </c>
      <c r="I7158" s="1">
        <v>44731.420138888891</v>
      </c>
      <c r="J7158" s="2">
        <v>44731</v>
      </c>
      <c r="K7158" t="s">
        <v>13</v>
      </c>
      <c r="L7158" t="s">
        <v>39</v>
      </c>
      <c r="N7158" s="11" t="s">
        <v>15</v>
      </c>
      <c r="O7158" s="11" t="str">
        <f>IF(Table1[[#This Row],[Currency  Code]]="USD",Table1[[#This Row],[Product Amount with GST]]*80,Table1[[#This Row],[Product Amount with GST]])</f>
        <v>499</v>
      </c>
    </row>
    <row r="7159" spans="1:16" x14ac:dyDescent="0.25">
      <c r="A7159" t="s">
        <v>4910</v>
      </c>
      <c r="B7159" t="s">
        <v>47</v>
      </c>
      <c r="C7159" t="s">
        <v>48</v>
      </c>
      <c r="E7159">
        <f t="shared" si="444"/>
        <v>19</v>
      </c>
      <c r="F7159">
        <f t="shared" si="445"/>
        <v>6</v>
      </c>
      <c r="G7159" s="8">
        <f t="shared" si="446"/>
        <v>44731</v>
      </c>
      <c r="H7159">
        <f t="shared" si="447"/>
        <v>2022</v>
      </c>
      <c r="I7159" s="1">
        <v>44731.411805555559</v>
      </c>
      <c r="J7159" s="2">
        <v>44731</v>
      </c>
      <c r="K7159" t="s">
        <v>13</v>
      </c>
      <c r="L7159" t="s">
        <v>18</v>
      </c>
      <c r="M7159" t="s">
        <v>218</v>
      </c>
      <c r="N7159" s="11" t="s">
        <v>15</v>
      </c>
      <c r="O7159" s="11" t="str">
        <f>IF(Table1[[#This Row],[Currency  Code]]="USD",Table1[[#This Row],[Product Amount with GST]]*80,Table1[[#This Row],[Product Amount with GST]])</f>
        <v>999</v>
      </c>
      <c r="P7159" t="s">
        <v>50</v>
      </c>
    </row>
    <row r="7160" spans="1:16" x14ac:dyDescent="0.25">
      <c r="A7160" t="s">
        <v>4911</v>
      </c>
      <c r="B7160" t="s">
        <v>24</v>
      </c>
      <c r="C7160" t="s">
        <v>12</v>
      </c>
      <c r="E7160">
        <f t="shared" si="444"/>
        <v>19</v>
      </c>
      <c r="F7160">
        <f t="shared" si="445"/>
        <v>6</v>
      </c>
      <c r="G7160" s="8">
        <f t="shared" si="446"/>
        <v>44731</v>
      </c>
      <c r="H7160">
        <f t="shared" si="447"/>
        <v>2022</v>
      </c>
      <c r="I7160" s="1">
        <v>44731.410416666666</v>
      </c>
      <c r="J7160" s="2">
        <v>44731</v>
      </c>
      <c r="K7160" t="s">
        <v>13</v>
      </c>
      <c r="L7160" t="s">
        <v>25</v>
      </c>
      <c r="N7160" s="11" t="s">
        <v>15</v>
      </c>
      <c r="O7160" s="11" t="str">
        <f>IF(Table1[[#This Row],[Currency  Code]]="USD",Table1[[#This Row],[Product Amount with GST]]*80,Table1[[#This Row],[Product Amount with GST]])</f>
        <v>2022</v>
      </c>
    </row>
    <row r="7161" spans="1:16" x14ac:dyDescent="0.25">
      <c r="A7161" t="s">
        <v>4912</v>
      </c>
      <c r="B7161" t="s">
        <v>42</v>
      </c>
      <c r="C7161" t="s">
        <v>12</v>
      </c>
      <c r="E7161">
        <f t="shared" si="444"/>
        <v>19</v>
      </c>
      <c r="F7161">
        <f t="shared" si="445"/>
        <v>6</v>
      </c>
      <c r="G7161" s="8">
        <f t="shared" si="446"/>
        <v>44731</v>
      </c>
      <c r="H7161">
        <f t="shared" si="447"/>
        <v>2022</v>
      </c>
      <c r="I7161" s="1">
        <v>44731.405555555553</v>
      </c>
      <c r="J7161" s="2">
        <v>44731</v>
      </c>
      <c r="K7161" t="s">
        <v>43</v>
      </c>
      <c r="L7161" t="s">
        <v>39</v>
      </c>
      <c r="N7161" s="11" t="s">
        <v>15</v>
      </c>
      <c r="O7161" s="11" t="str">
        <f>IF(Table1[[#This Row],[Currency  Code]]="USD",Table1[[#This Row],[Product Amount with GST]]*80,Table1[[#This Row],[Product Amount with GST]])</f>
        <v>499</v>
      </c>
    </row>
    <row r="7162" spans="1:16" x14ac:dyDescent="0.25">
      <c r="A7162" t="s">
        <v>4913</v>
      </c>
      <c r="B7162" t="s">
        <v>169</v>
      </c>
      <c r="C7162" t="s">
        <v>12</v>
      </c>
      <c r="E7162">
        <f t="shared" si="444"/>
        <v>19</v>
      </c>
      <c r="F7162">
        <f t="shared" si="445"/>
        <v>6</v>
      </c>
      <c r="G7162" s="8">
        <f t="shared" si="446"/>
        <v>44731</v>
      </c>
      <c r="H7162">
        <f t="shared" si="447"/>
        <v>2022</v>
      </c>
      <c r="I7162" s="1">
        <v>44731.405555555553</v>
      </c>
      <c r="J7162" s="2">
        <v>44731</v>
      </c>
      <c r="K7162" t="s">
        <v>43</v>
      </c>
      <c r="L7162" t="s">
        <v>39</v>
      </c>
      <c r="N7162" s="11" t="s">
        <v>15</v>
      </c>
      <c r="O7162" s="11" t="str">
        <f>IF(Table1[[#This Row],[Currency  Code]]="USD",Table1[[#This Row],[Product Amount with GST]]*80,Table1[[#This Row],[Product Amount with GST]])</f>
        <v>499</v>
      </c>
    </row>
    <row r="7163" spans="1:16" x14ac:dyDescent="0.25">
      <c r="A7163" t="s">
        <v>4914</v>
      </c>
      <c r="B7163" t="s">
        <v>20</v>
      </c>
      <c r="C7163" t="s">
        <v>12</v>
      </c>
      <c r="D7163" t="s">
        <v>6121</v>
      </c>
      <c r="E7163">
        <f t="shared" si="444"/>
        <v>19</v>
      </c>
      <c r="F7163">
        <f t="shared" si="445"/>
        <v>6</v>
      </c>
      <c r="G7163" s="8">
        <f t="shared" si="446"/>
        <v>44731</v>
      </c>
      <c r="H7163">
        <f t="shared" si="447"/>
        <v>2022</v>
      </c>
      <c r="I7163" s="1">
        <v>44731.393750000003</v>
      </c>
      <c r="J7163" s="2">
        <v>44731</v>
      </c>
      <c r="K7163" t="s">
        <v>13</v>
      </c>
      <c r="L7163" t="s">
        <v>44</v>
      </c>
      <c r="N7163" s="11" t="s">
        <v>15</v>
      </c>
      <c r="O7163" s="11" t="str">
        <f>IF(Table1[[#This Row],[Currency  Code]]="USD",Table1[[#This Row],[Product Amount with GST]]*80,Table1[[#This Row],[Product Amount with GST]])</f>
        <v>1499</v>
      </c>
    </row>
    <row r="7164" spans="1:16" x14ac:dyDescent="0.25">
      <c r="A7164" t="s">
        <v>4915</v>
      </c>
      <c r="B7164" t="s">
        <v>42</v>
      </c>
      <c r="C7164" t="s">
        <v>12</v>
      </c>
      <c r="E7164">
        <f t="shared" si="444"/>
        <v>19</v>
      </c>
      <c r="F7164">
        <f t="shared" si="445"/>
        <v>6</v>
      </c>
      <c r="G7164" s="8">
        <f t="shared" si="446"/>
        <v>44731</v>
      </c>
      <c r="H7164">
        <f t="shared" si="447"/>
        <v>2022</v>
      </c>
      <c r="I7164" s="1">
        <v>44731.393750000003</v>
      </c>
      <c r="J7164" s="2">
        <v>44731</v>
      </c>
      <c r="K7164" t="s">
        <v>43</v>
      </c>
      <c r="L7164" t="s">
        <v>39</v>
      </c>
      <c r="N7164" s="11" t="s">
        <v>15</v>
      </c>
      <c r="O7164" s="11" t="str">
        <f>IF(Table1[[#This Row],[Currency  Code]]="USD",Table1[[#This Row],[Product Amount with GST]]*80,Table1[[#This Row],[Product Amount with GST]])</f>
        <v>499</v>
      </c>
    </row>
    <row r="7165" spans="1:16" x14ac:dyDescent="0.25">
      <c r="A7165" t="s">
        <v>4916</v>
      </c>
      <c r="B7165" t="s">
        <v>52</v>
      </c>
      <c r="C7165" t="s">
        <v>12</v>
      </c>
      <c r="E7165">
        <f t="shared" si="444"/>
        <v>19</v>
      </c>
      <c r="F7165">
        <f t="shared" si="445"/>
        <v>6</v>
      </c>
      <c r="G7165" s="8">
        <f t="shared" si="446"/>
        <v>44731</v>
      </c>
      <c r="H7165">
        <f t="shared" si="447"/>
        <v>2022</v>
      </c>
      <c r="I7165" s="1">
        <v>44731.39166666667</v>
      </c>
      <c r="J7165" s="2">
        <v>44731</v>
      </c>
      <c r="K7165" t="s">
        <v>13</v>
      </c>
      <c r="L7165" t="s">
        <v>18</v>
      </c>
      <c r="N7165" s="11" t="s">
        <v>15</v>
      </c>
      <c r="O7165" s="11" t="str">
        <f>IF(Table1[[#This Row],[Currency  Code]]="USD",Table1[[#This Row],[Product Amount with GST]]*80,Table1[[#This Row],[Product Amount with GST]])</f>
        <v>999</v>
      </c>
    </row>
    <row r="7166" spans="1:16" x14ac:dyDescent="0.25">
      <c r="A7166" t="s">
        <v>4917</v>
      </c>
      <c r="B7166" t="s">
        <v>236</v>
      </c>
      <c r="C7166" t="s">
        <v>12</v>
      </c>
      <c r="E7166">
        <f t="shared" si="444"/>
        <v>19</v>
      </c>
      <c r="F7166">
        <f t="shared" si="445"/>
        <v>6</v>
      </c>
      <c r="G7166" s="8">
        <f t="shared" si="446"/>
        <v>44731</v>
      </c>
      <c r="H7166">
        <f t="shared" si="447"/>
        <v>2022</v>
      </c>
      <c r="I7166" s="1">
        <v>44731.390972222223</v>
      </c>
      <c r="J7166" s="2">
        <v>44731</v>
      </c>
      <c r="K7166" t="s">
        <v>13</v>
      </c>
      <c r="L7166" t="s">
        <v>39</v>
      </c>
      <c r="N7166" s="11" t="s">
        <v>15</v>
      </c>
      <c r="O7166" s="11" t="str">
        <f>IF(Table1[[#This Row],[Currency  Code]]="USD",Table1[[#This Row],[Product Amount with GST]]*80,Table1[[#This Row],[Product Amount with GST]])</f>
        <v>499</v>
      </c>
    </row>
    <row r="7167" spans="1:16" x14ac:dyDescent="0.25">
      <c r="A7167" t="s">
        <v>4827</v>
      </c>
      <c r="B7167" t="s">
        <v>65</v>
      </c>
      <c r="C7167" t="s">
        <v>48</v>
      </c>
      <c r="E7167">
        <f t="shared" si="444"/>
        <v>19</v>
      </c>
      <c r="F7167">
        <f t="shared" si="445"/>
        <v>6</v>
      </c>
      <c r="G7167" s="8">
        <f t="shared" si="446"/>
        <v>44731</v>
      </c>
      <c r="H7167">
        <f t="shared" si="447"/>
        <v>2022</v>
      </c>
      <c r="I7167" s="1">
        <v>44731.386805555558</v>
      </c>
      <c r="J7167" s="2">
        <v>44731</v>
      </c>
      <c r="K7167" t="s">
        <v>13</v>
      </c>
      <c r="L7167" t="s">
        <v>39</v>
      </c>
      <c r="M7167" t="s">
        <v>53</v>
      </c>
      <c r="N7167" s="11" t="s">
        <v>15</v>
      </c>
      <c r="O7167" s="11" t="str">
        <f>IF(Table1[[#This Row],[Currency  Code]]="USD",Table1[[#This Row],[Product Amount with GST]]*80,Table1[[#This Row],[Product Amount with GST]])</f>
        <v>499</v>
      </c>
      <c r="P7167" t="s">
        <v>50</v>
      </c>
    </row>
    <row r="7168" spans="1:16" x14ac:dyDescent="0.25">
      <c r="A7168" t="s">
        <v>4827</v>
      </c>
      <c r="B7168" t="s">
        <v>65</v>
      </c>
      <c r="C7168" t="s">
        <v>12</v>
      </c>
      <c r="E7168">
        <f t="shared" si="444"/>
        <v>19</v>
      </c>
      <c r="F7168">
        <f t="shared" si="445"/>
        <v>6</v>
      </c>
      <c r="G7168" s="8">
        <f t="shared" si="446"/>
        <v>44731</v>
      </c>
      <c r="H7168">
        <f t="shared" si="447"/>
        <v>2022</v>
      </c>
      <c r="I7168" s="1">
        <v>44731.386111111111</v>
      </c>
      <c r="J7168" s="2">
        <v>44731</v>
      </c>
      <c r="K7168" t="s">
        <v>13</v>
      </c>
      <c r="L7168" t="s">
        <v>39</v>
      </c>
      <c r="N7168" s="11" t="s">
        <v>15</v>
      </c>
      <c r="O7168" s="11" t="str">
        <f>IF(Table1[[#This Row],[Currency  Code]]="USD",Table1[[#This Row],[Product Amount with GST]]*80,Table1[[#This Row],[Product Amount with GST]])</f>
        <v>499</v>
      </c>
    </row>
    <row r="7169" spans="1:16" x14ac:dyDescent="0.25">
      <c r="A7169" t="s">
        <v>4918</v>
      </c>
      <c r="B7169" t="s">
        <v>24</v>
      </c>
      <c r="C7169" t="s">
        <v>12</v>
      </c>
      <c r="E7169">
        <f t="shared" si="444"/>
        <v>19</v>
      </c>
      <c r="F7169">
        <f t="shared" si="445"/>
        <v>6</v>
      </c>
      <c r="G7169" s="8">
        <f t="shared" si="446"/>
        <v>44731</v>
      </c>
      <c r="H7169">
        <f t="shared" si="447"/>
        <v>2022</v>
      </c>
      <c r="I7169" s="1">
        <v>44731.383333333331</v>
      </c>
      <c r="J7169" s="2">
        <v>44731</v>
      </c>
      <c r="K7169" t="s">
        <v>13</v>
      </c>
      <c r="L7169" t="s">
        <v>25</v>
      </c>
      <c r="N7169" s="11" t="s">
        <v>15</v>
      </c>
      <c r="O7169" s="11" t="str">
        <f>IF(Table1[[#This Row],[Currency  Code]]="USD",Table1[[#This Row],[Product Amount with GST]]*80,Table1[[#This Row],[Product Amount with GST]])</f>
        <v>2022</v>
      </c>
    </row>
    <row r="7170" spans="1:16" x14ac:dyDescent="0.25">
      <c r="A7170" t="s">
        <v>4919</v>
      </c>
      <c r="B7170" t="s">
        <v>42</v>
      </c>
      <c r="C7170" t="s">
        <v>12</v>
      </c>
      <c r="E7170">
        <f t="shared" ref="E7170:E7233" si="448">DAY(I7170)</f>
        <v>19</v>
      </c>
      <c r="F7170">
        <f t="shared" ref="F7170:F7233" si="449">MONTH(I7170)</f>
        <v>6</v>
      </c>
      <c r="G7170" s="8">
        <f t="shared" ref="G7170:G7233" si="450">DATE(H7171,F7170,E7170)</f>
        <v>44731</v>
      </c>
      <c r="H7170">
        <f t="shared" ref="H7170:H7233" si="451">YEAR(I7170)</f>
        <v>2022</v>
      </c>
      <c r="I7170" s="1">
        <v>44731.433333333334</v>
      </c>
      <c r="J7170" s="2">
        <v>44731</v>
      </c>
      <c r="K7170" t="s">
        <v>43</v>
      </c>
      <c r="L7170" t="s">
        <v>39</v>
      </c>
      <c r="N7170" s="11" t="s">
        <v>15</v>
      </c>
      <c r="O7170" s="11" t="str">
        <f>IF(Table1[[#This Row],[Currency  Code]]="USD",Table1[[#This Row],[Product Amount with GST]]*80,Table1[[#This Row],[Product Amount with GST]])</f>
        <v>499</v>
      </c>
    </row>
    <row r="7171" spans="1:16" x14ac:dyDescent="0.25">
      <c r="A7171" t="s">
        <v>4920</v>
      </c>
      <c r="B7171" t="s">
        <v>52</v>
      </c>
      <c r="C7171" t="s">
        <v>12</v>
      </c>
      <c r="E7171">
        <f t="shared" si="448"/>
        <v>19</v>
      </c>
      <c r="F7171">
        <f t="shared" si="449"/>
        <v>6</v>
      </c>
      <c r="G7171" s="8">
        <f t="shared" si="450"/>
        <v>44731</v>
      </c>
      <c r="H7171">
        <f t="shared" si="451"/>
        <v>2022</v>
      </c>
      <c r="I7171" s="1">
        <v>44731.429861111108</v>
      </c>
      <c r="J7171" s="2">
        <v>44731</v>
      </c>
      <c r="K7171" t="s">
        <v>13</v>
      </c>
      <c r="L7171" t="s">
        <v>18</v>
      </c>
      <c r="N7171" s="11" t="s">
        <v>15</v>
      </c>
      <c r="O7171" s="11" t="str">
        <f>IF(Table1[[#This Row],[Currency  Code]]="USD",Table1[[#This Row],[Product Amount with GST]]*80,Table1[[#This Row],[Product Amount with GST]])</f>
        <v>999</v>
      </c>
    </row>
    <row r="7172" spans="1:16" x14ac:dyDescent="0.25">
      <c r="A7172" t="s">
        <v>4911</v>
      </c>
      <c r="B7172" t="s">
        <v>24</v>
      </c>
      <c r="C7172" t="s">
        <v>48</v>
      </c>
      <c r="E7172">
        <f t="shared" si="448"/>
        <v>19</v>
      </c>
      <c r="F7172">
        <f t="shared" si="449"/>
        <v>6</v>
      </c>
      <c r="G7172" s="8">
        <f t="shared" si="450"/>
        <v>44731</v>
      </c>
      <c r="H7172">
        <f t="shared" si="451"/>
        <v>2022</v>
      </c>
      <c r="I7172" s="1">
        <v>44731.411111111112</v>
      </c>
      <c r="J7172" s="2">
        <v>44731</v>
      </c>
      <c r="K7172" t="s">
        <v>13</v>
      </c>
      <c r="L7172" t="s">
        <v>25</v>
      </c>
      <c r="M7172" t="s">
        <v>53</v>
      </c>
      <c r="N7172" s="11" t="s">
        <v>15</v>
      </c>
      <c r="O7172" s="11" t="str">
        <f>IF(Table1[[#This Row],[Currency  Code]]="USD",Table1[[#This Row],[Product Amount with GST]]*80,Table1[[#This Row],[Product Amount with GST]])</f>
        <v>2022</v>
      </c>
      <c r="P7172" t="s">
        <v>50</v>
      </c>
    </row>
    <row r="7173" spans="1:16" x14ac:dyDescent="0.25">
      <c r="A7173" t="s">
        <v>3709</v>
      </c>
      <c r="B7173" t="s">
        <v>11</v>
      </c>
      <c r="C7173" t="s">
        <v>48</v>
      </c>
      <c r="D7173" t="s">
        <v>6129</v>
      </c>
      <c r="E7173">
        <f t="shared" si="448"/>
        <v>19</v>
      </c>
      <c r="F7173">
        <f t="shared" si="449"/>
        <v>6</v>
      </c>
      <c r="G7173" s="8">
        <f t="shared" si="450"/>
        <v>44731</v>
      </c>
      <c r="H7173">
        <f t="shared" si="451"/>
        <v>2022</v>
      </c>
      <c r="I7173" s="1">
        <v>44731.410416666666</v>
      </c>
      <c r="J7173" s="2">
        <v>44731</v>
      </c>
      <c r="K7173" t="s">
        <v>13</v>
      </c>
      <c r="L7173" t="s">
        <v>714</v>
      </c>
      <c r="M7173" t="s">
        <v>53</v>
      </c>
      <c r="N7173" s="11" t="s">
        <v>15</v>
      </c>
      <c r="O7173" s="11" t="str">
        <f>IF(Table1[[#This Row],[Currency  Code]]="USD",Table1[[#This Row],[Product Amount with GST]]*80,Table1[[#This Row],[Product Amount with GST]])</f>
        <v>2000</v>
      </c>
      <c r="P7173" t="s">
        <v>50</v>
      </c>
    </row>
    <row r="7174" spans="1:16" x14ac:dyDescent="0.25">
      <c r="A7174" t="s">
        <v>4790</v>
      </c>
      <c r="B7174" t="s">
        <v>169</v>
      </c>
      <c r="C7174" t="s">
        <v>48</v>
      </c>
      <c r="E7174">
        <f t="shared" si="448"/>
        <v>19</v>
      </c>
      <c r="F7174">
        <f t="shared" si="449"/>
        <v>6</v>
      </c>
      <c r="G7174" s="8">
        <f t="shared" si="450"/>
        <v>44731</v>
      </c>
      <c r="H7174">
        <f t="shared" si="451"/>
        <v>2022</v>
      </c>
      <c r="I7174" s="1">
        <v>44731.402777777781</v>
      </c>
      <c r="J7174" s="2">
        <v>44731</v>
      </c>
      <c r="K7174" t="s">
        <v>43</v>
      </c>
      <c r="L7174" t="s">
        <v>39</v>
      </c>
      <c r="M7174" t="s">
        <v>53</v>
      </c>
      <c r="N7174" s="11" t="s">
        <v>15</v>
      </c>
      <c r="O7174" s="11" t="str">
        <f>IF(Table1[[#This Row],[Currency  Code]]="USD",Table1[[#This Row],[Product Amount with GST]]*80,Table1[[#This Row],[Product Amount with GST]])</f>
        <v>499</v>
      </c>
      <c r="P7174" t="s">
        <v>50</v>
      </c>
    </row>
    <row r="7175" spans="1:16" x14ac:dyDescent="0.25">
      <c r="A7175" t="s">
        <v>4919</v>
      </c>
      <c r="B7175" t="s">
        <v>42</v>
      </c>
      <c r="C7175" t="s">
        <v>12</v>
      </c>
      <c r="E7175">
        <f t="shared" si="448"/>
        <v>19</v>
      </c>
      <c r="F7175">
        <f t="shared" si="449"/>
        <v>6</v>
      </c>
      <c r="G7175" s="8">
        <f t="shared" si="450"/>
        <v>44731</v>
      </c>
      <c r="H7175">
        <f t="shared" si="451"/>
        <v>2022</v>
      </c>
      <c r="I7175" s="1">
        <v>44731.402083333334</v>
      </c>
      <c r="J7175" s="2">
        <v>44731</v>
      </c>
      <c r="K7175" t="s">
        <v>43</v>
      </c>
      <c r="L7175" t="s">
        <v>39</v>
      </c>
      <c r="N7175" s="11" t="s">
        <v>15</v>
      </c>
      <c r="O7175" s="11" t="str">
        <f>IF(Table1[[#This Row],[Currency  Code]]="USD",Table1[[#This Row],[Product Amount with GST]]*80,Table1[[#This Row],[Product Amount with GST]])</f>
        <v>499</v>
      </c>
    </row>
    <row r="7176" spans="1:16" x14ac:dyDescent="0.25">
      <c r="A7176" t="s">
        <v>4921</v>
      </c>
      <c r="B7176" t="s">
        <v>24</v>
      </c>
      <c r="C7176" t="s">
        <v>12</v>
      </c>
      <c r="E7176">
        <f t="shared" si="448"/>
        <v>19</v>
      </c>
      <c r="F7176">
        <f t="shared" si="449"/>
        <v>6</v>
      </c>
      <c r="G7176" s="8">
        <f t="shared" si="450"/>
        <v>44731</v>
      </c>
      <c r="H7176">
        <f t="shared" si="451"/>
        <v>2022</v>
      </c>
      <c r="I7176" s="1">
        <v>44731.4</v>
      </c>
      <c r="J7176" s="2">
        <v>44731</v>
      </c>
      <c r="K7176" t="s">
        <v>13</v>
      </c>
      <c r="L7176" t="s">
        <v>25</v>
      </c>
      <c r="N7176" s="11" t="s">
        <v>15</v>
      </c>
      <c r="O7176" s="11" t="str">
        <f>IF(Table1[[#This Row],[Currency  Code]]="USD",Table1[[#This Row],[Product Amount with GST]]*80,Table1[[#This Row],[Product Amount with GST]])</f>
        <v>2022</v>
      </c>
    </row>
    <row r="7177" spans="1:16" x14ac:dyDescent="0.25">
      <c r="A7177" t="s">
        <v>4922</v>
      </c>
      <c r="B7177" t="s">
        <v>402</v>
      </c>
      <c r="C7177" t="s">
        <v>48</v>
      </c>
      <c r="E7177">
        <f t="shared" si="448"/>
        <v>19</v>
      </c>
      <c r="F7177">
        <f t="shared" si="449"/>
        <v>6</v>
      </c>
      <c r="G7177" s="8">
        <f t="shared" si="450"/>
        <v>44731</v>
      </c>
      <c r="H7177">
        <f t="shared" si="451"/>
        <v>2022</v>
      </c>
      <c r="I7177" s="1">
        <v>44731.38958333333</v>
      </c>
      <c r="J7177" s="2">
        <v>44731</v>
      </c>
      <c r="K7177" t="s">
        <v>43</v>
      </c>
      <c r="L7177" t="s">
        <v>39</v>
      </c>
      <c r="M7177" t="s">
        <v>53</v>
      </c>
      <c r="N7177" s="11" t="s">
        <v>15</v>
      </c>
      <c r="O7177" s="11" t="str">
        <f>IF(Table1[[#This Row],[Currency  Code]]="USD",Table1[[#This Row],[Product Amount with GST]]*80,Table1[[#This Row],[Product Amount with GST]])</f>
        <v>499</v>
      </c>
      <c r="P7177" t="s">
        <v>50</v>
      </c>
    </row>
    <row r="7178" spans="1:16" x14ac:dyDescent="0.25">
      <c r="A7178" t="s">
        <v>4923</v>
      </c>
      <c r="B7178" t="s">
        <v>65</v>
      </c>
      <c r="C7178" t="s">
        <v>48</v>
      </c>
      <c r="E7178">
        <f t="shared" si="448"/>
        <v>19</v>
      </c>
      <c r="F7178">
        <f t="shared" si="449"/>
        <v>6</v>
      </c>
      <c r="G7178" s="8">
        <f t="shared" si="450"/>
        <v>44731</v>
      </c>
      <c r="H7178">
        <f t="shared" si="451"/>
        <v>2022</v>
      </c>
      <c r="I7178" s="1">
        <v>44731.387499999997</v>
      </c>
      <c r="J7178" s="2">
        <v>44731</v>
      </c>
      <c r="K7178" t="s">
        <v>43</v>
      </c>
      <c r="L7178" t="s">
        <v>39</v>
      </c>
      <c r="M7178" t="s">
        <v>53</v>
      </c>
      <c r="N7178" s="11" t="s">
        <v>15</v>
      </c>
      <c r="O7178" s="11" t="str">
        <f>IF(Table1[[#This Row],[Currency  Code]]="USD",Table1[[#This Row],[Product Amount with GST]]*80,Table1[[#This Row],[Product Amount with GST]])</f>
        <v>499</v>
      </c>
      <c r="P7178" t="s">
        <v>50</v>
      </c>
    </row>
    <row r="7179" spans="1:16" x14ac:dyDescent="0.25">
      <c r="A7179" t="s">
        <v>4918</v>
      </c>
      <c r="B7179" t="s">
        <v>24</v>
      </c>
      <c r="C7179" t="s">
        <v>12</v>
      </c>
      <c r="E7179">
        <f t="shared" si="448"/>
        <v>19</v>
      </c>
      <c r="F7179">
        <f t="shared" si="449"/>
        <v>6</v>
      </c>
      <c r="G7179" s="8">
        <f t="shared" si="450"/>
        <v>44731</v>
      </c>
      <c r="H7179">
        <f t="shared" si="451"/>
        <v>2022</v>
      </c>
      <c r="I7179" s="1">
        <v>44731.381249999999</v>
      </c>
      <c r="J7179" s="2">
        <v>44731</v>
      </c>
      <c r="K7179" t="s">
        <v>13</v>
      </c>
      <c r="L7179" t="s">
        <v>25</v>
      </c>
      <c r="N7179" s="11" t="s">
        <v>15</v>
      </c>
      <c r="O7179" s="11" t="str">
        <f>IF(Table1[[#This Row],[Currency  Code]]="USD",Table1[[#This Row],[Product Amount with GST]]*80,Table1[[#This Row],[Product Amount with GST]])</f>
        <v>2022</v>
      </c>
    </row>
    <row r="7180" spans="1:16" x14ac:dyDescent="0.25">
      <c r="A7180" t="s">
        <v>4828</v>
      </c>
      <c r="B7180" t="s">
        <v>1365</v>
      </c>
      <c r="C7180" t="s">
        <v>12</v>
      </c>
      <c r="E7180">
        <f t="shared" si="448"/>
        <v>19</v>
      </c>
      <c r="F7180">
        <f t="shared" si="449"/>
        <v>6</v>
      </c>
      <c r="G7180" s="8">
        <f t="shared" si="450"/>
        <v>44731</v>
      </c>
      <c r="H7180">
        <f t="shared" si="451"/>
        <v>2022</v>
      </c>
      <c r="I7180" s="1">
        <v>44731.377083333333</v>
      </c>
      <c r="J7180" s="2">
        <v>44731</v>
      </c>
      <c r="K7180" t="s">
        <v>72</v>
      </c>
      <c r="L7180" t="s">
        <v>39</v>
      </c>
      <c r="N7180" s="11" t="s">
        <v>15</v>
      </c>
      <c r="O7180" s="11" t="str">
        <f>IF(Table1[[#This Row],[Currency  Code]]="USD",Table1[[#This Row],[Product Amount with GST]]*80,Table1[[#This Row],[Product Amount with GST]])</f>
        <v>499</v>
      </c>
    </row>
    <row r="7181" spans="1:16" x14ac:dyDescent="0.25">
      <c r="A7181" t="s">
        <v>4827</v>
      </c>
      <c r="B7181" t="s">
        <v>65</v>
      </c>
      <c r="C7181" t="s">
        <v>12</v>
      </c>
      <c r="E7181">
        <f t="shared" si="448"/>
        <v>19</v>
      </c>
      <c r="F7181">
        <f t="shared" si="449"/>
        <v>6</v>
      </c>
      <c r="G7181" s="8">
        <f t="shared" si="450"/>
        <v>44731</v>
      </c>
      <c r="H7181">
        <f t="shared" si="451"/>
        <v>2022</v>
      </c>
      <c r="I7181" s="1">
        <v>44731.375694444447</v>
      </c>
      <c r="J7181" s="2">
        <v>44731</v>
      </c>
      <c r="K7181" t="s">
        <v>13</v>
      </c>
      <c r="L7181" t="s">
        <v>39</v>
      </c>
      <c r="N7181" s="11" t="s">
        <v>15</v>
      </c>
      <c r="O7181" s="11" t="str">
        <f>IF(Table1[[#This Row],[Currency  Code]]="USD",Table1[[#This Row],[Product Amount with GST]]*80,Table1[[#This Row],[Product Amount with GST]])</f>
        <v>499</v>
      </c>
    </row>
    <row r="7182" spans="1:16" x14ac:dyDescent="0.25">
      <c r="A7182" t="s">
        <v>4924</v>
      </c>
      <c r="B7182" t="s">
        <v>42</v>
      </c>
      <c r="C7182" t="s">
        <v>12</v>
      </c>
      <c r="E7182">
        <f t="shared" si="448"/>
        <v>19</v>
      </c>
      <c r="F7182">
        <f t="shared" si="449"/>
        <v>6</v>
      </c>
      <c r="G7182" s="8">
        <f t="shared" si="450"/>
        <v>44731</v>
      </c>
      <c r="H7182">
        <f t="shared" si="451"/>
        <v>2022</v>
      </c>
      <c r="I7182" s="1">
        <v>44731.375694444447</v>
      </c>
      <c r="J7182" s="2">
        <v>44731</v>
      </c>
      <c r="K7182" t="s">
        <v>43</v>
      </c>
      <c r="L7182" t="s">
        <v>39</v>
      </c>
      <c r="N7182" s="11" t="s">
        <v>15</v>
      </c>
      <c r="O7182" s="11" t="str">
        <f>IF(Table1[[#This Row],[Currency  Code]]="USD",Table1[[#This Row],[Product Amount with GST]]*80,Table1[[#This Row],[Product Amount with GST]])</f>
        <v>499</v>
      </c>
    </row>
    <row r="7183" spans="1:16" x14ac:dyDescent="0.25">
      <c r="A7183" t="s">
        <v>4925</v>
      </c>
      <c r="B7183" t="s">
        <v>11</v>
      </c>
      <c r="C7183" t="s">
        <v>48</v>
      </c>
      <c r="D7183" t="s">
        <v>6129</v>
      </c>
      <c r="E7183">
        <f t="shared" si="448"/>
        <v>19</v>
      </c>
      <c r="F7183">
        <f t="shared" si="449"/>
        <v>6</v>
      </c>
      <c r="G7183" s="8">
        <f t="shared" si="450"/>
        <v>44731</v>
      </c>
      <c r="H7183">
        <f t="shared" si="451"/>
        <v>2022</v>
      </c>
      <c r="I7183" s="1">
        <v>44731.371527777781</v>
      </c>
      <c r="J7183" s="2">
        <v>44731</v>
      </c>
      <c r="K7183" t="s">
        <v>13</v>
      </c>
      <c r="L7183" t="s">
        <v>714</v>
      </c>
      <c r="M7183" t="s">
        <v>218</v>
      </c>
      <c r="N7183" s="11" t="s">
        <v>15</v>
      </c>
      <c r="O7183" s="11" t="str">
        <f>IF(Table1[[#This Row],[Currency  Code]]="USD",Table1[[#This Row],[Product Amount with GST]]*80,Table1[[#This Row],[Product Amount with GST]])</f>
        <v>2000</v>
      </c>
      <c r="P7183" t="s">
        <v>50</v>
      </c>
    </row>
    <row r="7184" spans="1:16" x14ac:dyDescent="0.25">
      <c r="A7184" t="s">
        <v>4827</v>
      </c>
      <c r="B7184" t="s">
        <v>65</v>
      </c>
      <c r="C7184" t="s">
        <v>12</v>
      </c>
      <c r="E7184">
        <f t="shared" si="448"/>
        <v>19</v>
      </c>
      <c r="F7184">
        <f t="shared" si="449"/>
        <v>6</v>
      </c>
      <c r="G7184" s="8">
        <f t="shared" si="450"/>
        <v>44731</v>
      </c>
      <c r="H7184">
        <f t="shared" si="451"/>
        <v>2022</v>
      </c>
      <c r="I7184" s="1">
        <v>44731.370833333334</v>
      </c>
      <c r="J7184" s="2">
        <v>44731</v>
      </c>
      <c r="K7184" t="s">
        <v>13</v>
      </c>
      <c r="L7184" t="s">
        <v>39</v>
      </c>
      <c r="N7184" s="11" t="s">
        <v>15</v>
      </c>
      <c r="O7184" s="11" t="str">
        <f>IF(Table1[[#This Row],[Currency  Code]]="USD",Table1[[#This Row],[Product Amount with GST]]*80,Table1[[#This Row],[Product Amount with GST]])</f>
        <v>499</v>
      </c>
    </row>
    <row r="7185" spans="1:16" x14ac:dyDescent="0.25">
      <c r="A7185" t="s">
        <v>4926</v>
      </c>
      <c r="B7185" t="s">
        <v>42</v>
      </c>
      <c r="C7185" t="s">
        <v>12</v>
      </c>
      <c r="E7185">
        <f t="shared" si="448"/>
        <v>19</v>
      </c>
      <c r="F7185">
        <f t="shared" si="449"/>
        <v>6</v>
      </c>
      <c r="G7185" s="8">
        <f t="shared" si="450"/>
        <v>44731</v>
      </c>
      <c r="H7185">
        <f t="shared" si="451"/>
        <v>2022</v>
      </c>
      <c r="I7185" s="1">
        <v>44731.364583333336</v>
      </c>
      <c r="J7185" s="2">
        <v>44731</v>
      </c>
      <c r="K7185" t="s">
        <v>43</v>
      </c>
      <c r="L7185" t="s">
        <v>39</v>
      </c>
      <c r="N7185" s="11" t="s">
        <v>15</v>
      </c>
      <c r="O7185" s="11" t="str">
        <f>IF(Table1[[#This Row],[Currency  Code]]="USD",Table1[[#This Row],[Product Amount with GST]]*80,Table1[[#This Row],[Product Amount with GST]])</f>
        <v>499</v>
      </c>
    </row>
    <row r="7186" spans="1:16" x14ac:dyDescent="0.25">
      <c r="A7186" t="s">
        <v>4927</v>
      </c>
      <c r="B7186" t="s">
        <v>42</v>
      </c>
      <c r="C7186" t="s">
        <v>48</v>
      </c>
      <c r="E7186">
        <f t="shared" si="448"/>
        <v>19</v>
      </c>
      <c r="F7186">
        <f t="shared" si="449"/>
        <v>6</v>
      </c>
      <c r="G7186" s="8">
        <f t="shared" si="450"/>
        <v>44731</v>
      </c>
      <c r="H7186">
        <f t="shared" si="451"/>
        <v>2022</v>
      </c>
      <c r="I7186" s="1">
        <v>44731.35833333333</v>
      </c>
      <c r="J7186" s="2">
        <v>44731</v>
      </c>
      <c r="K7186" t="s">
        <v>13</v>
      </c>
      <c r="L7186" t="s">
        <v>39</v>
      </c>
      <c r="M7186" t="s">
        <v>53</v>
      </c>
      <c r="N7186" s="11" t="s">
        <v>15</v>
      </c>
      <c r="O7186" s="11" t="str">
        <f>IF(Table1[[#This Row],[Currency  Code]]="USD",Table1[[#This Row],[Product Amount with GST]]*80,Table1[[#This Row],[Product Amount with GST]])</f>
        <v>499</v>
      </c>
      <c r="P7186" t="s">
        <v>50</v>
      </c>
    </row>
    <row r="7187" spans="1:16" x14ac:dyDescent="0.25">
      <c r="A7187" t="s">
        <v>4928</v>
      </c>
      <c r="B7187" t="s">
        <v>65</v>
      </c>
      <c r="C7187" t="s">
        <v>12</v>
      </c>
      <c r="E7187">
        <f t="shared" si="448"/>
        <v>19</v>
      </c>
      <c r="F7187">
        <f t="shared" si="449"/>
        <v>6</v>
      </c>
      <c r="G7187" s="8">
        <f t="shared" si="450"/>
        <v>44731</v>
      </c>
      <c r="H7187">
        <f t="shared" si="451"/>
        <v>2022</v>
      </c>
      <c r="I7187" s="1">
        <v>44731.353472222225</v>
      </c>
      <c r="J7187" s="2">
        <v>44731</v>
      </c>
      <c r="K7187" t="s">
        <v>72</v>
      </c>
      <c r="L7187" t="s">
        <v>39</v>
      </c>
      <c r="N7187" s="11" t="s">
        <v>15</v>
      </c>
      <c r="O7187" s="11" t="str">
        <f>IF(Table1[[#This Row],[Currency  Code]]="USD",Table1[[#This Row],[Product Amount with GST]]*80,Table1[[#This Row],[Product Amount with GST]])</f>
        <v>499</v>
      </c>
    </row>
    <row r="7188" spans="1:16" x14ac:dyDescent="0.25">
      <c r="A7188" t="s">
        <v>4928</v>
      </c>
      <c r="B7188" t="s">
        <v>65</v>
      </c>
      <c r="C7188" t="s">
        <v>12</v>
      </c>
      <c r="E7188">
        <f t="shared" si="448"/>
        <v>19</v>
      </c>
      <c r="F7188">
        <f t="shared" si="449"/>
        <v>6</v>
      </c>
      <c r="G7188" s="8">
        <f t="shared" si="450"/>
        <v>44731</v>
      </c>
      <c r="H7188">
        <f t="shared" si="451"/>
        <v>2022</v>
      </c>
      <c r="I7188" s="1">
        <v>44731.352083333331</v>
      </c>
      <c r="J7188" s="2">
        <v>44731</v>
      </c>
      <c r="K7188" t="s">
        <v>13</v>
      </c>
      <c r="L7188" t="s">
        <v>39</v>
      </c>
      <c r="N7188" s="11" t="s">
        <v>15</v>
      </c>
      <c r="O7188" s="11" t="str">
        <f>IF(Table1[[#This Row],[Currency  Code]]="USD",Table1[[#This Row],[Product Amount with GST]]*80,Table1[[#This Row],[Product Amount with GST]])</f>
        <v>499</v>
      </c>
    </row>
    <row r="7189" spans="1:16" x14ac:dyDescent="0.25">
      <c r="A7189" t="s">
        <v>4929</v>
      </c>
      <c r="B7189" t="s">
        <v>11</v>
      </c>
      <c r="C7189" t="s">
        <v>48</v>
      </c>
      <c r="D7189" t="s">
        <v>6129</v>
      </c>
      <c r="E7189">
        <f t="shared" si="448"/>
        <v>19</v>
      </c>
      <c r="F7189">
        <f t="shared" si="449"/>
        <v>6</v>
      </c>
      <c r="G7189" s="8">
        <f t="shared" si="450"/>
        <v>44731</v>
      </c>
      <c r="H7189">
        <f t="shared" si="451"/>
        <v>2022</v>
      </c>
      <c r="I7189" s="1">
        <v>44731.340277777781</v>
      </c>
      <c r="J7189" s="2">
        <v>44731</v>
      </c>
      <c r="K7189" t="s">
        <v>13</v>
      </c>
      <c r="L7189" t="s">
        <v>714</v>
      </c>
      <c r="M7189" t="s">
        <v>53</v>
      </c>
      <c r="N7189" s="11" t="s">
        <v>15</v>
      </c>
      <c r="O7189" s="11" t="str">
        <f>IF(Table1[[#This Row],[Currency  Code]]="USD",Table1[[#This Row],[Product Amount with GST]]*80,Table1[[#This Row],[Product Amount with GST]])</f>
        <v>2000</v>
      </c>
      <c r="P7189" t="s">
        <v>50</v>
      </c>
    </row>
    <row r="7190" spans="1:16" x14ac:dyDescent="0.25">
      <c r="A7190" t="s">
        <v>4930</v>
      </c>
      <c r="B7190" t="s">
        <v>17</v>
      </c>
      <c r="C7190" t="s">
        <v>12</v>
      </c>
      <c r="E7190">
        <f t="shared" si="448"/>
        <v>19</v>
      </c>
      <c r="F7190">
        <f t="shared" si="449"/>
        <v>6</v>
      </c>
      <c r="G7190" s="8">
        <f t="shared" si="450"/>
        <v>44731</v>
      </c>
      <c r="H7190">
        <f t="shared" si="451"/>
        <v>2022</v>
      </c>
      <c r="I7190" s="1">
        <v>44731.330555555556</v>
      </c>
      <c r="J7190" s="2">
        <v>44731</v>
      </c>
      <c r="K7190" t="s">
        <v>13</v>
      </c>
      <c r="L7190" t="s">
        <v>18</v>
      </c>
      <c r="N7190" s="11" t="s">
        <v>15</v>
      </c>
      <c r="O7190" s="11" t="str">
        <f>IF(Table1[[#This Row],[Currency  Code]]="USD",Table1[[#This Row],[Product Amount with GST]]*80,Table1[[#This Row],[Product Amount with GST]])</f>
        <v>999</v>
      </c>
    </row>
    <row r="7191" spans="1:16" x14ac:dyDescent="0.25">
      <c r="A7191" t="s">
        <v>4914</v>
      </c>
      <c r="B7191" t="s">
        <v>20</v>
      </c>
      <c r="C7191" t="s">
        <v>12</v>
      </c>
      <c r="D7191" t="s">
        <v>6121</v>
      </c>
      <c r="E7191">
        <f t="shared" si="448"/>
        <v>19</v>
      </c>
      <c r="F7191">
        <f t="shared" si="449"/>
        <v>6</v>
      </c>
      <c r="G7191" s="8">
        <f t="shared" si="450"/>
        <v>44731</v>
      </c>
      <c r="H7191">
        <f t="shared" si="451"/>
        <v>2022</v>
      </c>
      <c r="I7191" s="1">
        <v>44731.39166666667</v>
      </c>
      <c r="J7191" s="2">
        <v>44731</v>
      </c>
      <c r="K7191" t="s">
        <v>13</v>
      </c>
      <c r="L7191" t="s">
        <v>44</v>
      </c>
      <c r="N7191" s="11" t="s">
        <v>15</v>
      </c>
      <c r="O7191" s="11" t="str">
        <f>IF(Table1[[#This Row],[Currency  Code]]="USD",Table1[[#This Row],[Product Amount with GST]]*80,Table1[[#This Row],[Product Amount with GST]])</f>
        <v>1499</v>
      </c>
    </row>
    <row r="7192" spans="1:16" x14ac:dyDescent="0.25">
      <c r="A7192" t="s">
        <v>4931</v>
      </c>
      <c r="B7192" t="s">
        <v>42</v>
      </c>
      <c r="C7192" t="s">
        <v>12</v>
      </c>
      <c r="E7192">
        <f t="shared" si="448"/>
        <v>19</v>
      </c>
      <c r="F7192">
        <f t="shared" si="449"/>
        <v>6</v>
      </c>
      <c r="G7192" s="8">
        <f t="shared" si="450"/>
        <v>44731</v>
      </c>
      <c r="H7192">
        <f t="shared" si="451"/>
        <v>2022</v>
      </c>
      <c r="I7192" s="1">
        <v>44731.384722222225</v>
      </c>
      <c r="J7192" s="2">
        <v>44731</v>
      </c>
      <c r="K7192" t="s">
        <v>43</v>
      </c>
      <c r="L7192" t="s">
        <v>88</v>
      </c>
      <c r="N7192" s="11" t="s">
        <v>29</v>
      </c>
      <c r="O7192" s="11">
        <f>IF(Table1[[#This Row],[Currency  Code]]="USD",Table1[[#This Row],[Product Amount with GST]]*80,Table1[[#This Row],[Product Amount with GST]])</f>
        <v>4720</v>
      </c>
    </row>
    <row r="7193" spans="1:16" x14ac:dyDescent="0.25">
      <c r="A7193" t="s">
        <v>4918</v>
      </c>
      <c r="B7193" t="s">
        <v>24</v>
      </c>
      <c r="C7193" t="s">
        <v>12</v>
      </c>
      <c r="E7193">
        <f t="shared" si="448"/>
        <v>19</v>
      </c>
      <c r="F7193">
        <f t="shared" si="449"/>
        <v>6</v>
      </c>
      <c r="G7193" s="8">
        <f t="shared" si="450"/>
        <v>44731</v>
      </c>
      <c r="H7193">
        <f t="shared" si="451"/>
        <v>2022</v>
      </c>
      <c r="I7193" s="1">
        <v>44731.382638888892</v>
      </c>
      <c r="J7193" s="2">
        <v>44731</v>
      </c>
      <c r="K7193" t="s">
        <v>13</v>
      </c>
      <c r="L7193" t="s">
        <v>25</v>
      </c>
      <c r="N7193" s="11" t="s">
        <v>15</v>
      </c>
      <c r="O7193" s="11" t="str">
        <f>IF(Table1[[#This Row],[Currency  Code]]="USD",Table1[[#This Row],[Product Amount with GST]]*80,Table1[[#This Row],[Product Amount with GST]])</f>
        <v>2022</v>
      </c>
    </row>
    <row r="7194" spans="1:16" x14ac:dyDescent="0.25">
      <c r="A7194" t="s">
        <v>4932</v>
      </c>
      <c r="B7194" t="s">
        <v>17</v>
      </c>
      <c r="C7194" t="s">
        <v>12</v>
      </c>
      <c r="E7194">
        <f t="shared" si="448"/>
        <v>19</v>
      </c>
      <c r="F7194">
        <f t="shared" si="449"/>
        <v>6</v>
      </c>
      <c r="G7194" s="8">
        <f t="shared" si="450"/>
        <v>44731</v>
      </c>
      <c r="H7194">
        <f t="shared" si="451"/>
        <v>2022</v>
      </c>
      <c r="I7194" s="1">
        <v>44731.372916666667</v>
      </c>
      <c r="J7194" s="2">
        <v>44731</v>
      </c>
      <c r="K7194" t="s">
        <v>13</v>
      </c>
      <c r="L7194" t="s">
        <v>18</v>
      </c>
      <c r="N7194" s="11" t="s">
        <v>15</v>
      </c>
      <c r="O7194" s="11" t="str">
        <f>IF(Table1[[#This Row],[Currency  Code]]="USD",Table1[[#This Row],[Product Amount with GST]]*80,Table1[[#This Row],[Product Amount with GST]])</f>
        <v>999</v>
      </c>
    </row>
    <row r="7195" spans="1:16" x14ac:dyDescent="0.25">
      <c r="A7195" t="s">
        <v>4933</v>
      </c>
      <c r="B7195" t="s">
        <v>42</v>
      </c>
      <c r="C7195" t="s">
        <v>12</v>
      </c>
      <c r="E7195">
        <f t="shared" si="448"/>
        <v>19</v>
      </c>
      <c r="F7195">
        <f t="shared" si="449"/>
        <v>6</v>
      </c>
      <c r="G7195" s="8">
        <f t="shared" si="450"/>
        <v>44731</v>
      </c>
      <c r="H7195">
        <f t="shared" si="451"/>
        <v>2022</v>
      </c>
      <c r="I7195" s="1">
        <v>44731.361805555556</v>
      </c>
      <c r="J7195" s="2">
        <v>44731</v>
      </c>
      <c r="K7195" t="s">
        <v>43</v>
      </c>
      <c r="L7195" t="s">
        <v>39</v>
      </c>
      <c r="N7195" s="11" t="s">
        <v>15</v>
      </c>
      <c r="O7195" s="11" t="str">
        <f>IF(Table1[[#This Row],[Currency  Code]]="USD",Table1[[#This Row],[Product Amount with GST]]*80,Table1[[#This Row],[Product Amount with GST]])</f>
        <v>499</v>
      </c>
    </row>
    <row r="7196" spans="1:16" x14ac:dyDescent="0.25">
      <c r="A7196" t="s">
        <v>4934</v>
      </c>
      <c r="B7196" t="s">
        <v>24</v>
      </c>
      <c r="C7196" t="s">
        <v>12</v>
      </c>
      <c r="E7196">
        <f t="shared" si="448"/>
        <v>19</v>
      </c>
      <c r="F7196">
        <f t="shared" si="449"/>
        <v>6</v>
      </c>
      <c r="G7196" s="8">
        <f t="shared" si="450"/>
        <v>44731</v>
      </c>
      <c r="H7196">
        <f t="shared" si="451"/>
        <v>2022</v>
      </c>
      <c r="I7196" s="1">
        <v>44731.36041666667</v>
      </c>
      <c r="J7196" s="2">
        <v>44731</v>
      </c>
      <c r="K7196" t="s">
        <v>13</v>
      </c>
      <c r="L7196" t="s">
        <v>25</v>
      </c>
      <c r="N7196" s="11" t="s">
        <v>15</v>
      </c>
      <c r="O7196" s="11" t="str">
        <f>IF(Table1[[#This Row],[Currency  Code]]="USD",Table1[[#This Row],[Product Amount with GST]]*80,Table1[[#This Row],[Product Amount with GST]])</f>
        <v>2022</v>
      </c>
    </row>
    <row r="7197" spans="1:16" x14ac:dyDescent="0.25">
      <c r="A7197" t="s">
        <v>4935</v>
      </c>
      <c r="B7197" t="s">
        <v>169</v>
      </c>
      <c r="C7197" t="s">
        <v>48</v>
      </c>
      <c r="E7197">
        <f t="shared" si="448"/>
        <v>19</v>
      </c>
      <c r="F7197">
        <f t="shared" si="449"/>
        <v>6</v>
      </c>
      <c r="G7197" s="8">
        <f t="shared" si="450"/>
        <v>44731</v>
      </c>
      <c r="H7197">
        <f t="shared" si="451"/>
        <v>2022</v>
      </c>
      <c r="I7197" s="1">
        <v>44731.352083333331</v>
      </c>
      <c r="J7197" s="2">
        <v>44731</v>
      </c>
      <c r="K7197" t="s">
        <v>13</v>
      </c>
      <c r="L7197" t="s">
        <v>39</v>
      </c>
      <c r="M7197" t="s">
        <v>53</v>
      </c>
      <c r="N7197" s="11" t="s">
        <v>15</v>
      </c>
      <c r="O7197" s="11" t="str">
        <f>IF(Table1[[#This Row],[Currency  Code]]="USD",Table1[[#This Row],[Product Amount with GST]]*80,Table1[[#This Row],[Product Amount with GST]])</f>
        <v>499</v>
      </c>
      <c r="P7197" t="s">
        <v>50</v>
      </c>
    </row>
    <row r="7198" spans="1:16" x14ac:dyDescent="0.25">
      <c r="A7198" t="s">
        <v>4936</v>
      </c>
      <c r="B7198" t="s">
        <v>255</v>
      </c>
      <c r="C7198" t="s">
        <v>48</v>
      </c>
      <c r="E7198">
        <f t="shared" si="448"/>
        <v>19</v>
      </c>
      <c r="F7198">
        <f t="shared" si="449"/>
        <v>6</v>
      </c>
      <c r="G7198" s="8">
        <f t="shared" si="450"/>
        <v>44731</v>
      </c>
      <c r="H7198">
        <f t="shared" si="451"/>
        <v>2022</v>
      </c>
      <c r="I7198" s="1">
        <v>44731.343055555553</v>
      </c>
      <c r="J7198" s="2">
        <v>44731</v>
      </c>
      <c r="K7198" t="s">
        <v>43</v>
      </c>
      <c r="L7198" t="s">
        <v>39</v>
      </c>
      <c r="M7198" t="s">
        <v>53</v>
      </c>
      <c r="N7198" s="11" t="s">
        <v>15</v>
      </c>
      <c r="O7198" s="11" t="str">
        <f>IF(Table1[[#This Row],[Currency  Code]]="USD",Table1[[#This Row],[Product Amount with GST]]*80,Table1[[#This Row],[Product Amount with GST]])</f>
        <v>499</v>
      </c>
      <c r="P7198" t="s">
        <v>50</v>
      </c>
    </row>
    <row r="7199" spans="1:16" x14ac:dyDescent="0.25">
      <c r="A7199" t="s">
        <v>4937</v>
      </c>
      <c r="B7199" t="s">
        <v>255</v>
      </c>
      <c r="C7199" t="s">
        <v>48</v>
      </c>
      <c r="E7199">
        <f t="shared" si="448"/>
        <v>19</v>
      </c>
      <c r="F7199">
        <f t="shared" si="449"/>
        <v>6</v>
      </c>
      <c r="G7199" s="8">
        <f t="shared" si="450"/>
        <v>44731</v>
      </c>
      <c r="H7199">
        <f t="shared" si="451"/>
        <v>2022</v>
      </c>
      <c r="I7199" s="1">
        <v>44731.331250000003</v>
      </c>
      <c r="J7199" s="2">
        <v>44731</v>
      </c>
      <c r="K7199" t="s">
        <v>43</v>
      </c>
      <c r="L7199" t="s">
        <v>39</v>
      </c>
      <c r="M7199" t="s">
        <v>53</v>
      </c>
      <c r="N7199" s="11" t="s">
        <v>15</v>
      </c>
      <c r="O7199" s="11" t="str">
        <f>IF(Table1[[#This Row],[Currency  Code]]="USD",Table1[[#This Row],[Product Amount with GST]]*80,Table1[[#This Row],[Product Amount with GST]])</f>
        <v>499</v>
      </c>
      <c r="P7199" t="s">
        <v>50</v>
      </c>
    </row>
    <row r="7200" spans="1:16" x14ac:dyDescent="0.25">
      <c r="A7200" t="s">
        <v>4938</v>
      </c>
      <c r="B7200" t="s">
        <v>55</v>
      </c>
      <c r="C7200" t="s">
        <v>12</v>
      </c>
      <c r="E7200">
        <f t="shared" si="448"/>
        <v>19</v>
      </c>
      <c r="F7200">
        <f t="shared" si="449"/>
        <v>6</v>
      </c>
      <c r="G7200" s="8">
        <f t="shared" si="450"/>
        <v>44731</v>
      </c>
      <c r="H7200">
        <f t="shared" si="451"/>
        <v>2022</v>
      </c>
      <c r="I7200" s="1">
        <v>44731.293749999997</v>
      </c>
      <c r="J7200" s="2">
        <v>44731</v>
      </c>
      <c r="K7200" t="s">
        <v>43</v>
      </c>
      <c r="L7200" t="s">
        <v>39</v>
      </c>
      <c r="N7200" s="11" t="s">
        <v>15</v>
      </c>
      <c r="O7200" s="11" t="str">
        <f>IF(Table1[[#This Row],[Currency  Code]]="USD",Table1[[#This Row],[Product Amount with GST]]*80,Table1[[#This Row],[Product Amount with GST]])</f>
        <v>499</v>
      </c>
    </row>
    <row r="7201" spans="1:16" x14ac:dyDescent="0.25">
      <c r="A7201" t="s">
        <v>4939</v>
      </c>
      <c r="B7201" t="s">
        <v>304</v>
      </c>
      <c r="C7201" t="s">
        <v>12</v>
      </c>
      <c r="E7201">
        <f t="shared" si="448"/>
        <v>19</v>
      </c>
      <c r="F7201">
        <f t="shared" si="449"/>
        <v>6</v>
      </c>
      <c r="G7201" s="8">
        <f t="shared" si="450"/>
        <v>44731</v>
      </c>
      <c r="H7201">
        <f t="shared" si="451"/>
        <v>2022</v>
      </c>
      <c r="I7201" s="1">
        <v>44731.292361111111</v>
      </c>
      <c r="J7201" s="2">
        <v>44731</v>
      </c>
      <c r="K7201" t="s">
        <v>13</v>
      </c>
      <c r="L7201" t="s">
        <v>39</v>
      </c>
      <c r="N7201" s="11" t="s">
        <v>15</v>
      </c>
      <c r="O7201" s="11" t="str">
        <f>IF(Table1[[#This Row],[Currency  Code]]="USD",Table1[[#This Row],[Product Amount with GST]]*80,Table1[[#This Row],[Product Amount with GST]])</f>
        <v>499</v>
      </c>
    </row>
    <row r="7202" spans="1:16" x14ac:dyDescent="0.25">
      <c r="A7202" t="s">
        <v>4939</v>
      </c>
      <c r="B7202" t="s">
        <v>1472</v>
      </c>
      <c r="C7202" t="s">
        <v>12</v>
      </c>
      <c r="E7202">
        <f t="shared" si="448"/>
        <v>19</v>
      </c>
      <c r="F7202">
        <f t="shared" si="449"/>
        <v>6</v>
      </c>
      <c r="G7202" s="8">
        <f t="shared" si="450"/>
        <v>44731</v>
      </c>
      <c r="H7202">
        <f t="shared" si="451"/>
        <v>2022</v>
      </c>
      <c r="I7202" s="1">
        <v>44731.291666666664</v>
      </c>
      <c r="J7202" s="2">
        <v>44731</v>
      </c>
      <c r="K7202" t="s">
        <v>13</v>
      </c>
      <c r="L7202" t="s">
        <v>4940</v>
      </c>
      <c r="N7202" s="11" t="s">
        <v>29</v>
      </c>
      <c r="O7202" s="11">
        <f>IF(Table1[[#This Row],[Currency  Code]]="USD",Table1[[#This Row],[Product Amount with GST]]*80,Table1[[#This Row],[Product Amount with GST]])</f>
        <v>960</v>
      </c>
    </row>
    <row r="7203" spans="1:16" x14ac:dyDescent="0.25">
      <c r="A7203" t="s">
        <v>4941</v>
      </c>
      <c r="B7203" t="s">
        <v>179</v>
      </c>
      <c r="C7203" t="s">
        <v>12</v>
      </c>
      <c r="E7203">
        <f t="shared" si="448"/>
        <v>19</v>
      </c>
      <c r="F7203">
        <f t="shared" si="449"/>
        <v>6</v>
      </c>
      <c r="G7203" s="8">
        <f t="shared" si="450"/>
        <v>44731</v>
      </c>
      <c r="H7203">
        <f t="shared" si="451"/>
        <v>2022</v>
      </c>
      <c r="I7203" s="1">
        <v>44731.26458333333</v>
      </c>
      <c r="J7203" s="2">
        <v>44731</v>
      </c>
      <c r="K7203" t="s">
        <v>13</v>
      </c>
      <c r="L7203" t="s">
        <v>39</v>
      </c>
      <c r="N7203" s="11" t="s">
        <v>15</v>
      </c>
      <c r="O7203" s="11" t="str">
        <f>IF(Table1[[#This Row],[Currency  Code]]="USD",Table1[[#This Row],[Product Amount with GST]]*80,Table1[[#This Row],[Product Amount with GST]])</f>
        <v>499</v>
      </c>
    </row>
    <row r="7204" spans="1:16" x14ac:dyDescent="0.25">
      <c r="A7204" t="s">
        <v>4942</v>
      </c>
      <c r="B7204" t="s">
        <v>11</v>
      </c>
      <c r="C7204" t="s">
        <v>48</v>
      </c>
      <c r="D7204" t="s">
        <v>6169</v>
      </c>
      <c r="E7204">
        <f t="shared" si="448"/>
        <v>19</v>
      </c>
      <c r="F7204">
        <f t="shared" si="449"/>
        <v>6</v>
      </c>
      <c r="G7204" s="8">
        <f t="shared" si="450"/>
        <v>44731</v>
      </c>
      <c r="H7204">
        <f t="shared" si="451"/>
        <v>2022</v>
      </c>
      <c r="I7204" s="1">
        <v>44731.257638888892</v>
      </c>
      <c r="J7204" s="2">
        <v>44731</v>
      </c>
      <c r="K7204" t="s">
        <v>13</v>
      </c>
      <c r="L7204" t="s">
        <v>44</v>
      </c>
      <c r="M7204" t="s">
        <v>53</v>
      </c>
      <c r="N7204" s="11" t="s">
        <v>15</v>
      </c>
      <c r="O7204" s="11" t="str">
        <f>IF(Table1[[#This Row],[Currency  Code]]="USD",Table1[[#This Row],[Product Amount with GST]]*80,Table1[[#This Row],[Product Amount with GST]])</f>
        <v>1499</v>
      </c>
      <c r="P7204" t="s">
        <v>50</v>
      </c>
    </row>
    <row r="7205" spans="1:16" x14ac:dyDescent="0.25">
      <c r="A7205" t="s">
        <v>4943</v>
      </c>
      <c r="B7205" t="s">
        <v>42</v>
      </c>
      <c r="C7205" t="s">
        <v>12</v>
      </c>
      <c r="E7205">
        <f t="shared" si="448"/>
        <v>19</v>
      </c>
      <c r="F7205">
        <f t="shared" si="449"/>
        <v>6</v>
      </c>
      <c r="G7205" s="8">
        <f t="shared" si="450"/>
        <v>44731</v>
      </c>
      <c r="H7205">
        <f t="shared" si="451"/>
        <v>2022</v>
      </c>
      <c r="I7205" s="1">
        <v>44731.23333333333</v>
      </c>
      <c r="J7205" s="2">
        <v>44731</v>
      </c>
      <c r="K7205" t="s">
        <v>43</v>
      </c>
      <c r="L7205" t="s">
        <v>88</v>
      </c>
      <c r="N7205" s="11" t="s">
        <v>29</v>
      </c>
      <c r="O7205" s="11">
        <f>IF(Table1[[#This Row],[Currency  Code]]="USD",Table1[[#This Row],[Product Amount with GST]]*80,Table1[[#This Row],[Product Amount with GST]])</f>
        <v>4720</v>
      </c>
    </row>
    <row r="7206" spans="1:16" x14ac:dyDescent="0.25">
      <c r="A7206" t="s">
        <v>4944</v>
      </c>
      <c r="B7206" t="s">
        <v>35</v>
      </c>
      <c r="C7206" t="s">
        <v>12</v>
      </c>
      <c r="E7206">
        <f t="shared" si="448"/>
        <v>19</v>
      </c>
      <c r="F7206">
        <f t="shared" si="449"/>
        <v>6</v>
      </c>
      <c r="G7206" s="8">
        <f t="shared" si="450"/>
        <v>44731</v>
      </c>
      <c r="H7206">
        <f t="shared" si="451"/>
        <v>2022</v>
      </c>
      <c r="I7206" s="1">
        <v>44731.224999999999</v>
      </c>
      <c r="J7206" s="2">
        <v>44730</v>
      </c>
      <c r="K7206" t="s">
        <v>13</v>
      </c>
      <c r="L7206" t="s">
        <v>36</v>
      </c>
      <c r="N7206" s="11" t="s">
        <v>29</v>
      </c>
      <c r="O7206" s="11">
        <f>IF(Table1[[#This Row],[Currency  Code]]="USD",Table1[[#This Row],[Product Amount with GST]]*80,Table1[[#This Row],[Product Amount with GST]])</f>
        <v>71920</v>
      </c>
    </row>
    <row r="7207" spans="1:16" x14ac:dyDescent="0.25">
      <c r="A7207" t="s">
        <v>4827</v>
      </c>
      <c r="B7207" t="s">
        <v>65</v>
      </c>
      <c r="C7207" t="s">
        <v>12</v>
      </c>
      <c r="E7207">
        <f t="shared" si="448"/>
        <v>19</v>
      </c>
      <c r="F7207">
        <f t="shared" si="449"/>
        <v>6</v>
      </c>
      <c r="G7207" s="8">
        <f t="shared" si="450"/>
        <v>44731</v>
      </c>
      <c r="H7207">
        <f t="shared" si="451"/>
        <v>2022</v>
      </c>
      <c r="I7207" s="1">
        <v>44731.374305555553</v>
      </c>
      <c r="J7207" s="2">
        <v>44731</v>
      </c>
      <c r="K7207" t="s">
        <v>13</v>
      </c>
      <c r="L7207" t="s">
        <v>39</v>
      </c>
      <c r="N7207" s="11" t="s">
        <v>15</v>
      </c>
      <c r="O7207" s="11" t="str">
        <f>IF(Table1[[#This Row],[Currency  Code]]="USD",Table1[[#This Row],[Product Amount with GST]]*80,Table1[[#This Row],[Product Amount with GST]])</f>
        <v>499</v>
      </c>
    </row>
    <row r="7208" spans="1:16" x14ac:dyDescent="0.25">
      <c r="A7208" t="s">
        <v>4945</v>
      </c>
      <c r="B7208" t="s">
        <v>173</v>
      </c>
      <c r="C7208" t="s">
        <v>48</v>
      </c>
      <c r="D7208" t="s">
        <v>6200</v>
      </c>
      <c r="E7208">
        <f t="shared" si="448"/>
        <v>19</v>
      </c>
      <c r="F7208">
        <f t="shared" si="449"/>
        <v>6</v>
      </c>
      <c r="G7208" s="8">
        <f t="shared" si="450"/>
        <v>44731</v>
      </c>
      <c r="H7208">
        <f t="shared" si="451"/>
        <v>2022</v>
      </c>
      <c r="I7208" s="1">
        <v>44731.363194444442</v>
      </c>
      <c r="J7208" s="2">
        <v>44731</v>
      </c>
      <c r="K7208" t="s">
        <v>13</v>
      </c>
      <c r="L7208" t="s">
        <v>1338</v>
      </c>
      <c r="M7208" t="s">
        <v>53</v>
      </c>
      <c r="N7208" s="11" t="s">
        <v>15</v>
      </c>
      <c r="O7208" s="11" t="str">
        <f>IF(Table1[[#This Row],[Currency  Code]]="USD",Table1[[#This Row],[Product Amount with GST]]*80,Table1[[#This Row],[Product Amount with GST]])</f>
        <v>449</v>
      </c>
      <c r="P7208" t="s">
        <v>50</v>
      </c>
    </row>
    <row r="7209" spans="1:16" x14ac:dyDescent="0.25">
      <c r="A7209" t="s">
        <v>4946</v>
      </c>
      <c r="B7209" t="s">
        <v>42</v>
      </c>
      <c r="C7209" t="s">
        <v>12</v>
      </c>
      <c r="E7209">
        <f t="shared" si="448"/>
        <v>19</v>
      </c>
      <c r="F7209">
        <f t="shared" si="449"/>
        <v>6</v>
      </c>
      <c r="G7209" s="8">
        <f t="shared" si="450"/>
        <v>44731</v>
      </c>
      <c r="H7209">
        <f t="shared" si="451"/>
        <v>2022</v>
      </c>
      <c r="I7209" s="1">
        <v>44731.361111111109</v>
      </c>
      <c r="J7209" s="2">
        <v>44731</v>
      </c>
      <c r="K7209" t="s">
        <v>43</v>
      </c>
      <c r="L7209" t="s">
        <v>39</v>
      </c>
      <c r="N7209" s="11" t="s">
        <v>15</v>
      </c>
      <c r="O7209" s="11" t="str">
        <f>IF(Table1[[#This Row],[Currency  Code]]="USD",Table1[[#This Row],[Product Amount with GST]]*80,Table1[[#This Row],[Product Amount with GST]])</f>
        <v>499</v>
      </c>
    </row>
    <row r="7210" spans="1:16" x14ac:dyDescent="0.25">
      <c r="A7210" t="s">
        <v>4946</v>
      </c>
      <c r="B7210" t="s">
        <v>42</v>
      </c>
      <c r="C7210" t="s">
        <v>12</v>
      </c>
      <c r="E7210">
        <f t="shared" si="448"/>
        <v>19</v>
      </c>
      <c r="F7210">
        <f t="shared" si="449"/>
        <v>6</v>
      </c>
      <c r="G7210" s="8">
        <f t="shared" si="450"/>
        <v>44731</v>
      </c>
      <c r="H7210">
        <f t="shared" si="451"/>
        <v>2022</v>
      </c>
      <c r="I7210" s="1">
        <v>44731.36041666667</v>
      </c>
      <c r="J7210" s="2">
        <v>44731</v>
      </c>
      <c r="K7210" t="s">
        <v>43</v>
      </c>
      <c r="L7210" t="s">
        <v>39</v>
      </c>
      <c r="N7210" s="11" t="s">
        <v>15</v>
      </c>
      <c r="O7210" s="11" t="str">
        <f>IF(Table1[[#This Row],[Currency  Code]]="USD",Table1[[#This Row],[Product Amount with GST]]*80,Table1[[#This Row],[Product Amount with GST]])</f>
        <v>499</v>
      </c>
    </row>
    <row r="7211" spans="1:16" x14ac:dyDescent="0.25">
      <c r="A7211" t="s">
        <v>4588</v>
      </c>
      <c r="B7211" t="s">
        <v>24</v>
      </c>
      <c r="C7211" t="s">
        <v>12</v>
      </c>
      <c r="E7211">
        <f t="shared" si="448"/>
        <v>19</v>
      </c>
      <c r="F7211">
        <f t="shared" si="449"/>
        <v>6</v>
      </c>
      <c r="G7211" s="8">
        <f t="shared" si="450"/>
        <v>44731</v>
      </c>
      <c r="H7211">
        <f t="shared" si="451"/>
        <v>2022</v>
      </c>
      <c r="I7211" s="1">
        <v>44731.354166666664</v>
      </c>
      <c r="J7211" s="2">
        <v>44731</v>
      </c>
      <c r="K7211" t="s">
        <v>13</v>
      </c>
      <c r="L7211" t="s">
        <v>25</v>
      </c>
      <c r="N7211" s="11" t="s">
        <v>15</v>
      </c>
      <c r="O7211" s="11" t="str">
        <f>IF(Table1[[#This Row],[Currency  Code]]="USD",Table1[[#This Row],[Product Amount with GST]]*80,Table1[[#This Row],[Product Amount with GST]])</f>
        <v>2022</v>
      </c>
    </row>
    <row r="7212" spans="1:16" x14ac:dyDescent="0.25">
      <c r="A7212" t="s">
        <v>4928</v>
      </c>
      <c r="B7212" t="s">
        <v>65</v>
      </c>
      <c r="C7212" t="s">
        <v>48</v>
      </c>
      <c r="E7212">
        <f t="shared" si="448"/>
        <v>19</v>
      </c>
      <c r="F7212">
        <f t="shared" si="449"/>
        <v>6</v>
      </c>
      <c r="G7212" s="8">
        <f t="shared" si="450"/>
        <v>44731</v>
      </c>
      <c r="H7212">
        <f t="shared" si="451"/>
        <v>2022</v>
      </c>
      <c r="I7212" s="1">
        <v>44731.349305555559</v>
      </c>
      <c r="J7212" s="2">
        <v>44731</v>
      </c>
      <c r="K7212" t="s">
        <v>13</v>
      </c>
      <c r="L7212" t="s">
        <v>39</v>
      </c>
      <c r="M7212" t="s">
        <v>53</v>
      </c>
      <c r="N7212" s="11" t="s">
        <v>15</v>
      </c>
      <c r="O7212" s="11" t="str">
        <f>IF(Table1[[#This Row],[Currency  Code]]="USD",Table1[[#This Row],[Product Amount with GST]]*80,Table1[[#This Row],[Product Amount with GST]])</f>
        <v>499</v>
      </c>
      <c r="P7212" t="s">
        <v>50</v>
      </c>
    </row>
    <row r="7213" spans="1:16" x14ac:dyDescent="0.25">
      <c r="A7213" t="s">
        <v>4749</v>
      </c>
      <c r="B7213" t="s">
        <v>42</v>
      </c>
      <c r="C7213" t="s">
        <v>48</v>
      </c>
      <c r="E7213">
        <f t="shared" si="448"/>
        <v>19</v>
      </c>
      <c r="F7213">
        <f t="shared" si="449"/>
        <v>6</v>
      </c>
      <c r="G7213" s="8">
        <f t="shared" si="450"/>
        <v>44731</v>
      </c>
      <c r="H7213">
        <f t="shared" si="451"/>
        <v>2022</v>
      </c>
      <c r="I7213" s="1">
        <v>44731.344444444447</v>
      </c>
      <c r="J7213" s="2">
        <v>44731</v>
      </c>
      <c r="K7213" t="s">
        <v>43</v>
      </c>
      <c r="L7213" t="s">
        <v>39</v>
      </c>
      <c r="M7213" t="s">
        <v>53</v>
      </c>
      <c r="N7213" s="11" t="s">
        <v>15</v>
      </c>
      <c r="O7213" s="11" t="str">
        <f>IF(Table1[[#This Row],[Currency  Code]]="USD",Table1[[#This Row],[Product Amount with GST]]*80,Table1[[#This Row],[Product Amount with GST]])</f>
        <v>499</v>
      </c>
      <c r="P7213" t="s">
        <v>50</v>
      </c>
    </row>
    <row r="7214" spans="1:16" x14ac:dyDescent="0.25">
      <c r="A7214" t="s">
        <v>4947</v>
      </c>
      <c r="B7214" t="s">
        <v>24</v>
      </c>
      <c r="C7214" t="s">
        <v>12</v>
      </c>
      <c r="E7214">
        <f t="shared" si="448"/>
        <v>19</v>
      </c>
      <c r="F7214">
        <f t="shared" si="449"/>
        <v>6</v>
      </c>
      <c r="G7214" s="8">
        <f t="shared" si="450"/>
        <v>44731</v>
      </c>
      <c r="H7214">
        <f t="shared" si="451"/>
        <v>2022</v>
      </c>
      <c r="I7214" s="1">
        <v>44731.34097222222</v>
      </c>
      <c r="J7214" s="2">
        <v>44731</v>
      </c>
      <c r="K7214" t="s">
        <v>13</v>
      </c>
      <c r="L7214" t="s">
        <v>25</v>
      </c>
      <c r="N7214" s="11" t="s">
        <v>15</v>
      </c>
      <c r="O7214" s="11" t="str">
        <f>IF(Table1[[#This Row],[Currency  Code]]="USD",Table1[[#This Row],[Product Amount with GST]]*80,Table1[[#This Row],[Product Amount with GST]])</f>
        <v>2022</v>
      </c>
    </row>
    <row r="7215" spans="1:16" x14ac:dyDescent="0.25">
      <c r="A7215" t="s">
        <v>4948</v>
      </c>
      <c r="B7215" t="s">
        <v>42</v>
      </c>
      <c r="C7215" t="s">
        <v>12</v>
      </c>
      <c r="E7215">
        <f t="shared" si="448"/>
        <v>19</v>
      </c>
      <c r="F7215">
        <f t="shared" si="449"/>
        <v>6</v>
      </c>
      <c r="G7215" s="8">
        <f t="shared" si="450"/>
        <v>44731</v>
      </c>
      <c r="H7215">
        <f t="shared" si="451"/>
        <v>2022</v>
      </c>
      <c r="I7215" s="1">
        <v>44731.313888888886</v>
      </c>
      <c r="J7215" s="2">
        <v>44731</v>
      </c>
      <c r="K7215" t="s">
        <v>43</v>
      </c>
      <c r="L7215" t="s">
        <v>39</v>
      </c>
      <c r="N7215" s="11" t="s">
        <v>15</v>
      </c>
      <c r="O7215" s="11" t="str">
        <f>IF(Table1[[#This Row],[Currency  Code]]="USD",Table1[[#This Row],[Product Amount with GST]]*80,Table1[[#This Row],[Product Amount with GST]])</f>
        <v>499</v>
      </c>
    </row>
    <row r="7216" spans="1:16" x14ac:dyDescent="0.25">
      <c r="A7216" t="s">
        <v>4941</v>
      </c>
      <c r="B7216" t="s">
        <v>179</v>
      </c>
      <c r="C7216" t="s">
        <v>48</v>
      </c>
      <c r="E7216">
        <f t="shared" si="448"/>
        <v>19</v>
      </c>
      <c r="F7216">
        <f t="shared" si="449"/>
        <v>6</v>
      </c>
      <c r="G7216" s="8">
        <f t="shared" si="450"/>
        <v>44731</v>
      </c>
      <c r="H7216">
        <f t="shared" si="451"/>
        <v>2022</v>
      </c>
      <c r="I7216" s="1">
        <v>44731.265277777777</v>
      </c>
      <c r="J7216" s="2">
        <v>44731</v>
      </c>
      <c r="K7216" t="s">
        <v>13</v>
      </c>
      <c r="L7216" t="s">
        <v>39</v>
      </c>
      <c r="M7216" t="s">
        <v>53</v>
      </c>
      <c r="N7216" s="11" t="s">
        <v>15</v>
      </c>
      <c r="O7216" s="11" t="str">
        <f>IF(Table1[[#This Row],[Currency  Code]]="USD",Table1[[#This Row],[Product Amount with GST]]*80,Table1[[#This Row],[Product Amount with GST]])</f>
        <v>499</v>
      </c>
      <c r="P7216" t="s">
        <v>50</v>
      </c>
    </row>
    <row r="7217" spans="1:15" x14ac:dyDescent="0.25">
      <c r="A7217" t="s">
        <v>4949</v>
      </c>
      <c r="B7217" t="s">
        <v>17</v>
      </c>
      <c r="C7217" t="s">
        <v>12</v>
      </c>
      <c r="E7217">
        <f t="shared" si="448"/>
        <v>19</v>
      </c>
      <c r="F7217">
        <f t="shared" si="449"/>
        <v>6</v>
      </c>
      <c r="G7217" s="8">
        <f t="shared" si="450"/>
        <v>44731</v>
      </c>
      <c r="H7217">
        <f t="shared" si="451"/>
        <v>2022</v>
      </c>
      <c r="I7217" s="1">
        <v>44731.232638888891</v>
      </c>
      <c r="J7217" s="2">
        <v>44731</v>
      </c>
      <c r="K7217" t="s">
        <v>13</v>
      </c>
      <c r="L7217" t="s">
        <v>18</v>
      </c>
      <c r="N7217" s="11" t="s">
        <v>15</v>
      </c>
      <c r="O7217" s="11" t="str">
        <f>IF(Table1[[#This Row],[Currency  Code]]="USD",Table1[[#This Row],[Product Amount with GST]]*80,Table1[[#This Row],[Product Amount with GST]])</f>
        <v>999</v>
      </c>
    </row>
    <row r="7218" spans="1:15" x14ac:dyDescent="0.25">
      <c r="A7218" t="s">
        <v>4950</v>
      </c>
      <c r="B7218" t="s">
        <v>24</v>
      </c>
      <c r="C7218" t="s">
        <v>12</v>
      </c>
      <c r="E7218">
        <f t="shared" si="448"/>
        <v>19</v>
      </c>
      <c r="F7218">
        <f t="shared" si="449"/>
        <v>6</v>
      </c>
      <c r="G7218" s="8">
        <f t="shared" si="450"/>
        <v>44731</v>
      </c>
      <c r="H7218">
        <f t="shared" si="451"/>
        <v>2022</v>
      </c>
      <c r="I7218" s="1">
        <v>44731.224999999999</v>
      </c>
      <c r="J7218" s="2">
        <v>44730</v>
      </c>
      <c r="K7218" t="s">
        <v>13</v>
      </c>
      <c r="L7218" t="s">
        <v>25</v>
      </c>
      <c r="N7218" s="11" t="s">
        <v>15</v>
      </c>
      <c r="O7218" s="11" t="str">
        <f>IF(Table1[[#This Row],[Currency  Code]]="USD",Table1[[#This Row],[Product Amount with GST]]*80,Table1[[#This Row],[Product Amount with GST]])</f>
        <v>2022</v>
      </c>
    </row>
    <row r="7219" spans="1:15" x14ac:dyDescent="0.25">
      <c r="A7219" t="s">
        <v>4951</v>
      </c>
      <c r="B7219" t="s">
        <v>173</v>
      </c>
      <c r="C7219" t="s">
        <v>12</v>
      </c>
      <c r="E7219">
        <f t="shared" si="448"/>
        <v>19</v>
      </c>
      <c r="F7219">
        <f t="shared" si="449"/>
        <v>6</v>
      </c>
      <c r="G7219" s="8">
        <f t="shared" si="450"/>
        <v>44731</v>
      </c>
      <c r="H7219">
        <f t="shared" si="451"/>
        <v>2022</v>
      </c>
      <c r="I7219" s="1">
        <v>44731.199305555558</v>
      </c>
      <c r="J7219" s="2">
        <v>44730</v>
      </c>
      <c r="K7219" t="s">
        <v>112</v>
      </c>
      <c r="L7219" t="s">
        <v>39</v>
      </c>
      <c r="N7219" s="11" t="s">
        <v>15</v>
      </c>
      <c r="O7219" s="11" t="str">
        <f>IF(Table1[[#This Row],[Currency  Code]]="USD",Table1[[#This Row],[Product Amount with GST]]*80,Table1[[#This Row],[Product Amount with GST]])</f>
        <v>499</v>
      </c>
    </row>
    <row r="7220" spans="1:15" x14ac:dyDescent="0.25">
      <c r="A7220" t="s">
        <v>4952</v>
      </c>
      <c r="B7220" t="s">
        <v>42</v>
      </c>
      <c r="C7220" t="s">
        <v>12</v>
      </c>
      <c r="E7220">
        <f t="shared" si="448"/>
        <v>19</v>
      </c>
      <c r="F7220">
        <f t="shared" si="449"/>
        <v>6</v>
      </c>
      <c r="G7220" s="8">
        <f t="shared" si="450"/>
        <v>44731</v>
      </c>
      <c r="H7220">
        <f t="shared" si="451"/>
        <v>2022</v>
      </c>
      <c r="I7220" s="1">
        <v>44731.166666666664</v>
      </c>
      <c r="J7220" s="2">
        <v>44730</v>
      </c>
      <c r="K7220" t="s">
        <v>43</v>
      </c>
      <c r="L7220" t="s">
        <v>88</v>
      </c>
      <c r="N7220" s="11" t="s">
        <v>29</v>
      </c>
      <c r="O7220" s="11">
        <f>IF(Table1[[#This Row],[Currency  Code]]="USD",Table1[[#This Row],[Product Amount with GST]]*80,Table1[[#This Row],[Product Amount with GST]])</f>
        <v>4720</v>
      </c>
    </row>
    <row r="7221" spans="1:15" x14ac:dyDescent="0.25">
      <c r="A7221" t="s">
        <v>4953</v>
      </c>
      <c r="B7221" t="s">
        <v>17</v>
      </c>
      <c r="C7221" t="s">
        <v>12</v>
      </c>
      <c r="E7221">
        <f t="shared" si="448"/>
        <v>19</v>
      </c>
      <c r="F7221">
        <f t="shared" si="449"/>
        <v>6</v>
      </c>
      <c r="G7221" s="8">
        <f t="shared" si="450"/>
        <v>44731</v>
      </c>
      <c r="H7221">
        <f t="shared" si="451"/>
        <v>2022</v>
      </c>
      <c r="I7221" s="1">
        <v>44731.068055555559</v>
      </c>
      <c r="J7221" s="2">
        <v>44730</v>
      </c>
      <c r="K7221" t="s">
        <v>13</v>
      </c>
      <c r="L7221" t="s">
        <v>18</v>
      </c>
      <c r="N7221" s="11" t="s">
        <v>15</v>
      </c>
      <c r="O7221" s="11" t="str">
        <f>IF(Table1[[#This Row],[Currency  Code]]="USD",Table1[[#This Row],[Product Amount with GST]]*80,Table1[[#This Row],[Product Amount with GST]])</f>
        <v>999</v>
      </c>
    </row>
    <row r="7222" spans="1:15" x14ac:dyDescent="0.25">
      <c r="A7222" t="s">
        <v>4954</v>
      </c>
      <c r="B7222" t="s">
        <v>42</v>
      </c>
      <c r="C7222" t="s">
        <v>12</v>
      </c>
      <c r="E7222">
        <f t="shared" si="448"/>
        <v>19</v>
      </c>
      <c r="F7222">
        <f t="shared" si="449"/>
        <v>6</v>
      </c>
      <c r="G7222" s="8">
        <f t="shared" si="450"/>
        <v>44731</v>
      </c>
      <c r="H7222">
        <f t="shared" si="451"/>
        <v>2022</v>
      </c>
      <c r="I7222" s="1">
        <v>44731.044444444444</v>
      </c>
      <c r="J7222" s="2">
        <v>44730</v>
      </c>
      <c r="K7222" t="s">
        <v>43</v>
      </c>
      <c r="L7222" t="s">
        <v>88</v>
      </c>
      <c r="N7222" s="11" t="s">
        <v>29</v>
      </c>
      <c r="O7222" s="11">
        <f>IF(Table1[[#This Row],[Currency  Code]]="USD",Table1[[#This Row],[Product Amount with GST]]*80,Table1[[#This Row],[Product Amount with GST]])</f>
        <v>4720</v>
      </c>
    </row>
    <row r="7223" spans="1:15" x14ac:dyDescent="0.25">
      <c r="A7223" t="s">
        <v>4955</v>
      </c>
      <c r="B7223" t="s">
        <v>240</v>
      </c>
      <c r="C7223" t="s">
        <v>12</v>
      </c>
      <c r="E7223">
        <f t="shared" si="448"/>
        <v>19</v>
      </c>
      <c r="F7223">
        <f t="shared" si="449"/>
        <v>6</v>
      </c>
      <c r="G7223" s="8">
        <f t="shared" si="450"/>
        <v>44731</v>
      </c>
      <c r="H7223">
        <f t="shared" si="451"/>
        <v>2022</v>
      </c>
      <c r="I7223" s="1">
        <v>44731.02847222222</v>
      </c>
      <c r="J7223" s="2">
        <v>44730</v>
      </c>
      <c r="K7223" t="s">
        <v>13</v>
      </c>
      <c r="L7223" t="s">
        <v>88</v>
      </c>
      <c r="N7223" s="11" t="s">
        <v>29</v>
      </c>
      <c r="O7223" s="11">
        <f>IF(Table1[[#This Row],[Currency  Code]]="USD",Table1[[#This Row],[Product Amount with GST]]*80,Table1[[#This Row],[Product Amount with GST]])</f>
        <v>4720</v>
      </c>
    </row>
    <row r="7224" spans="1:15" x14ac:dyDescent="0.25">
      <c r="A7224" t="s">
        <v>4956</v>
      </c>
      <c r="B7224" t="s">
        <v>1700</v>
      </c>
      <c r="C7224" t="s">
        <v>12</v>
      </c>
      <c r="E7224">
        <f t="shared" si="448"/>
        <v>19</v>
      </c>
      <c r="F7224">
        <f t="shared" si="449"/>
        <v>6</v>
      </c>
      <c r="G7224" s="8">
        <f t="shared" si="450"/>
        <v>44731</v>
      </c>
      <c r="H7224">
        <f t="shared" si="451"/>
        <v>2022</v>
      </c>
      <c r="I7224" s="1">
        <v>44731.324999999997</v>
      </c>
      <c r="J7224" s="2">
        <v>44731</v>
      </c>
      <c r="K7224" t="s">
        <v>13</v>
      </c>
      <c r="L7224" t="s">
        <v>39</v>
      </c>
      <c r="N7224" s="11" t="s">
        <v>15</v>
      </c>
      <c r="O7224" s="11" t="str">
        <f>IF(Table1[[#This Row],[Currency  Code]]="USD",Table1[[#This Row],[Product Amount with GST]]*80,Table1[[#This Row],[Product Amount with GST]])</f>
        <v>499</v>
      </c>
    </row>
    <row r="7225" spans="1:15" x14ac:dyDescent="0.25">
      <c r="A7225" t="s">
        <v>4957</v>
      </c>
      <c r="B7225" t="s">
        <v>20</v>
      </c>
      <c r="C7225" t="s">
        <v>12</v>
      </c>
      <c r="E7225">
        <f t="shared" si="448"/>
        <v>19</v>
      </c>
      <c r="F7225">
        <f t="shared" si="449"/>
        <v>6</v>
      </c>
      <c r="G7225" s="8">
        <f t="shared" si="450"/>
        <v>44731</v>
      </c>
      <c r="H7225">
        <f t="shared" si="451"/>
        <v>2022</v>
      </c>
      <c r="I7225" s="1">
        <v>44731.317361111112</v>
      </c>
      <c r="J7225" s="2">
        <v>44731</v>
      </c>
      <c r="K7225" t="s">
        <v>13</v>
      </c>
      <c r="L7225" t="s">
        <v>21</v>
      </c>
      <c r="N7225" s="11" t="s">
        <v>15</v>
      </c>
      <c r="O7225" s="11" t="str">
        <f>IF(Table1[[#This Row],[Currency  Code]]="USD",Table1[[#This Row],[Product Amount with GST]]*80,Table1[[#This Row],[Product Amount with GST]])</f>
        <v>1999</v>
      </c>
    </row>
    <row r="7226" spans="1:15" x14ac:dyDescent="0.25">
      <c r="A7226" t="s">
        <v>4958</v>
      </c>
      <c r="B7226" t="s">
        <v>169</v>
      </c>
      <c r="C7226" t="s">
        <v>12</v>
      </c>
      <c r="E7226">
        <f t="shared" si="448"/>
        <v>19</v>
      </c>
      <c r="F7226">
        <f t="shared" si="449"/>
        <v>6</v>
      </c>
      <c r="G7226" s="8">
        <f t="shared" si="450"/>
        <v>44731</v>
      </c>
      <c r="H7226">
        <f t="shared" si="451"/>
        <v>2022</v>
      </c>
      <c r="I7226" s="1">
        <v>44731.306250000001</v>
      </c>
      <c r="J7226" s="2">
        <v>44731</v>
      </c>
      <c r="K7226" t="s">
        <v>43</v>
      </c>
      <c r="L7226" t="s">
        <v>39</v>
      </c>
      <c r="N7226" s="11" t="s">
        <v>15</v>
      </c>
      <c r="O7226" s="11" t="str">
        <f>IF(Table1[[#This Row],[Currency  Code]]="USD",Table1[[#This Row],[Product Amount with GST]]*80,Table1[[#This Row],[Product Amount with GST]])</f>
        <v>499</v>
      </c>
    </row>
    <row r="7227" spans="1:15" x14ac:dyDescent="0.25">
      <c r="A7227" t="s">
        <v>4958</v>
      </c>
      <c r="B7227" t="s">
        <v>169</v>
      </c>
      <c r="C7227" t="s">
        <v>12</v>
      </c>
      <c r="E7227">
        <f t="shared" si="448"/>
        <v>19</v>
      </c>
      <c r="F7227">
        <f t="shared" si="449"/>
        <v>6</v>
      </c>
      <c r="G7227" s="8">
        <f t="shared" si="450"/>
        <v>44731</v>
      </c>
      <c r="H7227">
        <f t="shared" si="451"/>
        <v>2022</v>
      </c>
      <c r="I7227" s="1">
        <v>44731.304861111108</v>
      </c>
      <c r="J7227" s="2">
        <v>44731</v>
      </c>
      <c r="K7227" t="s">
        <v>43</v>
      </c>
      <c r="L7227" t="s">
        <v>39</v>
      </c>
      <c r="N7227" s="11" t="s">
        <v>15</v>
      </c>
      <c r="O7227" s="11" t="str">
        <f>IF(Table1[[#This Row],[Currency  Code]]="USD",Table1[[#This Row],[Product Amount with GST]]*80,Table1[[#This Row],[Product Amount with GST]])</f>
        <v>499</v>
      </c>
    </row>
    <row r="7228" spans="1:15" x14ac:dyDescent="0.25">
      <c r="A7228" t="s">
        <v>4959</v>
      </c>
      <c r="B7228" t="s">
        <v>42</v>
      </c>
      <c r="C7228" t="s">
        <v>12</v>
      </c>
      <c r="E7228">
        <f t="shared" si="448"/>
        <v>19</v>
      </c>
      <c r="F7228">
        <f t="shared" si="449"/>
        <v>6</v>
      </c>
      <c r="G7228" s="8">
        <f t="shared" si="450"/>
        <v>44731</v>
      </c>
      <c r="H7228">
        <f t="shared" si="451"/>
        <v>2022</v>
      </c>
      <c r="I7228" s="1">
        <v>44731.270138888889</v>
      </c>
      <c r="J7228" s="2">
        <v>44731</v>
      </c>
      <c r="K7228" t="s">
        <v>43</v>
      </c>
      <c r="L7228" t="s">
        <v>39</v>
      </c>
      <c r="N7228" s="11" t="s">
        <v>15</v>
      </c>
      <c r="O7228" s="11" t="str">
        <f>IF(Table1[[#This Row],[Currency  Code]]="USD",Table1[[#This Row],[Product Amount with GST]]*80,Table1[[#This Row],[Product Amount with GST]])</f>
        <v>499</v>
      </c>
    </row>
    <row r="7229" spans="1:15" x14ac:dyDescent="0.25">
      <c r="A7229" t="s">
        <v>4942</v>
      </c>
      <c r="B7229" t="s">
        <v>11</v>
      </c>
      <c r="C7229" t="s">
        <v>12</v>
      </c>
      <c r="D7229" t="s">
        <v>6169</v>
      </c>
      <c r="E7229">
        <f t="shared" si="448"/>
        <v>19</v>
      </c>
      <c r="F7229">
        <f t="shared" si="449"/>
        <v>6</v>
      </c>
      <c r="G7229" s="8">
        <f t="shared" si="450"/>
        <v>44731</v>
      </c>
      <c r="H7229">
        <f t="shared" si="451"/>
        <v>2022</v>
      </c>
      <c r="I7229" s="1">
        <v>44731.256944444445</v>
      </c>
      <c r="J7229" s="2">
        <v>44731</v>
      </c>
      <c r="K7229" t="s">
        <v>13</v>
      </c>
      <c r="L7229" t="s">
        <v>44</v>
      </c>
      <c r="N7229" s="11" t="s">
        <v>15</v>
      </c>
      <c r="O7229" s="11" t="str">
        <f>IF(Table1[[#This Row],[Currency  Code]]="USD",Table1[[#This Row],[Product Amount with GST]]*80,Table1[[#This Row],[Product Amount with GST]])</f>
        <v>1499</v>
      </c>
    </row>
    <row r="7230" spans="1:15" x14ac:dyDescent="0.25">
      <c r="A7230" t="s">
        <v>4960</v>
      </c>
      <c r="B7230" t="s">
        <v>116</v>
      </c>
      <c r="C7230" t="s">
        <v>12</v>
      </c>
      <c r="E7230">
        <f t="shared" si="448"/>
        <v>19</v>
      </c>
      <c r="F7230">
        <f t="shared" si="449"/>
        <v>6</v>
      </c>
      <c r="G7230" s="8">
        <f t="shared" si="450"/>
        <v>44731</v>
      </c>
      <c r="H7230">
        <f t="shared" si="451"/>
        <v>2022</v>
      </c>
      <c r="I7230" s="1">
        <v>44731.234722222223</v>
      </c>
      <c r="J7230" s="2">
        <v>44731</v>
      </c>
      <c r="K7230" t="s">
        <v>13</v>
      </c>
      <c r="L7230" t="s">
        <v>21</v>
      </c>
      <c r="N7230" s="11" t="s">
        <v>15</v>
      </c>
      <c r="O7230" s="11" t="str">
        <f>IF(Table1[[#This Row],[Currency  Code]]="USD",Table1[[#This Row],[Product Amount with GST]]*80,Table1[[#This Row],[Product Amount with GST]])</f>
        <v>1999</v>
      </c>
    </row>
    <row r="7231" spans="1:15" x14ac:dyDescent="0.25">
      <c r="A7231" t="s">
        <v>4943</v>
      </c>
      <c r="B7231" t="s">
        <v>42</v>
      </c>
      <c r="C7231" t="s">
        <v>12</v>
      </c>
      <c r="E7231">
        <f t="shared" si="448"/>
        <v>19</v>
      </c>
      <c r="F7231">
        <f t="shared" si="449"/>
        <v>6</v>
      </c>
      <c r="G7231" s="8">
        <f t="shared" si="450"/>
        <v>44731</v>
      </c>
      <c r="H7231">
        <f t="shared" si="451"/>
        <v>2022</v>
      </c>
      <c r="I7231" s="1">
        <v>44731.231249999997</v>
      </c>
      <c r="J7231" s="2">
        <v>44731</v>
      </c>
      <c r="K7231" t="s">
        <v>13</v>
      </c>
      <c r="L7231" t="s">
        <v>88</v>
      </c>
      <c r="N7231" s="11" t="s">
        <v>29</v>
      </c>
      <c r="O7231" s="11">
        <f>IF(Table1[[#This Row],[Currency  Code]]="USD",Table1[[#This Row],[Product Amount with GST]]*80,Table1[[#This Row],[Product Amount with GST]])</f>
        <v>4720</v>
      </c>
    </row>
    <row r="7232" spans="1:15" x14ac:dyDescent="0.25">
      <c r="A7232" t="s">
        <v>4950</v>
      </c>
      <c r="B7232" t="s">
        <v>1013</v>
      </c>
      <c r="C7232" t="s">
        <v>12</v>
      </c>
      <c r="E7232">
        <f t="shared" si="448"/>
        <v>19</v>
      </c>
      <c r="F7232">
        <f t="shared" si="449"/>
        <v>6</v>
      </c>
      <c r="G7232" s="8">
        <f t="shared" si="450"/>
        <v>44731</v>
      </c>
      <c r="H7232">
        <f t="shared" si="451"/>
        <v>2022</v>
      </c>
      <c r="I7232" s="1">
        <v>44731.228472222225</v>
      </c>
      <c r="J7232" s="2">
        <v>44730</v>
      </c>
      <c r="K7232" t="s">
        <v>13</v>
      </c>
      <c r="L7232" t="s">
        <v>39</v>
      </c>
      <c r="N7232" s="11" t="s">
        <v>15</v>
      </c>
      <c r="O7232" s="11" t="str">
        <f>IF(Table1[[#This Row],[Currency  Code]]="USD",Table1[[#This Row],[Product Amount with GST]]*80,Table1[[#This Row],[Product Amount with GST]])</f>
        <v>499</v>
      </c>
    </row>
    <row r="7233" spans="1:16" x14ac:dyDescent="0.25">
      <c r="A7233" t="s">
        <v>4952</v>
      </c>
      <c r="B7233" t="s">
        <v>42</v>
      </c>
      <c r="C7233" t="s">
        <v>12</v>
      </c>
      <c r="E7233">
        <f t="shared" si="448"/>
        <v>19</v>
      </c>
      <c r="F7233">
        <f t="shared" si="449"/>
        <v>6</v>
      </c>
      <c r="G7233" s="8">
        <f t="shared" si="450"/>
        <v>44731</v>
      </c>
      <c r="H7233">
        <f t="shared" si="451"/>
        <v>2022</v>
      </c>
      <c r="I7233" s="1">
        <v>44731.175694444442</v>
      </c>
      <c r="J7233" s="2">
        <v>44730</v>
      </c>
      <c r="K7233" t="s">
        <v>43</v>
      </c>
      <c r="L7233" t="s">
        <v>88</v>
      </c>
      <c r="N7233" s="11" t="s">
        <v>29</v>
      </c>
      <c r="O7233" s="11">
        <f>IF(Table1[[#This Row],[Currency  Code]]="USD",Table1[[#This Row],[Product Amount with GST]]*80,Table1[[#This Row],[Product Amount with GST]])</f>
        <v>4720</v>
      </c>
    </row>
    <row r="7234" spans="1:16" x14ac:dyDescent="0.25">
      <c r="A7234" t="s">
        <v>4961</v>
      </c>
      <c r="B7234" t="s">
        <v>304</v>
      </c>
      <c r="C7234" t="s">
        <v>12</v>
      </c>
      <c r="E7234">
        <f t="shared" ref="E7234:E7297" si="452">DAY(I7234)</f>
        <v>19</v>
      </c>
      <c r="F7234">
        <f t="shared" ref="F7234:F7297" si="453">MONTH(I7234)</f>
        <v>6</v>
      </c>
      <c r="G7234" s="8">
        <f t="shared" ref="G7234:G7297" si="454">DATE(H7235,F7234,E7234)</f>
        <v>44731</v>
      </c>
      <c r="H7234">
        <f t="shared" ref="H7234:H7297" si="455">YEAR(I7234)</f>
        <v>2022</v>
      </c>
      <c r="I7234" s="1">
        <v>44731.171527777777</v>
      </c>
      <c r="J7234" s="2">
        <v>44730</v>
      </c>
      <c r="K7234" t="s">
        <v>112</v>
      </c>
      <c r="L7234" t="s">
        <v>39</v>
      </c>
      <c r="N7234" s="11" t="s">
        <v>15</v>
      </c>
      <c r="O7234" s="11" t="str">
        <f>IF(Table1[[#This Row],[Currency  Code]]="USD",Table1[[#This Row],[Product Amount with GST]]*80,Table1[[#This Row],[Product Amount with GST]])</f>
        <v>499</v>
      </c>
    </row>
    <row r="7235" spans="1:16" x14ac:dyDescent="0.25">
      <c r="A7235" t="s">
        <v>4962</v>
      </c>
      <c r="B7235" t="s">
        <v>42</v>
      </c>
      <c r="C7235" t="s">
        <v>12</v>
      </c>
      <c r="E7235">
        <f t="shared" si="452"/>
        <v>19</v>
      </c>
      <c r="F7235">
        <f t="shared" si="453"/>
        <v>6</v>
      </c>
      <c r="G7235" s="8">
        <f t="shared" si="454"/>
        <v>44731</v>
      </c>
      <c r="H7235">
        <f t="shared" si="455"/>
        <v>2022</v>
      </c>
      <c r="I7235" s="1">
        <v>44731.122916666667</v>
      </c>
      <c r="J7235" s="2">
        <v>44730</v>
      </c>
      <c r="K7235" t="s">
        <v>43</v>
      </c>
      <c r="L7235" t="s">
        <v>88</v>
      </c>
      <c r="N7235" s="11" t="s">
        <v>29</v>
      </c>
      <c r="O7235" s="11">
        <f>IF(Table1[[#This Row],[Currency  Code]]="USD",Table1[[#This Row],[Product Amount with GST]]*80,Table1[[#This Row],[Product Amount with GST]])</f>
        <v>4720</v>
      </c>
    </row>
    <row r="7236" spans="1:16" x14ac:dyDescent="0.25">
      <c r="A7236" t="s">
        <v>4963</v>
      </c>
      <c r="B7236" t="s">
        <v>42</v>
      </c>
      <c r="C7236" t="s">
        <v>12</v>
      </c>
      <c r="E7236">
        <f t="shared" si="452"/>
        <v>19</v>
      </c>
      <c r="F7236">
        <f t="shared" si="453"/>
        <v>6</v>
      </c>
      <c r="G7236" s="8">
        <f t="shared" si="454"/>
        <v>44731</v>
      </c>
      <c r="H7236">
        <f t="shared" si="455"/>
        <v>2022</v>
      </c>
      <c r="I7236" s="1">
        <v>44731.1</v>
      </c>
      <c r="J7236" s="2">
        <v>44730</v>
      </c>
      <c r="K7236" t="s">
        <v>43</v>
      </c>
      <c r="L7236" t="s">
        <v>39</v>
      </c>
      <c r="N7236" s="11" t="s">
        <v>15</v>
      </c>
      <c r="O7236" s="11" t="str">
        <f>IF(Table1[[#This Row],[Currency  Code]]="USD",Table1[[#This Row],[Product Amount with GST]]*80,Table1[[#This Row],[Product Amount with GST]])</f>
        <v>499</v>
      </c>
    </row>
    <row r="7237" spans="1:16" x14ac:dyDescent="0.25">
      <c r="A7237" t="s">
        <v>4954</v>
      </c>
      <c r="B7237" t="s">
        <v>42</v>
      </c>
      <c r="C7237" t="s">
        <v>12</v>
      </c>
      <c r="E7237">
        <f t="shared" si="452"/>
        <v>19</v>
      </c>
      <c r="F7237">
        <f t="shared" si="453"/>
        <v>6</v>
      </c>
      <c r="G7237" s="8">
        <f t="shared" si="454"/>
        <v>44731</v>
      </c>
      <c r="H7237">
        <f t="shared" si="455"/>
        <v>2022</v>
      </c>
      <c r="I7237" s="1">
        <v>44731.043749999997</v>
      </c>
      <c r="J7237" s="2">
        <v>44730</v>
      </c>
      <c r="K7237" t="s">
        <v>43</v>
      </c>
      <c r="L7237" t="s">
        <v>88</v>
      </c>
      <c r="N7237" s="11" t="s">
        <v>29</v>
      </c>
      <c r="O7237" s="11">
        <f>IF(Table1[[#This Row],[Currency  Code]]="USD",Table1[[#This Row],[Product Amount with GST]]*80,Table1[[#This Row],[Product Amount with GST]])</f>
        <v>4720</v>
      </c>
    </row>
    <row r="7238" spans="1:16" x14ac:dyDescent="0.25">
      <c r="A7238" t="s">
        <v>4954</v>
      </c>
      <c r="B7238" t="s">
        <v>42</v>
      </c>
      <c r="C7238" t="s">
        <v>12</v>
      </c>
      <c r="E7238">
        <f t="shared" si="452"/>
        <v>19</v>
      </c>
      <c r="F7238">
        <f t="shared" si="453"/>
        <v>6</v>
      </c>
      <c r="G7238" s="8">
        <f t="shared" si="454"/>
        <v>44731</v>
      </c>
      <c r="H7238">
        <f t="shared" si="455"/>
        <v>2022</v>
      </c>
      <c r="I7238" s="1">
        <v>44731.040277777778</v>
      </c>
      <c r="J7238" s="2">
        <v>44730</v>
      </c>
      <c r="K7238" t="s">
        <v>43</v>
      </c>
      <c r="L7238" t="s">
        <v>88</v>
      </c>
      <c r="N7238" s="11" t="s">
        <v>29</v>
      </c>
      <c r="O7238" s="11">
        <f>IF(Table1[[#This Row],[Currency  Code]]="USD",Table1[[#This Row],[Product Amount with GST]]*80,Table1[[#This Row],[Product Amount with GST]])</f>
        <v>4720</v>
      </c>
    </row>
    <row r="7239" spans="1:16" x14ac:dyDescent="0.25">
      <c r="A7239" t="s">
        <v>4039</v>
      </c>
      <c r="B7239" t="s">
        <v>42</v>
      </c>
      <c r="C7239" t="s">
        <v>12</v>
      </c>
      <c r="E7239">
        <f t="shared" si="452"/>
        <v>19</v>
      </c>
      <c r="F7239">
        <f t="shared" si="453"/>
        <v>6</v>
      </c>
      <c r="G7239" s="8">
        <f t="shared" si="454"/>
        <v>44731</v>
      </c>
      <c r="H7239">
        <f t="shared" si="455"/>
        <v>2022</v>
      </c>
      <c r="I7239" s="1">
        <v>44731.03125</v>
      </c>
      <c r="J7239" s="2">
        <v>44730</v>
      </c>
      <c r="K7239" t="s">
        <v>43</v>
      </c>
      <c r="L7239" t="s">
        <v>88</v>
      </c>
      <c r="N7239" s="11" t="s">
        <v>29</v>
      </c>
      <c r="O7239" s="11">
        <f>IF(Table1[[#This Row],[Currency  Code]]="USD",Table1[[#This Row],[Product Amount with GST]]*80,Table1[[#This Row],[Product Amount with GST]])</f>
        <v>4720</v>
      </c>
    </row>
    <row r="7240" spans="1:16" x14ac:dyDescent="0.25">
      <c r="A7240" t="s">
        <v>4964</v>
      </c>
      <c r="B7240" t="s">
        <v>42</v>
      </c>
      <c r="C7240" t="s">
        <v>12</v>
      </c>
      <c r="E7240">
        <f t="shared" si="452"/>
        <v>19</v>
      </c>
      <c r="F7240">
        <f t="shared" si="453"/>
        <v>6</v>
      </c>
      <c r="G7240" s="8">
        <f t="shared" si="454"/>
        <v>44731</v>
      </c>
      <c r="H7240">
        <f t="shared" si="455"/>
        <v>2022</v>
      </c>
      <c r="I7240" s="1">
        <v>44731.027083333334</v>
      </c>
      <c r="J7240" s="2">
        <v>44730</v>
      </c>
      <c r="K7240" t="s">
        <v>43</v>
      </c>
      <c r="L7240" t="s">
        <v>39</v>
      </c>
      <c r="N7240" s="11" t="s">
        <v>15</v>
      </c>
      <c r="O7240" s="11" t="str">
        <f>IF(Table1[[#This Row],[Currency  Code]]="USD",Table1[[#This Row],[Product Amount with GST]]*80,Table1[[#This Row],[Product Amount with GST]])</f>
        <v>499</v>
      </c>
    </row>
    <row r="7241" spans="1:16" x14ac:dyDescent="0.25">
      <c r="A7241" t="s">
        <v>4965</v>
      </c>
      <c r="B7241" t="s">
        <v>42</v>
      </c>
      <c r="C7241" t="s">
        <v>12</v>
      </c>
      <c r="E7241">
        <f t="shared" si="452"/>
        <v>19</v>
      </c>
      <c r="F7241">
        <f t="shared" si="453"/>
        <v>6</v>
      </c>
      <c r="G7241" s="8">
        <f t="shared" si="454"/>
        <v>44731</v>
      </c>
      <c r="H7241">
        <f t="shared" si="455"/>
        <v>2022</v>
      </c>
      <c r="I7241" s="1">
        <v>44731.00277777778</v>
      </c>
      <c r="J7241" s="2">
        <v>44730</v>
      </c>
      <c r="K7241" t="s">
        <v>43</v>
      </c>
      <c r="L7241" t="s">
        <v>88</v>
      </c>
      <c r="N7241" s="11" t="s">
        <v>29</v>
      </c>
      <c r="O7241" s="11">
        <f>IF(Table1[[#This Row],[Currency  Code]]="USD",Table1[[#This Row],[Product Amount with GST]]*80,Table1[[#This Row],[Product Amount with GST]])</f>
        <v>4720</v>
      </c>
    </row>
    <row r="7242" spans="1:16" x14ac:dyDescent="0.25">
      <c r="A7242" t="s">
        <v>4841</v>
      </c>
      <c r="B7242" t="s">
        <v>42</v>
      </c>
      <c r="C7242" t="s">
        <v>12</v>
      </c>
      <c r="E7242">
        <f t="shared" si="452"/>
        <v>19</v>
      </c>
      <c r="F7242">
        <f t="shared" si="453"/>
        <v>6</v>
      </c>
      <c r="G7242" s="8">
        <f t="shared" si="454"/>
        <v>44731</v>
      </c>
      <c r="H7242">
        <f t="shared" si="455"/>
        <v>2022</v>
      </c>
      <c r="I7242" s="1">
        <v>44731.000694444447</v>
      </c>
      <c r="J7242" s="2">
        <v>44730</v>
      </c>
      <c r="K7242" t="s">
        <v>13</v>
      </c>
      <c r="L7242" t="s">
        <v>39</v>
      </c>
      <c r="N7242" s="11" t="s">
        <v>15</v>
      </c>
      <c r="O7242" s="11" t="str">
        <f>IF(Table1[[#This Row],[Currency  Code]]="USD",Table1[[#This Row],[Product Amount with GST]]*80,Table1[[#This Row],[Product Amount with GST]])</f>
        <v>499</v>
      </c>
    </row>
    <row r="7243" spans="1:16" x14ac:dyDescent="0.25">
      <c r="A7243" t="s">
        <v>4966</v>
      </c>
      <c r="B7243" t="s">
        <v>352</v>
      </c>
      <c r="C7243" t="s">
        <v>48</v>
      </c>
      <c r="E7243">
        <f t="shared" si="452"/>
        <v>18</v>
      </c>
      <c r="F7243">
        <f t="shared" si="453"/>
        <v>6</v>
      </c>
      <c r="G7243" s="8">
        <f t="shared" si="454"/>
        <v>44730</v>
      </c>
      <c r="H7243">
        <f t="shared" si="455"/>
        <v>2022</v>
      </c>
      <c r="I7243" s="1">
        <v>44730.997916666667</v>
      </c>
      <c r="J7243" s="2">
        <v>44730</v>
      </c>
      <c r="K7243" t="s">
        <v>13</v>
      </c>
      <c r="L7243" t="s">
        <v>39</v>
      </c>
      <c r="M7243" t="s">
        <v>53</v>
      </c>
      <c r="N7243" s="11" t="s">
        <v>15</v>
      </c>
      <c r="O7243" s="11" t="str">
        <f>IF(Table1[[#This Row],[Currency  Code]]="USD",Table1[[#This Row],[Product Amount with GST]]*80,Table1[[#This Row],[Product Amount with GST]])</f>
        <v>499</v>
      </c>
      <c r="P7243" t="s">
        <v>50</v>
      </c>
    </row>
    <row r="7244" spans="1:16" x14ac:dyDescent="0.25">
      <c r="A7244" t="s">
        <v>4966</v>
      </c>
      <c r="B7244" t="s">
        <v>169</v>
      </c>
      <c r="C7244" t="s">
        <v>48</v>
      </c>
      <c r="E7244">
        <f t="shared" si="452"/>
        <v>18</v>
      </c>
      <c r="F7244">
        <f t="shared" si="453"/>
        <v>6</v>
      </c>
      <c r="G7244" s="8">
        <f t="shared" si="454"/>
        <v>44730</v>
      </c>
      <c r="H7244">
        <f t="shared" si="455"/>
        <v>2022</v>
      </c>
      <c r="I7244" s="1">
        <v>44730.996527777781</v>
      </c>
      <c r="J7244" s="2">
        <v>44730</v>
      </c>
      <c r="K7244" t="s">
        <v>13</v>
      </c>
      <c r="L7244" t="s">
        <v>39</v>
      </c>
      <c r="M7244" t="s">
        <v>53</v>
      </c>
      <c r="N7244" s="11" t="s">
        <v>15</v>
      </c>
      <c r="O7244" s="11" t="str">
        <f>IF(Table1[[#This Row],[Currency  Code]]="USD",Table1[[#This Row],[Product Amount with GST]]*80,Table1[[#This Row],[Product Amount with GST]])</f>
        <v>499</v>
      </c>
      <c r="P7244" t="s">
        <v>50</v>
      </c>
    </row>
    <row r="7245" spans="1:16" x14ac:dyDescent="0.25">
      <c r="A7245" t="s">
        <v>4967</v>
      </c>
      <c r="B7245" t="s">
        <v>17</v>
      </c>
      <c r="C7245" t="s">
        <v>12</v>
      </c>
      <c r="E7245">
        <f t="shared" si="452"/>
        <v>18</v>
      </c>
      <c r="F7245">
        <f t="shared" si="453"/>
        <v>6</v>
      </c>
      <c r="G7245" s="8">
        <f t="shared" si="454"/>
        <v>44730</v>
      </c>
      <c r="H7245">
        <f t="shared" si="455"/>
        <v>2022</v>
      </c>
      <c r="I7245" s="1">
        <v>44730.991666666669</v>
      </c>
      <c r="J7245" s="2">
        <v>44730</v>
      </c>
      <c r="K7245" t="s">
        <v>13</v>
      </c>
      <c r="L7245" t="s">
        <v>18</v>
      </c>
      <c r="N7245" s="11" t="s">
        <v>15</v>
      </c>
      <c r="O7245" s="11" t="str">
        <f>IF(Table1[[#This Row],[Currency  Code]]="USD",Table1[[#This Row],[Product Amount with GST]]*80,Table1[[#This Row],[Product Amount with GST]])</f>
        <v>999</v>
      </c>
    </row>
    <row r="7246" spans="1:16" x14ac:dyDescent="0.25">
      <c r="A7246" t="s">
        <v>4795</v>
      </c>
      <c r="B7246" t="s">
        <v>1069</v>
      </c>
      <c r="C7246" t="s">
        <v>48</v>
      </c>
      <c r="E7246">
        <f t="shared" si="452"/>
        <v>18</v>
      </c>
      <c r="F7246">
        <f t="shared" si="453"/>
        <v>6</v>
      </c>
      <c r="G7246" s="8">
        <f t="shared" si="454"/>
        <v>44730</v>
      </c>
      <c r="H7246">
        <f t="shared" si="455"/>
        <v>2022</v>
      </c>
      <c r="I7246" s="1">
        <v>44730.973611111112</v>
      </c>
      <c r="J7246" s="2">
        <v>44730</v>
      </c>
      <c r="K7246" t="s">
        <v>43</v>
      </c>
      <c r="L7246" t="s">
        <v>39</v>
      </c>
      <c r="M7246" t="s">
        <v>330</v>
      </c>
      <c r="N7246" s="11" t="s">
        <v>15</v>
      </c>
      <c r="O7246" s="11" t="str">
        <f>IF(Table1[[#This Row],[Currency  Code]]="USD",Table1[[#This Row],[Product Amount with GST]]*80,Table1[[#This Row],[Product Amount with GST]])</f>
        <v>499</v>
      </c>
      <c r="P7246" t="s">
        <v>50</v>
      </c>
    </row>
    <row r="7247" spans="1:16" x14ac:dyDescent="0.25">
      <c r="A7247" t="s">
        <v>4968</v>
      </c>
      <c r="B7247" t="s">
        <v>65</v>
      </c>
      <c r="C7247" t="s">
        <v>12</v>
      </c>
      <c r="E7247">
        <f t="shared" si="452"/>
        <v>18</v>
      </c>
      <c r="F7247">
        <f t="shared" si="453"/>
        <v>6</v>
      </c>
      <c r="G7247" s="8">
        <f t="shared" si="454"/>
        <v>44730</v>
      </c>
      <c r="H7247">
        <f t="shared" si="455"/>
        <v>2022</v>
      </c>
      <c r="I7247" s="1">
        <v>44730.964583333334</v>
      </c>
      <c r="J7247" s="2">
        <v>44730</v>
      </c>
      <c r="K7247" t="s">
        <v>13</v>
      </c>
      <c r="L7247" t="s">
        <v>39</v>
      </c>
      <c r="N7247" s="11" t="s">
        <v>15</v>
      </c>
      <c r="O7247" s="11" t="str">
        <f>IF(Table1[[#This Row],[Currency  Code]]="USD",Table1[[#This Row],[Product Amount with GST]]*80,Table1[[#This Row],[Product Amount with GST]])</f>
        <v>499</v>
      </c>
    </row>
    <row r="7248" spans="1:16" x14ac:dyDescent="0.25">
      <c r="A7248" t="s">
        <v>4968</v>
      </c>
      <c r="B7248" t="s">
        <v>65</v>
      </c>
      <c r="C7248" t="s">
        <v>12</v>
      </c>
      <c r="E7248">
        <f t="shared" si="452"/>
        <v>18</v>
      </c>
      <c r="F7248">
        <f t="shared" si="453"/>
        <v>6</v>
      </c>
      <c r="G7248" s="8">
        <f t="shared" si="454"/>
        <v>44730</v>
      </c>
      <c r="H7248">
        <f t="shared" si="455"/>
        <v>2022</v>
      </c>
      <c r="I7248" s="1">
        <v>44730.963888888888</v>
      </c>
      <c r="J7248" s="2">
        <v>44730</v>
      </c>
      <c r="K7248" t="s">
        <v>13</v>
      </c>
      <c r="L7248" t="s">
        <v>39</v>
      </c>
      <c r="N7248" s="11" t="s">
        <v>15</v>
      </c>
      <c r="O7248" s="11" t="str">
        <f>IF(Table1[[#This Row],[Currency  Code]]="USD",Table1[[#This Row],[Product Amount with GST]]*80,Table1[[#This Row],[Product Amount with GST]])</f>
        <v>499</v>
      </c>
    </row>
    <row r="7249" spans="1:16" x14ac:dyDescent="0.25">
      <c r="A7249" t="s">
        <v>4961</v>
      </c>
      <c r="B7249" t="s">
        <v>304</v>
      </c>
      <c r="C7249" t="s">
        <v>48</v>
      </c>
      <c r="E7249">
        <f t="shared" si="452"/>
        <v>19</v>
      </c>
      <c r="F7249">
        <f t="shared" si="453"/>
        <v>6</v>
      </c>
      <c r="G7249" s="8">
        <f t="shared" si="454"/>
        <v>44731</v>
      </c>
      <c r="H7249">
        <f t="shared" si="455"/>
        <v>2022</v>
      </c>
      <c r="I7249" s="1">
        <v>44731.172222222223</v>
      </c>
      <c r="J7249" s="2">
        <v>44730</v>
      </c>
      <c r="K7249" t="s">
        <v>112</v>
      </c>
      <c r="L7249" t="s">
        <v>39</v>
      </c>
      <c r="M7249" t="s">
        <v>218</v>
      </c>
      <c r="N7249" s="11" t="s">
        <v>15</v>
      </c>
      <c r="O7249" s="11" t="str">
        <f>IF(Table1[[#This Row],[Currency  Code]]="USD",Table1[[#This Row],[Product Amount with GST]]*80,Table1[[#This Row],[Product Amount with GST]])</f>
        <v>499</v>
      </c>
      <c r="P7249" t="s">
        <v>50</v>
      </c>
    </row>
    <row r="7250" spans="1:16" x14ac:dyDescent="0.25">
      <c r="A7250" t="s">
        <v>4952</v>
      </c>
      <c r="B7250" t="s">
        <v>42</v>
      </c>
      <c r="C7250" t="s">
        <v>12</v>
      </c>
      <c r="E7250">
        <f t="shared" si="452"/>
        <v>19</v>
      </c>
      <c r="F7250">
        <f t="shared" si="453"/>
        <v>6</v>
      </c>
      <c r="G7250" s="8">
        <f t="shared" si="454"/>
        <v>44731</v>
      </c>
      <c r="H7250">
        <f t="shared" si="455"/>
        <v>2022</v>
      </c>
      <c r="I7250" s="1">
        <v>44731.17083333333</v>
      </c>
      <c r="J7250" s="2">
        <v>44730</v>
      </c>
      <c r="K7250" t="s">
        <v>13</v>
      </c>
      <c r="L7250" t="s">
        <v>88</v>
      </c>
      <c r="N7250" s="11" t="s">
        <v>29</v>
      </c>
      <c r="O7250" s="11">
        <f>IF(Table1[[#This Row],[Currency  Code]]="USD",Table1[[#This Row],[Product Amount with GST]]*80,Table1[[#This Row],[Product Amount with GST]])</f>
        <v>4720</v>
      </c>
    </row>
    <row r="7251" spans="1:16" x14ac:dyDescent="0.25">
      <c r="A7251" t="s">
        <v>4962</v>
      </c>
      <c r="B7251" t="s">
        <v>42</v>
      </c>
      <c r="C7251" t="s">
        <v>12</v>
      </c>
      <c r="E7251">
        <f t="shared" si="452"/>
        <v>19</v>
      </c>
      <c r="F7251">
        <f t="shared" si="453"/>
        <v>6</v>
      </c>
      <c r="G7251" s="8">
        <f t="shared" si="454"/>
        <v>44731</v>
      </c>
      <c r="H7251">
        <f t="shared" si="455"/>
        <v>2022</v>
      </c>
      <c r="I7251" s="1">
        <v>44731.125</v>
      </c>
      <c r="J7251" s="2">
        <v>44730</v>
      </c>
      <c r="K7251" t="s">
        <v>43</v>
      </c>
      <c r="L7251" t="s">
        <v>88</v>
      </c>
      <c r="N7251" s="11" t="s">
        <v>29</v>
      </c>
      <c r="O7251" s="11">
        <f>IF(Table1[[#This Row],[Currency  Code]]="USD",Table1[[#This Row],[Product Amount with GST]]*80,Table1[[#This Row],[Product Amount with GST]])</f>
        <v>4720</v>
      </c>
    </row>
    <row r="7252" spans="1:16" x14ac:dyDescent="0.25">
      <c r="A7252" t="s">
        <v>4039</v>
      </c>
      <c r="B7252" t="s">
        <v>42</v>
      </c>
      <c r="C7252" t="s">
        <v>12</v>
      </c>
      <c r="E7252">
        <f t="shared" si="452"/>
        <v>19</v>
      </c>
      <c r="F7252">
        <f t="shared" si="453"/>
        <v>6</v>
      </c>
      <c r="G7252" s="8">
        <f t="shared" si="454"/>
        <v>44731</v>
      </c>
      <c r="H7252">
        <f t="shared" si="455"/>
        <v>2022</v>
      </c>
      <c r="I7252" s="1">
        <v>44731.031944444447</v>
      </c>
      <c r="J7252" s="2">
        <v>44730</v>
      </c>
      <c r="K7252" t="s">
        <v>43</v>
      </c>
      <c r="L7252" t="s">
        <v>88</v>
      </c>
      <c r="N7252" s="11" t="s">
        <v>29</v>
      </c>
      <c r="O7252" s="11">
        <f>IF(Table1[[#This Row],[Currency  Code]]="USD",Table1[[#This Row],[Product Amount with GST]]*80,Table1[[#This Row],[Product Amount with GST]])</f>
        <v>4720</v>
      </c>
    </row>
    <row r="7253" spans="1:16" x14ac:dyDescent="0.25">
      <c r="A7253" t="s">
        <v>4969</v>
      </c>
      <c r="B7253" t="s">
        <v>20</v>
      </c>
      <c r="C7253" t="s">
        <v>12</v>
      </c>
      <c r="E7253">
        <f t="shared" si="452"/>
        <v>19</v>
      </c>
      <c r="F7253">
        <f t="shared" si="453"/>
        <v>6</v>
      </c>
      <c r="G7253" s="8">
        <f t="shared" si="454"/>
        <v>44731</v>
      </c>
      <c r="H7253">
        <f t="shared" si="455"/>
        <v>2022</v>
      </c>
      <c r="I7253" s="1">
        <v>44731.009027777778</v>
      </c>
      <c r="J7253" s="2">
        <v>44730</v>
      </c>
      <c r="K7253" t="s">
        <v>13</v>
      </c>
      <c r="L7253" t="s">
        <v>21</v>
      </c>
      <c r="N7253" s="11" t="s">
        <v>15</v>
      </c>
      <c r="O7253" s="11" t="str">
        <f>IF(Table1[[#This Row],[Currency  Code]]="USD",Table1[[#This Row],[Product Amount with GST]]*80,Table1[[#This Row],[Product Amount with GST]])</f>
        <v>1999</v>
      </c>
    </row>
    <row r="7254" spans="1:16" x14ac:dyDescent="0.25">
      <c r="A7254" t="s">
        <v>4970</v>
      </c>
      <c r="B7254" t="s">
        <v>20</v>
      </c>
      <c r="C7254" t="s">
        <v>12</v>
      </c>
      <c r="E7254">
        <f t="shared" si="452"/>
        <v>19</v>
      </c>
      <c r="F7254">
        <f t="shared" si="453"/>
        <v>6</v>
      </c>
      <c r="G7254" s="8">
        <f t="shared" si="454"/>
        <v>44731</v>
      </c>
      <c r="H7254">
        <f t="shared" si="455"/>
        <v>2022</v>
      </c>
      <c r="I7254" s="1">
        <v>44731.007638888892</v>
      </c>
      <c r="J7254" s="2">
        <v>44730</v>
      </c>
      <c r="K7254" t="s">
        <v>13</v>
      </c>
      <c r="L7254" t="s">
        <v>21</v>
      </c>
      <c r="N7254" s="11" t="s">
        <v>15</v>
      </c>
      <c r="O7254" s="11" t="str">
        <f>IF(Table1[[#This Row],[Currency  Code]]="USD",Table1[[#This Row],[Product Amount with GST]]*80,Table1[[#This Row],[Product Amount with GST]])</f>
        <v>1999</v>
      </c>
    </row>
    <row r="7255" spans="1:16" x14ac:dyDescent="0.25">
      <c r="A7255" t="s">
        <v>4965</v>
      </c>
      <c r="B7255" t="s">
        <v>42</v>
      </c>
      <c r="C7255" t="s">
        <v>12</v>
      </c>
      <c r="E7255">
        <f t="shared" si="452"/>
        <v>19</v>
      </c>
      <c r="F7255">
        <f t="shared" si="453"/>
        <v>6</v>
      </c>
      <c r="G7255" s="8">
        <f t="shared" si="454"/>
        <v>44731</v>
      </c>
      <c r="H7255">
        <f t="shared" si="455"/>
        <v>2022</v>
      </c>
      <c r="I7255" s="1">
        <v>44731.006944444445</v>
      </c>
      <c r="J7255" s="2">
        <v>44730</v>
      </c>
      <c r="K7255" t="s">
        <v>43</v>
      </c>
      <c r="L7255" t="s">
        <v>88</v>
      </c>
      <c r="N7255" s="11" t="s">
        <v>29</v>
      </c>
      <c r="O7255" s="11">
        <f>IF(Table1[[#This Row],[Currency  Code]]="USD",Table1[[#This Row],[Product Amount with GST]]*80,Table1[[#This Row],[Product Amount with GST]])</f>
        <v>4720</v>
      </c>
    </row>
    <row r="7256" spans="1:16" x14ac:dyDescent="0.25">
      <c r="A7256" t="s">
        <v>4965</v>
      </c>
      <c r="B7256" t="s">
        <v>42</v>
      </c>
      <c r="C7256" t="s">
        <v>12</v>
      </c>
      <c r="E7256">
        <f t="shared" si="452"/>
        <v>19</v>
      </c>
      <c r="F7256">
        <f t="shared" si="453"/>
        <v>6</v>
      </c>
      <c r="G7256" s="8">
        <f t="shared" si="454"/>
        <v>44731</v>
      </c>
      <c r="H7256">
        <f t="shared" si="455"/>
        <v>2022</v>
      </c>
      <c r="I7256" s="1">
        <v>44731.006249999999</v>
      </c>
      <c r="J7256" s="2">
        <v>44730</v>
      </c>
      <c r="K7256" t="s">
        <v>13</v>
      </c>
      <c r="L7256" t="s">
        <v>88</v>
      </c>
      <c r="N7256" s="11" t="s">
        <v>29</v>
      </c>
      <c r="O7256" s="11">
        <f>IF(Table1[[#This Row],[Currency  Code]]="USD",Table1[[#This Row],[Product Amount with GST]]*80,Table1[[#This Row],[Product Amount with GST]])</f>
        <v>4720</v>
      </c>
    </row>
    <row r="7257" spans="1:16" x14ac:dyDescent="0.25">
      <c r="A7257" t="s">
        <v>4971</v>
      </c>
      <c r="B7257" t="s">
        <v>119</v>
      </c>
      <c r="C7257" t="s">
        <v>12</v>
      </c>
      <c r="E7257">
        <f t="shared" si="452"/>
        <v>18</v>
      </c>
      <c r="F7257">
        <f t="shared" si="453"/>
        <v>6</v>
      </c>
      <c r="G7257" s="8">
        <f t="shared" si="454"/>
        <v>44730</v>
      </c>
      <c r="H7257">
        <f t="shared" si="455"/>
        <v>2022</v>
      </c>
      <c r="I7257" s="1">
        <v>44730.990972222222</v>
      </c>
      <c r="J7257" s="2">
        <v>44730</v>
      </c>
      <c r="K7257" t="s">
        <v>13</v>
      </c>
      <c r="L7257" t="s">
        <v>120</v>
      </c>
      <c r="N7257" s="11" t="s">
        <v>15</v>
      </c>
      <c r="O7257" s="11" t="str">
        <f>IF(Table1[[#This Row],[Currency  Code]]="USD",Table1[[#This Row],[Product Amount with GST]]*80,Table1[[#This Row],[Product Amount with GST]])</f>
        <v>2999</v>
      </c>
    </row>
    <row r="7258" spans="1:16" x14ac:dyDescent="0.25">
      <c r="A7258" t="s">
        <v>4972</v>
      </c>
      <c r="B7258" t="s">
        <v>255</v>
      </c>
      <c r="C7258" t="s">
        <v>48</v>
      </c>
      <c r="E7258">
        <f t="shared" si="452"/>
        <v>18</v>
      </c>
      <c r="F7258">
        <f t="shared" si="453"/>
        <v>6</v>
      </c>
      <c r="G7258" s="8">
        <f t="shared" si="454"/>
        <v>44730</v>
      </c>
      <c r="H7258">
        <f t="shared" si="455"/>
        <v>2022</v>
      </c>
      <c r="I7258" s="1">
        <v>44730.97152777778</v>
      </c>
      <c r="J7258" s="2">
        <v>44730</v>
      </c>
      <c r="K7258" t="s">
        <v>13</v>
      </c>
      <c r="L7258" t="s">
        <v>39</v>
      </c>
      <c r="M7258" t="s">
        <v>135</v>
      </c>
      <c r="N7258" s="11" t="s">
        <v>15</v>
      </c>
      <c r="O7258" s="11" t="str">
        <f>IF(Table1[[#This Row],[Currency  Code]]="USD",Table1[[#This Row],[Product Amount with GST]]*80,Table1[[#This Row],[Product Amount with GST]])</f>
        <v>499</v>
      </c>
      <c r="P7258" t="s">
        <v>911</v>
      </c>
    </row>
    <row r="7259" spans="1:16" x14ac:dyDescent="0.25">
      <c r="A7259" t="s">
        <v>4972</v>
      </c>
      <c r="B7259" t="s">
        <v>1079</v>
      </c>
      <c r="C7259" t="s">
        <v>48</v>
      </c>
      <c r="E7259">
        <f t="shared" si="452"/>
        <v>18</v>
      </c>
      <c r="F7259">
        <f t="shared" si="453"/>
        <v>6</v>
      </c>
      <c r="G7259" s="8">
        <f t="shared" si="454"/>
        <v>44730</v>
      </c>
      <c r="H7259">
        <f t="shared" si="455"/>
        <v>2022</v>
      </c>
      <c r="I7259" s="1">
        <v>44730.962500000001</v>
      </c>
      <c r="J7259" s="2">
        <v>44730</v>
      </c>
      <c r="K7259" t="s">
        <v>13</v>
      </c>
      <c r="L7259" t="s">
        <v>39</v>
      </c>
      <c r="M7259" t="s">
        <v>135</v>
      </c>
      <c r="N7259" s="11" t="s">
        <v>15</v>
      </c>
      <c r="O7259" s="11" t="str">
        <f>IF(Table1[[#This Row],[Currency  Code]]="USD",Table1[[#This Row],[Product Amount with GST]]*80,Table1[[#This Row],[Product Amount with GST]])</f>
        <v>499</v>
      </c>
      <c r="P7259" t="s">
        <v>911</v>
      </c>
    </row>
    <row r="7260" spans="1:16" x14ac:dyDescent="0.25">
      <c r="A7260" t="s">
        <v>4973</v>
      </c>
      <c r="B7260" t="s">
        <v>42</v>
      </c>
      <c r="C7260" t="s">
        <v>12</v>
      </c>
      <c r="E7260">
        <f t="shared" si="452"/>
        <v>18</v>
      </c>
      <c r="F7260">
        <f t="shared" si="453"/>
        <v>6</v>
      </c>
      <c r="G7260" s="8">
        <f t="shared" si="454"/>
        <v>44730</v>
      </c>
      <c r="H7260">
        <f t="shared" si="455"/>
        <v>2022</v>
      </c>
      <c r="I7260" s="1">
        <v>44730.953472222223</v>
      </c>
      <c r="J7260" s="2">
        <v>44730</v>
      </c>
      <c r="K7260" t="s">
        <v>43</v>
      </c>
      <c r="L7260" t="s">
        <v>39</v>
      </c>
      <c r="N7260" s="11" t="s">
        <v>15</v>
      </c>
      <c r="O7260" s="11" t="str">
        <f>IF(Table1[[#This Row],[Currency  Code]]="USD",Table1[[#This Row],[Product Amount with GST]]*80,Table1[[#This Row],[Product Amount with GST]])</f>
        <v>499</v>
      </c>
    </row>
    <row r="7261" spans="1:16" x14ac:dyDescent="0.25">
      <c r="A7261" t="s">
        <v>4974</v>
      </c>
      <c r="B7261" t="s">
        <v>255</v>
      </c>
      <c r="C7261" t="s">
        <v>12</v>
      </c>
      <c r="E7261">
        <f t="shared" si="452"/>
        <v>18</v>
      </c>
      <c r="F7261">
        <f t="shared" si="453"/>
        <v>6</v>
      </c>
      <c r="G7261" s="8">
        <f t="shared" si="454"/>
        <v>44730</v>
      </c>
      <c r="H7261">
        <f t="shared" si="455"/>
        <v>2022</v>
      </c>
      <c r="I7261" s="1">
        <v>44730.938194444447</v>
      </c>
      <c r="J7261" s="2">
        <v>44730</v>
      </c>
      <c r="K7261" t="s">
        <v>43</v>
      </c>
      <c r="L7261" t="s">
        <v>39</v>
      </c>
      <c r="N7261" s="11" t="s">
        <v>15</v>
      </c>
      <c r="O7261" s="11" t="str">
        <f>IF(Table1[[#This Row],[Currency  Code]]="USD",Table1[[#This Row],[Product Amount with GST]]*80,Table1[[#This Row],[Product Amount with GST]])</f>
        <v>499</v>
      </c>
    </row>
    <row r="7262" spans="1:16" x14ac:dyDescent="0.25">
      <c r="A7262" t="s">
        <v>4975</v>
      </c>
      <c r="B7262" t="s">
        <v>24</v>
      </c>
      <c r="C7262" t="s">
        <v>12</v>
      </c>
      <c r="E7262">
        <f t="shared" si="452"/>
        <v>18</v>
      </c>
      <c r="F7262">
        <f t="shared" si="453"/>
        <v>6</v>
      </c>
      <c r="G7262" s="8">
        <f t="shared" si="454"/>
        <v>44730</v>
      </c>
      <c r="H7262">
        <f t="shared" si="455"/>
        <v>2022</v>
      </c>
      <c r="I7262" s="1">
        <v>44730.938194444447</v>
      </c>
      <c r="J7262" s="2">
        <v>44730</v>
      </c>
      <c r="K7262" t="s">
        <v>13</v>
      </c>
      <c r="L7262" t="s">
        <v>25</v>
      </c>
      <c r="N7262" s="11" t="s">
        <v>15</v>
      </c>
      <c r="O7262" s="11" t="str">
        <f>IF(Table1[[#This Row],[Currency  Code]]="USD",Table1[[#This Row],[Product Amount with GST]]*80,Table1[[#This Row],[Product Amount with GST]])</f>
        <v>2022</v>
      </c>
    </row>
    <row r="7263" spans="1:16" x14ac:dyDescent="0.25">
      <c r="A7263" t="s">
        <v>4976</v>
      </c>
      <c r="B7263" t="s">
        <v>42</v>
      </c>
      <c r="C7263" t="s">
        <v>12</v>
      </c>
      <c r="E7263">
        <f t="shared" si="452"/>
        <v>18</v>
      </c>
      <c r="F7263">
        <f t="shared" si="453"/>
        <v>6</v>
      </c>
      <c r="G7263" s="8">
        <f t="shared" si="454"/>
        <v>44730</v>
      </c>
      <c r="H7263">
        <f t="shared" si="455"/>
        <v>2022</v>
      </c>
      <c r="I7263" s="1">
        <v>44730.930555555555</v>
      </c>
      <c r="J7263" s="2">
        <v>44730</v>
      </c>
      <c r="K7263" t="s">
        <v>13</v>
      </c>
      <c r="L7263" t="s">
        <v>39</v>
      </c>
      <c r="N7263" s="11" t="s">
        <v>15</v>
      </c>
      <c r="O7263" s="11" t="str">
        <f>IF(Table1[[#This Row],[Currency  Code]]="USD",Table1[[#This Row],[Product Amount with GST]]*80,Table1[[#This Row],[Product Amount with GST]])</f>
        <v>499</v>
      </c>
    </row>
    <row r="7264" spans="1:16" x14ac:dyDescent="0.25">
      <c r="A7264" t="s">
        <v>4977</v>
      </c>
      <c r="B7264" t="s">
        <v>42</v>
      </c>
      <c r="C7264" t="s">
        <v>12</v>
      </c>
      <c r="E7264">
        <f t="shared" si="452"/>
        <v>18</v>
      </c>
      <c r="F7264">
        <f t="shared" si="453"/>
        <v>6</v>
      </c>
      <c r="G7264" s="8">
        <f t="shared" si="454"/>
        <v>44730</v>
      </c>
      <c r="H7264">
        <f t="shared" si="455"/>
        <v>2022</v>
      </c>
      <c r="I7264" s="1">
        <v>44730.913194444445</v>
      </c>
      <c r="J7264" s="2">
        <v>44730</v>
      </c>
      <c r="K7264" t="s">
        <v>13</v>
      </c>
      <c r="L7264" t="s">
        <v>88</v>
      </c>
      <c r="N7264" s="11" t="s">
        <v>29</v>
      </c>
      <c r="O7264" s="11">
        <f>IF(Table1[[#This Row],[Currency  Code]]="USD",Table1[[#This Row],[Product Amount with GST]]*80,Table1[[#This Row],[Product Amount with GST]])</f>
        <v>4720</v>
      </c>
    </row>
    <row r="7265" spans="1:16" x14ac:dyDescent="0.25">
      <c r="A7265" t="s">
        <v>4978</v>
      </c>
      <c r="B7265" t="s">
        <v>304</v>
      </c>
      <c r="C7265" t="s">
        <v>12</v>
      </c>
      <c r="E7265">
        <f t="shared" si="452"/>
        <v>18</v>
      </c>
      <c r="F7265">
        <f t="shared" si="453"/>
        <v>6</v>
      </c>
      <c r="G7265" s="8">
        <f t="shared" si="454"/>
        <v>44730</v>
      </c>
      <c r="H7265">
        <f t="shared" si="455"/>
        <v>2022</v>
      </c>
      <c r="I7265" s="1">
        <v>44730.913194444445</v>
      </c>
      <c r="J7265" s="2">
        <v>44730</v>
      </c>
      <c r="K7265" t="s">
        <v>72</v>
      </c>
      <c r="L7265" t="s">
        <v>39</v>
      </c>
      <c r="N7265" s="11" t="s">
        <v>15</v>
      </c>
      <c r="O7265" s="11" t="str">
        <f>IF(Table1[[#This Row],[Currency  Code]]="USD",Table1[[#This Row],[Product Amount with GST]]*80,Table1[[#This Row],[Product Amount with GST]])</f>
        <v>499</v>
      </c>
    </row>
    <row r="7266" spans="1:16" x14ac:dyDescent="0.25">
      <c r="A7266" t="s">
        <v>4968</v>
      </c>
      <c r="B7266" t="s">
        <v>65</v>
      </c>
      <c r="C7266" t="s">
        <v>12</v>
      </c>
      <c r="E7266">
        <f t="shared" si="452"/>
        <v>18</v>
      </c>
      <c r="F7266">
        <f t="shared" si="453"/>
        <v>6</v>
      </c>
      <c r="G7266" s="8">
        <f t="shared" si="454"/>
        <v>44730</v>
      </c>
      <c r="H7266">
        <f t="shared" si="455"/>
        <v>2022</v>
      </c>
      <c r="I7266" s="1">
        <v>44730.911805555559</v>
      </c>
      <c r="J7266" s="2">
        <v>44730</v>
      </c>
      <c r="K7266" t="s">
        <v>13</v>
      </c>
      <c r="L7266" t="s">
        <v>39</v>
      </c>
      <c r="N7266" s="11" t="s">
        <v>15</v>
      </c>
      <c r="O7266" s="11" t="str">
        <f>IF(Table1[[#This Row],[Currency  Code]]="USD",Table1[[#This Row],[Product Amount with GST]]*80,Table1[[#This Row],[Product Amount with GST]])</f>
        <v>499</v>
      </c>
    </row>
    <row r="7267" spans="1:16" x14ac:dyDescent="0.25">
      <c r="A7267" t="s">
        <v>4979</v>
      </c>
      <c r="B7267" t="s">
        <v>20</v>
      </c>
      <c r="C7267" t="s">
        <v>12</v>
      </c>
      <c r="E7267">
        <f t="shared" si="452"/>
        <v>19</v>
      </c>
      <c r="F7267">
        <f t="shared" si="453"/>
        <v>6</v>
      </c>
      <c r="G7267" s="8">
        <f t="shared" si="454"/>
        <v>44731</v>
      </c>
      <c r="H7267">
        <f t="shared" si="455"/>
        <v>2022</v>
      </c>
      <c r="I7267" s="1">
        <v>44731.008333333331</v>
      </c>
      <c r="J7267" s="2">
        <v>44730</v>
      </c>
      <c r="K7267" t="s">
        <v>13</v>
      </c>
      <c r="L7267" t="s">
        <v>21</v>
      </c>
      <c r="N7267" s="11" t="s">
        <v>15</v>
      </c>
      <c r="O7267" s="11" t="str">
        <f>IF(Table1[[#This Row],[Currency  Code]]="USD",Table1[[#This Row],[Product Amount with GST]]*80,Table1[[#This Row],[Product Amount with GST]])</f>
        <v>1999</v>
      </c>
    </row>
    <row r="7268" spans="1:16" x14ac:dyDescent="0.25">
      <c r="A7268" t="s">
        <v>4965</v>
      </c>
      <c r="B7268" t="s">
        <v>42</v>
      </c>
      <c r="C7268" t="s">
        <v>12</v>
      </c>
      <c r="E7268">
        <f t="shared" si="452"/>
        <v>19</v>
      </c>
      <c r="F7268">
        <f t="shared" si="453"/>
        <v>6</v>
      </c>
      <c r="G7268" s="8">
        <f t="shared" si="454"/>
        <v>44731</v>
      </c>
      <c r="H7268">
        <f t="shared" si="455"/>
        <v>2022</v>
      </c>
      <c r="I7268" s="1">
        <v>44731.004861111112</v>
      </c>
      <c r="J7268" s="2">
        <v>44730</v>
      </c>
      <c r="K7268" t="s">
        <v>13</v>
      </c>
      <c r="L7268" t="s">
        <v>88</v>
      </c>
      <c r="N7268" s="11" t="s">
        <v>29</v>
      </c>
      <c r="O7268" s="11">
        <f>IF(Table1[[#This Row],[Currency  Code]]="USD",Table1[[#This Row],[Product Amount with GST]]*80,Table1[[#This Row],[Product Amount with GST]])</f>
        <v>4720</v>
      </c>
    </row>
    <row r="7269" spans="1:16" x14ac:dyDescent="0.25">
      <c r="A7269" t="s">
        <v>4841</v>
      </c>
      <c r="B7269" t="s">
        <v>42</v>
      </c>
      <c r="C7269" t="s">
        <v>12</v>
      </c>
      <c r="E7269">
        <f t="shared" si="452"/>
        <v>19</v>
      </c>
      <c r="F7269">
        <f t="shared" si="453"/>
        <v>6</v>
      </c>
      <c r="G7269" s="8">
        <f t="shared" si="454"/>
        <v>44731</v>
      </c>
      <c r="H7269">
        <f t="shared" si="455"/>
        <v>2022</v>
      </c>
      <c r="I7269" s="1">
        <v>44731.004166666666</v>
      </c>
      <c r="J7269" s="2">
        <v>44730</v>
      </c>
      <c r="K7269" t="s">
        <v>13</v>
      </c>
      <c r="L7269" t="s">
        <v>39</v>
      </c>
      <c r="N7269" s="11" t="s">
        <v>15</v>
      </c>
      <c r="O7269" s="11" t="str">
        <f>IF(Table1[[#This Row],[Currency  Code]]="USD",Table1[[#This Row],[Product Amount with GST]]*80,Table1[[#This Row],[Product Amount with GST]])</f>
        <v>499</v>
      </c>
    </row>
    <row r="7270" spans="1:16" x14ac:dyDescent="0.25">
      <c r="A7270" t="s">
        <v>4841</v>
      </c>
      <c r="B7270" t="s">
        <v>42</v>
      </c>
      <c r="C7270" t="s">
        <v>12</v>
      </c>
      <c r="E7270">
        <f t="shared" si="452"/>
        <v>19</v>
      </c>
      <c r="F7270">
        <f t="shared" si="453"/>
        <v>6</v>
      </c>
      <c r="G7270" s="8">
        <f t="shared" si="454"/>
        <v>44731</v>
      </c>
      <c r="H7270">
        <f t="shared" si="455"/>
        <v>2022</v>
      </c>
      <c r="I7270" s="1">
        <v>44731.001388888886</v>
      </c>
      <c r="J7270" s="2">
        <v>44730</v>
      </c>
      <c r="K7270" t="s">
        <v>13</v>
      </c>
      <c r="L7270" t="s">
        <v>39</v>
      </c>
      <c r="N7270" s="11" t="s">
        <v>15</v>
      </c>
      <c r="O7270" s="11" t="str">
        <f>IF(Table1[[#This Row],[Currency  Code]]="USD",Table1[[#This Row],[Product Amount with GST]]*80,Table1[[#This Row],[Product Amount with GST]])</f>
        <v>499</v>
      </c>
    </row>
    <row r="7271" spans="1:16" x14ac:dyDescent="0.25">
      <c r="A7271" t="s">
        <v>4841</v>
      </c>
      <c r="B7271" t="s">
        <v>42</v>
      </c>
      <c r="C7271" t="s">
        <v>12</v>
      </c>
      <c r="E7271">
        <f t="shared" si="452"/>
        <v>18</v>
      </c>
      <c r="F7271">
        <f t="shared" si="453"/>
        <v>6</v>
      </c>
      <c r="G7271" s="8">
        <f t="shared" si="454"/>
        <v>44730</v>
      </c>
      <c r="H7271">
        <f t="shared" si="455"/>
        <v>2022</v>
      </c>
      <c r="I7271" s="1">
        <v>44730.998611111114</v>
      </c>
      <c r="J7271" s="2">
        <v>44730</v>
      </c>
      <c r="K7271" t="s">
        <v>13</v>
      </c>
      <c r="L7271" t="s">
        <v>39</v>
      </c>
      <c r="N7271" s="11" t="s">
        <v>15</v>
      </c>
      <c r="O7271" s="11" t="str">
        <f>IF(Table1[[#This Row],[Currency  Code]]="USD",Table1[[#This Row],[Product Amount with GST]]*80,Table1[[#This Row],[Product Amount with GST]])</f>
        <v>499</v>
      </c>
    </row>
    <row r="7272" spans="1:16" x14ac:dyDescent="0.25">
      <c r="A7272" t="s">
        <v>4980</v>
      </c>
      <c r="B7272" t="s">
        <v>304</v>
      </c>
      <c r="C7272" t="s">
        <v>48</v>
      </c>
      <c r="E7272">
        <f t="shared" si="452"/>
        <v>18</v>
      </c>
      <c r="F7272">
        <f t="shared" si="453"/>
        <v>6</v>
      </c>
      <c r="G7272" s="8">
        <f t="shared" si="454"/>
        <v>44730</v>
      </c>
      <c r="H7272">
        <f t="shared" si="455"/>
        <v>2022</v>
      </c>
      <c r="I7272" s="1">
        <v>44730.981249999997</v>
      </c>
      <c r="J7272" s="2">
        <v>44730</v>
      </c>
      <c r="K7272" t="s">
        <v>43</v>
      </c>
      <c r="L7272" t="s">
        <v>39</v>
      </c>
      <c r="M7272" t="s">
        <v>49</v>
      </c>
      <c r="N7272" s="11" t="s">
        <v>15</v>
      </c>
      <c r="O7272" s="11" t="str">
        <f>IF(Table1[[#This Row],[Currency  Code]]="USD",Table1[[#This Row],[Product Amount with GST]]*80,Table1[[#This Row],[Product Amount with GST]])</f>
        <v>499</v>
      </c>
      <c r="P7272" t="s">
        <v>50</v>
      </c>
    </row>
    <row r="7273" spans="1:16" x14ac:dyDescent="0.25">
      <c r="A7273" t="s">
        <v>4972</v>
      </c>
      <c r="B7273" t="s">
        <v>255</v>
      </c>
      <c r="C7273" t="s">
        <v>12</v>
      </c>
      <c r="E7273">
        <f t="shared" si="452"/>
        <v>18</v>
      </c>
      <c r="F7273">
        <f t="shared" si="453"/>
        <v>6</v>
      </c>
      <c r="G7273" s="8">
        <f t="shared" si="454"/>
        <v>44730</v>
      </c>
      <c r="H7273">
        <f t="shared" si="455"/>
        <v>2022</v>
      </c>
      <c r="I7273" s="1">
        <v>44730.97152777778</v>
      </c>
      <c r="J7273" s="2">
        <v>44730</v>
      </c>
      <c r="K7273" t="s">
        <v>13</v>
      </c>
      <c r="L7273" t="s">
        <v>39</v>
      </c>
      <c r="N7273" s="11" t="s">
        <v>15</v>
      </c>
      <c r="O7273" s="11" t="str">
        <f>IF(Table1[[#This Row],[Currency  Code]]="USD",Table1[[#This Row],[Product Amount with GST]]*80,Table1[[#This Row],[Product Amount with GST]])</f>
        <v>499</v>
      </c>
    </row>
    <row r="7274" spans="1:16" x14ac:dyDescent="0.25">
      <c r="A7274" t="s">
        <v>4981</v>
      </c>
      <c r="B7274" t="s">
        <v>42</v>
      </c>
      <c r="C7274" t="s">
        <v>12</v>
      </c>
      <c r="E7274">
        <f t="shared" si="452"/>
        <v>18</v>
      </c>
      <c r="F7274">
        <f t="shared" si="453"/>
        <v>6</v>
      </c>
      <c r="G7274" s="8">
        <f t="shared" si="454"/>
        <v>44730</v>
      </c>
      <c r="H7274">
        <f t="shared" si="455"/>
        <v>2022</v>
      </c>
      <c r="I7274" s="1">
        <v>44730.96597222222</v>
      </c>
      <c r="J7274" s="2">
        <v>44730</v>
      </c>
      <c r="K7274" t="s">
        <v>13</v>
      </c>
      <c r="L7274" t="s">
        <v>39</v>
      </c>
      <c r="N7274" s="11" t="s">
        <v>15</v>
      </c>
      <c r="O7274" s="11" t="str">
        <f>IF(Table1[[#This Row],[Currency  Code]]="USD",Table1[[#This Row],[Product Amount with GST]]*80,Table1[[#This Row],[Product Amount with GST]])</f>
        <v>499</v>
      </c>
    </row>
    <row r="7275" spans="1:16" x14ac:dyDescent="0.25">
      <c r="A7275" t="s">
        <v>4968</v>
      </c>
      <c r="B7275" t="s">
        <v>65</v>
      </c>
      <c r="C7275" t="s">
        <v>48</v>
      </c>
      <c r="E7275">
        <f t="shared" si="452"/>
        <v>18</v>
      </c>
      <c r="F7275">
        <f t="shared" si="453"/>
        <v>6</v>
      </c>
      <c r="G7275" s="8">
        <f t="shared" si="454"/>
        <v>44730</v>
      </c>
      <c r="H7275">
        <f t="shared" si="455"/>
        <v>2022</v>
      </c>
      <c r="I7275" s="1">
        <v>44730.965277777781</v>
      </c>
      <c r="J7275" s="2">
        <v>44730</v>
      </c>
      <c r="K7275" t="s">
        <v>13</v>
      </c>
      <c r="L7275" t="s">
        <v>39</v>
      </c>
      <c r="M7275" t="s">
        <v>53</v>
      </c>
      <c r="N7275" s="11" t="s">
        <v>15</v>
      </c>
      <c r="O7275" s="11" t="str">
        <f>IF(Table1[[#This Row],[Currency  Code]]="USD",Table1[[#This Row],[Product Amount with GST]]*80,Table1[[#This Row],[Product Amount with GST]])</f>
        <v>499</v>
      </c>
      <c r="P7275" t="s">
        <v>50</v>
      </c>
    </row>
    <row r="7276" spans="1:16" x14ac:dyDescent="0.25">
      <c r="A7276" t="s">
        <v>4982</v>
      </c>
      <c r="B7276" t="s">
        <v>42</v>
      </c>
      <c r="C7276" t="s">
        <v>12</v>
      </c>
      <c r="E7276">
        <f t="shared" si="452"/>
        <v>18</v>
      </c>
      <c r="F7276">
        <f t="shared" si="453"/>
        <v>6</v>
      </c>
      <c r="G7276" s="8">
        <f t="shared" si="454"/>
        <v>44730</v>
      </c>
      <c r="H7276">
        <f t="shared" si="455"/>
        <v>2022</v>
      </c>
      <c r="I7276" s="1">
        <v>44730.945138888892</v>
      </c>
      <c r="J7276" s="2">
        <v>44730</v>
      </c>
      <c r="K7276" t="s">
        <v>43</v>
      </c>
      <c r="L7276" t="s">
        <v>39</v>
      </c>
      <c r="N7276" s="11" t="s">
        <v>15</v>
      </c>
      <c r="O7276" s="11" t="str">
        <f>IF(Table1[[#This Row],[Currency  Code]]="USD",Table1[[#This Row],[Product Amount with GST]]*80,Table1[[#This Row],[Product Amount with GST]])</f>
        <v>499</v>
      </c>
    </row>
    <row r="7277" spans="1:16" x14ac:dyDescent="0.25">
      <c r="A7277" t="s">
        <v>4983</v>
      </c>
      <c r="B7277" t="s">
        <v>1092</v>
      </c>
      <c r="C7277" t="s">
        <v>12</v>
      </c>
      <c r="E7277">
        <f t="shared" si="452"/>
        <v>18</v>
      </c>
      <c r="F7277">
        <f t="shared" si="453"/>
        <v>6</v>
      </c>
      <c r="G7277" s="8">
        <f t="shared" si="454"/>
        <v>44730</v>
      </c>
      <c r="H7277">
        <f t="shared" si="455"/>
        <v>2022</v>
      </c>
      <c r="I7277" s="1">
        <v>44730.942361111112</v>
      </c>
      <c r="J7277" s="2">
        <v>44730</v>
      </c>
      <c r="K7277" t="s">
        <v>43</v>
      </c>
      <c r="L7277" t="s">
        <v>39</v>
      </c>
      <c r="N7277" s="11" t="s">
        <v>15</v>
      </c>
      <c r="O7277" s="11" t="str">
        <f>IF(Table1[[#This Row],[Currency  Code]]="USD",Table1[[#This Row],[Product Amount with GST]]*80,Table1[[#This Row],[Product Amount with GST]])</f>
        <v>499</v>
      </c>
    </row>
    <row r="7278" spans="1:16" x14ac:dyDescent="0.25">
      <c r="A7278" t="s">
        <v>4984</v>
      </c>
      <c r="B7278" t="s">
        <v>17</v>
      </c>
      <c r="C7278" t="s">
        <v>12</v>
      </c>
      <c r="E7278">
        <f t="shared" si="452"/>
        <v>18</v>
      </c>
      <c r="F7278">
        <f t="shared" si="453"/>
        <v>6</v>
      </c>
      <c r="G7278" s="8">
        <f t="shared" si="454"/>
        <v>44730</v>
      </c>
      <c r="H7278">
        <f t="shared" si="455"/>
        <v>2022</v>
      </c>
      <c r="I7278" s="1">
        <v>44730.941666666666</v>
      </c>
      <c r="J7278" s="2">
        <v>44730</v>
      </c>
      <c r="K7278" t="s">
        <v>13</v>
      </c>
      <c r="L7278" t="s">
        <v>18</v>
      </c>
      <c r="N7278" s="11" t="s">
        <v>15</v>
      </c>
      <c r="O7278" s="11" t="str">
        <f>IF(Table1[[#This Row],[Currency  Code]]="USD",Table1[[#This Row],[Product Amount with GST]]*80,Table1[[#This Row],[Product Amount with GST]])</f>
        <v>999</v>
      </c>
    </row>
    <row r="7279" spans="1:16" x14ac:dyDescent="0.25">
      <c r="A7279" t="s">
        <v>1615</v>
      </c>
      <c r="B7279" t="s">
        <v>179</v>
      </c>
      <c r="C7279" t="s">
        <v>12</v>
      </c>
      <c r="E7279">
        <f t="shared" si="452"/>
        <v>18</v>
      </c>
      <c r="F7279">
        <f t="shared" si="453"/>
        <v>6</v>
      </c>
      <c r="G7279" s="8">
        <f t="shared" si="454"/>
        <v>44730</v>
      </c>
      <c r="H7279">
        <f t="shared" si="455"/>
        <v>2022</v>
      </c>
      <c r="I7279" s="1">
        <v>44730.940972222219</v>
      </c>
      <c r="J7279" s="2">
        <v>44730</v>
      </c>
      <c r="K7279" t="s">
        <v>13</v>
      </c>
      <c r="L7279" t="s">
        <v>39</v>
      </c>
      <c r="N7279" s="11" t="s">
        <v>15</v>
      </c>
      <c r="O7279" s="11" t="str">
        <f>IF(Table1[[#This Row],[Currency  Code]]="USD",Table1[[#This Row],[Product Amount with GST]]*80,Table1[[#This Row],[Product Amount with GST]])</f>
        <v>499</v>
      </c>
    </row>
    <row r="7280" spans="1:16" x14ac:dyDescent="0.25">
      <c r="A7280" t="s">
        <v>4966</v>
      </c>
      <c r="B7280" t="s">
        <v>52</v>
      </c>
      <c r="C7280" t="s">
        <v>12</v>
      </c>
      <c r="E7280">
        <f t="shared" si="452"/>
        <v>18</v>
      </c>
      <c r="F7280">
        <f t="shared" si="453"/>
        <v>6</v>
      </c>
      <c r="G7280" s="8">
        <f t="shared" si="454"/>
        <v>44730</v>
      </c>
      <c r="H7280">
        <f t="shared" si="455"/>
        <v>2022</v>
      </c>
      <c r="I7280" s="1">
        <v>44730.938888888886</v>
      </c>
      <c r="J7280" s="2">
        <v>44730</v>
      </c>
      <c r="K7280" t="s">
        <v>13</v>
      </c>
      <c r="L7280" t="s">
        <v>18</v>
      </c>
      <c r="N7280" s="11" t="s">
        <v>15</v>
      </c>
      <c r="O7280" s="11" t="str">
        <f>IF(Table1[[#This Row],[Currency  Code]]="USD",Table1[[#This Row],[Product Amount with GST]]*80,Table1[[#This Row],[Product Amount with GST]])</f>
        <v>999</v>
      </c>
    </row>
    <row r="7281" spans="1:16" x14ac:dyDescent="0.25">
      <c r="A7281" t="s">
        <v>4985</v>
      </c>
      <c r="B7281" t="s">
        <v>17</v>
      </c>
      <c r="C7281" t="s">
        <v>12</v>
      </c>
      <c r="E7281">
        <f t="shared" si="452"/>
        <v>18</v>
      </c>
      <c r="F7281">
        <f t="shared" si="453"/>
        <v>6</v>
      </c>
      <c r="G7281" s="8">
        <f t="shared" si="454"/>
        <v>44730</v>
      </c>
      <c r="H7281">
        <f t="shared" si="455"/>
        <v>2022</v>
      </c>
      <c r="I7281" s="1">
        <v>44730.936805555553</v>
      </c>
      <c r="J7281" s="2">
        <v>44730</v>
      </c>
      <c r="K7281" t="s">
        <v>13</v>
      </c>
      <c r="L7281" t="s">
        <v>18</v>
      </c>
      <c r="N7281" s="11" t="s">
        <v>15</v>
      </c>
      <c r="O7281" s="11" t="str">
        <f>IF(Table1[[#This Row],[Currency  Code]]="USD",Table1[[#This Row],[Product Amount with GST]]*80,Table1[[#This Row],[Product Amount with GST]])</f>
        <v>999</v>
      </c>
    </row>
    <row r="7282" spans="1:16" x14ac:dyDescent="0.25">
      <c r="A7282" t="s">
        <v>4976</v>
      </c>
      <c r="B7282" t="s">
        <v>42</v>
      </c>
      <c r="C7282" t="s">
        <v>12</v>
      </c>
      <c r="E7282">
        <f t="shared" si="452"/>
        <v>18</v>
      </c>
      <c r="F7282">
        <f t="shared" si="453"/>
        <v>6</v>
      </c>
      <c r="G7282" s="8">
        <f t="shared" si="454"/>
        <v>44730</v>
      </c>
      <c r="H7282">
        <f t="shared" si="455"/>
        <v>2022</v>
      </c>
      <c r="I7282" s="1">
        <v>44730.932638888888</v>
      </c>
      <c r="J7282" s="2">
        <v>44730</v>
      </c>
      <c r="K7282" t="s">
        <v>13</v>
      </c>
      <c r="L7282" t="s">
        <v>39</v>
      </c>
      <c r="N7282" s="11" t="s">
        <v>15</v>
      </c>
      <c r="O7282" s="11" t="str">
        <f>IF(Table1[[#This Row],[Currency  Code]]="USD",Table1[[#This Row],[Product Amount with GST]]*80,Table1[[#This Row],[Product Amount with GST]])</f>
        <v>499</v>
      </c>
    </row>
    <row r="7283" spans="1:16" x14ac:dyDescent="0.25">
      <c r="A7283" t="s">
        <v>4986</v>
      </c>
      <c r="B7283" t="s">
        <v>42</v>
      </c>
      <c r="C7283" t="s">
        <v>12</v>
      </c>
      <c r="E7283">
        <f t="shared" si="452"/>
        <v>18</v>
      </c>
      <c r="F7283">
        <f t="shared" si="453"/>
        <v>6</v>
      </c>
      <c r="G7283" s="8">
        <f t="shared" si="454"/>
        <v>44730</v>
      </c>
      <c r="H7283">
        <f t="shared" si="455"/>
        <v>2022</v>
      </c>
      <c r="I7283" s="1">
        <v>44730.915277777778</v>
      </c>
      <c r="J7283" s="2">
        <v>44730</v>
      </c>
      <c r="K7283" t="s">
        <v>43</v>
      </c>
      <c r="L7283" t="s">
        <v>39</v>
      </c>
      <c r="N7283" s="11" t="s">
        <v>15</v>
      </c>
      <c r="O7283" s="11" t="str">
        <f>IF(Table1[[#This Row],[Currency  Code]]="USD",Table1[[#This Row],[Product Amount with GST]]*80,Table1[[#This Row],[Product Amount with GST]])</f>
        <v>499</v>
      </c>
    </row>
    <row r="7284" spans="1:16" x14ac:dyDescent="0.25">
      <c r="A7284" t="s">
        <v>3950</v>
      </c>
      <c r="B7284" t="s">
        <v>17</v>
      </c>
      <c r="C7284" t="s">
        <v>12</v>
      </c>
      <c r="E7284">
        <f t="shared" si="452"/>
        <v>18</v>
      </c>
      <c r="F7284">
        <f t="shared" si="453"/>
        <v>6</v>
      </c>
      <c r="G7284" s="8">
        <f t="shared" si="454"/>
        <v>44730</v>
      </c>
      <c r="H7284">
        <f t="shared" si="455"/>
        <v>2022</v>
      </c>
      <c r="I7284" s="1">
        <v>44730.90347222222</v>
      </c>
      <c r="J7284" s="2">
        <v>44730</v>
      </c>
      <c r="K7284" t="s">
        <v>13</v>
      </c>
      <c r="L7284" t="s">
        <v>18</v>
      </c>
      <c r="N7284" s="11" t="s">
        <v>15</v>
      </c>
      <c r="O7284" s="11" t="str">
        <f>IF(Table1[[#This Row],[Currency  Code]]="USD",Table1[[#This Row],[Product Amount with GST]]*80,Table1[[#This Row],[Product Amount with GST]])</f>
        <v>999</v>
      </c>
    </row>
    <row r="7285" spans="1:16" x14ac:dyDescent="0.25">
      <c r="A7285" t="s">
        <v>4311</v>
      </c>
      <c r="B7285" t="s">
        <v>111</v>
      </c>
      <c r="C7285" t="s">
        <v>12</v>
      </c>
      <c r="E7285">
        <f t="shared" si="452"/>
        <v>18</v>
      </c>
      <c r="F7285">
        <f t="shared" si="453"/>
        <v>6</v>
      </c>
      <c r="G7285" s="8">
        <f t="shared" si="454"/>
        <v>44730</v>
      </c>
      <c r="H7285">
        <f t="shared" si="455"/>
        <v>2022</v>
      </c>
      <c r="I7285" s="1">
        <v>44730.898611111108</v>
      </c>
      <c r="J7285" s="2">
        <v>44730</v>
      </c>
      <c r="K7285" t="s">
        <v>72</v>
      </c>
      <c r="L7285" t="s">
        <v>39</v>
      </c>
      <c r="N7285" s="11" t="s">
        <v>15</v>
      </c>
      <c r="O7285" s="11" t="str">
        <f>IF(Table1[[#This Row],[Currency  Code]]="USD",Table1[[#This Row],[Product Amount with GST]]*80,Table1[[#This Row],[Product Amount with GST]])</f>
        <v>499</v>
      </c>
    </row>
    <row r="7286" spans="1:16" x14ac:dyDescent="0.25">
      <c r="A7286" t="s">
        <v>4987</v>
      </c>
      <c r="B7286" t="s">
        <v>20</v>
      </c>
      <c r="C7286" t="s">
        <v>12</v>
      </c>
      <c r="D7286" t="s">
        <v>6133</v>
      </c>
      <c r="E7286">
        <f t="shared" si="452"/>
        <v>18</v>
      </c>
      <c r="F7286">
        <f t="shared" si="453"/>
        <v>6</v>
      </c>
      <c r="G7286" s="8">
        <f t="shared" si="454"/>
        <v>44730</v>
      </c>
      <c r="H7286">
        <f t="shared" si="455"/>
        <v>2022</v>
      </c>
      <c r="I7286" s="1">
        <v>44730.89166666667</v>
      </c>
      <c r="J7286" s="2">
        <v>44730</v>
      </c>
      <c r="K7286" t="s">
        <v>13</v>
      </c>
      <c r="L7286" t="s">
        <v>827</v>
      </c>
      <c r="N7286" s="11" t="s">
        <v>15</v>
      </c>
      <c r="O7286" s="11" t="str">
        <f>IF(Table1[[#This Row],[Currency  Code]]="USD",Table1[[#This Row],[Product Amount with GST]]*80,Table1[[#This Row],[Product Amount with GST]])</f>
        <v>1224</v>
      </c>
    </row>
    <row r="7287" spans="1:16" x14ac:dyDescent="0.25">
      <c r="A7287" t="s">
        <v>4988</v>
      </c>
      <c r="B7287" t="s">
        <v>42</v>
      </c>
      <c r="C7287" t="s">
        <v>12</v>
      </c>
      <c r="E7287">
        <f t="shared" si="452"/>
        <v>18</v>
      </c>
      <c r="F7287">
        <f t="shared" si="453"/>
        <v>6</v>
      </c>
      <c r="G7287" s="8">
        <f t="shared" si="454"/>
        <v>44730</v>
      </c>
      <c r="H7287">
        <f t="shared" si="455"/>
        <v>2022</v>
      </c>
      <c r="I7287" s="1">
        <v>44730.88958333333</v>
      </c>
      <c r="J7287" s="2">
        <v>44730</v>
      </c>
      <c r="K7287" t="s">
        <v>13</v>
      </c>
      <c r="L7287" t="s">
        <v>39</v>
      </c>
      <c r="N7287" s="11" t="s">
        <v>15</v>
      </c>
      <c r="O7287" s="11" t="str">
        <f>IF(Table1[[#This Row],[Currency  Code]]="USD",Table1[[#This Row],[Product Amount with GST]]*80,Table1[[#This Row],[Product Amount with GST]])</f>
        <v>499</v>
      </c>
    </row>
    <row r="7288" spans="1:16" x14ac:dyDescent="0.25">
      <c r="A7288" t="s">
        <v>4989</v>
      </c>
      <c r="B7288" t="s">
        <v>42</v>
      </c>
      <c r="C7288" t="s">
        <v>48</v>
      </c>
      <c r="E7288">
        <f t="shared" si="452"/>
        <v>18</v>
      </c>
      <c r="F7288">
        <f t="shared" si="453"/>
        <v>6</v>
      </c>
      <c r="G7288" s="8">
        <f t="shared" si="454"/>
        <v>44730</v>
      </c>
      <c r="H7288">
        <f t="shared" si="455"/>
        <v>2022</v>
      </c>
      <c r="I7288" s="1">
        <v>44730.883333333331</v>
      </c>
      <c r="J7288" s="2">
        <v>44730</v>
      </c>
      <c r="K7288" t="s">
        <v>13</v>
      </c>
      <c r="L7288" t="s">
        <v>39</v>
      </c>
      <c r="M7288" t="s">
        <v>53</v>
      </c>
      <c r="N7288" s="11" t="s">
        <v>15</v>
      </c>
      <c r="O7288" s="11" t="str">
        <f>IF(Table1[[#This Row],[Currency  Code]]="USD",Table1[[#This Row],[Product Amount with GST]]*80,Table1[[#This Row],[Product Amount with GST]])</f>
        <v>499</v>
      </c>
      <c r="P7288" t="s">
        <v>50</v>
      </c>
    </row>
    <row r="7289" spans="1:16" x14ac:dyDescent="0.25">
      <c r="A7289" t="s">
        <v>4990</v>
      </c>
      <c r="B7289" t="s">
        <v>42</v>
      </c>
      <c r="C7289" t="s">
        <v>12</v>
      </c>
      <c r="E7289">
        <f t="shared" si="452"/>
        <v>18</v>
      </c>
      <c r="F7289">
        <f t="shared" si="453"/>
        <v>6</v>
      </c>
      <c r="G7289" s="8">
        <f t="shared" si="454"/>
        <v>44730</v>
      </c>
      <c r="H7289">
        <f t="shared" si="455"/>
        <v>2022</v>
      </c>
      <c r="I7289" s="1">
        <v>44730.876388888886</v>
      </c>
      <c r="J7289" s="2">
        <v>44730</v>
      </c>
      <c r="K7289" t="s">
        <v>43</v>
      </c>
      <c r="L7289" t="s">
        <v>39</v>
      </c>
      <c r="N7289" s="11" t="s">
        <v>15</v>
      </c>
      <c r="O7289" s="11" t="str">
        <f>IF(Table1[[#This Row],[Currency  Code]]="USD",Table1[[#This Row],[Product Amount with GST]]*80,Table1[[#This Row],[Product Amount with GST]])</f>
        <v>499</v>
      </c>
    </row>
    <row r="7290" spans="1:16" x14ac:dyDescent="0.25">
      <c r="A7290" t="s">
        <v>4991</v>
      </c>
      <c r="B7290" t="s">
        <v>17</v>
      </c>
      <c r="C7290" t="s">
        <v>12</v>
      </c>
      <c r="E7290">
        <f t="shared" si="452"/>
        <v>18</v>
      </c>
      <c r="F7290">
        <f t="shared" si="453"/>
        <v>6</v>
      </c>
      <c r="G7290" s="8">
        <f t="shared" si="454"/>
        <v>44730</v>
      </c>
      <c r="H7290">
        <f t="shared" si="455"/>
        <v>2022</v>
      </c>
      <c r="I7290" s="1">
        <v>44730.875694444447</v>
      </c>
      <c r="J7290" s="2">
        <v>44730</v>
      </c>
      <c r="K7290" t="s">
        <v>13</v>
      </c>
      <c r="L7290" t="s">
        <v>18</v>
      </c>
      <c r="N7290" s="11" t="s">
        <v>15</v>
      </c>
      <c r="O7290" s="11" t="str">
        <f>IF(Table1[[#This Row],[Currency  Code]]="USD",Table1[[#This Row],[Product Amount with GST]]*80,Table1[[#This Row],[Product Amount with GST]])</f>
        <v>999</v>
      </c>
    </row>
    <row r="7291" spans="1:16" x14ac:dyDescent="0.25">
      <c r="A7291" t="s">
        <v>4992</v>
      </c>
      <c r="B7291" t="s">
        <v>42</v>
      </c>
      <c r="C7291" t="s">
        <v>12</v>
      </c>
      <c r="E7291">
        <f t="shared" si="452"/>
        <v>18</v>
      </c>
      <c r="F7291">
        <f t="shared" si="453"/>
        <v>6</v>
      </c>
      <c r="G7291" s="8">
        <f t="shared" si="454"/>
        <v>44730</v>
      </c>
      <c r="H7291">
        <f t="shared" si="455"/>
        <v>2022</v>
      </c>
      <c r="I7291" s="1">
        <v>44730.875694444447</v>
      </c>
      <c r="J7291" s="2">
        <v>44730</v>
      </c>
      <c r="K7291" t="s">
        <v>43</v>
      </c>
      <c r="L7291" t="s">
        <v>39</v>
      </c>
      <c r="N7291" s="11" t="s">
        <v>15</v>
      </c>
      <c r="O7291" s="11" t="str">
        <f>IF(Table1[[#This Row],[Currency  Code]]="USD",Table1[[#This Row],[Product Amount with GST]]*80,Table1[[#This Row],[Product Amount with GST]])</f>
        <v>499</v>
      </c>
    </row>
    <row r="7292" spans="1:16" x14ac:dyDescent="0.25">
      <c r="A7292" t="s">
        <v>4972</v>
      </c>
      <c r="B7292" t="s">
        <v>1079</v>
      </c>
      <c r="C7292" t="s">
        <v>12</v>
      </c>
      <c r="E7292">
        <f t="shared" si="452"/>
        <v>18</v>
      </c>
      <c r="F7292">
        <f t="shared" si="453"/>
        <v>6</v>
      </c>
      <c r="G7292" s="8">
        <f t="shared" si="454"/>
        <v>44730</v>
      </c>
      <c r="H7292">
        <f t="shared" si="455"/>
        <v>2022</v>
      </c>
      <c r="I7292" s="1">
        <v>44730.961805555555</v>
      </c>
      <c r="J7292" s="2">
        <v>44730</v>
      </c>
      <c r="K7292" t="s">
        <v>13</v>
      </c>
      <c r="L7292" t="s">
        <v>39</v>
      </c>
      <c r="N7292" s="11" t="s">
        <v>15</v>
      </c>
      <c r="O7292" s="11" t="str">
        <f>IF(Table1[[#This Row],[Currency  Code]]="USD",Table1[[#This Row],[Product Amount with GST]]*80,Table1[[#This Row],[Product Amount with GST]])</f>
        <v>499</v>
      </c>
    </row>
    <row r="7293" spans="1:16" x14ac:dyDescent="0.25">
      <c r="A7293" t="s">
        <v>4972</v>
      </c>
      <c r="B7293" t="s">
        <v>1079</v>
      </c>
      <c r="C7293" t="s">
        <v>12</v>
      </c>
      <c r="E7293">
        <f t="shared" si="452"/>
        <v>18</v>
      </c>
      <c r="F7293">
        <f t="shared" si="453"/>
        <v>6</v>
      </c>
      <c r="G7293" s="8">
        <f t="shared" si="454"/>
        <v>44730</v>
      </c>
      <c r="H7293">
        <f t="shared" si="455"/>
        <v>2022</v>
      </c>
      <c r="I7293" s="1">
        <v>44730.961111111108</v>
      </c>
      <c r="J7293" s="2">
        <v>44730</v>
      </c>
      <c r="K7293" t="s">
        <v>13</v>
      </c>
      <c r="L7293" t="s">
        <v>39</v>
      </c>
      <c r="N7293" s="11" t="s">
        <v>15</v>
      </c>
      <c r="O7293" s="11" t="str">
        <f>IF(Table1[[#This Row],[Currency  Code]]="USD",Table1[[#This Row],[Product Amount with GST]]*80,Table1[[#This Row],[Product Amount with GST]])</f>
        <v>499</v>
      </c>
    </row>
    <row r="7294" spans="1:16" x14ac:dyDescent="0.25">
      <c r="A7294" t="s">
        <v>4993</v>
      </c>
      <c r="B7294" t="s">
        <v>1310</v>
      </c>
      <c r="C7294" t="s">
        <v>48</v>
      </c>
      <c r="E7294">
        <f t="shared" si="452"/>
        <v>18</v>
      </c>
      <c r="F7294">
        <f t="shared" si="453"/>
        <v>6</v>
      </c>
      <c r="G7294" s="8">
        <f t="shared" si="454"/>
        <v>44730</v>
      </c>
      <c r="H7294">
        <f t="shared" si="455"/>
        <v>2022</v>
      </c>
      <c r="I7294" s="1">
        <v>44730.961111111108</v>
      </c>
      <c r="J7294" s="2">
        <v>44730</v>
      </c>
      <c r="K7294" t="s">
        <v>13</v>
      </c>
      <c r="L7294" t="s">
        <v>39</v>
      </c>
      <c r="M7294" t="s">
        <v>53</v>
      </c>
      <c r="N7294" s="11" t="s">
        <v>15</v>
      </c>
      <c r="O7294" s="11" t="str">
        <f>IF(Table1[[#This Row],[Currency  Code]]="USD",Table1[[#This Row],[Product Amount with GST]]*80,Table1[[#This Row],[Product Amount with GST]])</f>
        <v>499</v>
      </c>
      <c r="P7294" t="s">
        <v>50</v>
      </c>
    </row>
    <row r="7295" spans="1:16" x14ac:dyDescent="0.25">
      <c r="A7295" t="s">
        <v>4994</v>
      </c>
      <c r="B7295" t="s">
        <v>255</v>
      </c>
      <c r="C7295" t="s">
        <v>48</v>
      </c>
      <c r="E7295">
        <f t="shared" si="452"/>
        <v>18</v>
      </c>
      <c r="F7295">
        <f t="shared" si="453"/>
        <v>6</v>
      </c>
      <c r="G7295" s="8">
        <f t="shared" si="454"/>
        <v>44730</v>
      </c>
      <c r="H7295">
        <f t="shared" si="455"/>
        <v>2022</v>
      </c>
      <c r="I7295" s="1">
        <v>44730.938888888886</v>
      </c>
      <c r="J7295" s="2">
        <v>44730</v>
      </c>
      <c r="K7295" t="s">
        <v>43</v>
      </c>
      <c r="L7295" t="s">
        <v>39</v>
      </c>
      <c r="M7295" t="s">
        <v>53</v>
      </c>
      <c r="N7295" s="11" t="s">
        <v>15</v>
      </c>
      <c r="O7295" s="11" t="str">
        <f>IF(Table1[[#This Row],[Currency  Code]]="USD",Table1[[#This Row],[Product Amount with GST]]*80,Table1[[#This Row],[Product Amount with GST]])</f>
        <v>499</v>
      </c>
      <c r="P7295" t="s">
        <v>50</v>
      </c>
    </row>
    <row r="7296" spans="1:16" x14ac:dyDescent="0.25">
      <c r="A7296" t="s">
        <v>4975</v>
      </c>
      <c r="B7296" t="s">
        <v>24</v>
      </c>
      <c r="C7296" t="s">
        <v>12</v>
      </c>
      <c r="E7296">
        <f t="shared" si="452"/>
        <v>18</v>
      </c>
      <c r="F7296">
        <f t="shared" si="453"/>
        <v>6</v>
      </c>
      <c r="G7296" s="8">
        <f t="shared" si="454"/>
        <v>44730</v>
      </c>
      <c r="H7296">
        <f t="shared" si="455"/>
        <v>2022</v>
      </c>
      <c r="I7296" s="1">
        <v>44730.938888888886</v>
      </c>
      <c r="J7296" s="2">
        <v>44730</v>
      </c>
      <c r="K7296" t="s">
        <v>13</v>
      </c>
      <c r="L7296" t="s">
        <v>25</v>
      </c>
      <c r="N7296" s="11" t="s">
        <v>15</v>
      </c>
      <c r="O7296" s="11" t="str">
        <f>IF(Table1[[#This Row],[Currency  Code]]="USD",Table1[[#This Row],[Product Amount with GST]]*80,Table1[[#This Row],[Product Amount with GST]])</f>
        <v>2022</v>
      </c>
    </row>
    <row r="7297" spans="1:16" x14ac:dyDescent="0.25">
      <c r="A7297" t="s">
        <v>4995</v>
      </c>
      <c r="B7297" t="s">
        <v>169</v>
      </c>
      <c r="C7297" t="s">
        <v>12</v>
      </c>
      <c r="E7297">
        <f t="shared" si="452"/>
        <v>18</v>
      </c>
      <c r="F7297">
        <f t="shared" si="453"/>
        <v>6</v>
      </c>
      <c r="G7297" s="8">
        <f t="shared" si="454"/>
        <v>44730</v>
      </c>
      <c r="H7297">
        <f t="shared" si="455"/>
        <v>2022</v>
      </c>
      <c r="I7297" s="1">
        <v>44730.936111111114</v>
      </c>
      <c r="J7297" s="2">
        <v>44730</v>
      </c>
      <c r="K7297" t="s">
        <v>13</v>
      </c>
      <c r="L7297" t="s">
        <v>39</v>
      </c>
      <c r="N7297" s="11" t="s">
        <v>15</v>
      </c>
      <c r="O7297" s="11" t="str">
        <f>IF(Table1[[#This Row],[Currency  Code]]="USD",Table1[[#This Row],[Product Amount with GST]]*80,Table1[[#This Row],[Product Amount with GST]])</f>
        <v>499</v>
      </c>
    </row>
    <row r="7298" spans="1:16" x14ac:dyDescent="0.25">
      <c r="A7298" t="s">
        <v>4996</v>
      </c>
      <c r="B7298" t="s">
        <v>42</v>
      </c>
      <c r="C7298" t="s">
        <v>12</v>
      </c>
      <c r="E7298">
        <f t="shared" ref="E7298:E7361" si="456">DAY(I7298)</f>
        <v>18</v>
      </c>
      <c r="F7298">
        <f t="shared" ref="F7298:F7361" si="457">MONTH(I7298)</f>
        <v>6</v>
      </c>
      <c r="G7298" s="8">
        <f t="shared" ref="G7298:G7361" si="458">DATE(H7299,F7298,E7298)</f>
        <v>44730</v>
      </c>
      <c r="H7298">
        <f t="shared" ref="H7298:H7361" si="459">YEAR(I7298)</f>
        <v>2022</v>
      </c>
      <c r="I7298" s="1">
        <v>44730.913888888892</v>
      </c>
      <c r="J7298" s="2">
        <v>44730</v>
      </c>
      <c r="K7298" t="s">
        <v>13</v>
      </c>
      <c r="L7298" t="s">
        <v>39</v>
      </c>
      <c r="N7298" s="11" t="s">
        <v>15</v>
      </c>
      <c r="O7298" s="11" t="str">
        <f>IF(Table1[[#This Row],[Currency  Code]]="USD",Table1[[#This Row],[Product Amount with GST]]*80,Table1[[#This Row],[Product Amount with GST]])</f>
        <v>499</v>
      </c>
    </row>
    <row r="7299" spans="1:16" x14ac:dyDescent="0.25">
      <c r="A7299" t="s">
        <v>4311</v>
      </c>
      <c r="B7299" t="s">
        <v>111</v>
      </c>
      <c r="C7299" t="s">
        <v>12</v>
      </c>
      <c r="E7299">
        <f t="shared" si="456"/>
        <v>18</v>
      </c>
      <c r="F7299">
        <f t="shared" si="457"/>
        <v>6</v>
      </c>
      <c r="G7299" s="8">
        <f t="shared" si="458"/>
        <v>44730</v>
      </c>
      <c r="H7299">
        <f t="shared" si="459"/>
        <v>2022</v>
      </c>
      <c r="I7299" s="1">
        <v>44730.913194444445</v>
      </c>
      <c r="J7299" s="2">
        <v>44730</v>
      </c>
      <c r="K7299" t="s">
        <v>72</v>
      </c>
      <c r="L7299" t="s">
        <v>39</v>
      </c>
      <c r="N7299" s="11" t="s">
        <v>15</v>
      </c>
      <c r="O7299" s="11" t="str">
        <f>IF(Table1[[#This Row],[Currency  Code]]="USD",Table1[[#This Row],[Product Amount with GST]]*80,Table1[[#This Row],[Product Amount with GST]])</f>
        <v>499</v>
      </c>
    </row>
    <row r="7300" spans="1:16" x14ac:dyDescent="0.25">
      <c r="A7300" t="s">
        <v>4997</v>
      </c>
      <c r="B7300" t="s">
        <v>4254</v>
      </c>
      <c r="C7300" t="s">
        <v>12</v>
      </c>
      <c r="E7300">
        <f t="shared" si="456"/>
        <v>18</v>
      </c>
      <c r="F7300">
        <f t="shared" si="457"/>
        <v>6</v>
      </c>
      <c r="G7300" s="8">
        <f t="shared" si="458"/>
        <v>44730</v>
      </c>
      <c r="H7300">
        <f t="shared" si="459"/>
        <v>2022</v>
      </c>
      <c r="I7300" s="1">
        <v>44730.906944444447</v>
      </c>
      <c r="J7300" s="2">
        <v>44730</v>
      </c>
      <c r="K7300" t="s">
        <v>43</v>
      </c>
      <c r="L7300" t="s">
        <v>39</v>
      </c>
      <c r="N7300" s="11" t="s">
        <v>15</v>
      </c>
      <c r="O7300" s="11" t="str">
        <f>IF(Table1[[#This Row],[Currency  Code]]="USD",Table1[[#This Row],[Product Amount with GST]]*80,Table1[[#This Row],[Product Amount with GST]])</f>
        <v>499</v>
      </c>
    </row>
    <row r="7301" spans="1:16" x14ac:dyDescent="0.25">
      <c r="A7301" t="s">
        <v>4978</v>
      </c>
      <c r="B7301" t="s">
        <v>304</v>
      </c>
      <c r="C7301" t="s">
        <v>48</v>
      </c>
      <c r="E7301">
        <f t="shared" si="456"/>
        <v>18</v>
      </c>
      <c r="F7301">
        <f t="shared" si="457"/>
        <v>6</v>
      </c>
      <c r="G7301" s="8">
        <f t="shared" si="458"/>
        <v>44730</v>
      </c>
      <c r="H7301">
        <f t="shared" si="459"/>
        <v>2022</v>
      </c>
      <c r="I7301" s="1">
        <v>44730.902777777781</v>
      </c>
      <c r="J7301" s="2">
        <v>44730</v>
      </c>
      <c r="K7301" t="s">
        <v>72</v>
      </c>
      <c r="L7301" t="s">
        <v>39</v>
      </c>
      <c r="M7301" t="s">
        <v>53</v>
      </c>
      <c r="N7301" s="11" t="s">
        <v>15</v>
      </c>
      <c r="O7301" s="11" t="str">
        <f>IF(Table1[[#This Row],[Currency  Code]]="USD",Table1[[#This Row],[Product Amount with GST]]*80,Table1[[#This Row],[Product Amount with GST]])</f>
        <v>499</v>
      </c>
      <c r="P7301" t="s">
        <v>50</v>
      </c>
    </row>
    <row r="7302" spans="1:16" x14ac:dyDescent="0.25">
      <c r="A7302" t="s">
        <v>4998</v>
      </c>
      <c r="B7302" t="s">
        <v>4771</v>
      </c>
      <c r="C7302" t="s">
        <v>48</v>
      </c>
      <c r="E7302">
        <f t="shared" si="456"/>
        <v>18</v>
      </c>
      <c r="F7302">
        <f t="shared" si="457"/>
        <v>6</v>
      </c>
      <c r="G7302" s="8">
        <f t="shared" si="458"/>
        <v>44730</v>
      </c>
      <c r="H7302">
        <f t="shared" si="459"/>
        <v>2022</v>
      </c>
      <c r="I7302" s="1">
        <v>44730.9</v>
      </c>
      <c r="J7302" s="2">
        <v>44730</v>
      </c>
      <c r="K7302" t="s">
        <v>72</v>
      </c>
      <c r="L7302" t="s">
        <v>39</v>
      </c>
      <c r="M7302" t="s">
        <v>218</v>
      </c>
      <c r="N7302" s="11" t="s">
        <v>15</v>
      </c>
      <c r="O7302" s="11" t="str">
        <f>IF(Table1[[#This Row],[Currency  Code]]="USD",Table1[[#This Row],[Product Amount with GST]]*80,Table1[[#This Row],[Product Amount with GST]])</f>
        <v>499</v>
      </c>
      <c r="P7302" t="s">
        <v>50</v>
      </c>
    </row>
    <row r="7303" spans="1:16" x14ac:dyDescent="0.25">
      <c r="A7303" t="s">
        <v>4998</v>
      </c>
      <c r="B7303" t="s">
        <v>1194</v>
      </c>
      <c r="C7303" t="s">
        <v>48</v>
      </c>
      <c r="E7303">
        <f t="shared" si="456"/>
        <v>18</v>
      </c>
      <c r="F7303">
        <f t="shared" si="457"/>
        <v>6</v>
      </c>
      <c r="G7303" s="8">
        <f t="shared" si="458"/>
        <v>44730</v>
      </c>
      <c r="H7303">
        <f t="shared" si="459"/>
        <v>2022</v>
      </c>
      <c r="I7303" s="1">
        <v>44730.897916666669</v>
      </c>
      <c r="J7303" s="2">
        <v>44730</v>
      </c>
      <c r="K7303" t="s">
        <v>72</v>
      </c>
      <c r="L7303" t="s">
        <v>39</v>
      </c>
      <c r="M7303" t="s">
        <v>218</v>
      </c>
      <c r="N7303" s="11" t="s">
        <v>15</v>
      </c>
      <c r="O7303" s="11" t="str">
        <f>IF(Table1[[#This Row],[Currency  Code]]="USD",Table1[[#This Row],[Product Amount with GST]]*80,Table1[[#This Row],[Product Amount with GST]])</f>
        <v>499</v>
      </c>
      <c r="P7303" t="s">
        <v>50</v>
      </c>
    </row>
    <row r="7304" spans="1:16" x14ac:dyDescent="0.25">
      <c r="A7304" t="s">
        <v>4999</v>
      </c>
      <c r="B7304" t="s">
        <v>1092</v>
      </c>
      <c r="C7304" t="s">
        <v>12</v>
      </c>
      <c r="E7304">
        <f t="shared" si="456"/>
        <v>18</v>
      </c>
      <c r="F7304">
        <f t="shared" si="457"/>
        <v>6</v>
      </c>
      <c r="G7304" s="8">
        <f t="shared" si="458"/>
        <v>44730</v>
      </c>
      <c r="H7304">
        <f t="shared" si="459"/>
        <v>2022</v>
      </c>
      <c r="I7304" s="1">
        <v>44730.896527777775</v>
      </c>
      <c r="J7304" s="2">
        <v>44730</v>
      </c>
      <c r="K7304" t="s">
        <v>13</v>
      </c>
      <c r="L7304" t="s">
        <v>39</v>
      </c>
      <c r="N7304" s="11" t="s">
        <v>15</v>
      </c>
      <c r="O7304" s="11" t="str">
        <f>IF(Table1[[#This Row],[Currency  Code]]="USD",Table1[[#This Row],[Product Amount with GST]]*80,Table1[[#This Row],[Product Amount with GST]])</f>
        <v>499</v>
      </c>
    </row>
    <row r="7305" spans="1:16" x14ac:dyDescent="0.25">
      <c r="A7305" t="s">
        <v>4311</v>
      </c>
      <c r="B7305" t="s">
        <v>111</v>
      </c>
      <c r="C7305" t="s">
        <v>12</v>
      </c>
      <c r="E7305">
        <f t="shared" si="456"/>
        <v>18</v>
      </c>
      <c r="F7305">
        <f t="shared" si="457"/>
        <v>6</v>
      </c>
      <c r="G7305" s="8">
        <f t="shared" si="458"/>
        <v>44730</v>
      </c>
      <c r="H7305">
        <f t="shared" si="459"/>
        <v>2022</v>
      </c>
      <c r="I7305" s="1">
        <v>44730.895138888889</v>
      </c>
      <c r="J7305" s="2">
        <v>44730</v>
      </c>
      <c r="K7305" t="s">
        <v>13</v>
      </c>
      <c r="L7305" t="s">
        <v>39</v>
      </c>
      <c r="N7305" s="11" t="s">
        <v>15</v>
      </c>
      <c r="O7305" s="11" t="str">
        <f>IF(Table1[[#This Row],[Currency  Code]]="USD",Table1[[#This Row],[Product Amount with GST]]*80,Table1[[#This Row],[Product Amount with GST]])</f>
        <v>499</v>
      </c>
    </row>
    <row r="7306" spans="1:16" x14ac:dyDescent="0.25">
      <c r="A7306" t="s">
        <v>4988</v>
      </c>
      <c r="B7306" t="s">
        <v>42</v>
      </c>
      <c r="C7306" t="s">
        <v>12</v>
      </c>
      <c r="E7306">
        <f t="shared" si="456"/>
        <v>18</v>
      </c>
      <c r="F7306">
        <f t="shared" si="457"/>
        <v>6</v>
      </c>
      <c r="G7306" s="8">
        <f t="shared" si="458"/>
        <v>44730</v>
      </c>
      <c r="H7306">
        <f t="shared" si="459"/>
        <v>2022</v>
      </c>
      <c r="I7306" s="1">
        <v>44730.888888888891</v>
      </c>
      <c r="J7306" s="2">
        <v>44730</v>
      </c>
      <c r="K7306" t="s">
        <v>13</v>
      </c>
      <c r="L7306" t="s">
        <v>39</v>
      </c>
      <c r="N7306" s="11" t="s">
        <v>15</v>
      </c>
      <c r="O7306" s="11" t="str">
        <f>IF(Table1[[#This Row],[Currency  Code]]="USD",Table1[[#This Row],[Product Amount with GST]]*80,Table1[[#This Row],[Product Amount with GST]])</f>
        <v>499</v>
      </c>
    </row>
    <row r="7307" spans="1:16" x14ac:dyDescent="0.25">
      <c r="A7307" t="s">
        <v>4605</v>
      </c>
      <c r="B7307" t="s">
        <v>402</v>
      </c>
      <c r="C7307" t="s">
        <v>12</v>
      </c>
      <c r="E7307">
        <f t="shared" si="456"/>
        <v>18</v>
      </c>
      <c r="F7307">
        <f t="shared" si="457"/>
        <v>6</v>
      </c>
      <c r="G7307" s="8">
        <f t="shared" si="458"/>
        <v>44730</v>
      </c>
      <c r="H7307">
        <f t="shared" si="459"/>
        <v>2022</v>
      </c>
      <c r="I7307" s="1">
        <v>44730.887499999997</v>
      </c>
      <c r="J7307" s="2">
        <v>44730</v>
      </c>
      <c r="K7307" t="s">
        <v>13</v>
      </c>
      <c r="L7307" t="s">
        <v>39</v>
      </c>
      <c r="N7307" s="11" t="s">
        <v>15</v>
      </c>
      <c r="O7307" s="11" t="str">
        <f>IF(Table1[[#This Row],[Currency  Code]]="USD",Table1[[#This Row],[Product Amount with GST]]*80,Table1[[#This Row],[Product Amount with GST]])</f>
        <v>499</v>
      </c>
    </row>
    <row r="7308" spans="1:16" x14ac:dyDescent="0.25">
      <c r="A7308" t="s">
        <v>4988</v>
      </c>
      <c r="B7308" t="s">
        <v>42</v>
      </c>
      <c r="C7308" t="s">
        <v>12</v>
      </c>
      <c r="E7308">
        <f t="shared" si="456"/>
        <v>18</v>
      </c>
      <c r="F7308">
        <f t="shared" si="457"/>
        <v>6</v>
      </c>
      <c r="G7308" s="8">
        <f t="shared" si="458"/>
        <v>44730</v>
      </c>
      <c r="H7308">
        <f t="shared" si="459"/>
        <v>2022</v>
      </c>
      <c r="I7308" s="1">
        <v>44730.887499999997</v>
      </c>
      <c r="J7308" s="2">
        <v>44730</v>
      </c>
      <c r="K7308" t="s">
        <v>13</v>
      </c>
      <c r="L7308" t="s">
        <v>39</v>
      </c>
      <c r="N7308" s="11" t="s">
        <v>15</v>
      </c>
      <c r="O7308" s="11" t="str">
        <f>IF(Table1[[#This Row],[Currency  Code]]="USD",Table1[[#This Row],[Product Amount with GST]]*80,Table1[[#This Row],[Product Amount with GST]])</f>
        <v>499</v>
      </c>
    </row>
    <row r="7309" spans="1:16" x14ac:dyDescent="0.25">
      <c r="A7309" t="s">
        <v>5000</v>
      </c>
      <c r="B7309" t="s">
        <v>42</v>
      </c>
      <c r="C7309" t="s">
        <v>12</v>
      </c>
      <c r="E7309">
        <f t="shared" si="456"/>
        <v>18</v>
      </c>
      <c r="F7309">
        <f t="shared" si="457"/>
        <v>6</v>
      </c>
      <c r="G7309" s="8">
        <f t="shared" si="458"/>
        <v>44730</v>
      </c>
      <c r="H7309">
        <f t="shared" si="459"/>
        <v>2022</v>
      </c>
      <c r="I7309" s="1">
        <v>44730.877083333333</v>
      </c>
      <c r="J7309" s="2">
        <v>44730</v>
      </c>
      <c r="K7309" t="s">
        <v>43</v>
      </c>
      <c r="L7309" t="s">
        <v>39</v>
      </c>
      <c r="N7309" s="11" t="s">
        <v>15</v>
      </c>
      <c r="O7309" s="11" t="str">
        <f>IF(Table1[[#This Row],[Currency  Code]]="USD",Table1[[#This Row],[Product Amount with GST]]*80,Table1[[#This Row],[Product Amount with GST]])</f>
        <v>499</v>
      </c>
    </row>
    <row r="7310" spans="1:16" x14ac:dyDescent="0.25">
      <c r="A7310" t="s">
        <v>5001</v>
      </c>
      <c r="B7310" t="s">
        <v>402</v>
      </c>
      <c r="C7310" t="s">
        <v>12</v>
      </c>
      <c r="E7310">
        <f t="shared" si="456"/>
        <v>18</v>
      </c>
      <c r="F7310">
        <f t="shared" si="457"/>
        <v>6</v>
      </c>
      <c r="G7310" s="8">
        <f t="shared" si="458"/>
        <v>44730</v>
      </c>
      <c r="H7310">
        <f t="shared" si="459"/>
        <v>2022</v>
      </c>
      <c r="I7310" s="1">
        <v>44730.907638888886</v>
      </c>
      <c r="J7310" s="2">
        <v>44730</v>
      </c>
      <c r="K7310" t="s">
        <v>13</v>
      </c>
      <c r="L7310" t="s">
        <v>39</v>
      </c>
      <c r="N7310" s="11" t="s">
        <v>15</v>
      </c>
      <c r="O7310" s="11" t="str">
        <f>IF(Table1[[#This Row],[Currency  Code]]="USD",Table1[[#This Row],[Product Amount with GST]]*80,Table1[[#This Row],[Product Amount with GST]])</f>
        <v>499</v>
      </c>
    </row>
    <row r="7311" spans="1:16" x14ac:dyDescent="0.25">
      <c r="A7311" t="s">
        <v>5002</v>
      </c>
      <c r="B7311" t="s">
        <v>42</v>
      </c>
      <c r="C7311" t="s">
        <v>12</v>
      </c>
      <c r="E7311">
        <f t="shared" si="456"/>
        <v>18</v>
      </c>
      <c r="F7311">
        <f t="shared" si="457"/>
        <v>6</v>
      </c>
      <c r="G7311" s="8">
        <f t="shared" si="458"/>
        <v>44730</v>
      </c>
      <c r="H7311">
        <f t="shared" si="459"/>
        <v>2022</v>
      </c>
      <c r="I7311" s="1">
        <v>44730.9</v>
      </c>
      <c r="J7311" s="2">
        <v>44730</v>
      </c>
      <c r="K7311" t="s">
        <v>43</v>
      </c>
      <c r="L7311" t="s">
        <v>39</v>
      </c>
      <c r="N7311" s="11" t="s">
        <v>15</v>
      </c>
      <c r="O7311" s="11" t="str">
        <f>IF(Table1[[#This Row],[Currency  Code]]="USD",Table1[[#This Row],[Product Amount with GST]]*80,Table1[[#This Row],[Product Amount with GST]])</f>
        <v>499</v>
      </c>
    </row>
    <row r="7312" spans="1:16" x14ac:dyDescent="0.25">
      <c r="A7312" t="s">
        <v>4311</v>
      </c>
      <c r="B7312" t="s">
        <v>111</v>
      </c>
      <c r="C7312" t="s">
        <v>12</v>
      </c>
      <c r="E7312">
        <f t="shared" si="456"/>
        <v>18</v>
      </c>
      <c r="F7312">
        <f t="shared" si="457"/>
        <v>6</v>
      </c>
      <c r="G7312" s="8">
        <f t="shared" si="458"/>
        <v>44730</v>
      </c>
      <c r="H7312">
        <f t="shared" si="459"/>
        <v>2022</v>
      </c>
      <c r="I7312" s="1">
        <v>44730.895833333336</v>
      </c>
      <c r="J7312" s="2">
        <v>44730</v>
      </c>
      <c r="K7312" t="s">
        <v>13</v>
      </c>
      <c r="L7312" t="s">
        <v>39</v>
      </c>
      <c r="N7312" s="11" t="s">
        <v>15</v>
      </c>
      <c r="O7312" s="11" t="str">
        <f>IF(Table1[[#This Row],[Currency  Code]]="USD",Table1[[#This Row],[Product Amount with GST]]*80,Table1[[#This Row],[Product Amount with GST]])</f>
        <v>499</v>
      </c>
    </row>
    <row r="7313" spans="1:16" x14ac:dyDescent="0.25">
      <c r="A7313" t="s">
        <v>5003</v>
      </c>
      <c r="B7313" t="s">
        <v>47</v>
      </c>
      <c r="C7313" t="s">
        <v>12</v>
      </c>
      <c r="E7313">
        <f t="shared" si="456"/>
        <v>18</v>
      </c>
      <c r="F7313">
        <f t="shared" si="457"/>
        <v>6</v>
      </c>
      <c r="G7313" s="8">
        <f t="shared" si="458"/>
        <v>44730</v>
      </c>
      <c r="H7313">
        <f t="shared" si="459"/>
        <v>2022</v>
      </c>
      <c r="I7313" s="1">
        <v>44730.894444444442</v>
      </c>
      <c r="J7313" s="2">
        <v>44730</v>
      </c>
      <c r="K7313" t="s">
        <v>13</v>
      </c>
      <c r="L7313" t="s">
        <v>18</v>
      </c>
      <c r="N7313" s="11" t="s">
        <v>15</v>
      </c>
      <c r="O7313" s="11" t="str">
        <f>IF(Table1[[#This Row],[Currency  Code]]="USD",Table1[[#This Row],[Product Amount with GST]]*80,Table1[[#This Row],[Product Amount with GST]])</f>
        <v>999</v>
      </c>
    </row>
    <row r="7314" spans="1:16" x14ac:dyDescent="0.25">
      <c r="A7314" t="s">
        <v>4950</v>
      </c>
      <c r="B7314" t="s">
        <v>42</v>
      </c>
      <c r="C7314" t="s">
        <v>12</v>
      </c>
      <c r="E7314">
        <f t="shared" si="456"/>
        <v>18</v>
      </c>
      <c r="F7314">
        <f t="shared" si="457"/>
        <v>6</v>
      </c>
      <c r="G7314" s="8">
        <f t="shared" si="458"/>
        <v>44730</v>
      </c>
      <c r="H7314">
        <f t="shared" si="459"/>
        <v>2022</v>
      </c>
      <c r="I7314" s="1">
        <v>44730.892361111109</v>
      </c>
      <c r="J7314" s="2">
        <v>44730</v>
      </c>
      <c r="K7314" t="s">
        <v>43</v>
      </c>
      <c r="L7314" t="s">
        <v>88</v>
      </c>
      <c r="N7314" s="11" t="s">
        <v>29</v>
      </c>
      <c r="O7314" s="11">
        <f>IF(Table1[[#This Row],[Currency  Code]]="USD",Table1[[#This Row],[Product Amount with GST]]*80,Table1[[#This Row],[Product Amount with GST]])</f>
        <v>4720</v>
      </c>
    </row>
    <row r="7315" spans="1:16" x14ac:dyDescent="0.25">
      <c r="A7315" t="s">
        <v>5004</v>
      </c>
      <c r="B7315" t="s">
        <v>20</v>
      </c>
      <c r="C7315" t="s">
        <v>12</v>
      </c>
      <c r="E7315">
        <f t="shared" si="456"/>
        <v>18</v>
      </c>
      <c r="F7315">
        <f t="shared" si="457"/>
        <v>6</v>
      </c>
      <c r="G7315" s="8">
        <f t="shared" si="458"/>
        <v>44730</v>
      </c>
      <c r="H7315">
        <f t="shared" si="459"/>
        <v>2022</v>
      </c>
      <c r="I7315" s="1">
        <v>44730.888888888891</v>
      </c>
      <c r="J7315" s="2">
        <v>44730</v>
      </c>
      <c r="K7315" t="s">
        <v>13</v>
      </c>
      <c r="L7315" t="s">
        <v>21</v>
      </c>
      <c r="N7315" s="11" t="s">
        <v>15</v>
      </c>
      <c r="O7315" s="11" t="str">
        <f>IF(Table1[[#This Row],[Currency  Code]]="USD",Table1[[#This Row],[Product Amount with GST]]*80,Table1[[#This Row],[Product Amount with GST]])</f>
        <v>1999</v>
      </c>
    </row>
    <row r="7316" spans="1:16" x14ac:dyDescent="0.25">
      <c r="A7316" t="s">
        <v>5005</v>
      </c>
      <c r="B7316" t="s">
        <v>52</v>
      </c>
      <c r="C7316" t="s">
        <v>12</v>
      </c>
      <c r="E7316">
        <f t="shared" si="456"/>
        <v>18</v>
      </c>
      <c r="F7316">
        <f t="shared" si="457"/>
        <v>6</v>
      </c>
      <c r="G7316" s="8">
        <f t="shared" si="458"/>
        <v>44730</v>
      </c>
      <c r="H7316">
        <f t="shared" si="459"/>
        <v>2022</v>
      </c>
      <c r="I7316" s="1">
        <v>44730.880555555559</v>
      </c>
      <c r="J7316" s="2">
        <v>44730</v>
      </c>
      <c r="K7316" t="s">
        <v>13</v>
      </c>
      <c r="L7316" t="s">
        <v>18</v>
      </c>
      <c r="N7316" s="11" t="s">
        <v>15</v>
      </c>
      <c r="O7316" s="11" t="str">
        <f>IF(Table1[[#This Row],[Currency  Code]]="USD",Table1[[#This Row],[Product Amount with GST]]*80,Table1[[#This Row],[Product Amount with GST]])</f>
        <v>999</v>
      </c>
    </row>
    <row r="7317" spans="1:16" x14ac:dyDescent="0.25">
      <c r="A7317" t="s">
        <v>5006</v>
      </c>
      <c r="B7317" t="s">
        <v>47</v>
      </c>
      <c r="C7317" t="s">
        <v>12</v>
      </c>
      <c r="E7317">
        <f t="shared" si="456"/>
        <v>18</v>
      </c>
      <c r="F7317">
        <f t="shared" si="457"/>
        <v>6</v>
      </c>
      <c r="G7317" s="8">
        <f t="shared" si="458"/>
        <v>44730</v>
      </c>
      <c r="H7317">
        <f t="shared" si="459"/>
        <v>2022</v>
      </c>
      <c r="I7317" s="1">
        <v>44730.875694444447</v>
      </c>
      <c r="J7317" s="2">
        <v>44730</v>
      </c>
      <c r="K7317" t="s">
        <v>13</v>
      </c>
      <c r="L7317" t="s">
        <v>18</v>
      </c>
      <c r="N7317" s="11" t="s">
        <v>15</v>
      </c>
      <c r="O7317" s="11" t="str">
        <f>IF(Table1[[#This Row],[Currency  Code]]="USD",Table1[[#This Row],[Product Amount with GST]]*80,Table1[[#This Row],[Product Amount with GST]])</f>
        <v>999</v>
      </c>
    </row>
    <row r="7318" spans="1:16" x14ac:dyDescent="0.25">
      <c r="A7318" t="s">
        <v>5000</v>
      </c>
      <c r="B7318" t="s">
        <v>42</v>
      </c>
      <c r="C7318" t="s">
        <v>12</v>
      </c>
      <c r="E7318">
        <f t="shared" si="456"/>
        <v>18</v>
      </c>
      <c r="F7318">
        <f t="shared" si="457"/>
        <v>6</v>
      </c>
      <c r="G7318" s="8">
        <f t="shared" si="458"/>
        <v>44730</v>
      </c>
      <c r="H7318">
        <f t="shared" si="459"/>
        <v>2022</v>
      </c>
      <c r="I7318" s="1">
        <v>44730.875694444447</v>
      </c>
      <c r="J7318" s="2">
        <v>44730</v>
      </c>
      <c r="K7318" t="s">
        <v>43</v>
      </c>
      <c r="L7318" t="s">
        <v>39</v>
      </c>
      <c r="N7318" s="11" t="s">
        <v>15</v>
      </c>
      <c r="O7318" s="11" t="str">
        <f>IF(Table1[[#This Row],[Currency  Code]]="USD",Table1[[#This Row],[Product Amount with GST]]*80,Table1[[#This Row],[Product Amount with GST]])</f>
        <v>499</v>
      </c>
    </row>
    <row r="7319" spans="1:16" x14ac:dyDescent="0.25">
      <c r="A7319" t="s">
        <v>5007</v>
      </c>
      <c r="B7319" t="s">
        <v>24</v>
      </c>
      <c r="C7319" t="s">
        <v>48</v>
      </c>
      <c r="E7319">
        <f t="shared" si="456"/>
        <v>18</v>
      </c>
      <c r="F7319">
        <f t="shared" si="457"/>
        <v>6</v>
      </c>
      <c r="G7319" s="8">
        <f t="shared" si="458"/>
        <v>44730</v>
      </c>
      <c r="H7319">
        <f t="shared" si="459"/>
        <v>2022</v>
      </c>
      <c r="I7319" s="1">
        <v>44730.85833333333</v>
      </c>
      <c r="J7319" s="2">
        <v>44730</v>
      </c>
      <c r="K7319" t="s">
        <v>13</v>
      </c>
      <c r="L7319" t="s">
        <v>25</v>
      </c>
      <c r="M7319" t="s">
        <v>218</v>
      </c>
      <c r="N7319" s="11" t="s">
        <v>15</v>
      </c>
      <c r="O7319" s="11" t="str">
        <f>IF(Table1[[#This Row],[Currency  Code]]="USD",Table1[[#This Row],[Product Amount with GST]]*80,Table1[[#This Row],[Product Amount with GST]])</f>
        <v>2022</v>
      </c>
      <c r="P7319" t="s">
        <v>50</v>
      </c>
    </row>
    <row r="7320" spans="1:16" x14ac:dyDescent="0.25">
      <c r="A7320" t="s">
        <v>4491</v>
      </c>
      <c r="B7320" t="s">
        <v>24</v>
      </c>
      <c r="C7320" t="s">
        <v>12</v>
      </c>
      <c r="E7320">
        <f t="shared" si="456"/>
        <v>18</v>
      </c>
      <c r="F7320">
        <f t="shared" si="457"/>
        <v>6</v>
      </c>
      <c r="G7320" s="8">
        <f t="shared" si="458"/>
        <v>44730</v>
      </c>
      <c r="H7320">
        <f t="shared" si="459"/>
        <v>2022</v>
      </c>
      <c r="I7320" s="1">
        <v>44730.851388888892</v>
      </c>
      <c r="J7320" s="2">
        <v>44730</v>
      </c>
      <c r="K7320" t="s">
        <v>13</v>
      </c>
      <c r="L7320" t="s">
        <v>25</v>
      </c>
      <c r="N7320" s="11" t="s">
        <v>15</v>
      </c>
      <c r="O7320" s="11" t="str">
        <f>IF(Table1[[#This Row],[Currency  Code]]="USD",Table1[[#This Row],[Product Amount with GST]]*80,Table1[[#This Row],[Product Amount with GST]])</f>
        <v>2022</v>
      </c>
    </row>
    <row r="7321" spans="1:16" x14ac:dyDescent="0.25">
      <c r="A7321" t="s">
        <v>5008</v>
      </c>
      <c r="B7321" t="s">
        <v>173</v>
      </c>
      <c r="C7321" t="s">
        <v>12</v>
      </c>
      <c r="E7321">
        <f t="shared" si="456"/>
        <v>18</v>
      </c>
      <c r="F7321">
        <f t="shared" si="457"/>
        <v>6</v>
      </c>
      <c r="G7321" s="8">
        <f t="shared" si="458"/>
        <v>44730</v>
      </c>
      <c r="H7321">
        <f t="shared" si="459"/>
        <v>2022</v>
      </c>
      <c r="I7321" s="1">
        <v>44730.842361111114</v>
      </c>
      <c r="J7321" s="2">
        <v>44730</v>
      </c>
      <c r="K7321" t="s">
        <v>13</v>
      </c>
      <c r="L7321" t="s">
        <v>39</v>
      </c>
      <c r="N7321" s="11" t="s">
        <v>15</v>
      </c>
      <c r="O7321" s="11" t="str">
        <f>IF(Table1[[#This Row],[Currency  Code]]="USD",Table1[[#This Row],[Product Amount with GST]]*80,Table1[[#This Row],[Product Amount with GST]])</f>
        <v>499</v>
      </c>
    </row>
    <row r="7322" spans="1:16" x14ac:dyDescent="0.25">
      <c r="A7322" t="s">
        <v>5009</v>
      </c>
      <c r="B7322" t="s">
        <v>24</v>
      </c>
      <c r="C7322" t="s">
        <v>12</v>
      </c>
      <c r="E7322">
        <f t="shared" si="456"/>
        <v>18</v>
      </c>
      <c r="F7322">
        <f t="shared" si="457"/>
        <v>6</v>
      </c>
      <c r="G7322" s="8">
        <f t="shared" si="458"/>
        <v>44730</v>
      </c>
      <c r="H7322">
        <f t="shared" si="459"/>
        <v>2022</v>
      </c>
      <c r="I7322" s="1">
        <v>44730.837500000001</v>
      </c>
      <c r="J7322" s="2">
        <v>44730</v>
      </c>
      <c r="K7322" t="s">
        <v>13</v>
      </c>
      <c r="L7322" t="s">
        <v>25</v>
      </c>
      <c r="N7322" s="11" t="s">
        <v>15</v>
      </c>
      <c r="O7322" s="11" t="str">
        <f>IF(Table1[[#This Row],[Currency  Code]]="USD",Table1[[#This Row],[Product Amount with GST]]*80,Table1[[#This Row],[Product Amount with GST]])</f>
        <v>2022</v>
      </c>
    </row>
    <row r="7323" spans="1:16" x14ac:dyDescent="0.25">
      <c r="A7323" t="s">
        <v>5010</v>
      </c>
      <c r="B7323" t="s">
        <v>111</v>
      </c>
      <c r="C7323" t="s">
        <v>12</v>
      </c>
      <c r="E7323">
        <f t="shared" si="456"/>
        <v>18</v>
      </c>
      <c r="F7323">
        <f t="shared" si="457"/>
        <v>6</v>
      </c>
      <c r="G7323" s="8">
        <f t="shared" si="458"/>
        <v>44730</v>
      </c>
      <c r="H7323">
        <f t="shared" si="459"/>
        <v>2022</v>
      </c>
      <c r="I7323" s="1">
        <v>44730.837500000001</v>
      </c>
      <c r="J7323" s="2">
        <v>44730</v>
      </c>
      <c r="K7323" t="s">
        <v>112</v>
      </c>
      <c r="L7323" t="s">
        <v>39</v>
      </c>
      <c r="N7323" s="11" t="s">
        <v>15</v>
      </c>
      <c r="O7323" s="11" t="str">
        <f>IF(Table1[[#This Row],[Currency  Code]]="USD",Table1[[#This Row],[Product Amount with GST]]*80,Table1[[#This Row],[Product Amount with GST]])</f>
        <v>499</v>
      </c>
    </row>
    <row r="7324" spans="1:16" x14ac:dyDescent="0.25">
      <c r="A7324" t="s">
        <v>1023</v>
      </c>
      <c r="B7324" t="s">
        <v>1472</v>
      </c>
      <c r="C7324" t="s">
        <v>12</v>
      </c>
      <c r="E7324">
        <f t="shared" si="456"/>
        <v>18</v>
      </c>
      <c r="F7324">
        <f t="shared" si="457"/>
        <v>6</v>
      </c>
      <c r="G7324" s="8">
        <f t="shared" si="458"/>
        <v>44730</v>
      </c>
      <c r="H7324">
        <f t="shared" si="459"/>
        <v>2022</v>
      </c>
      <c r="I7324" s="1">
        <v>44730.836111111108</v>
      </c>
      <c r="J7324" s="2">
        <v>44730</v>
      </c>
      <c r="K7324" t="s">
        <v>13</v>
      </c>
      <c r="L7324" t="s">
        <v>403</v>
      </c>
      <c r="N7324" s="11" t="s">
        <v>15</v>
      </c>
      <c r="O7324" s="11" t="str">
        <f>IF(Table1[[#This Row],[Currency  Code]]="USD",Table1[[#This Row],[Product Amount with GST]]*80,Table1[[#This Row],[Product Amount with GST]])</f>
        <v>1000</v>
      </c>
    </row>
    <row r="7325" spans="1:16" x14ac:dyDescent="0.25">
      <c r="A7325" t="s">
        <v>5011</v>
      </c>
      <c r="B7325" t="s">
        <v>42</v>
      </c>
      <c r="C7325" t="s">
        <v>12</v>
      </c>
      <c r="E7325">
        <f t="shared" si="456"/>
        <v>18</v>
      </c>
      <c r="F7325">
        <f t="shared" si="457"/>
        <v>6</v>
      </c>
      <c r="G7325" s="8">
        <f t="shared" si="458"/>
        <v>44730</v>
      </c>
      <c r="H7325">
        <f t="shared" si="459"/>
        <v>2022</v>
      </c>
      <c r="I7325" s="1">
        <v>44730.818055555559</v>
      </c>
      <c r="J7325" s="2">
        <v>44730</v>
      </c>
      <c r="K7325" t="s">
        <v>13</v>
      </c>
      <c r="L7325" t="s">
        <v>39</v>
      </c>
      <c r="N7325" s="11" t="s">
        <v>15</v>
      </c>
      <c r="O7325" s="11" t="str">
        <f>IF(Table1[[#This Row],[Currency  Code]]="USD",Table1[[#This Row],[Product Amount with GST]]*80,Table1[[#This Row],[Product Amount with GST]])</f>
        <v>499</v>
      </c>
    </row>
    <row r="7326" spans="1:16" x14ac:dyDescent="0.25">
      <c r="A7326" t="s">
        <v>5012</v>
      </c>
      <c r="B7326" t="s">
        <v>20</v>
      </c>
      <c r="C7326" t="s">
        <v>12</v>
      </c>
      <c r="E7326">
        <f t="shared" si="456"/>
        <v>18</v>
      </c>
      <c r="F7326">
        <f t="shared" si="457"/>
        <v>6</v>
      </c>
      <c r="G7326" s="8">
        <f t="shared" si="458"/>
        <v>44730</v>
      </c>
      <c r="H7326">
        <f t="shared" si="459"/>
        <v>2022</v>
      </c>
      <c r="I7326" s="1">
        <v>44730.817361111112</v>
      </c>
      <c r="J7326" s="2">
        <v>44730</v>
      </c>
      <c r="K7326" t="s">
        <v>13</v>
      </c>
      <c r="L7326" t="s">
        <v>21</v>
      </c>
      <c r="N7326" s="11" t="s">
        <v>15</v>
      </c>
      <c r="O7326" s="11" t="str">
        <f>IF(Table1[[#This Row],[Currency  Code]]="USD",Table1[[#This Row],[Product Amount with GST]]*80,Table1[[#This Row],[Product Amount with GST]])</f>
        <v>1999</v>
      </c>
    </row>
    <row r="7327" spans="1:16" x14ac:dyDescent="0.25">
      <c r="A7327" t="s">
        <v>5013</v>
      </c>
      <c r="B7327" t="s">
        <v>402</v>
      </c>
      <c r="C7327" t="s">
        <v>48</v>
      </c>
      <c r="E7327">
        <f t="shared" si="456"/>
        <v>18</v>
      </c>
      <c r="F7327">
        <f t="shared" si="457"/>
        <v>6</v>
      </c>
      <c r="G7327" s="8">
        <f t="shared" si="458"/>
        <v>44730</v>
      </c>
      <c r="H7327">
        <f t="shared" si="459"/>
        <v>2022</v>
      </c>
      <c r="I7327" s="1">
        <v>44730.804861111108</v>
      </c>
      <c r="J7327" s="2">
        <v>44730</v>
      </c>
      <c r="K7327" t="s">
        <v>13</v>
      </c>
      <c r="L7327" t="s">
        <v>39</v>
      </c>
      <c r="M7327" t="s">
        <v>53</v>
      </c>
      <c r="N7327" s="11" t="s">
        <v>15</v>
      </c>
      <c r="O7327" s="11" t="str">
        <f>IF(Table1[[#This Row],[Currency  Code]]="USD",Table1[[#This Row],[Product Amount with GST]]*80,Table1[[#This Row],[Product Amount with GST]])</f>
        <v>499</v>
      </c>
      <c r="P7327" t="s">
        <v>50</v>
      </c>
    </row>
    <row r="7328" spans="1:16" x14ac:dyDescent="0.25">
      <c r="A7328" t="s">
        <v>5014</v>
      </c>
      <c r="B7328" t="s">
        <v>42</v>
      </c>
      <c r="C7328" t="s">
        <v>12</v>
      </c>
      <c r="D7328" t="s">
        <v>6186</v>
      </c>
      <c r="E7328">
        <f t="shared" si="456"/>
        <v>18</v>
      </c>
      <c r="F7328">
        <f t="shared" si="457"/>
        <v>6</v>
      </c>
      <c r="G7328" s="8">
        <f t="shared" si="458"/>
        <v>44730</v>
      </c>
      <c r="H7328">
        <f t="shared" si="459"/>
        <v>2022</v>
      </c>
      <c r="I7328" s="1">
        <v>44730.803472222222</v>
      </c>
      <c r="J7328" s="2">
        <v>44730</v>
      </c>
      <c r="K7328" t="s">
        <v>43</v>
      </c>
      <c r="L7328" t="s">
        <v>39</v>
      </c>
      <c r="N7328" s="11" t="s">
        <v>15</v>
      </c>
      <c r="O7328" s="11" t="str">
        <f>IF(Table1[[#This Row],[Currency  Code]]="USD",Table1[[#This Row],[Product Amount with GST]]*80,Table1[[#This Row],[Product Amount with GST]])</f>
        <v>499</v>
      </c>
    </row>
    <row r="7329" spans="1:16" x14ac:dyDescent="0.25">
      <c r="A7329" t="s">
        <v>1951</v>
      </c>
      <c r="B7329" t="s">
        <v>918</v>
      </c>
      <c r="C7329" t="s">
        <v>12</v>
      </c>
      <c r="E7329">
        <f t="shared" si="456"/>
        <v>18</v>
      </c>
      <c r="F7329">
        <f t="shared" si="457"/>
        <v>6</v>
      </c>
      <c r="G7329" s="8">
        <f t="shared" si="458"/>
        <v>44730</v>
      </c>
      <c r="H7329">
        <f t="shared" si="459"/>
        <v>2022</v>
      </c>
      <c r="I7329" s="1">
        <v>44730.795138888891</v>
      </c>
      <c r="J7329" s="2">
        <v>44730</v>
      </c>
      <c r="K7329" t="s">
        <v>13</v>
      </c>
      <c r="L7329" t="s">
        <v>919</v>
      </c>
      <c r="N7329" s="11" t="s">
        <v>15</v>
      </c>
      <c r="O7329" s="11" t="str">
        <f>IF(Table1[[#This Row],[Currency  Code]]="USD",Table1[[#This Row],[Product Amount with GST]]*80,Table1[[#This Row],[Product Amount with GST]])</f>
        <v>990</v>
      </c>
    </row>
    <row r="7330" spans="1:16" x14ac:dyDescent="0.25">
      <c r="A7330" t="s">
        <v>5015</v>
      </c>
      <c r="B7330" t="s">
        <v>169</v>
      </c>
      <c r="C7330" t="s">
        <v>48</v>
      </c>
      <c r="E7330">
        <f t="shared" si="456"/>
        <v>18</v>
      </c>
      <c r="F7330">
        <f t="shared" si="457"/>
        <v>6</v>
      </c>
      <c r="G7330" s="8">
        <f t="shared" si="458"/>
        <v>44730</v>
      </c>
      <c r="H7330">
        <f t="shared" si="459"/>
        <v>2022</v>
      </c>
      <c r="I7330" s="1">
        <v>44730.793749999997</v>
      </c>
      <c r="J7330" s="2">
        <v>44730</v>
      </c>
      <c r="K7330" t="s">
        <v>13</v>
      </c>
      <c r="L7330" t="s">
        <v>39</v>
      </c>
      <c r="M7330" t="s">
        <v>53</v>
      </c>
      <c r="N7330" s="11" t="s">
        <v>15</v>
      </c>
      <c r="O7330" s="11" t="str">
        <f>IF(Table1[[#This Row],[Currency  Code]]="USD",Table1[[#This Row],[Product Amount with GST]]*80,Table1[[#This Row],[Product Amount with GST]])</f>
        <v>499</v>
      </c>
      <c r="P7330" t="s">
        <v>50</v>
      </c>
    </row>
    <row r="7331" spans="1:16" x14ac:dyDescent="0.25">
      <c r="A7331" t="s">
        <v>5016</v>
      </c>
      <c r="B7331" t="s">
        <v>65</v>
      </c>
      <c r="C7331" t="s">
        <v>48</v>
      </c>
      <c r="E7331">
        <f t="shared" si="456"/>
        <v>18</v>
      </c>
      <c r="F7331">
        <f t="shared" si="457"/>
        <v>6</v>
      </c>
      <c r="G7331" s="8">
        <f t="shared" si="458"/>
        <v>44730</v>
      </c>
      <c r="H7331">
        <f t="shared" si="459"/>
        <v>2022</v>
      </c>
      <c r="I7331" s="1">
        <v>44730.790972222225</v>
      </c>
      <c r="J7331" s="2">
        <v>44730</v>
      </c>
      <c r="K7331" t="s">
        <v>72</v>
      </c>
      <c r="L7331" t="s">
        <v>39</v>
      </c>
      <c r="M7331" t="s">
        <v>53</v>
      </c>
      <c r="N7331" s="11" t="s">
        <v>15</v>
      </c>
      <c r="O7331" s="11" t="str">
        <f>IF(Table1[[#This Row],[Currency  Code]]="USD",Table1[[#This Row],[Product Amount with GST]]*80,Table1[[#This Row],[Product Amount with GST]])</f>
        <v>499</v>
      </c>
      <c r="P7331" t="s">
        <v>50</v>
      </c>
    </row>
    <row r="7332" spans="1:16" x14ac:dyDescent="0.25">
      <c r="A7332" t="s">
        <v>5007</v>
      </c>
      <c r="B7332" t="s">
        <v>24</v>
      </c>
      <c r="C7332" t="s">
        <v>12</v>
      </c>
      <c r="E7332">
        <f t="shared" si="456"/>
        <v>18</v>
      </c>
      <c r="F7332">
        <f t="shared" si="457"/>
        <v>6</v>
      </c>
      <c r="G7332" s="8">
        <f t="shared" si="458"/>
        <v>44730</v>
      </c>
      <c r="H7332">
        <f t="shared" si="459"/>
        <v>2022</v>
      </c>
      <c r="I7332" s="1">
        <v>44730.85833333333</v>
      </c>
      <c r="J7332" s="2">
        <v>44730</v>
      </c>
      <c r="K7332" t="s">
        <v>13</v>
      </c>
      <c r="L7332" t="s">
        <v>25</v>
      </c>
      <c r="N7332" s="11" t="s">
        <v>15</v>
      </c>
      <c r="O7332" s="11" t="str">
        <f>IF(Table1[[#This Row],[Currency  Code]]="USD",Table1[[#This Row],[Product Amount with GST]]*80,Table1[[#This Row],[Product Amount with GST]])</f>
        <v>2022</v>
      </c>
    </row>
    <row r="7333" spans="1:16" x14ac:dyDescent="0.25">
      <c r="A7333" t="s">
        <v>5014</v>
      </c>
      <c r="B7333" t="s">
        <v>402</v>
      </c>
      <c r="C7333" t="s">
        <v>12</v>
      </c>
      <c r="E7333">
        <f t="shared" si="456"/>
        <v>18</v>
      </c>
      <c r="F7333">
        <f t="shared" si="457"/>
        <v>6</v>
      </c>
      <c r="G7333" s="8">
        <f t="shared" si="458"/>
        <v>44730</v>
      </c>
      <c r="H7333">
        <f t="shared" si="459"/>
        <v>2022</v>
      </c>
      <c r="I7333" s="1">
        <v>44730.845833333333</v>
      </c>
      <c r="J7333" s="2">
        <v>44730</v>
      </c>
      <c r="K7333" t="s">
        <v>13</v>
      </c>
      <c r="L7333" t="s">
        <v>39</v>
      </c>
      <c r="N7333" s="11" t="s">
        <v>15</v>
      </c>
      <c r="O7333" s="11" t="str">
        <f>IF(Table1[[#This Row],[Currency  Code]]="USD",Table1[[#This Row],[Product Amount with GST]]*80,Table1[[#This Row],[Product Amount with GST]])</f>
        <v>499</v>
      </c>
    </row>
    <row r="7334" spans="1:16" x14ac:dyDescent="0.25">
      <c r="A7334" t="s">
        <v>5008</v>
      </c>
      <c r="B7334" t="s">
        <v>173</v>
      </c>
      <c r="C7334" t="s">
        <v>48</v>
      </c>
      <c r="E7334">
        <f t="shared" si="456"/>
        <v>18</v>
      </c>
      <c r="F7334">
        <f t="shared" si="457"/>
        <v>6</v>
      </c>
      <c r="G7334" s="8">
        <f t="shared" si="458"/>
        <v>44730</v>
      </c>
      <c r="H7334">
        <f t="shared" si="459"/>
        <v>2022</v>
      </c>
      <c r="I7334" s="1">
        <v>44730.845138888886</v>
      </c>
      <c r="J7334" s="2">
        <v>44730</v>
      </c>
      <c r="K7334" t="s">
        <v>13</v>
      </c>
      <c r="L7334" t="s">
        <v>39</v>
      </c>
      <c r="M7334" t="s">
        <v>53</v>
      </c>
      <c r="N7334" s="11" t="s">
        <v>15</v>
      </c>
      <c r="O7334" s="11" t="str">
        <f>IF(Table1[[#This Row],[Currency  Code]]="USD",Table1[[#This Row],[Product Amount with GST]]*80,Table1[[#This Row],[Product Amount with GST]])</f>
        <v>499</v>
      </c>
      <c r="P7334" t="s">
        <v>50</v>
      </c>
    </row>
    <row r="7335" spans="1:16" x14ac:dyDescent="0.25">
      <c r="A7335" t="s">
        <v>5017</v>
      </c>
      <c r="B7335" t="s">
        <v>20</v>
      </c>
      <c r="C7335" t="s">
        <v>12</v>
      </c>
      <c r="E7335">
        <f t="shared" si="456"/>
        <v>18</v>
      </c>
      <c r="F7335">
        <f t="shared" si="457"/>
        <v>6</v>
      </c>
      <c r="G7335" s="8">
        <f t="shared" si="458"/>
        <v>44730</v>
      </c>
      <c r="H7335">
        <f t="shared" si="459"/>
        <v>2022</v>
      </c>
      <c r="I7335" s="1">
        <v>44730.844444444447</v>
      </c>
      <c r="J7335" s="2">
        <v>44730</v>
      </c>
      <c r="K7335" t="s">
        <v>13</v>
      </c>
      <c r="L7335" t="s">
        <v>21</v>
      </c>
      <c r="N7335" s="11" t="s">
        <v>15</v>
      </c>
      <c r="O7335" s="11" t="str">
        <f>IF(Table1[[#This Row],[Currency  Code]]="USD",Table1[[#This Row],[Product Amount with GST]]*80,Table1[[#This Row],[Product Amount with GST]])</f>
        <v>1999</v>
      </c>
    </row>
    <row r="7336" spans="1:16" x14ac:dyDescent="0.25">
      <c r="A7336" t="s">
        <v>5018</v>
      </c>
      <c r="B7336" t="s">
        <v>24</v>
      </c>
      <c r="C7336" t="s">
        <v>48</v>
      </c>
      <c r="E7336">
        <f t="shared" si="456"/>
        <v>18</v>
      </c>
      <c r="F7336">
        <f t="shared" si="457"/>
        <v>6</v>
      </c>
      <c r="G7336" s="8">
        <f t="shared" si="458"/>
        <v>44730</v>
      </c>
      <c r="H7336">
        <f t="shared" si="459"/>
        <v>2022</v>
      </c>
      <c r="I7336" s="1">
        <v>44730.839583333334</v>
      </c>
      <c r="J7336" s="2">
        <v>44730</v>
      </c>
      <c r="K7336" t="s">
        <v>13</v>
      </c>
      <c r="L7336" t="s">
        <v>25</v>
      </c>
      <c r="M7336" t="s">
        <v>53</v>
      </c>
      <c r="N7336" s="11" t="s">
        <v>15</v>
      </c>
      <c r="O7336" s="11" t="str">
        <f>IF(Table1[[#This Row],[Currency  Code]]="USD",Table1[[#This Row],[Product Amount with GST]]*80,Table1[[#This Row],[Product Amount with GST]])</f>
        <v>2022</v>
      </c>
      <c r="P7336" t="s">
        <v>50</v>
      </c>
    </row>
    <row r="7337" spans="1:16" x14ac:dyDescent="0.25">
      <c r="A7337" t="s">
        <v>5019</v>
      </c>
      <c r="B7337" t="s">
        <v>491</v>
      </c>
      <c r="C7337" t="s">
        <v>12</v>
      </c>
      <c r="E7337">
        <f t="shared" si="456"/>
        <v>18</v>
      </c>
      <c r="F7337">
        <f t="shared" si="457"/>
        <v>6</v>
      </c>
      <c r="G7337" s="8">
        <f t="shared" si="458"/>
        <v>44730</v>
      </c>
      <c r="H7337">
        <f t="shared" si="459"/>
        <v>2022</v>
      </c>
      <c r="I7337" s="1">
        <v>44730.839583333334</v>
      </c>
      <c r="J7337" s="2">
        <v>44730</v>
      </c>
      <c r="K7337" t="s">
        <v>43</v>
      </c>
      <c r="L7337" t="s">
        <v>39</v>
      </c>
      <c r="N7337" s="11" t="s">
        <v>15</v>
      </c>
      <c r="O7337" s="11" t="str">
        <f>IF(Table1[[#This Row],[Currency  Code]]="USD",Table1[[#This Row],[Product Amount with GST]]*80,Table1[[#This Row],[Product Amount with GST]])</f>
        <v>499</v>
      </c>
    </row>
    <row r="7338" spans="1:16" x14ac:dyDescent="0.25">
      <c r="A7338" t="s">
        <v>5010</v>
      </c>
      <c r="B7338" t="s">
        <v>111</v>
      </c>
      <c r="C7338" t="s">
        <v>48</v>
      </c>
      <c r="E7338">
        <f t="shared" si="456"/>
        <v>18</v>
      </c>
      <c r="F7338">
        <f t="shared" si="457"/>
        <v>6</v>
      </c>
      <c r="G7338" s="8">
        <f t="shared" si="458"/>
        <v>44730</v>
      </c>
      <c r="H7338">
        <f t="shared" si="459"/>
        <v>2022</v>
      </c>
      <c r="I7338" s="1">
        <v>44730.827777777777</v>
      </c>
      <c r="J7338" s="2">
        <v>44730</v>
      </c>
      <c r="K7338" t="s">
        <v>112</v>
      </c>
      <c r="L7338" t="s">
        <v>39</v>
      </c>
      <c r="M7338" t="s">
        <v>53</v>
      </c>
      <c r="N7338" s="11" t="s">
        <v>15</v>
      </c>
      <c r="O7338" s="11" t="str">
        <f>IF(Table1[[#This Row],[Currency  Code]]="USD",Table1[[#This Row],[Product Amount with GST]]*80,Table1[[#This Row],[Product Amount with GST]])</f>
        <v>499</v>
      </c>
      <c r="P7338" t="s">
        <v>50</v>
      </c>
    </row>
    <row r="7339" spans="1:16" x14ac:dyDescent="0.25">
      <c r="A7339" t="s">
        <v>5020</v>
      </c>
      <c r="B7339" t="s">
        <v>587</v>
      </c>
      <c r="C7339" t="s">
        <v>12</v>
      </c>
      <c r="E7339">
        <f t="shared" si="456"/>
        <v>18</v>
      </c>
      <c r="F7339">
        <f t="shared" si="457"/>
        <v>6</v>
      </c>
      <c r="G7339" s="8">
        <f t="shared" si="458"/>
        <v>44730</v>
      </c>
      <c r="H7339">
        <f t="shared" si="459"/>
        <v>2022</v>
      </c>
      <c r="I7339" s="1">
        <v>44730.820138888892</v>
      </c>
      <c r="J7339" s="2">
        <v>44730</v>
      </c>
      <c r="K7339" t="s">
        <v>43</v>
      </c>
      <c r="L7339" t="s">
        <v>39</v>
      </c>
      <c r="N7339" s="11" t="s">
        <v>15</v>
      </c>
      <c r="O7339" s="11" t="str">
        <f>IF(Table1[[#This Row],[Currency  Code]]="USD",Table1[[#This Row],[Product Amount with GST]]*80,Table1[[#This Row],[Product Amount with GST]])</f>
        <v>499</v>
      </c>
    </row>
    <row r="7340" spans="1:16" x14ac:dyDescent="0.25">
      <c r="A7340" t="s">
        <v>5021</v>
      </c>
      <c r="B7340" t="s">
        <v>52</v>
      </c>
      <c r="C7340" t="s">
        <v>12</v>
      </c>
      <c r="E7340">
        <f t="shared" si="456"/>
        <v>18</v>
      </c>
      <c r="F7340">
        <f t="shared" si="457"/>
        <v>6</v>
      </c>
      <c r="G7340" s="8">
        <f t="shared" si="458"/>
        <v>44730</v>
      </c>
      <c r="H7340">
        <f t="shared" si="459"/>
        <v>2022</v>
      </c>
      <c r="I7340" s="1">
        <v>44730.817361111112</v>
      </c>
      <c r="J7340" s="2">
        <v>44730</v>
      </c>
      <c r="K7340" t="s">
        <v>13</v>
      </c>
      <c r="L7340" t="s">
        <v>18</v>
      </c>
      <c r="N7340" s="11" t="s">
        <v>15</v>
      </c>
      <c r="O7340" s="11" t="str">
        <f>IF(Table1[[#This Row],[Currency  Code]]="USD",Table1[[#This Row],[Product Amount with GST]]*80,Table1[[#This Row],[Product Amount with GST]])</f>
        <v>999</v>
      </c>
    </row>
    <row r="7341" spans="1:16" x14ac:dyDescent="0.25">
      <c r="A7341" t="s">
        <v>4827</v>
      </c>
      <c r="B7341" t="s">
        <v>65</v>
      </c>
      <c r="C7341" t="s">
        <v>12</v>
      </c>
      <c r="E7341">
        <f t="shared" si="456"/>
        <v>18</v>
      </c>
      <c r="F7341">
        <f t="shared" si="457"/>
        <v>6</v>
      </c>
      <c r="G7341" s="8">
        <f t="shared" si="458"/>
        <v>44730</v>
      </c>
      <c r="H7341">
        <f t="shared" si="459"/>
        <v>2022</v>
      </c>
      <c r="I7341" s="1">
        <v>44730.814583333333</v>
      </c>
      <c r="J7341" s="2">
        <v>44730</v>
      </c>
      <c r="K7341" t="s">
        <v>13</v>
      </c>
      <c r="L7341" t="s">
        <v>39</v>
      </c>
      <c r="N7341" s="11" t="s">
        <v>15</v>
      </c>
      <c r="O7341" s="11" t="str">
        <f>IF(Table1[[#This Row],[Currency  Code]]="USD",Table1[[#This Row],[Product Amount with GST]]*80,Table1[[#This Row],[Product Amount with GST]])</f>
        <v>499</v>
      </c>
    </row>
    <row r="7342" spans="1:16" x14ac:dyDescent="0.25">
      <c r="A7342" t="s">
        <v>5022</v>
      </c>
      <c r="B7342" t="s">
        <v>169</v>
      </c>
      <c r="C7342" t="s">
        <v>12</v>
      </c>
      <c r="E7342">
        <f t="shared" si="456"/>
        <v>18</v>
      </c>
      <c r="F7342">
        <f t="shared" si="457"/>
        <v>6</v>
      </c>
      <c r="G7342" s="8">
        <f t="shared" si="458"/>
        <v>44730</v>
      </c>
      <c r="H7342">
        <f t="shared" si="459"/>
        <v>2022</v>
      </c>
      <c r="I7342" s="1">
        <v>44730.8125</v>
      </c>
      <c r="J7342" s="2">
        <v>44730</v>
      </c>
      <c r="K7342" t="s">
        <v>43</v>
      </c>
      <c r="L7342" t="s">
        <v>39</v>
      </c>
      <c r="N7342" s="11" t="s">
        <v>15</v>
      </c>
      <c r="O7342" s="11" t="str">
        <f>IF(Table1[[#This Row],[Currency  Code]]="USD",Table1[[#This Row],[Product Amount with GST]]*80,Table1[[#This Row],[Product Amount with GST]])</f>
        <v>499</v>
      </c>
    </row>
    <row r="7343" spans="1:16" x14ac:dyDescent="0.25">
      <c r="A7343" t="s">
        <v>5022</v>
      </c>
      <c r="B7343" t="s">
        <v>169</v>
      </c>
      <c r="C7343" t="s">
        <v>12</v>
      </c>
      <c r="E7343">
        <f t="shared" si="456"/>
        <v>18</v>
      </c>
      <c r="F7343">
        <f t="shared" si="457"/>
        <v>6</v>
      </c>
      <c r="G7343" s="8">
        <f t="shared" si="458"/>
        <v>44730</v>
      </c>
      <c r="H7343">
        <f t="shared" si="459"/>
        <v>2022</v>
      </c>
      <c r="I7343" s="1">
        <v>44730.811805555553</v>
      </c>
      <c r="J7343" s="2">
        <v>44730</v>
      </c>
      <c r="K7343" t="s">
        <v>43</v>
      </c>
      <c r="L7343" t="s">
        <v>39</v>
      </c>
      <c r="N7343" s="11" t="s">
        <v>15</v>
      </c>
      <c r="O7343" s="11" t="str">
        <f>IF(Table1[[#This Row],[Currency  Code]]="USD",Table1[[#This Row],[Product Amount with GST]]*80,Table1[[#This Row],[Product Amount with GST]])</f>
        <v>499</v>
      </c>
    </row>
    <row r="7344" spans="1:16" x14ac:dyDescent="0.25">
      <c r="A7344" t="s">
        <v>4925</v>
      </c>
      <c r="B7344" t="s">
        <v>11</v>
      </c>
      <c r="C7344" t="s">
        <v>12</v>
      </c>
      <c r="D7344" t="s">
        <v>6129</v>
      </c>
      <c r="E7344">
        <f t="shared" si="456"/>
        <v>18</v>
      </c>
      <c r="F7344">
        <f t="shared" si="457"/>
        <v>6</v>
      </c>
      <c r="G7344" s="8">
        <f t="shared" si="458"/>
        <v>44730</v>
      </c>
      <c r="H7344">
        <f t="shared" si="459"/>
        <v>2022</v>
      </c>
      <c r="I7344" s="1">
        <v>44730.801388888889</v>
      </c>
      <c r="J7344" s="2">
        <v>44730</v>
      </c>
      <c r="K7344" t="s">
        <v>13</v>
      </c>
      <c r="L7344" t="s">
        <v>714</v>
      </c>
      <c r="N7344" s="11" t="s">
        <v>15</v>
      </c>
      <c r="O7344" s="11" t="str">
        <f>IF(Table1[[#This Row],[Currency  Code]]="USD",Table1[[#This Row],[Product Amount with GST]]*80,Table1[[#This Row],[Product Amount with GST]])</f>
        <v>2000</v>
      </c>
    </row>
    <row r="7345" spans="1:16" x14ac:dyDescent="0.25">
      <c r="A7345" t="s">
        <v>4876</v>
      </c>
      <c r="B7345" t="s">
        <v>1756</v>
      </c>
      <c r="C7345" t="s">
        <v>12</v>
      </c>
      <c r="E7345">
        <f t="shared" si="456"/>
        <v>18</v>
      </c>
      <c r="F7345">
        <f t="shared" si="457"/>
        <v>6</v>
      </c>
      <c r="G7345" s="8">
        <f t="shared" si="458"/>
        <v>44730</v>
      </c>
      <c r="H7345">
        <f t="shared" si="459"/>
        <v>2022</v>
      </c>
      <c r="I7345" s="1">
        <v>44730.79791666667</v>
      </c>
      <c r="J7345" s="2">
        <v>44730</v>
      </c>
      <c r="K7345" t="s">
        <v>13</v>
      </c>
      <c r="L7345" t="s">
        <v>39</v>
      </c>
      <c r="N7345" s="11" t="s">
        <v>15</v>
      </c>
      <c r="O7345" s="11" t="str">
        <f>IF(Table1[[#This Row],[Currency  Code]]="USD",Table1[[#This Row],[Product Amount with GST]]*80,Table1[[#This Row],[Product Amount with GST]])</f>
        <v>499</v>
      </c>
    </row>
    <row r="7346" spans="1:16" x14ac:dyDescent="0.25">
      <c r="A7346" t="s">
        <v>5023</v>
      </c>
      <c r="B7346" t="s">
        <v>20</v>
      </c>
      <c r="C7346" t="s">
        <v>48</v>
      </c>
      <c r="E7346">
        <f t="shared" si="456"/>
        <v>18</v>
      </c>
      <c r="F7346">
        <f t="shared" si="457"/>
        <v>6</v>
      </c>
      <c r="G7346" s="8">
        <f t="shared" si="458"/>
        <v>44730</v>
      </c>
      <c r="H7346">
        <f t="shared" si="459"/>
        <v>2022</v>
      </c>
      <c r="I7346" s="1">
        <v>44730.79791666667</v>
      </c>
      <c r="J7346" s="2">
        <v>44730</v>
      </c>
      <c r="K7346" t="s">
        <v>13</v>
      </c>
      <c r="L7346" t="s">
        <v>21</v>
      </c>
      <c r="M7346" t="s">
        <v>53</v>
      </c>
      <c r="N7346" s="11" t="s">
        <v>15</v>
      </c>
      <c r="O7346" s="11" t="str">
        <f>IF(Table1[[#This Row],[Currency  Code]]="USD",Table1[[#This Row],[Product Amount with GST]]*80,Table1[[#This Row],[Product Amount with GST]])</f>
        <v>1999</v>
      </c>
      <c r="P7346" t="s">
        <v>50</v>
      </c>
    </row>
    <row r="7347" spans="1:16" x14ac:dyDescent="0.25">
      <c r="A7347" t="s">
        <v>5024</v>
      </c>
      <c r="B7347" t="s">
        <v>111</v>
      </c>
      <c r="C7347" t="s">
        <v>12</v>
      </c>
      <c r="E7347">
        <f t="shared" si="456"/>
        <v>18</v>
      </c>
      <c r="F7347">
        <f t="shared" si="457"/>
        <v>6</v>
      </c>
      <c r="G7347" s="8">
        <f t="shared" si="458"/>
        <v>44730</v>
      </c>
      <c r="H7347">
        <f t="shared" si="459"/>
        <v>2022</v>
      </c>
      <c r="I7347" s="1">
        <v>44730.791666666664</v>
      </c>
      <c r="J7347" s="2">
        <v>44730</v>
      </c>
      <c r="K7347" t="s">
        <v>13</v>
      </c>
      <c r="L7347" t="s">
        <v>39</v>
      </c>
      <c r="N7347" s="11" t="s">
        <v>15</v>
      </c>
      <c r="O7347" s="11" t="str">
        <f>IF(Table1[[#This Row],[Currency  Code]]="USD",Table1[[#This Row],[Product Amount with GST]]*80,Table1[[#This Row],[Product Amount with GST]])</f>
        <v>499</v>
      </c>
    </row>
    <row r="7348" spans="1:16" x14ac:dyDescent="0.25">
      <c r="A7348" t="s">
        <v>5015</v>
      </c>
      <c r="B7348" t="s">
        <v>169</v>
      </c>
      <c r="C7348" t="s">
        <v>12</v>
      </c>
      <c r="E7348">
        <f t="shared" si="456"/>
        <v>18</v>
      </c>
      <c r="F7348">
        <f t="shared" si="457"/>
        <v>6</v>
      </c>
      <c r="G7348" s="8">
        <f t="shared" si="458"/>
        <v>44730</v>
      </c>
      <c r="H7348">
        <f t="shared" si="459"/>
        <v>2022</v>
      </c>
      <c r="I7348" s="1">
        <v>44730.78402777778</v>
      </c>
      <c r="J7348" s="2">
        <v>44730</v>
      </c>
      <c r="K7348" t="s">
        <v>13</v>
      </c>
      <c r="L7348" t="s">
        <v>39</v>
      </c>
      <c r="N7348" s="11" t="s">
        <v>15</v>
      </c>
      <c r="O7348" s="11" t="str">
        <f>IF(Table1[[#This Row],[Currency  Code]]="USD",Table1[[#This Row],[Product Amount with GST]]*80,Table1[[#This Row],[Product Amount with GST]])</f>
        <v>499</v>
      </c>
    </row>
    <row r="7349" spans="1:16" x14ac:dyDescent="0.25">
      <c r="A7349" t="s">
        <v>4904</v>
      </c>
      <c r="B7349" t="s">
        <v>42</v>
      </c>
      <c r="C7349" t="s">
        <v>12</v>
      </c>
      <c r="E7349">
        <f t="shared" si="456"/>
        <v>18</v>
      </c>
      <c r="F7349">
        <f t="shared" si="457"/>
        <v>6</v>
      </c>
      <c r="G7349" s="8">
        <f t="shared" si="458"/>
        <v>44730</v>
      </c>
      <c r="H7349">
        <f t="shared" si="459"/>
        <v>2022</v>
      </c>
      <c r="I7349" s="1">
        <v>44730.783333333333</v>
      </c>
      <c r="J7349" s="2">
        <v>44730</v>
      </c>
      <c r="K7349" t="s">
        <v>43</v>
      </c>
      <c r="L7349" t="s">
        <v>39</v>
      </c>
      <c r="N7349" s="11" t="s">
        <v>15</v>
      </c>
      <c r="O7349" s="11" t="str">
        <f>IF(Table1[[#This Row],[Currency  Code]]="USD",Table1[[#This Row],[Product Amount with GST]]*80,Table1[[#This Row],[Product Amount with GST]])</f>
        <v>499</v>
      </c>
    </row>
    <row r="7350" spans="1:16" x14ac:dyDescent="0.25">
      <c r="A7350" t="s">
        <v>5025</v>
      </c>
      <c r="B7350" t="s">
        <v>108</v>
      </c>
      <c r="C7350" t="s">
        <v>12</v>
      </c>
      <c r="E7350">
        <f t="shared" si="456"/>
        <v>18</v>
      </c>
      <c r="F7350">
        <f t="shared" si="457"/>
        <v>6</v>
      </c>
      <c r="G7350" s="8">
        <f t="shared" si="458"/>
        <v>44730</v>
      </c>
      <c r="H7350">
        <f t="shared" si="459"/>
        <v>2022</v>
      </c>
      <c r="I7350" s="1">
        <v>44730.78125</v>
      </c>
      <c r="J7350" s="2">
        <v>44730</v>
      </c>
      <c r="K7350" t="s">
        <v>43</v>
      </c>
      <c r="L7350" t="s">
        <v>39</v>
      </c>
      <c r="N7350" s="11" t="s">
        <v>15</v>
      </c>
      <c r="O7350" s="11" t="str">
        <f>IF(Table1[[#This Row],[Currency  Code]]="USD",Table1[[#This Row],[Product Amount with GST]]*80,Table1[[#This Row],[Product Amount with GST]])</f>
        <v>499</v>
      </c>
    </row>
    <row r="7351" spans="1:16" x14ac:dyDescent="0.25">
      <c r="A7351" t="s">
        <v>4904</v>
      </c>
      <c r="B7351" t="s">
        <v>42</v>
      </c>
      <c r="C7351" t="s">
        <v>12</v>
      </c>
      <c r="E7351">
        <f t="shared" si="456"/>
        <v>18</v>
      </c>
      <c r="F7351">
        <f t="shared" si="457"/>
        <v>6</v>
      </c>
      <c r="G7351" s="8">
        <f t="shared" si="458"/>
        <v>44730</v>
      </c>
      <c r="H7351">
        <f t="shared" si="459"/>
        <v>2022</v>
      </c>
      <c r="I7351" s="1">
        <v>44730.780555555553</v>
      </c>
      <c r="J7351" s="2">
        <v>44730</v>
      </c>
      <c r="K7351" t="s">
        <v>43</v>
      </c>
      <c r="L7351" t="s">
        <v>39</v>
      </c>
      <c r="N7351" s="11" t="s">
        <v>15</v>
      </c>
      <c r="O7351" s="11" t="str">
        <f>IF(Table1[[#This Row],[Currency  Code]]="USD",Table1[[#This Row],[Product Amount with GST]]*80,Table1[[#This Row],[Product Amount with GST]])</f>
        <v>499</v>
      </c>
    </row>
    <row r="7352" spans="1:16" x14ac:dyDescent="0.25">
      <c r="A7352" t="s">
        <v>5026</v>
      </c>
      <c r="B7352" t="s">
        <v>42</v>
      </c>
      <c r="C7352" t="s">
        <v>12</v>
      </c>
      <c r="E7352">
        <f t="shared" si="456"/>
        <v>18</v>
      </c>
      <c r="F7352">
        <f t="shared" si="457"/>
        <v>6</v>
      </c>
      <c r="G7352" s="8">
        <f t="shared" si="458"/>
        <v>44730</v>
      </c>
      <c r="H7352">
        <f t="shared" si="459"/>
        <v>2022</v>
      </c>
      <c r="I7352" s="1">
        <v>44730.77847222222</v>
      </c>
      <c r="J7352" s="2">
        <v>44730</v>
      </c>
      <c r="K7352" t="s">
        <v>43</v>
      </c>
      <c r="L7352" t="s">
        <v>39</v>
      </c>
      <c r="N7352" s="11" t="s">
        <v>15</v>
      </c>
      <c r="O7352" s="11" t="str">
        <f>IF(Table1[[#This Row],[Currency  Code]]="USD",Table1[[#This Row],[Product Amount with GST]]*80,Table1[[#This Row],[Product Amount with GST]])</f>
        <v>499</v>
      </c>
    </row>
    <row r="7353" spans="1:16" x14ac:dyDescent="0.25">
      <c r="A7353" t="s">
        <v>5025</v>
      </c>
      <c r="B7353" t="s">
        <v>108</v>
      </c>
      <c r="C7353" t="s">
        <v>12</v>
      </c>
      <c r="E7353">
        <f t="shared" si="456"/>
        <v>18</v>
      </c>
      <c r="F7353">
        <f t="shared" si="457"/>
        <v>6</v>
      </c>
      <c r="G7353" s="8">
        <f t="shared" si="458"/>
        <v>44730</v>
      </c>
      <c r="H7353">
        <f t="shared" si="459"/>
        <v>2022</v>
      </c>
      <c r="I7353" s="1">
        <v>44730.777083333334</v>
      </c>
      <c r="J7353" s="2">
        <v>44730</v>
      </c>
      <c r="K7353" t="s">
        <v>43</v>
      </c>
      <c r="L7353" t="s">
        <v>39</v>
      </c>
      <c r="N7353" s="11" t="s">
        <v>15</v>
      </c>
      <c r="O7353" s="11" t="str">
        <f>IF(Table1[[#This Row],[Currency  Code]]="USD",Table1[[#This Row],[Product Amount with GST]]*80,Table1[[#This Row],[Product Amount with GST]])</f>
        <v>499</v>
      </c>
    </row>
    <row r="7354" spans="1:16" x14ac:dyDescent="0.25">
      <c r="A7354" t="s">
        <v>4945</v>
      </c>
      <c r="B7354" t="s">
        <v>1366</v>
      </c>
      <c r="C7354" t="s">
        <v>12</v>
      </c>
      <c r="D7354" t="s">
        <v>6200</v>
      </c>
      <c r="E7354">
        <f t="shared" si="456"/>
        <v>18</v>
      </c>
      <c r="F7354">
        <f t="shared" si="457"/>
        <v>6</v>
      </c>
      <c r="G7354" s="8">
        <f t="shared" si="458"/>
        <v>44730</v>
      </c>
      <c r="H7354">
        <f t="shared" si="459"/>
        <v>2022</v>
      </c>
      <c r="I7354" s="1">
        <v>44730.776388888888</v>
      </c>
      <c r="J7354" s="2">
        <v>44730</v>
      </c>
      <c r="K7354" t="s">
        <v>43</v>
      </c>
      <c r="L7354" t="s">
        <v>1338</v>
      </c>
      <c r="N7354" s="11" t="s">
        <v>15</v>
      </c>
      <c r="O7354" s="11" t="str">
        <f>IF(Table1[[#This Row],[Currency  Code]]="USD",Table1[[#This Row],[Product Amount with GST]]*80,Table1[[#This Row],[Product Amount with GST]])</f>
        <v>449</v>
      </c>
    </row>
    <row r="7355" spans="1:16" x14ac:dyDescent="0.25">
      <c r="A7355" t="s">
        <v>5027</v>
      </c>
      <c r="B7355" t="s">
        <v>4254</v>
      </c>
      <c r="C7355" t="s">
        <v>48</v>
      </c>
      <c r="D7355" t="s">
        <v>6121</v>
      </c>
      <c r="E7355">
        <f t="shared" si="456"/>
        <v>18</v>
      </c>
      <c r="F7355">
        <f t="shared" si="457"/>
        <v>6</v>
      </c>
      <c r="G7355" s="8">
        <f t="shared" si="458"/>
        <v>44730</v>
      </c>
      <c r="H7355">
        <f t="shared" si="459"/>
        <v>2022</v>
      </c>
      <c r="I7355" s="1">
        <v>44730.765277777777</v>
      </c>
      <c r="J7355" s="2">
        <v>44730</v>
      </c>
      <c r="K7355" t="s">
        <v>13</v>
      </c>
      <c r="L7355" t="s">
        <v>113</v>
      </c>
      <c r="M7355" t="s">
        <v>53</v>
      </c>
      <c r="N7355" s="11" t="s">
        <v>15</v>
      </c>
      <c r="O7355" s="11" t="str">
        <f>IF(Table1[[#This Row],[Currency  Code]]="USD",Table1[[#This Row],[Product Amount with GST]]*80,Table1[[#This Row],[Product Amount with GST]])</f>
        <v>374</v>
      </c>
      <c r="P7355" t="s">
        <v>50</v>
      </c>
    </row>
    <row r="7356" spans="1:16" x14ac:dyDescent="0.25">
      <c r="A7356" t="s">
        <v>5008</v>
      </c>
      <c r="B7356" t="s">
        <v>1013</v>
      </c>
      <c r="C7356" t="s">
        <v>12</v>
      </c>
      <c r="E7356">
        <f t="shared" si="456"/>
        <v>18</v>
      </c>
      <c r="F7356">
        <f t="shared" si="457"/>
        <v>6</v>
      </c>
      <c r="G7356" s="8">
        <f t="shared" si="458"/>
        <v>44730</v>
      </c>
      <c r="H7356">
        <f t="shared" si="459"/>
        <v>2022</v>
      </c>
      <c r="I7356" s="1">
        <v>44730.761111111111</v>
      </c>
      <c r="J7356" s="2">
        <v>44730</v>
      </c>
      <c r="K7356" t="s">
        <v>13</v>
      </c>
      <c r="L7356" t="s">
        <v>39</v>
      </c>
      <c r="N7356" s="11" t="s">
        <v>15</v>
      </c>
      <c r="O7356" s="11" t="str">
        <f>IF(Table1[[#This Row],[Currency  Code]]="USD",Table1[[#This Row],[Product Amount with GST]]*80,Table1[[#This Row],[Product Amount with GST]])</f>
        <v>499</v>
      </c>
    </row>
    <row r="7357" spans="1:16" x14ac:dyDescent="0.25">
      <c r="A7357" t="s">
        <v>2969</v>
      </c>
      <c r="B7357" t="s">
        <v>38</v>
      </c>
      <c r="C7357" t="s">
        <v>12</v>
      </c>
      <c r="E7357">
        <f t="shared" si="456"/>
        <v>18</v>
      </c>
      <c r="F7357">
        <f t="shared" si="457"/>
        <v>6</v>
      </c>
      <c r="G7357" s="8">
        <f t="shared" si="458"/>
        <v>44730</v>
      </c>
      <c r="H7357">
        <f t="shared" si="459"/>
        <v>2022</v>
      </c>
      <c r="I7357" s="1">
        <v>44730.862500000003</v>
      </c>
      <c r="J7357" s="2">
        <v>44730</v>
      </c>
      <c r="K7357" t="s">
        <v>13</v>
      </c>
      <c r="L7357" t="s">
        <v>39</v>
      </c>
      <c r="N7357" s="11" t="s">
        <v>15</v>
      </c>
      <c r="O7357" s="11" t="str">
        <f>IF(Table1[[#This Row],[Currency  Code]]="USD",Table1[[#This Row],[Product Amount with GST]]*80,Table1[[#This Row],[Product Amount with GST]])</f>
        <v>499</v>
      </c>
    </row>
    <row r="7358" spans="1:16" x14ac:dyDescent="0.25">
      <c r="A7358" t="s">
        <v>4827</v>
      </c>
      <c r="B7358" t="s">
        <v>65</v>
      </c>
      <c r="C7358" t="s">
        <v>12</v>
      </c>
      <c r="E7358">
        <f t="shared" si="456"/>
        <v>18</v>
      </c>
      <c r="F7358">
        <f t="shared" si="457"/>
        <v>6</v>
      </c>
      <c r="G7358" s="8">
        <f t="shared" si="458"/>
        <v>44730</v>
      </c>
      <c r="H7358">
        <f t="shared" si="459"/>
        <v>2022</v>
      </c>
      <c r="I7358" s="1">
        <v>44730.847222222219</v>
      </c>
      <c r="J7358" s="2">
        <v>44730</v>
      </c>
      <c r="K7358" t="s">
        <v>13</v>
      </c>
      <c r="L7358" t="s">
        <v>39</v>
      </c>
      <c r="N7358" s="11" t="s">
        <v>15</v>
      </c>
      <c r="O7358" s="11" t="str">
        <f>IF(Table1[[#This Row],[Currency  Code]]="USD",Table1[[#This Row],[Product Amount with GST]]*80,Table1[[#This Row],[Product Amount with GST]])</f>
        <v>499</v>
      </c>
    </row>
    <row r="7359" spans="1:16" x14ac:dyDescent="0.25">
      <c r="A7359" t="s">
        <v>5028</v>
      </c>
      <c r="B7359" t="s">
        <v>38</v>
      </c>
      <c r="C7359" t="s">
        <v>12</v>
      </c>
      <c r="E7359">
        <f t="shared" si="456"/>
        <v>18</v>
      </c>
      <c r="F7359">
        <f t="shared" si="457"/>
        <v>6</v>
      </c>
      <c r="G7359" s="8">
        <f t="shared" si="458"/>
        <v>44730</v>
      </c>
      <c r="H7359">
        <f t="shared" si="459"/>
        <v>2022</v>
      </c>
      <c r="I7359" s="1">
        <v>44730.84097222222</v>
      </c>
      <c r="J7359" s="2">
        <v>44730</v>
      </c>
      <c r="K7359" t="s">
        <v>13</v>
      </c>
      <c r="L7359" t="s">
        <v>39</v>
      </c>
      <c r="N7359" s="11" t="s">
        <v>15</v>
      </c>
      <c r="O7359" s="11" t="str">
        <f>IF(Table1[[#This Row],[Currency  Code]]="USD",Table1[[#This Row],[Product Amount with GST]]*80,Table1[[#This Row],[Product Amount with GST]])</f>
        <v>499</v>
      </c>
    </row>
    <row r="7360" spans="1:16" x14ac:dyDescent="0.25">
      <c r="A7360" t="s">
        <v>5029</v>
      </c>
      <c r="B7360" t="s">
        <v>42</v>
      </c>
      <c r="C7360" t="s">
        <v>12</v>
      </c>
      <c r="E7360">
        <f t="shared" si="456"/>
        <v>18</v>
      </c>
      <c r="F7360">
        <f t="shared" si="457"/>
        <v>6</v>
      </c>
      <c r="G7360" s="8">
        <f t="shared" si="458"/>
        <v>44730</v>
      </c>
      <c r="H7360">
        <f t="shared" si="459"/>
        <v>2022</v>
      </c>
      <c r="I7360" s="1">
        <v>44730.826388888891</v>
      </c>
      <c r="J7360" s="2">
        <v>44730</v>
      </c>
      <c r="K7360" t="s">
        <v>43</v>
      </c>
      <c r="L7360" t="s">
        <v>39</v>
      </c>
      <c r="N7360" s="11" t="s">
        <v>15</v>
      </c>
      <c r="O7360" s="11" t="str">
        <f>IF(Table1[[#This Row],[Currency  Code]]="USD",Table1[[#This Row],[Product Amount with GST]]*80,Table1[[#This Row],[Product Amount with GST]])</f>
        <v>499</v>
      </c>
    </row>
    <row r="7361" spans="1:16" x14ac:dyDescent="0.25">
      <c r="A7361" t="s">
        <v>4193</v>
      </c>
      <c r="B7361" t="s">
        <v>116</v>
      </c>
      <c r="C7361" t="s">
        <v>12</v>
      </c>
      <c r="E7361">
        <f t="shared" si="456"/>
        <v>18</v>
      </c>
      <c r="F7361">
        <f t="shared" si="457"/>
        <v>6</v>
      </c>
      <c r="G7361" s="8">
        <f t="shared" si="458"/>
        <v>44730</v>
      </c>
      <c r="H7361">
        <f t="shared" si="459"/>
        <v>2022</v>
      </c>
      <c r="I7361" s="1">
        <v>44730.817361111112</v>
      </c>
      <c r="J7361" s="2">
        <v>44730</v>
      </c>
      <c r="K7361" t="s">
        <v>13</v>
      </c>
      <c r="L7361" t="s">
        <v>21</v>
      </c>
      <c r="N7361" s="11" t="s">
        <v>15</v>
      </c>
      <c r="O7361" s="11" t="str">
        <f>IF(Table1[[#This Row],[Currency  Code]]="USD",Table1[[#This Row],[Product Amount with GST]]*80,Table1[[#This Row],[Product Amount with GST]])</f>
        <v>1999</v>
      </c>
    </row>
    <row r="7362" spans="1:16" x14ac:dyDescent="0.25">
      <c r="A7362" t="s">
        <v>5030</v>
      </c>
      <c r="B7362" t="s">
        <v>42</v>
      </c>
      <c r="C7362" t="s">
        <v>12</v>
      </c>
      <c r="E7362">
        <f t="shared" ref="E7362:E7425" si="460">DAY(I7362)</f>
        <v>18</v>
      </c>
      <c r="F7362">
        <f t="shared" ref="F7362:F7425" si="461">MONTH(I7362)</f>
        <v>6</v>
      </c>
      <c r="G7362" s="8">
        <f t="shared" ref="G7362:G7425" si="462">DATE(H7363,F7362,E7362)</f>
        <v>44730</v>
      </c>
      <c r="H7362">
        <f t="shared" ref="H7362:H7425" si="463">YEAR(I7362)</f>
        <v>2022</v>
      </c>
      <c r="I7362" s="1">
        <v>44730.816666666666</v>
      </c>
      <c r="J7362" s="2">
        <v>44730</v>
      </c>
      <c r="K7362" t="s">
        <v>43</v>
      </c>
      <c r="L7362" t="s">
        <v>88</v>
      </c>
      <c r="N7362" s="11" t="s">
        <v>29</v>
      </c>
      <c r="O7362" s="11">
        <f>IF(Table1[[#This Row],[Currency  Code]]="USD",Table1[[#This Row],[Product Amount with GST]]*80,Table1[[#This Row],[Product Amount with GST]])</f>
        <v>4720</v>
      </c>
    </row>
    <row r="7363" spans="1:16" x14ac:dyDescent="0.25">
      <c r="A7363" t="s">
        <v>5031</v>
      </c>
      <c r="B7363" t="s">
        <v>160</v>
      </c>
      <c r="C7363" t="s">
        <v>48</v>
      </c>
      <c r="E7363">
        <f t="shared" si="460"/>
        <v>18</v>
      </c>
      <c r="F7363">
        <f t="shared" si="461"/>
        <v>6</v>
      </c>
      <c r="G7363" s="8">
        <f t="shared" si="462"/>
        <v>44730</v>
      </c>
      <c r="H7363">
        <f t="shared" si="463"/>
        <v>2022</v>
      </c>
      <c r="I7363" s="1">
        <v>44730.804861111108</v>
      </c>
      <c r="J7363" s="2">
        <v>44730</v>
      </c>
      <c r="K7363" t="s">
        <v>13</v>
      </c>
      <c r="L7363" t="s">
        <v>39</v>
      </c>
      <c r="M7363" t="s">
        <v>53</v>
      </c>
      <c r="N7363" s="11" t="s">
        <v>15</v>
      </c>
      <c r="O7363" s="11" t="str">
        <f>IF(Table1[[#This Row],[Currency  Code]]="USD",Table1[[#This Row],[Product Amount with GST]]*80,Table1[[#This Row],[Product Amount with GST]])</f>
        <v>499</v>
      </c>
      <c r="P7363" t="s">
        <v>50</v>
      </c>
    </row>
    <row r="7364" spans="1:16" x14ac:dyDescent="0.25">
      <c r="A7364" t="s">
        <v>5013</v>
      </c>
      <c r="B7364" t="s">
        <v>402</v>
      </c>
      <c r="C7364" t="s">
        <v>12</v>
      </c>
      <c r="E7364">
        <f t="shared" si="460"/>
        <v>18</v>
      </c>
      <c r="F7364">
        <f t="shared" si="461"/>
        <v>6</v>
      </c>
      <c r="G7364" s="8">
        <f t="shared" si="462"/>
        <v>44730</v>
      </c>
      <c r="H7364">
        <f t="shared" si="463"/>
        <v>2022</v>
      </c>
      <c r="I7364" s="1">
        <v>44730.804166666669</v>
      </c>
      <c r="J7364" s="2">
        <v>44730</v>
      </c>
      <c r="K7364" t="s">
        <v>13</v>
      </c>
      <c r="L7364" t="s">
        <v>39</v>
      </c>
      <c r="N7364" s="11" t="s">
        <v>15</v>
      </c>
      <c r="O7364" s="11" t="str">
        <f>IF(Table1[[#This Row],[Currency  Code]]="USD",Table1[[#This Row],[Product Amount with GST]]*80,Table1[[#This Row],[Product Amount with GST]])</f>
        <v>499</v>
      </c>
    </row>
    <row r="7365" spans="1:16" x14ac:dyDescent="0.25">
      <c r="A7365" t="s">
        <v>5031</v>
      </c>
      <c r="B7365" t="s">
        <v>160</v>
      </c>
      <c r="C7365" t="s">
        <v>12</v>
      </c>
      <c r="E7365">
        <f t="shared" si="460"/>
        <v>18</v>
      </c>
      <c r="F7365">
        <f t="shared" si="461"/>
        <v>6</v>
      </c>
      <c r="G7365" s="8">
        <f t="shared" si="462"/>
        <v>44730</v>
      </c>
      <c r="H7365">
        <f t="shared" si="463"/>
        <v>2022</v>
      </c>
      <c r="I7365" s="1">
        <v>44730.802777777775</v>
      </c>
      <c r="J7365" s="2">
        <v>44730</v>
      </c>
      <c r="K7365" t="s">
        <v>13</v>
      </c>
      <c r="L7365" t="s">
        <v>39</v>
      </c>
      <c r="N7365" s="11" t="s">
        <v>15</v>
      </c>
      <c r="O7365" s="11" t="str">
        <f>IF(Table1[[#This Row],[Currency  Code]]="USD",Table1[[#This Row],[Product Amount with GST]]*80,Table1[[#This Row],[Product Amount with GST]])</f>
        <v>499</v>
      </c>
    </row>
    <row r="7366" spans="1:16" x14ac:dyDescent="0.25">
      <c r="A7366" t="s">
        <v>4827</v>
      </c>
      <c r="B7366" t="s">
        <v>65</v>
      </c>
      <c r="C7366" t="s">
        <v>12</v>
      </c>
      <c r="E7366">
        <f t="shared" si="460"/>
        <v>18</v>
      </c>
      <c r="F7366">
        <f t="shared" si="461"/>
        <v>6</v>
      </c>
      <c r="G7366" s="8">
        <f t="shared" si="462"/>
        <v>44730</v>
      </c>
      <c r="H7366">
        <f t="shared" si="463"/>
        <v>2022</v>
      </c>
      <c r="I7366" s="1">
        <v>44730.788888888892</v>
      </c>
      <c r="J7366" s="2">
        <v>44730</v>
      </c>
      <c r="K7366" t="s">
        <v>13</v>
      </c>
      <c r="L7366" t="s">
        <v>39</v>
      </c>
      <c r="N7366" s="11" t="s">
        <v>15</v>
      </c>
      <c r="O7366" s="11" t="str">
        <f>IF(Table1[[#This Row],[Currency  Code]]="USD",Table1[[#This Row],[Product Amount with GST]]*80,Table1[[#This Row],[Product Amount with GST]])</f>
        <v>499</v>
      </c>
    </row>
    <row r="7367" spans="1:16" x14ac:dyDescent="0.25">
      <c r="A7367" t="s">
        <v>5032</v>
      </c>
      <c r="B7367" t="s">
        <v>42</v>
      </c>
      <c r="C7367" t="s">
        <v>12</v>
      </c>
      <c r="E7367">
        <f t="shared" si="460"/>
        <v>18</v>
      </c>
      <c r="F7367">
        <f t="shared" si="461"/>
        <v>6</v>
      </c>
      <c r="G7367" s="8">
        <f t="shared" si="462"/>
        <v>44730</v>
      </c>
      <c r="H7367">
        <f t="shared" si="463"/>
        <v>2022</v>
      </c>
      <c r="I7367" s="1">
        <v>44730.779861111114</v>
      </c>
      <c r="J7367" s="2">
        <v>44730</v>
      </c>
      <c r="K7367" t="s">
        <v>43</v>
      </c>
      <c r="L7367" t="s">
        <v>39</v>
      </c>
      <c r="N7367" s="11" t="s">
        <v>15</v>
      </c>
      <c r="O7367" s="11" t="str">
        <f>IF(Table1[[#This Row],[Currency  Code]]="USD",Table1[[#This Row],[Product Amount with GST]]*80,Table1[[#This Row],[Product Amount with GST]])</f>
        <v>499</v>
      </c>
    </row>
    <row r="7368" spans="1:16" x14ac:dyDescent="0.25">
      <c r="A7368" t="s">
        <v>5033</v>
      </c>
      <c r="B7368" t="s">
        <v>1092</v>
      </c>
      <c r="C7368" t="s">
        <v>12</v>
      </c>
      <c r="E7368">
        <f t="shared" si="460"/>
        <v>18</v>
      </c>
      <c r="F7368">
        <f t="shared" si="461"/>
        <v>6</v>
      </c>
      <c r="G7368" s="8">
        <f t="shared" si="462"/>
        <v>44730</v>
      </c>
      <c r="H7368">
        <f t="shared" si="463"/>
        <v>2022</v>
      </c>
      <c r="I7368" s="1">
        <v>44730.77847222222</v>
      </c>
      <c r="J7368" s="2">
        <v>44730</v>
      </c>
      <c r="K7368" t="s">
        <v>43</v>
      </c>
      <c r="L7368" t="s">
        <v>39</v>
      </c>
      <c r="N7368" s="11" t="s">
        <v>15</v>
      </c>
      <c r="O7368" s="11" t="str">
        <f>IF(Table1[[#This Row],[Currency  Code]]="USD",Table1[[#This Row],[Product Amount with GST]]*80,Table1[[#This Row],[Product Amount with GST]])</f>
        <v>499</v>
      </c>
    </row>
    <row r="7369" spans="1:16" x14ac:dyDescent="0.25">
      <c r="A7369" t="s">
        <v>5008</v>
      </c>
      <c r="B7369" t="s">
        <v>55</v>
      </c>
      <c r="C7369" t="s">
        <v>12</v>
      </c>
      <c r="E7369">
        <f t="shared" si="460"/>
        <v>18</v>
      </c>
      <c r="F7369">
        <f t="shared" si="461"/>
        <v>6</v>
      </c>
      <c r="G7369" s="8">
        <f t="shared" si="462"/>
        <v>44730</v>
      </c>
      <c r="H7369">
        <f t="shared" si="463"/>
        <v>2022</v>
      </c>
      <c r="I7369" s="1">
        <v>44730.770138888889</v>
      </c>
      <c r="J7369" s="2">
        <v>44730</v>
      </c>
      <c r="K7369" t="s">
        <v>13</v>
      </c>
      <c r="L7369" t="s">
        <v>39</v>
      </c>
      <c r="N7369" s="11" t="s">
        <v>15</v>
      </c>
      <c r="O7369" s="11" t="str">
        <f>IF(Table1[[#This Row],[Currency  Code]]="USD",Table1[[#This Row],[Product Amount with GST]]*80,Table1[[#This Row],[Product Amount with GST]])</f>
        <v>499</v>
      </c>
    </row>
    <row r="7370" spans="1:16" x14ac:dyDescent="0.25">
      <c r="A7370" t="s">
        <v>5034</v>
      </c>
      <c r="B7370" t="s">
        <v>42</v>
      </c>
      <c r="C7370" t="s">
        <v>12</v>
      </c>
      <c r="E7370">
        <f t="shared" si="460"/>
        <v>18</v>
      </c>
      <c r="F7370">
        <f t="shared" si="461"/>
        <v>6</v>
      </c>
      <c r="G7370" s="8">
        <f t="shared" si="462"/>
        <v>44730</v>
      </c>
      <c r="H7370">
        <f t="shared" si="463"/>
        <v>2022</v>
      </c>
      <c r="I7370" s="1">
        <v>44730.765277777777</v>
      </c>
      <c r="J7370" s="2">
        <v>44730</v>
      </c>
      <c r="K7370" t="s">
        <v>43</v>
      </c>
      <c r="L7370" t="s">
        <v>88</v>
      </c>
      <c r="N7370" s="11" t="s">
        <v>29</v>
      </c>
      <c r="O7370" s="11">
        <f>IF(Table1[[#This Row],[Currency  Code]]="USD",Table1[[#This Row],[Product Amount with GST]]*80,Table1[[#This Row],[Product Amount with GST]])</f>
        <v>4720</v>
      </c>
    </row>
    <row r="7371" spans="1:16" x14ac:dyDescent="0.25">
      <c r="A7371" t="s">
        <v>5035</v>
      </c>
      <c r="B7371" t="s">
        <v>20</v>
      </c>
      <c r="C7371" t="s">
        <v>12</v>
      </c>
      <c r="E7371">
        <f t="shared" si="460"/>
        <v>18</v>
      </c>
      <c r="F7371">
        <f t="shared" si="461"/>
        <v>6</v>
      </c>
      <c r="G7371" s="8">
        <f t="shared" si="462"/>
        <v>44730</v>
      </c>
      <c r="H7371">
        <f t="shared" si="463"/>
        <v>2022</v>
      </c>
      <c r="I7371" s="1">
        <v>44730.76458333333</v>
      </c>
      <c r="J7371" s="2">
        <v>44730</v>
      </c>
      <c r="K7371" t="s">
        <v>13</v>
      </c>
      <c r="L7371" t="s">
        <v>21</v>
      </c>
      <c r="N7371" s="11" t="s">
        <v>15</v>
      </c>
      <c r="O7371" s="11" t="str">
        <f>IF(Table1[[#This Row],[Currency  Code]]="USD",Table1[[#This Row],[Product Amount with GST]]*80,Table1[[#This Row],[Product Amount with GST]])</f>
        <v>1999</v>
      </c>
    </row>
    <row r="7372" spans="1:16" x14ac:dyDescent="0.25">
      <c r="A7372" t="s">
        <v>3098</v>
      </c>
      <c r="B7372" t="s">
        <v>24</v>
      </c>
      <c r="C7372" t="s">
        <v>12</v>
      </c>
      <c r="E7372">
        <f t="shared" si="460"/>
        <v>18</v>
      </c>
      <c r="F7372">
        <f t="shared" si="461"/>
        <v>6</v>
      </c>
      <c r="G7372" s="8">
        <f t="shared" si="462"/>
        <v>44730</v>
      </c>
      <c r="H7372">
        <f t="shared" si="463"/>
        <v>2022</v>
      </c>
      <c r="I7372" s="1">
        <v>44730.762499999997</v>
      </c>
      <c r="J7372" s="2">
        <v>44730</v>
      </c>
      <c r="K7372" t="s">
        <v>13</v>
      </c>
      <c r="L7372" t="s">
        <v>25</v>
      </c>
      <c r="N7372" s="11" t="s">
        <v>15</v>
      </c>
      <c r="O7372" s="11" t="str">
        <f>IF(Table1[[#This Row],[Currency  Code]]="USD",Table1[[#This Row],[Product Amount with GST]]*80,Table1[[#This Row],[Product Amount with GST]])</f>
        <v>2022</v>
      </c>
    </row>
    <row r="7373" spans="1:16" x14ac:dyDescent="0.25">
      <c r="A7373" t="s">
        <v>5036</v>
      </c>
      <c r="B7373" t="s">
        <v>491</v>
      </c>
      <c r="C7373" t="s">
        <v>48</v>
      </c>
      <c r="E7373">
        <f t="shared" si="460"/>
        <v>18</v>
      </c>
      <c r="F7373">
        <f t="shared" si="461"/>
        <v>6</v>
      </c>
      <c r="G7373" s="8">
        <f t="shared" si="462"/>
        <v>44730</v>
      </c>
      <c r="H7373">
        <f t="shared" si="463"/>
        <v>2022</v>
      </c>
      <c r="I7373" s="1">
        <v>44730.758333333331</v>
      </c>
      <c r="J7373" s="2">
        <v>44730</v>
      </c>
      <c r="K7373" t="s">
        <v>112</v>
      </c>
      <c r="L7373" t="s">
        <v>39</v>
      </c>
      <c r="M7373" t="s">
        <v>53</v>
      </c>
      <c r="N7373" s="11" t="s">
        <v>15</v>
      </c>
      <c r="O7373" s="11" t="str">
        <f>IF(Table1[[#This Row],[Currency  Code]]="USD",Table1[[#This Row],[Product Amount with GST]]*80,Table1[[#This Row],[Product Amount with GST]])</f>
        <v>499</v>
      </c>
      <c r="P7373" t="s">
        <v>50</v>
      </c>
    </row>
    <row r="7374" spans="1:16" x14ac:dyDescent="0.25">
      <c r="A7374" t="s">
        <v>5024</v>
      </c>
      <c r="B7374" t="s">
        <v>111</v>
      </c>
      <c r="C7374" t="s">
        <v>48</v>
      </c>
      <c r="E7374">
        <f t="shared" si="460"/>
        <v>18</v>
      </c>
      <c r="F7374">
        <f t="shared" si="461"/>
        <v>6</v>
      </c>
      <c r="G7374" s="8">
        <f t="shared" si="462"/>
        <v>44730</v>
      </c>
      <c r="H7374">
        <f t="shared" si="463"/>
        <v>2022</v>
      </c>
      <c r="I7374" s="1">
        <v>44730.787499999999</v>
      </c>
      <c r="J7374" s="2">
        <v>44730</v>
      </c>
      <c r="K7374" t="s">
        <v>13</v>
      </c>
      <c r="L7374" t="s">
        <v>39</v>
      </c>
      <c r="M7374" t="s">
        <v>53</v>
      </c>
      <c r="N7374" s="11" t="s">
        <v>15</v>
      </c>
      <c r="O7374" s="11" t="str">
        <f>IF(Table1[[#This Row],[Currency  Code]]="USD",Table1[[#This Row],[Product Amount with GST]]*80,Table1[[#This Row],[Product Amount with GST]])</f>
        <v>499</v>
      </c>
      <c r="P7374" t="s">
        <v>50</v>
      </c>
    </row>
    <row r="7375" spans="1:16" x14ac:dyDescent="0.25">
      <c r="A7375" t="s">
        <v>5037</v>
      </c>
      <c r="B7375" t="s">
        <v>1549</v>
      </c>
      <c r="C7375" t="s">
        <v>48</v>
      </c>
      <c r="E7375">
        <f t="shared" si="460"/>
        <v>18</v>
      </c>
      <c r="F7375">
        <f t="shared" si="461"/>
        <v>6</v>
      </c>
      <c r="G7375" s="8">
        <f t="shared" si="462"/>
        <v>44730</v>
      </c>
      <c r="H7375">
        <f t="shared" si="463"/>
        <v>2022</v>
      </c>
      <c r="I7375" s="1">
        <v>44730.784722222219</v>
      </c>
      <c r="J7375" s="2">
        <v>44730</v>
      </c>
      <c r="K7375" t="s">
        <v>72</v>
      </c>
      <c r="L7375" t="s">
        <v>39</v>
      </c>
      <c r="M7375" t="s">
        <v>218</v>
      </c>
      <c r="N7375" s="11" t="s">
        <v>15</v>
      </c>
      <c r="O7375" s="11" t="str">
        <f>IF(Table1[[#This Row],[Currency  Code]]="USD",Table1[[#This Row],[Product Amount with GST]]*80,Table1[[#This Row],[Product Amount with GST]])</f>
        <v>499</v>
      </c>
      <c r="P7375" t="s">
        <v>50</v>
      </c>
    </row>
    <row r="7376" spans="1:16" x14ac:dyDescent="0.25">
      <c r="A7376" t="s">
        <v>5038</v>
      </c>
      <c r="B7376" t="s">
        <v>670</v>
      </c>
      <c r="C7376" t="s">
        <v>48</v>
      </c>
      <c r="E7376">
        <f t="shared" si="460"/>
        <v>18</v>
      </c>
      <c r="F7376">
        <f t="shared" si="461"/>
        <v>6</v>
      </c>
      <c r="G7376" s="8">
        <f t="shared" si="462"/>
        <v>44730</v>
      </c>
      <c r="H7376">
        <f t="shared" si="463"/>
        <v>2022</v>
      </c>
      <c r="I7376" s="1">
        <v>44730.759027777778</v>
      </c>
      <c r="J7376" s="2">
        <v>44730</v>
      </c>
      <c r="K7376" t="s">
        <v>43</v>
      </c>
      <c r="L7376" t="s">
        <v>39</v>
      </c>
      <c r="M7376" t="s">
        <v>53</v>
      </c>
      <c r="N7376" s="11" t="s">
        <v>15</v>
      </c>
      <c r="O7376" s="11" t="str">
        <f>IF(Table1[[#This Row],[Currency  Code]]="USD",Table1[[#This Row],[Product Amount with GST]]*80,Table1[[#This Row],[Product Amount with GST]])</f>
        <v>499</v>
      </c>
      <c r="P7376" t="s">
        <v>50</v>
      </c>
    </row>
    <row r="7377" spans="1:16" x14ac:dyDescent="0.25">
      <c r="A7377" t="s">
        <v>5039</v>
      </c>
      <c r="B7377" t="s">
        <v>4254</v>
      </c>
      <c r="C7377" t="s">
        <v>12</v>
      </c>
      <c r="E7377">
        <f t="shared" si="460"/>
        <v>18</v>
      </c>
      <c r="F7377">
        <f t="shared" si="461"/>
        <v>6</v>
      </c>
      <c r="G7377" s="8">
        <f t="shared" si="462"/>
        <v>44730</v>
      </c>
      <c r="H7377">
        <f t="shared" si="463"/>
        <v>2022</v>
      </c>
      <c r="I7377" s="1">
        <v>44730.756944444445</v>
      </c>
      <c r="J7377" s="2">
        <v>44730</v>
      </c>
      <c r="K7377" t="s">
        <v>13</v>
      </c>
      <c r="L7377" t="s">
        <v>39</v>
      </c>
      <c r="N7377" s="11" t="s">
        <v>15</v>
      </c>
      <c r="O7377" s="11" t="str">
        <f>IF(Table1[[#This Row],[Currency  Code]]="USD",Table1[[#This Row],[Product Amount with GST]]*80,Table1[[#This Row],[Product Amount with GST]])</f>
        <v>499</v>
      </c>
    </row>
    <row r="7378" spans="1:16" x14ac:dyDescent="0.25">
      <c r="A7378" t="s">
        <v>5008</v>
      </c>
      <c r="B7378" t="s">
        <v>1013</v>
      </c>
      <c r="C7378" t="s">
        <v>12</v>
      </c>
      <c r="E7378">
        <f t="shared" si="460"/>
        <v>18</v>
      </c>
      <c r="F7378">
        <f t="shared" si="461"/>
        <v>6</v>
      </c>
      <c r="G7378" s="8">
        <f t="shared" si="462"/>
        <v>44730</v>
      </c>
      <c r="H7378">
        <f t="shared" si="463"/>
        <v>2022</v>
      </c>
      <c r="I7378" s="1">
        <v>44730.752083333333</v>
      </c>
      <c r="J7378" s="2">
        <v>44730</v>
      </c>
      <c r="K7378" t="s">
        <v>13</v>
      </c>
      <c r="L7378" t="s">
        <v>39</v>
      </c>
      <c r="N7378" s="11" t="s">
        <v>15</v>
      </c>
      <c r="O7378" s="11" t="str">
        <f>IF(Table1[[#This Row],[Currency  Code]]="USD",Table1[[#This Row],[Product Amount with GST]]*80,Table1[[#This Row],[Product Amount with GST]])</f>
        <v>499</v>
      </c>
    </row>
    <row r="7379" spans="1:16" x14ac:dyDescent="0.25">
      <c r="A7379" t="s">
        <v>2530</v>
      </c>
      <c r="B7379" t="s">
        <v>951</v>
      </c>
      <c r="C7379" t="s">
        <v>12</v>
      </c>
      <c r="E7379">
        <f t="shared" si="460"/>
        <v>18</v>
      </c>
      <c r="F7379">
        <f t="shared" si="461"/>
        <v>6</v>
      </c>
      <c r="G7379" s="8">
        <f t="shared" si="462"/>
        <v>44730</v>
      </c>
      <c r="H7379">
        <f t="shared" si="463"/>
        <v>2022</v>
      </c>
      <c r="I7379" s="1">
        <v>44730.749305555553</v>
      </c>
      <c r="J7379" s="2">
        <v>44730</v>
      </c>
      <c r="K7379" t="s">
        <v>13</v>
      </c>
      <c r="L7379" t="s">
        <v>39</v>
      </c>
      <c r="N7379" s="11" t="s">
        <v>15</v>
      </c>
      <c r="O7379" s="11" t="str">
        <f>IF(Table1[[#This Row],[Currency  Code]]="USD",Table1[[#This Row],[Product Amount with GST]]*80,Table1[[#This Row],[Product Amount with GST]])</f>
        <v>499</v>
      </c>
    </row>
    <row r="7380" spans="1:16" x14ac:dyDescent="0.25">
      <c r="A7380" t="s">
        <v>5040</v>
      </c>
      <c r="B7380" t="s">
        <v>20</v>
      </c>
      <c r="C7380" t="s">
        <v>12</v>
      </c>
      <c r="E7380">
        <f t="shared" si="460"/>
        <v>18</v>
      </c>
      <c r="F7380">
        <f t="shared" si="461"/>
        <v>6</v>
      </c>
      <c r="G7380" s="8">
        <f t="shared" si="462"/>
        <v>44730</v>
      </c>
      <c r="H7380">
        <f t="shared" si="463"/>
        <v>2022</v>
      </c>
      <c r="I7380" s="1">
        <v>44730.74722222222</v>
      </c>
      <c r="J7380" s="2">
        <v>44730</v>
      </c>
      <c r="K7380" t="s">
        <v>13</v>
      </c>
      <c r="L7380" t="s">
        <v>21</v>
      </c>
      <c r="N7380" s="11" t="s">
        <v>15</v>
      </c>
      <c r="O7380" s="11" t="str">
        <f>IF(Table1[[#This Row],[Currency  Code]]="USD",Table1[[#This Row],[Product Amount with GST]]*80,Table1[[#This Row],[Product Amount with GST]])</f>
        <v>1999</v>
      </c>
    </row>
    <row r="7381" spans="1:16" x14ac:dyDescent="0.25">
      <c r="A7381" t="s">
        <v>4945</v>
      </c>
      <c r="B7381" t="s">
        <v>1365</v>
      </c>
      <c r="C7381" t="s">
        <v>48</v>
      </c>
      <c r="E7381">
        <f t="shared" si="460"/>
        <v>18</v>
      </c>
      <c r="F7381">
        <f t="shared" si="461"/>
        <v>6</v>
      </c>
      <c r="G7381" s="8">
        <f t="shared" si="462"/>
        <v>44730</v>
      </c>
      <c r="H7381">
        <f t="shared" si="463"/>
        <v>2022</v>
      </c>
      <c r="I7381" s="1">
        <v>44730.74722222222</v>
      </c>
      <c r="J7381" s="2">
        <v>44730</v>
      </c>
      <c r="K7381" t="s">
        <v>43</v>
      </c>
      <c r="L7381" t="s">
        <v>39</v>
      </c>
      <c r="M7381" t="s">
        <v>53</v>
      </c>
      <c r="N7381" s="11" t="s">
        <v>15</v>
      </c>
      <c r="O7381" s="11" t="str">
        <f>IF(Table1[[#This Row],[Currency  Code]]="USD",Table1[[#This Row],[Product Amount with GST]]*80,Table1[[#This Row],[Product Amount with GST]])</f>
        <v>499</v>
      </c>
      <c r="P7381" t="s">
        <v>50</v>
      </c>
    </row>
    <row r="7382" spans="1:16" x14ac:dyDescent="0.25">
      <c r="A7382" t="s">
        <v>5027</v>
      </c>
      <c r="B7382" t="s">
        <v>255</v>
      </c>
      <c r="C7382" t="s">
        <v>48</v>
      </c>
      <c r="D7382" t="s">
        <v>6121</v>
      </c>
      <c r="E7382">
        <f t="shared" si="460"/>
        <v>18</v>
      </c>
      <c r="F7382">
        <f t="shared" si="461"/>
        <v>6</v>
      </c>
      <c r="G7382" s="8">
        <f t="shared" si="462"/>
        <v>44730</v>
      </c>
      <c r="H7382">
        <f t="shared" si="463"/>
        <v>2022</v>
      </c>
      <c r="I7382" s="1">
        <v>44730.742361111108</v>
      </c>
      <c r="J7382" s="2">
        <v>44730</v>
      </c>
      <c r="K7382" t="s">
        <v>13</v>
      </c>
      <c r="L7382" t="s">
        <v>113</v>
      </c>
      <c r="M7382" t="s">
        <v>53</v>
      </c>
      <c r="N7382" s="11" t="s">
        <v>15</v>
      </c>
      <c r="O7382" s="11" t="str">
        <f>IF(Table1[[#This Row],[Currency  Code]]="USD",Table1[[#This Row],[Product Amount with GST]]*80,Table1[[#This Row],[Product Amount with GST]])</f>
        <v>374</v>
      </c>
      <c r="P7382" t="s">
        <v>50</v>
      </c>
    </row>
    <row r="7383" spans="1:16" x14ac:dyDescent="0.25">
      <c r="A7383" t="s">
        <v>5041</v>
      </c>
      <c r="B7383" t="s">
        <v>236</v>
      </c>
      <c r="C7383" t="s">
        <v>48</v>
      </c>
      <c r="E7383">
        <f t="shared" si="460"/>
        <v>18</v>
      </c>
      <c r="F7383">
        <f t="shared" si="461"/>
        <v>6</v>
      </c>
      <c r="G7383" s="8">
        <f t="shared" si="462"/>
        <v>44730</v>
      </c>
      <c r="H7383">
        <f t="shared" si="463"/>
        <v>2022</v>
      </c>
      <c r="I7383" s="1">
        <v>44730.742361111108</v>
      </c>
      <c r="J7383" s="2">
        <v>44730</v>
      </c>
      <c r="K7383" t="s">
        <v>13</v>
      </c>
      <c r="L7383" t="s">
        <v>39</v>
      </c>
      <c r="M7383" t="s">
        <v>53</v>
      </c>
      <c r="N7383" s="11" t="s">
        <v>15</v>
      </c>
      <c r="O7383" s="11" t="str">
        <f>IF(Table1[[#This Row],[Currency  Code]]="USD",Table1[[#This Row],[Product Amount with GST]]*80,Table1[[#This Row],[Product Amount with GST]])</f>
        <v>499</v>
      </c>
      <c r="P7383" t="s">
        <v>50</v>
      </c>
    </row>
    <row r="7384" spans="1:16" x14ac:dyDescent="0.25">
      <c r="A7384" t="s">
        <v>5042</v>
      </c>
      <c r="B7384" t="s">
        <v>587</v>
      </c>
      <c r="C7384" t="s">
        <v>48</v>
      </c>
      <c r="E7384">
        <f t="shared" si="460"/>
        <v>18</v>
      </c>
      <c r="F7384">
        <f t="shared" si="461"/>
        <v>6</v>
      </c>
      <c r="G7384" s="8">
        <f t="shared" si="462"/>
        <v>44730</v>
      </c>
      <c r="H7384">
        <f t="shared" si="463"/>
        <v>2022</v>
      </c>
      <c r="I7384" s="1">
        <v>44730.740972222222</v>
      </c>
      <c r="J7384" s="2">
        <v>44730</v>
      </c>
      <c r="K7384" t="s">
        <v>43</v>
      </c>
      <c r="L7384" t="s">
        <v>39</v>
      </c>
      <c r="M7384" t="s">
        <v>53</v>
      </c>
      <c r="N7384" s="11" t="s">
        <v>15</v>
      </c>
      <c r="O7384" s="11" t="str">
        <f>IF(Table1[[#This Row],[Currency  Code]]="USD",Table1[[#This Row],[Product Amount with GST]]*80,Table1[[#This Row],[Product Amount with GST]])</f>
        <v>499</v>
      </c>
      <c r="P7384" t="s">
        <v>50</v>
      </c>
    </row>
    <row r="7385" spans="1:16" x14ac:dyDescent="0.25">
      <c r="A7385" t="s">
        <v>5043</v>
      </c>
      <c r="B7385" t="s">
        <v>47</v>
      </c>
      <c r="C7385" t="s">
        <v>12</v>
      </c>
      <c r="E7385">
        <f t="shared" si="460"/>
        <v>18</v>
      </c>
      <c r="F7385">
        <f t="shared" si="461"/>
        <v>6</v>
      </c>
      <c r="G7385" s="8">
        <f t="shared" si="462"/>
        <v>44730</v>
      </c>
      <c r="H7385">
        <f t="shared" si="463"/>
        <v>2022</v>
      </c>
      <c r="I7385" s="1">
        <v>44730.726388888892</v>
      </c>
      <c r="J7385" s="2">
        <v>44730</v>
      </c>
      <c r="K7385" t="s">
        <v>13</v>
      </c>
      <c r="L7385" t="s">
        <v>18</v>
      </c>
      <c r="N7385" s="11" t="s">
        <v>15</v>
      </c>
      <c r="O7385" s="11" t="str">
        <f>IF(Table1[[#This Row],[Currency  Code]]="USD",Table1[[#This Row],[Product Amount with GST]]*80,Table1[[#This Row],[Product Amount with GST]])</f>
        <v>999</v>
      </c>
    </row>
    <row r="7386" spans="1:16" x14ac:dyDescent="0.25">
      <c r="A7386" t="s">
        <v>5044</v>
      </c>
      <c r="B7386" t="s">
        <v>42</v>
      </c>
      <c r="C7386" t="s">
        <v>12</v>
      </c>
      <c r="E7386">
        <f t="shared" si="460"/>
        <v>18</v>
      </c>
      <c r="F7386">
        <f t="shared" si="461"/>
        <v>6</v>
      </c>
      <c r="G7386" s="8">
        <f t="shared" si="462"/>
        <v>44730</v>
      </c>
      <c r="H7386">
        <f t="shared" si="463"/>
        <v>2022</v>
      </c>
      <c r="I7386" s="1">
        <v>44730.722916666666</v>
      </c>
      <c r="J7386" s="2">
        <v>44730</v>
      </c>
      <c r="K7386" t="s">
        <v>13</v>
      </c>
      <c r="L7386" t="s">
        <v>39</v>
      </c>
      <c r="N7386" s="11" t="s">
        <v>15</v>
      </c>
      <c r="O7386" s="11" t="str">
        <f>IF(Table1[[#This Row],[Currency  Code]]="USD",Table1[[#This Row],[Product Amount with GST]]*80,Table1[[#This Row],[Product Amount with GST]])</f>
        <v>499</v>
      </c>
    </row>
    <row r="7387" spans="1:16" x14ac:dyDescent="0.25">
      <c r="A7387" t="s">
        <v>5045</v>
      </c>
      <c r="B7387" t="s">
        <v>99</v>
      </c>
      <c r="C7387" t="s">
        <v>12</v>
      </c>
      <c r="E7387">
        <f t="shared" si="460"/>
        <v>18</v>
      </c>
      <c r="F7387">
        <f t="shared" si="461"/>
        <v>6</v>
      </c>
      <c r="G7387" s="8">
        <f t="shared" si="462"/>
        <v>44730</v>
      </c>
      <c r="H7387">
        <f t="shared" si="463"/>
        <v>2022</v>
      </c>
      <c r="I7387" s="1">
        <v>44730.715277777781</v>
      </c>
      <c r="J7387" s="2">
        <v>44730</v>
      </c>
      <c r="K7387" t="s">
        <v>43</v>
      </c>
      <c r="L7387" t="s">
        <v>39</v>
      </c>
      <c r="N7387" s="11" t="s">
        <v>15</v>
      </c>
      <c r="O7387" s="11" t="str">
        <f>IF(Table1[[#This Row],[Currency  Code]]="USD",Table1[[#This Row],[Product Amount with GST]]*80,Table1[[#This Row],[Product Amount with GST]])</f>
        <v>499</v>
      </c>
    </row>
    <row r="7388" spans="1:16" x14ac:dyDescent="0.25">
      <c r="A7388" t="s">
        <v>2572</v>
      </c>
      <c r="B7388" t="s">
        <v>52</v>
      </c>
      <c r="C7388" t="s">
        <v>12</v>
      </c>
      <c r="E7388">
        <f t="shared" si="460"/>
        <v>18</v>
      </c>
      <c r="F7388">
        <f t="shared" si="461"/>
        <v>6</v>
      </c>
      <c r="G7388" s="8">
        <f t="shared" si="462"/>
        <v>44730</v>
      </c>
      <c r="H7388">
        <f t="shared" si="463"/>
        <v>2022</v>
      </c>
      <c r="I7388" s="1">
        <v>44730.714583333334</v>
      </c>
      <c r="J7388" s="2">
        <v>44730</v>
      </c>
      <c r="K7388" t="s">
        <v>13</v>
      </c>
      <c r="L7388" t="s">
        <v>18</v>
      </c>
      <c r="N7388" s="11" t="s">
        <v>15</v>
      </c>
      <c r="O7388" s="11" t="str">
        <f>IF(Table1[[#This Row],[Currency  Code]]="USD",Table1[[#This Row],[Product Amount with GST]]*80,Table1[[#This Row],[Product Amount with GST]])</f>
        <v>999</v>
      </c>
    </row>
    <row r="7389" spans="1:16" x14ac:dyDescent="0.25">
      <c r="A7389" t="s">
        <v>5046</v>
      </c>
      <c r="B7389" t="s">
        <v>20</v>
      </c>
      <c r="C7389" t="s">
        <v>12</v>
      </c>
      <c r="E7389">
        <f t="shared" si="460"/>
        <v>18</v>
      </c>
      <c r="F7389">
        <f t="shared" si="461"/>
        <v>6</v>
      </c>
      <c r="G7389" s="8">
        <f t="shared" si="462"/>
        <v>44730</v>
      </c>
      <c r="H7389">
        <f t="shared" si="463"/>
        <v>2022</v>
      </c>
      <c r="I7389" s="1">
        <v>44730.703472222223</v>
      </c>
      <c r="J7389" s="2">
        <v>44730</v>
      </c>
      <c r="K7389" t="s">
        <v>13</v>
      </c>
      <c r="L7389" t="s">
        <v>21</v>
      </c>
      <c r="N7389" s="11" t="s">
        <v>15</v>
      </c>
      <c r="O7389" s="11" t="str">
        <f>IF(Table1[[#This Row],[Currency  Code]]="USD",Table1[[#This Row],[Product Amount with GST]]*80,Table1[[#This Row],[Product Amount with GST]])</f>
        <v>1999</v>
      </c>
    </row>
    <row r="7390" spans="1:16" x14ac:dyDescent="0.25">
      <c r="A7390" t="s">
        <v>5047</v>
      </c>
      <c r="B7390" t="s">
        <v>42</v>
      </c>
      <c r="C7390" t="s">
        <v>12</v>
      </c>
      <c r="E7390">
        <f t="shared" si="460"/>
        <v>18</v>
      </c>
      <c r="F7390">
        <f t="shared" si="461"/>
        <v>6</v>
      </c>
      <c r="G7390" s="8">
        <f t="shared" si="462"/>
        <v>44730</v>
      </c>
      <c r="H7390">
        <f t="shared" si="463"/>
        <v>2022</v>
      </c>
      <c r="I7390" s="1">
        <v>44730.690972222219</v>
      </c>
      <c r="J7390" s="2">
        <v>44730</v>
      </c>
      <c r="K7390" t="s">
        <v>43</v>
      </c>
      <c r="L7390" t="s">
        <v>39</v>
      </c>
      <c r="N7390" s="11" t="s">
        <v>15</v>
      </c>
      <c r="O7390" s="11" t="str">
        <f>IF(Table1[[#This Row],[Currency  Code]]="USD",Table1[[#This Row],[Product Amount with GST]]*80,Table1[[#This Row],[Product Amount with GST]])</f>
        <v>499</v>
      </c>
    </row>
    <row r="7391" spans="1:16" x14ac:dyDescent="0.25">
      <c r="A7391" t="s">
        <v>5041</v>
      </c>
      <c r="B7391" t="s">
        <v>42</v>
      </c>
      <c r="C7391" t="s">
        <v>12</v>
      </c>
      <c r="E7391">
        <f t="shared" si="460"/>
        <v>18</v>
      </c>
      <c r="F7391">
        <f t="shared" si="461"/>
        <v>6</v>
      </c>
      <c r="G7391" s="8">
        <f t="shared" si="462"/>
        <v>44730</v>
      </c>
      <c r="H7391">
        <f t="shared" si="463"/>
        <v>2022</v>
      </c>
      <c r="I7391" s="1">
        <v>44730.689583333333</v>
      </c>
      <c r="J7391" s="2">
        <v>44730</v>
      </c>
      <c r="K7391" t="s">
        <v>13</v>
      </c>
      <c r="L7391" t="s">
        <v>39</v>
      </c>
      <c r="N7391" s="11" t="s">
        <v>15</v>
      </c>
      <c r="O7391" s="11" t="str">
        <f>IF(Table1[[#This Row],[Currency  Code]]="USD",Table1[[#This Row],[Product Amount with GST]]*80,Table1[[#This Row],[Product Amount with GST]])</f>
        <v>499</v>
      </c>
    </row>
    <row r="7392" spans="1:16" x14ac:dyDescent="0.25">
      <c r="A7392" t="s">
        <v>5048</v>
      </c>
      <c r="B7392" t="s">
        <v>24</v>
      </c>
      <c r="C7392" t="s">
        <v>48</v>
      </c>
      <c r="E7392">
        <f t="shared" si="460"/>
        <v>18</v>
      </c>
      <c r="F7392">
        <f t="shared" si="461"/>
        <v>6</v>
      </c>
      <c r="G7392" s="8">
        <f t="shared" si="462"/>
        <v>44730</v>
      </c>
      <c r="H7392">
        <f t="shared" si="463"/>
        <v>2022</v>
      </c>
      <c r="I7392" s="1">
        <v>44730.689583333333</v>
      </c>
      <c r="J7392" s="2">
        <v>44730</v>
      </c>
      <c r="K7392" t="s">
        <v>13</v>
      </c>
      <c r="L7392" t="s">
        <v>25</v>
      </c>
      <c r="M7392" t="s">
        <v>49</v>
      </c>
      <c r="N7392" s="11" t="s">
        <v>15</v>
      </c>
      <c r="O7392" s="11" t="str">
        <f>IF(Table1[[#This Row],[Currency  Code]]="USD",Table1[[#This Row],[Product Amount with GST]]*80,Table1[[#This Row],[Product Amount with GST]])</f>
        <v>2022</v>
      </c>
      <c r="P7392" t="s">
        <v>50</v>
      </c>
    </row>
    <row r="7393" spans="1:16" x14ac:dyDescent="0.25">
      <c r="A7393" t="s">
        <v>5049</v>
      </c>
      <c r="B7393" t="s">
        <v>124</v>
      </c>
      <c r="C7393" t="s">
        <v>12</v>
      </c>
      <c r="E7393">
        <f t="shared" si="460"/>
        <v>18</v>
      </c>
      <c r="F7393">
        <f t="shared" si="461"/>
        <v>6</v>
      </c>
      <c r="G7393" s="8">
        <f t="shared" si="462"/>
        <v>44730</v>
      </c>
      <c r="H7393">
        <f t="shared" si="463"/>
        <v>2022</v>
      </c>
      <c r="I7393" s="1">
        <v>44730.677083333336</v>
      </c>
      <c r="J7393" s="2">
        <v>44730</v>
      </c>
      <c r="K7393" t="s">
        <v>43</v>
      </c>
      <c r="L7393" t="s">
        <v>39</v>
      </c>
      <c r="N7393" s="11" t="s">
        <v>15</v>
      </c>
      <c r="O7393" s="11" t="str">
        <f>IF(Table1[[#This Row],[Currency  Code]]="USD",Table1[[#This Row],[Product Amount with GST]]*80,Table1[[#This Row],[Product Amount with GST]])</f>
        <v>499</v>
      </c>
    </row>
    <row r="7394" spans="1:16" x14ac:dyDescent="0.25">
      <c r="A7394" t="s">
        <v>5050</v>
      </c>
      <c r="B7394" t="s">
        <v>42</v>
      </c>
      <c r="C7394" t="s">
        <v>12</v>
      </c>
      <c r="D7394" t="s">
        <v>6146</v>
      </c>
      <c r="E7394">
        <f t="shared" si="460"/>
        <v>18</v>
      </c>
      <c r="F7394">
        <f t="shared" si="461"/>
        <v>6</v>
      </c>
      <c r="G7394" s="8">
        <f t="shared" si="462"/>
        <v>44730</v>
      </c>
      <c r="H7394">
        <f t="shared" si="463"/>
        <v>2022</v>
      </c>
      <c r="I7394" s="1">
        <v>44730.674305555556</v>
      </c>
      <c r="J7394" s="2">
        <v>44730</v>
      </c>
      <c r="K7394" t="s">
        <v>43</v>
      </c>
      <c r="L7394" t="s">
        <v>39</v>
      </c>
      <c r="N7394" s="11" t="s">
        <v>15</v>
      </c>
      <c r="O7394" s="11" t="str">
        <f>IF(Table1[[#This Row],[Currency  Code]]="USD",Table1[[#This Row],[Product Amount with GST]]*80,Table1[[#This Row],[Product Amount with GST]])</f>
        <v>499</v>
      </c>
    </row>
    <row r="7395" spans="1:16" x14ac:dyDescent="0.25">
      <c r="A7395" t="s">
        <v>5051</v>
      </c>
      <c r="B7395" t="s">
        <v>52</v>
      </c>
      <c r="C7395" t="s">
        <v>12</v>
      </c>
      <c r="E7395">
        <f t="shared" si="460"/>
        <v>18</v>
      </c>
      <c r="F7395">
        <f t="shared" si="461"/>
        <v>6</v>
      </c>
      <c r="G7395" s="8">
        <f t="shared" si="462"/>
        <v>44730</v>
      </c>
      <c r="H7395">
        <f t="shared" si="463"/>
        <v>2022</v>
      </c>
      <c r="I7395" s="1">
        <v>44730.756249999999</v>
      </c>
      <c r="J7395" s="2">
        <v>44730</v>
      </c>
      <c r="K7395" t="s">
        <v>13</v>
      </c>
      <c r="L7395" t="s">
        <v>18</v>
      </c>
      <c r="N7395" s="11" t="s">
        <v>15</v>
      </c>
      <c r="O7395" s="11" t="str">
        <f>IF(Table1[[#This Row],[Currency  Code]]="USD",Table1[[#This Row],[Product Amount with GST]]*80,Table1[[#This Row],[Product Amount with GST]])</f>
        <v>999</v>
      </c>
    </row>
    <row r="7396" spans="1:16" x14ac:dyDescent="0.25">
      <c r="A7396" t="s">
        <v>5041</v>
      </c>
      <c r="B7396" t="s">
        <v>1883</v>
      </c>
      <c r="C7396" t="s">
        <v>48</v>
      </c>
      <c r="E7396">
        <f t="shared" si="460"/>
        <v>18</v>
      </c>
      <c r="F7396">
        <f t="shared" si="461"/>
        <v>6</v>
      </c>
      <c r="G7396" s="8">
        <f t="shared" si="462"/>
        <v>44730</v>
      </c>
      <c r="H7396">
        <f t="shared" si="463"/>
        <v>2022</v>
      </c>
      <c r="I7396" s="1">
        <v>44730.75</v>
      </c>
      <c r="J7396" s="2">
        <v>44730</v>
      </c>
      <c r="K7396" t="s">
        <v>13</v>
      </c>
      <c r="L7396" t="s">
        <v>39</v>
      </c>
      <c r="M7396" t="s">
        <v>53</v>
      </c>
      <c r="N7396" s="11" t="s">
        <v>15</v>
      </c>
      <c r="O7396" s="11" t="str">
        <f>IF(Table1[[#This Row],[Currency  Code]]="USD",Table1[[#This Row],[Product Amount with GST]]*80,Table1[[#This Row],[Product Amount with GST]])</f>
        <v>499</v>
      </c>
      <c r="P7396" t="s">
        <v>50</v>
      </c>
    </row>
    <row r="7397" spans="1:16" x14ac:dyDescent="0.25">
      <c r="A7397" t="s">
        <v>5008</v>
      </c>
      <c r="B7397" t="s">
        <v>760</v>
      </c>
      <c r="C7397" t="s">
        <v>12</v>
      </c>
      <c r="E7397">
        <f t="shared" si="460"/>
        <v>18</v>
      </c>
      <c r="F7397">
        <f t="shared" si="461"/>
        <v>6</v>
      </c>
      <c r="G7397" s="8">
        <f t="shared" si="462"/>
        <v>44730</v>
      </c>
      <c r="H7397">
        <f t="shared" si="463"/>
        <v>2022</v>
      </c>
      <c r="I7397" s="1">
        <v>44730.74722222222</v>
      </c>
      <c r="J7397" s="2">
        <v>44730</v>
      </c>
      <c r="K7397" t="s">
        <v>13</v>
      </c>
      <c r="L7397" t="s">
        <v>39</v>
      </c>
      <c r="N7397" s="11" t="s">
        <v>15</v>
      </c>
      <c r="O7397" s="11" t="str">
        <f>IF(Table1[[#This Row],[Currency  Code]]="USD",Table1[[#This Row],[Product Amount with GST]]*80,Table1[[#This Row],[Product Amount with GST]])</f>
        <v>499</v>
      </c>
    </row>
    <row r="7398" spans="1:16" x14ac:dyDescent="0.25">
      <c r="A7398" t="s">
        <v>5052</v>
      </c>
      <c r="B7398" t="s">
        <v>1032</v>
      </c>
      <c r="C7398" t="s">
        <v>48</v>
      </c>
      <c r="E7398">
        <f t="shared" si="460"/>
        <v>18</v>
      </c>
      <c r="F7398">
        <f t="shared" si="461"/>
        <v>6</v>
      </c>
      <c r="G7398" s="8">
        <f t="shared" si="462"/>
        <v>44730</v>
      </c>
      <c r="H7398">
        <f t="shared" si="463"/>
        <v>2022</v>
      </c>
      <c r="I7398" s="1">
        <v>44730.737500000003</v>
      </c>
      <c r="J7398" s="2">
        <v>44730</v>
      </c>
      <c r="K7398" t="s">
        <v>13</v>
      </c>
      <c r="L7398" t="s">
        <v>39</v>
      </c>
      <c r="M7398" t="s">
        <v>53</v>
      </c>
      <c r="N7398" s="11" t="s">
        <v>15</v>
      </c>
      <c r="O7398" s="11" t="str">
        <f>IF(Table1[[#This Row],[Currency  Code]]="USD",Table1[[#This Row],[Product Amount with GST]]*80,Table1[[#This Row],[Product Amount with GST]])</f>
        <v>499</v>
      </c>
      <c r="P7398" t="s">
        <v>50</v>
      </c>
    </row>
    <row r="7399" spans="1:16" x14ac:dyDescent="0.25">
      <c r="A7399" t="s">
        <v>5053</v>
      </c>
      <c r="B7399" t="s">
        <v>1574</v>
      </c>
      <c r="C7399" t="s">
        <v>48</v>
      </c>
      <c r="E7399">
        <f t="shared" si="460"/>
        <v>18</v>
      </c>
      <c r="F7399">
        <f t="shared" si="461"/>
        <v>6</v>
      </c>
      <c r="G7399" s="8">
        <f t="shared" si="462"/>
        <v>44730</v>
      </c>
      <c r="H7399">
        <f t="shared" si="463"/>
        <v>2022</v>
      </c>
      <c r="I7399" s="1">
        <v>44730.736805555556</v>
      </c>
      <c r="J7399" s="2">
        <v>44730</v>
      </c>
      <c r="K7399" t="s">
        <v>13</v>
      </c>
      <c r="L7399" t="s">
        <v>39</v>
      </c>
      <c r="M7399" t="s">
        <v>53</v>
      </c>
      <c r="N7399" s="11" t="s">
        <v>15</v>
      </c>
      <c r="O7399" s="11" t="str">
        <f>IF(Table1[[#This Row],[Currency  Code]]="USD",Table1[[#This Row],[Product Amount with GST]]*80,Table1[[#This Row],[Product Amount with GST]])</f>
        <v>499</v>
      </c>
      <c r="P7399" t="s">
        <v>50</v>
      </c>
    </row>
    <row r="7400" spans="1:16" x14ac:dyDescent="0.25">
      <c r="A7400" t="s">
        <v>5054</v>
      </c>
      <c r="B7400" t="s">
        <v>42</v>
      </c>
      <c r="C7400" t="s">
        <v>12</v>
      </c>
      <c r="E7400">
        <f t="shared" si="460"/>
        <v>18</v>
      </c>
      <c r="F7400">
        <f t="shared" si="461"/>
        <v>6</v>
      </c>
      <c r="G7400" s="8">
        <f t="shared" si="462"/>
        <v>44730</v>
      </c>
      <c r="H7400">
        <f t="shared" si="463"/>
        <v>2022</v>
      </c>
      <c r="I7400" s="1">
        <v>44730.712500000001</v>
      </c>
      <c r="J7400" s="2">
        <v>44730</v>
      </c>
      <c r="K7400" t="s">
        <v>43</v>
      </c>
      <c r="L7400" t="s">
        <v>88</v>
      </c>
      <c r="N7400" s="11" t="s">
        <v>29</v>
      </c>
      <c r="O7400" s="11">
        <f>IF(Table1[[#This Row],[Currency  Code]]="USD",Table1[[#This Row],[Product Amount with GST]]*80,Table1[[#This Row],[Product Amount with GST]])</f>
        <v>4720</v>
      </c>
    </row>
    <row r="7401" spans="1:16" x14ac:dyDescent="0.25">
      <c r="A7401" t="s">
        <v>5046</v>
      </c>
      <c r="B7401" t="s">
        <v>20</v>
      </c>
      <c r="C7401" t="s">
        <v>12</v>
      </c>
      <c r="E7401">
        <f t="shared" si="460"/>
        <v>18</v>
      </c>
      <c r="F7401">
        <f t="shared" si="461"/>
        <v>6</v>
      </c>
      <c r="G7401" s="8">
        <f t="shared" si="462"/>
        <v>44730</v>
      </c>
      <c r="H7401">
        <f t="shared" si="463"/>
        <v>2022</v>
      </c>
      <c r="I7401" s="1">
        <v>44730.70416666667</v>
      </c>
      <c r="J7401" s="2">
        <v>44730</v>
      </c>
      <c r="K7401" t="s">
        <v>13</v>
      </c>
      <c r="L7401" t="s">
        <v>21</v>
      </c>
      <c r="N7401" s="11" t="s">
        <v>15</v>
      </c>
      <c r="O7401" s="11" t="str">
        <f>IF(Table1[[#This Row],[Currency  Code]]="USD",Table1[[#This Row],[Product Amount with GST]]*80,Table1[[#This Row],[Product Amount with GST]])</f>
        <v>1999</v>
      </c>
    </row>
    <row r="7402" spans="1:16" x14ac:dyDescent="0.25">
      <c r="A7402" t="s">
        <v>5055</v>
      </c>
      <c r="B7402" t="s">
        <v>24</v>
      </c>
      <c r="C7402" t="s">
        <v>12</v>
      </c>
      <c r="E7402">
        <f t="shared" si="460"/>
        <v>18</v>
      </c>
      <c r="F7402">
        <f t="shared" si="461"/>
        <v>6</v>
      </c>
      <c r="G7402" s="8">
        <f t="shared" si="462"/>
        <v>44730</v>
      </c>
      <c r="H7402">
        <f t="shared" si="463"/>
        <v>2022</v>
      </c>
      <c r="I7402" s="1">
        <v>44730.701388888891</v>
      </c>
      <c r="J7402" s="2">
        <v>44730</v>
      </c>
      <c r="K7402" t="s">
        <v>13</v>
      </c>
      <c r="L7402" t="s">
        <v>25</v>
      </c>
      <c r="N7402" s="11" t="s">
        <v>15</v>
      </c>
      <c r="O7402" s="11" t="str">
        <f>IF(Table1[[#This Row],[Currency  Code]]="USD",Table1[[#This Row],[Product Amount with GST]]*80,Table1[[#This Row],[Product Amount with GST]])</f>
        <v>2022</v>
      </c>
    </row>
    <row r="7403" spans="1:16" x14ac:dyDescent="0.25">
      <c r="A7403" t="s">
        <v>5047</v>
      </c>
      <c r="B7403" t="s">
        <v>236</v>
      </c>
      <c r="C7403" t="s">
        <v>12</v>
      </c>
      <c r="D7403" t="s">
        <v>6146</v>
      </c>
      <c r="E7403">
        <f t="shared" si="460"/>
        <v>18</v>
      </c>
      <c r="F7403">
        <f t="shared" si="461"/>
        <v>6</v>
      </c>
      <c r="G7403" s="8">
        <f t="shared" si="462"/>
        <v>44730</v>
      </c>
      <c r="H7403">
        <f t="shared" si="463"/>
        <v>2022</v>
      </c>
      <c r="I7403" s="1">
        <v>44730.693749999999</v>
      </c>
      <c r="J7403" s="2">
        <v>44730</v>
      </c>
      <c r="K7403" t="s">
        <v>13</v>
      </c>
      <c r="L7403" t="s">
        <v>39</v>
      </c>
      <c r="N7403" s="11" t="s">
        <v>15</v>
      </c>
      <c r="O7403" s="11" t="str">
        <f>IF(Table1[[#This Row],[Currency  Code]]="USD",Table1[[#This Row],[Product Amount with GST]]*80,Table1[[#This Row],[Product Amount with GST]])</f>
        <v>499</v>
      </c>
    </row>
    <row r="7404" spans="1:16" x14ac:dyDescent="0.25">
      <c r="A7404" t="s">
        <v>5056</v>
      </c>
      <c r="B7404" t="s">
        <v>304</v>
      </c>
      <c r="C7404" t="s">
        <v>12</v>
      </c>
      <c r="E7404">
        <f t="shared" si="460"/>
        <v>18</v>
      </c>
      <c r="F7404">
        <f t="shared" si="461"/>
        <v>6</v>
      </c>
      <c r="G7404" s="8">
        <f t="shared" si="462"/>
        <v>44730</v>
      </c>
      <c r="H7404">
        <f t="shared" si="463"/>
        <v>2022</v>
      </c>
      <c r="I7404" s="1">
        <v>44730.689583333333</v>
      </c>
      <c r="J7404" s="2">
        <v>44730</v>
      </c>
      <c r="K7404" t="s">
        <v>13</v>
      </c>
      <c r="L7404" t="s">
        <v>39</v>
      </c>
      <c r="N7404" s="11" t="s">
        <v>15</v>
      </c>
      <c r="O7404" s="11" t="str">
        <f>IF(Table1[[#This Row],[Currency  Code]]="USD",Table1[[#This Row],[Product Amount with GST]]*80,Table1[[#This Row],[Product Amount with GST]])</f>
        <v>499</v>
      </c>
    </row>
    <row r="7405" spans="1:16" x14ac:dyDescent="0.25">
      <c r="A7405" t="s">
        <v>5048</v>
      </c>
      <c r="B7405" t="s">
        <v>24</v>
      </c>
      <c r="C7405" t="s">
        <v>12</v>
      </c>
      <c r="E7405">
        <f t="shared" si="460"/>
        <v>18</v>
      </c>
      <c r="F7405">
        <f t="shared" si="461"/>
        <v>6</v>
      </c>
      <c r="G7405" s="8">
        <f t="shared" si="462"/>
        <v>44730</v>
      </c>
      <c r="H7405">
        <f t="shared" si="463"/>
        <v>2022</v>
      </c>
      <c r="I7405" s="1">
        <v>44730.681944444441</v>
      </c>
      <c r="J7405" s="2">
        <v>44730</v>
      </c>
      <c r="K7405" t="s">
        <v>13</v>
      </c>
      <c r="L7405" t="s">
        <v>25</v>
      </c>
      <c r="N7405" s="11" t="s">
        <v>15</v>
      </c>
      <c r="O7405" s="11" t="str">
        <f>IF(Table1[[#This Row],[Currency  Code]]="USD",Table1[[#This Row],[Product Amount with GST]]*80,Table1[[#This Row],[Product Amount with GST]])</f>
        <v>2022</v>
      </c>
    </row>
    <row r="7406" spans="1:16" x14ac:dyDescent="0.25">
      <c r="A7406" t="s">
        <v>5057</v>
      </c>
      <c r="B7406" t="s">
        <v>17</v>
      </c>
      <c r="C7406" t="s">
        <v>12</v>
      </c>
      <c r="E7406">
        <f t="shared" si="460"/>
        <v>18</v>
      </c>
      <c r="F7406">
        <f t="shared" si="461"/>
        <v>6</v>
      </c>
      <c r="G7406" s="8">
        <f t="shared" si="462"/>
        <v>44730</v>
      </c>
      <c r="H7406">
        <f t="shared" si="463"/>
        <v>2022</v>
      </c>
      <c r="I7406" s="1">
        <v>44730.65347222222</v>
      </c>
      <c r="J7406" s="2">
        <v>44730</v>
      </c>
      <c r="K7406" t="s">
        <v>13</v>
      </c>
      <c r="L7406" t="s">
        <v>18</v>
      </c>
      <c r="N7406" s="11" t="s">
        <v>15</v>
      </c>
      <c r="O7406" s="11" t="str">
        <f>IF(Table1[[#This Row],[Currency  Code]]="USD",Table1[[#This Row],[Product Amount with GST]]*80,Table1[[#This Row],[Product Amount with GST]])</f>
        <v>999</v>
      </c>
    </row>
    <row r="7407" spans="1:16" x14ac:dyDescent="0.25">
      <c r="A7407" t="s">
        <v>3334</v>
      </c>
      <c r="B7407" t="s">
        <v>42</v>
      </c>
      <c r="C7407" t="s">
        <v>12</v>
      </c>
      <c r="E7407">
        <f t="shared" si="460"/>
        <v>18</v>
      </c>
      <c r="F7407">
        <f t="shared" si="461"/>
        <v>6</v>
      </c>
      <c r="G7407" s="8">
        <f t="shared" si="462"/>
        <v>44730</v>
      </c>
      <c r="H7407">
        <f t="shared" si="463"/>
        <v>2022</v>
      </c>
      <c r="I7407" s="1">
        <v>44730.643055555556</v>
      </c>
      <c r="J7407" s="2">
        <v>44730</v>
      </c>
      <c r="K7407" t="s">
        <v>13</v>
      </c>
      <c r="L7407" t="s">
        <v>88</v>
      </c>
      <c r="N7407" s="11" t="s">
        <v>29</v>
      </c>
      <c r="O7407" s="11">
        <f>IF(Table1[[#This Row],[Currency  Code]]="USD",Table1[[#This Row],[Product Amount with GST]]*80,Table1[[#This Row],[Product Amount with GST]])</f>
        <v>4720</v>
      </c>
    </row>
    <row r="7408" spans="1:16" x14ac:dyDescent="0.25">
      <c r="A7408" t="s">
        <v>5058</v>
      </c>
      <c r="B7408" t="s">
        <v>42</v>
      </c>
      <c r="C7408" t="s">
        <v>12</v>
      </c>
      <c r="E7408">
        <f t="shared" si="460"/>
        <v>18</v>
      </c>
      <c r="F7408">
        <f t="shared" si="461"/>
        <v>6</v>
      </c>
      <c r="G7408" s="8">
        <f t="shared" si="462"/>
        <v>44730</v>
      </c>
      <c r="H7408">
        <f t="shared" si="463"/>
        <v>2022</v>
      </c>
      <c r="I7408" s="1">
        <v>44730.634722222225</v>
      </c>
      <c r="J7408" s="2">
        <v>44730</v>
      </c>
      <c r="K7408" t="s">
        <v>43</v>
      </c>
      <c r="L7408" t="s">
        <v>39</v>
      </c>
      <c r="N7408" s="11" t="s">
        <v>15</v>
      </c>
      <c r="O7408" s="11" t="str">
        <f>IF(Table1[[#This Row],[Currency  Code]]="USD",Table1[[#This Row],[Product Amount with GST]]*80,Table1[[#This Row],[Product Amount with GST]])</f>
        <v>499</v>
      </c>
    </row>
    <row r="7409" spans="1:16" x14ac:dyDescent="0.25">
      <c r="A7409" t="s">
        <v>5059</v>
      </c>
      <c r="B7409" t="s">
        <v>3328</v>
      </c>
      <c r="C7409" t="s">
        <v>48</v>
      </c>
      <c r="E7409">
        <f t="shared" si="460"/>
        <v>18</v>
      </c>
      <c r="F7409">
        <f t="shared" si="461"/>
        <v>6</v>
      </c>
      <c r="G7409" s="8">
        <f t="shared" si="462"/>
        <v>44730</v>
      </c>
      <c r="H7409">
        <f t="shared" si="463"/>
        <v>2022</v>
      </c>
      <c r="I7409" s="1">
        <v>44730.734722222223</v>
      </c>
      <c r="J7409" s="2">
        <v>44730</v>
      </c>
      <c r="K7409" t="s">
        <v>13</v>
      </c>
      <c r="L7409" t="s">
        <v>39</v>
      </c>
      <c r="M7409" t="s">
        <v>53</v>
      </c>
      <c r="N7409" s="11" t="s">
        <v>15</v>
      </c>
      <c r="O7409" s="11" t="str">
        <f>IF(Table1[[#This Row],[Currency  Code]]="USD",Table1[[#This Row],[Product Amount with GST]]*80,Table1[[#This Row],[Product Amount with GST]])</f>
        <v>499</v>
      </c>
      <c r="P7409" t="s">
        <v>50</v>
      </c>
    </row>
    <row r="7410" spans="1:16" x14ac:dyDescent="0.25">
      <c r="A7410" t="s">
        <v>5060</v>
      </c>
      <c r="B7410" t="s">
        <v>402</v>
      </c>
      <c r="C7410" t="s">
        <v>48</v>
      </c>
      <c r="E7410">
        <f t="shared" si="460"/>
        <v>18</v>
      </c>
      <c r="F7410">
        <f t="shared" si="461"/>
        <v>6</v>
      </c>
      <c r="G7410" s="8">
        <f t="shared" si="462"/>
        <v>44730</v>
      </c>
      <c r="H7410">
        <f t="shared" si="463"/>
        <v>2022</v>
      </c>
      <c r="I7410" s="1">
        <v>44730.732638888891</v>
      </c>
      <c r="J7410" s="2">
        <v>44730</v>
      </c>
      <c r="K7410" t="s">
        <v>43</v>
      </c>
      <c r="L7410" t="s">
        <v>39</v>
      </c>
      <c r="M7410" t="s">
        <v>53</v>
      </c>
      <c r="N7410" s="11" t="s">
        <v>15</v>
      </c>
      <c r="O7410" s="11" t="str">
        <f>IF(Table1[[#This Row],[Currency  Code]]="USD",Table1[[#This Row],[Product Amount with GST]]*80,Table1[[#This Row],[Product Amount with GST]])</f>
        <v>499</v>
      </c>
      <c r="P7410" t="s">
        <v>50</v>
      </c>
    </row>
    <row r="7411" spans="1:16" x14ac:dyDescent="0.25">
      <c r="A7411" t="s">
        <v>5061</v>
      </c>
      <c r="B7411" t="s">
        <v>24</v>
      </c>
      <c r="C7411" t="s">
        <v>12</v>
      </c>
      <c r="E7411">
        <f t="shared" si="460"/>
        <v>18</v>
      </c>
      <c r="F7411">
        <f t="shared" si="461"/>
        <v>6</v>
      </c>
      <c r="G7411" s="8">
        <f t="shared" si="462"/>
        <v>44730</v>
      </c>
      <c r="H7411">
        <f t="shared" si="463"/>
        <v>2022</v>
      </c>
      <c r="I7411" s="1">
        <v>44730.722222222219</v>
      </c>
      <c r="J7411" s="2">
        <v>44730</v>
      </c>
      <c r="K7411" t="s">
        <v>13</v>
      </c>
      <c r="L7411" t="s">
        <v>25</v>
      </c>
      <c r="N7411" s="11" t="s">
        <v>15</v>
      </c>
      <c r="O7411" s="11" t="str">
        <f>IF(Table1[[#This Row],[Currency  Code]]="USD",Table1[[#This Row],[Product Amount with GST]]*80,Table1[[#This Row],[Product Amount with GST]])</f>
        <v>2022</v>
      </c>
    </row>
    <row r="7412" spans="1:16" x14ac:dyDescent="0.25">
      <c r="A7412" t="s">
        <v>2530</v>
      </c>
      <c r="B7412" t="s">
        <v>951</v>
      </c>
      <c r="C7412" t="s">
        <v>12</v>
      </c>
      <c r="E7412">
        <f t="shared" si="460"/>
        <v>18</v>
      </c>
      <c r="F7412">
        <f t="shared" si="461"/>
        <v>6</v>
      </c>
      <c r="G7412" s="8">
        <f t="shared" si="462"/>
        <v>44730</v>
      </c>
      <c r="H7412">
        <f t="shared" si="463"/>
        <v>2022</v>
      </c>
      <c r="I7412" s="1">
        <v>44730.72152777778</v>
      </c>
      <c r="J7412" s="2">
        <v>44730</v>
      </c>
      <c r="K7412" t="s">
        <v>13</v>
      </c>
      <c r="L7412" t="s">
        <v>39</v>
      </c>
      <c r="N7412" s="11" t="s">
        <v>15</v>
      </c>
      <c r="O7412" s="11" t="str">
        <f>IF(Table1[[#This Row],[Currency  Code]]="USD",Table1[[#This Row],[Product Amount with GST]]*80,Table1[[#This Row],[Product Amount with GST]])</f>
        <v>499</v>
      </c>
    </row>
    <row r="7413" spans="1:16" x14ac:dyDescent="0.25">
      <c r="A7413" t="s">
        <v>5062</v>
      </c>
      <c r="B7413" t="s">
        <v>1194</v>
      </c>
      <c r="C7413" t="s">
        <v>48</v>
      </c>
      <c r="E7413">
        <f t="shared" si="460"/>
        <v>18</v>
      </c>
      <c r="F7413">
        <f t="shared" si="461"/>
        <v>6</v>
      </c>
      <c r="G7413" s="8">
        <f t="shared" si="462"/>
        <v>44730</v>
      </c>
      <c r="H7413">
        <f t="shared" si="463"/>
        <v>2022</v>
      </c>
      <c r="I7413" s="1">
        <v>44730.702777777777</v>
      </c>
      <c r="J7413" s="2">
        <v>44730</v>
      </c>
      <c r="K7413" t="s">
        <v>13</v>
      </c>
      <c r="L7413" t="s">
        <v>39</v>
      </c>
      <c r="M7413" t="s">
        <v>53</v>
      </c>
      <c r="N7413" s="11" t="s">
        <v>15</v>
      </c>
      <c r="O7413" s="11" t="str">
        <f>IF(Table1[[#This Row],[Currency  Code]]="USD",Table1[[#This Row],[Product Amount with GST]]*80,Table1[[#This Row],[Product Amount with GST]])</f>
        <v>499</v>
      </c>
      <c r="P7413" t="s">
        <v>50</v>
      </c>
    </row>
    <row r="7414" spans="1:16" x14ac:dyDescent="0.25">
      <c r="A7414" t="s">
        <v>1277</v>
      </c>
      <c r="B7414" t="s">
        <v>20</v>
      </c>
      <c r="C7414" t="s">
        <v>12</v>
      </c>
      <c r="E7414">
        <f t="shared" si="460"/>
        <v>18</v>
      </c>
      <c r="F7414">
        <f t="shared" si="461"/>
        <v>6</v>
      </c>
      <c r="G7414" s="8">
        <f t="shared" si="462"/>
        <v>44730</v>
      </c>
      <c r="H7414">
        <f t="shared" si="463"/>
        <v>2022</v>
      </c>
      <c r="I7414" s="1">
        <v>44730.695138888892</v>
      </c>
      <c r="J7414" s="2">
        <v>44730</v>
      </c>
      <c r="K7414" t="s">
        <v>13</v>
      </c>
      <c r="L7414" t="s">
        <v>21</v>
      </c>
      <c r="N7414" s="11" t="s">
        <v>15</v>
      </c>
      <c r="O7414" s="11" t="str">
        <f>IF(Table1[[#This Row],[Currency  Code]]="USD",Table1[[#This Row],[Product Amount with GST]]*80,Table1[[#This Row],[Product Amount with GST]])</f>
        <v>1999</v>
      </c>
    </row>
    <row r="7415" spans="1:16" x14ac:dyDescent="0.25">
      <c r="A7415" t="s">
        <v>5041</v>
      </c>
      <c r="B7415" t="s">
        <v>42</v>
      </c>
      <c r="C7415" t="s">
        <v>48</v>
      </c>
      <c r="E7415">
        <f t="shared" si="460"/>
        <v>18</v>
      </c>
      <c r="F7415">
        <f t="shared" si="461"/>
        <v>6</v>
      </c>
      <c r="G7415" s="8">
        <f t="shared" si="462"/>
        <v>44730</v>
      </c>
      <c r="H7415">
        <f t="shared" si="463"/>
        <v>2022</v>
      </c>
      <c r="I7415" s="1">
        <v>44730.686111111114</v>
      </c>
      <c r="J7415" s="2">
        <v>44730</v>
      </c>
      <c r="K7415" t="s">
        <v>13</v>
      </c>
      <c r="L7415" t="s">
        <v>39</v>
      </c>
      <c r="M7415" t="s">
        <v>53</v>
      </c>
      <c r="N7415" s="11" t="s">
        <v>15</v>
      </c>
      <c r="O7415" s="11" t="str">
        <f>IF(Table1[[#This Row],[Currency  Code]]="USD",Table1[[#This Row],[Product Amount with GST]]*80,Table1[[#This Row],[Product Amount with GST]])</f>
        <v>499</v>
      </c>
      <c r="P7415" t="s">
        <v>50</v>
      </c>
    </row>
    <row r="7416" spans="1:16" x14ac:dyDescent="0.25">
      <c r="A7416" t="s">
        <v>3446</v>
      </c>
      <c r="B7416" t="s">
        <v>991</v>
      </c>
      <c r="C7416" t="s">
        <v>12</v>
      </c>
      <c r="E7416">
        <f t="shared" si="460"/>
        <v>18</v>
      </c>
      <c r="F7416">
        <f t="shared" si="461"/>
        <v>6</v>
      </c>
      <c r="G7416" s="8">
        <f t="shared" si="462"/>
        <v>44730</v>
      </c>
      <c r="H7416">
        <f t="shared" si="463"/>
        <v>2022</v>
      </c>
      <c r="I7416" s="1">
        <v>44730.68472222222</v>
      </c>
      <c r="J7416" s="2">
        <v>44730</v>
      </c>
      <c r="K7416" t="s">
        <v>43</v>
      </c>
      <c r="L7416" t="s">
        <v>39</v>
      </c>
      <c r="N7416" s="11" t="s">
        <v>15</v>
      </c>
      <c r="O7416" s="11" t="str">
        <f>IF(Table1[[#This Row],[Currency  Code]]="USD",Table1[[#This Row],[Product Amount with GST]]*80,Table1[[#This Row],[Product Amount with GST]])</f>
        <v>499</v>
      </c>
    </row>
    <row r="7417" spans="1:16" x14ac:dyDescent="0.25">
      <c r="A7417" t="s">
        <v>5063</v>
      </c>
      <c r="B7417" t="s">
        <v>111</v>
      </c>
      <c r="C7417" t="s">
        <v>12</v>
      </c>
      <c r="E7417">
        <f t="shared" si="460"/>
        <v>18</v>
      </c>
      <c r="F7417">
        <f t="shared" si="461"/>
        <v>6</v>
      </c>
      <c r="G7417" s="8">
        <f t="shared" si="462"/>
        <v>44730</v>
      </c>
      <c r="H7417">
        <f t="shared" si="463"/>
        <v>2022</v>
      </c>
      <c r="I7417" s="1">
        <v>44730.677777777775</v>
      </c>
      <c r="J7417" s="2">
        <v>44730</v>
      </c>
      <c r="K7417" t="s">
        <v>13</v>
      </c>
      <c r="L7417" t="s">
        <v>39</v>
      </c>
      <c r="N7417" s="11" t="s">
        <v>15</v>
      </c>
      <c r="O7417" s="11" t="str">
        <f>IF(Table1[[#This Row],[Currency  Code]]="USD",Table1[[#This Row],[Product Amount with GST]]*80,Table1[[#This Row],[Product Amount with GST]])</f>
        <v>499</v>
      </c>
    </row>
    <row r="7418" spans="1:16" x14ac:dyDescent="0.25">
      <c r="A7418" t="s">
        <v>5063</v>
      </c>
      <c r="B7418" t="s">
        <v>111</v>
      </c>
      <c r="C7418" t="s">
        <v>48</v>
      </c>
      <c r="E7418">
        <f t="shared" si="460"/>
        <v>18</v>
      </c>
      <c r="F7418">
        <f t="shared" si="461"/>
        <v>6</v>
      </c>
      <c r="G7418" s="8">
        <f t="shared" si="462"/>
        <v>44730</v>
      </c>
      <c r="H7418">
        <f t="shared" si="463"/>
        <v>2022</v>
      </c>
      <c r="I7418" s="1">
        <v>44730.673611111109</v>
      </c>
      <c r="J7418" s="2">
        <v>44730</v>
      </c>
      <c r="K7418" t="s">
        <v>13</v>
      </c>
      <c r="L7418" t="s">
        <v>39</v>
      </c>
      <c r="M7418" t="s">
        <v>53</v>
      </c>
      <c r="N7418" s="11" t="s">
        <v>15</v>
      </c>
      <c r="O7418" s="11" t="str">
        <f>IF(Table1[[#This Row],[Currency  Code]]="USD",Table1[[#This Row],[Product Amount with GST]]*80,Table1[[#This Row],[Product Amount with GST]])</f>
        <v>499</v>
      </c>
      <c r="P7418" t="s">
        <v>50</v>
      </c>
    </row>
    <row r="7419" spans="1:16" x14ac:dyDescent="0.25">
      <c r="A7419" t="s">
        <v>5063</v>
      </c>
      <c r="B7419" t="s">
        <v>111</v>
      </c>
      <c r="C7419" t="s">
        <v>12</v>
      </c>
      <c r="E7419">
        <f t="shared" si="460"/>
        <v>18</v>
      </c>
      <c r="F7419">
        <f t="shared" si="461"/>
        <v>6</v>
      </c>
      <c r="G7419" s="8">
        <f t="shared" si="462"/>
        <v>44730</v>
      </c>
      <c r="H7419">
        <f t="shared" si="463"/>
        <v>2022</v>
      </c>
      <c r="I7419" s="1">
        <v>44730.671527777777</v>
      </c>
      <c r="J7419" s="2">
        <v>44730</v>
      </c>
      <c r="K7419" t="s">
        <v>13</v>
      </c>
      <c r="L7419" t="s">
        <v>39</v>
      </c>
      <c r="N7419" s="11" t="s">
        <v>15</v>
      </c>
      <c r="O7419" s="11" t="str">
        <f>IF(Table1[[#This Row],[Currency  Code]]="USD",Table1[[#This Row],[Product Amount with GST]]*80,Table1[[#This Row],[Product Amount with GST]])</f>
        <v>499</v>
      </c>
    </row>
    <row r="7420" spans="1:16" x14ac:dyDescent="0.25">
      <c r="A7420" t="s">
        <v>3098</v>
      </c>
      <c r="B7420" t="s">
        <v>27</v>
      </c>
      <c r="C7420" t="s">
        <v>12</v>
      </c>
      <c r="E7420">
        <f t="shared" si="460"/>
        <v>18</v>
      </c>
      <c r="F7420">
        <f t="shared" si="461"/>
        <v>6</v>
      </c>
      <c r="G7420" s="8">
        <f t="shared" si="462"/>
        <v>44730</v>
      </c>
      <c r="H7420">
        <f t="shared" si="463"/>
        <v>2022</v>
      </c>
      <c r="I7420" s="1">
        <v>44730.659722222219</v>
      </c>
      <c r="J7420" s="2">
        <v>44730</v>
      </c>
      <c r="K7420" t="s">
        <v>13</v>
      </c>
      <c r="L7420" t="s">
        <v>21</v>
      </c>
      <c r="N7420" s="11" t="s">
        <v>15</v>
      </c>
      <c r="O7420" s="11" t="str">
        <f>IF(Table1[[#This Row],[Currency  Code]]="USD",Table1[[#This Row],[Product Amount with GST]]*80,Table1[[#This Row],[Product Amount with GST]])</f>
        <v>1999</v>
      </c>
    </row>
    <row r="7421" spans="1:16" x14ac:dyDescent="0.25">
      <c r="A7421" t="s">
        <v>5064</v>
      </c>
      <c r="B7421" t="s">
        <v>42</v>
      </c>
      <c r="C7421" t="s">
        <v>12</v>
      </c>
      <c r="E7421">
        <f t="shared" si="460"/>
        <v>18</v>
      </c>
      <c r="F7421">
        <f t="shared" si="461"/>
        <v>6</v>
      </c>
      <c r="G7421" s="8">
        <f t="shared" si="462"/>
        <v>44730</v>
      </c>
      <c r="H7421">
        <f t="shared" si="463"/>
        <v>2022</v>
      </c>
      <c r="I7421" s="1">
        <v>44730.656944444447</v>
      </c>
      <c r="J7421" s="2">
        <v>44730</v>
      </c>
      <c r="K7421" t="s">
        <v>43</v>
      </c>
      <c r="L7421" t="s">
        <v>88</v>
      </c>
      <c r="N7421" s="11" t="s">
        <v>29</v>
      </c>
      <c r="O7421" s="11">
        <f>IF(Table1[[#This Row],[Currency  Code]]="USD",Table1[[#This Row],[Product Amount with GST]]*80,Table1[[#This Row],[Product Amount with GST]])</f>
        <v>4720</v>
      </c>
    </row>
    <row r="7422" spans="1:16" x14ac:dyDescent="0.25">
      <c r="A7422" t="s">
        <v>3334</v>
      </c>
      <c r="B7422" t="s">
        <v>42</v>
      </c>
      <c r="C7422" t="s">
        <v>12</v>
      </c>
      <c r="E7422">
        <f t="shared" si="460"/>
        <v>18</v>
      </c>
      <c r="F7422">
        <f t="shared" si="461"/>
        <v>6</v>
      </c>
      <c r="G7422" s="8">
        <f t="shared" si="462"/>
        <v>44730</v>
      </c>
      <c r="H7422">
        <f t="shared" si="463"/>
        <v>2022</v>
      </c>
      <c r="I7422" s="1">
        <v>44730.655555555553</v>
      </c>
      <c r="J7422" s="2">
        <v>44730</v>
      </c>
      <c r="K7422" t="s">
        <v>13</v>
      </c>
      <c r="L7422" t="s">
        <v>88</v>
      </c>
      <c r="N7422" s="11" t="s">
        <v>29</v>
      </c>
      <c r="O7422" s="11">
        <f>IF(Table1[[#This Row],[Currency  Code]]="USD",Table1[[#This Row],[Product Amount with GST]]*80,Table1[[#This Row],[Product Amount with GST]])</f>
        <v>4720</v>
      </c>
    </row>
    <row r="7423" spans="1:16" x14ac:dyDescent="0.25">
      <c r="A7423" t="s">
        <v>3334</v>
      </c>
      <c r="B7423" t="s">
        <v>160</v>
      </c>
      <c r="C7423" t="s">
        <v>12</v>
      </c>
      <c r="E7423">
        <f t="shared" si="460"/>
        <v>18</v>
      </c>
      <c r="F7423">
        <f t="shared" si="461"/>
        <v>6</v>
      </c>
      <c r="G7423" s="8">
        <f t="shared" si="462"/>
        <v>44730</v>
      </c>
      <c r="H7423">
        <f t="shared" si="463"/>
        <v>2022</v>
      </c>
      <c r="I7423" s="1">
        <v>44730.654166666667</v>
      </c>
      <c r="J7423" s="2">
        <v>44730</v>
      </c>
      <c r="K7423" t="s">
        <v>13</v>
      </c>
      <c r="L7423" t="s">
        <v>497</v>
      </c>
      <c r="N7423" s="11" t="s">
        <v>29</v>
      </c>
      <c r="O7423" s="11">
        <f>IF(Table1[[#This Row],[Currency  Code]]="USD",Table1[[#This Row],[Product Amount with GST]]*80,Table1[[#This Row],[Product Amount with GST]])</f>
        <v>3920</v>
      </c>
    </row>
    <row r="7424" spans="1:16" x14ac:dyDescent="0.25">
      <c r="A7424" t="s">
        <v>5065</v>
      </c>
      <c r="B7424" t="s">
        <v>24</v>
      </c>
      <c r="C7424" t="s">
        <v>12</v>
      </c>
      <c r="E7424">
        <f t="shared" si="460"/>
        <v>18</v>
      </c>
      <c r="F7424">
        <f t="shared" si="461"/>
        <v>6</v>
      </c>
      <c r="G7424" s="8">
        <f t="shared" si="462"/>
        <v>44730</v>
      </c>
      <c r="H7424">
        <f t="shared" si="463"/>
        <v>2022</v>
      </c>
      <c r="I7424" s="1">
        <v>44730.629166666666</v>
      </c>
      <c r="J7424" s="2">
        <v>44730</v>
      </c>
      <c r="K7424" t="s">
        <v>13</v>
      </c>
      <c r="L7424" t="s">
        <v>25</v>
      </c>
      <c r="N7424" s="11" t="s">
        <v>15</v>
      </c>
      <c r="O7424" s="11" t="str">
        <f>IF(Table1[[#This Row],[Currency  Code]]="USD",Table1[[#This Row],[Product Amount with GST]]*80,Table1[[#This Row],[Product Amount with GST]])</f>
        <v>2022</v>
      </c>
    </row>
    <row r="7425" spans="1:16" x14ac:dyDescent="0.25">
      <c r="A7425" t="s">
        <v>5066</v>
      </c>
      <c r="B7425" t="s">
        <v>116</v>
      </c>
      <c r="C7425" t="s">
        <v>12</v>
      </c>
      <c r="E7425">
        <f t="shared" si="460"/>
        <v>18</v>
      </c>
      <c r="F7425">
        <f t="shared" si="461"/>
        <v>6</v>
      </c>
      <c r="G7425" s="8">
        <f t="shared" si="462"/>
        <v>44730</v>
      </c>
      <c r="H7425">
        <f t="shared" si="463"/>
        <v>2022</v>
      </c>
      <c r="I7425" s="1">
        <v>44730.629166666666</v>
      </c>
      <c r="J7425" s="2">
        <v>44730</v>
      </c>
      <c r="K7425" t="s">
        <v>13</v>
      </c>
      <c r="L7425" t="s">
        <v>21</v>
      </c>
      <c r="N7425" s="11" t="s">
        <v>15</v>
      </c>
      <c r="O7425" s="11" t="str">
        <f>IF(Table1[[#This Row],[Currency  Code]]="USD",Table1[[#This Row],[Product Amount with GST]]*80,Table1[[#This Row],[Product Amount with GST]])</f>
        <v>1999</v>
      </c>
    </row>
    <row r="7426" spans="1:16" x14ac:dyDescent="0.25">
      <c r="A7426" t="s">
        <v>5066</v>
      </c>
      <c r="B7426" t="s">
        <v>116</v>
      </c>
      <c r="C7426" t="s">
        <v>12</v>
      </c>
      <c r="E7426">
        <f t="shared" ref="E7426:E7489" si="464">DAY(I7426)</f>
        <v>18</v>
      </c>
      <c r="F7426">
        <f t="shared" ref="F7426:F7489" si="465">MONTH(I7426)</f>
        <v>6</v>
      </c>
      <c r="G7426" s="8">
        <f t="shared" ref="G7426:G7489" si="466">DATE(H7427,F7426,E7426)</f>
        <v>44730</v>
      </c>
      <c r="H7426">
        <f t="shared" ref="H7426:H7489" si="467">YEAR(I7426)</f>
        <v>2022</v>
      </c>
      <c r="I7426" s="1">
        <v>44730.628472222219</v>
      </c>
      <c r="J7426" s="2">
        <v>44730</v>
      </c>
      <c r="K7426" t="s">
        <v>13</v>
      </c>
      <c r="L7426" t="s">
        <v>21</v>
      </c>
      <c r="N7426" s="11" t="s">
        <v>15</v>
      </c>
      <c r="O7426" s="11" t="str">
        <f>IF(Table1[[#This Row],[Currency  Code]]="USD",Table1[[#This Row],[Product Amount with GST]]*80,Table1[[#This Row],[Product Amount with GST]])</f>
        <v>1999</v>
      </c>
    </row>
    <row r="7427" spans="1:16" x14ac:dyDescent="0.25">
      <c r="A7427" t="s">
        <v>5067</v>
      </c>
      <c r="B7427" t="s">
        <v>42</v>
      </c>
      <c r="C7427" t="s">
        <v>12</v>
      </c>
      <c r="E7427">
        <f t="shared" si="464"/>
        <v>18</v>
      </c>
      <c r="F7427">
        <f t="shared" si="465"/>
        <v>6</v>
      </c>
      <c r="G7427" s="8">
        <f t="shared" si="466"/>
        <v>44730</v>
      </c>
      <c r="H7427">
        <f t="shared" si="467"/>
        <v>2022</v>
      </c>
      <c r="I7427" s="1">
        <v>44730.663194444445</v>
      </c>
      <c r="J7427" s="2">
        <v>44730</v>
      </c>
      <c r="K7427" t="s">
        <v>43</v>
      </c>
      <c r="L7427" t="s">
        <v>39</v>
      </c>
      <c r="N7427" s="11" t="s">
        <v>15</v>
      </c>
      <c r="O7427" s="11" t="str">
        <f>IF(Table1[[#This Row],[Currency  Code]]="USD",Table1[[#This Row],[Product Amount with GST]]*80,Table1[[#This Row],[Product Amount with GST]])</f>
        <v>499</v>
      </c>
    </row>
    <row r="7428" spans="1:16" x14ac:dyDescent="0.25">
      <c r="A7428" t="s">
        <v>3334</v>
      </c>
      <c r="B7428" t="s">
        <v>55</v>
      </c>
      <c r="C7428" t="s">
        <v>12</v>
      </c>
      <c r="E7428">
        <f t="shared" si="464"/>
        <v>18</v>
      </c>
      <c r="F7428">
        <f t="shared" si="465"/>
        <v>6</v>
      </c>
      <c r="G7428" s="8">
        <f t="shared" si="466"/>
        <v>44730</v>
      </c>
      <c r="H7428">
        <f t="shared" si="467"/>
        <v>2022</v>
      </c>
      <c r="I7428" s="1">
        <v>44730.657638888886</v>
      </c>
      <c r="J7428" s="2">
        <v>44730</v>
      </c>
      <c r="K7428" t="s">
        <v>13</v>
      </c>
      <c r="L7428" t="s">
        <v>497</v>
      </c>
      <c r="N7428" s="11" t="s">
        <v>29</v>
      </c>
      <c r="O7428" s="11">
        <f>IF(Table1[[#This Row],[Currency  Code]]="USD",Table1[[#This Row],[Product Amount with GST]]*80,Table1[[#This Row],[Product Amount with GST]])</f>
        <v>3920</v>
      </c>
    </row>
    <row r="7429" spans="1:16" x14ac:dyDescent="0.25">
      <c r="A7429" t="s">
        <v>3334</v>
      </c>
      <c r="B7429" t="s">
        <v>1690</v>
      </c>
      <c r="C7429" t="s">
        <v>12</v>
      </c>
      <c r="E7429">
        <f t="shared" si="464"/>
        <v>18</v>
      </c>
      <c r="F7429">
        <f t="shared" si="465"/>
        <v>6</v>
      </c>
      <c r="G7429" s="8">
        <f t="shared" si="466"/>
        <v>44730</v>
      </c>
      <c r="H7429">
        <f t="shared" si="467"/>
        <v>2022</v>
      </c>
      <c r="I7429" s="1">
        <v>44730.65347222222</v>
      </c>
      <c r="J7429" s="2">
        <v>44730</v>
      </c>
      <c r="K7429" t="s">
        <v>13</v>
      </c>
      <c r="L7429" t="s">
        <v>287</v>
      </c>
      <c r="N7429" s="11" t="s">
        <v>29</v>
      </c>
      <c r="O7429" s="11">
        <f>IF(Table1[[#This Row],[Currency  Code]]="USD",Table1[[#This Row],[Product Amount with GST]]*80,Table1[[#This Row],[Product Amount with GST]])</f>
        <v>5520</v>
      </c>
    </row>
    <row r="7430" spans="1:16" x14ac:dyDescent="0.25">
      <c r="A7430" t="s">
        <v>5068</v>
      </c>
      <c r="B7430" t="s">
        <v>42</v>
      </c>
      <c r="C7430" t="s">
        <v>12</v>
      </c>
      <c r="E7430">
        <f t="shared" si="464"/>
        <v>18</v>
      </c>
      <c r="F7430">
        <f t="shared" si="465"/>
        <v>6</v>
      </c>
      <c r="G7430" s="8">
        <f t="shared" si="466"/>
        <v>44730</v>
      </c>
      <c r="H7430">
        <f t="shared" si="467"/>
        <v>2022</v>
      </c>
      <c r="I7430" s="1">
        <v>44730.644444444442</v>
      </c>
      <c r="J7430" s="2">
        <v>44730</v>
      </c>
      <c r="K7430" t="s">
        <v>43</v>
      </c>
      <c r="L7430" t="s">
        <v>39</v>
      </c>
      <c r="N7430" s="11" t="s">
        <v>15</v>
      </c>
      <c r="O7430" s="11" t="str">
        <f>IF(Table1[[#This Row],[Currency  Code]]="USD",Table1[[#This Row],[Product Amount with GST]]*80,Table1[[#This Row],[Product Amount with GST]])</f>
        <v>499</v>
      </c>
    </row>
    <row r="7431" spans="1:16" x14ac:dyDescent="0.25">
      <c r="A7431" t="s">
        <v>5069</v>
      </c>
      <c r="B7431" t="s">
        <v>47</v>
      </c>
      <c r="C7431" t="s">
        <v>48</v>
      </c>
      <c r="E7431">
        <f t="shared" si="464"/>
        <v>18</v>
      </c>
      <c r="F7431">
        <f t="shared" si="465"/>
        <v>6</v>
      </c>
      <c r="G7431" s="8">
        <f t="shared" si="466"/>
        <v>44730</v>
      </c>
      <c r="H7431">
        <f t="shared" si="467"/>
        <v>2022</v>
      </c>
      <c r="I7431" s="1">
        <v>44730.643750000003</v>
      </c>
      <c r="J7431" s="2">
        <v>44730</v>
      </c>
      <c r="K7431" t="s">
        <v>13</v>
      </c>
      <c r="L7431" t="s">
        <v>18</v>
      </c>
      <c r="M7431" t="s">
        <v>49</v>
      </c>
      <c r="N7431" s="11" t="s">
        <v>15</v>
      </c>
      <c r="O7431" s="11" t="str">
        <f>IF(Table1[[#This Row],[Currency  Code]]="USD",Table1[[#This Row],[Product Amount with GST]]*80,Table1[[#This Row],[Product Amount with GST]])</f>
        <v>999</v>
      </c>
      <c r="P7431" t="s">
        <v>50</v>
      </c>
    </row>
    <row r="7432" spans="1:16" x14ac:dyDescent="0.25">
      <c r="A7432" t="s">
        <v>5070</v>
      </c>
      <c r="B7432" t="s">
        <v>402</v>
      </c>
      <c r="C7432" t="s">
        <v>12</v>
      </c>
      <c r="E7432">
        <f t="shared" si="464"/>
        <v>18</v>
      </c>
      <c r="F7432">
        <f t="shared" si="465"/>
        <v>6</v>
      </c>
      <c r="G7432" s="8">
        <f t="shared" si="466"/>
        <v>44730</v>
      </c>
      <c r="H7432">
        <f t="shared" si="467"/>
        <v>2022</v>
      </c>
      <c r="I7432" s="1">
        <v>44730.626388888886</v>
      </c>
      <c r="J7432" s="2">
        <v>44730</v>
      </c>
      <c r="K7432" t="s">
        <v>13</v>
      </c>
      <c r="L7432" t="s">
        <v>39</v>
      </c>
      <c r="N7432" s="11" t="s">
        <v>15</v>
      </c>
      <c r="O7432" s="11" t="str">
        <f>IF(Table1[[#This Row],[Currency  Code]]="USD",Table1[[#This Row],[Product Amount with GST]]*80,Table1[[#This Row],[Product Amount with GST]])</f>
        <v>499</v>
      </c>
    </row>
    <row r="7433" spans="1:16" x14ac:dyDescent="0.25">
      <c r="A7433" t="s">
        <v>4911</v>
      </c>
      <c r="B7433" t="s">
        <v>24</v>
      </c>
      <c r="C7433" t="s">
        <v>12</v>
      </c>
      <c r="E7433">
        <f t="shared" si="464"/>
        <v>18</v>
      </c>
      <c r="F7433">
        <f t="shared" si="465"/>
        <v>6</v>
      </c>
      <c r="G7433" s="8">
        <f t="shared" si="466"/>
        <v>44730</v>
      </c>
      <c r="H7433">
        <f t="shared" si="467"/>
        <v>2022</v>
      </c>
      <c r="I7433" s="1">
        <v>44730.620833333334</v>
      </c>
      <c r="J7433" s="2">
        <v>44730</v>
      </c>
      <c r="K7433" t="s">
        <v>13</v>
      </c>
      <c r="L7433" t="s">
        <v>25</v>
      </c>
      <c r="N7433" s="11" t="s">
        <v>15</v>
      </c>
      <c r="O7433" s="11" t="str">
        <f>IF(Table1[[#This Row],[Currency  Code]]="USD",Table1[[#This Row],[Product Amount with GST]]*80,Table1[[#This Row],[Product Amount with GST]])</f>
        <v>2022</v>
      </c>
    </row>
    <row r="7434" spans="1:16" x14ac:dyDescent="0.25">
      <c r="A7434" t="s">
        <v>5071</v>
      </c>
      <c r="B7434" t="s">
        <v>42</v>
      </c>
      <c r="C7434" t="s">
        <v>12</v>
      </c>
      <c r="E7434">
        <f t="shared" si="464"/>
        <v>18</v>
      </c>
      <c r="F7434">
        <f t="shared" si="465"/>
        <v>6</v>
      </c>
      <c r="G7434" s="8">
        <f t="shared" si="466"/>
        <v>44730</v>
      </c>
      <c r="H7434">
        <f t="shared" si="467"/>
        <v>2022</v>
      </c>
      <c r="I7434" s="1">
        <v>44730.606944444444</v>
      </c>
      <c r="J7434" s="2">
        <v>44730</v>
      </c>
      <c r="K7434" t="s">
        <v>43</v>
      </c>
      <c r="L7434" t="s">
        <v>39</v>
      </c>
      <c r="N7434" s="11" t="s">
        <v>15</v>
      </c>
      <c r="O7434" s="11" t="str">
        <f>IF(Table1[[#This Row],[Currency  Code]]="USD",Table1[[#This Row],[Product Amount with GST]]*80,Table1[[#This Row],[Product Amount with GST]])</f>
        <v>499</v>
      </c>
    </row>
    <row r="7435" spans="1:16" x14ac:dyDescent="0.25">
      <c r="A7435" t="s">
        <v>3334</v>
      </c>
      <c r="B7435" t="s">
        <v>42</v>
      </c>
      <c r="C7435" t="s">
        <v>12</v>
      </c>
      <c r="E7435">
        <f t="shared" si="464"/>
        <v>18</v>
      </c>
      <c r="F7435">
        <f t="shared" si="465"/>
        <v>6</v>
      </c>
      <c r="G7435" s="8">
        <f t="shared" si="466"/>
        <v>44730</v>
      </c>
      <c r="H7435">
        <f t="shared" si="467"/>
        <v>2022</v>
      </c>
      <c r="I7435" s="1">
        <v>44730.600694444445</v>
      </c>
      <c r="J7435" s="2">
        <v>44730</v>
      </c>
      <c r="K7435" t="s">
        <v>43</v>
      </c>
      <c r="L7435" t="s">
        <v>88</v>
      </c>
      <c r="N7435" s="11" t="s">
        <v>29</v>
      </c>
      <c r="O7435" s="11">
        <f>IF(Table1[[#This Row],[Currency  Code]]="USD",Table1[[#This Row],[Product Amount with GST]]*80,Table1[[#This Row],[Product Amount with GST]])</f>
        <v>4720</v>
      </c>
    </row>
    <row r="7436" spans="1:16" x14ac:dyDescent="0.25">
      <c r="A7436" t="s">
        <v>5072</v>
      </c>
      <c r="B7436" t="s">
        <v>402</v>
      </c>
      <c r="C7436" t="s">
        <v>48</v>
      </c>
      <c r="E7436">
        <f t="shared" si="464"/>
        <v>18</v>
      </c>
      <c r="F7436">
        <f t="shared" si="465"/>
        <v>6</v>
      </c>
      <c r="G7436" s="8">
        <f t="shared" si="466"/>
        <v>44730</v>
      </c>
      <c r="H7436">
        <f t="shared" si="467"/>
        <v>2022</v>
      </c>
      <c r="I7436" s="1">
        <v>44730.597916666666</v>
      </c>
      <c r="J7436" s="2">
        <v>44730</v>
      </c>
      <c r="K7436" t="s">
        <v>43</v>
      </c>
      <c r="L7436" t="s">
        <v>39</v>
      </c>
      <c r="M7436" t="s">
        <v>53</v>
      </c>
      <c r="N7436" s="11" t="s">
        <v>15</v>
      </c>
      <c r="O7436" s="11" t="str">
        <f>IF(Table1[[#This Row],[Currency  Code]]="USD",Table1[[#This Row],[Product Amount with GST]]*80,Table1[[#This Row],[Product Amount with GST]])</f>
        <v>499</v>
      </c>
      <c r="P7436" t="s">
        <v>50</v>
      </c>
    </row>
    <row r="7437" spans="1:16" x14ac:dyDescent="0.25">
      <c r="A7437" t="s">
        <v>5073</v>
      </c>
      <c r="B7437" t="s">
        <v>402</v>
      </c>
      <c r="C7437" t="s">
        <v>12</v>
      </c>
      <c r="E7437">
        <f t="shared" si="464"/>
        <v>18</v>
      </c>
      <c r="F7437">
        <f t="shared" si="465"/>
        <v>6</v>
      </c>
      <c r="G7437" s="8">
        <f t="shared" si="466"/>
        <v>44730</v>
      </c>
      <c r="H7437">
        <f t="shared" si="467"/>
        <v>2022</v>
      </c>
      <c r="I7437" s="1">
        <v>44730.590277777781</v>
      </c>
      <c r="J7437" s="2">
        <v>44730</v>
      </c>
      <c r="K7437" t="s">
        <v>13</v>
      </c>
      <c r="L7437" t="s">
        <v>39</v>
      </c>
      <c r="N7437" s="11" t="s">
        <v>15</v>
      </c>
      <c r="O7437" s="11" t="str">
        <f>IF(Table1[[#This Row],[Currency  Code]]="USD",Table1[[#This Row],[Product Amount with GST]]*80,Table1[[#This Row],[Product Amount with GST]])</f>
        <v>499</v>
      </c>
    </row>
    <row r="7438" spans="1:16" x14ac:dyDescent="0.25">
      <c r="A7438" t="s">
        <v>5073</v>
      </c>
      <c r="B7438" t="s">
        <v>402</v>
      </c>
      <c r="C7438" t="s">
        <v>12</v>
      </c>
      <c r="E7438">
        <f t="shared" si="464"/>
        <v>18</v>
      </c>
      <c r="F7438">
        <f t="shared" si="465"/>
        <v>6</v>
      </c>
      <c r="G7438" s="8">
        <f t="shared" si="466"/>
        <v>44730</v>
      </c>
      <c r="H7438">
        <f t="shared" si="467"/>
        <v>2022</v>
      </c>
      <c r="I7438" s="1">
        <v>44730.589583333334</v>
      </c>
      <c r="J7438" s="2">
        <v>44730</v>
      </c>
      <c r="K7438" t="s">
        <v>13</v>
      </c>
      <c r="L7438" t="s">
        <v>39</v>
      </c>
      <c r="N7438" s="11" t="s">
        <v>15</v>
      </c>
      <c r="O7438" s="11" t="str">
        <f>IF(Table1[[#This Row],[Currency  Code]]="USD",Table1[[#This Row],[Product Amount with GST]]*80,Table1[[#This Row],[Product Amount with GST]])</f>
        <v>499</v>
      </c>
    </row>
    <row r="7439" spans="1:16" x14ac:dyDescent="0.25">
      <c r="A7439" t="s">
        <v>5072</v>
      </c>
      <c r="B7439" t="s">
        <v>42</v>
      </c>
      <c r="C7439" t="s">
        <v>12</v>
      </c>
      <c r="E7439">
        <f t="shared" si="464"/>
        <v>18</v>
      </c>
      <c r="F7439">
        <f t="shared" si="465"/>
        <v>6</v>
      </c>
      <c r="G7439" s="8">
        <f t="shared" si="466"/>
        <v>44730</v>
      </c>
      <c r="H7439">
        <f t="shared" si="467"/>
        <v>2022</v>
      </c>
      <c r="I7439" s="1">
        <v>44730.539583333331</v>
      </c>
      <c r="J7439" s="2">
        <v>44730</v>
      </c>
      <c r="K7439" t="s">
        <v>43</v>
      </c>
      <c r="L7439" t="s">
        <v>39</v>
      </c>
      <c r="N7439" s="11" t="s">
        <v>15</v>
      </c>
      <c r="O7439" s="11" t="str">
        <f>IF(Table1[[#This Row],[Currency  Code]]="USD",Table1[[#This Row],[Product Amount with GST]]*80,Table1[[#This Row],[Product Amount with GST]])</f>
        <v>499</v>
      </c>
    </row>
    <row r="7440" spans="1:16" x14ac:dyDescent="0.25">
      <c r="A7440" t="s">
        <v>5073</v>
      </c>
      <c r="B7440" t="s">
        <v>402</v>
      </c>
      <c r="C7440" t="s">
        <v>12</v>
      </c>
      <c r="E7440">
        <f t="shared" si="464"/>
        <v>18</v>
      </c>
      <c r="F7440">
        <f t="shared" si="465"/>
        <v>6</v>
      </c>
      <c r="G7440" s="8">
        <f t="shared" si="466"/>
        <v>44730</v>
      </c>
      <c r="H7440">
        <f t="shared" si="467"/>
        <v>2022</v>
      </c>
      <c r="I7440" s="1">
        <v>44730.538194444445</v>
      </c>
      <c r="J7440" s="2">
        <v>44730</v>
      </c>
      <c r="K7440" t="s">
        <v>13</v>
      </c>
      <c r="L7440" t="s">
        <v>39</v>
      </c>
      <c r="N7440" s="11" t="s">
        <v>15</v>
      </c>
      <c r="O7440" s="11" t="str">
        <f>IF(Table1[[#This Row],[Currency  Code]]="USD",Table1[[#This Row],[Product Amount with GST]]*80,Table1[[#This Row],[Product Amount with GST]])</f>
        <v>499</v>
      </c>
    </row>
    <row r="7441" spans="1:16" x14ac:dyDescent="0.25">
      <c r="A7441" t="s">
        <v>5072</v>
      </c>
      <c r="B7441" t="s">
        <v>402</v>
      </c>
      <c r="C7441" t="s">
        <v>12</v>
      </c>
      <c r="E7441">
        <f t="shared" si="464"/>
        <v>18</v>
      </c>
      <c r="F7441">
        <f t="shared" si="465"/>
        <v>6</v>
      </c>
      <c r="G7441" s="8">
        <f t="shared" si="466"/>
        <v>44730</v>
      </c>
      <c r="H7441">
        <f t="shared" si="467"/>
        <v>2022</v>
      </c>
      <c r="I7441" s="1">
        <v>44730.537499999999</v>
      </c>
      <c r="J7441" s="2">
        <v>44730</v>
      </c>
      <c r="K7441" t="s">
        <v>13</v>
      </c>
      <c r="L7441" t="s">
        <v>39</v>
      </c>
      <c r="N7441" s="11" t="s">
        <v>15</v>
      </c>
      <c r="O7441" s="11" t="str">
        <f>IF(Table1[[#This Row],[Currency  Code]]="USD",Table1[[#This Row],[Product Amount with GST]]*80,Table1[[#This Row],[Product Amount with GST]])</f>
        <v>499</v>
      </c>
    </row>
    <row r="7442" spans="1:16" x14ac:dyDescent="0.25">
      <c r="A7442" t="s">
        <v>5074</v>
      </c>
      <c r="B7442" t="s">
        <v>925</v>
      </c>
      <c r="C7442" t="s">
        <v>12</v>
      </c>
      <c r="E7442">
        <f t="shared" si="464"/>
        <v>18</v>
      </c>
      <c r="F7442">
        <f t="shared" si="465"/>
        <v>6</v>
      </c>
      <c r="G7442" s="8">
        <f t="shared" si="466"/>
        <v>44730</v>
      </c>
      <c r="H7442">
        <f t="shared" si="467"/>
        <v>2022</v>
      </c>
      <c r="I7442" s="1">
        <v>44730.531944444447</v>
      </c>
      <c r="J7442" s="2">
        <v>44730</v>
      </c>
      <c r="K7442" t="s">
        <v>43</v>
      </c>
      <c r="L7442" t="s">
        <v>39</v>
      </c>
      <c r="N7442" s="11" t="s">
        <v>15</v>
      </c>
      <c r="O7442" s="11" t="str">
        <f>IF(Table1[[#This Row],[Currency  Code]]="USD",Table1[[#This Row],[Product Amount with GST]]*80,Table1[[#This Row],[Product Amount with GST]])</f>
        <v>499</v>
      </c>
    </row>
    <row r="7443" spans="1:16" x14ac:dyDescent="0.25">
      <c r="A7443" t="s">
        <v>5073</v>
      </c>
      <c r="B7443" t="s">
        <v>402</v>
      </c>
      <c r="C7443" t="s">
        <v>12</v>
      </c>
      <c r="E7443">
        <f t="shared" si="464"/>
        <v>18</v>
      </c>
      <c r="F7443">
        <f t="shared" si="465"/>
        <v>6</v>
      </c>
      <c r="G7443" s="8">
        <f t="shared" si="466"/>
        <v>44730</v>
      </c>
      <c r="H7443">
        <f t="shared" si="467"/>
        <v>2022</v>
      </c>
      <c r="I7443" s="1">
        <v>44730.526388888888</v>
      </c>
      <c r="J7443" s="2">
        <v>44730</v>
      </c>
      <c r="K7443" t="s">
        <v>13</v>
      </c>
      <c r="L7443" t="s">
        <v>39</v>
      </c>
      <c r="N7443" s="11" t="s">
        <v>15</v>
      </c>
      <c r="O7443" s="11" t="str">
        <f>IF(Table1[[#This Row],[Currency  Code]]="USD",Table1[[#This Row],[Product Amount with GST]]*80,Table1[[#This Row],[Product Amount with GST]])</f>
        <v>499</v>
      </c>
    </row>
    <row r="7444" spans="1:16" x14ac:dyDescent="0.25">
      <c r="A7444" t="s">
        <v>5075</v>
      </c>
      <c r="B7444" t="s">
        <v>42</v>
      </c>
      <c r="C7444" t="s">
        <v>12</v>
      </c>
      <c r="E7444">
        <f t="shared" si="464"/>
        <v>18</v>
      </c>
      <c r="F7444">
        <f t="shared" si="465"/>
        <v>6</v>
      </c>
      <c r="G7444" s="8">
        <f t="shared" si="466"/>
        <v>44730</v>
      </c>
      <c r="H7444">
        <f t="shared" si="467"/>
        <v>2022</v>
      </c>
      <c r="I7444" s="1">
        <v>44730.507638888892</v>
      </c>
      <c r="J7444" s="2">
        <v>44730</v>
      </c>
      <c r="K7444" t="s">
        <v>43</v>
      </c>
      <c r="L7444" t="s">
        <v>88</v>
      </c>
      <c r="N7444" s="11" t="s">
        <v>29</v>
      </c>
      <c r="O7444" s="11">
        <f>IF(Table1[[#This Row],[Currency  Code]]="USD",Table1[[#This Row],[Product Amount with GST]]*80,Table1[[#This Row],[Product Amount with GST]])</f>
        <v>4720</v>
      </c>
    </row>
    <row r="7445" spans="1:16" x14ac:dyDescent="0.25">
      <c r="A7445" t="s">
        <v>5076</v>
      </c>
      <c r="B7445" t="s">
        <v>1549</v>
      </c>
      <c r="C7445" t="s">
        <v>12</v>
      </c>
      <c r="E7445">
        <f t="shared" si="464"/>
        <v>18</v>
      </c>
      <c r="F7445">
        <f t="shared" si="465"/>
        <v>6</v>
      </c>
      <c r="G7445" s="8">
        <f t="shared" si="466"/>
        <v>44730</v>
      </c>
      <c r="H7445">
        <f t="shared" si="467"/>
        <v>2022</v>
      </c>
      <c r="I7445" s="1">
        <v>44730.506249999999</v>
      </c>
      <c r="J7445" s="2">
        <v>44730</v>
      </c>
      <c r="K7445" t="s">
        <v>13</v>
      </c>
      <c r="L7445" t="s">
        <v>39</v>
      </c>
      <c r="N7445" s="11" t="s">
        <v>15</v>
      </c>
      <c r="O7445" s="11" t="str">
        <f>IF(Table1[[#This Row],[Currency  Code]]="USD",Table1[[#This Row],[Product Amount with GST]]*80,Table1[[#This Row],[Product Amount with GST]])</f>
        <v>499</v>
      </c>
    </row>
    <row r="7446" spans="1:16" x14ac:dyDescent="0.25">
      <c r="A7446" t="s">
        <v>5012</v>
      </c>
      <c r="B7446" t="s">
        <v>20</v>
      </c>
      <c r="C7446" t="s">
        <v>12</v>
      </c>
      <c r="E7446">
        <f t="shared" si="464"/>
        <v>18</v>
      </c>
      <c r="F7446">
        <f t="shared" si="465"/>
        <v>6</v>
      </c>
      <c r="G7446" s="8">
        <f t="shared" si="466"/>
        <v>44730</v>
      </c>
      <c r="H7446">
        <f t="shared" si="467"/>
        <v>2022</v>
      </c>
      <c r="I7446" s="1">
        <v>44730.615972222222</v>
      </c>
      <c r="J7446" s="2">
        <v>44730</v>
      </c>
      <c r="K7446" t="s">
        <v>13</v>
      </c>
      <c r="L7446" t="s">
        <v>21</v>
      </c>
      <c r="N7446" s="11" t="s">
        <v>15</v>
      </c>
      <c r="O7446" s="11" t="str">
        <f>IF(Table1[[#This Row],[Currency  Code]]="USD",Table1[[#This Row],[Product Amount with GST]]*80,Table1[[#This Row],[Product Amount with GST]])</f>
        <v>1999</v>
      </c>
    </row>
    <row r="7447" spans="1:16" x14ac:dyDescent="0.25">
      <c r="A7447" t="s">
        <v>5073</v>
      </c>
      <c r="B7447" t="s">
        <v>402</v>
      </c>
      <c r="C7447" t="s">
        <v>12</v>
      </c>
      <c r="E7447">
        <f t="shared" si="464"/>
        <v>18</v>
      </c>
      <c r="F7447">
        <f t="shared" si="465"/>
        <v>6</v>
      </c>
      <c r="G7447" s="8">
        <f t="shared" si="466"/>
        <v>44730</v>
      </c>
      <c r="H7447">
        <f t="shared" si="467"/>
        <v>2022</v>
      </c>
      <c r="I7447" s="1">
        <v>44730.615277777775</v>
      </c>
      <c r="J7447" s="2">
        <v>44730</v>
      </c>
      <c r="K7447" t="s">
        <v>13</v>
      </c>
      <c r="L7447" t="s">
        <v>39</v>
      </c>
      <c r="N7447" s="11" t="s">
        <v>15</v>
      </c>
      <c r="O7447" s="11" t="str">
        <f>IF(Table1[[#This Row],[Currency  Code]]="USD",Table1[[#This Row],[Product Amount with GST]]*80,Table1[[#This Row],[Product Amount with GST]])</f>
        <v>499</v>
      </c>
    </row>
    <row r="7448" spans="1:16" x14ac:dyDescent="0.25">
      <c r="A7448" t="s">
        <v>5073</v>
      </c>
      <c r="B7448" t="s">
        <v>402</v>
      </c>
      <c r="C7448" t="s">
        <v>48</v>
      </c>
      <c r="E7448">
        <f t="shared" si="464"/>
        <v>18</v>
      </c>
      <c r="F7448">
        <f t="shared" si="465"/>
        <v>6</v>
      </c>
      <c r="G7448" s="8">
        <f t="shared" si="466"/>
        <v>44730</v>
      </c>
      <c r="H7448">
        <f t="shared" si="467"/>
        <v>2022</v>
      </c>
      <c r="I7448" s="1">
        <v>44730.613194444442</v>
      </c>
      <c r="J7448" s="2">
        <v>44730</v>
      </c>
      <c r="K7448" t="s">
        <v>13</v>
      </c>
      <c r="L7448" t="s">
        <v>39</v>
      </c>
      <c r="M7448" t="s">
        <v>53</v>
      </c>
      <c r="N7448" s="11" t="s">
        <v>15</v>
      </c>
      <c r="O7448" s="11" t="str">
        <f>IF(Table1[[#This Row],[Currency  Code]]="USD",Table1[[#This Row],[Product Amount with GST]]*80,Table1[[#This Row],[Product Amount with GST]])</f>
        <v>499</v>
      </c>
      <c r="P7448" t="s">
        <v>50</v>
      </c>
    </row>
    <row r="7449" spans="1:16" x14ac:dyDescent="0.25">
      <c r="A7449" t="s">
        <v>2015</v>
      </c>
      <c r="B7449" t="s">
        <v>42</v>
      </c>
      <c r="C7449" t="s">
        <v>12</v>
      </c>
      <c r="E7449">
        <f t="shared" si="464"/>
        <v>18</v>
      </c>
      <c r="F7449">
        <f t="shared" si="465"/>
        <v>6</v>
      </c>
      <c r="G7449" s="8">
        <f t="shared" si="466"/>
        <v>44730</v>
      </c>
      <c r="H7449">
        <f t="shared" si="467"/>
        <v>2022</v>
      </c>
      <c r="I7449" s="1">
        <v>44730.605555555558</v>
      </c>
      <c r="J7449" s="2">
        <v>44730</v>
      </c>
      <c r="K7449" t="s">
        <v>43</v>
      </c>
      <c r="L7449" t="s">
        <v>39</v>
      </c>
      <c r="N7449" s="11" t="s">
        <v>15</v>
      </c>
      <c r="O7449" s="11" t="str">
        <f>IF(Table1[[#This Row],[Currency  Code]]="USD",Table1[[#This Row],[Product Amount with GST]]*80,Table1[[#This Row],[Product Amount with GST]])</f>
        <v>499</v>
      </c>
    </row>
    <row r="7450" spans="1:16" x14ac:dyDescent="0.25">
      <c r="A7450" t="s">
        <v>5077</v>
      </c>
      <c r="B7450" t="s">
        <v>42</v>
      </c>
      <c r="C7450" t="s">
        <v>12</v>
      </c>
      <c r="E7450">
        <f t="shared" si="464"/>
        <v>18</v>
      </c>
      <c r="F7450">
        <f t="shared" si="465"/>
        <v>6</v>
      </c>
      <c r="G7450" s="8">
        <f t="shared" si="466"/>
        <v>44730</v>
      </c>
      <c r="H7450">
        <f t="shared" si="467"/>
        <v>2022</v>
      </c>
      <c r="I7450" s="1">
        <v>44730.604166666664</v>
      </c>
      <c r="J7450" s="2">
        <v>44730</v>
      </c>
      <c r="K7450" t="s">
        <v>43</v>
      </c>
      <c r="L7450" t="s">
        <v>39</v>
      </c>
      <c r="N7450" s="11" t="s">
        <v>15</v>
      </c>
      <c r="O7450" s="11" t="str">
        <f>IF(Table1[[#This Row],[Currency  Code]]="USD",Table1[[#This Row],[Product Amount with GST]]*80,Table1[[#This Row],[Product Amount with GST]])</f>
        <v>499</v>
      </c>
    </row>
    <row r="7451" spans="1:16" x14ac:dyDescent="0.25">
      <c r="A7451" t="s">
        <v>5078</v>
      </c>
      <c r="B7451" t="s">
        <v>402</v>
      </c>
      <c r="C7451" t="s">
        <v>12</v>
      </c>
      <c r="E7451">
        <f t="shared" si="464"/>
        <v>18</v>
      </c>
      <c r="F7451">
        <f t="shared" si="465"/>
        <v>6</v>
      </c>
      <c r="G7451" s="8">
        <f t="shared" si="466"/>
        <v>44730</v>
      </c>
      <c r="H7451">
        <f t="shared" si="467"/>
        <v>2022</v>
      </c>
      <c r="I7451" s="1">
        <v>44730.6</v>
      </c>
      <c r="J7451" s="2">
        <v>44730</v>
      </c>
      <c r="K7451" t="s">
        <v>13</v>
      </c>
      <c r="L7451" t="s">
        <v>39</v>
      </c>
      <c r="N7451" s="11" t="s">
        <v>15</v>
      </c>
      <c r="O7451" s="11" t="str">
        <f>IF(Table1[[#This Row],[Currency  Code]]="USD",Table1[[#This Row],[Product Amount with GST]]*80,Table1[[#This Row],[Product Amount with GST]])</f>
        <v>499</v>
      </c>
    </row>
    <row r="7452" spans="1:16" x14ac:dyDescent="0.25">
      <c r="A7452" t="s">
        <v>5073</v>
      </c>
      <c r="B7452" t="s">
        <v>402</v>
      </c>
      <c r="C7452" t="s">
        <v>12</v>
      </c>
      <c r="E7452">
        <f t="shared" si="464"/>
        <v>18</v>
      </c>
      <c r="F7452">
        <f t="shared" si="465"/>
        <v>6</v>
      </c>
      <c r="G7452" s="8">
        <f t="shared" si="466"/>
        <v>44730</v>
      </c>
      <c r="H7452">
        <f t="shared" si="467"/>
        <v>2022</v>
      </c>
      <c r="I7452" s="1">
        <v>44730.592361111114</v>
      </c>
      <c r="J7452" s="2">
        <v>44730</v>
      </c>
      <c r="K7452" t="s">
        <v>13</v>
      </c>
      <c r="L7452" t="s">
        <v>39</v>
      </c>
      <c r="N7452" s="11" t="s">
        <v>15</v>
      </c>
      <c r="O7452" s="11" t="str">
        <f>IF(Table1[[#This Row],[Currency  Code]]="USD",Table1[[#This Row],[Product Amount with GST]]*80,Table1[[#This Row],[Product Amount with GST]])</f>
        <v>499</v>
      </c>
    </row>
    <row r="7453" spans="1:16" x14ac:dyDescent="0.25">
      <c r="A7453" t="s">
        <v>3334</v>
      </c>
      <c r="B7453" t="s">
        <v>42</v>
      </c>
      <c r="C7453" t="s">
        <v>12</v>
      </c>
      <c r="E7453">
        <f t="shared" si="464"/>
        <v>18</v>
      </c>
      <c r="F7453">
        <f t="shared" si="465"/>
        <v>6</v>
      </c>
      <c r="G7453" s="8">
        <f t="shared" si="466"/>
        <v>44730</v>
      </c>
      <c r="H7453">
        <f t="shared" si="467"/>
        <v>2022</v>
      </c>
      <c r="I7453" s="1">
        <v>44730.59097222222</v>
      </c>
      <c r="J7453" s="2">
        <v>44730</v>
      </c>
      <c r="K7453" t="s">
        <v>13</v>
      </c>
      <c r="L7453" t="s">
        <v>88</v>
      </c>
      <c r="N7453" s="11" t="s">
        <v>29</v>
      </c>
      <c r="O7453" s="11">
        <f>IF(Table1[[#This Row],[Currency  Code]]="USD",Table1[[#This Row],[Product Amount with GST]]*80,Table1[[#This Row],[Product Amount with GST]])</f>
        <v>4720</v>
      </c>
    </row>
    <row r="7454" spans="1:16" x14ac:dyDescent="0.25">
      <c r="A7454" t="s">
        <v>5079</v>
      </c>
      <c r="B7454" t="s">
        <v>20</v>
      </c>
      <c r="C7454" t="s">
        <v>12</v>
      </c>
      <c r="E7454">
        <f t="shared" si="464"/>
        <v>18</v>
      </c>
      <c r="F7454">
        <f t="shared" si="465"/>
        <v>6</v>
      </c>
      <c r="G7454" s="8">
        <f t="shared" si="466"/>
        <v>44730</v>
      </c>
      <c r="H7454">
        <f t="shared" si="467"/>
        <v>2022</v>
      </c>
      <c r="I7454" s="1">
        <v>44730.588194444441</v>
      </c>
      <c r="J7454" s="2">
        <v>44730</v>
      </c>
      <c r="K7454" t="s">
        <v>13</v>
      </c>
      <c r="L7454" t="s">
        <v>21</v>
      </c>
      <c r="N7454" s="11" t="s">
        <v>15</v>
      </c>
      <c r="O7454" s="11" t="str">
        <f>IF(Table1[[#This Row],[Currency  Code]]="USD",Table1[[#This Row],[Product Amount with GST]]*80,Table1[[#This Row],[Product Amount with GST]])</f>
        <v>1999</v>
      </c>
    </row>
    <row r="7455" spans="1:16" x14ac:dyDescent="0.25">
      <c r="A7455" t="s">
        <v>5080</v>
      </c>
      <c r="B7455" t="s">
        <v>42</v>
      </c>
      <c r="C7455" t="s">
        <v>12</v>
      </c>
      <c r="E7455">
        <f t="shared" si="464"/>
        <v>18</v>
      </c>
      <c r="F7455">
        <f t="shared" si="465"/>
        <v>6</v>
      </c>
      <c r="G7455" s="8">
        <f t="shared" si="466"/>
        <v>44730</v>
      </c>
      <c r="H7455">
        <f t="shared" si="467"/>
        <v>2022</v>
      </c>
      <c r="I7455" s="1">
        <v>44730.57708333333</v>
      </c>
      <c r="J7455" s="2">
        <v>44730</v>
      </c>
      <c r="K7455" t="s">
        <v>43</v>
      </c>
      <c r="L7455" t="s">
        <v>39</v>
      </c>
      <c r="N7455" s="11" t="s">
        <v>15</v>
      </c>
      <c r="O7455" s="11" t="str">
        <f>IF(Table1[[#This Row],[Currency  Code]]="USD",Table1[[#This Row],[Product Amount with GST]]*80,Table1[[#This Row],[Product Amount with GST]])</f>
        <v>499</v>
      </c>
    </row>
    <row r="7456" spans="1:16" x14ac:dyDescent="0.25">
      <c r="A7456" t="s">
        <v>4998</v>
      </c>
      <c r="B7456" t="s">
        <v>1194</v>
      </c>
      <c r="C7456" t="s">
        <v>12</v>
      </c>
      <c r="E7456">
        <f t="shared" si="464"/>
        <v>18</v>
      </c>
      <c r="F7456">
        <f t="shared" si="465"/>
        <v>6</v>
      </c>
      <c r="G7456" s="8">
        <f t="shared" si="466"/>
        <v>44730</v>
      </c>
      <c r="H7456">
        <f t="shared" si="467"/>
        <v>2022</v>
      </c>
      <c r="I7456" s="1">
        <v>44730.563194444447</v>
      </c>
      <c r="J7456" s="2">
        <v>44730</v>
      </c>
      <c r="K7456" t="s">
        <v>72</v>
      </c>
      <c r="L7456" t="s">
        <v>39</v>
      </c>
      <c r="N7456" s="11" t="s">
        <v>15</v>
      </c>
      <c r="O7456" s="11" t="str">
        <f>IF(Table1[[#This Row],[Currency  Code]]="USD",Table1[[#This Row],[Product Amount with GST]]*80,Table1[[#This Row],[Product Amount with GST]])</f>
        <v>499</v>
      </c>
    </row>
    <row r="7457" spans="1:16" x14ac:dyDescent="0.25">
      <c r="A7457" t="s">
        <v>4998</v>
      </c>
      <c r="B7457" t="s">
        <v>1194</v>
      </c>
      <c r="C7457" t="s">
        <v>12</v>
      </c>
      <c r="E7457">
        <f t="shared" si="464"/>
        <v>18</v>
      </c>
      <c r="F7457">
        <f t="shared" si="465"/>
        <v>6</v>
      </c>
      <c r="G7457" s="8">
        <f t="shared" si="466"/>
        <v>44730</v>
      </c>
      <c r="H7457">
        <f t="shared" si="467"/>
        <v>2022</v>
      </c>
      <c r="I7457" s="1">
        <v>44730.55972222222</v>
      </c>
      <c r="J7457" s="2">
        <v>44730</v>
      </c>
      <c r="K7457" t="s">
        <v>72</v>
      </c>
      <c r="L7457" t="s">
        <v>39</v>
      </c>
      <c r="N7457" s="11" t="s">
        <v>15</v>
      </c>
      <c r="O7457" s="11" t="str">
        <f>IF(Table1[[#This Row],[Currency  Code]]="USD",Table1[[#This Row],[Product Amount with GST]]*80,Table1[[#This Row],[Product Amount with GST]])</f>
        <v>499</v>
      </c>
    </row>
    <row r="7458" spans="1:16" x14ac:dyDescent="0.25">
      <c r="A7458" t="s">
        <v>4721</v>
      </c>
      <c r="B7458" t="s">
        <v>149</v>
      </c>
      <c r="C7458" t="s">
        <v>12</v>
      </c>
      <c r="E7458">
        <f t="shared" si="464"/>
        <v>18</v>
      </c>
      <c r="F7458">
        <f t="shared" si="465"/>
        <v>6</v>
      </c>
      <c r="G7458" s="8">
        <f t="shared" si="466"/>
        <v>44730</v>
      </c>
      <c r="H7458">
        <f t="shared" si="467"/>
        <v>2022</v>
      </c>
      <c r="I7458" s="1">
        <v>44730.543055555558</v>
      </c>
      <c r="J7458" s="2">
        <v>44730</v>
      </c>
      <c r="K7458" t="s">
        <v>13</v>
      </c>
      <c r="L7458" t="s">
        <v>39</v>
      </c>
      <c r="N7458" s="11" t="s">
        <v>15</v>
      </c>
      <c r="O7458" s="11" t="str">
        <f>IF(Table1[[#This Row],[Currency  Code]]="USD",Table1[[#This Row],[Product Amount with GST]]*80,Table1[[#This Row],[Product Amount with GST]])</f>
        <v>499</v>
      </c>
    </row>
    <row r="7459" spans="1:16" x14ac:dyDescent="0.25">
      <c r="A7459" t="s">
        <v>5081</v>
      </c>
      <c r="B7459" t="s">
        <v>5082</v>
      </c>
      <c r="C7459" t="s">
        <v>48</v>
      </c>
      <c r="E7459">
        <f t="shared" si="464"/>
        <v>18</v>
      </c>
      <c r="F7459">
        <f t="shared" si="465"/>
        <v>6</v>
      </c>
      <c r="G7459" s="8">
        <f t="shared" si="466"/>
        <v>44730</v>
      </c>
      <c r="H7459">
        <f t="shared" si="467"/>
        <v>2022</v>
      </c>
      <c r="I7459" s="1">
        <v>44730.543055555558</v>
      </c>
      <c r="J7459" s="2">
        <v>44730</v>
      </c>
      <c r="K7459" t="s">
        <v>13</v>
      </c>
      <c r="L7459" t="s">
        <v>39</v>
      </c>
      <c r="M7459" t="s">
        <v>218</v>
      </c>
      <c r="N7459" s="11" t="s">
        <v>15</v>
      </c>
      <c r="O7459" s="11" t="str">
        <f>IF(Table1[[#This Row],[Currency  Code]]="USD",Table1[[#This Row],[Product Amount with GST]]*80,Table1[[#This Row],[Product Amount with GST]])</f>
        <v>499</v>
      </c>
      <c r="P7459" t="s">
        <v>50</v>
      </c>
    </row>
    <row r="7460" spans="1:16" x14ac:dyDescent="0.25">
      <c r="A7460" t="s">
        <v>5083</v>
      </c>
      <c r="B7460" t="s">
        <v>42</v>
      </c>
      <c r="C7460" t="s">
        <v>12</v>
      </c>
      <c r="E7460">
        <f t="shared" si="464"/>
        <v>18</v>
      </c>
      <c r="F7460">
        <f t="shared" si="465"/>
        <v>6</v>
      </c>
      <c r="G7460" s="8">
        <f t="shared" si="466"/>
        <v>44730</v>
      </c>
      <c r="H7460">
        <f t="shared" si="467"/>
        <v>2022</v>
      </c>
      <c r="I7460" s="1">
        <v>44730.536805555559</v>
      </c>
      <c r="J7460" s="2">
        <v>44730</v>
      </c>
      <c r="K7460" t="s">
        <v>43</v>
      </c>
      <c r="L7460" t="s">
        <v>39</v>
      </c>
      <c r="N7460" s="11" t="s">
        <v>15</v>
      </c>
      <c r="O7460" s="11" t="str">
        <f>IF(Table1[[#This Row],[Currency  Code]]="USD",Table1[[#This Row],[Product Amount with GST]]*80,Table1[[#This Row],[Product Amount with GST]])</f>
        <v>499</v>
      </c>
    </row>
    <row r="7461" spans="1:16" x14ac:dyDescent="0.25">
      <c r="A7461" t="s">
        <v>4721</v>
      </c>
      <c r="B7461" t="s">
        <v>149</v>
      </c>
      <c r="C7461" t="s">
        <v>12</v>
      </c>
      <c r="E7461">
        <f t="shared" si="464"/>
        <v>18</v>
      </c>
      <c r="F7461">
        <f t="shared" si="465"/>
        <v>6</v>
      </c>
      <c r="G7461" s="8">
        <f t="shared" si="466"/>
        <v>44730</v>
      </c>
      <c r="H7461">
        <f t="shared" si="467"/>
        <v>2022</v>
      </c>
      <c r="I7461" s="1">
        <v>44730.534722222219</v>
      </c>
      <c r="J7461" s="2">
        <v>44730</v>
      </c>
      <c r="K7461" t="s">
        <v>13</v>
      </c>
      <c r="L7461" t="s">
        <v>39</v>
      </c>
      <c r="N7461" s="11" t="s">
        <v>15</v>
      </c>
      <c r="O7461" s="11" t="str">
        <f>IF(Table1[[#This Row],[Currency  Code]]="USD",Table1[[#This Row],[Product Amount with GST]]*80,Table1[[#This Row],[Product Amount with GST]])</f>
        <v>499</v>
      </c>
    </row>
    <row r="7462" spans="1:16" x14ac:dyDescent="0.25">
      <c r="A7462" t="s">
        <v>4708</v>
      </c>
      <c r="B7462" t="s">
        <v>228</v>
      </c>
      <c r="C7462" t="s">
        <v>12</v>
      </c>
      <c r="E7462">
        <f t="shared" si="464"/>
        <v>18</v>
      </c>
      <c r="F7462">
        <f t="shared" si="465"/>
        <v>6</v>
      </c>
      <c r="G7462" s="8">
        <f t="shared" si="466"/>
        <v>44730</v>
      </c>
      <c r="H7462">
        <f t="shared" si="467"/>
        <v>2022</v>
      </c>
      <c r="I7462" s="1">
        <v>44730.504861111112</v>
      </c>
      <c r="J7462" s="2">
        <v>44730</v>
      </c>
      <c r="K7462" t="s">
        <v>13</v>
      </c>
      <c r="L7462" t="s">
        <v>120</v>
      </c>
      <c r="N7462" s="11" t="s">
        <v>15</v>
      </c>
      <c r="O7462" s="11" t="str">
        <f>IF(Table1[[#This Row],[Currency  Code]]="USD",Table1[[#This Row],[Product Amount with GST]]*80,Table1[[#This Row],[Product Amount with GST]])</f>
        <v>2999</v>
      </c>
    </row>
    <row r="7463" spans="1:16" x14ac:dyDescent="0.25">
      <c r="A7463" t="s">
        <v>5084</v>
      </c>
      <c r="B7463" t="s">
        <v>24</v>
      </c>
      <c r="C7463" t="s">
        <v>12</v>
      </c>
      <c r="E7463">
        <f t="shared" si="464"/>
        <v>18</v>
      </c>
      <c r="F7463">
        <f t="shared" si="465"/>
        <v>6</v>
      </c>
      <c r="G7463" s="8">
        <f t="shared" si="466"/>
        <v>44730</v>
      </c>
      <c r="H7463">
        <f t="shared" si="467"/>
        <v>2022</v>
      </c>
      <c r="I7463" s="1">
        <v>44730.504861111112</v>
      </c>
      <c r="J7463" s="2">
        <v>44730</v>
      </c>
      <c r="K7463" t="s">
        <v>13</v>
      </c>
      <c r="L7463" t="s">
        <v>25</v>
      </c>
      <c r="N7463" s="11" t="s">
        <v>15</v>
      </c>
      <c r="O7463" s="11" t="str">
        <f>IF(Table1[[#This Row],[Currency  Code]]="USD",Table1[[#This Row],[Product Amount with GST]]*80,Table1[[#This Row],[Product Amount with GST]])</f>
        <v>2022</v>
      </c>
    </row>
    <row r="7464" spans="1:16" x14ac:dyDescent="0.25">
      <c r="A7464" t="s">
        <v>5085</v>
      </c>
      <c r="B7464" t="s">
        <v>52</v>
      </c>
      <c r="C7464" t="s">
        <v>12</v>
      </c>
      <c r="E7464">
        <f t="shared" si="464"/>
        <v>18</v>
      </c>
      <c r="F7464">
        <f t="shared" si="465"/>
        <v>6</v>
      </c>
      <c r="G7464" s="8">
        <f t="shared" si="466"/>
        <v>44730</v>
      </c>
      <c r="H7464">
        <f t="shared" si="467"/>
        <v>2022</v>
      </c>
      <c r="I7464" s="1">
        <v>44730.504861111112</v>
      </c>
      <c r="J7464" s="2">
        <v>44730</v>
      </c>
      <c r="K7464" t="s">
        <v>13</v>
      </c>
      <c r="L7464" t="s">
        <v>18</v>
      </c>
      <c r="N7464" s="11" t="s">
        <v>15</v>
      </c>
      <c r="O7464" s="11" t="str">
        <f>IF(Table1[[#This Row],[Currency  Code]]="USD",Table1[[#This Row],[Product Amount with GST]]*80,Table1[[#This Row],[Product Amount with GST]])</f>
        <v>999</v>
      </c>
    </row>
    <row r="7465" spans="1:16" x14ac:dyDescent="0.25">
      <c r="A7465" t="s">
        <v>5086</v>
      </c>
      <c r="B7465" t="s">
        <v>160</v>
      </c>
      <c r="C7465" t="s">
        <v>48</v>
      </c>
      <c r="E7465">
        <f t="shared" si="464"/>
        <v>18</v>
      </c>
      <c r="F7465">
        <f t="shared" si="465"/>
        <v>6</v>
      </c>
      <c r="G7465" s="8">
        <f t="shared" si="466"/>
        <v>44730</v>
      </c>
      <c r="H7465">
        <f t="shared" si="467"/>
        <v>2022</v>
      </c>
      <c r="I7465" s="1">
        <v>44730.493750000001</v>
      </c>
      <c r="J7465" s="2">
        <v>44730</v>
      </c>
      <c r="K7465" t="s">
        <v>13</v>
      </c>
      <c r="L7465" t="s">
        <v>39</v>
      </c>
      <c r="M7465" t="s">
        <v>53</v>
      </c>
      <c r="N7465" s="11" t="s">
        <v>15</v>
      </c>
      <c r="O7465" s="11" t="str">
        <f>IF(Table1[[#This Row],[Currency  Code]]="USD",Table1[[#This Row],[Product Amount with GST]]*80,Table1[[#This Row],[Product Amount with GST]])</f>
        <v>499</v>
      </c>
      <c r="P7465" t="s">
        <v>50</v>
      </c>
    </row>
    <row r="7466" spans="1:16" x14ac:dyDescent="0.25">
      <c r="A7466" t="s">
        <v>5012</v>
      </c>
      <c r="B7466" t="s">
        <v>20</v>
      </c>
      <c r="C7466" t="s">
        <v>12</v>
      </c>
      <c r="E7466">
        <f t="shared" si="464"/>
        <v>18</v>
      </c>
      <c r="F7466">
        <f t="shared" si="465"/>
        <v>6</v>
      </c>
      <c r="G7466" s="8">
        <f t="shared" si="466"/>
        <v>44730</v>
      </c>
      <c r="H7466">
        <f t="shared" si="467"/>
        <v>2022</v>
      </c>
      <c r="I7466" s="1">
        <v>44730.616666666669</v>
      </c>
      <c r="J7466" s="2">
        <v>44730</v>
      </c>
      <c r="K7466" t="s">
        <v>13</v>
      </c>
      <c r="L7466" t="s">
        <v>21</v>
      </c>
      <c r="N7466" s="11" t="s">
        <v>15</v>
      </c>
      <c r="O7466" s="11" t="str">
        <f>IF(Table1[[#This Row],[Currency  Code]]="USD",Table1[[#This Row],[Product Amount with GST]]*80,Table1[[#This Row],[Product Amount with GST]])</f>
        <v>1999</v>
      </c>
    </row>
    <row r="7467" spans="1:16" x14ac:dyDescent="0.25">
      <c r="A7467" t="s">
        <v>3334</v>
      </c>
      <c r="B7467" t="s">
        <v>42</v>
      </c>
      <c r="C7467" t="s">
        <v>12</v>
      </c>
      <c r="E7467">
        <f t="shared" si="464"/>
        <v>18</v>
      </c>
      <c r="F7467">
        <f t="shared" si="465"/>
        <v>6</v>
      </c>
      <c r="G7467" s="8">
        <f t="shared" si="466"/>
        <v>44730</v>
      </c>
      <c r="H7467">
        <f t="shared" si="467"/>
        <v>2022</v>
      </c>
      <c r="I7467" s="1">
        <v>44730.60833333333</v>
      </c>
      <c r="J7467" s="2">
        <v>44730</v>
      </c>
      <c r="K7467" t="s">
        <v>13</v>
      </c>
      <c r="L7467" t="s">
        <v>88</v>
      </c>
      <c r="N7467" s="11" t="s">
        <v>29</v>
      </c>
      <c r="O7467" s="11">
        <f>IF(Table1[[#This Row],[Currency  Code]]="USD",Table1[[#This Row],[Product Amount with GST]]*80,Table1[[#This Row],[Product Amount with GST]])</f>
        <v>4720</v>
      </c>
    </row>
    <row r="7468" spans="1:16" x14ac:dyDescent="0.25">
      <c r="A7468" t="s">
        <v>3334</v>
      </c>
      <c r="B7468" t="s">
        <v>42</v>
      </c>
      <c r="C7468" t="s">
        <v>12</v>
      </c>
      <c r="E7468">
        <f t="shared" si="464"/>
        <v>18</v>
      </c>
      <c r="F7468">
        <f t="shared" si="465"/>
        <v>6</v>
      </c>
      <c r="G7468" s="8">
        <f t="shared" si="466"/>
        <v>44730</v>
      </c>
      <c r="H7468">
        <f t="shared" si="467"/>
        <v>2022</v>
      </c>
      <c r="I7468" s="1">
        <v>44730.606249999997</v>
      </c>
      <c r="J7468" s="2">
        <v>44730</v>
      </c>
      <c r="K7468" t="s">
        <v>43</v>
      </c>
      <c r="L7468" t="s">
        <v>88</v>
      </c>
      <c r="N7468" s="11" t="s">
        <v>29</v>
      </c>
      <c r="O7468" s="11">
        <f>IF(Table1[[#This Row],[Currency  Code]]="USD",Table1[[#This Row],[Product Amount with GST]]*80,Table1[[#This Row],[Product Amount with GST]])</f>
        <v>4720</v>
      </c>
    </row>
    <row r="7469" spans="1:16" x14ac:dyDescent="0.25">
      <c r="A7469" t="s">
        <v>5087</v>
      </c>
      <c r="B7469" t="s">
        <v>764</v>
      </c>
      <c r="C7469" t="s">
        <v>12</v>
      </c>
      <c r="E7469">
        <f t="shared" si="464"/>
        <v>18</v>
      </c>
      <c r="F7469">
        <f t="shared" si="465"/>
        <v>6</v>
      </c>
      <c r="G7469" s="8">
        <f t="shared" si="466"/>
        <v>44730</v>
      </c>
      <c r="H7469">
        <f t="shared" si="467"/>
        <v>2022</v>
      </c>
      <c r="I7469" s="1">
        <v>44730.590277777781</v>
      </c>
      <c r="J7469" s="2">
        <v>44730</v>
      </c>
      <c r="K7469" t="s">
        <v>43</v>
      </c>
      <c r="L7469" t="s">
        <v>39</v>
      </c>
      <c r="N7469" s="11" t="s">
        <v>15</v>
      </c>
      <c r="O7469" s="11" t="str">
        <f>IF(Table1[[#This Row],[Currency  Code]]="USD",Table1[[#This Row],[Product Amount with GST]]*80,Table1[[#This Row],[Product Amount with GST]])</f>
        <v>499</v>
      </c>
    </row>
    <row r="7470" spans="1:16" x14ac:dyDescent="0.25">
      <c r="A7470" t="s">
        <v>5087</v>
      </c>
      <c r="B7470" t="s">
        <v>764</v>
      </c>
      <c r="C7470" t="s">
        <v>48</v>
      </c>
      <c r="E7470">
        <f t="shared" si="464"/>
        <v>18</v>
      </c>
      <c r="F7470">
        <f t="shared" si="465"/>
        <v>6</v>
      </c>
      <c r="G7470" s="8">
        <f t="shared" si="466"/>
        <v>44730</v>
      </c>
      <c r="H7470">
        <f t="shared" si="467"/>
        <v>2022</v>
      </c>
      <c r="I7470" s="1">
        <v>44730.587500000001</v>
      </c>
      <c r="J7470" s="2">
        <v>44730</v>
      </c>
      <c r="K7470" t="s">
        <v>43</v>
      </c>
      <c r="L7470" t="s">
        <v>39</v>
      </c>
      <c r="M7470" t="s">
        <v>53</v>
      </c>
      <c r="N7470" s="11" t="s">
        <v>15</v>
      </c>
      <c r="O7470" s="11" t="str">
        <f>IF(Table1[[#This Row],[Currency  Code]]="USD",Table1[[#This Row],[Product Amount with GST]]*80,Table1[[#This Row],[Product Amount with GST]])</f>
        <v>499</v>
      </c>
      <c r="P7470" t="s">
        <v>50</v>
      </c>
    </row>
    <row r="7471" spans="1:16" x14ac:dyDescent="0.25">
      <c r="A7471" t="s">
        <v>5088</v>
      </c>
      <c r="B7471" t="s">
        <v>24</v>
      </c>
      <c r="C7471" t="s">
        <v>12</v>
      </c>
      <c r="E7471">
        <f t="shared" si="464"/>
        <v>18</v>
      </c>
      <c r="F7471">
        <f t="shared" si="465"/>
        <v>6</v>
      </c>
      <c r="G7471" s="8">
        <f t="shared" si="466"/>
        <v>44730</v>
      </c>
      <c r="H7471">
        <f t="shared" si="467"/>
        <v>2022</v>
      </c>
      <c r="I7471" s="1">
        <v>44730.563888888886</v>
      </c>
      <c r="J7471" s="2">
        <v>44730</v>
      </c>
      <c r="K7471" t="s">
        <v>13</v>
      </c>
      <c r="L7471" t="s">
        <v>25</v>
      </c>
      <c r="N7471" s="11" t="s">
        <v>15</v>
      </c>
      <c r="O7471" s="11" t="str">
        <f>IF(Table1[[#This Row],[Currency  Code]]="USD",Table1[[#This Row],[Product Amount with GST]]*80,Table1[[#This Row],[Product Amount with GST]])</f>
        <v>2022</v>
      </c>
    </row>
    <row r="7472" spans="1:16" x14ac:dyDescent="0.25">
      <c r="A7472" t="s">
        <v>5089</v>
      </c>
      <c r="B7472" t="s">
        <v>160</v>
      </c>
      <c r="C7472" t="s">
        <v>48</v>
      </c>
      <c r="E7472">
        <f t="shared" si="464"/>
        <v>18</v>
      </c>
      <c r="F7472">
        <f t="shared" si="465"/>
        <v>6</v>
      </c>
      <c r="G7472" s="8">
        <f t="shared" si="466"/>
        <v>44730</v>
      </c>
      <c r="H7472">
        <f t="shared" si="467"/>
        <v>2022</v>
      </c>
      <c r="I7472" s="1">
        <v>44730.549305555556</v>
      </c>
      <c r="J7472" s="2">
        <v>44730</v>
      </c>
      <c r="K7472" t="s">
        <v>13</v>
      </c>
      <c r="L7472" t="s">
        <v>39</v>
      </c>
      <c r="M7472" t="s">
        <v>218</v>
      </c>
      <c r="N7472" s="11" t="s">
        <v>15</v>
      </c>
      <c r="O7472" s="11" t="str">
        <f>IF(Table1[[#This Row],[Currency  Code]]="USD",Table1[[#This Row],[Product Amount with GST]]*80,Table1[[#This Row],[Product Amount with GST]])</f>
        <v>499</v>
      </c>
      <c r="P7472" t="s">
        <v>50</v>
      </c>
    </row>
    <row r="7473" spans="1:16" x14ac:dyDescent="0.25">
      <c r="A7473" t="s">
        <v>4692</v>
      </c>
      <c r="B7473" t="s">
        <v>173</v>
      </c>
      <c r="C7473" t="s">
        <v>12</v>
      </c>
      <c r="E7473">
        <f t="shared" si="464"/>
        <v>18</v>
      </c>
      <c r="F7473">
        <f t="shared" si="465"/>
        <v>6</v>
      </c>
      <c r="G7473" s="8">
        <f t="shared" si="466"/>
        <v>44730</v>
      </c>
      <c r="H7473">
        <f t="shared" si="467"/>
        <v>2022</v>
      </c>
      <c r="I7473" s="1">
        <v>44730.529166666667</v>
      </c>
      <c r="J7473" s="2">
        <v>44730</v>
      </c>
      <c r="K7473" t="s">
        <v>43</v>
      </c>
      <c r="L7473" t="s">
        <v>39</v>
      </c>
      <c r="N7473" s="11" t="s">
        <v>15</v>
      </c>
      <c r="O7473" s="11" t="str">
        <f>IF(Table1[[#This Row],[Currency  Code]]="USD",Table1[[#This Row],[Product Amount with GST]]*80,Table1[[#This Row],[Product Amount with GST]])</f>
        <v>499</v>
      </c>
    </row>
    <row r="7474" spans="1:16" x14ac:dyDescent="0.25">
      <c r="A7474" t="s">
        <v>4708</v>
      </c>
      <c r="B7474" t="s">
        <v>228</v>
      </c>
      <c r="C7474" t="s">
        <v>12</v>
      </c>
      <c r="E7474">
        <f t="shared" si="464"/>
        <v>18</v>
      </c>
      <c r="F7474">
        <f t="shared" si="465"/>
        <v>6</v>
      </c>
      <c r="G7474" s="8">
        <f t="shared" si="466"/>
        <v>44730</v>
      </c>
      <c r="H7474">
        <f t="shared" si="467"/>
        <v>2022</v>
      </c>
      <c r="I7474" s="1">
        <v>44730.503472222219</v>
      </c>
      <c r="J7474" s="2">
        <v>44730</v>
      </c>
      <c r="K7474" t="s">
        <v>13</v>
      </c>
      <c r="L7474" t="s">
        <v>120</v>
      </c>
      <c r="N7474" s="11" t="s">
        <v>15</v>
      </c>
      <c r="O7474" s="11" t="str">
        <f>IF(Table1[[#This Row],[Currency  Code]]="USD",Table1[[#This Row],[Product Amount with GST]]*80,Table1[[#This Row],[Product Amount with GST]])</f>
        <v>2999</v>
      </c>
    </row>
    <row r="7475" spans="1:16" x14ac:dyDescent="0.25">
      <c r="A7475" t="s">
        <v>5090</v>
      </c>
      <c r="B7475" t="s">
        <v>52</v>
      </c>
      <c r="C7475" t="s">
        <v>48</v>
      </c>
      <c r="E7475">
        <f t="shared" si="464"/>
        <v>18</v>
      </c>
      <c r="F7475">
        <f t="shared" si="465"/>
        <v>6</v>
      </c>
      <c r="G7475" s="8">
        <f t="shared" si="466"/>
        <v>44730</v>
      </c>
      <c r="H7475">
        <f t="shared" si="467"/>
        <v>2022</v>
      </c>
      <c r="I7475" s="1">
        <v>44730.493750000001</v>
      </c>
      <c r="J7475" s="2">
        <v>44730</v>
      </c>
      <c r="K7475" t="s">
        <v>13</v>
      </c>
      <c r="L7475" t="s">
        <v>18</v>
      </c>
      <c r="M7475" t="s">
        <v>53</v>
      </c>
      <c r="N7475" s="11" t="s">
        <v>15</v>
      </c>
      <c r="O7475" s="11" t="str">
        <f>IF(Table1[[#This Row],[Currency  Code]]="USD",Table1[[#This Row],[Product Amount with GST]]*80,Table1[[#This Row],[Product Amount with GST]])</f>
        <v>999</v>
      </c>
      <c r="P7475" t="s">
        <v>50</v>
      </c>
    </row>
    <row r="7476" spans="1:16" x14ac:dyDescent="0.25">
      <c r="A7476" t="s">
        <v>5091</v>
      </c>
      <c r="B7476" t="s">
        <v>20</v>
      </c>
      <c r="C7476" t="s">
        <v>12</v>
      </c>
      <c r="E7476">
        <f t="shared" si="464"/>
        <v>18</v>
      </c>
      <c r="F7476">
        <f t="shared" si="465"/>
        <v>6</v>
      </c>
      <c r="G7476" s="8">
        <f t="shared" si="466"/>
        <v>44730</v>
      </c>
      <c r="H7476">
        <f t="shared" si="467"/>
        <v>2022</v>
      </c>
      <c r="I7476" s="1">
        <v>44730.490277777775</v>
      </c>
      <c r="J7476" s="2">
        <v>44730</v>
      </c>
      <c r="K7476" t="s">
        <v>13</v>
      </c>
      <c r="L7476" t="s">
        <v>21</v>
      </c>
      <c r="N7476" s="11" t="s">
        <v>15</v>
      </c>
      <c r="O7476" s="11" t="str">
        <f>IF(Table1[[#This Row],[Currency  Code]]="USD",Table1[[#This Row],[Product Amount with GST]]*80,Table1[[#This Row],[Product Amount with GST]])</f>
        <v>1999</v>
      </c>
    </row>
    <row r="7477" spans="1:16" x14ac:dyDescent="0.25">
      <c r="A7477" t="s">
        <v>2765</v>
      </c>
      <c r="B7477" t="s">
        <v>534</v>
      </c>
      <c r="C7477" t="s">
        <v>12</v>
      </c>
      <c r="E7477">
        <f t="shared" si="464"/>
        <v>18</v>
      </c>
      <c r="F7477">
        <f t="shared" si="465"/>
        <v>6</v>
      </c>
      <c r="G7477" s="8">
        <f t="shared" si="466"/>
        <v>44730</v>
      </c>
      <c r="H7477">
        <f t="shared" si="467"/>
        <v>2022</v>
      </c>
      <c r="I7477" s="1">
        <v>44730.493055555555</v>
      </c>
      <c r="J7477" s="2">
        <v>44730</v>
      </c>
      <c r="K7477" t="s">
        <v>112</v>
      </c>
      <c r="L7477" t="s">
        <v>39</v>
      </c>
      <c r="N7477" s="11" t="s">
        <v>15</v>
      </c>
      <c r="O7477" s="11" t="str">
        <f>IF(Table1[[#This Row],[Currency  Code]]="USD",Table1[[#This Row],[Product Amount with GST]]*80,Table1[[#This Row],[Product Amount with GST]])</f>
        <v>499</v>
      </c>
    </row>
    <row r="7478" spans="1:16" x14ac:dyDescent="0.25">
      <c r="A7478" t="s">
        <v>4709</v>
      </c>
      <c r="B7478" t="s">
        <v>1029</v>
      </c>
      <c r="C7478" t="s">
        <v>48</v>
      </c>
      <c r="E7478">
        <f t="shared" si="464"/>
        <v>18</v>
      </c>
      <c r="F7478">
        <f t="shared" si="465"/>
        <v>6</v>
      </c>
      <c r="G7478" s="8">
        <f t="shared" si="466"/>
        <v>44730</v>
      </c>
      <c r="H7478">
        <f t="shared" si="467"/>
        <v>2022</v>
      </c>
      <c r="I7478" s="1">
        <v>44730.492361111108</v>
      </c>
      <c r="J7478" s="2">
        <v>44730</v>
      </c>
      <c r="K7478" t="s">
        <v>13</v>
      </c>
      <c r="L7478" t="s">
        <v>39</v>
      </c>
      <c r="M7478" t="s">
        <v>53</v>
      </c>
      <c r="N7478" s="11" t="s">
        <v>15</v>
      </c>
      <c r="O7478" s="11" t="str">
        <f>IF(Table1[[#This Row],[Currency  Code]]="USD",Table1[[#This Row],[Product Amount with GST]]*80,Table1[[#This Row],[Product Amount with GST]])</f>
        <v>499</v>
      </c>
      <c r="P7478" t="s">
        <v>50</v>
      </c>
    </row>
    <row r="7479" spans="1:16" x14ac:dyDescent="0.25">
      <c r="A7479" t="s">
        <v>5092</v>
      </c>
      <c r="B7479" t="s">
        <v>1676</v>
      </c>
      <c r="C7479" t="s">
        <v>12</v>
      </c>
      <c r="E7479">
        <f t="shared" si="464"/>
        <v>18</v>
      </c>
      <c r="F7479">
        <f t="shared" si="465"/>
        <v>6</v>
      </c>
      <c r="G7479" s="8">
        <f t="shared" si="466"/>
        <v>44730</v>
      </c>
      <c r="H7479">
        <f t="shared" si="467"/>
        <v>2022</v>
      </c>
      <c r="I7479" s="1">
        <v>44730.484722222223</v>
      </c>
      <c r="J7479" s="2">
        <v>44730</v>
      </c>
      <c r="K7479" t="s">
        <v>13</v>
      </c>
      <c r="L7479" t="s">
        <v>39</v>
      </c>
      <c r="N7479" s="11" t="s">
        <v>15</v>
      </c>
      <c r="O7479" s="11" t="str">
        <f>IF(Table1[[#This Row],[Currency  Code]]="USD",Table1[[#This Row],[Product Amount with GST]]*80,Table1[[#This Row],[Product Amount with GST]])</f>
        <v>499</v>
      </c>
    </row>
    <row r="7480" spans="1:16" x14ac:dyDescent="0.25">
      <c r="A7480" t="s">
        <v>5093</v>
      </c>
      <c r="B7480" t="s">
        <v>42</v>
      </c>
      <c r="C7480" t="s">
        <v>12</v>
      </c>
      <c r="D7480" t="s">
        <v>6124</v>
      </c>
      <c r="E7480">
        <f t="shared" si="464"/>
        <v>18</v>
      </c>
      <c r="F7480">
        <f t="shared" si="465"/>
        <v>6</v>
      </c>
      <c r="G7480" s="8">
        <f t="shared" si="466"/>
        <v>44730</v>
      </c>
      <c r="H7480">
        <f t="shared" si="467"/>
        <v>2022</v>
      </c>
      <c r="I7480" s="1">
        <v>44730.481944444444</v>
      </c>
      <c r="J7480" s="2">
        <v>44730</v>
      </c>
      <c r="K7480" t="s">
        <v>43</v>
      </c>
      <c r="L7480" t="s">
        <v>39</v>
      </c>
      <c r="N7480" s="11" t="s">
        <v>15</v>
      </c>
      <c r="O7480" s="11" t="str">
        <f>IF(Table1[[#This Row],[Currency  Code]]="USD",Table1[[#This Row],[Product Amount with GST]]*80,Table1[[#This Row],[Product Amount with GST]])</f>
        <v>499</v>
      </c>
    </row>
    <row r="7481" spans="1:16" x14ac:dyDescent="0.25">
      <c r="A7481" t="s">
        <v>5094</v>
      </c>
      <c r="B7481" t="s">
        <v>402</v>
      </c>
      <c r="C7481" t="s">
        <v>12</v>
      </c>
      <c r="D7481" t="s">
        <v>6121</v>
      </c>
      <c r="E7481">
        <f t="shared" si="464"/>
        <v>18</v>
      </c>
      <c r="F7481">
        <f t="shared" si="465"/>
        <v>6</v>
      </c>
      <c r="G7481" s="8">
        <f t="shared" si="466"/>
        <v>44730</v>
      </c>
      <c r="H7481">
        <f t="shared" si="467"/>
        <v>2022</v>
      </c>
      <c r="I7481" s="1">
        <v>44730.463888888888</v>
      </c>
      <c r="J7481" s="2">
        <v>44730</v>
      </c>
      <c r="K7481" t="s">
        <v>72</v>
      </c>
      <c r="L7481" t="s">
        <v>113</v>
      </c>
      <c r="N7481" s="11" t="s">
        <v>15</v>
      </c>
      <c r="O7481" s="11" t="str">
        <f>IF(Table1[[#This Row],[Currency  Code]]="USD",Table1[[#This Row],[Product Amount with GST]]*80,Table1[[#This Row],[Product Amount with GST]])</f>
        <v>374</v>
      </c>
    </row>
    <row r="7482" spans="1:16" x14ac:dyDescent="0.25">
      <c r="A7482" t="s">
        <v>2016</v>
      </c>
      <c r="B7482" t="s">
        <v>42</v>
      </c>
      <c r="C7482" t="s">
        <v>12</v>
      </c>
      <c r="E7482">
        <f t="shared" si="464"/>
        <v>18</v>
      </c>
      <c r="F7482">
        <f t="shared" si="465"/>
        <v>6</v>
      </c>
      <c r="G7482" s="8">
        <f t="shared" si="466"/>
        <v>44730</v>
      </c>
      <c r="H7482">
        <f t="shared" si="467"/>
        <v>2022</v>
      </c>
      <c r="I7482" s="1">
        <v>44730.460416666669</v>
      </c>
      <c r="J7482" s="2">
        <v>44730</v>
      </c>
      <c r="K7482" t="s">
        <v>13</v>
      </c>
      <c r="L7482" t="s">
        <v>39</v>
      </c>
      <c r="N7482" s="11" t="s">
        <v>15</v>
      </c>
      <c r="O7482" s="11" t="str">
        <f>IF(Table1[[#This Row],[Currency  Code]]="USD",Table1[[#This Row],[Product Amount with GST]]*80,Table1[[#This Row],[Product Amount with GST]])</f>
        <v>499</v>
      </c>
    </row>
    <row r="7483" spans="1:16" x14ac:dyDescent="0.25">
      <c r="A7483" t="s">
        <v>3334</v>
      </c>
      <c r="B7483" t="s">
        <v>295</v>
      </c>
      <c r="C7483" t="s">
        <v>12</v>
      </c>
      <c r="E7483">
        <f t="shared" si="464"/>
        <v>18</v>
      </c>
      <c r="F7483">
        <f t="shared" si="465"/>
        <v>6</v>
      </c>
      <c r="G7483" s="8">
        <f t="shared" si="466"/>
        <v>44730</v>
      </c>
      <c r="H7483">
        <f t="shared" si="467"/>
        <v>2022</v>
      </c>
      <c r="I7483" s="1">
        <v>44730.449305555558</v>
      </c>
      <c r="J7483" s="2">
        <v>44730</v>
      </c>
      <c r="K7483" t="s">
        <v>13</v>
      </c>
      <c r="L7483" t="s">
        <v>88</v>
      </c>
      <c r="N7483" s="11" t="s">
        <v>29</v>
      </c>
      <c r="O7483" s="11">
        <f>IF(Table1[[#This Row],[Currency  Code]]="USD",Table1[[#This Row],[Product Amount with GST]]*80,Table1[[#This Row],[Product Amount with GST]])</f>
        <v>4720</v>
      </c>
    </row>
    <row r="7484" spans="1:16" x14ac:dyDescent="0.25">
      <c r="A7484" t="s">
        <v>5095</v>
      </c>
      <c r="B7484" t="s">
        <v>116</v>
      </c>
      <c r="C7484" t="s">
        <v>12</v>
      </c>
      <c r="E7484">
        <f t="shared" si="464"/>
        <v>18</v>
      </c>
      <c r="F7484">
        <f t="shared" si="465"/>
        <v>6</v>
      </c>
      <c r="G7484" s="8">
        <f t="shared" si="466"/>
        <v>44730</v>
      </c>
      <c r="H7484">
        <f t="shared" si="467"/>
        <v>2022</v>
      </c>
      <c r="I7484" s="1">
        <v>44730.445833333331</v>
      </c>
      <c r="J7484" s="2">
        <v>44730</v>
      </c>
      <c r="K7484" t="s">
        <v>13</v>
      </c>
      <c r="L7484" t="s">
        <v>21</v>
      </c>
      <c r="N7484" s="11" t="s">
        <v>15</v>
      </c>
      <c r="O7484" s="11" t="str">
        <f>IF(Table1[[#This Row],[Currency  Code]]="USD",Table1[[#This Row],[Product Amount with GST]]*80,Table1[[#This Row],[Product Amount with GST]])</f>
        <v>1999</v>
      </c>
    </row>
    <row r="7485" spans="1:16" x14ac:dyDescent="0.25">
      <c r="A7485" t="s">
        <v>5095</v>
      </c>
      <c r="B7485" t="s">
        <v>116</v>
      </c>
      <c r="C7485" t="s">
        <v>12</v>
      </c>
      <c r="E7485">
        <f t="shared" si="464"/>
        <v>18</v>
      </c>
      <c r="F7485">
        <f t="shared" si="465"/>
        <v>6</v>
      </c>
      <c r="G7485" s="8">
        <f t="shared" si="466"/>
        <v>44730</v>
      </c>
      <c r="H7485">
        <f t="shared" si="467"/>
        <v>2022</v>
      </c>
      <c r="I7485" s="1">
        <v>44730.445138888892</v>
      </c>
      <c r="J7485" s="2">
        <v>44730</v>
      </c>
      <c r="K7485" t="s">
        <v>13</v>
      </c>
      <c r="L7485" t="s">
        <v>21</v>
      </c>
      <c r="N7485" s="11" t="s">
        <v>15</v>
      </c>
      <c r="O7485" s="11" t="str">
        <f>IF(Table1[[#This Row],[Currency  Code]]="USD",Table1[[#This Row],[Product Amount with GST]]*80,Table1[[#This Row],[Product Amount with GST]])</f>
        <v>1999</v>
      </c>
    </row>
    <row r="7486" spans="1:16" x14ac:dyDescent="0.25">
      <c r="A7486" t="s">
        <v>3098</v>
      </c>
      <c r="B7486" t="s">
        <v>27</v>
      </c>
      <c r="C7486" t="s">
        <v>12</v>
      </c>
      <c r="E7486">
        <f t="shared" si="464"/>
        <v>18</v>
      </c>
      <c r="F7486">
        <f t="shared" si="465"/>
        <v>6</v>
      </c>
      <c r="G7486" s="8">
        <f t="shared" si="466"/>
        <v>44730</v>
      </c>
      <c r="H7486">
        <f t="shared" si="467"/>
        <v>2022</v>
      </c>
      <c r="I7486" s="1">
        <v>44730.431944444441</v>
      </c>
      <c r="J7486" s="2">
        <v>44730</v>
      </c>
      <c r="K7486" t="s">
        <v>13</v>
      </c>
      <c r="L7486" t="s">
        <v>21</v>
      </c>
      <c r="N7486" s="11" t="s">
        <v>15</v>
      </c>
      <c r="O7486" s="11" t="str">
        <f>IF(Table1[[#This Row],[Currency  Code]]="USD",Table1[[#This Row],[Product Amount with GST]]*80,Table1[[#This Row],[Product Amount with GST]])</f>
        <v>1999</v>
      </c>
    </row>
    <row r="7487" spans="1:16" x14ac:dyDescent="0.25">
      <c r="A7487" t="s">
        <v>2470</v>
      </c>
      <c r="B7487" t="s">
        <v>24</v>
      </c>
      <c r="C7487" t="s">
        <v>12</v>
      </c>
      <c r="E7487">
        <f t="shared" si="464"/>
        <v>18</v>
      </c>
      <c r="F7487">
        <f t="shared" si="465"/>
        <v>6</v>
      </c>
      <c r="G7487" s="8">
        <f t="shared" si="466"/>
        <v>44730</v>
      </c>
      <c r="H7487">
        <f t="shared" si="467"/>
        <v>2022</v>
      </c>
      <c r="I7487" s="1">
        <v>44730.424305555556</v>
      </c>
      <c r="J7487" s="2">
        <v>44730</v>
      </c>
      <c r="K7487" t="s">
        <v>13</v>
      </c>
      <c r="L7487" t="s">
        <v>25</v>
      </c>
      <c r="N7487" s="11" t="s">
        <v>15</v>
      </c>
      <c r="O7487" s="11" t="str">
        <f>IF(Table1[[#This Row],[Currency  Code]]="USD",Table1[[#This Row],[Product Amount with GST]]*80,Table1[[#This Row],[Product Amount with GST]])</f>
        <v>2022</v>
      </c>
    </row>
    <row r="7488" spans="1:16" x14ac:dyDescent="0.25">
      <c r="A7488" t="s">
        <v>3098</v>
      </c>
      <c r="B7488" t="s">
        <v>27</v>
      </c>
      <c r="C7488" t="s">
        <v>12</v>
      </c>
      <c r="E7488">
        <f t="shared" si="464"/>
        <v>18</v>
      </c>
      <c r="F7488">
        <f t="shared" si="465"/>
        <v>6</v>
      </c>
      <c r="G7488" s="8">
        <f t="shared" si="466"/>
        <v>44730</v>
      </c>
      <c r="H7488">
        <f t="shared" si="467"/>
        <v>2022</v>
      </c>
      <c r="I7488" s="1">
        <v>44730.422222222223</v>
      </c>
      <c r="J7488" s="2">
        <v>44730</v>
      </c>
      <c r="K7488" t="s">
        <v>13</v>
      </c>
      <c r="L7488" t="s">
        <v>21</v>
      </c>
      <c r="N7488" s="11" t="s">
        <v>15</v>
      </c>
      <c r="O7488" s="11" t="str">
        <f>IF(Table1[[#This Row],[Currency  Code]]="USD",Table1[[#This Row],[Product Amount with GST]]*80,Table1[[#This Row],[Product Amount with GST]])</f>
        <v>1999</v>
      </c>
    </row>
    <row r="7489" spans="1:16" x14ac:dyDescent="0.25">
      <c r="A7489" t="s">
        <v>5096</v>
      </c>
      <c r="B7489" t="s">
        <v>108</v>
      </c>
      <c r="C7489" t="s">
        <v>48</v>
      </c>
      <c r="E7489">
        <f t="shared" si="464"/>
        <v>18</v>
      </c>
      <c r="F7489">
        <f t="shared" si="465"/>
        <v>6</v>
      </c>
      <c r="G7489" s="8">
        <f t="shared" si="466"/>
        <v>44730</v>
      </c>
      <c r="H7489">
        <f t="shared" si="467"/>
        <v>2022</v>
      </c>
      <c r="I7489" s="1">
        <v>44730.411805555559</v>
      </c>
      <c r="J7489" s="2">
        <v>44730</v>
      </c>
      <c r="K7489" t="s">
        <v>13</v>
      </c>
      <c r="L7489" t="s">
        <v>39</v>
      </c>
      <c r="M7489" t="s">
        <v>53</v>
      </c>
      <c r="N7489" s="11" t="s">
        <v>15</v>
      </c>
      <c r="O7489" s="11" t="str">
        <f>IF(Table1[[#This Row],[Currency  Code]]="USD",Table1[[#This Row],[Product Amount with GST]]*80,Table1[[#This Row],[Product Amount with GST]])</f>
        <v>499</v>
      </c>
      <c r="P7489" t="s">
        <v>50</v>
      </c>
    </row>
    <row r="7490" spans="1:16" x14ac:dyDescent="0.25">
      <c r="A7490" t="s">
        <v>5097</v>
      </c>
      <c r="B7490" t="s">
        <v>24</v>
      </c>
      <c r="C7490" t="s">
        <v>12</v>
      </c>
      <c r="E7490">
        <f t="shared" ref="E7490:E7553" si="468">DAY(I7490)</f>
        <v>18</v>
      </c>
      <c r="F7490">
        <f t="shared" ref="F7490:F7553" si="469">MONTH(I7490)</f>
        <v>6</v>
      </c>
      <c r="G7490" s="8">
        <f t="shared" ref="G7490:G7553" si="470">DATE(H7491,F7490,E7490)</f>
        <v>44730</v>
      </c>
      <c r="H7490">
        <f t="shared" ref="H7490:H7553" si="471">YEAR(I7490)</f>
        <v>2022</v>
      </c>
      <c r="I7490" s="1">
        <v>44730.404861111114</v>
      </c>
      <c r="J7490" s="2">
        <v>44730</v>
      </c>
      <c r="K7490" t="s">
        <v>13</v>
      </c>
      <c r="L7490" t="s">
        <v>25</v>
      </c>
      <c r="N7490" s="11" t="s">
        <v>15</v>
      </c>
      <c r="O7490" s="11" t="str">
        <f>IF(Table1[[#This Row],[Currency  Code]]="USD",Table1[[#This Row],[Product Amount with GST]]*80,Table1[[#This Row],[Product Amount with GST]])</f>
        <v>2022</v>
      </c>
    </row>
    <row r="7491" spans="1:16" x14ac:dyDescent="0.25">
      <c r="A7491" t="s">
        <v>4282</v>
      </c>
      <c r="B7491" t="s">
        <v>918</v>
      </c>
      <c r="C7491" t="s">
        <v>12</v>
      </c>
      <c r="E7491">
        <f t="shared" si="468"/>
        <v>18</v>
      </c>
      <c r="F7491">
        <f t="shared" si="469"/>
        <v>6</v>
      </c>
      <c r="G7491" s="8">
        <f t="shared" si="470"/>
        <v>44730</v>
      </c>
      <c r="H7491">
        <f t="shared" si="471"/>
        <v>2022</v>
      </c>
      <c r="I7491" s="1">
        <v>44730.394444444442</v>
      </c>
      <c r="J7491" s="2">
        <v>44730</v>
      </c>
      <c r="K7491" t="s">
        <v>13</v>
      </c>
      <c r="L7491" t="s">
        <v>919</v>
      </c>
      <c r="N7491" s="11" t="s">
        <v>15</v>
      </c>
      <c r="O7491" s="11" t="str">
        <f>IF(Table1[[#This Row],[Currency  Code]]="USD",Table1[[#This Row],[Product Amount with GST]]*80,Table1[[#This Row],[Product Amount with GST]])</f>
        <v>990</v>
      </c>
    </row>
    <row r="7492" spans="1:16" x14ac:dyDescent="0.25">
      <c r="A7492" t="s">
        <v>3637</v>
      </c>
      <c r="B7492" t="s">
        <v>131</v>
      </c>
      <c r="C7492" t="s">
        <v>48</v>
      </c>
      <c r="D7492" t="s">
        <v>6201</v>
      </c>
      <c r="E7492">
        <f t="shared" si="468"/>
        <v>18</v>
      </c>
      <c r="F7492">
        <f t="shared" si="469"/>
        <v>6</v>
      </c>
      <c r="G7492" s="8">
        <f t="shared" si="470"/>
        <v>44730</v>
      </c>
      <c r="H7492">
        <f t="shared" si="471"/>
        <v>2022</v>
      </c>
      <c r="I7492" s="1">
        <v>44730.394444444442</v>
      </c>
      <c r="J7492" s="2">
        <v>44730</v>
      </c>
      <c r="K7492" t="s">
        <v>13</v>
      </c>
      <c r="L7492" t="s">
        <v>1338</v>
      </c>
      <c r="M7492" t="s">
        <v>53</v>
      </c>
      <c r="N7492" s="11" t="s">
        <v>15</v>
      </c>
      <c r="O7492" s="11" t="str">
        <f>IF(Table1[[#This Row],[Currency  Code]]="USD",Table1[[#This Row],[Product Amount with GST]]*80,Table1[[#This Row],[Product Amount with GST]])</f>
        <v>449</v>
      </c>
      <c r="P7492" t="s">
        <v>50</v>
      </c>
    </row>
    <row r="7493" spans="1:16" x14ac:dyDescent="0.25">
      <c r="A7493" t="s">
        <v>5098</v>
      </c>
      <c r="B7493" t="s">
        <v>42</v>
      </c>
      <c r="C7493" t="s">
        <v>12</v>
      </c>
      <c r="E7493">
        <f t="shared" si="468"/>
        <v>18</v>
      </c>
      <c r="F7493">
        <f t="shared" si="469"/>
        <v>6</v>
      </c>
      <c r="G7493" s="8">
        <f t="shared" si="470"/>
        <v>44730</v>
      </c>
      <c r="H7493">
        <f t="shared" si="471"/>
        <v>2022</v>
      </c>
      <c r="I7493" s="1">
        <v>44730.393750000003</v>
      </c>
      <c r="J7493" s="2">
        <v>44730</v>
      </c>
      <c r="K7493" t="s">
        <v>43</v>
      </c>
      <c r="L7493" t="s">
        <v>39</v>
      </c>
      <c r="N7493" s="11" t="s">
        <v>15</v>
      </c>
      <c r="O7493" s="11" t="str">
        <f>IF(Table1[[#This Row],[Currency  Code]]="USD",Table1[[#This Row],[Product Amount with GST]]*80,Table1[[#This Row],[Product Amount with GST]])</f>
        <v>499</v>
      </c>
    </row>
    <row r="7494" spans="1:16" x14ac:dyDescent="0.25">
      <c r="A7494" t="s">
        <v>5099</v>
      </c>
      <c r="B7494" t="s">
        <v>17</v>
      </c>
      <c r="C7494" t="s">
        <v>12</v>
      </c>
      <c r="E7494">
        <f t="shared" si="468"/>
        <v>18</v>
      </c>
      <c r="F7494">
        <f t="shared" si="469"/>
        <v>6</v>
      </c>
      <c r="G7494" s="8">
        <f t="shared" si="470"/>
        <v>44730</v>
      </c>
      <c r="H7494">
        <f t="shared" si="471"/>
        <v>2022</v>
      </c>
      <c r="I7494" s="1">
        <v>44730.39166666667</v>
      </c>
      <c r="J7494" s="2">
        <v>44730</v>
      </c>
      <c r="K7494" t="s">
        <v>13</v>
      </c>
      <c r="L7494" t="s">
        <v>18</v>
      </c>
      <c r="N7494" s="11" t="s">
        <v>15</v>
      </c>
      <c r="O7494" s="11" t="str">
        <f>IF(Table1[[#This Row],[Currency  Code]]="USD",Table1[[#This Row],[Product Amount with GST]]*80,Table1[[#This Row],[Product Amount with GST]])</f>
        <v>999</v>
      </c>
    </row>
    <row r="7495" spans="1:16" x14ac:dyDescent="0.25">
      <c r="A7495" t="s">
        <v>5100</v>
      </c>
      <c r="B7495" t="s">
        <v>47</v>
      </c>
      <c r="C7495" t="s">
        <v>48</v>
      </c>
      <c r="E7495">
        <f t="shared" si="468"/>
        <v>18</v>
      </c>
      <c r="F7495">
        <f t="shared" si="469"/>
        <v>6</v>
      </c>
      <c r="G7495" s="8">
        <f t="shared" si="470"/>
        <v>44730</v>
      </c>
      <c r="H7495">
        <f t="shared" si="471"/>
        <v>2022</v>
      </c>
      <c r="I7495" s="1">
        <v>44730.390972222223</v>
      </c>
      <c r="J7495" s="2">
        <v>44730</v>
      </c>
      <c r="K7495" t="s">
        <v>13</v>
      </c>
      <c r="L7495" t="s">
        <v>18</v>
      </c>
      <c r="M7495" t="s">
        <v>53</v>
      </c>
      <c r="N7495" s="11" t="s">
        <v>15</v>
      </c>
      <c r="O7495" s="11" t="str">
        <f>IF(Table1[[#This Row],[Currency  Code]]="USD",Table1[[#This Row],[Product Amount with GST]]*80,Table1[[#This Row],[Product Amount with GST]])</f>
        <v>999</v>
      </c>
      <c r="P7495" t="s">
        <v>50</v>
      </c>
    </row>
    <row r="7496" spans="1:16" x14ac:dyDescent="0.25">
      <c r="A7496" t="s">
        <v>4708</v>
      </c>
      <c r="B7496" t="s">
        <v>228</v>
      </c>
      <c r="C7496" t="s">
        <v>12</v>
      </c>
      <c r="E7496">
        <f t="shared" si="468"/>
        <v>18</v>
      </c>
      <c r="F7496">
        <f t="shared" si="469"/>
        <v>6</v>
      </c>
      <c r="G7496" s="8">
        <f t="shared" si="470"/>
        <v>44730</v>
      </c>
      <c r="H7496">
        <f t="shared" si="471"/>
        <v>2022</v>
      </c>
      <c r="I7496" s="1">
        <v>44730.50277777778</v>
      </c>
      <c r="J7496" s="2">
        <v>44730</v>
      </c>
      <c r="K7496" t="s">
        <v>13</v>
      </c>
      <c r="L7496" t="s">
        <v>120</v>
      </c>
      <c r="N7496" s="11" t="s">
        <v>15</v>
      </c>
      <c r="O7496" s="11" t="str">
        <f>IF(Table1[[#This Row],[Currency  Code]]="USD",Table1[[#This Row],[Product Amount with GST]]*80,Table1[[#This Row],[Product Amount with GST]])</f>
        <v>2999</v>
      </c>
    </row>
    <row r="7497" spans="1:16" x14ac:dyDescent="0.25">
      <c r="A7497" t="s">
        <v>5101</v>
      </c>
      <c r="B7497" t="s">
        <v>255</v>
      </c>
      <c r="C7497" t="s">
        <v>12</v>
      </c>
      <c r="E7497">
        <f t="shared" si="468"/>
        <v>18</v>
      </c>
      <c r="F7497">
        <f t="shared" si="469"/>
        <v>6</v>
      </c>
      <c r="G7497" s="8">
        <f t="shared" si="470"/>
        <v>44730</v>
      </c>
      <c r="H7497">
        <f t="shared" si="471"/>
        <v>2022</v>
      </c>
      <c r="I7497" s="1">
        <v>44730.486111111109</v>
      </c>
      <c r="J7497" s="2">
        <v>44730</v>
      </c>
      <c r="K7497" t="s">
        <v>13</v>
      </c>
      <c r="L7497" t="s">
        <v>39</v>
      </c>
      <c r="N7497" s="11" t="s">
        <v>15</v>
      </c>
      <c r="O7497" s="11" t="str">
        <f>IF(Table1[[#This Row],[Currency  Code]]="USD",Table1[[#This Row],[Product Amount with GST]]*80,Table1[[#This Row],[Product Amount with GST]])</f>
        <v>499</v>
      </c>
    </row>
    <row r="7498" spans="1:16" x14ac:dyDescent="0.25">
      <c r="A7498" t="s">
        <v>5094</v>
      </c>
      <c r="B7498" t="s">
        <v>402</v>
      </c>
      <c r="C7498" t="s">
        <v>48</v>
      </c>
      <c r="D7498" t="s">
        <v>6121</v>
      </c>
      <c r="E7498">
        <f t="shared" si="468"/>
        <v>18</v>
      </c>
      <c r="F7498">
        <f t="shared" si="469"/>
        <v>6</v>
      </c>
      <c r="G7498" s="8">
        <f t="shared" si="470"/>
        <v>44730</v>
      </c>
      <c r="H7498">
        <f t="shared" si="471"/>
        <v>2022</v>
      </c>
      <c r="I7498" s="1">
        <v>44730.463888888888</v>
      </c>
      <c r="J7498" s="2">
        <v>44730</v>
      </c>
      <c r="K7498" t="s">
        <v>72</v>
      </c>
      <c r="L7498" t="s">
        <v>113</v>
      </c>
      <c r="M7498" t="s">
        <v>53</v>
      </c>
      <c r="N7498" s="11" t="s">
        <v>15</v>
      </c>
      <c r="O7498" s="11" t="str">
        <f>IF(Table1[[#This Row],[Currency  Code]]="USD",Table1[[#This Row],[Product Amount with GST]]*80,Table1[[#This Row],[Product Amount with GST]])</f>
        <v>374</v>
      </c>
      <c r="P7498" t="s">
        <v>50</v>
      </c>
    </row>
    <row r="7499" spans="1:16" x14ac:dyDescent="0.25">
      <c r="A7499" t="s">
        <v>4986</v>
      </c>
      <c r="B7499" t="s">
        <v>42</v>
      </c>
      <c r="C7499" t="s">
        <v>12</v>
      </c>
      <c r="E7499">
        <f t="shared" si="468"/>
        <v>18</v>
      </c>
      <c r="F7499">
        <f t="shared" si="469"/>
        <v>6</v>
      </c>
      <c r="G7499" s="8">
        <f t="shared" si="470"/>
        <v>44730</v>
      </c>
      <c r="H7499">
        <f t="shared" si="471"/>
        <v>2022</v>
      </c>
      <c r="I7499" s="1">
        <v>44730.440972222219</v>
      </c>
      <c r="J7499" s="2">
        <v>44730</v>
      </c>
      <c r="K7499" t="s">
        <v>43</v>
      </c>
      <c r="L7499" t="s">
        <v>39</v>
      </c>
      <c r="N7499" s="11" t="s">
        <v>15</v>
      </c>
      <c r="O7499" s="11" t="str">
        <f>IF(Table1[[#This Row],[Currency  Code]]="USD",Table1[[#This Row],[Product Amount with GST]]*80,Table1[[#This Row],[Product Amount with GST]])</f>
        <v>499</v>
      </c>
    </row>
    <row r="7500" spans="1:16" x14ac:dyDescent="0.25">
      <c r="A7500" t="s">
        <v>5102</v>
      </c>
      <c r="B7500" t="s">
        <v>42</v>
      </c>
      <c r="C7500" t="s">
        <v>12</v>
      </c>
      <c r="E7500">
        <f t="shared" si="468"/>
        <v>18</v>
      </c>
      <c r="F7500">
        <f t="shared" si="469"/>
        <v>6</v>
      </c>
      <c r="G7500" s="8">
        <f t="shared" si="470"/>
        <v>44730</v>
      </c>
      <c r="H7500">
        <f t="shared" si="471"/>
        <v>2022</v>
      </c>
      <c r="I7500" s="1">
        <v>44730.438194444447</v>
      </c>
      <c r="J7500" s="2">
        <v>44730</v>
      </c>
      <c r="K7500" t="s">
        <v>43</v>
      </c>
      <c r="L7500" t="s">
        <v>39</v>
      </c>
      <c r="N7500" s="11" t="s">
        <v>15</v>
      </c>
      <c r="O7500" s="11" t="str">
        <f>IF(Table1[[#This Row],[Currency  Code]]="USD",Table1[[#This Row],[Product Amount with GST]]*80,Table1[[#This Row],[Product Amount with GST]])</f>
        <v>499</v>
      </c>
    </row>
    <row r="7501" spans="1:16" x14ac:dyDescent="0.25">
      <c r="A7501" t="s">
        <v>2470</v>
      </c>
      <c r="B7501" t="s">
        <v>24</v>
      </c>
      <c r="C7501" t="s">
        <v>48</v>
      </c>
      <c r="E7501">
        <f t="shared" si="468"/>
        <v>18</v>
      </c>
      <c r="F7501">
        <f t="shared" si="469"/>
        <v>6</v>
      </c>
      <c r="G7501" s="8">
        <f t="shared" si="470"/>
        <v>44730</v>
      </c>
      <c r="H7501">
        <f t="shared" si="471"/>
        <v>2022</v>
      </c>
      <c r="I7501" s="1">
        <v>44730.425000000003</v>
      </c>
      <c r="J7501" s="2">
        <v>44730</v>
      </c>
      <c r="K7501" t="s">
        <v>13</v>
      </c>
      <c r="L7501" t="s">
        <v>25</v>
      </c>
      <c r="M7501" t="s">
        <v>53</v>
      </c>
      <c r="N7501" s="11" t="s">
        <v>15</v>
      </c>
      <c r="O7501" s="11" t="str">
        <f>IF(Table1[[#This Row],[Currency  Code]]="USD",Table1[[#This Row],[Product Amount with GST]]*80,Table1[[#This Row],[Product Amount with GST]])</f>
        <v>2022</v>
      </c>
      <c r="P7501" t="s">
        <v>50</v>
      </c>
    </row>
    <row r="7502" spans="1:16" x14ac:dyDescent="0.25">
      <c r="A7502" t="s">
        <v>5103</v>
      </c>
      <c r="B7502" t="s">
        <v>24</v>
      </c>
      <c r="C7502" t="s">
        <v>48</v>
      </c>
      <c r="E7502">
        <f t="shared" si="468"/>
        <v>18</v>
      </c>
      <c r="F7502">
        <f t="shared" si="469"/>
        <v>6</v>
      </c>
      <c r="G7502" s="8">
        <f t="shared" si="470"/>
        <v>44730</v>
      </c>
      <c r="H7502">
        <f t="shared" si="471"/>
        <v>2022</v>
      </c>
      <c r="I7502" s="1">
        <v>44730.425000000003</v>
      </c>
      <c r="J7502" s="2">
        <v>44730</v>
      </c>
      <c r="K7502" t="s">
        <v>13</v>
      </c>
      <c r="L7502" t="s">
        <v>25</v>
      </c>
      <c r="M7502" t="s">
        <v>53</v>
      </c>
      <c r="N7502" s="11" t="s">
        <v>15</v>
      </c>
      <c r="O7502" s="11" t="str">
        <f>IF(Table1[[#This Row],[Currency  Code]]="USD",Table1[[#This Row],[Product Amount with GST]]*80,Table1[[#This Row],[Product Amount with GST]])</f>
        <v>2022</v>
      </c>
      <c r="P7502" t="s">
        <v>50</v>
      </c>
    </row>
    <row r="7503" spans="1:16" x14ac:dyDescent="0.25">
      <c r="A7503" t="s">
        <v>5104</v>
      </c>
      <c r="B7503" t="s">
        <v>236</v>
      </c>
      <c r="C7503" t="s">
        <v>48</v>
      </c>
      <c r="E7503">
        <f t="shared" si="468"/>
        <v>18</v>
      </c>
      <c r="F7503">
        <f t="shared" si="469"/>
        <v>6</v>
      </c>
      <c r="G7503" s="8">
        <f t="shared" si="470"/>
        <v>44730</v>
      </c>
      <c r="H7503">
        <f t="shared" si="471"/>
        <v>2022</v>
      </c>
      <c r="I7503" s="1">
        <v>44730.40902777778</v>
      </c>
      <c r="J7503" s="2">
        <v>44730</v>
      </c>
      <c r="K7503" t="s">
        <v>13</v>
      </c>
      <c r="L7503" t="s">
        <v>39</v>
      </c>
      <c r="M7503" t="s">
        <v>53</v>
      </c>
      <c r="N7503" s="11" t="s">
        <v>15</v>
      </c>
      <c r="O7503" s="11" t="str">
        <f>IF(Table1[[#This Row],[Currency  Code]]="USD",Table1[[#This Row],[Product Amount with GST]]*80,Table1[[#This Row],[Product Amount with GST]])</f>
        <v>499</v>
      </c>
      <c r="P7503" t="s">
        <v>50</v>
      </c>
    </row>
    <row r="7504" spans="1:16" x14ac:dyDescent="0.25">
      <c r="A7504" t="s">
        <v>3187</v>
      </c>
      <c r="B7504" t="s">
        <v>169</v>
      </c>
      <c r="C7504" t="s">
        <v>12</v>
      </c>
      <c r="D7504" t="s">
        <v>6133</v>
      </c>
      <c r="E7504">
        <f t="shared" si="468"/>
        <v>18</v>
      </c>
      <c r="F7504">
        <f t="shared" si="469"/>
        <v>6</v>
      </c>
      <c r="G7504" s="8">
        <f t="shared" si="470"/>
        <v>44730</v>
      </c>
      <c r="H7504">
        <f t="shared" si="471"/>
        <v>2022</v>
      </c>
      <c r="I7504" s="1">
        <v>44730.399305555555</v>
      </c>
      <c r="J7504" s="2">
        <v>44730</v>
      </c>
      <c r="K7504" t="s">
        <v>43</v>
      </c>
      <c r="L7504" t="s">
        <v>5105</v>
      </c>
      <c r="N7504" s="11" t="s">
        <v>15</v>
      </c>
      <c r="O7504" s="11" t="str">
        <f>IF(Table1[[#This Row],[Currency  Code]]="USD",Table1[[#This Row],[Product Amount with GST]]*80,Table1[[#This Row],[Product Amount with GST]])</f>
        <v>750</v>
      </c>
    </row>
    <row r="7505" spans="1:16" x14ac:dyDescent="0.25">
      <c r="A7505" t="s">
        <v>5106</v>
      </c>
      <c r="B7505" t="s">
        <v>1561</v>
      </c>
      <c r="C7505" t="s">
        <v>48</v>
      </c>
      <c r="E7505">
        <f t="shared" si="468"/>
        <v>18</v>
      </c>
      <c r="F7505">
        <f t="shared" si="469"/>
        <v>6</v>
      </c>
      <c r="G7505" s="8">
        <f t="shared" si="470"/>
        <v>44730</v>
      </c>
      <c r="H7505">
        <f t="shared" si="471"/>
        <v>2022</v>
      </c>
      <c r="I7505" s="1">
        <v>44730.395833333336</v>
      </c>
      <c r="J7505" s="2">
        <v>44730</v>
      </c>
      <c r="K7505" t="s">
        <v>72</v>
      </c>
      <c r="L7505" t="s">
        <v>39</v>
      </c>
      <c r="M7505" t="s">
        <v>53</v>
      </c>
      <c r="N7505" s="11" t="s">
        <v>15</v>
      </c>
      <c r="O7505" s="11" t="str">
        <f>IF(Table1[[#This Row],[Currency  Code]]="USD",Table1[[#This Row],[Product Amount with GST]]*80,Table1[[#This Row],[Product Amount with GST]])</f>
        <v>499</v>
      </c>
      <c r="P7505" t="s">
        <v>50</v>
      </c>
    </row>
    <row r="7506" spans="1:16" x14ac:dyDescent="0.25">
      <c r="A7506" t="s">
        <v>3076</v>
      </c>
      <c r="B7506" t="s">
        <v>11</v>
      </c>
      <c r="C7506" t="s">
        <v>12</v>
      </c>
      <c r="D7506" t="s">
        <v>6129</v>
      </c>
      <c r="E7506">
        <f t="shared" si="468"/>
        <v>18</v>
      </c>
      <c r="F7506">
        <f t="shared" si="469"/>
        <v>6</v>
      </c>
      <c r="G7506" s="8">
        <f t="shared" si="470"/>
        <v>44730</v>
      </c>
      <c r="H7506">
        <f t="shared" si="471"/>
        <v>2022</v>
      </c>
      <c r="I7506" s="1">
        <v>44730.386805555558</v>
      </c>
      <c r="J7506" s="2">
        <v>44730</v>
      </c>
      <c r="K7506" t="s">
        <v>13</v>
      </c>
      <c r="L7506" t="s">
        <v>714</v>
      </c>
      <c r="N7506" s="11" t="s">
        <v>15</v>
      </c>
      <c r="O7506" s="11" t="str">
        <f>IF(Table1[[#This Row],[Currency  Code]]="USD",Table1[[#This Row],[Product Amount with GST]]*80,Table1[[#This Row],[Product Amount with GST]])</f>
        <v>2000</v>
      </c>
    </row>
    <row r="7507" spans="1:16" x14ac:dyDescent="0.25">
      <c r="A7507" t="s">
        <v>5107</v>
      </c>
      <c r="B7507" t="s">
        <v>42</v>
      </c>
      <c r="C7507" t="s">
        <v>12</v>
      </c>
      <c r="E7507">
        <f t="shared" si="468"/>
        <v>18</v>
      </c>
      <c r="F7507">
        <f t="shared" si="469"/>
        <v>6</v>
      </c>
      <c r="G7507" s="8">
        <f t="shared" si="470"/>
        <v>44730</v>
      </c>
      <c r="H7507">
        <f t="shared" si="471"/>
        <v>2022</v>
      </c>
      <c r="I7507" s="1">
        <v>44730.359027777777</v>
      </c>
      <c r="J7507" s="2">
        <v>44730</v>
      </c>
      <c r="K7507" t="s">
        <v>43</v>
      </c>
      <c r="L7507" t="s">
        <v>39</v>
      </c>
      <c r="N7507" s="11" t="s">
        <v>15</v>
      </c>
      <c r="O7507" s="11" t="str">
        <f>IF(Table1[[#This Row],[Currency  Code]]="USD",Table1[[#This Row],[Product Amount with GST]]*80,Table1[[#This Row],[Product Amount with GST]])</f>
        <v>499</v>
      </c>
    </row>
    <row r="7508" spans="1:16" x14ac:dyDescent="0.25">
      <c r="A7508" t="s">
        <v>5108</v>
      </c>
      <c r="B7508" t="s">
        <v>47</v>
      </c>
      <c r="C7508" t="s">
        <v>12</v>
      </c>
      <c r="E7508">
        <f t="shared" si="468"/>
        <v>18</v>
      </c>
      <c r="F7508">
        <f t="shared" si="469"/>
        <v>6</v>
      </c>
      <c r="G7508" s="8">
        <f t="shared" si="470"/>
        <v>44730</v>
      </c>
      <c r="H7508">
        <f t="shared" si="471"/>
        <v>2022</v>
      </c>
      <c r="I7508" s="1">
        <v>44730.354166666664</v>
      </c>
      <c r="J7508" s="2">
        <v>44730</v>
      </c>
      <c r="K7508" t="s">
        <v>13</v>
      </c>
      <c r="L7508" t="s">
        <v>18</v>
      </c>
      <c r="N7508" s="11" t="s">
        <v>15</v>
      </c>
      <c r="O7508" s="11" t="str">
        <f>IF(Table1[[#This Row],[Currency  Code]]="USD",Table1[[#This Row],[Product Amount with GST]]*80,Table1[[#This Row],[Product Amount with GST]])</f>
        <v>999</v>
      </c>
    </row>
    <row r="7509" spans="1:16" x14ac:dyDescent="0.25">
      <c r="A7509" t="s">
        <v>5109</v>
      </c>
      <c r="B7509" t="s">
        <v>24</v>
      </c>
      <c r="C7509" t="s">
        <v>12</v>
      </c>
      <c r="E7509">
        <f t="shared" si="468"/>
        <v>18</v>
      </c>
      <c r="F7509">
        <f t="shared" si="469"/>
        <v>6</v>
      </c>
      <c r="G7509" s="8">
        <f t="shared" si="470"/>
        <v>44730</v>
      </c>
      <c r="H7509">
        <f t="shared" si="471"/>
        <v>2022</v>
      </c>
      <c r="I7509" s="1">
        <v>44730.477083333331</v>
      </c>
      <c r="J7509" s="2">
        <v>44730</v>
      </c>
      <c r="K7509" t="s">
        <v>13</v>
      </c>
      <c r="L7509" t="s">
        <v>25</v>
      </c>
      <c r="N7509" s="11" t="s">
        <v>15</v>
      </c>
      <c r="O7509" s="11" t="str">
        <f>IF(Table1[[#This Row],[Currency  Code]]="USD",Table1[[#This Row],[Product Amount with GST]]*80,Table1[[#This Row],[Product Amount with GST]])</f>
        <v>2022</v>
      </c>
    </row>
    <row r="7510" spans="1:16" x14ac:dyDescent="0.25">
      <c r="A7510" t="s">
        <v>5110</v>
      </c>
      <c r="B7510" t="s">
        <v>169</v>
      </c>
      <c r="C7510" t="s">
        <v>12</v>
      </c>
      <c r="E7510">
        <f t="shared" si="468"/>
        <v>18</v>
      </c>
      <c r="F7510">
        <f t="shared" si="469"/>
        <v>6</v>
      </c>
      <c r="G7510" s="8">
        <f t="shared" si="470"/>
        <v>44730</v>
      </c>
      <c r="H7510">
        <f t="shared" si="471"/>
        <v>2022</v>
      </c>
      <c r="I7510" s="1">
        <v>44730.464583333334</v>
      </c>
      <c r="J7510" s="2">
        <v>44730</v>
      </c>
      <c r="K7510" t="s">
        <v>43</v>
      </c>
      <c r="L7510" t="s">
        <v>39</v>
      </c>
      <c r="N7510" s="11" t="s">
        <v>15</v>
      </c>
      <c r="O7510" s="11" t="str">
        <f>IF(Table1[[#This Row],[Currency  Code]]="USD",Table1[[#This Row],[Product Amount with GST]]*80,Table1[[#This Row],[Product Amount with GST]])</f>
        <v>499</v>
      </c>
    </row>
    <row r="7511" spans="1:16" x14ac:dyDescent="0.25">
      <c r="A7511" t="s">
        <v>5111</v>
      </c>
      <c r="B7511" t="s">
        <v>42</v>
      </c>
      <c r="C7511" t="s">
        <v>12</v>
      </c>
      <c r="E7511">
        <f t="shared" si="468"/>
        <v>18</v>
      </c>
      <c r="F7511">
        <f t="shared" si="469"/>
        <v>6</v>
      </c>
      <c r="G7511" s="8">
        <f t="shared" si="470"/>
        <v>44730</v>
      </c>
      <c r="H7511">
        <f t="shared" si="471"/>
        <v>2022</v>
      </c>
      <c r="I7511" s="1">
        <v>44730.459027777775</v>
      </c>
      <c r="J7511" s="2">
        <v>44730</v>
      </c>
      <c r="K7511" t="s">
        <v>43</v>
      </c>
      <c r="L7511" t="s">
        <v>39</v>
      </c>
      <c r="N7511" s="11" t="s">
        <v>15</v>
      </c>
      <c r="O7511" s="11" t="str">
        <f>IF(Table1[[#This Row],[Currency  Code]]="USD",Table1[[#This Row],[Product Amount with GST]]*80,Table1[[#This Row],[Product Amount with GST]])</f>
        <v>499</v>
      </c>
    </row>
    <row r="7512" spans="1:16" x14ac:dyDescent="0.25">
      <c r="A7512" t="s">
        <v>5112</v>
      </c>
      <c r="B7512" t="s">
        <v>42</v>
      </c>
      <c r="C7512" t="s">
        <v>12</v>
      </c>
      <c r="E7512">
        <f t="shared" si="468"/>
        <v>18</v>
      </c>
      <c r="F7512">
        <f t="shared" si="469"/>
        <v>6</v>
      </c>
      <c r="G7512" s="8">
        <f t="shared" si="470"/>
        <v>44730</v>
      </c>
      <c r="H7512">
        <f t="shared" si="471"/>
        <v>2022</v>
      </c>
      <c r="I7512" s="1">
        <v>44730.452777777777</v>
      </c>
      <c r="J7512" s="2">
        <v>44730</v>
      </c>
      <c r="K7512" t="s">
        <v>43</v>
      </c>
      <c r="L7512" t="s">
        <v>39</v>
      </c>
      <c r="N7512" s="11" t="s">
        <v>15</v>
      </c>
      <c r="O7512" s="11" t="str">
        <f>IF(Table1[[#This Row],[Currency  Code]]="USD",Table1[[#This Row],[Product Amount with GST]]*80,Table1[[#This Row],[Product Amount with GST]])</f>
        <v>499</v>
      </c>
    </row>
    <row r="7513" spans="1:16" x14ac:dyDescent="0.25">
      <c r="A7513" t="s">
        <v>5113</v>
      </c>
      <c r="B7513" t="s">
        <v>11</v>
      </c>
      <c r="C7513" t="s">
        <v>12</v>
      </c>
      <c r="D7513" t="s">
        <v>6129</v>
      </c>
      <c r="E7513">
        <f t="shared" si="468"/>
        <v>18</v>
      </c>
      <c r="F7513">
        <f t="shared" si="469"/>
        <v>6</v>
      </c>
      <c r="G7513" s="8">
        <f t="shared" si="470"/>
        <v>44730</v>
      </c>
      <c r="H7513">
        <f t="shared" si="471"/>
        <v>2022</v>
      </c>
      <c r="I7513" s="1">
        <v>44730.448611111111</v>
      </c>
      <c r="J7513" s="2">
        <v>44730</v>
      </c>
      <c r="K7513" t="s">
        <v>13</v>
      </c>
      <c r="L7513" t="s">
        <v>714</v>
      </c>
      <c r="N7513" s="11" t="s">
        <v>29</v>
      </c>
      <c r="O7513" s="11">
        <f>IF(Table1[[#This Row],[Currency  Code]]="USD",Table1[[#This Row],[Product Amount with GST]]*80,Table1[[#This Row],[Product Amount with GST]])</f>
        <v>160000</v>
      </c>
    </row>
    <row r="7514" spans="1:16" x14ac:dyDescent="0.25">
      <c r="A7514" t="s">
        <v>5114</v>
      </c>
      <c r="B7514" t="s">
        <v>42</v>
      </c>
      <c r="C7514" t="s">
        <v>12</v>
      </c>
      <c r="E7514">
        <f t="shared" si="468"/>
        <v>18</v>
      </c>
      <c r="F7514">
        <f t="shared" si="469"/>
        <v>6</v>
      </c>
      <c r="G7514" s="8">
        <f t="shared" si="470"/>
        <v>44730</v>
      </c>
      <c r="H7514">
        <f t="shared" si="471"/>
        <v>2022</v>
      </c>
      <c r="I7514" s="1">
        <v>44730.443749999999</v>
      </c>
      <c r="J7514" s="2">
        <v>44730</v>
      </c>
      <c r="K7514" t="s">
        <v>43</v>
      </c>
      <c r="L7514" t="s">
        <v>39</v>
      </c>
      <c r="N7514" s="11" t="s">
        <v>15</v>
      </c>
      <c r="O7514" s="11" t="str">
        <f>IF(Table1[[#This Row],[Currency  Code]]="USD",Table1[[#This Row],[Product Amount with GST]]*80,Table1[[#This Row],[Product Amount with GST]])</f>
        <v>499</v>
      </c>
    </row>
    <row r="7515" spans="1:16" x14ac:dyDescent="0.25">
      <c r="A7515" t="s">
        <v>5115</v>
      </c>
      <c r="B7515" t="s">
        <v>42</v>
      </c>
      <c r="C7515" t="s">
        <v>12</v>
      </c>
      <c r="E7515">
        <f t="shared" si="468"/>
        <v>18</v>
      </c>
      <c r="F7515">
        <f t="shared" si="469"/>
        <v>6</v>
      </c>
      <c r="G7515" s="8">
        <f t="shared" si="470"/>
        <v>44730</v>
      </c>
      <c r="H7515">
        <f t="shared" si="471"/>
        <v>2022</v>
      </c>
      <c r="I7515" s="1">
        <v>44730.441666666666</v>
      </c>
      <c r="J7515" s="2">
        <v>44730</v>
      </c>
      <c r="K7515" t="s">
        <v>43</v>
      </c>
      <c r="L7515" t="s">
        <v>39</v>
      </c>
      <c r="N7515" s="11" t="s">
        <v>15</v>
      </c>
      <c r="O7515" s="11" t="str">
        <f>IF(Table1[[#This Row],[Currency  Code]]="USD",Table1[[#This Row],[Product Amount with GST]]*80,Table1[[#This Row],[Product Amount with GST]])</f>
        <v>499</v>
      </c>
    </row>
    <row r="7516" spans="1:16" x14ac:dyDescent="0.25">
      <c r="A7516" t="s">
        <v>5102</v>
      </c>
      <c r="B7516" t="s">
        <v>42</v>
      </c>
      <c r="C7516" t="s">
        <v>12</v>
      </c>
      <c r="D7516" t="s">
        <v>6202</v>
      </c>
      <c r="E7516">
        <f t="shared" si="468"/>
        <v>18</v>
      </c>
      <c r="F7516">
        <f t="shared" si="469"/>
        <v>6</v>
      </c>
      <c r="G7516" s="8">
        <f t="shared" si="470"/>
        <v>44730</v>
      </c>
      <c r="H7516">
        <f t="shared" si="471"/>
        <v>2022</v>
      </c>
      <c r="I7516" s="1">
        <v>44730.438194444447</v>
      </c>
      <c r="J7516" s="2">
        <v>44730</v>
      </c>
      <c r="K7516" t="s">
        <v>43</v>
      </c>
      <c r="L7516" t="s">
        <v>39</v>
      </c>
      <c r="N7516" s="11" t="s">
        <v>15</v>
      </c>
      <c r="O7516" s="11" t="str">
        <f>IF(Table1[[#This Row],[Currency  Code]]="USD",Table1[[#This Row],[Product Amount with GST]]*80,Table1[[#This Row],[Product Amount with GST]])</f>
        <v>499</v>
      </c>
    </row>
    <row r="7517" spans="1:16" x14ac:dyDescent="0.25">
      <c r="A7517" t="s">
        <v>5116</v>
      </c>
      <c r="B7517" t="s">
        <v>42</v>
      </c>
      <c r="C7517" t="s">
        <v>12</v>
      </c>
      <c r="E7517">
        <f t="shared" si="468"/>
        <v>18</v>
      </c>
      <c r="F7517">
        <f t="shared" si="469"/>
        <v>6</v>
      </c>
      <c r="G7517" s="8">
        <f t="shared" si="470"/>
        <v>44730</v>
      </c>
      <c r="H7517">
        <f t="shared" si="471"/>
        <v>2022</v>
      </c>
      <c r="I7517" s="1">
        <v>44730.431944444441</v>
      </c>
      <c r="J7517" s="2">
        <v>44730</v>
      </c>
      <c r="K7517" t="s">
        <v>43</v>
      </c>
      <c r="L7517" t="s">
        <v>39</v>
      </c>
      <c r="N7517" s="11" t="s">
        <v>15</v>
      </c>
      <c r="O7517" s="11" t="str">
        <f>IF(Table1[[#This Row],[Currency  Code]]="USD",Table1[[#This Row],[Product Amount with GST]]*80,Table1[[#This Row],[Product Amount with GST]])</f>
        <v>499</v>
      </c>
    </row>
    <row r="7518" spans="1:16" x14ac:dyDescent="0.25">
      <c r="A7518" t="s">
        <v>5117</v>
      </c>
      <c r="B7518" t="s">
        <v>24</v>
      </c>
      <c r="C7518" t="s">
        <v>12</v>
      </c>
      <c r="E7518">
        <f t="shared" si="468"/>
        <v>18</v>
      </c>
      <c r="F7518">
        <f t="shared" si="469"/>
        <v>6</v>
      </c>
      <c r="G7518" s="8">
        <f t="shared" si="470"/>
        <v>44730</v>
      </c>
      <c r="H7518">
        <f t="shared" si="471"/>
        <v>2022</v>
      </c>
      <c r="I7518" s="1">
        <v>44730.42291666667</v>
      </c>
      <c r="J7518" s="2">
        <v>44730</v>
      </c>
      <c r="K7518" t="s">
        <v>13</v>
      </c>
      <c r="L7518" t="s">
        <v>25</v>
      </c>
      <c r="N7518" s="11" t="s">
        <v>15</v>
      </c>
      <c r="O7518" s="11" t="str">
        <f>IF(Table1[[#This Row],[Currency  Code]]="USD",Table1[[#This Row],[Product Amount with GST]]*80,Table1[[#This Row],[Product Amount with GST]])</f>
        <v>2022</v>
      </c>
    </row>
    <row r="7519" spans="1:16" x14ac:dyDescent="0.25">
      <c r="A7519" t="s">
        <v>5110</v>
      </c>
      <c r="B7519" t="s">
        <v>42</v>
      </c>
      <c r="C7519" t="s">
        <v>12</v>
      </c>
      <c r="E7519">
        <f t="shared" si="468"/>
        <v>18</v>
      </c>
      <c r="F7519">
        <f t="shared" si="469"/>
        <v>6</v>
      </c>
      <c r="G7519" s="8">
        <f t="shared" si="470"/>
        <v>44730</v>
      </c>
      <c r="H7519">
        <f t="shared" si="471"/>
        <v>2022</v>
      </c>
      <c r="I7519" s="1">
        <v>44730.42291666667</v>
      </c>
      <c r="J7519" s="2">
        <v>44730</v>
      </c>
      <c r="K7519" t="s">
        <v>43</v>
      </c>
      <c r="L7519" t="s">
        <v>39</v>
      </c>
      <c r="N7519" s="11" t="s">
        <v>15</v>
      </c>
      <c r="O7519" s="11" t="str">
        <f>IF(Table1[[#This Row],[Currency  Code]]="USD",Table1[[#This Row],[Product Amount with GST]]*80,Table1[[#This Row],[Product Amount with GST]])</f>
        <v>499</v>
      </c>
    </row>
    <row r="7520" spans="1:16" x14ac:dyDescent="0.25">
      <c r="A7520" t="s">
        <v>5118</v>
      </c>
      <c r="B7520" t="s">
        <v>35</v>
      </c>
      <c r="C7520" t="s">
        <v>12</v>
      </c>
      <c r="E7520">
        <f t="shared" si="468"/>
        <v>18</v>
      </c>
      <c r="F7520">
        <f t="shared" si="469"/>
        <v>6</v>
      </c>
      <c r="G7520" s="8">
        <f t="shared" si="470"/>
        <v>44730</v>
      </c>
      <c r="H7520">
        <f t="shared" si="471"/>
        <v>2022</v>
      </c>
      <c r="I7520" s="1">
        <v>44730.408333333333</v>
      </c>
      <c r="J7520" s="2">
        <v>44730</v>
      </c>
      <c r="K7520" t="s">
        <v>13</v>
      </c>
      <c r="L7520" t="s">
        <v>36</v>
      </c>
      <c r="N7520" s="11" t="s">
        <v>15</v>
      </c>
      <c r="O7520" s="11" t="str">
        <f>IF(Table1[[#This Row],[Currency  Code]]="USD",Table1[[#This Row],[Product Amount with GST]]*80,Table1[[#This Row],[Product Amount with GST]])</f>
        <v>899</v>
      </c>
    </row>
    <row r="7521" spans="1:16" x14ac:dyDescent="0.25">
      <c r="A7521" t="s">
        <v>5119</v>
      </c>
      <c r="B7521" t="s">
        <v>42</v>
      </c>
      <c r="C7521" t="s">
        <v>12</v>
      </c>
      <c r="E7521">
        <f t="shared" si="468"/>
        <v>18</v>
      </c>
      <c r="F7521">
        <f t="shared" si="469"/>
        <v>6</v>
      </c>
      <c r="G7521" s="8">
        <f t="shared" si="470"/>
        <v>44730</v>
      </c>
      <c r="H7521">
        <f t="shared" si="471"/>
        <v>2022</v>
      </c>
      <c r="I7521" s="1">
        <v>44730.405555555553</v>
      </c>
      <c r="J7521" s="2">
        <v>44730</v>
      </c>
      <c r="K7521" t="s">
        <v>43</v>
      </c>
      <c r="L7521" t="s">
        <v>39</v>
      </c>
      <c r="N7521" s="11" t="s">
        <v>15</v>
      </c>
      <c r="O7521" s="11" t="str">
        <f>IF(Table1[[#This Row],[Currency  Code]]="USD",Table1[[#This Row],[Product Amount with GST]]*80,Table1[[#This Row],[Product Amount with GST]])</f>
        <v>499</v>
      </c>
    </row>
    <row r="7522" spans="1:16" x14ac:dyDescent="0.25">
      <c r="A7522" t="s">
        <v>5120</v>
      </c>
      <c r="B7522" t="s">
        <v>1069</v>
      </c>
      <c r="C7522" t="s">
        <v>48</v>
      </c>
      <c r="E7522">
        <f t="shared" si="468"/>
        <v>18</v>
      </c>
      <c r="F7522">
        <f t="shared" si="469"/>
        <v>6</v>
      </c>
      <c r="G7522" s="8">
        <f t="shared" si="470"/>
        <v>44730</v>
      </c>
      <c r="H7522">
        <f t="shared" si="471"/>
        <v>2022</v>
      </c>
      <c r="I7522" s="1">
        <v>44730.400000000001</v>
      </c>
      <c r="J7522" s="2">
        <v>44730</v>
      </c>
      <c r="K7522" t="s">
        <v>72</v>
      </c>
      <c r="L7522" t="s">
        <v>39</v>
      </c>
      <c r="M7522" t="s">
        <v>53</v>
      </c>
      <c r="N7522" s="11" t="s">
        <v>15</v>
      </c>
      <c r="O7522" s="11" t="str">
        <f>IF(Table1[[#This Row],[Currency  Code]]="USD",Table1[[#This Row],[Product Amount with GST]]*80,Table1[[#This Row],[Product Amount with GST]])</f>
        <v>499</v>
      </c>
      <c r="P7522" t="s">
        <v>50</v>
      </c>
    </row>
    <row r="7523" spans="1:16" x14ac:dyDescent="0.25">
      <c r="A7523" t="s">
        <v>5121</v>
      </c>
      <c r="B7523" t="s">
        <v>1075</v>
      </c>
      <c r="C7523" t="s">
        <v>12</v>
      </c>
      <c r="E7523">
        <f t="shared" si="468"/>
        <v>18</v>
      </c>
      <c r="F7523">
        <f t="shared" si="469"/>
        <v>6</v>
      </c>
      <c r="G7523" s="8">
        <f t="shared" si="470"/>
        <v>44730</v>
      </c>
      <c r="H7523">
        <f t="shared" si="471"/>
        <v>2022</v>
      </c>
      <c r="I7523" s="1">
        <v>44730.393055555556</v>
      </c>
      <c r="J7523" s="2">
        <v>44730</v>
      </c>
      <c r="K7523" t="s">
        <v>43</v>
      </c>
      <c r="L7523" t="s">
        <v>39</v>
      </c>
      <c r="N7523" s="11" t="s">
        <v>15</v>
      </c>
      <c r="O7523" s="11" t="str">
        <f>IF(Table1[[#This Row],[Currency  Code]]="USD",Table1[[#This Row],[Product Amount with GST]]*80,Table1[[#This Row],[Product Amount with GST]])</f>
        <v>499</v>
      </c>
    </row>
    <row r="7524" spans="1:16" x14ac:dyDescent="0.25">
      <c r="A7524" t="s">
        <v>5122</v>
      </c>
      <c r="B7524" t="s">
        <v>27</v>
      </c>
      <c r="C7524" t="s">
        <v>48</v>
      </c>
      <c r="E7524">
        <f t="shared" si="468"/>
        <v>18</v>
      </c>
      <c r="F7524">
        <f t="shared" si="469"/>
        <v>6</v>
      </c>
      <c r="G7524" s="8">
        <f t="shared" si="470"/>
        <v>44730</v>
      </c>
      <c r="H7524">
        <f t="shared" si="471"/>
        <v>2022</v>
      </c>
      <c r="I7524" s="1">
        <v>44730.369444444441</v>
      </c>
      <c r="J7524" s="2">
        <v>44730</v>
      </c>
      <c r="K7524" t="s">
        <v>13</v>
      </c>
      <c r="L7524" t="s">
        <v>21</v>
      </c>
      <c r="M7524" t="s">
        <v>218</v>
      </c>
      <c r="N7524" s="11" t="s">
        <v>15</v>
      </c>
      <c r="O7524" s="11" t="str">
        <f>IF(Table1[[#This Row],[Currency  Code]]="USD",Table1[[#This Row],[Product Amount with GST]]*80,Table1[[#This Row],[Product Amount with GST]])</f>
        <v>1999</v>
      </c>
      <c r="P7524" t="s">
        <v>50</v>
      </c>
    </row>
    <row r="7525" spans="1:16" x14ac:dyDescent="0.25">
      <c r="A7525" t="s">
        <v>3637</v>
      </c>
      <c r="B7525" t="s">
        <v>1092</v>
      </c>
      <c r="C7525" t="s">
        <v>48</v>
      </c>
      <c r="E7525">
        <f t="shared" si="468"/>
        <v>18</v>
      </c>
      <c r="F7525">
        <f t="shared" si="469"/>
        <v>6</v>
      </c>
      <c r="G7525" s="8">
        <f t="shared" si="470"/>
        <v>44730</v>
      </c>
      <c r="H7525">
        <f t="shared" si="471"/>
        <v>2022</v>
      </c>
      <c r="I7525" s="1">
        <v>44730.368750000001</v>
      </c>
      <c r="J7525" s="2">
        <v>44730</v>
      </c>
      <c r="K7525" t="s">
        <v>13</v>
      </c>
      <c r="L7525" t="s">
        <v>39</v>
      </c>
      <c r="M7525" t="s">
        <v>53</v>
      </c>
      <c r="N7525" s="11" t="s">
        <v>15</v>
      </c>
      <c r="O7525" s="11" t="str">
        <f>IF(Table1[[#This Row],[Currency  Code]]="USD",Table1[[#This Row],[Product Amount with GST]]*80,Table1[[#This Row],[Product Amount with GST]])</f>
        <v>499</v>
      </c>
      <c r="P7525" t="s">
        <v>50</v>
      </c>
    </row>
    <row r="7526" spans="1:16" x14ac:dyDescent="0.25">
      <c r="A7526" t="s">
        <v>5123</v>
      </c>
      <c r="B7526" t="s">
        <v>24</v>
      </c>
      <c r="C7526" t="s">
        <v>12</v>
      </c>
      <c r="E7526">
        <f t="shared" si="468"/>
        <v>18</v>
      </c>
      <c r="F7526">
        <f t="shared" si="469"/>
        <v>6</v>
      </c>
      <c r="G7526" s="8">
        <f t="shared" si="470"/>
        <v>44730</v>
      </c>
      <c r="H7526">
        <f t="shared" si="471"/>
        <v>2022</v>
      </c>
      <c r="I7526" s="1">
        <v>44730.348611111112</v>
      </c>
      <c r="J7526" s="2">
        <v>44730</v>
      </c>
      <c r="K7526" t="s">
        <v>13</v>
      </c>
      <c r="L7526" t="s">
        <v>25</v>
      </c>
      <c r="N7526" s="11" t="s">
        <v>15</v>
      </c>
      <c r="O7526" s="11" t="str">
        <f>IF(Table1[[#This Row],[Currency  Code]]="USD",Table1[[#This Row],[Product Amount with GST]]*80,Table1[[#This Row],[Product Amount with GST]])</f>
        <v>2022</v>
      </c>
    </row>
    <row r="7527" spans="1:16" x14ac:dyDescent="0.25">
      <c r="A7527" t="s">
        <v>5124</v>
      </c>
      <c r="B7527" t="s">
        <v>38</v>
      </c>
      <c r="C7527" t="s">
        <v>12</v>
      </c>
      <c r="E7527">
        <f t="shared" si="468"/>
        <v>18</v>
      </c>
      <c r="F7527">
        <f t="shared" si="469"/>
        <v>6</v>
      </c>
      <c r="G7527" s="8">
        <f t="shared" si="470"/>
        <v>44730</v>
      </c>
      <c r="H7527">
        <f t="shared" si="471"/>
        <v>2022</v>
      </c>
      <c r="I7527" s="1">
        <v>44730.345138888886</v>
      </c>
      <c r="J7527" s="2">
        <v>44730</v>
      </c>
      <c r="K7527" t="s">
        <v>13</v>
      </c>
      <c r="L7527" t="s">
        <v>39</v>
      </c>
      <c r="N7527" s="11" t="s">
        <v>15</v>
      </c>
      <c r="O7527" s="11" t="str">
        <f>IF(Table1[[#This Row],[Currency  Code]]="USD",Table1[[#This Row],[Product Amount with GST]]*80,Table1[[#This Row],[Product Amount with GST]])</f>
        <v>499</v>
      </c>
    </row>
    <row r="7528" spans="1:16" x14ac:dyDescent="0.25">
      <c r="A7528" t="s">
        <v>5125</v>
      </c>
      <c r="B7528" t="s">
        <v>20</v>
      </c>
      <c r="C7528" t="s">
        <v>12</v>
      </c>
      <c r="E7528">
        <f t="shared" si="468"/>
        <v>18</v>
      </c>
      <c r="F7528">
        <f t="shared" si="469"/>
        <v>6</v>
      </c>
      <c r="G7528" s="8">
        <f t="shared" si="470"/>
        <v>44730</v>
      </c>
      <c r="H7528">
        <f t="shared" si="471"/>
        <v>2022</v>
      </c>
      <c r="I7528" s="1">
        <v>44730.34375</v>
      </c>
      <c r="J7528" s="2">
        <v>44730</v>
      </c>
      <c r="K7528" t="s">
        <v>13</v>
      </c>
      <c r="L7528" t="s">
        <v>21</v>
      </c>
      <c r="N7528" s="11" t="s">
        <v>15</v>
      </c>
      <c r="O7528" s="11" t="str">
        <f>IF(Table1[[#This Row],[Currency  Code]]="USD",Table1[[#This Row],[Product Amount with GST]]*80,Table1[[#This Row],[Product Amount with GST]])</f>
        <v>1999</v>
      </c>
    </row>
    <row r="7529" spans="1:16" x14ac:dyDescent="0.25">
      <c r="A7529" t="s">
        <v>5124</v>
      </c>
      <c r="B7529" t="s">
        <v>491</v>
      </c>
      <c r="C7529" t="s">
        <v>48</v>
      </c>
      <c r="E7529">
        <f t="shared" si="468"/>
        <v>18</v>
      </c>
      <c r="F7529">
        <f t="shared" si="469"/>
        <v>6</v>
      </c>
      <c r="G7529" s="8">
        <f t="shared" si="470"/>
        <v>44730</v>
      </c>
      <c r="H7529">
        <f t="shared" si="471"/>
        <v>2022</v>
      </c>
      <c r="I7529" s="1">
        <v>44730.34375</v>
      </c>
      <c r="J7529" s="2">
        <v>44730</v>
      </c>
      <c r="K7529" t="s">
        <v>13</v>
      </c>
      <c r="L7529" t="s">
        <v>39</v>
      </c>
      <c r="M7529" t="s">
        <v>53</v>
      </c>
      <c r="N7529" s="11" t="s">
        <v>15</v>
      </c>
      <c r="O7529" s="11" t="str">
        <f>IF(Table1[[#This Row],[Currency  Code]]="USD",Table1[[#This Row],[Product Amount with GST]]*80,Table1[[#This Row],[Product Amount with GST]])</f>
        <v>499</v>
      </c>
      <c r="P7529" t="s">
        <v>50</v>
      </c>
    </row>
    <row r="7530" spans="1:16" x14ac:dyDescent="0.25">
      <c r="A7530" t="s">
        <v>5124</v>
      </c>
      <c r="B7530" t="s">
        <v>491</v>
      </c>
      <c r="C7530" t="s">
        <v>12</v>
      </c>
      <c r="E7530">
        <f t="shared" si="468"/>
        <v>18</v>
      </c>
      <c r="F7530">
        <f t="shared" si="469"/>
        <v>6</v>
      </c>
      <c r="G7530" s="8">
        <f t="shared" si="470"/>
        <v>44730</v>
      </c>
      <c r="H7530">
        <f t="shared" si="471"/>
        <v>2022</v>
      </c>
      <c r="I7530" s="1">
        <v>44730.34375</v>
      </c>
      <c r="J7530" s="2">
        <v>44730</v>
      </c>
      <c r="K7530" t="s">
        <v>13</v>
      </c>
      <c r="L7530" t="s">
        <v>39</v>
      </c>
      <c r="N7530" s="11" t="s">
        <v>15</v>
      </c>
      <c r="O7530" s="11" t="str">
        <f>IF(Table1[[#This Row],[Currency  Code]]="USD",Table1[[#This Row],[Product Amount with GST]]*80,Table1[[#This Row],[Product Amount with GST]])</f>
        <v>499</v>
      </c>
    </row>
    <row r="7531" spans="1:16" x14ac:dyDescent="0.25">
      <c r="A7531" t="s">
        <v>5126</v>
      </c>
      <c r="B7531" t="s">
        <v>24</v>
      </c>
      <c r="C7531" t="s">
        <v>12</v>
      </c>
      <c r="E7531">
        <f t="shared" si="468"/>
        <v>18</v>
      </c>
      <c r="F7531">
        <f t="shared" si="469"/>
        <v>6</v>
      </c>
      <c r="G7531" s="8">
        <f t="shared" si="470"/>
        <v>44730</v>
      </c>
      <c r="H7531">
        <f t="shared" si="471"/>
        <v>2022</v>
      </c>
      <c r="I7531" s="1">
        <v>44730.330555555556</v>
      </c>
      <c r="J7531" s="2">
        <v>44730</v>
      </c>
      <c r="K7531" t="s">
        <v>13</v>
      </c>
      <c r="L7531" t="s">
        <v>25</v>
      </c>
      <c r="N7531" s="11" t="s">
        <v>15</v>
      </c>
      <c r="O7531" s="11" t="str">
        <f>IF(Table1[[#This Row],[Currency  Code]]="USD",Table1[[#This Row],[Product Amount with GST]]*80,Table1[[#This Row],[Product Amount with GST]])</f>
        <v>2022</v>
      </c>
    </row>
    <row r="7532" spans="1:16" x14ac:dyDescent="0.25">
      <c r="A7532" t="s">
        <v>5127</v>
      </c>
      <c r="B7532" t="s">
        <v>17</v>
      </c>
      <c r="C7532" t="s">
        <v>12</v>
      </c>
      <c r="E7532">
        <f t="shared" si="468"/>
        <v>18</v>
      </c>
      <c r="F7532">
        <f t="shared" si="469"/>
        <v>6</v>
      </c>
      <c r="G7532" s="8">
        <f t="shared" si="470"/>
        <v>44730</v>
      </c>
      <c r="H7532">
        <f t="shared" si="471"/>
        <v>2022</v>
      </c>
      <c r="I7532" s="1">
        <v>44730.319444444445</v>
      </c>
      <c r="J7532" s="2">
        <v>44730</v>
      </c>
      <c r="K7532" t="s">
        <v>13</v>
      </c>
      <c r="L7532" t="s">
        <v>18</v>
      </c>
      <c r="N7532" s="11" t="s">
        <v>15</v>
      </c>
      <c r="O7532" s="11" t="str">
        <f>IF(Table1[[#This Row],[Currency  Code]]="USD",Table1[[#This Row],[Product Amount with GST]]*80,Table1[[#This Row],[Product Amount with GST]])</f>
        <v>999</v>
      </c>
    </row>
    <row r="7533" spans="1:16" x14ac:dyDescent="0.25">
      <c r="A7533" t="s">
        <v>5128</v>
      </c>
      <c r="B7533" t="s">
        <v>1335</v>
      </c>
      <c r="C7533" t="s">
        <v>48</v>
      </c>
      <c r="E7533">
        <f t="shared" si="468"/>
        <v>18</v>
      </c>
      <c r="F7533">
        <f t="shared" si="469"/>
        <v>6</v>
      </c>
      <c r="G7533" s="8">
        <f t="shared" si="470"/>
        <v>44730</v>
      </c>
      <c r="H7533">
        <f t="shared" si="471"/>
        <v>2022</v>
      </c>
      <c r="I7533" s="1">
        <v>44730.307638888888</v>
      </c>
      <c r="J7533" s="2">
        <v>44730</v>
      </c>
      <c r="K7533" t="s">
        <v>43</v>
      </c>
      <c r="L7533" t="s">
        <v>39</v>
      </c>
      <c r="M7533" t="s">
        <v>53</v>
      </c>
      <c r="N7533" s="11" t="s">
        <v>15</v>
      </c>
      <c r="O7533" s="11" t="str">
        <f>IF(Table1[[#This Row],[Currency  Code]]="USD",Table1[[#This Row],[Product Amount with GST]]*80,Table1[[#This Row],[Product Amount with GST]])</f>
        <v>499</v>
      </c>
      <c r="P7533" t="s">
        <v>50</v>
      </c>
    </row>
    <row r="7534" spans="1:16" x14ac:dyDescent="0.25">
      <c r="A7534" t="s">
        <v>5129</v>
      </c>
      <c r="B7534" t="s">
        <v>52</v>
      </c>
      <c r="C7534" t="s">
        <v>12</v>
      </c>
      <c r="E7534">
        <f t="shared" si="468"/>
        <v>18</v>
      </c>
      <c r="F7534">
        <f t="shared" si="469"/>
        <v>6</v>
      </c>
      <c r="G7534" s="8">
        <f t="shared" si="470"/>
        <v>44730</v>
      </c>
      <c r="H7534">
        <f t="shared" si="471"/>
        <v>2022</v>
      </c>
      <c r="I7534" s="1">
        <v>44730.28125</v>
      </c>
      <c r="J7534" s="2">
        <v>44730</v>
      </c>
      <c r="K7534" t="s">
        <v>13</v>
      </c>
      <c r="L7534" t="s">
        <v>18</v>
      </c>
      <c r="N7534" s="11" t="s">
        <v>15</v>
      </c>
      <c r="O7534" s="11" t="str">
        <f>IF(Table1[[#This Row],[Currency  Code]]="USD",Table1[[#This Row],[Product Amount with GST]]*80,Table1[[#This Row],[Product Amount with GST]])</f>
        <v>999</v>
      </c>
    </row>
    <row r="7535" spans="1:16" x14ac:dyDescent="0.25">
      <c r="A7535" t="s">
        <v>5130</v>
      </c>
      <c r="B7535" t="s">
        <v>24</v>
      </c>
      <c r="C7535" t="s">
        <v>12</v>
      </c>
      <c r="E7535">
        <f t="shared" si="468"/>
        <v>18</v>
      </c>
      <c r="F7535">
        <f t="shared" si="469"/>
        <v>6</v>
      </c>
      <c r="G7535" s="8">
        <f t="shared" si="470"/>
        <v>44730</v>
      </c>
      <c r="H7535">
        <f t="shared" si="471"/>
        <v>2022</v>
      </c>
      <c r="I7535" s="1">
        <v>44730.17291666667</v>
      </c>
      <c r="J7535" s="2">
        <v>44729</v>
      </c>
      <c r="K7535" t="s">
        <v>13</v>
      </c>
      <c r="L7535" t="s">
        <v>25</v>
      </c>
      <c r="N7535" s="11" t="s">
        <v>15</v>
      </c>
      <c r="O7535" s="11" t="str">
        <f>IF(Table1[[#This Row],[Currency  Code]]="USD",Table1[[#This Row],[Product Amount with GST]]*80,Table1[[#This Row],[Product Amount with GST]])</f>
        <v>2022</v>
      </c>
    </row>
    <row r="7536" spans="1:16" x14ac:dyDescent="0.25">
      <c r="A7536" t="s">
        <v>5131</v>
      </c>
      <c r="B7536" t="s">
        <v>42</v>
      </c>
      <c r="C7536" t="s">
        <v>12</v>
      </c>
      <c r="E7536">
        <f t="shared" si="468"/>
        <v>18</v>
      </c>
      <c r="F7536">
        <f t="shared" si="469"/>
        <v>6</v>
      </c>
      <c r="G7536" s="8">
        <f t="shared" si="470"/>
        <v>44730</v>
      </c>
      <c r="H7536">
        <f t="shared" si="471"/>
        <v>2022</v>
      </c>
      <c r="I7536" s="1">
        <v>44730.088888888888</v>
      </c>
      <c r="J7536" s="2">
        <v>44729</v>
      </c>
      <c r="K7536" t="s">
        <v>43</v>
      </c>
      <c r="L7536" t="s">
        <v>39</v>
      </c>
      <c r="N7536" s="11" t="s">
        <v>15</v>
      </c>
      <c r="O7536" s="11" t="str">
        <f>IF(Table1[[#This Row],[Currency  Code]]="USD",Table1[[#This Row],[Product Amount with GST]]*80,Table1[[#This Row],[Product Amount with GST]])</f>
        <v>499</v>
      </c>
    </row>
    <row r="7537" spans="1:16" x14ac:dyDescent="0.25">
      <c r="A7537" t="s">
        <v>5132</v>
      </c>
      <c r="B7537" t="s">
        <v>24</v>
      </c>
      <c r="C7537" t="s">
        <v>12</v>
      </c>
      <c r="E7537">
        <f t="shared" si="468"/>
        <v>18</v>
      </c>
      <c r="F7537">
        <f t="shared" si="469"/>
        <v>6</v>
      </c>
      <c r="G7537" s="8">
        <f t="shared" si="470"/>
        <v>44730</v>
      </c>
      <c r="H7537">
        <f t="shared" si="471"/>
        <v>2022</v>
      </c>
      <c r="I7537" s="1">
        <v>44730.043749999997</v>
      </c>
      <c r="J7537" s="2">
        <v>44729</v>
      </c>
      <c r="K7537" t="s">
        <v>13</v>
      </c>
      <c r="L7537" t="s">
        <v>25</v>
      </c>
      <c r="N7537" s="11" t="s">
        <v>15</v>
      </c>
      <c r="O7537" s="11" t="str">
        <f>IF(Table1[[#This Row],[Currency  Code]]="USD",Table1[[#This Row],[Product Amount with GST]]*80,Table1[[#This Row],[Product Amount with GST]])</f>
        <v>2022</v>
      </c>
    </row>
    <row r="7538" spans="1:16" x14ac:dyDescent="0.25">
      <c r="A7538" t="s">
        <v>5133</v>
      </c>
      <c r="B7538" t="s">
        <v>1365</v>
      </c>
      <c r="C7538" t="s">
        <v>48</v>
      </c>
      <c r="E7538">
        <f t="shared" si="468"/>
        <v>18</v>
      </c>
      <c r="F7538">
        <f t="shared" si="469"/>
        <v>6</v>
      </c>
      <c r="G7538" s="8">
        <f t="shared" si="470"/>
        <v>44730</v>
      </c>
      <c r="H7538">
        <f t="shared" si="471"/>
        <v>2022</v>
      </c>
      <c r="I7538" s="1">
        <v>44730.015972222223</v>
      </c>
      <c r="J7538" s="2">
        <v>44729</v>
      </c>
      <c r="K7538" t="s">
        <v>72</v>
      </c>
      <c r="L7538" t="s">
        <v>39</v>
      </c>
      <c r="M7538" t="s">
        <v>53</v>
      </c>
      <c r="N7538" s="11" t="s">
        <v>15</v>
      </c>
      <c r="O7538" s="11" t="str">
        <f>IF(Table1[[#This Row],[Currency  Code]]="USD",Table1[[#This Row],[Product Amount with GST]]*80,Table1[[#This Row],[Product Amount with GST]])</f>
        <v>499</v>
      </c>
      <c r="P7538" t="s">
        <v>50</v>
      </c>
    </row>
    <row r="7539" spans="1:16" x14ac:dyDescent="0.25">
      <c r="A7539" t="s">
        <v>5134</v>
      </c>
      <c r="B7539" t="s">
        <v>20</v>
      </c>
      <c r="C7539" t="s">
        <v>12</v>
      </c>
      <c r="E7539">
        <f t="shared" si="468"/>
        <v>18</v>
      </c>
      <c r="F7539">
        <f t="shared" si="469"/>
        <v>6</v>
      </c>
      <c r="G7539" s="8">
        <f t="shared" si="470"/>
        <v>44730</v>
      </c>
      <c r="H7539">
        <f t="shared" si="471"/>
        <v>2022</v>
      </c>
      <c r="I7539" s="1">
        <v>44730.006249999999</v>
      </c>
      <c r="J7539" s="2">
        <v>44729</v>
      </c>
      <c r="K7539" t="s">
        <v>13</v>
      </c>
      <c r="L7539" t="s">
        <v>21</v>
      </c>
      <c r="N7539" s="11" t="s">
        <v>15</v>
      </c>
      <c r="O7539" s="11" t="str">
        <f>IF(Table1[[#This Row],[Currency  Code]]="USD",Table1[[#This Row],[Product Amount with GST]]*80,Table1[[#This Row],[Product Amount with GST]])</f>
        <v>1999</v>
      </c>
    </row>
    <row r="7540" spans="1:16" x14ac:dyDescent="0.25">
      <c r="A7540" t="s">
        <v>5133</v>
      </c>
      <c r="B7540" t="s">
        <v>1421</v>
      </c>
      <c r="C7540" t="s">
        <v>48</v>
      </c>
      <c r="E7540">
        <f t="shared" si="468"/>
        <v>18</v>
      </c>
      <c r="F7540">
        <f t="shared" si="469"/>
        <v>6</v>
      </c>
      <c r="G7540" s="8">
        <f t="shared" si="470"/>
        <v>44730</v>
      </c>
      <c r="H7540">
        <f t="shared" si="471"/>
        <v>2022</v>
      </c>
      <c r="I7540" s="1">
        <v>44730.003472222219</v>
      </c>
      <c r="J7540" s="2">
        <v>44729</v>
      </c>
      <c r="K7540" t="s">
        <v>72</v>
      </c>
      <c r="L7540" t="s">
        <v>39</v>
      </c>
      <c r="M7540" t="s">
        <v>53</v>
      </c>
      <c r="N7540" s="11" t="s">
        <v>15</v>
      </c>
      <c r="O7540" s="11" t="str">
        <f>IF(Table1[[#This Row],[Currency  Code]]="USD",Table1[[#This Row],[Product Amount with GST]]*80,Table1[[#This Row],[Product Amount with GST]])</f>
        <v>499</v>
      </c>
      <c r="P7540" t="s">
        <v>50</v>
      </c>
    </row>
    <row r="7541" spans="1:16" x14ac:dyDescent="0.25">
      <c r="A7541" t="s">
        <v>5135</v>
      </c>
      <c r="B7541" t="s">
        <v>236</v>
      </c>
      <c r="C7541" t="s">
        <v>12</v>
      </c>
      <c r="E7541">
        <f t="shared" si="468"/>
        <v>18</v>
      </c>
      <c r="F7541">
        <f t="shared" si="469"/>
        <v>6</v>
      </c>
      <c r="G7541" s="8">
        <f t="shared" si="470"/>
        <v>44730</v>
      </c>
      <c r="H7541">
        <f t="shared" si="471"/>
        <v>2022</v>
      </c>
      <c r="I7541" s="1">
        <v>44730</v>
      </c>
      <c r="J7541" s="2">
        <v>44729</v>
      </c>
      <c r="K7541" t="s">
        <v>13</v>
      </c>
      <c r="L7541" t="s">
        <v>39</v>
      </c>
      <c r="N7541" s="11" t="s">
        <v>15</v>
      </c>
      <c r="O7541" s="11" t="str">
        <f>IF(Table1[[#This Row],[Currency  Code]]="USD",Table1[[#This Row],[Product Amount with GST]]*80,Table1[[#This Row],[Product Amount with GST]])</f>
        <v>499</v>
      </c>
    </row>
    <row r="7542" spans="1:16" x14ac:dyDescent="0.25">
      <c r="A7542" t="s">
        <v>5136</v>
      </c>
      <c r="B7542" t="s">
        <v>1092</v>
      </c>
      <c r="C7542" t="s">
        <v>12</v>
      </c>
      <c r="E7542">
        <f t="shared" si="468"/>
        <v>17</v>
      </c>
      <c r="F7542">
        <f t="shared" si="469"/>
        <v>6</v>
      </c>
      <c r="G7542" s="8">
        <f t="shared" si="470"/>
        <v>44729</v>
      </c>
      <c r="H7542">
        <f t="shared" si="471"/>
        <v>2022</v>
      </c>
      <c r="I7542" s="1">
        <v>44729.995833333334</v>
      </c>
      <c r="J7542" s="2">
        <v>44729</v>
      </c>
      <c r="K7542" t="s">
        <v>13</v>
      </c>
      <c r="L7542" t="s">
        <v>39</v>
      </c>
      <c r="N7542" s="11" t="s">
        <v>15</v>
      </c>
      <c r="O7542" s="11" t="str">
        <f>IF(Table1[[#This Row],[Currency  Code]]="USD",Table1[[#This Row],[Product Amount with GST]]*80,Table1[[#This Row],[Product Amount with GST]])</f>
        <v>499</v>
      </c>
    </row>
    <row r="7543" spans="1:16" x14ac:dyDescent="0.25">
      <c r="A7543" t="s">
        <v>5137</v>
      </c>
      <c r="B7543" t="s">
        <v>47</v>
      </c>
      <c r="C7543" t="s">
        <v>12</v>
      </c>
      <c r="E7543">
        <f t="shared" si="468"/>
        <v>17</v>
      </c>
      <c r="F7543">
        <f t="shared" si="469"/>
        <v>6</v>
      </c>
      <c r="G7543" s="8">
        <f t="shared" si="470"/>
        <v>44729</v>
      </c>
      <c r="H7543">
        <f t="shared" si="471"/>
        <v>2022</v>
      </c>
      <c r="I7543" s="1">
        <v>44729.995833333334</v>
      </c>
      <c r="J7543" s="2">
        <v>44729</v>
      </c>
      <c r="K7543" t="s">
        <v>13</v>
      </c>
      <c r="L7543" t="s">
        <v>18</v>
      </c>
      <c r="N7543" s="11" t="s">
        <v>15</v>
      </c>
      <c r="O7543" s="11" t="str">
        <f>IF(Table1[[#This Row],[Currency  Code]]="USD",Table1[[#This Row],[Product Amount with GST]]*80,Table1[[#This Row],[Product Amount with GST]])</f>
        <v>999</v>
      </c>
    </row>
    <row r="7544" spans="1:16" x14ac:dyDescent="0.25">
      <c r="A7544" t="s">
        <v>5138</v>
      </c>
      <c r="B7544" t="s">
        <v>24</v>
      </c>
      <c r="C7544" t="s">
        <v>12</v>
      </c>
      <c r="E7544">
        <f t="shared" si="468"/>
        <v>17</v>
      </c>
      <c r="F7544">
        <f t="shared" si="469"/>
        <v>6</v>
      </c>
      <c r="G7544" s="8">
        <f t="shared" si="470"/>
        <v>44729</v>
      </c>
      <c r="H7544">
        <f t="shared" si="471"/>
        <v>2022</v>
      </c>
      <c r="I7544" s="1">
        <v>44729.974999999999</v>
      </c>
      <c r="J7544" s="2">
        <v>44729</v>
      </c>
      <c r="K7544" t="s">
        <v>13</v>
      </c>
      <c r="L7544" t="s">
        <v>25</v>
      </c>
      <c r="N7544" s="11" t="s">
        <v>15</v>
      </c>
      <c r="O7544" s="11" t="str">
        <f>IF(Table1[[#This Row],[Currency  Code]]="USD",Table1[[#This Row],[Product Amount with GST]]*80,Table1[[#This Row],[Product Amount with GST]])</f>
        <v>2022</v>
      </c>
    </row>
    <row r="7545" spans="1:16" x14ac:dyDescent="0.25">
      <c r="A7545" t="s">
        <v>4163</v>
      </c>
      <c r="B7545" t="s">
        <v>352</v>
      </c>
      <c r="C7545" t="s">
        <v>12</v>
      </c>
      <c r="D7545" t="s">
        <v>6203</v>
      </c>
      <c r="E7545">
        <f t="shared" si="468"/>
        <v>18</v>
      </c>
      <c r="F7545">
        <f t="shared" si="469"/>
        <v>6</v>
      </c>
      <c r="G7545" s="8">
        <f t="shared" si="470"/>
        <v>44730</v>
      </c>
      <c r="H7545">
        <f t="shared" si="471"/>
        <v>2022</v>
      </c>
      <c r="I7545" s="1">
        <v>44730.321527777778</v>
      </c>
      <c r="J7545" s="2">
        <v>44730</v>
      </c>
      <c r="K7545" t="s">
        <v>13</v>
      </c>
      <c r="L7545" t="s">
        <v>39</v>
      </c>
      <c r="N7545" s="11" t="s">
        <v>15</v>
      </c>
      <c r="O7545" s="11" t="str">
        <f>IF(Table1[[#This Row],[Currency  Code]]="USD",Table1[[#This Row],[Product Amount with GST]]*80,Table1[[#This Row],[Product Amount with GST]])</f>
        <v>499</v>
      </c>
    </row>
    <row r="7546" spans="1:16" x14ac:dyDescent="0.25">
      <c r="A7546" t="s">
        <v>4452</v>
      </c>
      <c r="B7546" t="s">
        <v>42</v>
      </c>
      <c r="C7546" t="s">
        <v>12</v>
      </c>
      <c r="E7546">
        <f t="shared" si="468"/>
        <v>18</v>
      </c>
      <c r="F7546">
        <f t="shared" si="469"/>
        <v>6</v>
      </c>
      <c r="G7546" s="8">
        <f t="shared" si="470"/>
        <v>44730</v>
      </c>
      <c r="H7546">
        <f t="shared" si="471"/>
        <v>2022</v>
      </c>
      <c r="I7546" s="1">
        <v>44730.307638888888</v>
      </c>
      <c r="J7546" s="2">
        <v>44730</v>
      </c>
      <c r="K7546" t="s">
        <v>43</v>
      </c>
      <c r="L7546" t="s">
        <v>39</v>
      </c>
      <c r="N7546" s="11" t="s">
        <v>15</v>
      </c>
      <c r="O7546" s="11" t="str">
        <f>IF(Table1[[#This Row],[Currency  Code]]="USD",Table1[[#This Row],[Product Amount with GST]]*80,Table1[[#This Row],[Product Amount with GST]])</f>
        <v>499</v>
      </c>
    </row>
    <row r="7547" spans="1:16" x14ac:dyDescent="0.25">
      <c r="A7547" t="s">
        <v>5139</v>
      </c>
      <c r="B7547" t="s">
        <v>42</v>
      </c>
      <c r="C7547" t="s">
        <v>12</v>
      </c>
      <c r="E7547">
        <f t="shared" si="468"/>
        <v>18</v>
      </c>
      <c r="F7547">
        <f t="shared" si="469"/>
        <v>6</v>
      </c>
      <c r="G7547" s="8">
        <f t="shared" si="470"/>
        <v>44730</v>
      </c>
      <c r="H7547">
        <f t="shared" si="471"/>
        <v>2022</v>
      </c>
      <c r="I7547" s="1">
        <v>44730.168749999997</v>
      </c>
      <c r="J7547" s="2">
        <v>44729</v>
      </c>
      <c r="K7547" t="s">
        <v>43</v>
      </c>
      <c r="L7547" t="s">
        <v>39</v>
      </c>
      <c r="N7547" s="11" t="s">
        <v>15</v>
      </c>
      <c r="O7547" s="11" t="str">
        <f>IF(Table1[[#This Row],[Currency  Code]]="USD",Table1[[#This Row],[Product Amount with GST]]*80,Table1[[#This Row],[Product Amount with GST]])</f>
        <v>499</v>
      </c>
    </row>
    <row r="7548" spans="1:16" x14ac:dyDescent="0.25">
      <c r="A7548" t="s">
        <v>5140</v>
      </c>
      <c r="B7548" t="s">
        <v>52</v>
      </c>
      <c r="C7548" t="s">
        <v>12</v>
      </c>
      <c r="E7548">
        <f t="shared" si="468"/>
        <v>18</v>
      </c>
      <c r="F7548">
        <f t="shared" si="469"/>
        <v>6</v>
      </c>
      <c r="G7548" s="8">
        <f t="shared" si="470"/>
        <v>44730</v>
      </c>
      <c r="H7548">
        <f t="shared" si="471"/>
        <v>2022</v>
      </c>
      <c r="I7548" s="1">
        <v>44730.136805555558</v>
      </c>
      <c r="J7548" s="2">
        <v>44729</v>
      </c>
      <c r="K7548" t="s">
        <v>13</v>
      </c>
      <c r="L7548" t="s">
        <v>18</v>
      </c>
      <c r="N7548" s="11" t="s">
        <v>15</v>
      </c>
      <c r="O7548" s="11" t="str">
        <f>IF(Table1[[#This Row],[Currency  Code]]="USD",Table1[[#This Row],[Product Amount with GST]]*80,Table1[[#This Row],[Product Amount with GST]])</f>
        <v>999</v>
      </c>
    </row>
    <row r="7549" spans="1:16" x14ac:dyDescent="0.25">
      <c r="A7549" t="s">
        <v>3372</v>
      </c>
      <c r="B7549" t="s">
        <v>24</v>
      </c>
      <c r="C7549" t="s">
        <v>12</v>
      </c>
      <c r="E7549">
        <f t="shared" si="468"/>
        <v>18</v>
      </c>
      <c r="F7549">
        <f t="shared" si="469"/>
        <v>6</v>
      </c>
      <c r="G7549" s="8">
        <f t="shared" si="470"/>
        <v>44730</v>
      </c>
      <c r="H7549">
        <f t="shared" si="471"/>
        <v>2022</v>
      </c>
      <c r="I7549" s="1">
        <v>44730.102083333331</v>
      </c>
      <c r="J7549" s="2">
        <v>44729</v>
      </c>
      <c r="K7549" t="s">
        <v>13</v>
      </c>
      <c r="L7549" t="s">
        <v>25</v>
      </c>
      <c r="N7549" s="11" t="s">
        <v>15</v>
      </c>
      <c r="O7549" s="11" t="str">
        <f>IF(Table1[[#This Row],[Currency  Code]]="USD",Table1[[#This Row],[Product Amount with GST]]*80,Table1[[#This Row],[Product Amount with GST]])</f>
        <v>2022</v>
      </c>
    </row>
    <row r="7550" spans="1:16" x14ac:dyDescent="0.25">
      <c r="A7550" t="s">
        <v>5141</v>
      </c>
      <c r="B7550" t="s">
        <v>131</v>
      </c>
      <c r="C7550" t="s">
        <v>48</v>
      </c>
      <c r="E7550">
        <f t="shared" si="468"/>
        <v>18</v>
      </c>
      <c r="F7550">
        <f t="shared" si="469"/>
        <v>6</v>
      </c>
      <c r="G7550" s="8">
        <f t="shared" si="470"/>
        <v>44730</v>
      </c>
      <c r="H7550">
        <f t="shared" si="471"/>
        <v>2022</v>
      </c>
      <c r="I7550" s="1">
        <v>44730.073611111111</v>
      </c>
      <c r="J7550" s="2">
        <v>44729</v>
      </c>
      <c r="K7550" t="s">
        <v>13</v>
      </c>
      <c r="L7550" t="s">
        <v>39</v>
      </c>
      <c r="M7550" t="s">
        <v>53</v>
      </c>
      <c r="N7550" s="11" t="s">
        <v>15</v>
      </c>
      <c r="O7550" s="11" t="str">
        <f>IF(Table1[[#This Row],[Currency  Code]]="USD",Table1[[#This Row],[Product Amount with GST]]*80,Table1[[#This Row],[Product Amount with GST]])</f>
        <v>499</v>
      </c>
      <c r="P7550" t="s">
        <v>50</v>
      </c>
    </row>
    <row r="7551" spans="1:16" x14ac:dyDescent="0.25">
      <c r="A7551" t="s">
        <v>5142</v>
      </c>
      <c r="B7551" t="s">
        <v>47</v>
      </c>
      <c r="C7551" t="s">
        <v>12</v>
      </c>
      <c r="E7551">
        <f t="shared" si="468"/>
        <v>18</v>
      </c>
      <c r="F7551">
        <f t="shared" si="469"/>
        <v>6</v>
      </c>
      <c r="G7551" s="8">
        <f t="shared" si="470"/>
        <v>44730</v>
      </c>
      <c r="H7551">
        <f t="shared" si="471"/>
        <v>2022</v>
      </c>
      <c r="I7551" s="1">
        <v>44730.066666666666</v>
      </c>
      <c r="J7551" s="2">
        <v>44729</v>
      </c>
      <c r="K7551" t="s">
        <v>13</v>
      </c>
      <c r="L7551" t="s">
        <v>18</v>
      </c>
      <c r="N7551" s="11" t="s">
        <v>15</v>
      </c>
      <c r="O7551" s="11" t="str">
        <f>IF(Table1[[#This Row],[Currency  Code]]="USD",Table1[[#This Row],[Product Amount with GST]]*80,Table1[[#This Row],[Product Amount with GST]])</f>
        <v>999</v>
      </c>
    </row>
    <row r="7552" spans="1:16" x14ac:dyDescent="0.25">
      <c r="A7552" t="s">
        <v>5143</v>
      </c>
      <c r="B7552" t="s">
        <v>131</v>
      </c>
      <c r="C7552" t="s">
        <v>12</v>
      </c>
      <c r="E7552">
        <f t="shared" si="468"/>
        <v>18</v>
      </c>
      <c r="F7552">
        <f t="shared" si="469"/>
        <v>6</v>
      </c>
      <c r="G7552" s="8">
        <f t="shared" si="470"/>
        <v>44730</v>
      </c>
      <c r="H7552">
        <f t="shared" si="471"/>
        <v>2022</v>
      </c>
      <c r="I7552" s="1">
        <v>44730.061805555553</v>
      </c>
      <c r="J7552" s="2">
        <v>44729</v>
      </c>
      <c r="K7552" t="s">
        <v>13</v>
      </c>
      <c r="L7552" t="s">
        <v>39</v>
      </c>
      <c r="N7552" s="11" t="s">
        <v>15</v>
      </c>
      <c r="O7552" s="11" t="str">
        <f>IF(Table1[[#This Row],[Currency  Code]]="USD",Table1[[#This Row],[Product Amount with GST]]*80,Table1[[#This Row],[Product Amount with GST]])</f>
        <v>499</v>
      </c>
    </row>
    <row r="7553" spans="1:16" x14ac:dyDescent="0.25">
      <c r="A7553" t="s">
        <v>5143</v>
      </c>
      <c r="B7553" t="s">
        <v>131</v>
      </c>
      <c r="C7553" t="s">
        <v>12</v>
      </c>
      <c r="E7553">
        <f t="shared" si="468"/>
        <v>18</v>
      </c>
      <c r="F7553">
        <f t="shared" si="469"/>
        <v>6</v>
      </c>
      <c r="G7553" s="8">
        <f t="shared" si="470"/>
        <v>44730</v>
      </c>
      <c r="H7553">
        <f t="shared" si="471"/>
        <v>2022</v>
      </c>
      <c r="I7553" s="1">
        <v>44730.061111111114</v>
      </c>
      <c r="J7553" s="2">
        <v>44729</v>
      </c>
      <c r="K7553" t="s">
        <v>13</v>
      </c>
      <c r="L7553" t="s">
        <v>39</v>
      </c>
      <c r="N7553" s="11" t="s">
        <v>15</v>
      </c>
      <c r="O7553" s="11" t="str">
        <f>IF(Table1[[#This Row],[Currency  Code]]="USD",Table1[[#This Row],[Product Amount with GST]]*80,Table1[[#This Row],[Product Amount with GST]])</f>
        <v>499</v>
      </c>
    </row>
    <row r="7554" spans="1:16" ht="12.75" customHeight="1" x14ac:dyDescent="0.25">
      <c r="A7554" t="s">
        <v>5144</v>
      </c>
      <c r="B7554" t="s">
        <v>1000</v>
      </c>
      <c r="C7554" t="s">
        <v>12</v>
      </c>
      <c r="E7554">
        <f t="shared" ref="E7554:E7617" si="472">DAY(I7554)</f>
        <v>18</v>
      </c>
      <c r="F7554">
        <f t="shared" ref="F7554:F7617" si="473">MONTH(I7554)</f>
        <v>6</v>
      </c>
      <c r="G7554" s="8">
        <f t="shared" ref="G7554:G7617" si="474">DATE(H7555,F7554,E7554)</f>
        <v>44730</v>
      </c>
      <c r="H7554">
        <f t="shared" ref="H7554:H7617" si="475">YEAR(I7554)</f>
        <v>2022</v>
      </c>
      <c r="I7554" s="1">
        <v>44730.053472222222</v>
      </c>
      <c r="J7554" s="2">
        <v>44729</v>
      </c>
      <c r="K7554" t="s">
        <v>13</v>
      </c>
      <c r="L7554" t="s">
        <v>39</v>
      </c>
      <c r="N7554" s="11" t="s">
        <v>15</v>
      </c>
      <c r="O7554" s="11" t="str">
        <f>IF(Table1[[#This Row],[Currency  Code]]="USD",Table1[[#This Row],[Product Amount with GST]]*80,Table1[[#This Row],[Product Amount with GST]])</f>
        <v>499</v>
      </c>
    </row>
    <row r="7555" spans="1:16" x14ac:dyDescent="0.25">
      <c r="A7555" t="s">
        <v>5145</v>
      </c>
      <c r="B7555" t="s">
        <v>17</v>
      </c>
      <c r="C7555" t="s">
        <v>12</v>
      </c>
      <c r="E7555">
        <f t="shared" si="472"/>
        <v>18</v>
      </c>
      <c r="F7555">
        <f t="shared" si="473"/>
        <v>6</v>
      </c>
      <c r="G7555" s="8">
        <f t="shared" si="474"/>
        <v>44730</v>
      </c>
      <c r="H7555">
        <f t="shared" si="475"/>
        <v>2022</v>
      </c>
      <c r="I7555" s="1">
        <v>44730.043749999997</v>
      </c>
      <c r="J7555" s="2">
        <v>44729</v>
      </c>
      <c r="K7555" t="s">
        <v>13</v>
      </c>
      <c r="L7555" t="s">
        <v>18</v>
      </c>
      <c r="N7555" s="11" t="s">
        <v>15</v>
      </c>
      <c r="O7555" s="11" t="str">
        <f>IF(Table1[[#This Row],[Currency  Code]]="USD",Table1[[#This Row],[Product Amount with GST]]*80,Table1[[#This Row],[Product Amount with GST]])</f>
        <v>999</v>
      </c>
    </row>
    <row r="7556" spans="1:16" x14ac:dyDescent="0.25">
      <c r="A7556" t="s">
        <v>5146</v>
      </c>
      <c r="B7556" t="s">
        <v>402</v>
      </c>
      <c r="C7556" t="s">
        <v>12</v>
      </c>
      <c r="E7556">
        <f t="shared" si="472"/>
        <v>18</v>
      </c>
      <c r="F7556">
        <f t="shared" si="473"/>
        <v>6</v>
      </c>
      <c r="G7556" s="8">
        <f t="shared" si="474"/>
        <v>44730</v>
      </c>
      <c r="H7556">
        <f t="shared" si="475"/>
        <v>2022</v>
      </c>
      <c r="I7556" s="1">
        <v>44730.023611111108</v>
      </c>
      <c r="J7556" s="2">
        <v>44729</v>
      </c>
      <c r="K7556" t="s">
        <v>13</v>
      </c>
      <c r="L7556" t="s">
        <v>39</v>
      </c>
      <c r="N7556" s="11" t="s">
        <v>15</v>
      </c>
      <c r="O7556" s="11" t="str">
        <f>IF(Table1[[#This Row],[Currency  Code]]="USD",Table1[[#This Row],[Product Amount with GST]]*80,Table1[[#This Row],[Product Amount with GST]])</f>
        <v>499</v>
      </c>
    </row>
    <row r="7557" spans="1:16" x14ac:dyDescent="0.25">
      <c r="A7557" t="s">
        <v>5133</v>
      </c>
      <c r="B7557" t="s">
        <v>1260</v>
      </c>
      <c r="C7557" t="s">
        <v>48</v>
      </c>
      <c r="E7557">
        <f t="shared" si="472"/>
        <v>18</v>
      </c>
      <c r="F7557">
        <f t="shared" si="473"/>
        <v>6</v>
      </c>
      <c r="G7557" s="8">
        <f t="shared" si="474"/>
        <v>44730</v>
      </c>
      <c r="H7557">
        <f t="shared" si="475"/>
        <v>2022</v>
      </c>
      <c r="I7557" s="1">
        <v>44730.013888888891</v>
      </c>
      <c r="J7557" s="2">
        <v>44729</v>
      </c>
      <c r="K7557" t="s">
        <v>72</v>
      </c>
      <c r="L7557" t="s">
        <v>39</v>
      </c>
      <c r="M7557" t="s">
        <v>53</v>
      </c>
      <c r="N7557" s="11" t="s">
        <v>15</v>
      </c>
      <c r="O7557" s="11" t="str">
        <f>IF(Table1[[#This Row],[Currency  Code]]="USD",Table1[[#This Row],[Product Amount with GST]]*80,Table1[[#This Row],[Product Amount with GST]])</f>
        <v>499</v>
      </c>
      <c r="P7557" t="s">
        <v>50</v>
      </c>
    </row>
    <row r="7558" spans="1:16" x14ac:dyDescent="0.25">
      <c r="A7558" t="s">
        <v>5133</v>
      </c>
      <c r="B7558" t="s">
        <v>173</v>
      </c>
      <c r="C7558" t="s">
        <v>48</v>
      </c>
      <c r="E7558">
        <f t="shared" si="472"/>
        <v>18</v>
      </c>
      <c r="F7558">
        <f t="shared" si="473"/>
        <v>6</v>
      </c>
      <c r="G7558" s="8">
        <f t="shared" si="474"/>
        <v>44730</v>
      </c>
      <c r="H7558">
        <f t="shared" si="475"/>
        <v>2022</v>
      </c>
      <c r="I7558" s="1">
        <v>44730.009722222225</v>
      </c>
      <c r="J7558" s="2">
        <v>44729</v>
      </c>
      <c r="K7558" t="s">
        <v>72</v>
      </c>
      <c r="L7558" t="s">
        <v>39</v>
      </c>
      <c r="M7558" t="s">
        <v>53</v>
      </c>
      <c r="N7558" s="11" t="s">
        <v>15</v>
      </c>
      <c r="O7558" s="11" t="str">
        <f>IF(Table1[[#This Row],[Currency  Code]]="USD",Table1[[#This Row],[Product Amount with GST]]*80,Table1[[#This Row],[Product Amount with GST]])</f>
        <v>499</v>
      </c>
      <c r="P7558" t="s">
        <v>50</v>
      </c>
    </row>
    <row r="7559" spans="1:16" x14ac:dyDescent="0.25">
      <c r="A7559" t="s">
        <v>5147</v>
      </c>
      <c r="B7559" t="s">
        <v>20</v>
      </c>
      <c r="C7559" t="s">
        <v>48</v>
      </c>
      <c r="E7559">
        <f t="shared" si="472"/>
        <v>18</v>
      </c>
      <c r="F7559">
        <f t="shared" si="473"/>
        <v>6</v>
      </c>
      <c r="G7559" s="8">
        <f t="shared" si="474"/>
        <v>44730</v>
      </c>
      <c r="H7559">
        <f t="shared" si="475"/>
        <v>2022</v>
      </c>
      <c r="I7559" s="1">
        <v>44730.009722222225</v>
      </c>
      <c r="J7559" s="2">
        <v>44729</v>
      </c>
      <c r="K7559" t="s">
        <v>13</v>
      </c>
      <c r="L7559" t="s">
        <v>21</v>
      </c>
      <c r="M7559" t="s">
        <v>53</v>
      </c>
      <c r="N7559" s="11" t="s">
        <v>15</v>
      </c>
      <c r="O7559" s="11" t="str">
        <f>IF(Table1[[#This Row],[Currency  Code]]="USD",Table1[[#This Row],[Product Amount with GST]]*80,Table1[[#This Row],[Product Amount with GST]])</f>
        <v>1999</v>
      </c>
      <c r="P7559" t="s">
        <v>50</v>
      </c>
    </row>
    <row r="7560" spans="1:16" x14ac:dyDescent="0.25">
      <c r="A7560" t="s">
        <v>5148</v>
      </c>
      <c r="B7560" t="s">
        <v>20</v>
      </c>
      <c r="C7560" t="s">
        <v>12</v>
      </c>
      <c r="E7560">
        <f t="shared" si="472"/>
        <v>18</v>
      </c>
      <c r="F7560">
        <f t="shared" si="473"/>
        <v>6</v>
      </c>
      <c r="G7560" s="8">
        <f t="shared" si="474"/>
        <v>44730</v>
      </c>
      <c r="H7560">
        <f t="shared" si="475"/>
        <v>2022</v>
      </c>
      <c r="I7560" s="1">
        <v>44730.00277777778</v>
      </c>
      <c r="J7560" s="2">
        <v>44729</v>
      </c>
      <c r="K7560" t="s">
        <v>13</v>
      </c>
      <c r="L7560" t="s">
        <v>21</v>
      </c>
      <c r="N7560" s="11" t="s">
        <v>15</v>
      </c>
      <c r="O7560" s="11" t="str">
        <f>IF(Table1[[#This Row],[Currency  Code]]="USD",Table1[[#This Row],[Product Amount with GST]]*80,Table1[[#This Row],[Product Amount with GST]])</f>
        <v>1999</v>
      </c>
    </row>
    <row r="7561" spans="1:16" x14ac:dyDescent="0.25">
      <c r="A7561" t="s">
        <v>5144</v>
      </c>
      <c r="B7561" t="s">
        <v>1000</v>
      </c>
      <c r="C7561" t="s">
        <v>12</v>
      </c>
      <c r="E7561">
        <f t="shared" si="472"/>
        <v>17</v>
      </c>
      <c r="F7561">
        <f t="shared" si="473"/>
        <v>6</v>
      </c>
      <c r="G7561" s="8">
        <f t="shared" si="474"/>
        <v>44729</v>
      </c>
      <c r="H7561">
        <f t="shared" si="475"/>
        <v>2022</v>
      </c>
      <c r="I7561" s="1">
        <v>44729.993055555555</v>
      </c>
      <c r="J7561" s="2">
        <v>44729</v>
      </c>
      <c r="K7561" t="s">
        <v>13</v>
      </c>
      <c r="L7561" t="s">
        <v>39</v>
      </c>
      <c r="N7561" s="11" t="s">
        <v>15</v>
      </c>
      <c r="O7561" s="11" t="str">
        <f>IF(Table1[[#This Row],[Currency  Code]]="USD",Table1[[#This Row],[Product Amount with GST]]*80,Table1[[#This Row],[Product Amount with GST]])</f>
        <v>499</v>
      </c>
    </row>
    <row r="7562" spans="1:16" x14ac:dyDescent="0.25">
      <c r="A7562" t="s">
        <v>5149</v>
      </c>
      <c r="B7562" t="s">
        <v>24</v>
      </c>
      <c r="C7562" t="s">
        <v>48</v>
      </c>
      <c r="E7562">
        <f t="shared" si="472"/>
        <v>17</v>
      </c>
      <c r="F7562">
        <f t="shared" si="473"/>
        <v>6</v>
      </c>
      <c r="G7562" s="8">
        <f t="shared" si="474"/>
        <v>44729</v>
      </c>
      <c r="H7562">
        <f t="shared" si="475"/>
        <v>2022</v>
      </c>
      <c r="I7562" s="1">
        <v>44729.984722222223</v>
      </c>
      <c r="J7562" s="2">
        <v>44729</v>
      </c>
      <c r="K7562" t="s">
        <v>13</v>
      </c>
      <c r="L7562" t="s">
        <v>25</v>
      </c>
      <c r="M7562" t="s">
        <v>53</v>
      </c>
      <c r="N7562" s="11" t="s">
        <v>15</v>
      </c>
      <c r="O7562" s="11" t="str">
        <f>IF(Table1[[#This Row],[Currency  Code]]="USD",Table1[[#This Row],[Product Amount with GST]]*80,Table1[[#This Row],[Product Amount with GST]])</f>
        <v>2022</v>
      </c>
      <c r="P7562" t="s">
        <v>50</v>
      </c>
    </row>
    <row r="7563" spans="1:16" x14ac:dyDescent="0.25">
      <c r="A7563" t="s">
        <v>5150</v>
      </c>
      <c r="B7563" t="s">
        <v>42</v>
      </c>
      <c r="C7563" t="s">
        <v>48</v>
      </c>
      <c r="E7563">
        <f t="shared" si="472"/>
        <v>17</v>
      </c>
      <c r="F7563">
        <f t="shared" si="473"/>
        <v>6</v>
      </c>
      <c r="G7563" s="8">
        <f t="shared" si="474"/>
        <v>44729</v>
      </c>
      <c r="H7563">
        <f t="shared" si="475"/>
        <v>2022</v>
      </c>
      <c r="I7563" s="1">
        <v>44729.981944444444</v>
      </c>
      <c r="J7563" s="2">
        <v>44729</v>
      </c>
      <c r="K7563" t="s">
        <v>43</v>
      </c>
      <c r="L7563" t="s">
        <v>39</v>
      </c>
      <c r="M7563" t="s">
        <v>53</v>
      </c>
      <c r="N7563" s="11" t="s">
        <v>15</v>
      </c>
      <c r="O7563" s="11" t="str">
        <f>IF(Table1[[#This Row],[Currency  Code]]="USD",Table1[[#This Row],[Product Amount with GST]]*80,Table1[[#This Row],[Product Amount with GST]])</f>
        <v>499</v>
      </c>
      <c r="P7563" t="s">
        <v>50</v>
      </c>
    </row>
    <row r="7564" spans="1:16" x14ac:dyDescent="0.25">
      <c r="A7564" t="s">
        <v>5151</v>
      </c>
      <c r="B7564" t="s">
        <v>42</v>
      </c>
      <c r="C7564" t="s">
        <v>12</v>
      </c>
      <c r="E7564">
        <f t="shared" si="472"/>
        <v>17</v>
      </c>
      <c r="F7564">
        <f t="shared" si="473"/>
        <v>6</v>
      </c>
      <c r="G7564" s="8">
        <f t="shared" si="474"/>
        <v>44729</v>
      </c>
      <c r="H7564">
        <f t="shared" si="475"/>
        <v>2022</v>
      </c>
      <c r="I7564" s="1">
        <v>44729.978472222225</v>
      </c>
      <c r="J7564" s="2">
        <v>44729</v>
      </c>
      <c r="K7564" t="s">
        <v>43</v>
      </c>
      <c r="L7564" t="s">
        <v>39</v>
      </c>
      <c r="N7564" s="11" t="s">
        <v>15</v>
      </c>
      <c r="O7564" s="11" t="str">
        <f>IF(Table1[[#This Row],[Currency  Code]]="USD",Table1[[#This Row],[Product Amount with GST]]*80,Table1[[#This Row],[Product Amount with GST]])</f>
        <v>499</v>
      </c>
    </row>
    <row r="7565" spans="1:16" x14ac:dyDescent="0.25">
      <c r="A7565" t="s">
        <v>5124</v>
      </c>
      <c r="B7565" t="s">
        <v>38</v>
      </c>
      <c r="C7565" t="s">
        <v>12</v>
      </c>
      <c r="E7565">
        <f t="shared" si="472"/>
        <v>17</v>
      </c>
      <c r="F7565">
        <f t="shared" si="473"/>
        <v>6</v>
      </c>
      <c r="G7565" s="8">
        <f t="shared" si="474"/>
        <v>44729</v>
      </c>
      <c r="H7565">
        <f t="shared" si="475"/>
        <v>2022</v>
      </c>
      <c r="I7565" s="1">
        <v>44729.977777777778</v>
      </c>
      <c r="J7565" s="2">
        <v>44729</v>
      </c>
      <c r="K7565" t="s">
        <v>13</v>
      </c>
      <c r="L7565" t="s">
        <v>39</v>
      </c>
      <c r="N7565" s="11" t="s">
        <v>15</v>
      </c>
      <c r="O7565" s="11" t="str">
        <f>IF(Table1[[#This Row],[Currency  Code]]="USD",Table1[[#This Row],[Product Amount with GST]]*80,Table1[[#This Row],[Product Amount with GST]])</f>
        <v>499</v>
      </c>
    </row>
    <row r="7566" spans="1:16" x14ac:dyDescent="0.25">
      <c r="A7566" t="s">
        <v>3075</v>
      </c>
      <c r="B7566" t="s">
        <v>11</v>
      </c>
      <c r="C7566" t="s">
        <v>12</v>
      </c>
      <c r="D7566" t="s">
        <v>6121</v>
      </c>
      <c r="E7566">
        <f t="shared" si="472"/>
        <v>17</v>
      </c>
      <c r="F7566">
        <f t="shared" si="473"/>
        <v>6</v>
      </c>
      <c r="G7566" s="8">
        <f t="shared" si="474"/>
        <v>44729</v>
      </c>
      <c r="H7566">
        <f t="shared" si="475"/>
        <v>2022</v>
      </c>
      <c r="I7566" s="1">
        <v>44729.977777777778</v>
      </c>
      <c r="J7566" s="2">
        <v>44729</v>
      </c>
      <c r="K7566" t="s">
        <v>13</v>
      </c>
      <c r="L7566" t="s">
        <v>120</v>
      </c>
      <c r="N7566" s="11" t="s">
        <v>15</v>
      </c>
      <c r="O7566" s="11" t="str">
        <f>IF(Table1[[#This Row],[Currency  Code]]="USD",Table1[[#This Row],[Product Amount with GST]]*80,Table1[[#This Row],[Product Amount with GST]])</f>
        <v>2999</v>
      </c>
    </row>
    <row r="7567" spans="1:16" x14ac:dyDescent="0.25">
      <c r="A7567" t="s">
        <v>3075</v>
      </c>
      <c r="B7567" t="s">
        <v>11</v>
      </c>
      <c r="C7567" t="s">
        <v>12</v>
      </c>
      <c r="D7567" t="s">
        <v>6121</v>
      </c>
      <c r="E7567">
        <f t="shared" si="472"/>
        <v>17</v>
      </c>
      <c r="F7567">
        <f t="shared" si="473"/>
        <v>6</v>
      </c>
      <c r="G7567" s="8">
        <f t="shared" si="474"/>
        <v>44729</v>
      </c>
      <c r="H7567">
        <f t="shared" si="475"/>
        <v>2022</v>
      </c>
      <c r="I7567" s="1">
        <v>44729.972916666666</v>
      </c>
      <c r="J7567" s="2">
        <v>44729</v>
      </c>
      <c r="K7567" t="s">
        <v>13</v>
      </c>
      <c r="L7567" t="s">
        <v>120</v>
      </c>
      <c r="N7567" s="11" t="s">
        <v>15</v>
      </c>
      <c r="O7567" s="11" t="str">
        <f>IF(Table1[[#This Row],[Currency  Code]]="USD",Table1[[#This Row],[Product Amount with GST]]*80,Table1[[#This Row],[Product Amount with GST]])</f>
        <v>2999</v>
      </c>
    </row>
    <row r="7568" spans="1:16" x14ac:dyDescent="0.25">
      <c r="A7568" t="s">
        <v>5152</v>
      </c>
      <c r="B7568" t="s">
        <v>108</v>
      </c>
      <c r="C7568" t="s">
        <v>48</v>
      </c>
      <c r="E7568">
        <f t="shared" si="472"/>
        <v>17</v>
      </c>
      <c r="F7568">
        <f t="shared" si="473"/>
        <v>6</v>
      </c>
      <c r="G7568" s="8">
        <f t="shared" si="474"/>
        <v>44729</v>
      </c>
      <c r="H7568">
        <f t="shared" si="475"/>
        <v>2022</v>
      </c>
      <c r="I7568" s="1">
        <v>44729.970138888886</v>
      </c>
      <c r="J7568" s="2">
        <v>44729</v>
      </c>
      <c r="K7568" t="s">
        <v>72</v>
      </c>
      <c r="L7568" t="s">
        <v>39</v>
      </c>
      <c r="M7568" t="s">
        <v>53</v>
      </c>
      <c r="N7568" s="11" t="s">
        <v>15</v>
      </c>
      <c r="O7568" s="11" t="str">
        <f>IF(Table1[[#This Row],[Currency  Code]]="USD",Table1[[#This Row],[Product Amount with GST]]*80,Table1[[#This Row],[Product Amount with GST]])</f>
        <v>499</v>
      </c>
      <c r="P7568" t="s">
        <v>50</v>
      </c>
    </row>
    <row r="7569" spans="1:16" x14ac:dyDescent="0.25">
      <c r="A7569" t="s">
        <v>5124</v>
      </c>
      <c r="B7569" t="s">
        <v>670</v>
      </c>
      <c r="C7569" t="s">
        <v>12</v>
      </c>
      <c r="E7569">
        <f t="shared" si="472"/>
        <v>17</v>
      </c>
      <c r="F7569">
        <f t="shared" si="473"/>
        <v>6</v>
      </c>
      <c r="G7569" s="8">
        <f t="shared" si="474"/>
        <v>44729</v>
      </c>
      <c r="H7569">
        <f t="shared" si="475"/>
        <v>2022</v>
      </c>
      <c r="I7569" s="1">
        <v>44729.96875</v>
      </c>
      <c r="J7569" s="2">
        <v>44729</v>
      </c>
      <c r="K7569" t="s">
        <v>13</v>
      </c>
      <c r="L7569" t="s">
        <v>39</v>
      </c>
      <c r="N7569" s="11" t="s">
        <v>15</v>
      </c>
      <c r="O7569" s="11" t="str">
        <f>IF(Table1[[#This Row],[Currency  Code]]="USD",Table1[[#This Row],[Product Amount with GST]]*80,Table1[[#This Row],[Product Amount with GST]])</f>
        <v>499</v>
      </c>
    </row>
    <row r="7570" spans="1:16" x14ac:dyDescent="0.25">
      <c r="A7570" t="s">
        <v>5153</v>
      </c>
      <c r="B7570" t="s">
        <v>20</v>
      </c>
      <c r="C7570" t="s">
        <v>12</v>
      </c>
      <c r="E7570">
        <f t="shared" si="472"/>
        <v>17</v>
      </c>
      <c r="F7570">
        <f t="shared" si="473"/>
        <v>6</v>
      </c>
      <c r="G7570" s="8">
        <f t="shared" si="474"/>
        <v>44729</v>
      </c>
      <c r="H7570">
        <f t="shared" si="475"/>
        <v>2022</v>
      </c>
      <c r="I7570" s="1">
        <v>44729.968055555553</v>
      </c>
      <c r="J7570" s="2">
        <v>44729</v>
      </c>
      <c r="K7570" t="s">
        <v>13</v>
      </c>
      <c r="L7570" t="s">
        <v>21</v>
      </c>
      <c r="N7570" s="11" t="s">
        <v>15</v>
      </c>
      <c r="O7570" s="11" t="str">
        <f>IF(Table1[[#This Row],[Currency  Code]]="USD",Table1[[#This Row],[Product Amount with GST]]*80,Table1[[#This Row],[Product Amount with GST]])</f>
        <v>1999</v>
      </c>
    </row>
    <row r="7571" spans="1:16" x14ac:dyDescent="0.25">
      <c r="A7571" t="s">
        <v>5154</v>
      </c>
      <c r="B7571" t="s">
        <v>1013</v>
      </c>
      <c r="C7571" t="s">
        <v>48</v>
      </c>
      <c r="E7571">
        <f t="shared" si="472"/>
        <v>17</v>
      </c>
      <c r="F7571">
        <f t="shared" si="473"/>
        <v>6</v>
      </c>
      <c r="G7571" s="8">
        <f t="shared" si="474"/>
        <v>44729</v>
      </c>
      <c r="H7571">
        <f t="shared" si="475"/>
        <v>2022</v>
      </c>
      <c r="I7571" s="1">
        <v>44729.96597222222</v>
      </c>
      <c r="J7571" s="2">
        <v>44729</v>
      </c>
      <c r="K7571" t="s">
        <v>72</v>
      </c>
      <c r="L7571" t="s">
        <v>39</v>
      </c>
      <c r="M7571" t="s">
        <v>53</v>
      </c>
      <c r="N7571" s="11" t="s">
        <v>15</v>
      </c>
      <c r="O7571" s="11" t="str">
        <f>IF(Table1[[#This Row],[Currency  Code]]="USD",Table1[[#This Row],[Product Amount with GST]]*80,Table1[[#This Row],[Product Amount with GST]])</f>
        <v>499</v>
      </c>
      <c r="P7571" t="s">
        <v>50</v>
      </c>
    </row>
    <row r="7572" spans="1:16" x14ac:dyDescent="0.25">
      <c r="A7572" t="s">
        <v>5155</v>
      </c>
      <c r="B7572" t="s">
        <v>42</v>
      </c>
      <c r="C7572" t="s">
        <v>12</v>
      </c>
      <c r="E7572">
        <f t="shared" si="472"/>
        <v>17</v>
      </c>
      <c r="F7572">
        <f t="shared" si="473"/>
        <v>6</v>
      </c>
      <c r="G7572" s="8">
        <f t="shared" si="474"/>
        <v>44729</v>
      </c>
      <c r="H7572">
        <f t="shared" si="475"/>
        <v>2022</v>
      </c>
      <c r="I7572" s="1">
        <v>44729.961805555555</v>
      </c>
      <c r="J7572" s="2">
        <v>44729</v>
      </c>
      <c r="K7572" t="s">
        <v>13</v>
      </c>
      <c r="L7572" t="s">
        <v>39</v>
      </c>
      <c r="N7572" s="11" t="s">
        <v>15</v>
      </c>
      <c r="O7572" s="11" t="str">
        <f>IF(Table1[[#This Row],[Currency  Code]]="USD",Table1[[#This Row],[Product Amount with GST]]*80,Table1[[#This Row],[Product Amount with GST]])</f>
        <v>499</v>
      </c>
    </row>
    <row r="7573" spans="1:16" x14ac:dyDescent="0.25">
      <c r="A7573" t="s">
        <v>5156</v>
      </c>
      <c r="B7573" t="s">
        <v>1569</v>
      </c>
      <c r="C7573" t="s">
        <v>12</v>
      </c>
      <c r="E7573">
        <f t="shared" si="472"/>
        <v>18</v>
      </c>
      <c r="F7573">
        <f t="shared" si="473"/>
        <v>6</v>
      </c>
      <c r="G7573" s="8">
        <f t="shared" si="474"/>
        <v>44730</v>
      </c>
      <c r="H7573">
        <f t="shared" si="475"/>
        <v>2022</v>
      </c>
      <c r="I7573" s="1">
        <v>44730.254861111112</v>
      </c>
      <c r="J7573" s="2">
        <v>44730</v>
      </c>
      <c r="K7573" t="s">
        <v>43</v>
      </c>
      <c r="L7573" t="s">
        <v>39</v>
      </c>
      <c r="N7573" s="11" t="s">
        <v>15</v>
      </c>
      <c r="O7573" s="11" t="str">
        <f>IF(Table1[[#This Row],[Currency  Code]]="USD",Table1[[#This Row],[Product Amount with GST]]*80,Table1[[#This Row],[Product Amount with GST]])</f>
        <v>499</v>
      </c>
    </row>
    <row r="7574" spans="1:16" x14ac:dyDescent="0.25">
      <c r="A7574" t="s">
        <v>5157</v>
      </c>
      <c r="B7574" t="s">
        <v>1365</v>
      </c>
      <c r="C7574" t="s">
        <v>48</v>
      </c>
      <c r="E7574">
        <f t="shared" si="472"/>
        <v>18</v>
      </c>
      <c r="F7574">
        <f t="shared" si="473"/>
        <v>6</v>
      </c>
      <c r="G7574" s="8">
        <f t="shared" si="474"/>
        <v>44730</v>
      </c>
      <c r="H7574">
        <f t="shared" si="475"/>
        <v>2022</v>
      </c>
      <c r="I7574" s="1">
        <v>44730.252083333333</v>
      </c>
      <c r="J7574" s="2">
        <v>44730</v>
      </c>
      <c r="K7574" t="s">
        <v>72</v>
      </c>
      <c r="L7574" t="s">
        <v>39</v>
      </c>
      <c r="M7574" t="s">
        <v>53</v>
      </c>
      <c r="N7574" s="11" t="s">
        <v>15</v>
      </c>
      <c r="O7574" s="11" t="str">
        <f>IF(Table1[[#This Row],[Currency  Code]]="USD",Table1[[#This Row],[Product Amount with GST]]*80,Table1[[#This Row],[Product Amount with GST]])</f>
        <v>499</v>
      </c>
      <c r="P7574" t="s">
        <v>50</v>
      </c>
    </row>
    <row r="7575" spans="1:16" x14ac:dyDescent="0.25">
      <c r="A7575" t="s">
        <v>5158</v>
      </c>
      <c r="B7575" t="s">
        <v>42</v>
      </c>
      <c r="C7575" t="s">
        <v>12</v>
      </c>
      <c r="E7575">
        <f t="shared" si="472"/>
        <v>18</v>
      </c>
      <c r="F7575">
        <f t="shared" si="473"/>
        <v>6</v>
      </c>
      <c r="G7575" s="8">
        <f t="shared" si="474"/>
        <v>44730</v>
      </c>
      <c r="H7575">
        <f t="shared" si="475"/>
        <v>2022</v>
      </c>
      <c r="I7575" s="1">
        <v>44730.165277777778</v>
      </c>
      <c r="J7575" s="2">
        <v>44729</v>
      </c>
      <c r="K7575" t="s">
        <v>43</v>
      </c>
      <c r="L7575" t="s">
        <v>39</v>
      </c>
      <c r="N7575" s="11" t="s">
        <v>15</v>
      </c>
      <c r="O7575" s="11" t="str">
        <f>IF(Table1[[#This Row],[Currency  Code]]="USD",Table1[[#This Row],[Product Amount with GST]]*80,Table1[[#This Row],[Product Amount with GST]])</f>
        <v>499</v>
      </c>
    </row>
    <row r="7576" spans="1:16" x14ac:dyDescent="0.25">
      <c r="A7576" t="s">
        <v>5159</v>
      </c>
      <c r="B7576" t="s">
        <v>1194</v>
      </c>
      <c r="C7576" t="s">
        <v>12</v>
      </c>
      <c r="E7576">
        <f t="shared" si="472"/>
        <v>18</v>
      </c>
      <c r="F7576">
        <f t="shared" si="473"/>
        <v>6</v>
      </c>
      <c r="G7576" s="8">
        <f t="shared" si="474"/>
        <v>44730</v>
      </c>
      <c r="H7576">
        <f t="shared" si="475"/>
        <v>2022</v>
      </c>
      <c r="I7576" s="1">
        <v>44730.085416666669</v>
      </c>
      <c r="J7576" s="2">
        <v>44729</v>
      </c>
      <c r="K7576" t="s">
        <v>43</v>
      </c>
      <c r="L7576" t="s">
        <v>39</v>
      </c>
      <c r="N7576" s="11" t="s">
        <v>15</v>
      </c>
      <c r="O7576" s="11" t="str">
        <f>IF(Table1[[#This Row],[Currency  Code]]="USD",Table1[[#This Row],[Product Amount with GST]]*80,Table1[[#This Row],[Product Amount with GST]])</f>
        <v>499</v>
      </c>
    </row>
    <row r="7577" spans="1:16" x14ac:dyDescent="0.25">
      <c r="A7577" t="s">
        <v>5160</v>
      </c>
      <c r="B7577" t="s">
        <v>47</v>
      </c>
      <c r="C7577" t="s">
        <v>12</v>
      </c>
      <c r="E7577">
        <f t="shared" si="472"/>
        <v>18</v>
      </c>
      <c r="F7577">
        <f t="shared" si="473"/>
        <v>6</v>
      </c>
      <c r="G7577" s="8">
        <f t="shared" si="474"/>
        <v>44730</v>
      </c>
      <c r="H7577">
        <f t="shared" si="475"/>
        <v>2022</v>
      </c>
      <c r="I7577" s="1">
        <v>44730.056944444441</v>
      </c>
      <c r="J7577" s="2">
        <v>44729</v>
      </c>
      <c r="K7577" t="s">
        <v>13</v>
      </c>
      <c r="L7577" t="s">
        <v>18</v>
      </c>
      <c r="N7577" s="11" t="s">
        <v>15</v>
      </c>
      <c r="O7577" s="11" t="str">
        <f>IF(Table1[[#This Row],[Currency  Code]]="USD",Table1[[#This Row],[Product Amount with GST]]*80,Table1[[#This Row],[Product Amount with GST]])</f>
        <v>999</v>
      </c>
    </row>
    <row r="7578" spans="1:16" x14ac:dyDescent="0.25">
      <c r="A7578" t="s">
        <v>5090</v>
      </c>
      <c r="B7578" t="s">
        <v>52</v>
      </c>
      <c r="C7578" t="s">
        <v>12</v>
      </c>
      <c r="E7578">
        <f t="shared" si="472"/>
        <v>18</v>
      </c>
      <c r="F7578">
        <f t="shared" si="473"/>
        <v>6</v>
      </c>
      <c r="G7578" s="8">
        <f t="shared" si="474"/>
        <v>44730</v>
      </c>
      <c r="H7578">
        <f t="shared" si="475"/>
        <v>2022</v>
      </c>
      <c r="I7578" s="1">
        <v>44730.031944444447</v>
      </c>
      <c r="J7578" s="2">
        <v>44729</v>
      </c>
      <c r="K7578" t="s">
        <v>13</v>
      </c>
      <c r="L7578" t="s">
        <v>18</v>
      </c>
      <c r="N7578" s="11" t="s">
        <v>15</v>
      </c>
      <c r="O7578" s="11" t="str">
        <f>IF(Table1[[#This Row],[Currency  Code]]="USD",Table1[[#This Row],[Product Amount with GST]]*80,Table1[[#This Row],[Product Amount with GST]])</f>
        <v>999</v>
      </c>
    </row>
    <row r="7579" spans="1:16" x14ac:dyDescent="0.25">
      <c r="A7579" t="s">
        <v>5161</v>
      </c>
      <c r="B7579" t="s">
        <v>52</v>
      </c>
      <c r="C7579" t="s">
        <v>12</v>
      </c>
      <c r="E7579">
        <f t="shared" si="472"/>
        <v>18</v>
      </c>
      <c r="F7579">
        <f t="shared" si="473"/>
        <v>6</v>
      </c>
      <c r="G7579" s="8">
        <f t="shared" si="474"/>
        <v>44730</v>
      </c>
      <c r="H7579">
        <f t="shared" si="475"/>
        <v>2022</v>
      </c>
      <c r="I7579" s="1">
        <v>44730.027777777781</v>
      </c>
      <c r="J7579" s="2">
        <v>44729</v>
      </c>
      <c r="K7579" t="s">
        <v>13</v>
      </c>
      <c r="L7579" t="s">
        <v>18</v>
      </c>
      <c r="N7579" s="11" t="s">
        <v>15</v>
      </c>
      <c r="O7579" s="11" t="str">
        <f>IF(Table1[[#This Row],[Currency  Code]]="USD",Table1[[#This Row],[Product Amount with GST]]*80,Table1[[#This Row],[Product Amount with GST]])</f>
        <v>999</v>
      </c>
    </row>
    <row r="7580" spans="1:16" x14ac:dyDescent="0.25">
      <c r="A7580" t="s">
        <v>5133</v>
      </c>
      <c r="B7580" t="s">
        <v>1722</v>
      </c>
      <c r="C7580" t="s">
        <v>48</v>
      </c>
      <c r="E7580">
        <f t="shared" si="472"/>
        <v>18</v>
      </c>
      <c r="F7580">
        <f t="shared" si="473"/>
        <v>6</v>
      </c>
      <c r="G7580" s="8">
        <f t="shared" si="474"/>
        <v>44730</v>
      </c>
      <c r="H7580">
        <f t="shared" si="475"/>
        <v>2022</v>
      </c>
      <c r="I7580" s="1">
        <v>44730.005555555559</v>
      </c>
      <c r="J7580" s="2">
        <v>44729</v>
      </c>
      <c r="K7580" t="s">
        <v>72</v>
      </c>
      <c r="L7580" t="s">
        <v>39</v>
      </c>
      <c r="M7580" t="s">
        <v>53</v>
      </c>
      <c r="N7580" s="11" t="s">
        <v>15</v>
      </c>
      <c r="O7580" s="11" t="str">
        <f>IF(Table1[[#This Row],[Currency  Code]]="USD",Table1[[#This Row],[Product Amount with GST]]*80,Table1[[#This Row],[Product Amount with GST]])</f>
        <v>499</v>
      </c>
      <c r="P7580" t="s">
        <v>50</v>
      </c>
    </row>
    <row r="7581" spans="1:16" x14ac:dyDescent="0.25">
      <c r="A7581" t="s">
        <v>5162</v>
      </c>
      <c r="B7581" t="s">
        <v>47</v>
      </c>
      <c r="C7581" t="s">
        <v>48</v>
      </c>
      <c r="E7581">
        <f t="shared" si="472"/>
        <v>18</v>
      </c>
      <c r="F7581">
        <f t="shared" si="473"/>
        <v>6</v>
      </c>
      <c r="G7581" s="8">
        <f t="shared" si="474"/>
        <v>44730</v>
      </c>
      <c r="H7581">
        <f t="shared" si="475"/>
        <v>2022</v>
      </c>
      <c r="I7581" s="1">
        <v>44730.004166666666</v>
      </c>
      <c r="J7581" s="2">
        <v>44729</v>
      </c>
      <c r="K7581" t="s">
        <v>13</v>
      </c>
      <c r="L7581" t="s">
        <v>18</v>
      </c>
      <c r="M7581" t="s">
        <v>49</v>
      </c>
      <c r="N7581" s="11" t="s">
        <v>15</v>
      </c>
      <c r="O7581" s="11" t="str">
        <f>IF(Table1[[#This Row],[Currency  Code]]="USD",Table1[[#This Row],[Product Amount with GST]]*80,Table1[[#This Row],[Product Amount with GST]])</f>
        <v>999</v>
      </c>
      <c r="P7581" t="s">
        <v>50</v>
      </c>
    </row>
    <row r="7582" spans="1:16" x14ac:dyDescent="0.25">
      <c r="A7582" t="s">
        <v>5134</v>
      </c>
      <c r="B7582" t="s">
        <v>20</v>
      </c>
      <c r="C7582" t="s">
        <v>12</v>
      </c>
      <c r="E7582">
        <f t="shared" si="472"/>
        <v>18</v>
      </c>
      <c r="F7582">
        <f t="shared" si="473"/>
        <v>6</v>
      </c>
      <c r="G7582" s="8">
        <f t="shared" si="474"/>
        <v>44730</v>
      </c>
      <c r="H7582">
        <f t="shared" si="475"/>
        <v>2022</v>
      </c>
      <c r="I7582" s="1">
        <v>44730.003472222219</v>
      </c>
      <c r="J7582" s="2">
        <v>44729</v>
      </c>
      <c r="K7582" t="s">
        <v>13</v>
      </c>
      <c r="L7582" t="s">
        <v>21</v>
      </c>
      <c r="N7582" s="11" t="s">
        <v>15</v>
      </c>
      <c r="O7582" s="11" t="str">
        <f>IF(Table1[[#This Row],[Currency  Code]]="USD",Table1[[#This Row],[Product Amount with GST]]*80,Table1[[#This Row],[Product Amount with GST]])</f>
        <v>1999</v>
      </c>
    </row>
    <row r="7583" spans="1:16" x14ac:dyDescent="0.25">
      <c r="A7583" t="s">
        <v>5135</v>
      </c>
      <c r="B7583" t="s">
        <v>295</v>
      </c>
      <c r="C7583" t="s">
        <v>12</v>
      </c>
      <c r="E7583">
        <f t="shared" si="472"/>
        <v>18</v>
      </c>
      <c r="F7583">
        <f t="shared" si="473"/>
        <v>6</v>
      </c>
      <c r="G7583" s="8">
        <f t="shared" si="474"/>
        <v>44730</v>
      </c>
      <c r="H7583">
        <f t="shared" si="475"/>
        <v>2022</v>
      </c>
      <c r="I7583" s="1">
        <v>44730.000694444447</v>
      </c>
      <c r="J7583" s="2">
        <v>44729</v>
      </c>
      <c r="K7583" t="s">
        <v>13</v>
      </c>
      <c r="L7583" t="s">
        <v>39</v>
      </c>
      <c r="N7583" s="11" t="s">
        <v>15</v>
      </c>
      <c r="O7583" s="11" t="str">
        <f>IF(Table1[[#This Row],[Currency  Code]]="USD",Table1[[#This Row],[Product Amount with GST]]*80,Table1[[#This Row],[Product Amount with GST]])</f>
        <v>499</v>
      </c>
    </row>
    <row r="7584" spans="1:16" x14ac:dyDescent="0.25">
      <c r="A7584" t="s">
        <v>5144</v>
      </c>
      <c r="B7584" t="s">
        <v>1000</v>
      </c>
      <c r="C7584" t="s">
        <v>12</v>
      </c>
      <c r="E7584">
        <f t="shared" si="472"/>
        <v>17</v>
      </c>
      <c r="F7584">
        <f t="shared" si="473"/>
        <v>6</v>
      </c>
      <c r="G7584" s="8">
        <f t="shared" si="474"/>
        <v>44729</v>
      </c>
      <c r="H7584">
        <f t="shared" si="475"/>
        <v>2022</v>
      </c>
      <c r="I7584" s="1">
        <v>44729.995833333334</v>
      </c>
      <c r="J7584" s="2">
        <v>44729</v>
      </c>
      <c r="K7584" t="s">
        <v>13</v>
      </c>
      <c r="L7584" t="s">
        <v>39</v>
      </c>
      <c r="N7584" s="11" t="s">
        <v>15</v>
      </c>
      <c r="O7584" s="11" t="str">
        <f>IF(Table1[[#This Row],[Currency  Code]]="USD",Table1[[#This Row],[Product Amount with GST]]*80,Table1[[#This Row],[Product Amount with GST]])</f>
        <v>499</v>
      </c>
    </row>
    <row r="7585" spans="1:16" x14ac:dyDescent="0.25">
      <c r="A7585" t="s">
        <v>3075</v>
      </c>
      <c r="B7585" t="s">
        <v>11</v>
      </c>
      <c r="C7585" t="s">
        <v>48</v>
      </c>
      <c r="D7585" t="s">
        <v>6121</v>
      </c>
      <c r="E7585">
        <f t="shared" si="472"/>
        <v>17</v>
      </c>
      <c r="F7585">
        <f t="shared" si="473"/>
        <v>6</v>
      </c>
      <c r="G7585" s="8">
        <f t="shared" si="474"/>
        <v>44729</v>
      </c>
      <c r="H7585">
        <f t="shared" si="475"/>
        <v>2022</v>
      </c>
      <c r="I7585" s="1">
        <v>44729.982638888891</v>
      </c>
      <c r="J7585" s="2">
        <v>44729</v>
      </c>
      <c r="K7585" t="s">
        <v>112</v>
      </c>
      <c r="L7585" t="s">
        <v>120</v>
      </c>
      <c r="M7585" t="s">
        <v>330</v>
      </c>
      <c r="N7585" s="11" t="s">
        <v>15</v>
      </c>
      <c r="O7585" s="11" t="str">
        <f>IF(Table1[[#This Row],[Currency  Code]]="USD",Table1[[#This Row],[Product Amount with GST]]*80,Table1[[#This Row],[Product Amount with GST]])</f>
        <v>2999</v>
      </c>
      <c r="P7585" t="s">
        <v>50</v>
      </c>
    </row>
    <row r="7586" spans="1:16" x14ac:dyDescent="0.25">
      <c r="A7586" t="s">
        <v>5163</v>
      </c>
      <c r="B7586" t="s">
        <v>240</v>
      </c>
      <c r="C7586" t="s">
        <v>48</v>
      </c>
      <c r="E7586">
        <f t="shared" si="472"/>
        <v>17</v>
      </c>
      <c r="F7586">
        <f t="shared" si="473"/>
        <v>6</v>
      </c>
      <c r="G7586" s="8">
        <f t="shared" si="474"/>
        <v>44729</v>
      </c>
      <c r="H7586">
        <f t="shared" si="475"/>
        <v>2022</v>
      </c>
      <c r="I7586" s="1">
        <v>44729.979861111111</v>
      </c>
      <c r="J7586" s="2">
        <v>44729</v>
      </c>
      <c r="K7586" t="s">
        <v>13</v>
      </c>
      <c r="L7586" t="s">
        <v>39</v>
      </c>
      <c r="M7586" t="s">
        <v>218</v>
      </c>
      <c r="N7586" s="11" t="s">
        <v>15</v>
      </c>
      <c r="O7586" s="11" t="str">
        <f>IF(Table1[[#This Row],[Currency  Code]]="USD",Table1[[#This Row],[Product Amount with GST]]*80,Table1[[#This Row],[Product Amount with GST]])</f>
        <v>499</v>
      </c>
      <c r="P7586" t="s">
        <v>50</v>
      </c>
    </row>
    <row r="7587" spans="1:16" x14ac:dyDescent="0.25">
      <c r="A7587" t="s">
        <v>5164</v>
      </c>
      <c r="B7587" t="s">
        <v>534</v>
      </c>
      <c r="C7587" t="s">
        <v>12</v>
      </c>
      <c r="E7587">
        <f t="shared" si="472"/>
        <v>17</v>
      </c>
      <c r="F7587">
        <f t="shared" si="473"/>
        <v>6</v>
      </c>
      <c r="G7587" s="8">
        <f t="shared" si="474"/>
        <v>44729</v>
      </c>
      <c r="H7587">
        <f t="shared" si="475"/>
        <v>2022</v>
      </c>
      <c r="I7587" s="1">
        <v>44729.979166666664</v>
      </c>
      <c r="J7587" s="2">
        <v>44729</v>
      </c>
      <c r="K7587" t="s">
        <v>43</v>
      </c>
      <c r="L7587" t="s">
        <v>39</v>
      </c>
      <c r="N7587" s="11" t="s">
        <v>15</v>
      </c>
      <c r="O7587" s="11" t="str">
        <f>IF(Table1[[#This Row],[Currency  Code]]="USD",Table1[[#This Row],[Product Amount with GST]]*80,Table1[[#This Row],[Product Amount with GST]])</f>
        <v>499</v>
      </c>
    </row>
    <row r="7588" spans="1:16" x14ac:dyDescent="0.25">
      <c r="A7588" t="s">
        <v>3075</v>
      </c>
      <c r="B7588" t="s">
        <v>11</v>
      </c>
      <c r="C7588" t="s">
        <v>12</v>
      </c>
      <c r="D7588" t="s">
        <v>6121</v>
      </c>
      <c r="E7588">
        <f t="shared" si="472"/>
        <v>17</v>
      </c>
      <c r="F7588">
        <f t="shared" si="473"/>
        <v>6</v>
      </c>
      <c r="G7588" s="8">
        <f t="shared" si="474"/>
        <v>44729</v>
      </c>
      <c r="H7588">
        <f t="shared" si="475"/>
        <v>2022</v>
      </c>
      <c r="I7588" s="1">
        <v>44729.972222222219</v>
      </c>
      <c r="J7588" s="2">
        <v>44729</v>
      </c>
      <c r="K7588" t="s">
        <v>13</v>
      </c>
      <c r="L7588" t="s">
        <v>120</v>
      </c>
      <c r="N7588" s="11" t="s">
        <v>15</v>
      </c>
      <c r="O7588" s="11" t="str">
        <f>IF(Table1[[#This Row],[Currency  Code]]="USD",Table1[[#This Row],[Product Amount with GST]]*80,Table1[[#This Row],[Product Amount with GST]])</f>
        <v>2999</v>
      </c>
    </row>
    <row r="7589" spans="1:16" x14ac:dyDescent="0.25">
      <c r="A7589" t="s">
        <v>5149</v>
      </c>
      <c r="B7589" t="s">
        <v>24</v>
      </c>
      <c r="C7589" t="s">
        <v>12</v>
      </c>
      <c r="E7589">
        <f t="shared" si="472"/>
        <v>17</v>
      </c>
      <c r="F7589">
        <f t="shared" si="473"/>
        <v>6</v>
      </c>
      <c r="G7589" s="8">
        <f t="shared" si="474"/>
        <v>44729</v>
      </c>
      <c r="H7589">
        <f t="shared" si="475"/>
        <v>2022</v>
      </c>
      <c r="I7589" s="1">
        <v>44729.96875</v>
      </c>
      <c r="J7589" s="2">
        <v>44729</v>
      </c>
      <c r="K7589" t="s">
        <v>13</v>
      </c>
      <c r="L7589" t="s">
        <v>25</v>
      </c>
      <c r="N7589" s="11" t="s">
        <v>15</v>
      </c>
      <c r="O7589" s="11" t="str">
        <f>IF(Table1[[#This Row],[Currency  Code]]="USD",Table1[[#This Row],[Product Amount with GST]]*80,Table1[[#This Row],[Product Amount with GST]])</f>
        <v>2022</v>
      </c>
    </row>
    <row r="7590" spans="1:16" x14ac:dyDescent="0.25">
      <c r="A7590" t="s">
        <v>5165</v>
      </c>
      <c r="B7590" t="s">
        <v>173</v>
      </c>
      <c r="C7590" t="s">
        <v>12</v>
      </c>
      <c r="E7590">
        <f t="shared" si="472"/>
        <v>17</v>
      </c>
      <c r="F7590">
        <f t="shared" si="473"/>
        <v>6</v>
      </c>
      <c r="G7590" s="8">
        <f t="shared" si="474"/>
        <v>44729</v>
      </c>
      <c r="H7590">
        <f t="shared" si="475"/>
        <v>2022</v>
      </c>
      <c r="I7590" s="1">
        <v>44729.96875</v>
      </c>
      <c r="J7590" s="2">
        <v>44729</v>
      </c>
      <c r="K7590" t="s">
        <v>43</v>
      </c>
      <c r="L7590" t="s">
        <v>39</v>
      </c>
      <c r="N7590" s="11" t="s">
        <v>15</v>
      </c>
      <c r="O7590" s="11" t="str">
        <f>IF(Table1[[#This Row],[Currency  Code]]="USD",Table1[[#This Row],[Product Amount with GST]]*80,Table1[[#This Row],[Product Amount with GST]])</f>
        <v>499</v>
      </c>
    </row>
    <row r="7591" spans="1:16" x14ac:dyDescent="0.25">
      <c r="A7591" t="s">
        <v>5166</v>
      </c>
      <c r="B7591" t="s">
        <v>173</v>
      </c>
      <c r="C7591" t="s">
        <v>12</v>
      </c>
      <c r="E7591">
        <f t="shared" si="472"/>
        <v>17</v>
      </c>
      <c r="F7591">
        <f t="shared" si="473"/>
        <v>6</v>
      </c>
      <c r="G7591" s="8">
        <f t="shared" si="474"/>
        <v>44729</v>
      </c>
      <c r="H7591">
        <f t="shared" si="475"/>
        <v>2022</v>
      </c>
      <c r="I7591" s="1">
        <v>44729.964583333334</v>
      </c>
      <c r="J7591" s="2">
        <v>44729</v>
      </c>
      <c r="K7591" t="s">
        <v>43</v>
      </c>
      <c r="L7591" t="s">
        <v>39</v>
      </c>
      <c r="N7591" s="11" t="s">
        <v>15</v>
      </c>
      <c r="O7591" s="11" t="str">
        <f>IF(Table1[[#This Row],[Currency  Code]]="USD",Table1[[#This Row],[Product Amount with GST]]*80,Table1[[#This Row],[Product Amount with GST]])</f>
        <v>499</v>
      </c>
    </row>
    <row r="7592" spans="1:16" x14ac:dyDescent="0.25">
      <c r="A7592" t="s">
        <v>2470</v>
      </c>
      <c r="B7592" t="s">
        <v>24</v>
      </c>
      <c r="C7592" t="s">
        <v>12</v>
      </c>
      <c r="E7592">
        <f t="shared" si="472"/>
        <v>17</v>
      </c>
      <c r="F7592">
        <f t="shared" si="473"/>
        <v>6</v>
      </c>
      <c r="G7592" s="8">
        <f t="shared" si="474"/>
        <v>44729</v>
      </c>
      <c r="H7592">
        <f t="shared" si="475"/>
        <v>2022</v>
      </c>
      <c r="I7592" s="1">
        <v>44729.962500000001</v>
      </c>
      <c r="J7592" s="2">
        <v>44729</v>
      </c>
      <c r="K7592" t="s">
        <v>13</v>
      </c>
      <c r="L7592" t="s">
        <v>25</v>
      </c>
      <c r="N7592" s="11" t="s">
        <v>15</v>
      </c>
      <c r="O7592" s="11" t="str">
        <f>IF(Table1[[#This Row],[Currency  Code]]="USD",Table1[[#This Row],[Product Amount with GST]]*80,Table1[[#This Row],[Product Amount with GST]])</f>
        <v>2022</v>
      </c>
    </row>
    <row r="7593" spans="1:16" x14ac:dyDescent="0.25">
      <c r="A7593" t="s">
        <v>5167</v>
      </c>
      <c r="B7593" t="s">
        <v>24</v>
      </c>
      <c r="C7593" t="s">
        <v>12</v>
      </c>
      <c r="E7593">
        <f t="shared" si="472"/>
        <v>17</v>
      </c>
      <c r="F7593">
        <f t="shared" si="473"/>
        <v>6</v>
      </c>
      <c r="G7593" s="8">
        <f t="shared" si="474"/>
        <v>44729</v>
      </c>
      <c r="H7593">
        <f t="shared" si="475"/>
        <v>2022</v>
      </c>
      <c r="I7593" s="1">
        <v>44729.959027777775</v>
      </c>
      <c r="J7593" s="2">
        <v>44729</v>
      </c>
      <c r="K7593" t="s">
        <v>13</v>
      </c>
      <c r="L7593" t="s">
        <v>25</v>
      </c>
      <c r="N7593" s="11" t="s">
        <v>15</v>
      </c>
      <c r="O7593" s="11" t="str">
        <f>IF(Table1[[#This Row],[Currency  Code]]="USD",Table1[[#This Row],[Product Amount with GST]]*80,Table1[[#This Row],[Product Amount with GST]])</f>
        <v>2022</v>
      </c>
    </row>
    <row r="7594" spans="1:16" x14ac:dyDescent="0.25">
      <c r="A7594" t="s">
        <v>469</v>
      </c>
      <c r="B7594" t="s">
        <v>24</v>
      </c>
      <c r="C7594" t="s">
        <v>12</v>
      </c>
      <c r="E7594">
        <f t="shared" si="472"/>
        <v>17</v>
      </c>
      <c r="F7594">
        <f t="shared" si="473"/>
        <v>6</v>
      </c>
      <c r="G7594" s="8">
        <f t="shared" si="474"/>
        <v>44729</v>
      </c>
      <c r="H7594">
        <f t="shared" si="475"/>
        <v>2022</v>
      </c>
      <c r="I7594" s="1">
        <v>44729.951388888891</v>
      </c>
      <c r="J7594" s="2">
        <v>44729</v>
      </c>
      <c r="K7594" t="s">
        <v>13</v>
      </c>
      <c r="L7594" t="s">
        <v>25</v>
      </c>
      <c r="N7594" s="11" t="s">
        <v>15</v>
      </c>
      <c r="O7594" s="11" t="str">
        <f>IF(Table1[[#This Row],[Currency  Code]]="USD",Table1[[#This Row],[Product Amount with GST]]*80,Table1[[#This Row],[Product Amount with GST]])</f>
        <v>2022</v>
      </c>
    </row>
    <row r="7595" spans="1:16" x14ac:dyDescent="0.25">
      <c r="A7595" t="s">
        <v>5168</v>
      </c>
      <c r="B7595" t="s">
        <v>757</v>
      </c>
      <c r="C7595" t="s">
        <v>48</v>
      </c>
      <c r="E7595">
        <f t="shared" si="472"/>
        <v>17</v>
      </c>
      <c r="F7595">
        <f t="shared" si="473"/>
        <v>6</v>
      </c>
      <c r="G7595" s="8">
        <f t="shared" si="474"/>
        <v>44729</v>
      </c>
      <c r="H7595">
        <f t="shared" si="475"/>
        <v>2022</v>
      </c>
      <c r="I7595" s="1">
        <v>44729.97152777778</v>
      </c>
      <c r="J7595" s="2">
        <v>44729</v>
      </c>
      <c r="K7595" t="s">
        <v>72</v>
      </c>
      <c r="L7595" t="s">
        <v>39</v>
      </c>
      <c r="M7595" t="s">
        <v>53</v>
      </c>
      <c r="N7595" s="11" t="s">
        <v>15</v>
      </c>
      <c r="O7595" s="11" t="str">
        <f>IF(Table1[[#This Row],[Currency  Code]]="USD",Table1[[#This Row],[Product Amount with GST]]*80,Table1[[#This Row],[Product Amount with GST]])</f>
        <v>499</v>
      </c>
      <c r="P7595" t="s">
        <v>50</v>
      </c>
    </row>
    <row r="7596" spans="1:16" x14ac:dyDescent="0.25">
      <c r="A7596" t="s">
        <v>5169</v>
      </c>
      <c r="B7596" t="s">
        <v>47</v>
      </c>
      <c r="C7596" t="s">
        <v>48</v>
      </c>
      <c r="E7596">
        <f t="shared" si="472"/>
        <v>17</v>
      </c>
      <c r="F7596">
        <f t="shared" si="473"/>
        <v>6</v>
      </c>
      <c r="G7596" s="8">
        <f t="shared" si="474"/>
        <v>44729</v>
      </c>
      <c r="H7596">
        <f t="shared" si="475"/>
        <v>2022</v>
      </c>
      <c r="I7596" s="1">
        <v>44729.95</v>
      </c>
      <c r="J7596" s="2">
        <v>44729</v>
      </c>
      <c r="K7596" t="s">
        <v>13</v>
      </c>
      <c r="L7596" t="s">
        <v>18</v>
      </c>
      <c r="M7596" t="s">
        <v>53</v>
      </c>
      <c r="N7596" s="11" t="s">
        <v>15</v>
      </c>
      <c r="O7596" s="11" t="str">
        <f>IF(Table1[[#This Row],[Currency  Code]]="USD",Table1[[#This Row],[Product Amount with GST]]*80,Table1[[#This Row],[Product Amount with GST]])</f>
        <v>999</v>
      </c>
      <c r="P7596" t="s">
        <v>50</v>
      </c>
    </row>
    <row r="7597" spans="1:16" x14ac:dyDescent="0.25">
      <c r="A7597" t="s">
        <v>5170</v>
      </c>
      <c r="B7597" t="s">
        <v>491</v>
      </c>
      <c r="C7597" t="s">
        <v>48</v>
      </c>
      <c r="E7597">
        <f t="shared" si="472"/>
        <v>17</v>
      </c>
      <c r="F7597">
        <f t="shared" si="473"/>
        <v>6</v>
      </c>
      <c r="G7597" s="8">
        <f t="shared" si="474"/>
        <v>44729</v>
      </c>
      <c r="H7597">
        <f t="shared" si="475"/>
        <v>2022</v>
      </c>
      <c r="I7597" s="1">
        <v>44729.9375</v>
      </c>
      <c r="J7597" s="2">
        <v>44729</v>
      </c>
      <c r="K7597" t="s">
        <v>72</v>
      </c>
      <c r="L7597" t="s">
        <v>39</v>
      </c>
      <c r="M7597" t="s">
        <v>53</v>
      </c>
      <c r="N7597" s="11" t="s">
        <v>15</v>
      </c>
      <c r="O7597" s="11" t="str">
        <f>IF(Table1[[#This Row],[Currency  Code]]="USD",Table1[[#This Row],[Product Amount with GST]]*80,Table1[[#This Row],[Product Amount with GST]])</f>
        <v>499</v>
      </c>
      <c r="P7597" t="s">
        <v>50</v>
      </c>
    </row>
    <row r="7598" spans="1:16" x14ac:dyDescent="0.25">
      <c r="A7598" t="s">
        <v>2411</v>
      </c>
      <c r="B7598" t="s">
        <v>42</v>
      </c>
      <c r="C7598" t="s">
        <v>12</v>
      </c>
      <c r="E7598">
        <f t="shared" si="472"/>
        <v>17</v>
      </c>
      <c r="F7598">
        <f t="shared" si="473"/>
        <v>6</v>
      </c>
      <c r="G7598" s="8">
        <f t="shared" si="474"/>
        <v>44729</v>
      </c>
      <c r="H7598">
        <f t="shared" si="475"/>
        <v>2022</v>
      </c>
      <c r="I7598" s="1">
        <v>44729.936111111114</v>
      </c>
      <c r="J7598" s="2">
        <v>44729</v>
      </c>
      <c r="K7598" t="s">
        <v>43</v>
      </c>
      <c r="L7598" t="s">
        <v>39</v>
      </c>
      <c r="N7598" s="11" t="s">
        <v>15</v>
      </c>
      <c r="O7598" s="11" t="str">
        <f>IF(Table1[[#This Row],[Currency  Code]]="USD",Table1[[#This Row],[Product Amount with GST]]*80,Table1[[#This Row],[Product Amount with GST]])</f>
        <v>499</v>
      </c>
    </row>
    <row r="7599" spans="1:16" x14ac:dyDescent="0.25">
      <c r="A7599" t="s">
        <v>5171</v>
      </c>
      <c r="B7599" t="s">
        <v>38</v>
      </c>
      <c r="C7599" t="s">
        <v>12</v>
      </c>
      <c r="E7599">
        <f t="shared" si="472"/>
        <v>17</v>
      </c>
      <c r="F7599">
        <f t="shared" si="473"/>
        <v>6</v>
      </c>
      <c r="G7599" s="8">
        <f t="shared" si="474"/>
        <v>44729</v>
      </c>
      <c r="H7599">
        <f t="shared" si="475"/>
        <v>2022</v>
      </c>
      <c r="I7599" s="1">
        <v>44729.93472222222</v>
      </c>
      <c r="J7599" s="2">
        <v>44729</v>
      </c>
      <c r="K7599" t="s">
        <v>13</v>
      </c>
      <c r="L7599" t="s">
        <v>39</v>
      </c>
      <c r="N7599" s="11" t="s">
        <v>29</v>
      </c>
      <c r="O7599" s="11">
        <f>IF(Table1[[#This Row],[Currency  Code]]="USD",Table1[[#This Row],[Product Amount with GST]]*80,Table1[[#This Row],[Product Amount with GST]])</f>
        <v>39920</v>
      </c>
    </row>
    <row r="7600" spans="1:16" x14ac:dyDescent="0.25">
      <c r="A7600" t="s">
        <v>5172</v>
      </c>
      <c r="B7600" t="s">
        <v>68</v>
      </c>
      <c r="C7600" t="s">
        <v>48</v>
      </c>
      <c r="E7600">
        <f t="shared" si="472"/>
        <v>17</v>
      </c>
      <c r="F7600">
        <f t="shared" si="473"/>
        <v>6</v>
      </c>
      <c r="G7600" s="8">
        <f t="shared" si="474"/>
        <v>44729</v>
      </c>
      <c r="H7600">
        <f t="shared" si="475"/>
        <v>2022</v>
      </c>
      <c r="I7600" s="1">
        <v>44729.934027777781</v>
      </c>
      <c r="J7600" s="2">
        <v>44729</v>
      </c>
      <c r="K7600" t="s">
        <v>13</v>
      </c>
      <c r="L7600" t="s">
        <v>18</v>
      </c>
      <c r="M7600" t="s">
        <v>53</v>
      </c>
      <c r="N7600" s="11" t="s">
        <v>15</v>
      </c>
      <c r="O7600" s="11" t="str">
        <f>IF(Table1[[#This Row],[Currency  Code]]="USD",Table1[[#This Row],[Product Amount with GST]]*80,Table1[[#This Row],[Product Amount with GST]])</f>
        <v>999</v>
      </c>
      <c r="P7600" t="s">
        <v>50</v>
      </c>
    </row>
    <row r="7601" spans="1:16" x14ac:dyDescent="0.25">
      <c r="A7601" t="s">
        <v>5173</v>
      </c>
      <c r="B7601" t="s">
        <v>131</v>
      </c>
      <c r="C7601" t="s">
        <v>48</v>
      </c>
      <c r="E7601">
        <f t="shared" si="472"/>
        <v>17</v>
      </c>
      <c r="F7601">
        <f t="shared" si="473"/>
        <v>6</v>
      </c>
      <c r="G7601" s="8">
        <f t="shared" si="474"/>
        <v>44729</v>
      </c>
      <c r="H7601">
        <f t="shared" si="475"/>
        <v>2022</v>
      </c>
      <c r="I7601" s="1">
        <v>44729.933333333334</v>
      </c>
      <c r="J7601" s="2">
        <v>44729</v>
      </c>
      <c r="K7601" t="s">
        <v>72</v>
      </c>
      <c r="L7601" t="s">
        <v>39</v>
      </c>
      <c r="M7601" t="s">
        <v>53</v>
      </c>
      <c r="N7601" s="11" t="s">
        <v>15</v>
      </c>
      <c r="O7601" s="11" t="str">
        <f>IF(Table1[[#This Row],[Currency  Code]]="USD",Table1[[#This Row],[Product Amount with GST]]*80,Table1[[#This Row],[Product Amount with GST]])</f>
        <v>499</v>
      </c>
      <c r="P7601" t="s">
        <v>50</v>
      </c>
    </row>
    <row r="7602" spans="1:16" x14ac:dyDescent="0.25">
      <c r="A7602" t="s">
        <v>2411</v>
      </c>
      <c r="B7602" t="s">
        <v>42</v>
      </c>
      <c r="C7602" t="s">
        <v>12</v>
      </c>
      <c r="E7602">
        <f t="shared" si="472"/>
        <v>17</v>
      </c>
      <c r="F7602">
        <f t="shared" si="473"/>
        <v>6</v>
      </c>
      <c r="G7602" s="8">
        <f t="shared" si="474"/>
        <v>44729</v>
      </c>
      <c r="H7602">
        <f t="shared" si="475"/>
        <v>2022</v>
      </c>
      <c r="I7602" s="1">
        <v>44729.932638888888</v>
      </c>
      <c r="J7602" s="2">
        <v>44729</v>
      </c>
      <c r="K7602" t="s">
        <v>43</v>
      </c>
      <c r="L7602" t="s">
        <v>39</v>
      </c>
      <c r="N7602" s="11" t="s">
        <v>15</v>
      </c>
      <c r="O7602" s="11" t="str">
        <f>IF(Table1[[#This Row],[Currency  Code]]="USD",Table1[[#This Row],[Product Amount with GST]]*80,Table1[[#This Row],[Product Amount with GST]])</f>
        <v>499</v>
      </c>
    </row>
    <row r="7603" spans="1:16" x14ac:dyDescent="0.25">
      <c r="A7603" t="s">
        <v>5174</v>
      </c>
      <c r="B7603" t="s">
        <v>42</v>
      </c>
      <c r="C7603" t="s">
        <v>48</v>
      </c>
      <c r="E7603">
        <f t="shared" si="472"/>
        <v>17</v>
      </c>
      <c r="F7603">
        <f t="shared" si="473"/>
        <v>6</v>
      </c>
      <c r="G7603" s="8">
        <f t="shared" si="474"/>
        <v>44729</v>
      </c>
      <c r="H7603">
        <f t="shared" si="475"/>
        <v>2022</v>
      </c>
      <c r="I7603" s="1">
        <v>44729.918749999997</v>
      </c>
      <c r="J7603" s="2">
        <v>44729</v>
      </c>
      <c r="K7603" t="s">
        <v>72</v>
      </c>
      <c r="L7603" t="s">
        <v>39</v>
      </c>
      <c r="M7603" t="s">
        <v>53</v>
      </c>
      <c r="N7603" s="11" t="s">
        <v>15</v>
      </c>
      <c r="O7603" s="11" t="str">
        <f>IF(Table1[[#This Row],[Currency  Code]]="USD",Table1[[#This Row],[Product Amount with GST]]*80,Table1[[#This Row],[Product Amount with GST]])</f>
        <v>499</v>
      </c>
      <c r="P7603" t="s">
        <v>50</v>
      </c>
    </row>
    <row r="7604" spans="1:16" x14ac:dyDescent="0.25">
      <c r="A7604" t="s">
        <v>4518</v>
      </c>
      <c r="B7604" t="s">
        <v>975</v>
      </c>
      <c r="C7604" t="s">
        <v>48</v>
      </c>
      <c r="E7604">
        <f t="shared" si="472"/>
        <v>17</v>
      </c>
      <c r="F7604">
        <f t="shared" si="473"/>
        <v>6</v>
      </c>
      <c r="G7604" s="8">
        <f t="shared" si="474"/>
        <v>44729</v>
      </c>
      <c r="H7604">
        <f t="shared" si="475"/>
        <v>2022</v>
      </c>
      <c r="I7604" s="1">
        <v>44729.918055555558</v>
      </c>
      <c r="J7604" s="2">
        <v>44729</v>
      </c>
      <c r="K7604" t="s">
        <v>13</v>
      </c>
      <c r="L7604" t="s">
        <v>39</v>
      </c>
      <c r="M7604" t="s">
        <v>53</v>
      </c>
      <c r="N7604" s="11" t="s">
        <v>15</v>
      </c>
      <c r="O7604" s="11" t="str">
        <f>IF(Table1[[#This Row],[Currency  Code]]="USD",Table1[[#This Row],[Product Amount with GST]]*80,Table1[[#This Row],[Product Amount with GST]])</f>
        <v>499</v>
      </c>
      <c r="P7604" t="s">
        <v>50</v>
      </c>
    </row>
    <row r="7605" spans="1:16" x14ac:dyDescent="0.25">
      <c r="A7605" t="s">
        <v>4895</v>
      </c>
      <c r="B7605" t="s">
        <v>1366</v>
      </c>
      <c r="C7605" t="s">
        <v>12</v>
      </c>
      <c r="E7605">
        <f t="shared" si="472"/>
        <v>17</v>
      </c>
      <c r="F7605">
        <f t="shared" si="473"/>
        <v>6</v>
      </c>
      <c r="G7605" s="8">
        <f t="shared" si="474"/>
        <v>44729</v>
      </c>
      <c r="H7605">
        <f t="shared" si="475"/>
        <v>2022</v>
      </c>
      <c r="I7605" s="1">
        <v>44729.915277777778</v>
      </c>
      <c r="J7605" s="2">
        <v>44729</v>
      </c>
      <c r="K7605" t="s">
        <v>72</v>
      </c>
      <c r="L7605" t="s">
        <v>39</v>
      </c>
      <c r="N7605" s="11" t="s">
        <v>15</v>
      </c>
      <c r="O7605" s="11" t="str">
        <f>IF(Table1[[#This Row],[Currency  Code]]="USD",Table1[[#This Row],[Product Amount with GST]]*80,Table1[[#This Row],[Product Amount with GST]])</f>
        <v>499</v>
      </c>
    </row>
    <row r="7606" spans="1:16" x14ac:dyDescent="0.25">
      <c r="A7606" t="s">
        <v>5175</v>
      </c>
      <c r="B7606" t="s">
        <v>24</v>
      </c>
      <c r="C7606" t="s">
        <v>12</v>
      </c>
      <c r="E7606">
        <f t="shared" si="472"/>
        <v>17</v>
      </c>
      <c r="F7606">
        <f t="shared" si="473"/>
        <v>6</v>
      </c>
      <c r="G7606" s="8">
        <f t="shared" si="474"/>
        <v>44729</v>
      </c>
      <c r="H7606">
        <f t="shared" si="475"/>
        <v>2022</v>
      </c>
      <c r="I7606" s="1">
        <v>44729.913194444445</v>
      </c>
      <c r="J7606" s="2">
        <v>44729</v>
      </c>
      <c r="K7606" t="s">
        <v>13</v>
      </c>
      <c r="L7606" t="s">
        <v>25</v>
      </c>
      <c r="N7606" s="11" t="s">
        <v>15</v>
      </c>
      <c r="O7606" s="11" t="str">
        <f>IF(Table1[[#This Row],[Currency  Code]]="USD",Table1[[#This Row],[Product Amount with GST]]*80,Table1[[#This Row],[Product Amount with GST]])</f>
        <v>2022</v>
      </c>
    </row>
    <row r="7607" spans="1:16" x14ac:dyDescent="0.25">
      <c r="A7607" t="s">
        <v>2718</v>
      </c>
      <c r="B7607" t="s">
        <v>20</v>
      </c>
      <c r="C7607" t="s">
        <v>12</v>
      </c>
      <c r="E7607">
        <f t="shared" si="472"/>
        <v>17</v>
      </c>
      <c r="F7607">
        <f t="shared" si="473"/>
        <v>6</v>
      </c>
      <c r="G7607" s="8">
        <f t="shared" si="474"/>
        <v>44729</v>
      </c>
      <c r="H7607">
        <f t="shared" si="475"/>
        <v>2022</v>
      </c>
      <c r="I7607" s="1">
        <v>44729.906944444447</v>
      </c>
      <c r="J7607" s="2">
        <v>44729</v>
      </c>
      <c r="K7607" t="s">
        <v>13</v>
      </c>
      <c r="L7607" t="s">
        <v>21</v>
      </c>
      <c r="N7607" s="11" t="s">
        <v>15</v>
      </c>
      <c r="O7607" s="11" t="str">
        <f>IF(Table1[[#This Row],[Currency  Code]]="USD",Table1[[#This Row],[Product Amount with GST]]*80,Table1[[#This Row],[Product Amount with GST]])</f>
        <v>1999</v>
      </c>
    </row>
    <row r="7608" spans="1:16" x14ac:dyDescent="0.25">
      <c r="A7608" t="s">
        <v>5176</v>
      </c>
      <c r="B7608" t="s">
        <v>42</v>
      </c>
      <c r="C7608" t="s">
        <v>12</v>
      </c>
      <c r="E7608">
        <f t="shared" si="472"/>
        <v>17</v>
      </c>
      <c r="F7608">
        <f t="shared" si="473"/>
        <v>6</v>
      </c>
      <c r="G7608" s="8">
        <f t="shared" si="474"/>
        <v>44729</v>
      </c>
      <c r="H7608">
        <f t="shared" si="475"/>
        <v>2022</v>
      </c>
      <c r="I7608" s="1">
        <v>44729.904861111114</v>
      </c>
      <c r="J7608" s="2">
        <v>44729</v>
      </c>
      <c r="K7608" t="s">
        <v>43</v>
      </c>
      <c r="L7608" t="s">
        <v>39</v>
      </c>
      <c r="N7608" s="11" t="s">
        <v>15</v>
      </c>
      <c r="O7608" s="11" t="str">
        <f>IF(Table1[[#This Row],[Currency  Code]]="USD",Table1[[#This Row],[Product Amount with GST]]*80,Table1[[#This Row],[Product Amount with GST]])</f>
        <v>499</v>
      </c>
    </row>
    <row r="7609" spans="1:16" x14ac:dyDescent="0.25">
      <c r="A7609" t="s">
        <v>5177</v>
      </c>
      <c r="B7609" t="s">
        <v>52</v>
      </c>
      <c r="C7609" t="s">
        <v>12</v>
      </c>
      <c r="E7609">
        <f t="shared" si="472"/>
        <v>17</v>
      </c>
      <c r="F7609">
        <f t="shared" si="473"/>
        <v>6</v>
      </c>
      <c r="G7609" s="8">
        <f t="shared" si="474"/>
        <v>44729</v>
      </c>
      <c r="H7609">
        <f t="shared" si="475"/>
        <v>2022</v>
      </c>
      <c r="I7609" s="1">
        <v>44729.90347222222</v>
      </c>
      <c r="J7609" s="2">
        <v>44729</v>
      </c>
      <c r="K7609" t="s">
        <v>13</v>
      </c>
      <c r="L7609" t="s">
        <v>18</v>
      </c>
      <c r="N7609" s="11" t="s">
        <v>15</v>
      </c>
      <c r="O7609" s="11" t="str">
        <f>IF(Table1[[#This Row],[Currency  Code]]="USD",Table1[[#This Row],[Product Amount with GST]]*80,Table1[[#This Row],[Product Amount with GST]])</f>
        <v>999</v>
      </c>
    </row>
    <row r="7610" spans="1:16" x14ac:dyDescent="0.25">
      <c r="A7610" t="s">
        <v>2718</v>
      </c>
      <c r="B7610" t="s">
        <v>20</v>
      </c>
      <c r="C7610" t="s">
        <v>12</v>
      </c>
      <c r="E7610">
        <f t="shared" si="472"/>
        <v>17</v>
      </c>
      <c r="F7610">
        <f t="shared" si="473"/>
        <v>6</v>
      </c>
      <c r="G7610" s="8">
        <f t="shared" si="474"/>
        <v>44729</v>
      </c>
      <c r="H7610">
        <f t="shared" si="475"/>
        <v>2022</v>
      </c>
      <c r="I7610" s="1">
        <v>44729.902777777781</v>
      </c>
      <c r="J7610" s="2">
        <v>44729</v>
      </c>
      <c r="K7610" t="s">
        <v>13</v>
      </c>
      <c r="L7610" t="s">
        <v>21</v>
      </c>
      <c r="N7610" s="11" t="s">
        <v>15</v>
      </c>
      <c r="O7610" s="11" t="str">
        <f>IF(Table1[[#This Row],[Currency  Code]]="USD",Table1[[#This Row],[Product Amount with GST]]*80,Table1[[#This Row],[Product Amount with GST]])</f>
        <v>1999</v>
      </c>
    </row>
    <row r="7611" spans="1:16" x14ac:dyDescent="0.25">
      <c r="A7611" t="s">
        <v>5178</v>
      </c>
      <c r="B7611" t="s">
        <v>1194</v>
      </c>
      <c r="C7611" t="s">
        <v>48</v>
      </c>
      <c r="E7611">
        <f t="shared" si="472"/>
        <v>17</v>
      </c>
      <c r="F7611">
        <f t="shared" si="473"/>
        <v>6</v>
      </c>
      <c r="G7611" s="8">
        <f t="shared" si="474"/>
        <v>44729</v>
      </c>
      <c r="H7611">
        <f t="shared" si="475"/>
        <v>2022</v>
      </c>
      <c r="I7611" s="1">
        <v>44729.895138888889</v>
      </c>
      <c r="J7611" s="2">
        <v>44729</v>
      </c>
      <c r="K7611" t="s">
        <v>72</v>
      </c>
      <c r="L7611" t="s">
        <v>39</v>
      </c>
      <c r="M7611" t="s">
        <v>218</v>
      </c>
      <c r="N7611" s="11" t="s">
        <v>15</v>
      </c>
      <c r="O7611" s="11" t="str">
        <f>IF(Table1[[#This Row],[Currency  Code]]="USD",Table1[[#This Row],[Product Amount with GST]]*80,Table1[[#This Row],[Product Amount with GST]])</f>
        <v>499</v>
      </c>
      <c r="P7611" t="s">
        <v>50</v>
      </c>
    </row>
    <row r="7612" spans="1:16" x14ac:dyDescent="0.25">
      <c r="A7612" t="s">
        <v>5179</v>
      </c>
      <c r="B7612" t="s">
        <v>52</v>
      </c>
      <c r="C7612" t="s">
        <v>48</v>
      </c>
      <c r="E7612">
        <f t="shared" si="472"/>
        <v>17</v>
      </c>
      <c r="F7612">
        <f t="shared" si="473"/>
        <v>6</v>
      </c>
      <c r="G7612" s="8">
        <f t="shared" si="474"/>
        <v>44729</v>
      </c>
      <c r="H7612">
        <f t="shared" si="475"/>
        <v>2022</v>
      </c>
      <c r="I7612" s="1">
        <v>44729.89166666667</v>
      </c>
      <c r="J7612" s="2">
        <v>44729</v>
      </c>
      <c r="K7612" t="s">
        <v>13</v>
      </c>
      <c r="L7612" t="s">
        <v>18</v>
      </c>
      <c r="M7612" t="s">
        <v>53</v>
      </c>
      <c r="N7612" s="11" t="s">
        <v>15</v>
      </c>
      <c r="O7612" s="11" t="str">
        <f>IF(Table1[[#This Row],[Currency  Code]]="USD",Table1[[#This Row],[Product Amount with GST]]*80,Table1[[#This Row],[Product Amount with GST]])</f>
        <v>999</v>
      </c>
      <c r="P7612" t="s">
        <v>50</v>
      </c>
    </row>
    <row r="7613" spans="1:16" x14ac:dyDescent="0.25">
      <c r="A7613" t="s">
        <v>5180</v>
      </c>
      <c r="B7613" t="s">
        <v>52</v>
      </c>
      <c r="C7613" t="s">
        <v>12</v>
      </c>
      <c r="E7613">
        <f t="shared" si="472"/>
        <v>17</v>
      </c>
      <c r="F7613">
        <f t="shared" si="473"/>
        <v>6</v>
      </c>
      <c r="G7613" s="8">
        <f t="shared" si="474"/>
        <v>44729</v>
      </c>
      <c r="H7613">
        <f t="shared" si="475"/>
        <v>2022</v>
      </c>
      <c r="I7613" s="1">
        <v>44729.888194444444</v>
      </c>
      <c r="J7613" s="2">
        <v>44729</v>
      </c>
      <c r="K7613" t="s">
        <v>13</v>
      </c>
      <c r="L7613" t="s">
        <v>18</v>
      </c>
      <c r="N7613" s="11" t="s">
        <v>15</v>
      </c>
      <c r="O7613" s="11" t="str">
        <f>IF(Table1[[#This Row],[Currency  Code]]="USD",Table1[[#This Row],[Product Amount with GST]]*80,Table1[[#This Row],[Product Amount with GST]])</f>
        <v>999</v>
      </c>
    </row>
    <row r="7614" spans="1:16" x14ac:dyDescent="0.25">
      <c r="A7614" t="s">
        <v>5178</v>
      </c>
      <c r="B7614" t="s">
        <v>173</v>
      </c>
      <c r="C7614" t="s">
        <v>48</v>
      </c>
      <c r="E7614">
        <f t="shared" si="472"/>
        <v>17</v>
      </c>
      <c r="F7614">
        <f t="shared" si="473"/>
        <v>6</v>
      </c>
      <c r="G7614" s="8">
        <f t="shared" si="474"/>
        <v>44729</v>
      </c>
      <c r="H7614">
        <f t="shared" si="475"/>
        <v>2022</v>
      </c>
      <c r="I7614" s="1">
        <v>44729.883333333331</v>
      </c>
      <c r="J7614" s="2">
        <v>44729</v>
      </c>
      <c r="K7614" t="s">
        <v>72</v>
      </c>
      <c r="L7614" t="s">
        <v>39</v>
      </c>
      <c r="M7614" t="s">
        <v>218</v>
      </c>
      <c r="N7614" s="11" t="s">
        <v>15</v>
      </c>
      <c r="O7614" s="11" t="str">
        <f>IF(Table1[[#This Row],[Currency  Code]]="USD",Table1[[#This Row],[Product Amount with GST]]*80,Table1[[#This Row],[Product Amount with GST]])</f>
        <v>499</v>
      </c>
      <c r="P7614" t="s">
        <v>50</v>
      </c>
    </row>
    <row r="7615" spans="1:16" x14ac:dyDescent="0.25">
      <c r="A7615" t="s">
        <v>5181</v>
      </c>
      <c r="B7615" t="s">
        <v>42</v>
      </c>
      <c r="C7615" t="s">
        <v>12</v>
      </c>
      <c r="E7615">
        <f t="shared" si="472"/>
        <v>17</v>
      </c>
      <c r="F7615">
        <f t="shared" si="473"/>
        <v>6</v>
      </c>
      <c r="G7615" s="8">
        <f t="shared" si="474"/>
        <v>44729</v>
      </c>
      <c r="H7615">
        <f t="shared" si="475"/>
        <v>2022</v>
      </c>
      <c r="I7615" s="1">
        <v>44729.87222222222</v>
      </c>
      <c r="J7615" s="2">
        <v>44729</v>
      </c>
      <c r="K7615" t="s">
        <v>43</v>
      </c>
      <c r="L7615" t="s">
        <v>39</v>
      </c>
      <c r="N7615" s="11" t="s">
        <v>15</v>
      </c>
      <c r="O7615" s="11" t="str">
        <f>IF(Table1[[#This Row],[Currency  Code]]="USD",Table1[[#This Row],[Product Amount with GST]]*80,Table1[[#This Row],[Product Amount with GST]])</f>
        <v>499</v>
      </c>
    </row>
    <row r="7616" spans="1:16" x14ac:dyDescent="0.25">
      <c r="A7616" t="s">
        <v>5182</v>
      </c>
      <c r="B7616" t="s">
        <v>52</v>
      </c>
      <c r="C7616" t="s">
        <v>12</v>
      </c>
      <c r="E7616">
        <f t="shared" si="472"/>
        <v>17</v>
      </c>
      <c r="F7616">
        <f t="shared" si="473"/>
        <v>6</v>
      </c>
      <c r="G7616" s="8">
        <f t="shared" si="474"/>
        <v>44729</v>
      </c>
      <c r="H7616">
        <f t="shared" si="475"/>
        <v>2022</v>
      </c>
      <c r="I7616" s="1">
        <v>44729.944444444445</v>
      </c>
      <c r="J7616" s="2">
        <v>44729</v>
      </c>
      <c r="K7616" t="s">
        <v>13</v>
      </c>
      <c r="L7616" t="s">
        <v>18</v>
      </c>
      <c r="N7616" s="11" t="s">
        <v>15</v>
      </c>
      <c r="O7616" s="11" t="str">
        <f>IF(Table1[[#This Row],[Currency  Code]]="USD",Table1[[#This Row],[Product Amount with GST]]*80,Table1[[#This Row],[Product Amount with GST]])</f>
        <v>999</v>
      </c>
    </row>
    <row r="7617" spans="1:16" x14ac:dyDescent="0.25">
      <c r="A7617" t="s">
        <v>5183</v>
      </c>
      <c r="B7617" t="s">
        <v>42</v>
      </c>
      <c r="C7617" t="s">
        <v>12</v>
      </c>
      <c r="E7617">
        <f t="shared" si="472"/>
        <v>17</v>
      </c>
      <c r="F7617">
        <f t="shared" si="473"/>
        <v>6</v>
      </c>
      <c r="G7617" s="8">
        <f t="shared" si="474"/>
        <v>44729</v>
      </c>
      <c r="H7617">
        <f t="shared" si="475"/>
        <v>2022</v>
      </c>
      <c r="I7617" s="1">
        <v>44729.94027777778</v>
      </c>
      <c r="J7617" s="2">
        <v>44729</v>
      </c>
      <c r="K7617" t="s">
        <v>43</v>
      </c>
      <c r="L7617" t="s">
        <v>39</v>
      </c>
      <c r="N7617" s="11" t="s">
        <v>15</v>
      </c>
      <c r="O7617" s="11" t="str">
        <f>IF(Table1[[#This Row],[Currency  Code]]="USD",Table1[[#This Row],[Product Amount with GST]]*80,Table1[[#This Row],[Product Amount with GST]])</f>
        <v>499</v>
      </c>
    </row>
    <row r="7618" spans="1:16" x14ac:dyDescent="0.25">
      <c r="A7618" t="s">
        <v>5184</v>
      </c>
      <c r="B7618" t="s">
        <v>20</v>
      </c>
      <c r="C7618" t="s">
        <v>12</v>
      </c>
      <c r="E7618">
        <f t="shared" ref="E7618:E7681" si="476">DAY(I7618)</f>
        <v>17</v>
      </c>
      <c r="F7618">
        <f t="shared" ref="F7618:F7681" si="477">MONTH(I7618)</f>
        <v>6</v>
      </c>
      <c r="G7618" s="8">
        <f t="shared" ref="G7618:G7681" si="478">DATE(H7619,F7618,E7618)</f>
        <v>44729</v>
      </c>
      <c r="H7618">
        <f t="shared" ref="H7618:H7681" si="479">YEAR(I7618)</f>
        <v>2022</v>
      </c>
      <c r="I7618" s="1">
        <v>44729.93472222222</v>
      </c>
      <c r="J7618" s="2">
        <v>44729</v>
      </c>
      <c r="K7618" t="s">
        <v>13</v>
      </c>
      <c r="L7618" t="s">
        <v>21</v>
      </c>
      <c r="N7618" s="11" t="s">
        <v>15</v>
      </c>
      <c r="O7618" s="11" t="str">
        <f>IF(Table1[[#This Row],[Currency  Code]]="USD",Table1[[#This Row],[Product Amount with GST]]*80,Table1[[#This Row],[Product Amount with GST]])</f>
        <v>1999</v>
      </c>
    </row>
    <row r="7619" spans="1:16" x14ac:dyDescent="0.25">
      <c r="A7619" t="s">
        <v>2411</v>
      </c>
      <c r="B7619" t="s">
        <v>42</v>
      </c>
      <c r="C7619" t="s">
        <v>12</v>
      </c>
      <c r="E7619">
        <f t="shared" si="476"/>
        <v>17</v>
      </c>
      <c r="F7619">
        <f t="shared" si="477"/>
        <v>6</v>
      </c>
      <c r="G7619" s="8">
        <f t="shared" si="478"/>
        <v>44729</v>
      </c>
      <c r="H7619">
        <f t="shared" si="479"/>
        <v>2022</v>
      </c>
      <c r="I7619" s="1">
        <v>44729.931250000001</v>
      </c>
      <c r="J7619" s="2">
        <v>44729</v>
      </c>
      <c r="K7619" t="s">
        <v>43</v>
      </c>
      <c r="L7619" t="s">
        <v>39</v>
      </c>
      <c r="N7619" s="11" t="s">
        <v>15</v>
      </c>
      <c r="O7619" s="11" t="str">
        <f>IF(Table1[[#This Row],[Currency  Code]]="USD",Table1[[#This Row],[Product Amount with GST]]*80,Table1[[#This Row],[Product Amount with GST]])</f>
        <v>499</v>
      </c>
    </row>
    <row r="7620" spans="1:16" x14ac:dyDescent="0.25">
      <c r="A7620" t="s">
        <v>5185</v>
      </c>
      <c r="B7620" t="s">
        <v>991</v>
      </c>
      <c r="C7620" t="s">
        <v>48</v>
      </c>
      <c r="E7620">
        <f t="shared" si="476"/>
        <v>17</v>
      </c>
      <c r="F7620">
        <f t="shared" si="477"/>
        <v>6</v>
      </c>
      <c r="G7620" s="8">
        <f t="shared" si="478"/>
        <v>44729</v>
      </c>
      <c r="H7620">
        <f t="shared" si="479"/>
        <v>2022</v>
      </c>
      <c r="I7620" s="1">
        <v>44729.929166666669</v>
      </c>
      <c r="J7620" s="2">
        <v>44729</v>
      </c>
      <c r="K7620" t="s">
        <v>72</v>
      </c>
      <c r="L7620" t="s">
        <v>39</v>
      </c>
      <c r="M7620" t="s">
        <v>53</v>
      </c>
      <c r="N7620" s="11" t="s">
        <v>15</v>
      </c>
      <c r="O7620" s="11" t="str">
        <f>IF(Table1[[#This Row],[Currency  Code]]="USD",Table1[[#This Row],[Product Amount with GST]]*80,Table1[[#This Row],[Product Amount with GST]])</f>
        <v>499</v>
      </c>
      <c r="P7620" t="s">
        <v>50</v>
      </c>
    </row>
    <row r="7621" spans="1:16" x14ac:dyDescent="0.25">
      <c r="A7621" t="s">
        <v>5186</v>
      </c>
      <c r="B7621" t="s">
        <v>47</v>
      </c>
      <c r="C7621" t="s">
        <v>12</v>
      </c>
      <c r="E7621">
        <f t="shared" si="476"/>
        <v>17</v>
      </c>
      <c r="F7621">
        <f t="shared" si="477"/>
        <v>6</v>
      </c>
      <c r="G7621" s="8">
        <f t="shared" si="478"/>
        <v>44729</v>
      </c>
      <c r="H7621">
        <f t="shared" si="479"/>
        <v>2022</v>
      </c>
      <c r="I7621" s="1">
        <v>44729.921527777777</v>
      </c>
      <c r="J7621" s="2">
        <v>44729</v>
      </c>
      <c r="K7621" t="s">
        <v>13</v>
      </c>
      <c r="L7621" t="s">
        <v>18</v>
      </c>
      <c r="N7621" s="11" t="s">
        <v>15</v>
      </c>
      <c r="O7621" s="11" t="str">
        <f>IF(Table1[[#This Row],[Currency  Code]]="USD",Table1[[#This Row],[Product Amount with GST]]*80,Table1[[#This Row],[Product Amount with GST]])</f>
        <v>999</v>
      </c>
    </row>
    <row r="7622" spans="1:16" x14ac:dyDescent="0.25">
      <c r="A7622" t="s">
        <v>5187</v>
      </c>
      <c r="B7622" t="s">
        <v>52</v>
      </c>
      <c r="C7622" t="s">
        <v>12</v>
      </c>
      <c r="E7622">
        <f t="shared" si="476"/>
        <v>17</v>
      </c>
      <c r="F7622">
        <f t="shared" si="477"/>
        <v>6</v>
      </c>
      <c r="G7622" s="8">
        <f t="shared" si="478"/>
        <v>44729</v>
      </c>
      <c r="H7622">
        <f t="shared" si="479"/>
        <v>2022</v>
      </c>
      <c r="I7622" s="1">
        <v>44729.919444444444</v>
      </c>
      <c r="J7622" s="2">
        <v>44729</v>
      </c>
      <c r="K7622" t="s">
        <v>13</v>
      </c>
      <c r="L7622" t="s">
        <v>18</v>
      </c>
      <c r="N7622" s="11" t="s">
        <v>15</v>
      </c>
      <c r="O7622" s="11" t="str">
        <f>IF(Table1[[#This Row],[Currency  Code]]="USD",Table1[[#This Row],[Product Amount with GST]]*80,Table1[[#This Row],[Product Amount with GST]])</f>
        <v>999</v>
      </c>
    </row>
    <row r="7623" spans="1:16" x14ac:dyDescent="0.25">
      <c r="A7623" t="s">
        <v>5188</v>
      </c>
      <c r="B7623" t="s">
        <v>42</v>
      </c>
      <c r="C7623" t="s">
        <v>12</v>
      </c>
      <c r="E7623">
        <f t="shared" si="476"/>
        <v>17</v>
      </c>
      <c r="F7623">
        <f t="shared" si="477"/>
        <v>6</v>
      </c>
      <c r="G7623" s="8">
        <f t="shared" si="478"/>
        <v>44729</v>
      </c>
      <c r="H7623">
        <f t="shared" si="479"/>
        <v>2022</v>
      </c>
      <c r="I7623" s="1">
        <v>44729.901388888888</v>
      </c>
      <c r="J7623" s="2">
        <v>44729</v>
      </c>
      <c r="K7623" t="s">
        <v>43</v>
      </c>
      <c r="L7623" t="s">
        <v>39</v>
      </c>
      <c r="N7623" s="11" t="s">
        <v>15</v>
      </c>
      <c r="O7623" s="11" t="str">
        <f>IF(Table1[[#This Row],[Currency  Code]]="USD",Table1[[#This Row],[Product Amount with GST]]*80,Table1[[#This Row],[Product Amount with GST]])</f>
        <v>499</v>
      </c>
    </row>
    <row r="7624" spans="1:16" x14ac:dyDescent="0.25">
      <c r="A7624" t="s">
        <v>5189</v>
      </c>
      <c r="B7624" t="s">
        <v>42</v>
      </c>
      <c r="C7624" t="s">
        <v>12</v>
      </c>
      <c r="E7624">
        <f t="shared" si="476"/>
        <v>17</v>
      </c>
      <c r="F7624">
        <f t="shared" si="477"/>
        <v>6</v>
      </c>
      <c r="G7624" s="8">
        <f t="shared" si="478"/>
        <v>44729</v>
      </c>
      <c r="H7624">
        <f t="shared" si="479"/>
        <v>2022</v>
      </c>
      <c r="I7624" s="1">
        <v>44729.899305555555</v>
      </c>
      <c r="J7624" s="2">
        <v>44729</v>
      </c>
      <c r="K7624" t="s">
        <v>43</v>
      </c>
      <c r="L7624" t="s">
        <v>39</v>
      </c>
      <c r="N7624" s="11" t="s">
        <v>15</v>
      </c>
      <c r="O7624" s="11" t="str">
        <f>IF(Table1[[#This Row],[Currency  Code]]="USD",Table1[[#This Row],[Product Amount with GST]]*80,Table1[[#This Row],[Product Amount with GST]])</f>
        <v>499</v>
      </c>
    </row>
    <row r="7625" spans="1:16" x14ac:dyDescent="0.25">
      <c r="A7625" t="s">
        <v>5190</v>
      </c>
      <c r="B7625" t="s">
        <v>42</v>
      </c>
      <c r="C7625" t="s">
        <v>12</v>
      </c>
      <c r="E7625">
        <f t="shared" si="476"/>
        <v>17</v>
      </c>
      <c r="F7625">
        <f t="shared" si="477"/>
        <v>6</v>
      </c>
      <c r="G7625" s="8">
        <f t="shared" si="478"/>
        <v>44729</v>
      </c>
      <c r="H7625">
        <f t="shared" si="479"/>
        <v>2022</v>
      </c>
      <c r="I7625" s="1">
        <v>44729.897222222222</v>
      </c>
      <c r="J7625" s="2">
        <v>44729</v>
      </c>
      <c r="K7625" t="s">
        <v>13</v>
      </c>
      <c r="L7625" t="s">
        <v>88</v>
      </c>
      <c r="N7625" s="11" t="s">
        <v>29</v>
      </c>
      <c r="O7625" s="11">
        <f>IF(Table1[[#This Row],[Currency  Code]]="USD",Table1[[#This Row],[Product Amount with GST]]*80,Table1[[#This Row],[Product Amount with GST]])</f>
        <v>4720</v>
      </c>
    </row>
    <row r="7626" spans="1:16" x14ac:dyDescent="0.25">
      <c r="A7626" t="s">
        <v>5191</v>
      </c>
      <c r="B7626" t="s">
        <v>1013</v>
      </c>
      <c r="C7626" t="s">
        <v>48</v>
      </c>
      <c r="E7626">
        <f t="shared" si="476"/>
        <v>17</v>
      </c>
      <c r="F7626">
        <f t="shared" si="477"/>
        <v>6</v>
      </c>
      <c r="G7626" s="8">
        <f t="shared" si="478"/>
        <v>44729</v>
      </c>
      <c r="H7626">
        <f t="shared" si="479"/>
        <v>2022</v>
      </c>
      <c r="I7626" s="1">
        <v>44729.88958333333</v>
      </c>
      <c r="J7626" s="2">
        <v>44729</v>
      </c>
      <c r="K7626" t="s">
        <v>13</v>
      </c>
      <c r="L7626" t="s">
        <v>39</v>
      </c>
      <c r="M7626" t="s">
        <v>53</v>
      </c>
      <c r="N7626" s="11" t="s">
        <v>15</v>
      </c>
      <c r="O7626" s="11" t="str">
        <f>IF(Table1[[#This Row],[Currency  Code]]="USD",Table1[[#This Row],[Product Amount with GST]]*80,Table1[[#This Row],[Product Amount with GST]])</f>
        <v>499</v>
      </c>
      <c r="P7626" t="s">
        <v>50</v>
      </c>
    </row>
    <row r="7627" spans="1:16" x14ac:dyDescent="0.25">
      <c r="A7627" t="s">
        <v>5191</v>
      </c>
      <c r="B7627" t="s">
        <v>1013</v>
      </c>
      <c r="C7627" t="s">
        <v>12</v>
      </c>
      <c r="E7627">
        <f t="shared" si="476"/>
        <v>17</v>
      </c>
      <c r="F7627">
        <f t="shared" si="477"/>
        <v>6</v>
      </c>
      <c r="G7627" s="8">
        <f t="shared" si="478"/>
        <v>44729</v>
      </c>
      <c r="H7627">
        <f t="shared" si="479"/>
        <v>2022</v>
      </c>
      <c r="I7627" s="1">
        <v>44729.87777777778</v>
      </c>
      <c r="J7627" s="2">
        <v>44729</v>
      </c>
      <c r="K7627" t="s">
        <v>13</v>
      </c>
      <c r="L7627" t="s">
        <v>39</v>
      </c>
      <c r="N7627" s="11" t="s">
        <v>15</v>
      </c>
      <c r="O7627" s="11" t="str">
        <f>IF(Table1[[#This Row],[Currency  Code]]="USD",Table1[[#This Row],[Product Amount with GST]]*80,Table1[[#This Row],[Product Amount with GST]])</f>
        <v>499</v>
      </c>
    </row>
    <row r="7628" spans="1:16" x14ac:dyDescent="0.25">
      <c r="A7628" t="s">
        <v>5192</v>
      </c>
      <c r="B7628" t="s">
        <v>42</v>
      </c>
      <c r="C7628" t="s">
        <v>12</v>
      </c>
      <c r="E7628">
        <f t="shared" si="476"/>
        <v>17</v>
      </c>
      <c r="F7628">
        <f t="shared" si="477"/>
        <v>6</v>
      </c>
      <c r="G7628" s="8">
        <f t="shared" si="478"/>
        <v>44729</v>
      </c>
      <c r="H7628">
        <f t="shared" si="479"/>
        <v>2022</v>
      </c>
      <c r="I7628" s="1">
        <v>44729.874305555553</v>
      </c>
      <c r="J7628" s="2">
        <v>44729</v>
      </c>
      <c r="K7628" t="s">
        <v>43</v>
      </c>
      <c r="L7628" t="s">
        <v>88</v>
      </c>
      <c r="N7628" s="11" t="s">
        <v>29</v>
      </c>
      <c r="O7628" s="11">
        <f>IF(Table1[[#This Row],[Currency  Code]]="USD",Table1[[#This Row],[Product Amount with GST]]*80,Table1[[#This Row],[Product Amount with GST]])</f>
        <v>4720</v>
      </c>
    </row>
    <row r="7629" spans="1:16" x14ac:dyDescent="0.25">
      <c r="A7629" t="s">
        <v>5181</v>
      </c>
      <c r="B7629" t="s">
        <v>42</v>
      </c>
      <c r="C7629" t="s">
        <v>12</v>
      </c>
      <c r="E7629">
        <f t="shared" si="476"/>
        <v>17</v>
      </c>
      <c r="F7629">
        <f t="shared" si="477"/>
        <v>6</v>
      </c>
      <c r="G7629" s="8">
        <f t="shared" si="478"/>
        <v>44729</v>
      </c>
      <c r="H7629">
        <f t="shared" si="479"/>
        <v>2022</v>
      </c>
      <c r="I7629" s="1">
        <v>44729.868750000001</v>
      </c>
      <c r="J7629" s="2">
        <v>44729</v>
      </c>
      <c r="K7629" t="s">
        <v>43</v>
      </c>
      <c r="L7629" t="s">
        <v>39</v>
      </c>
      <c r="N7629" s="11" t="s">
        <v>15</v>
      </c>
      <c r="O7629" s="11" t="str">
        <f>IF(Table1[[#This Row],[Currency  Code]]="USD",Table1[[#This Row],[Product Amount with GST]]*80,Table1[[#This Row],[Product Amount with GST]])</f>
        <v>499</v>
      </c>
    </row>
    <row r="7630" spans="1:16" x14ac:dyDescent="0.25">
      <c r="A7630" t="s">
        <v>5193</v>
      </c>
      <c r="B7630" t="s">
        <v>55</v>
      </c>
      <c r="C7630" t="s">
        <v>12</v>
      </c>
      <c r="D7630" t="s">
        <v>6146</v>
      </c>
      <c r="E7630">
        <f t="shared" si="476"/>
        <v>17</v>
      </c>
      <c r="F7630">
        <f t="shared" si="477"/>
        <v>6</v>
      </c>
      <c r="G7630" s="8">
        <f t="shared" si="478"/>
        <v>44729</v>
      </c>
      <c r="H7630">
        <f t="shared" si="479"/>
        <v>2022</v>
      </c>
      <c r="I7630" s="1">
        <v>44729.84652777778</v>
      </c>
      <c r="J7630" s="2">
        <v>44729</v>
      </c>
      <c r="K7630" t="s">
        <v>13</v>
      </c>
      <c r="L7630" t="s">
        <v>39</v>
      </c>
      <c r="N7630" s="11" t="s">
        <v>15</v>
      </c>
      <c r="O7630" s="11" t="str">
        <f>IF(Table1[[#This Row],[Currency  Code]]="USD",Table1[[#This Row],[Product Amount with GST]]*80,Table1[[#This Row],[Product Amount with GST]])</f>
        <v>499</v>
      </c>
    </row>
    <row r="7631" spans="1:16" x14ac:dyDescent="0.25">
      <c r="A7631" t="s">
        <v>5193</v>
      </c>
      <c r="B7631" t="s">
        <v>55</v>
      </c>
      <c r="C7631" t="s">
        <v>12</v>
      </c>
      <c r="D7631" t="s">
        <v>6146</v>
      </c>
      <c r="E7631">
        <f t="shared" si="476"/>
        <v>17</v>
      </c>
      <c r="F7631">
        <f t="shared" si="477"/>
        <v>6</v>
      </c>
      <c r="G7631" s="8">
        <f t="shared" si="478"/>
        <v>44729</v>
      </c>
      <c r="H7631">
        <f t="shared" si="479"/>
        <v>2022</v>
      </c>
      <c r="I7631" s="1">
        <v>44729.845833333333</v>
      </c>
      <c r="J7631" s="2">
        <v>44729</v>
      </c>
      <c r="K7631" t="s">
        <v>13</v>
      </c>
      <c r="L7631" t="s">
        <v>39</v>
      </c>
      <c r="N7631" s="11" t="s">
        <v>15</v>
      </c>
      <c r="O7631" s="11" t="str">
        <f>IF(Table1[[#This Row],[Currency  Code]]="USD",Table1[[#This Row],[Product Amount with GST]]*80,Table1[[#This Row],[Product Amount with GST]])</f>
        <v>499</v>
      </c>
    </row>
    <row r="7632" spans="1:16" x14ac:dyDescent="0.25">
      <c r="A7632" t="s">
        <v>5194</v>
      </c>
      <c r="B7632" t="s">
        <v>20</v>
      </c>
      <c r="C7632" t="s">
        <v>12</v>
      </c>
      <c r="E7632">
        <f t="shared" si="476"/>
        <v>17</v>
      </c>
      <c r="F7632">
        <f t="shared" si="477"/>
        <v>6</v>
      </c>
      <c r="G7632" s="8">
        <f t="shared" si="478"/>
        <v>44729</v>
      </c>
      <c r="H7632">
        <f t="shared" si="479"/>
        <v>2022</v>
      </c>
      <c r="I7632" s="1">
        <v>44729.95416666667</v>
      </c>
      <c r="J7632" s="2">
        <v>44729</v>
      </c>
      <c r="K7632" t="s">
        <v>13</v>
      </c>
      <c r="L7632" t="s">
        <v>21</v>
      </c>
      <c r="N7632" s="11" t="s">
        <v>15</v>
      </c>
      <c r="O7632" s="11" t="str">
        <f>IF(Table1[[#This Row],[Currency  Code]]="USD",Table1[[#This Row],[Product Amount with GST]]*80,Table1[[#This Row],[Product Amount with GST]])</f>
        <v>1999</v>
      </c>
    </row>
    <row r="7633" spans="1:16" x14ac:dyDescent="0.25">
      <c r="A7633" t="s">
        <v>5195</v>
      </c>
      <c r="B7633" t="s">
        <v>42</v>
      </c>
      <c r="C7633" t="s">
        <v>12</v>
      </c>
      <c r="E7633">
        <f t="shared" si="476"/>
        <v>17</v>
      </c>
      <c r="F7633">
        <f t="shared" si="477"/>
        <v>6</v>
      </c>
      <c r="G7633" s="8">
        <f t="shared" si="478"/>
        <v>44729</v>
      </c>
      <c r="H7633">
        <f t="shared" si="479"/>
        <v>2022</v>
      </c>
      <c r="I7633" s="1">
        <v>44729.95416666667</v>
      </c>
      <c r="J7633" s="2">
        <v>44729</v>
      </c>
      <c r="K7633" t="s">
        <v>43</v>
      </c>
      <c r="L7633" t="s">
        <v>39</v>
      </c>
      <c r="N7633" s="11" t="s">
        <v>15</v>
      </c>
      <c r="O7633" s="11" t="str">
        <f>IF(Table1[[#This Row],[Currency  Code]]="USD",Table1[[#This Row],[Product Amount with GST]]*80,Table1[[#This Row],[Product Amount with GST]])</f>
        <v>499</v>
      </c>
    </row>
    <row r="7634" spans="1:16" x14ac:dyDescent="0.25">
      <c r="A7634" t="s">
        <v>5196</v>
      </c>
      <c r="B7634" t="s">
        <v>52</v>
      </c>
      <c r="C7634" t="s">
        <v>48</v>
      </c>
      <c r="E7634">
        <f t="shared" si="476"/>
        <v>17</v>
      </c>
      <c r="F7634">
        <f t="shared" si="477"/>
        <v>6</v>
      </c>
      <c r="G7634" s="8">
        <f t="shared" si="478"/>
        <v>44729</v>
      </c>
      <c r="H7634">
        <f t="shared" si="479"/>
        <v>2022</v>
      </c>
      <c r="I7634" s="1">
        <v>44729.95416666667</v>
      </c>
      <c r="J7634" s="2">
        <v>44729</v>
      </c>
      <c r="K7634" t="s">
        <v>13</v>
      </c>
      <c r="L7634" t="s">
        <v>18</v>
      </c>
      <c r="M7634" t="s">
        <v>53</v>
      </c>
      <c r="N7634" s="11" t="s">
        <v>15</v>
      </c>
      <c r="O7634" s="11" t="str">
        <f>IF(Table1[[#This Row],[Currency  Code]]="USD",Table1[[#This Row],[Product Amount with GST]]*80,Table1[[#This Row],[Product Amount with GST]])</f>
        <v>999</v>
      </c>
      <c r="P7634" t="s">
        <v>50</v>
      </c>
    </row>
    <row r="7635" spans="1:16" x14ac:dyDescent="0.25">
      <c r="A7635" t="s">
        <v>5183</v>
      </c>
      <c r="B7635" t="s">
        <v>42</v>
      </c>
      <c r="C7635" t="s">
        <v>12</v>
      </c>
      <c r="E7635">
        <f t="shared" si="476"/>
        <v>17</v>
      </c>
      <c r="F7635">
        <f t="shared" si="477"/>
        <v>6</v>
      </c>
      <c r="G7635" s="8">
        <f t="shared" si="478"/>
        <v>44729</v>
      </c>
      <c r="H7635">
        <f t="shared" si="479"/>
        <v>2022</v>
      </c>
      <c r="I7635" s="1">
        <v>44729.940972222219</v>
      </c>
      <c r="J7635" s="2">
        <v>44729</v>
      </c>
      <c r="K7635" t="s">
        <v>43</v>
      </c>
      <c r="L7635" t="s">
        <v>39</v>
      </c>
      <c r="N7635" s="11" t="s">
        <v>15</v>
      </c>
      <c r="O7635" s="11" t="str">
        <f>IF(Table1[[#This Row],[Currency  Code]]="USD",Table1[[#This Row],[Product Amount with GST]]*80,Table1[[#This Row],[Product Amount with GST]])</f>
        <v>499</v>
      </c>
    </row>
    <row r="7636" spans="1:16" x14ac:dyDescent="0.25">
      <c r="A7636" t="s">
        <v>5197</v>
      </c>
      <c r="B7636" t="s">
        <v>42</v>
      </c>
      <c r="C7636" t="s">
        <v>12</v>
      </c>
      <c r="E7636">
        <f t="shared" si="476"/>
        <v>17</v>
      </c>
      <c r="F7636">
        <f t="shared" si="477"/>
        <v>6</v>
      </c>
      <c r="G7636" s="8">
        <f t="shared" si="478"/>
        <v>44729</v>
      </c>
      <c r="H7636">
        <f t="shared" si="479"/>
        <v>2022</v>
      </c>
      <c r="I7636" s="1">
        <v>44729.938194444447</v>
      </c>
      <c r="J7636" s="2">
        <v>44729</v>
      </c>
      <c r="K7636" t="s">
        <v>13</v>
      </c>
      <c r="L7636" t="s">
        <v>39</v>
      </c>
      <c r="N7636" s="11" t="s">
        <v>15</v>
      </c>
      <c r="O7636" s="11" t="str">
        <f>IF(Table1[[#This Row],[Currency  Code]]="USD",Table1[[#This Row],[Product Amount with GST]]*80,Table1[[#This Row],[Product Amount with GST]])</f>
        <v>499</v>
      </c>
    </row>
    <row r="7637" spans="1:16" x14ac:dyDescent="0.25">
      <c r="A7637" t="s">
        <v>5198</v>
      </c>
      <c r="B7637" t="s">
        <v>47</v>
      </c>
      <c r="C7637" t="s">
        <v>48</v>
      </c>
      <c r="E7637">
        <f t="shared" si="476"/>
        <v>17</v>
      </c>
      <c r="F7637">
        <f t="shared" si="477"/>
        <v>6</v>
      </c>
      <c r="G7637" s="8">
        <f t="shared" si="478"/>
        <v>44729</v>
      </c>
      <c r="H7637">
        <f t="shared" si="479"/>
        <v>2022</v>
      </c>
      <c r="I7637" s="1">
        <v>44729.9375</v>
      </c>
      <c r="J7637" s="2">
        <v>44729</v>
      </c>
      <c r="K7637" t="s">
        <v>13</v>
      </c>
      <c r="L7637" t="s">
        <v>18</v>
      </c>
      <c r="M7637" t="s">
        <v>218</v>
      </c>
      <c r="N7637" s="11" t="s">
        <v>15</v>
      </c>
      <c r="O7637" s="11" t="str">
        <f>IF(Table1[[#This Row],[Currency  Code]]="USD",Table1[[#This Row],[Product Amount with GST]]*80,Table1[[#This Row],[Product Amount with GST]])</f>
        <v>999</v>
      </c>
      <c r="P7637" t="s">
        <v>50</v>
      </c>
    </row>
    <row r="7638" spans="1:16" x14ac:dyDescent="0.25">
      <c r="A7638" t="s">
        <v>4770</v>
      </c>
      <c r="B7638" t="s">
        <v>991</v>
      </c>
      <c r="C7638" t="s">
        <v>12</v>
      </c>
      <c r="E7638">
        <f t="shared" si="476"/>
        <v>17</v>
      </c>
      <c r="F7638">
        <f t="shared" si="477"/>
        <v>6</v>
      </c>
      <c r="G7638" s="8">
        <f t="shared" si="478"/>
        <v>44729</v>
      </c>
      <c r="H7638">
        <f t="shared" si="479"/>
        <v>2022</v>
      </c>
      <c r="I7638" s="1">
        <v>44729.936805555553</v>
      </c>
      <c r="J7638" s="2">
        <v>44729</v>
      </c>
      <c r="K7638" t="s">
        <v>72</v>
      </c>
      <c r="L7638" t="s">
        <v>39</v>
      </c>
      <c r="N7638" s="11" t="s">
        <v>15</v>
      </c>
      <c r="O7638" s="11" t="str">
        <f>IF(Table1[[#This Row],[Currency  Code]]="USD",Table1[[#This Row],[Product Amount with GST]]*80,Table1[[#This Row],[Product Amount with GST]])</f>
        <v>499</v>
      </c>
    </row>
    <row r="7639" spans="1:16" x14ac:dyDescent="0.25">
      <c r="A7639" t="s">
        <v>5171</v>
      </c>
      <c r="B7639" t="s">
        <v>764</v>
      </c>
      <c r="C7639" t="s">
        <v>12</v>
      </c>
      <c r="E7639">
        <f t="shared" si="476"/>
        <v>17</v>
      </c>
      <c r="F7639">
        <f t="shared" si="477"/>
        <v>6</v>
      </c>
      <c r="G7639" s="8">
        <f t="shared" si="478"/>
        <v>44729</v>
      </c>
      <c r="H7639">
        <f t="shared" si="479"/>
        <v>2022</v>
      </c>
      <c r="I7639" s="1">
        <v>44729.931944444441</v>
      </c>
      <c r="J7639" s="2">
        <v>44729</v>
      </c>
      <c r="K7639" t="s">
        <v>13</v>
      </c>
      <c r="L7639" t="s">
        <v>497</v>
      </c>
      <c r="N7639" s="11" t="s">
        <v>29</v>
      </c>
      <c r="O7639" s="11">
        <f>IF(Table1[[#This Row],[Currency  Code]]="USD",Table1[[#This Row],[Product Amount with GST]]*80,Table1[[#This Row],[Product Amount with GST]])</f>
        <v>3920</v>
      </c>
    </row>
    <row r="7640" spans="1:16" x14ac:dyDescent="0.25">
      <c r="A7640" t="s">
        <v>5171</v>
      </c>
      <c r="B7640" t="s">
        <v>764</v>
      </c>
      <c r="C7640" t="s">
        <v>12</v>
      </c>
      <c r="E7640">
        <f t="shared" si="476"/>
        <v>17</v>
      </c>
      <c r="F7640">
        <f t="shared" si="477"/>
        <v>6</v>
      </c>
      <c r="G7640" s="8">
        <f t="shared" si="478"/>
        <v>44729</v>
      </c>
      <c r="H7640">
        <f t="shared" si="479"/>
        <v>2022</v>
      </c>
      <c r="I7640" s="1">
        <v>44729.928472222222</v>
      </c>
      <c r="J7640" s="2">
        <v>44729</v>
      </c>
      <c r="K7640" t="s">
        <v>13</v>
      </c>
      <c r="L7640" t="s">
        <v>497</v>
      </c>
      <c r="N7640" s="11" t="s">
        <v>29</v>
      </c>
      <c r="O7640" s="11">
        <f>IF(Table1[[#This Row],[Currency  Code]]="USD",Table1[[#This Row],[Product Amount with GST]]*80,Table1[[#This Row],[Product Amount with GST]])</f>
        <v>3920</v>
      </c>
    </row>
    <row r="7641" spans="1:16" x14ac:dyDescent="0.25">
      <c r="A7641" t="s">
        <v>5174</v>
      </c>
      <c r="B7641" t="s">
        <v>236</v>
      </c>
      <c r="C7641" t="s">
        <v>48</v>
      </c>
      <c r="E7641">
        <f t="shared" si="476"/>
        <v>17</v>
      </c>
      <c r="F7641">
        <f t="shared" si="477"/>
        <v>6</v>
      </c>
      <c r="G7641" s="8">
        <f t="shared" si="478"/>
        <v>44729</v>
      </c>
      <c r="H7641">
        <f t="shared" si="479"/>
        <v>2022</v>
      </c>
      <c r="I7641" s="1">
        <v>44729.921527777777</v>
      </c>
      <c r="J7641" s="2">
        <v>44729</v>
      </c>
      <c r="K7641" t="s">
        <v>72</v>
      </c>
      <c r="L7641" t="s">
        <v>39</v>
      </c>
      <c r="M7641" t="s">
        <v>53</v>
      </c>
      <c r="N7641" s="11" t="s">
        <v>15</v>
      </c>
      <c r="O7641" s="11" t="str">
        <f>IF(Table1[[#This Row],[Currency  Code]]="USD",Table1[[#This Row],[Product Amount with GST]]*80,Table1[[#This Row],[Product Amount with GST]])</f>
        <v>499</v>
      </c>
      <c r="P7641" t="s">
        <v>50</v>
      </c>
    </row>
    <row r="7642" spans="1:16" x14ac:dyDescent="0.25">
      <c r="A7642" t="s">
        <v>4518</v>
      </c>
      <c r="B7642" t="s">
        <v>476</v>
      </c>
      <c r="C7642" t="s">
        <v>48</v>
      </c>
      <c r="E7642">
        <f t="shared" si="476"/>
        <v>17</v>
      </c>
      <c r="F7642">
        <f t="shared" si="477"/>
        <v>6</v>
      </c>
      <c r="G7642" s="8">
        <f t="shared" si="478"/>
        <v>44729</v>
      </c>
      <c r="H7642">
        <f t="shared" si="479"/>
        <v>2022</v>
      </c>
      <c r="I7642" s="1">
        <v>44729.92083333333</v>
      </c>
      <c r="J7642" s="2">
        <v>44729</v>
      </c>
      <c r="K7642" t="s">
        <v>13</v>
      </c>
      <c r="L7642" t="s">
        <v>39</v>
      </c>
      <c r="M7642" t="s">
        <v>53</v>
      </c>
      <c r="N7642" s="11" t="s">
        <v>15</v>
      </c>
      <c r="O7642" s="11" t="str">
        <f>IF(Table1[[#This Row],[Currency  Code]]="USD",Table1[[#This Row],[Product Amount with GST]]*80,Table1[[#This Row],[Product Amount with GST]])</f>
        <v>499</v>
      </c>
      <c r="P7642" t="s">
        <v>50</v>
      </c>
    </row>
    <row r="7643" spans="1:16" x14ac:dyDescent="0.25">
      <c r="A7643" t="s">
        <v>4895</v>
      </c>
      <c r="B7643" t="s">
        <v>1366</v>
      </c>
      <c r="C7643" t="s">
        <v>12</v>
      </c>
      <c r="E7643">
        <f t="shared" si="476"/>
        <v>17</v>
      </c>
      <c r="F7643">
        <f t="shared" si="477"/>
        <v>6</v>
      </c>
      <c r="G7643" s="8">
        <f t="shared" si="478"/>
        <v>44729</v>
      </c>
      <c r="H7643">
        <f t="shared" si="479"/>
        <v>2022</v>
      </c>
      <c r="I7643" s="1">
        <v>44729.915972222225</v>
      </c>
      <c r="J7643" s="2">
        <v>44729</v>
      </c>
      <c r="K7643" t="s">
        <v>72</v>
      </c>
      <c r="L7643" t="s">
        <v>39</v>
      </c>
      <c r="N7643" s="11" t="s">
        <v>15</v>
      </c>
      <c r="O7643" s="11" t="str">
        <f>IF(Table1[[#This Row],[Currency  Code]]="USD",Table1[[#This Row],[Product Amount with GST]]*80,Table1[[#This Row],[Product Amount with GST]])</f>
        <v>499</v>
      </c>
    </row>
    <row r="7644" spans="1:16" x14ac:dyDescent="0.25">
      <c r="A7644" t="s">
        <v>4518</v>
      </c>
      <c r="B7644" t="s">
        <v>1735</v>
      </c>
      <c r="C7644" t="s">
        <v>48</v>
      </c>
      <c r="E7644">
        <f t="shared" si="476"/>
        <v>17</v>
      </c>
      <c r="F7644">
        <f t="shared" si="477"/>
        <v>6</v>
      </c>
      <c r="G7644" s="8">
        <f t="shared" si="478"/>
        <v>44729</v>
      </c>
      <c r="H7644">
        <f t="shared" si="479"/>
        <v>2022</v>
      </c>
      <c r="I7644" s="1">
        <v>44729.913888888892</v>
      </c>
      <c r="J7644" s="2">
        <v>44729</v>
      </c>
      <c r="K7644" t="s">
        <v>13</v>
      </c>
      <c r="L7644" t="s">
        <v>39</v>
      </c>
      <c r="M7644" t="s">
        <v>53</v>
      </c>
      <c r="N7644" s="11" t="s">
        <v>15</v>
      </c>
      <c r="O7644" s="11" t="str">
        <f>IF(Table1[[#This Row],[Currency  Code]]="USD",Table1[[#This Row],[Product Amount with GST]]*80,Table1[[#This Row],[Product Amount with GST]])</f>
        <v>499</v>
      </c>
      <c r="P7644" t="s">
        <v>50</v>
      </c>
    </row>
    <row r="7645" spans="1:16" x14ac:dyDescent="0.25">
      <c r="A7645" t="s">
        <v>5199</v>
      </c>
      <c r="B7645" t="s">
        <v>1549</v>
      </c>
      <c r="C7645" t="s">
        <v>48</v>
      </c>
      <c r="E7645">
        <f t="shared" si="476"/>
        <v>17</v>
      </c>
      <c r="F7645">
        <f t="shared" si="477"/>
        <v>6</v>
      </c>
      <c r="G7645" s="8">
        <f t="shared" si="478"/>
        <v>44729</v>
      </c>
      <c r="H7645">
        <f t="shared" si="479"/>
        <v>2022</v>
      </c>
      <c r="I7645" s="1">
        <v>44729.900694444441</v>
      </c>
      <c r="J7645" s="2">
        <v>44729</v>
      </c>
      <c r="K7645" t="s">
        <v>72</v>
      </c>
      <c r="L7645" t="s">
        <v>39</v>
      </c>
      <c r="M7645" t="s">
        <v>53</v>
      </c>
      <c r="N7645" s="11" t="s">
        <v>15</v>
      </c>
      <c r="O7645" s="11" t="str">
        <f>IF(Table1[[#This Row],[Currency  Code]]="USD",Table1[[#This Row],[Product Amount with GST]]*80,Table1[[#This Row],[Product Amount with GST]])</f>
        <v>499</v>
      </c>
      <c r="P7645" t="s">
        <v>50</v>
      </c>
    </row>
    <row r="7646" spans="1:16" x14ac:dyDescent="0.25">
      <c r="A7646" t="s">
        <v>5200</v>
      </c>
      <c r="B7646" t="s">
        <v>52</v>
      </c>
      <c r="C7646" t="s">
        <v>12</v>
      </c>
      <c r="E7646">
        <f t="shared" si="476"/>
        <v>17</v>
      </c>
      <c r="F7646">
        <f t="shared" si="477"/>
        <v>6</v>
      </c>
      <c r="G7646" s="8">
        <f t="shared" si="478"/>
        <v>44729</v>
      </c>
      <c r="H7646">
        <f t="shared" si="479"/>
        <v>2022</v>
      </c>
      <c r="I7646" s="1">
        <v>44729.896527777775</v>
      </c>
      <c r="J7646" s="2">
        <v>44729</v>
      </c>
      <c r="K7646" t="s">
        <v>13</v>
      </c>
      <c r="L7646" t="s">
        <v>18</v>
      </c>
      <c r="N7646" s="11" t="s">
        <v>15</v>
      </c>
      <c r="O7646" s="11" t="str">
        <f>IF(Table1[[#This Row],[Currency  Code]]="USD",Table1[[#This Row],[Product Amount with GST]]*80,Table1[[#This Row],[Product Amount with GST]])</f>
        <v>999</v>
      </c>
    </row>
    <row r="7647" spans="1:16" x14ac:dyDescent="0.25">
      <c r="A7647" t="s">
        <v>5173</v>
      </c>
      <c r="B7647" t="s">
        <v>108</v>
      </c>
      <c r="C7647" t="s">
        <v>12</v>
      </c>
      <c r="E7647">
        <f t="shared" si="476"/>
        <v>17</v>
      </c>
      <c r="F7647">
        <f t="shared" si="477"/>
        <v>6</v>
      </c>
      <c r="G7647" s="8">
        <f t="shared" si="478"/>
        <v>44729</v>
      </c>
      <c r="H7647">
        <f t="shared" si="479"/>
        <v>2022</v>
      </c>
      <c r="I7647" s="1">
        <v>44729.895138888889</v>
      </c>
      <c r="J7647" s="2">
        <v>44729</v>
      </c>
      <c r="K7647" t="s">
        <v>72</v>
      </c>
      <c r="L7647" t="s">
        <v>39</v>
      </c>
      <c r="N7647" s="11" t="s">
        <v>15</v>
      </c>
      <c r="O7647" s="11" t="str">
        <f>IF(Table1[[#This Row],[Currency  Code]]="USD",Table1[[#This Row],[Product Amount with GST]]*80,Table1[[#This Row],[Product Amount with GST]])</f>
        <v>499</v>
      </c>
    </row>
    <row r="7648" spans="1:16" x14ac:dyDescent="0.25">
      <c r="A7648" t="s">
        <v>5191</v>
      </c>
      <c r="B7648" t="s">
        <v>1013</v>
      </c>
      <c r="C7648" t="s">
        <v>12</v>
      </c>
      <c r="E7648">
        <f t="shared" si="476"/>
        <v>17</v>
      </c>
      <c r="F7648">
        <f t="shared" si="477"/>
        <v>6</v>
      </c>
      <c r="G7648" s="8">
        <f t="shared" si="478"/>
        <v>44729</v>
      </c>
      <c r="H7648">
        <f t="shared" si="479"/>
        <v>2022</v>
      </c>
      <c r="I7648" s="1">
        <v>44729.895138888889</v>
      </c>
      <c r="J7648" s="2">
        <v>44729</v>
      </c>
      <c r="K7648" t="s">
        <v>13</v>
      </c>
      <c r="L7648" t="s">
        <v>39</v>
      </c>
      <c r="N7648" s="11" t="s">
        <v>15</v>
      </c>
      <c r="O7648" s="11" t="str">
        <f>IF(Table1[[#This Row],[Currency  Code]]="USD",Table1[[#This Row],[Product Amount with GST]]*80,Table1[[#This Row],[Product Amount with GST]])</f>
        <v>499</v>
      </c>
    </row>
    <row r="7649" spans="1:16" x14ac:dyDescent="0.25">
      <c r="A7649" t="s">
        <v>5201</v>
      </c>
      <c r="B7649" t="s">
        <v>17</v>
      </c>
      <c r="C7649" t="s">
        <v>12</v>
      </c>
      <c r="E7649">
        <f t="shared" si="476"/>
        <v>17</v>
      </c>
      <c r="F7649">
        <f t="shared" si="477"/>
        <v>6</v>
      </c>
      <c r="G7649" s="8">
        <f t="shared" si="478"/>
        <v>44729</v>
      </c>
      <c r="H7649">
        <f t="shared" si="479"/>
        <v>2022</v>
      </c>
      <c r="I7649" s="1">
        <v>44729.844444444447</v>
      </c>
      <c r="J7649" s="2">
        <v>44729</v>
      </c>
      <c r="K7649" t="s">
        <v>13</v>
      </c>
      <c r="L7649" t="s">
        <v>18</v>
      </c>
      <c r="N7649" s="11" t="s">
        <v>15</v>
      </c>
      <c r="O7649" s="11" t="str">
        <f>IF(Table1[[#This Row],[Currency  Code]]="USD",Table1[[#This Row],[Product Amount with GST]]*80,Table1[[#This Row],[Product Amount with GST]])</f>
        <v>999</v>
      </c>
    </row>
    <row r="7650" spans="1:16" x14ac:dyDescent="0.25">
      <c r="A7650" t="s">
        <v>5202</v>
      </c>
      <c r="B7650" t="s">
        <v>27</v>
      </c>
      <c r="C7650" t="s">
        <v>12</v>
      </c>
      <c r="E7650">
        <f t="shared" si="476"/>
        <v>17</v>
      </c>
      <c r="F7650">
        <f t="shared" si="477"/>
        <v>6</v>
      </c>
      <c r="G7650" s="8">
        <f t="shared" si="478"/>
        <v>44729</v>
      </c>
      <c r="H7650">
        <f t="shared" si="479"/>
        <v>2022</v>
      </c>
      <c r="I7650" s="1">
        <v>44729.843055555553</v>
      </c>
      <c r="J7650" s="2">
        <v>44729</v>
      </c>
      <c r="K7650" t="s">
        <v>13</v>
      </c>
      <c r="L7650" t="s">
        <v>28</v>
      </c>
      <c r="N7650" s="11" t="s">
        <v>29</v>
      </c>
      <c r="O7650" s="11">
        <f>IF(Table1[[#This Row],[Currency  Code]]="USD",Table1[[#This Row],[Product Amount with GST]]*80,Table1[[#This Row],[Product Amount with GST]])</f>
        <v>11920</v>
      </c>
    </row>
    <row r="7651" spans="1:16" x14ac:dyDescent="0.25">
      <c r="A7651" t="s">
        <v>5203</v>
      </c>
      <c r="B7651" t="s">
        <v>42</v>
      </c>
      <c r="C7651" t="s">
        <v>12</v>
      </c>
      <c r="E7651">
        <f t="shared" si="476"/>
        <v>17</v>
      </c>
      <c r="F7651">
        <f t="shared" si="477"/>
        <v>6</v>
      </c>
      <c r="G7651" s="8">
        <f t="shared" si="478"/>
        <v>44729</v>
      </c>
      <c r="H7651">
        <f t="shared" si="479"/>
        <v>2022</v>
      </c>
      <c r="I7651" s="1">
        <v>44729.843055555553</v>
      </c>
      <c r="J7651" s="2">
        <v>44729</v>
      </c>
      <c r="K7651" t="s">
        <v>43</v>
      </c>
      <c r="L7651" t="s">
        <v>39</v>
      </c>
      <c r="N7651" s="11" t="s">
        <v>15</v>
      </c>
      <c r="O7651" s="11" t="str">
        <f>IF(Table1[[#This Row],[Currency  Code]]="USD",Table1[[#This Row],[Product Amount with GST]]*80,Table1[[#This Row],[Product Amount with GST]])</f>
        <v>499</v>
      </c>
    </row>
    <row r="7652" spans="1:16" x14ac:dyDescent="0.25">
      <c r="A7652" t="s">
        <v>5075</v>
      </c>
      <c r="B7652" t="s">
        <v>42</v>
      </c>
      <c r="C7652" t="s">
        <v>12</v>
      </c>
      <c r="E7652">
        <f t="shared" si="476"/>
        <v>17</v>
      </c>
      <c r="F7652">
        <f t="shared" si="477"/>
        <v>6</v>
      </c>
      <c r="G7652" s="8">
        <f t="shared" si="478"/>
        <v>44729</v>
      </c>
      <c r="H7652">
        <f t="shared" si="479"/>
        <v>2022</v>
      </c>
      <c r="I7652" s="1">
        <v>44729.843055555553</v>
      </c>
      <c r="J7652" s="2">
        <v>44729</v>
      </c>
      <c r="K7652" t="s">
        <v>43</v>
      </c>
      <c r="L7652" t="s">
        <v>88</v>
      </c>
      <c r="N7652" s="11" t="s">
        <v>29</v>
      </c>
      <c r="O7652" s="11">
        <f>IF(Table1[[#This Row],[Currency  Code]]="USD",Table1[[#This Row],[Product Amount with GST]]*80,Table1[[#This Row],[Product Amount with GST]])</f>
        <v>4720</v>
      </c>
    </row>
    <row r="7653" spans="1:16" x14ac:dyDescent="0.25">
      <c r="A7653" t="s">
        <v>5204</v>
      </c>
      <c r="B7653" t="s">
        <v>27</v>
      </c>
      <c r="C7653" t="s">
        <v>12</v>
      </c>
      <c r="E7653">
        <f t="shared" si="476"/>
        <v>17</v>
      </c>
      <c r="F7653">
        <f t="shared" si="477"/>
        <v>6</v>
      </c>
      <c r="G7653" s="8">
        <f t="shared" si="478"/>
        <v>44729</v>
      </c>
      <c r="H7653">
        <f t="shared" si="479"/>
        <v>2022</v>
      </c>
      <c r="I7653" s="1">
        <v>44729.840277777781</v>
      </c>
      <c r="J7653" s="2">
        <v>44729</v>
      </c>
      <c r="K7653" t="s">
        <v>13</v>
      </c>
      <c r="L7653" t="s">
        <v>21</v>
      </c>
      <c r="N7653" s="11" t="s">
        <v>15</v>
      </c>
      <c r="O7653" s="11" t="str">
        <f>IF(Table1[[#This Row],[Currency  Code]]="USD",Table1[[#This Row],[Product Amount with GST]]*80,Table1[[#This Row],[Product Amount with GST]])</f>
        <v>1999</v>
      </c>
    </row>
    <row r="7654" spans="1:16" x14ac:dyDescent="0.25">
      <c r="A7654" t="s">
        <v>5205</v>
      </c>
      <c r="B7654" t="s">
        <v>42</v>
      </c>
      <c r="C7654" t="s">
        <v>12</v>
      </c>
      <c r="D7654" t="s">
        <v>6146</v>
      </c>
      <c r="E7654">
        <f t="shared" si="476"/>
        <v>17</v>
      </c>
      <c r="F7654">
        <f t="shared" si="477"/>
        <v>6</v>
      </c>
      <c r="G7654" s="8">
        <f t="shared" si="478"/>
        <v>44729</v>
      </c>
      <c r="H7654">
        <f t="shared" si="479"/>
        <v>2022</v>
      </c>
      <c r="I7654" s="1">
        <v>44729.836805555555</v>
      </c>
      <c r="J7654" s="2">
        <v>44729</v>
      </c>
      <c r="K7654" t="s">
        <v>43</v>
      </c>
      <c r="L7654" t="s">
        <v>39</v>
      </c>
      <c r="N7654" s="11" t="s">
        <v>15</v>
      </c>
      <c r="O7654" s="11" t="str">
        <f>IF(Table1[[#This Row],[Currency  Code]]="USD",Table1[[#This Row],[Product Amount with GST]]*80,Table1[[#This Row],[Product Amount with GST]])</f>
        <v>499</v>
      </c>
    </row>
    <row r="7655" spans="1:16" x14ac:dyDescent="0.25">
      <c r="A7655" t="s">
        <v>5206</v>
      </c>
      <c r="B7655" t="s">
        <v>24</v>
      </c>
      <c r="C7655" t="s">
        <v>12</v>
      </c>
      <c r="E7655">
        <f t="shared" si="476"/>
        <v>17</v>
      </c>
      <c r="F7655">
        <f t="shared" si="477"/>
        <v>6</v>
      </c>
      <c r="G7655" s="8">
        <f t="shared" si="478"/>
        <v>44729</v>
      </c>
      <c r="H7655">
        <f t="shared" si="479"/>
        <v>2022</v>
      </c>
      <c r="I7655" s="1">
        <v>44729.834722222222</v>
      </c>
      <c r="J7655" s="2">
        <v>44729</v>
      </c>
      <c r="K7655" t="s">
        <v>13</v>
      </c>
      <c r="L7655" t="s">
        <v>25</v>
      </c>
      <c r="N7655" s="11" t="s">
        <v>15</v>
      </c>
      <c r="O7655" s="11" t="str">
        <f>IF(Table1[[#This Row],[Currency  Code]]="USD",Table1[[#This Row],[Product Amount with GST]]*80,Table1[[#This Row],[Product Amount with GST]])</f>
        <v>2022</v>
      </c>
    </row>
    <row r="7656" spans="1:16" x14ac:dyDescent="0.25">
      <c r="A7656" t="s">
        <v>5207</v>
      </c>
      <c r="B7656" t="s">
        <v>20</v>
      </c>
      <c r="C7656" t="s">
        <v>12</v>
      </c>
      <c r="E7656">
        <f t="shared" si="476"/>
        <v>17</v>
      </c>
      <c r="F7656">
        <f t="shared" si="477"/>
        <v>6</v>
      </c>
      <c r="G7656" s="8">
        <f t="shared" si="478"/>
        <v>44729</v>
      </c>
      <c r="H7656">
        <f t="shared" si="479"/>
        <v>2022</v>
      </c>
      <c r="I7656" s="1">
        <v>44729.830555555556</v>
      </c>
      <c r="J7656" s="2">
        <v>44729</v>
      </c>
      <c r="K7656" t="s">
        <v>13</v>
      </c>
      <c r="L7656" t="s">
        <v>21</v>
      </c>
      <c r="N7656" s="11" t="s">
        <v>15</v>
      </c>
      <c r="O7656" s="11" t="str">
        <f>IF(Table1[[#This Row],[Currency  Code]]="USD",Table1[[#This Row],[Product Amount with GST]]*80,Table1[[#This Row],[Product Amount with GST]])</f>
        <v>1999</v>
      </c>
    </row>
    <row r="7657" spans="1:16" x14ac:dyDescent="0.25">
      <c r="A7657" t="s">
        <v>5208</v>
      </c>
      <c r="B7657" t="s">
        <v>42</v>
      </c>
      <c r="C7657" t="s">
        <v>12</v>
      </c>
      <c r="E7657">
        <f t="shared" si="476"/>
        <v>17</v>
      </c>
      <c r="F7657">
        <f t="shared" si="477"/>
        <v>6</v>
      </c>
      <c r="G7657" s="8">
        <f t="shared" si="478"/>
        <v>44729</v>
      </c>
      <c r="H7657">
        <f t="shared" si="479"/>
        <v>2022</v>
      </c>
      <c r="I7657" s="1">
        <v>44729.82708333333</v>
      </c>
      <c r="J7657" s="2">
        <v>44729</v>
      </c>
      <c r="K7657" t="s">
        <v>43</v>
      </c>
      <c r="L7657" t="s">
        <v>88</v>
      </c>
      <c r="N7657" s="11" t="s">
        <v>29</v>
      </c>
      <c r="O7657" s="11">
        <f>IF(Table1[[#This Row],[Currency  Code]]="USD",Table1[[#This Row],[Product Amount with GST]]*80,Table1[[#This Row],[Product Amount with GST]])</f>
        <v>4720</v>
      </c>
    </row>
    <row r="7658" spans="1:16" x14ac:dyDescent="0.25">
      <c r="A7658" t="s">
        <v>5205</v>
      </c>
      <c r="B7658" t="s">
        <v>42</v>
      </c>
      <c r="C7658" t="s">
        <v>12</v>
      </c>
      <c r="D7658" t="s">
        <v>6146</v>
      </c>
      <c r="E7658">
        <f t="shared" si="476"/>
        <v>17</v>
      </c>
      <c r="F7658">
        <f t="shared" si="477"/>
        <v>6</v>
      </c>
      <c r="G7658" s="8">
        <f t="shared" si="478"/>
        <v>44729</v>
      </c>
      <c r="H7658">
        <f t="shared" si="479"/>
        <v>2022</v>
      </c>
      <c r="I7658" s="1">
        <v>44729.822916666664</v>
      </c>
      <c r="J7658" s="2">
        <v>44729</v>
      </c>
      <c r="K7658" t="s">
        <v>43</v>
      </c>
      <c r="L7658" t="s">
        <v>39</v>
      </c>
      <c r="N7658" s="11" t="s">
        <v>15</v>
      </c>
      <c r="O7658" s="11" t="str">
        <f>IF(Table1[[#This Row],[Currency  Code]]="USD",Table1[[#This Row],[Product Amount with GST]]*80,Table1[[#This Row],[Product Amount with GST]])</f>
        <v>499</v>
      </c>
    </row>
    <row r="7659" spans="1:16" x14ac:dyDescent="0.25">
      <c r="A7659" t="s">
        <v>5209</v>
      </c>
      <c r="B7659" t="s">
        <v>42</v>
      </c>
      <c r="C7659" t="s">
        <v>12</v>
      </c>
      <c r="E7659">
        <f t="shared" si="476"/>
        <v>17</v>
      </c>
      <c r="F7659">
        <f t="shared" si="477"/>
        <v>6</v>
      </c>
      <c r="G7659" s="8">
        <f t="shared" si="478"/>
        <v>44729</v>
      </c>
      <c r="H7659">
        <f t="shared" si="479"/>
        <v>2022</v>
      </c>
      <c r="I7659" s="1">
        <v>44729.818749999999</v>
      </c>
      <c r="J7659" s="2">
        <v>44729</v>
      </c>
      <c r="K7659" t="s">
        <v>43</v>
      </c>
      <c r="L7659" t="s">
        <v>39</v>
      </c>
      <c r="N7659" s="11" t="s">
        <v>15</v>
      </c>
      <c r="O7659" s="11" t="str">
        <f>IF(Table1[[#This Row],[Currency  Code]]="USD",Table1[[#This Row],[Product Amount with GST]]*80,Table1[[#This Row],[Product Amount with GST]])</f>
        <v>499</v>
      </c>
    </row>
    <row r="7660" spans="1:16" x14ac:dyDescent="0.25">
      <c r="A7660" t="s">
        <v>5210</v>
      </c>
      <c r="B7660" t="s">
        <v>24</v>
      </c>
      <c r="C7660" t="s">
        <v>12</v>
      </c>
      <c r="E7660">
        <f t="shared" si="476"/>
        <v>17</v>
      </c>
      <c r="F7660">
        <f t="shared" si="477"/>
        <v>6</v>
      </c>
      <c r="G7660" s="8">
        <f t="shared" si="478"/>
        <v>44729</v>
      </c>
      <c r="H7660">
        <f t="shared" si="479"/>
        <v>2022</v>
      </c>
      <c r="I7660" s="1">
        <v>44729.816666666666</v>
      </c>
      <c r="J7660" s="2">
        <v>44729</v>
      </c>
      <c r="K7660" t="s">
        <v>13</v>
      </c>
      <c r="L7660" t="s">
        <v>25</v>
      </c>
      <c r="N7660" s="11" t="s">
        <v>15</v>
      </c>
      <c r="O7660" s="11" t="str">
        <f>IF(Table1[[#This Row],[Currency  Code]]="USD",Table1[[#This Row],[Product Amount with GST]]*80,Table1[[#This Row],[Product Amount with GST]])</f>
        <v>2022</v>
      </c>
    </row>
    <row r="7661" spans="1:16" x14ac:dyDescent="0.25">
      <c r="A7661" t="s">
        <v>3381</v>
      </c>
      <c r="B7661" t="s">
        <v>659</v>
      </c>
      <c r="C7661" t="s">
        <v>48</v>
      </c>
      <c r="E7661">
        <f t="shared" si="476"/>
        <v>17</v>
      </c>
      <c r="F7661">
        <f t="shared" si="477"/>
        <v>6</v>
      </c>
      <c r="G7661" s="8">
        <f t="shared" si="478"/>
        <v>44729</v>
      </c>
      <c r="H7661">
        <f t="shared" si="479"/>
        <v>2022</v>
      </c>
      <c r="I7661" s="1">
        <v>44729.813888888886</v>
      </c>
      <c r="J7661" s="2">
        <v>44729</v>
      </c>
      <c r="K7661" t="s">
        <v>13</v>
      </c>
      <c r="L7661" t="s">
        <v>39</v>
      </c>
      <c r="M7661" t="s">
        <v>53</v>
      </c>
      <c r="N7661" s="11" t="s">
        <v>15</v>
      </c>
      <c r="O7661" s="11" t="str">
        <f>IF(Table1[[#This Row],[Currency  Code]]="USD",Table1[[#This Row],[Product Amount with GST]]*80,Table1[[#This Row],[Product Amount with GST]])</f>
        <v>499</v>
      </c>
      <c r="P7661" t="s">
        <v>50</v>
      </c>
    </row>
    <row r="7662" spans="1:16" x14ac:dyDescent="0.25">
      <c r="A7662" t="s">
        <v>5211</v>
      </c>
      <c r="B7662" t="s">
        <v>1394</v>
      </c>
      <c r="C7662" t="s">
        <v>48</v>
      </c>
      <c r="E7662">
        <f t="shared" si="476"/>
        <v>17</v>
      </c>
      <c r="F7662">
        <f t="shared" si="477"/>
        <v>6</v>
      </c>
      <c r="G7662" s="8">
        <f t="shared" si="478"/>
        <v>44729</v>
      </c>
      <c r="H7662">
        <f t="shared" si="479"/>
        <v>2022</v>
      </c>
      <c r="I7662" s="1">
        <v>44729.806944444441</v>
      </c>
      <c r="J7662" s="2">
        <v>44729</v>
      </c>
      <c r="K7662" t="s">
        <v>72</v>
      </c>
      <c r="L7662" t="s">
        <v>39</v>
      </c>
      <c r="M7662" t="s">
        <v>218</v>
      </c>
      <c r="N7662" s="11" t="s">
        <v>15</v>
      </c>
      <c r="O7662" s="11" t="str">
        <f>IF(Table1[[#This Row],[Currency  Code]]="USD",Table1[[#This Row],[Product Amount with GST]]*80,Table1[[#This Row],[Product Amount with GST]])</f>
        <v>499</v>
      </c>
      <c r="P7662" t="s">
        <v>50</v>
      </c>
    </row>
    <row r="7663" spans="1:16" x14ac:dyDescent="0.25">
      <c r="A7663" t="s">
        <v>5212</v>
      </c>
      <c r="B7663" t="s">
        <v>1723</v>
      </c>
      <c r="C7663" t="s">
        <v>12</v>
      </c>
      <c r="E7663">
        <f t="shared" si="476"/>
        <v>17</v>
      </c>
      <c r="F7663">
        <f t="shared" si="477"/>
        <v>6</v>
      </c>
      <c r="G7663" s="8">
        <f t="shared" si="478"/>
        <v>44729</v>
      </c>
      <c r="H7663">
        <f t="shared" si="479"/>
        <v>2022</v>
      </c>
      <c r="I7663" s="1">
        <v>44729.802777777775</v>
      </c>
      <c r="J7663" s="2">
        <v>44729</v>
      </c>
      <c r="K7663" t="s">
        <v>13</v>
      </c>
      <c r="L7663" t="s">
        <v>39</v>
      </c>
      <c r="N7663" s="11" t="s">
        <v>15</v>
      </c>
      <c r="O7663" s="11" t="str">
        <f>IF(Table1[[#This Row],[Currency  Code]]="USD",Table1[[#This Row],[Product Amount with GST]]*80,Table1[[#This Row],[Product Amount with GST]])</f>
        <v>499</v>
      </c>
    </row>
    <row r="7664" spans="1:16" x14ac:dyDescent="0.25">
      <c r="A7664" t="s">
        <v>5213</v>
      </c>
      <c r="B7664" t="s">
        <v>24</v>
      </c>
      <c r="C7664" t="s">
        <v>12</v>
      </c>
      <c r="E7664">
        <f t="shared" si="476"/>
        <v>17</v>
      </c>
      <c r="F7664">
        <f t="shared" si="477"/>
        <v>6</v>
      </c>
      <c r="G7664" s="8">
        <f t="shared" si="478"/>
        <v>44729</v>
      </c>
      <c r="H7664">
        <f t="shared" si="479"/>
        <v>2022</v>
      </c>
      <c r="I7664" s="1">
        <v>44729.792361111111</v>
      </c>
      <c r="J7664" s="2">
        <v>44729</v>
      </c>
      <c r="K7664" t="s">
        <v>13</v>
      </c>
      <c r="L7664" t="s">
        <v>25</v>
      </c>
      <c r="N7664" s="11" t="s">
        <v>15</v>
      </c>
      <c r="O7664" s="11" t="str">
        <f>IF(Table1[[#This Row],[Currency  Code]]="USD",Table1[[#This Row],[Product Amount with GST]]*80,Table1[[#This Row],[Product Amount with GST]])</f>
        <v>2022</v>
      </c>
    </row>
    <row r="7665" spans="1:16" x14ac:dyDescent="0.25">
      <c r="A7665" t="s">
        <v>5214</v>
      </c>
      <c r="B7665" t="s">
        <v>104</v>
      </c>
      <c r="C7665" t="s">
        <v>12</v>
      </c>
      <c r="E7665">
        <f t="shared" si="476"/>
        <v>17</v>
      </c>
      <c r="F7665">
        <f t="shared" si="477"/>
        <v>6</v>
      </c>
      <c r="G7665" s="8">
        <f t="shared" si="478"/>
        <v>44729</v>
      </c>
      <c r="H7665">
        <f t="shared" si="479"/>
        <v>2022</v>
      </c>
      <c r="I7665" s="1">
        <v>44729.786805555559</v>
      </c>
      <c r="J7665" s="2">
        <v>44729</v>
      </c>
      <c r="K7665" t="s">
        <v>13</v>
      </c>
      <c r="L7665" t="s">
        <v>21</v>
      </c>
      <c r="N7665" s="11" t="s">
        <v>15</v>
      </c>
      <c r="O7665" s="11" t="str">
        <f>IF(Table1[[#This Row],[Currency  Code]]="USD",Table1[[#This Row],[Product Amount with GST]]*80,Table1[[#This Row],[Product Amount with GST]])</f>
        <v>1999</v>
      </c>
    </row>
    <row r="7666" spans="1:16" x14ac:dyDescent="0.25">
      <c r="A7666" t="s">
        <v>5215</v>
      </c>
      <c r="B7666" t="s">
        <v>65</v>
      </c>
      <c r="C7666" t="s">
        <v>12</v>
      </c>
      <c r="E7666">
        <f t="shared" si="476"/>
        <v>17</v>
      </c>
      <c r="F7666">
        <f t="shared" si="477"/>
        <v>6</v>
      </c>
      <c r="G7666" s="8">
        <f t="shared" si="478"/>
        <v>44729</v>
      </c>
      <c r="H7666">
        <f t="shared" si="479"/>
        <v>2022</v>
      </c>
      <c r="I7666" s="1">
        <v>44729.774305555555</v>
      </c>
      <c r="J7666" s="2">
        <v>44729</v>
      </c>
      <c r="K7666" t="s">
        <v>72</v>
      </c>
      <c r="L7666" t="s">
        <v>39</v>
      </c>
      <c r="N7666" s="11" t="s">
        <v>15</v>
      </c>
      <c r="O7666" s="11" t="str">
        <f>IF(Table1[[#This Row],[Currency  Code]]="USD",Table1[[#This Row],[Product Amount with GST]]*80,Table1[[#This Row],[Product Amount with GST]])</f>
        <v>499</v>
      </c>
    </row>
    <row r="7667" spans="1:16" x14ac:dyDescent="0.25">
      <c r="A7667" t="s">
        <v>5216</v>
      </c>
      <c r="B7667" t="s">
        <v>1092</v>
      </c>
      <c r="C7667" t="s">
        <v>48</v>
      </c>
      <c r="E7667">
        <f t="shared" si="476"/>
        <v>17</v>
      </c>
      <c r="F7667">
        <f t="shared" si="477"/>
        <v>6</v>
      </c>
      <c r="G7667" s="8">
        <f t="shared" si="478"/>
        <v>44729</v>
      </c>
      <c r="H7667">
        <f t="shared" si="479"/>
        <v>2022</v>
      </c>
      <c r="I7667" s="1">
        <v>44729.761111111111</v>
      </c>
      <c r="J7667" s="2">
        <v>44729</v>
      </c>
      <c r="K7667" t="s">
        <v>13</v>
      </c>
      <c r="L7667" t="s">
        <v>39</v>
      </c>
      <c r="M7667" t="s">
        <v>53</v>
      </c>
      <c r="N7667" s="11" t="s">
        <v>15</v>
      </c>
      <c r="O7667" s="11" t="str">
        <f>IF(Table1[[#This Row],[Currency  Code]]="USD",Table1[[#This Row],[Product Amount with GST]]*80,Table1[[#This Row],[Product Amount with GST]])</f>
        <v>499</v>
      </c>
      <c r="P7667" t="s">
        <v>50</v>
      </c>
    </row>
    <row r="7668" spans="1:16" x14ac:dyDescent="0.25">
      <c r="A7668" t="s">
        <v>5217</v>
      </c>
      <c r="B7668" t="s">
        <v>42</v>
      </c>
      <c r="C7668" t="s">
        <v>12</v>
      </c>
      <c r="E7668">
        <f t="shared" si="476"/>
        <v>17</v>
      </c>
      <c r="F7668">
        <f t="shared" si="477"/>
        <v>6</v>
      </c>
      <c r="G7668" s="8">
        <f t="shared" si="478"/>
        <v>44729</v>
      </c>
      <c r="H7668">
        <f t="shared" si="479"/>
        <v>2022</v>
      </c>
      <c r="I7668" s="1">
        <v>44729.72152777778</v>
      </c>
      <c r="J7668" s="2">
        <v>44729</v>
      </c>
      <c r="K7668" t="s">
        <v>13</v>
      </c>
      <c r="L7668" t="s">
        <v>39</v>
      </c>
      <c r="N7668" s="11" t="s">
        <v>15</v>
      </c>
      <c r="O7668" s="11" t="str">
        <f>IF(Table1[[#This Row],[Currency  Code]]="USD",Table1[[#This Row],[Product Amount with GST]]*80,Table1[[#This Row],[Product Amount with GST]])</f>
        <v>499</v>
      </c>
    </row>
    <row r="7669" spans="1:16" x14ac:dyDescent="0.25">
      <c r="A7669" t="s">
        <v>5217</v>
      </c>
      <c r="B7669" t="s">
        <v>42</v>
      </c>
      <c r="C7669" t="s">
        <v>12</v>
      </c>
      <c r="E7669">
        <f t="shared" si="476"/>
        <v>17</v>
      </c>
      <c r="F7669">
        <f t="shared" si="477"/>
        <v>6</v>
      </c>
      <c r="G7669" s="8">
        <f t="shared" si="478"/>
        <v>44729</v>
      </c>
      <c r="H7669">
        <f t="shared" si="479"/>
        <v>2022</v>
      </c>
      <c r="I7669" s="1">
        <v>44729.718055555553</v>
      </c>
      <c r="J7669" s="2">
        <v>44729</v>
      </c>
      <c r="K7669" t="s">
        <v>13</v>
      </c>
      <c r="L7669" t="s">
        <v>39</v>
      </c>
      <c r="N7669" s="11" t="s">
        <v>15</v>
      </c>
      <c r="O7669" s="11" t="str">
        <f>IF(Table1[[#This Row],[Currency  Code]]="USD",Table1[[#This Row],[Product Amount with GST]]*80,Table1[[#This Row],[Product Amount with GST]])</f>
        <v>499</v>
      </c>
    </row>
    <row r="7670" spans="1:16" x14ac:dyDescent="0.25">
      <c r="A7670" t="s">
        <v>5218</v>
      </c>
      <c r="B7670" t="s">
        <v>42</v>
      </c>
      <c r="C7670" t="s">
        <v>12</v>
      </c>
      <c r="E7670">
        <f t="shared" si="476"/>
        <v>17</v>
      </c>
      <c r="F7670">
        <f t="shared" si="477"/>
        <v>6</v>
      </c>
      <c r="G7670" s="8">
        <f t="shared" si="478"/>
        <v>44729</v>
      </c>
      <c r="H7670">
        <f t="shared" si="479"/>
        <v>2022</v>
      </c>
      <c r="I7670" s="1">
        <v>44729.714583333334</v>
      </c>
      <c r="J7670" s="2">
        <v>44729</v>
      </c>
      <c r="K7670" t="s">
        <v>43</v>
      </c>
      <c r="L7670" t="s">
        <v>39</v>
      </c>
      <c r="N7670" s="11" t="s">
        <v>15</v>
      </c>
      <c r="O7670" s="11" t="str">
        <f>IF(Table1[[#This Row],[Currency  Code]]="USD",Table1[[#This Row],[Product Amount with GST]]*80,Table1[[#This Row],[Product Amount with GST]])</f>
        <v>499</v>
      </c>
    </row>
    <row r="7671" spans="1:16" x14ac:dyDescent="0.25">
      <c r="A7671" t="s">
        <v>5207</v>
      </c>
      <c r="B7671" t="s">
        <v>20</v>
      </c>
      <c r="C7671" t="s">
        <v>48</v>
      </c>
      <c r="E7671">
        <f t="shared" si="476"/>
        <v>17</v>
      </c>
      <c r="F7671">
        <f t="shared" si="477"/>
        <v>6</v>
      </c>
      <c r="G7671" s="8">
        <f t="shared" si="478"/>
        <v>44729</v>
      </c>
      <c r="H7671">
        <f t="shared" si="479"/>
        <v>2022</v>
      </c>
      <c r="I7671" s="1">
        <v>44729.833333333336</v>
      </c>
      <c r="J7671" s="2">
        <v>44729</v>
      </c>
      <c r="K7671" t="s">
        <v>13</v>
      </c>
      <c r="L7671" t="s">
        <v>21</v>
      </c>
      <c r="M7671" t="s">
        <v>53</v>
      </c>
      <c r="N7671" s="11" t="s">
        <v>15</v>
      </c>
      <c r="O7671" s="11" t="str">
        <f>IF(Table1[[#This Row],[Currency  Code]]="USD",Table1[[#This Row],[Product Amount with GST]]*80,Table1[[#This Row],[Product Amount with GST]])</f>
        <v>1999</v>
      </c>
      <c r="P7671" t="s">
        <v>50</v>
      </c>
    </row>
    <row r="7672" spans="1:16" x14ac:dyDescent="0.25">
      <c r="A7672" t="s">
        <v>5075</v>
      </c>
      <c r="B7672" t="s">
        <v>42</v>
      </c>
      <c r="C7672" t="s">
        <v>12</v>
      </c>
      <c r="E7672">
        <f t="shared" si="476"/>
        <v>17</v>
      </c>
      <c r="F7672">
        <f t="shared" si="477"/>
        <v>6</v>
      </c>
      <c r="G7672" s="8">
        <f t="shared" si="478"/>
        <v>44729</v>
      </c>
      <c r="H7672">
        <f t="shared" si="479"/>
        <v>2022</v>
      </c>
      <c r="I7672" s="1">
        <v>44729.830555555556</v>
      </c>
      <c r="J7672" s="2">
        <v>44729</v>
      </c>
      <c r="K7672" t="s">
        <v>43</v>
      </c>
      <c r="L7672" t="s">
        <v>88</v>
      </c>
      <c r="N7672" s="11" t="s">
        <v>29</v>
      </c>
      <c r="O7672" s="11">
        <f>IF(Table1[[#This Row],[Currency  Code]]="USD",Table1[[#This Row],[Product Amount with GST]]*80,Table1[[#This Row],[Product Amount with GST]])</f>
        <v>4720</v>
      </c>
    </row>
    <row r="7673" spans="1:16" x14ac:dyDescent="0.25">
      <c r="A7673" t="s">
        <v>5219</v>
      </c>
      <c r="B7673" t="s">
        <v>20</v>
      </c>
      <c r="C7673" t="s">
        <v>12</v>
      </c>
      <c r="E7673">
        <f t="shared" si="476"/>
        <v>17</v>
      </c>
      <c r="F7673">
        <f t="shared" si="477"/>
        <v>6</v>
      </c>
      <c r="G7673" s="8">
        <f t="shared" si="478"/>
        <v>44729</v>
      </c>
      <c r="H7673">
        <f t="shared" si="479"/>
        <v>2022</v>
      </c>
      <c r="I7673" s="1">
        <v>44729.80972222222</v>
      </c>
      <c r="J7673" s="2">
        <v>44729</v>
      </c>
      <c r="K7673" t="s">
        <v>13</v>
      </c>
      <c r="L7673" t="s">
        <v>21</v>
      </c>
      <c r="N7673" s="11" t="s">
        <v>15</v>
      </c>
      <c r="O7673" s="11" t="str">
        <f>IF(Table1[[#This Row],[Currency  Code]]="USD",Table1[[#This Row],[Product Amount with GST]]*80,Table1[[#This Row],[Product Amount with GST]])</f>
        <v>1999</v>
      </c>
    </row>
    <row r="7674" spans="1:16" x14ac:dyDescent="0.25">
      <c r="A7674" t="s">
        <v>5220</v>
      </c>
      <c r="B7674" t="s">
        <v>52</v>
      </c>
      <c r="C7674" t="s">
        <v>12</v>
      </c>
      <c r="E7674">
        <f t="shared" si="476"/>
        <v>17</v>
      </c>
      <c r="F7674">
        <f t="shared" si="477"/>
        <v>6</v>
      </c>
      <c r="G7674" s="8">
        <f t="shared" si="478"/>
        <v>44729</v>
      </c>
      <c r="H7674">
        <f t="shared" si="479"/>
        <v>2022</v>
      </c>
      <c r="I7674" s="1">
        <v>44729.809027777781</v>
      </c>
      <c r="J7674" s="2">
        <v>44729</v>
      </c>
      <c r="K7674" t="s">
        <v>13</v>
      </c>
      <c r="L7674" t="s">
        <v>18</v>
      </c>
      <c r="N7674" s="11" t="s">
        <v>15</v>
      </c>
      <c r="O7674" s="11" t="str">
        <f>IF(Table1[[#This Row],[Currency  Code]]="USD",Table1[[#This Row],[Product Amount with GST]]*80,Table1[[#This Row],[Product Amount with GST]])</f>
        <v>999</v>
      </c>
    </row>
    <row r="7675" spans="1:16" x14ac:dyDescent="0.25">
      <c r="A7675" t="s">
        <v>5221</v>
      </c>
      <c r="B7675" t="s">
        <v>1419</v>
      </c>
      <c r="C7675" t="s">
        <v>12</v>
      </c>
      <c r="E7675">
        <f t="shared" si="476"/>
        <v>17</v>
      </c>
      <c r="F7675">
        <f t="shared" si="477"/>
        <v>6</v>
      </c>
      <c r="G7675" s="8">
        <f t="shared" si="478"/>
        <v>44729</v>
      </c>
      <c r="H7675">
        <f t="shared" si="479"/>
        <v>2022</v>
      </c>
      <c r="I7675" s="1">
        <v>44729.805555555555</v>
      </c>
      <c r="J7675" s="2">
        <v>44729</v>
      </c>
      <c r="K7675" t="s">
        <v>13</v>
      </c>
      <c r="L7675" t="s">
        <v>39</v>
      </c>
      <c r="N7675" s="11" t="s">
        <v>15</v>
      </c>
      <c r="O7675" s="11" t="str">
        <f>IF(Table1[[#This Row],[Currency  Code]]="USD",Table1[[#This Row],[Product Amount with GST]]*80,Table1[[#This Row],[Product Amount with GST]])</f>
        <v>499</v>
      </c>
    </row>
    <row r="7676" spans="1:16" x14ac:dyDescent="0.25">
      <c r="A7676" t="s">
        <v>5212</v>
      </c>
      <c r="B7676" t="s">
        <v>1723</v>
      </c>
      <c r="C7676" t="s">
        <v>48</v>
      </c>
      <c r="E7676">
        <f t="shared" si="476"/>
        <v>17</v>
      </c>
      <c r="F7676">
        <f t="shared" si="477"/>
        <v>6</v>
      </c>
      <c r="G7676" s="8">
        <f t="shared" si="478"/>
        <v>44729</v>
      </c>
      <c r="H7676">
        <f t="shared" si="479"/>
        <v>2022</v>
      </c>
      <c r="I7676" s="1">
        <v>44729.805555555555</v>
      </c>
      <c r="J7676" s="2">
        <v>44729</v>
      </c>
      <c r="K7676" t="s">
        <v>13</v>
      </c>
      <c r="L7676" t="s">
        <v>39</v>
      </c>
      <c r="M7676" t="s">
        <v>53</v>
      </c>
      <c r="N7676" s="11" t="s">
        <v>15</v>
      </c>
      <c r="O7676" s="11" t="str">
        <f>IF(Table1[[#This Row],[Currency  Code]]="USD",Table1[[#This Row],[Product Amount with GST]]*80,Table1[[#This Row],[Product Amount with GST]])</f>
        <v>499</v>
      </c>
      <c r="P7676" t="s">
        <v>50</v>
      </c>
    </row>
    <row r="7677" spans="1:16" x14ac:dyDescent="0.25">
      <c r="A7677" t="s">
        <v>5222</v>
      </c>
      <c r="B7677" t="s">
        <v>42</v>
      </c>
      <c r="C7677" t="s">
        <v>12</v>
      </c>
      <c r="E7677">
        <f t="shared" si="476"/>
        <v>17</v>
      </c>
      <c r="F7677">
        <f t="shared" si="477"/>
        <v>6</v>
      </c>
      <c r="G7677" s="8">
        <f t="shared" si="478"/>
        <v>44729</v>
      </c>
      <c r="H7677">
        <f t="shared" si="479"/>
        <v>2022</v>
      </c>
      <c r="I7677" s="1">
        <v>44729.795138888891</v>
      </c>
      <c r="J7677" s="2">
        <v>44729</v>
      </c>
      <c r="K7677" t="s">
        <v>43</v>
      </c>
      <c r="L7677" t="s">
        <v>39</v>
      </c>
      <c r="N7677" s="11" t="s">
        <v>15</v>
      </c>
      <c r="O7677" s="11" t="str">
        <f>IF(Table1[[#This Row],[Currency  Code]]="USD",Table1[[#This Row],[Product Amount with GST]]*80,Table1[[#This Row],[Product Amount with GST]])</f>
        <v>499</v>
      </c>
    </row>
    <row r="7678" spans="1:16" x14ac:dyDescent="0.25">
      <c r="A7678" t="s">
        <v>4386</v>
      </c>
      <c r="B7678" t="s">
        <v>402</v>
      </c>
      <c r="C7678" t="s">
        <v>12</v>
      </c>
      <c r="E7678">
        <f t="shared" si="476"/>
        <v>17</v>
      </c>
      <c r="F7678">
        <f t="shared" si="477"/>
        <v>6</v>
      </c>
      <c r="G7678" s="8">
        <f t="shared" si="478"/>
        <v>44729</v>
      </c>
      <c r="H7678">
        <f t="shared" si="479"/>
        <v>2022</v>
      </c>
      <c r="I7678" s="1">
        <v>44729.793055555558</v>
      </c>
      <c r="J7678" s="2">
        <v>44729</v>
      </c>
      <c r="K7678" t="s">
        <v>13</v>
      </c>
      <c r="L7678" t="s">
        <v>39</v>
      </c>
      <c r="N7678" s="11" t="s">
        <v>15</v>
      </c>
      <c r="O7678" s="11" t="str">
        <f>IF(Table1[[#This Row],[Currency  Code]]="USD",Table1[[#This Row],[Product Amount with GST]]*80,Table1[[#This Row],[Product Amount with GST]])</f>
        <v>499</v>
      </c>
    </row>
    <row r="7679" spans="1:16" x14ac:dyDescent="0.25">
      <c r="A7679" t="s">
        <v>5223</v>
      </c>
      <c r="B7679" t="s">
        <v>42</v>
      </c>
      <c r="C7679" t="s">
        <v>12</v>
      </c>
      <c r="E7679">
        <f t="shared" si="476"/>
        <v>17</v>
      </c>
      <c r="F7679">
        <f t="shared" si="477"/>
        <v>6</v>
      </c>
      <c r="G7679" s="8">
        <f t="shared" si="478"/>
        <v>44729</v>
      </c>
      <c r="H7679">
        <f t="shared" si="479"/>
        <v>2022</v>
      </c>
      <c r="I7679" s="1">
        <v>44729.793055555558</v>
      </c>
      <c r="J7679" s="2">
        <v>44729</v>
      </c>
      <c r="K7679" t="s">
        <v>43</v>
      </c>
      <c r="L7679" t="s">
        <v>39</v>
      </c>
      <c r="N7679" s="11" t="s">
        <v>15</v>
      </c>
      <c r="O7679" s="11" t="str">
        <f>IF(Table1[[#This Row],[Currency  Code]]="USD",Table1[[#This Row],[Product Amount with GST]]*80,Table1[[#This Row],[Product Amount with GST]])</f>
        <v>499</v>
      </c>
    </row>
    <row r="7680" spans="1:16" x14ac:dyDescent="0.25">
      <c r="A7680" t="s">
        <v>5224</v>
      </c>
      <c r="B7680" t="s">
        <v>236</v>
      </c>
      <c r="C7680" t="s">
        <v>48</v>
      </c>
      <c r="E7680">
        <f t="shared" si="476"/>
        <v>17</v>
      </c>
      <c r="F7680">
        <f t="shared" si="477"/>
        <v>6</v>
      </c>
      <c r="G7680" s="8">
        <f t="shared" si="478"/>
        <v>44729</v>
      </c>
      <c r="H7680">
        <f t="shared" si="479"/>
        <v>2022</v>
      </c>
      <c r="I7680" s="1">
        <v>44729.786111111112</v>
      </c>
      <c r="J7680" s="2">
        <v>44729</v>
      </c>
      <c r="K7680" t="s">
        <v>13</v>
      </c>
      <c r="L7680" t="s">
        <v>39</v>
      </c>
      <c r="M7680" t="s">
        <v>53</v>
      </c>
      <c r="N7680" s="11" t="s">
        <v>15</v>
      </c>
      <c r="O7680" s="11" t="str">
        <f>IF(Table1[[#This Row],[Currency  Code]]="USD",Table1[[#This Row],[Product Amount with GST]]*80,Table1[[#This Row],[Product Amount with GST]])</f>
        <v>499</v>
      </c>
      <c r="P7680" t="s">
        <v>50</v>
      </c>
    </row>
    <row r="7681" spans="1:16" x14ac:dyDescent="0.25">
      <c r="A7681" t="s">
        <v>5224</v>
      </c>
      <c r="B7681" t="s">
        <v>236</v>
      </c>
      <c r="C7681" t="s">
        <v>12</v>
      </c>
      <c r="E7681">
        <f t="shared" si="476"/>
        <v>17</v>
      </c>
      <c r="F7681">
        <f t="shared" si="477"/>
        <v>6</v>
      </c>
      <c r="G7681" s="8">
        <f t="shared" si="478"/>
        <v>44729</v>
      </c>
      <c r="H7681">
        <f t="shared" si="479"/>
        <v>2022</v>
      </c>
      <c r="I7681" s="1">
        <v>44729.785416666666</v>
      </c>
      <c r="J7681" s="2">
        <v>44729</v>
      </c>
      <c r="K7681" t="s">
        <v>13</v>
      </c>
      <c r="L7681" t="s">
        <v>39</v>
      </c>
      <c r="N7681" s="11" t="s">
        <v>15</v>
      </c>
      <c r="O7681" s="11" t="str">
        <f>IF(Table1[[#This Row],[Currency  Code]]="USD",Table1[[#This Row],[Product Amount with GST]]*80,Table1[[#This Row],[Product Amount with GST]])</f>
        <v>499</v>
      </c>
    </row>
    <row r="7682" spans="1:16" x14ac:dyDescent="0.25">
      <c r="A7682" t="s">
        <v>4968</v>
      </c>
      <c r="B7682" t="s">
        <v>65</v>
      </c>
      <c r="C7682" t="s">
        <v>12</v>
      </c>
      <c r="E7682">
        <f t="shared" ref="E7682:E7745" si="480">DAY(I7682)</f>
        <v>17</v>
      </c>
      <c r="F7682">
        <f t="shared" ref="F7682:F7745" si="481">MONTH(I7682)</f>
        <v>6</v>
      </c>
      <c r="G7682" s="8">
        <f t="shared" ref="G7682:G7745" si="482">DATE(H7683,F7682,E7682)</f>
        <v>44729</v>
      </c>
      <c r="H7682">
        <f t="shared" ref="H7682:H7745" si="483">YEAR(I7682)</f>
        <v>2022</v>
      </c>
      <c r="I7682" s="1">
        <v>44729.767361111109</v>
      </c>
      <c r="J7682" s="2">
        <v>44729</v>
      </c>
      <c r="K7682" t="s">
        <v>13</v>
      </c>
      <c r="L7682" t="s">
        <v>39</v>
      </c>
      <c r="N7682" s="11" t="s">
        <v>15</v>
      </c>
      <c r="O7682" s="11" t="str">
        <f>IF(Table1[[#This Row],[Currency  Code]]="USD",Table1[[#This Row],[Product Amount with GST]]*80,Table1[[#This Row],[Product Amount with GST]])</f>
        <v>499</v>
      </c>
    </row>
    <row r="7683" spans="1:16" x14ac:dyDescent="0.25">
      <c r="A7683" t="s">
        <v>5225</v>
      </c>
      <c r="B7683" t="s">
        <v>42</v>
      </c>
      <c r="C7683" t="s">
        <v>12</v>
      </c>
      <c r="E7683">
        <f t="shared" si="480"/>
        <v>17</v>
      </c>
      <c r="F7683">
        <f t="shared" si="481"/>
        <v>6</v>
      </c>
      <c r="G7683" s="8">
        <f t="shared" si="482"/>
        <v>44729</v>
      </c>
      <c r="H7683">
        <f t="shared" si="483"/>
        <v>2022</v>
      </c>
      <c r="I7683" s="1">
        <v>44729.760416666664</v>
      </c>
      <c r="J7683" s="2">
        <v>44729</v>
      </c>
      <c r="K7683" t="s">
        <v>43</v>
      </c>
      <c r="L7683" t="s">
        <v>88</v>
      </c>
      <c r="N7683" s="11" t="s">
        <v>29</v>
      </c>
      <c r="O7683" s="11">
        <f>IF(Table1[[#This Row],[Currency  Code]]="USD",Table1[[#This Row],[Product Amount with GST]]*80,Table1[[#This Row],[Product Amount with GST]])</f>
        <v>4720</v>
      </c>
    </row>
    <row r="7684" spans="1:16" x14ac:dyDescent="0.25">
      <c r="A7684" t="s">
        <v>2593</v>
      </c>
      <c r="B7684" t="s">
        <v>918</v>
      </c>
      <c r="C7684" t="s">
        <v>12</v>
      </c>
      <c r="E7684">
        <f t="shared" si="480"/>
        <v>17</v>
      </c>
      <c r="F7684">
        <f t="shared" si="481"/>
        <v>6</v>
      </c>
      <c r="G7684" s="8">
        <f t="shared" si="482"/>
        <v>44729</v>
      </c>
      <c r="H7684">
        <f t="shared" si="483"/>
        <v>2022</v>
      </c>
      <c r="I7684" s="1">
        <v>44729.759722222225</v>
      </c>
      <c r="J7684" s="2">
        <v>44729</v>
      </c>
      <c r="K7684" t="s">
        <v>13</v>
      </c>
      <c r="L7684" t="s">
        <v>919</v>
      </c>
      <c r="N7684" s="11" t="s">
        <v>15</v>
      </c>
      <c r="O7684" s="11" t="str">
        <f>IF(Table1[[#This Row],[Currency  Code]]="USD",Table1[[#This Row],[Product Amount with GST]]*80,Table1[[#This Row],[Product Amount with GST]])</f>
        <v>990</v>
      </c>
    </row>
    <row r="7685" spans="1:16" x14ac:dyDescent="0.25">
      <c r="A7685" t="s">
        <v>5226</v>
      </c>
      <c r="B7685" t="s">
        <v>659</v>
      </c>
      <c r="C7685" t="s">
        <v>12</v>
      </c>
      <c r="E7685">
        <f t="shared" si="480"/>
        <v>17</v>
      </c>
      <c r="F7685">
        <f t="shared" si="481"/>
        <v>6</v>
      </c>
      <c r="G7685" s="8">
        <f t="shared" si="482"/>
        <v>44729</v>
      </c>
      <c r="H7685">
        <f t="shared" si="483"/>
        <v>2022</v>
      </c>
      <c r="I7685" s="1">
        <v>44729.731944444444</v>
      </c>
      <c r="J7685" s="2">
        <v>44729</v>
      </c>
      <c r="K7685" t="s">
        <v>13</v>
      </c>
      <c r="L7685" t="s">
        <v>39</v>
      </c>
      <c r="N7685" s="11" t="s">
        <v>15</v>
      </c>
      <c r="O7685" s="11" t="str">
        <f>IF(Table1[[#This Row],[Currency  Code]]="USD",Table1[[#This Row],[Product Amount with GST]]*80,Table1[[#This Row],[Product Amount with GST]])</f>
        <v>499</v>
      </c>
    </row>
    <row r="7686" spans="1:16" x14ac:dyDescent="0.25">
      <c r="A7686" t="s">
        <v>5079</v>
      </c>
      <c r="B7686" t="s">
        <v>20</v>
      </c>
      <c r="C7686" t="s">
        <v>12</v>
      </c>
      <c r="E7686">
        <f t="shared" si="480"/>
        <v>17</v>
      </c>
      <c r="F7686">
        <f t="shared" si="481"/>
        <v>6</v>
      </c>
      <c r="G7686" s="8">
        <f t="shared" si="482"/>
        <v>44729</v>
      </c>
      <c r="H7686">
        <f t="shared" si="483"/>
        <v>2022</v>
      </c>
      <c r="I7686" s="1">
        <v>44729.728472222225</v>
      </c>
      <c r="J7686" s="2">
        <v>44729</v>
      </c>
      <c r="K7686" t="s">
        <v>13</v>
      </c>
      <c r="L7686" t="s">
        <v>21</v>
      </c>
      <c r="N7686" s="11" t="s">
        <v>15</v>
      </c>
      <c r="O7686" s="11" t="str">
        <f>IF(Table1[[#This Row],[Currency  Code]]="USD",Table1[[#This Row],[Product Amount with GST]]*80,Table1[[#This Row],[Product Amount with GST]])</f>
        <v>1999</v>
      </c>
    </row>
    <row r="7687" spans="1:16" x14ac:dyDescent="0.25">
      <c r="A7687" t="s">
        <v>5227</v>
      </c>
      <c r="B7687" t="s">
        <v>20</v>
      </c>
      <c r="C7687" t="s">
        <v>12</v>
      </c>
      <c r="E7687">
        <f t="shared" si="480"/>
        <v>17</v>
      </c>
      <c r="F7687">
        <f t="shared" si="481"/>
        <v>6</v>
      </c>
      <c r="G7687" s="8">
        <f t="shared" si="482"/>
        <v>44729</v>
      </c>
      <c r="H7687">
        <f t="shared" si="483"/>
        <v>2022</v>
      </c>
      <c r="I7687" s="1">
        <v>44729.728472222225</v>
      </c>
      <c r="J7687" s="2">
        <v>44729</v>
      </c>
      <c r="K7687" t="s">
        <v>13</v>
      </c>
      <c r="L7687" t="s">
        <v>21</v>
      </c>
      <c r="N7687" s="11" t="s">
        <v>15</v>
      </c>
      <c r="O7687" s="11" t="str">
        <f>IF(Table1[[#This Row],[Currency  Code]]="USD",Table1[[#This Row],[Product Amount with GST]]*80,Table1[[#This Row],[Product Amount with GST]])</f>
        <v>1999</v>
      </c>
    </row>
    <row r="7688" spans="1:16" x14ac:dyDescent="0.25">
      <c r="A7688" t="s">
        <v>5217</v>
      </c>
      <c r="B7688" t="s">
        <v>42</v>
      </c>
      <c r="C7688" t="s">
        <v>48</v>
      </c>
      <c r="E7688">
        <f t="shared" si="480"/>
        <v>17</v>
      </c>
      <c r="F7688">
        <f t="shared" si="481"/>
        <v>6</v>
      </c>
      <c r="G7688" s="8">
        <f t="shared" si="482"/>
        <v>44729</v>
      </c>
      <c r="H7688">
        <f t="shared" si="483"/>
        <v>2022</v>
      </c>
      <c r="I7688" s="1">
        <v>44729.722916666666</v>
      </c>
      <c r="J7688" s="2">
        <v>44729</v>
      </c>
      <c r="K7688" t="s">
        <v>13</v>
      </c>
      <c r="L7688" t="s">
        <v>39</v>
      </c>
      <c r="M7688" t="s">
        <v>53</v>
      </c>
      <c r="N7688" s="11" t="s">
        <v>15</v>
      </c>
      <c r="O7688" s="11" t="str">
        <f>IF(Table1[[#This Row],[Currency  Code]]="USD",Table1[[#This Row],[Product Amount with GST]]*80,Table1[[#This Row],[Product Amount with GST]])</f>
        <v>499</v>
      </c>
      <c r="P7688" t="s">
        <v>50</v>
      </c>
    </row>
    <row r="7689" spans="1:16" x14ac:dyDescent="0.25">
      <c r="A7689" t="s">
        <v>5217</v>
      </c>
      <c r="B7689" t="s">
        <v>42</v>
      </c>
      <c r="C7689" t="s">
        <v>12</v>
      </c>
      <c r="E7689">
        <f t="shared" si="480"/>
        <v>17</v>
      </c>
      <c r="F7689">
        <f t="shared" si="481"/>
        <v>6</v>
      </c>
      <c r="G7689" s="8">
        <f t="shared" si="482"/>
        <v>44729</v>
      </c>
      <c r="H7689">
        <f t="shared" si="483"/>
        <v>2022</v>
      </c>
      <c r="I7689" s="1">
        <v>44729.722222222219</v>
      </c>
      <c r="J7689" s="2">
        <v>44729</v>
      </c>
      <c r="K7689" t="s">
        <v>13</v>
      </c>
      <c r="L7689" t="s">
        <v>39</v>
      </c>
      <c r="N7689" s="11" t="s">
        <v>15</v>
      </c>
      <c r="O7689" s="11" t="str">
        <f>IF(Table1[[#This Row],[Currency  Code]]="USD",Table1[[#This Row],[Product Amount with GST]]*80,Table1[[#This Row],[Product Amount with GST]])</f>
        <v>499</v>
      </c>
    </row>
    <row r="7690" spans="1:16" x14ac:dyDescent="0.25">
      <c r="A7690" t="s">
        <v>5228</v>
      </c>
      <c r="B7690" t="s">
        <v>42</v>
      </c>
      <c r="C7690" t="s">
        <v>12</v>
      </c>
      <c r="E7690">
        <f t="shared" si="480"/>
        <v>17</v>
      </c>
      <c r="F7690">
        <f t="shared" si="481"/>
        <v>6</v>
      </c>
      <c r="G7690" s="8">
        <f t="shared" si="482"/>
        <v>44729</v>
      </c>
      <c r="H7690">
        <f t="shared" si="483"/>
        <v>2022</v>
      </c>
      <c r="I7690" s="1">
        <v>44729.854861111111</v>
      </c>
      <c r="J7690" s="2">
        <v>44729</v>
      </c>
      <c r="K7690" t="s">
        <v>13</v>
      </c>
      <c r="L7690" t="s">
        <v>39</v>
      </c>
      <c r="N7690" s="11" t="s">
        <v>15</v>
      </c>
      <c r="O7690" s="11" t="str">
        <f>IF(Table1[[#This Row],[Currency  Code]]="USD",Table1[[#This Row],[Product Amount with GST]]*80,Table1[[#This Row],[Product Amount with GST]])</f>
        <v>499</v>
      </c>
    </row>
    <row r="7691" spans="1:16" x14ac:dyDescent="0.25">
      <c r="A7691" t="s">
        <v>5075</v>
      </c>
      <c r="B7691" t="s">
        <v>42</v>
      </c>
      <c r="C7691" t="s">
        <v>12</v>
      </c>
      <c r="E7691">
        <f t="shared" si="480"/>
        <v>17</v>
      </c>
      <c r="F7691">
        <f t="shared" si="481"/>
        <v>6</v>
      </c>
      <c r="G7691" s="8">
        <f t="shared" si="482"/>
        <v>44729</v>
      </c>
      <c r="H7691">
        <f t="shared" si="483"/>
        <v>2022</v>
      </c>
      <c r="I7691" s="1">
        <v>44729.842361111114</v>
      </c>
      <c r="J7691" s="2">
        <v>44729</v>
      </c>
      <c r="K7691" t="s">
        <v>43</v>
      </c>
      <c r="L7691" t="s">
        <v>88</v>
      </c>
      <c r="N7691" s="11" t="s">
        <v>29</v>
      </c>
      <c r="O7691" s="11">
        <f>IF(Table1[[#This Row],[Currency  Code]]="USD",Table1[[#This Row],[Product Amount with GST]]*80,Table1[[#This Row],[Product Amount with GST]])</f>
        <v>4720</v>
      </c>
    </row>
    <row r="7692" spans="1:16" x14ac:dyDescent="0.25">
      <c r="A7692" t="s">
        <v>5229</v>
      </c>
      <c r="B7692" t="s">
        <v>918</v>
      </c>
      <c r="C7692" t="s">
        <v>12</v>
      </c>
      <c r="E7692">
        <f t="shared" si="480"/>
        <v>17</v>
      </c>
      <c r="F7692">
        <f t="shared" si="481"/>
        <v>6</v>
      </c>
      <c r="G7692" s="8">
        <f t="shared" si="482"/>
        <v>44729</v>
      </c>
      <c r="H7692">
        <f t="shared" si="483"/>
        <v>2022</v>
      </c>
      <c r="I7692" s="1">
        <v>44729.839583333334</v>
      </c>
      <c r="J7692" s="2">
        <v>44729</v>
      </c>
      <c r="K7692" t="s">
        <v>13</v>
      </c>
      <c r="L7692" t="s">
        <v>919</v>
      </c>
      <c r="N7692" s="11" t="s">
        <v>15</v>
      </c>
      <c r="O7692" s="11" t="str">
        <f>IF(Table1[[#This Row],[Currency  Code]]="USD",Table1[[#This Row],[Product Amount with GST]]*80,Table1[[#This Row],[Product Amount with GST]])</f>
        <v>990</v>
      </c>
    </row>
    <row r="7693" spans="1:16" x14ac:dyDescent="0.25">
      <c r="A7693" t="s">
        <v>5230</v>
      </c>
      <c r="B7693" t="s">
        <v>20</v>
      </c>
      <c r="C7693" t="s">
        <v>12</v>
      </c>
      <c r="E7693">
        <f t="shared" si="480"/>
        <v>17</v>
      </c>
      <c r="F7693">
        <f t="shared" si="481"/>
        <v>6</v>
      </c>
      <c r="G7693" s="8">
        <f t="shared" si="482"/>
        <v>44729</v>
      </c>
      <c r="H7693">
        <f t="shared" si="483"/>
        <v>2022</v>
      </c>
      <c r="I7693" s="1">
        <v>44729.836805555555</v>
      </c>
      <c r="J7693" s="2">
        <v>44729</v>
      </c>
      <c r="K7693" t="s">
        <v>13</v>
      </c>
      <c r="L7693" t="s">
        <v>21</v>
      </c>
      <c r="N7693" s="11" t="s">
        <v>15</v>
      </c>
      <c r="O7693" s="11" t="str">
        <f>IF(Table1[[#This Row],[Currency  Code]]="USD",Table1[[#This Row],[Product Amount with GST]]*80,Table1[[#This Row],[Product Amount with GST]])</f>
        <v>1999</v>
      </c>
    </row>
    <row r="7694" spans="1:16" x14ac:dyDescent="0.25">
      <c r="A7694" t="s">
        <v>5208</v>
      </c>
      <c r="B7694" t="s">
        <v>42</v>
      </c>
      <c r="C7694" t="s">
        <v>12</v>
      </c>
      <c r="E7694">
        <f t="shared" si="480"/>
        <v>17</v>
      </c>
      <c r="F7694">
        <f t="shared" si="481"/>
        <v>6</v>
      </c>
      <c r="G7694" s="8">
        <f t="shared" si="482"/>
        <v>44729</v>
      </c>
      <c r="H7694">
        <f t="shared" si="483"/>
        <v>2022</v>
      </c>
      <c r="I7694" s="1">
        <v>44729.827777777777</v>
      </c>
      <c r="J7694" s="2">
        <v>44729</v>
      </c>
      <c r="K7694" t="s">
        <v>43</v>
      </c>
      <c r="L7694" t="s">
        <v>88</v>
      </c>
      <c r="N7694" s="11" t="s">
        <v>29</v>
      </c>
      <c r="O7694" s="11">
        <f>IF(Table1[[#This Row],[Currency  Code]]="USD",Table1[[#This Row],[Product Amount with GST]]*80,Table1[[#This Row],[Product Amount with GST]])</f>
        <v>4720</v>
      </c>
    </row>
    <row r="7695" spans="1:16" x14ac:dyDescent="0.25">
      <c r="A7695" t="s">
        <v>5231</v>
      </c>
      <c r="B7695" t="s">
        <v>1324</v>
      </c>
      <c r="C7695" t="s">
        <v>12</v>
      </c>
      <c r="E7695">
        <f t="shared" si="480"/>
        <v>17</v>
      </c>
      <c r="F7695">
        <f t="shared" si="481"/>
        <v>6</v>
      </c>
      <c r="G7695" s="8">
        <f t="shared" si="482"/>
        <v>44729</v>
      </c>
      <c r="H7695">
        <f t="shared" si="483"/>
        <v>2022</v>
      </c>
      <c r="I7695" s="1">
        <v>44729.815972222219</v>
      </c>
      <c r="J7695" s="2">
        <v>44729</v>
      </c>
      <c r="K7695" t="s">
        <v>43</v>
      </c>
      <c r="L7695" t="s">
        <v>268</v>
      </c>
      <c r="N7695" s="11" t="s">
        <v>29</v>
      </c>
      <c r="O7695" s="11">
        <f>IF(Table1[[#This Row],[Currency  Code]]="USD",Table1[[#This Row],[Product Amount with GST]]*80,Table1[[#This Row],[Product Amount with GST]])</f>
        <v>6320</v>
      </c>
    </row>
    <row r="7696" spans="1:16" x14ac:dyDescent="0.25">
      <c r="A7696" t="s">
        <v>5232</v>
      </c>
      <c r="B7696" t="s">
        <v>20</v>
      </c>
      <c r="C7696" t="s">
        <v>12</v>
      </c>
      <c r="E7696">
        <f t="shared" si="480"/>
        <v>17</v>
      </c>
      <c r="F7696">
        <f t="shared" si="481"/>
        <v>6</v>
      </c>
      <c r="G7696" s="8">
        <f t="shared" si="482"/>
        <v>44729</v>
      </c>
      <c r="H7696">
        <f t="shared" si="483"/>
        <v>2022</v>
      </c>
      <c r="I7696" s="1">
        <v>44729.8125</v>
      </c>
      <c r="J7696" s="2">
        <v>44729</v>
      </c>
      <c r="K7696" t="s">
        <v>13</v>
      </c>
      <c r="L7696" t="s">
        <v>21</v>
      </c>
      <c r="N7696" s="11" t="s">
        <v>15</v>
      </c>
      <c r="O7696" s="11" t="str">
        <f>IF(Table1[[#This Row],[Currency  Code]]="USD",Table1[[#This Row],[Product Amount with GST]]*80,Table1[[#This Row],[Product Amount with GST]])</f>
        <v>1999</v>
      </c>
    </row>
    <row r="7697" spans="1:16" x14ac:dyDescent="0.25">
      <c r="A7697" t="s">
        <v>5232</v>
      </c>
      <c r="B7697" t="s">
        <v>20</v>
      </c>
      <c r="C7697" t="s">
        <v>12</v>
      </c>
      <c r="E7697">
        <f t="shared" si="480"/>
        <v>17</v>
      </c>
      <c r="F7697">
        <f t="shared" si="481"/>
        <v>6</v>
      </c>
      <c r="G7697" s="8">
        <f t="shared" si="482"/>
        <v>44729</v>
      </c>
      <c r="H7697">
        <f t="shared" si="483"/>
        <v>2022</v>
      </c>
      <c r="I7697" s="1">
        <v>44729.804861111108</v>
      </c>
      <c r="J7697" s="2">
        <v>44729</v>
      </c>
      <c r="K7697" t="s">
        <v>13</v>
      </c>
      <c r="L7697" t="s">
        <v>21</v>
      </c>
      <c r="N7697" s="11" t="s">
        <v>15</v>
      </c>
      <c r="O7697" s="11" t="str">
        <f>IF(Table1[[#This Row],[Currency  Code]]="USD",Table1[[#This Row],[Product Amount with GST]]*80,Table1[[#This Row],[Product Amount with GST]])</f>
        <v>1999</v>
      </c>
    </row>
    <row r="7698" spans="1:16" x14ac:dyDescent="0.25">
      <c r="A7698" t="s">
        <v>5233</v>
      </c>
      <c r="B7698" t="s">
        <v>42</v>
      </c>
      <c r="C7698" t="s">
        <v>12</v>
      </c>
      <c r="E7698">
        <f t="shared" si="480"/>
        <v>17</v>
      </c>
      <c r="F7698">
        <f t="shared" si="481"/>
        <v>6</v>
      </c>
      <c r="G7698" s="8">
        <f t="shared" si="482"/>
        <v>44729</v>
      </c>
      <c r="H7698">
        <f t="shared" si="483"/>
        <v>2022</v>
      </c>
      <c r="I7698" s="1">
        <v>44729.781944444447</v>
      </c>
      <c r="J7698" s="2">
        <v>44729</v>
      </c>
      <c r="K7698" t="s">
        <v>43</v>
      </c>
      <c r="L7698" t="s">
        <v>39</v>
      </c>
      <c r="N7698" s="11" t="s">
        <v>15</v>
      </c>
      <c r="O7698" s="11" t="str">
        <f>IF(Table1[[#This Row],[Currency  Code]]="USD",Table1[[#This Row],[Product Amount with GST]]*80,Table1[[#This Row],[Product Amount with GST]])</f>
        <v>499</v>
      </c>
    </row>
    <row r="7699" spans="1:16" x14ac:dyDescent="0.25">
      <c r="A7699" t="s">
        <v>5234</v>
      </c>
      <c r="B7699" t="s">
        <v>20</v>
      </c>
      <c r="C7699" t="s">
        <v>12</v>
      </c>
      <c r="E7699">
        <f t="shared" si="480"/>
        <v>17</v>
      </c>
      <c r="F7699">
        <f t="shared" si="481"/>
        <v>6</v>
      </c>
      <c r="G7699" s="8">
        <f t="shared" si="482"/>
        <v>44729</v>
      </c>
      <c r="H7699">
        <f t="shared" si="483"/>
        <v>2022</v>
      </c>
      <c r="I7699" s="1">
        <v>44729.779166666667</v>
      </c>
      <c r="J7699" s="2">
        <v>44729</v>
      </c>
      <c r="K7699" t="s">
        <v>13</v>
      </c>
      <c r="L7699" t="s">
        <v>21</v>
      </c>
      <c r="N7699" s="11" t="s">
        <v>15</v>
      </c>
      <c r="O7699" s="11" t="str">
        <f>IF(Table1[[#This Row],[Currency  Code]]="USD",Table1[[#This Row],[Product Amount with GST]]*80,Table1[[#This Row],[Product Amount with GST]])</f>
        <v>1999</v>
      </c>
    </row>
    <row r="7700" spans="1:16" x14ac:dyDescent="0.25">
      <c r="A7700" t="s">
        <v>5079</v>
      </c>
      <c r="B7700" t="s">
        <v>20</v>
      </c>
      <c r="C7700" t="s">
        <v>12</v>
      </c>
      <c r="E7700">
        <f t="shared" si="480"/>
        <v>17</v>
      </c>
      <c r="F7700">
        <f t="shared" si="481"/>
        <v>6</v>
      </c>
      <c r="G7700" s="8">
        <f t="shared" si="482"/>
        <v>44729</v>
      </c>
      <c r="H7700">
        <f t="shared" si="483"/>
        <v>2022</v>
      </c>
      <c r="I7700" s="1">
        <v>44729.727777777778</v>
      </c>
      <c r="J7700" s="2">
        <v>44729</v>
      </c>
      <c r="K7700" t="s">
        <v>13</v>
      </c>
      <c r="L7700" t="s">
        <v>21</v>
      </c>
      <c r="N7700" s="11" t="s">
        <v>15</v>
      </c>
      <c r="O7700" s="11" t="str">
        <f>IF(Table1[[#This Row],[Currency  Code]]="USD",Table1[[#This Row],[Product Amount with GST]]*80,Table1[[#This Row],[Product Amount with GST]])</f>
        <v>1999</v>
      </c>
    </row>
    <row r="7701" spans="1:16" x14ac:dyDescent="0.25">
      <c r="A7701" t="s">
        <v>1402</v>
      </c>
      <c r="B7701" t="s">
        <v>1735</v>
      </c>
      <c r="C7701" t="s">
        <v>12</v>
      </c>
      <c r="E7701">
        <f t="shared" si="480"/>
        <v>17</v>
      </c>
      <c r="F7701">
        <f t="shared" si="481"/>
        <v>6</v>
      </c>
      <c r="G7701" s="8">
        <f t="shared" si="482"/>
        <v>44729</v>
      </c>
      <c r="H7701">
        <f t="shared" si="483"/>
        <v>2022</v>
      </c>
      <c r="I7701" s="1">
        <v>44729.726388888892</v>
      </c>
      <c r="J7701" s="2">
        <v>44729</v>
      </c>
      <c r="K7701" t="s">
        <v>13</v>
      </c>
      <c r="L7701" t="s">
        <v>963</v>
      </c>
      <c r="N7701" s="11" t="s">
        <v>15</v>
      </c>
      <c r="O7701" s="11" t="str">
        <f>IF(Table1[[#This Row],[Currency  Code]]="USD",Table1[[#This Row],[Product Amount with GST]]*80,Table1[[#This Row],[Product Amount with GST]])</f>
        <v>9</v>
      </c>
    </row>
    <row r="7702" spans="1:16" x14ac:dyDescent="0.25">
      <c r="A7702" t="s">
        <v>5217</v>
      </c>
      <c r="B7702" t="s">
        <v>42</v>
      </c>
      <c r="C7702" t="s">
        <v>12</v>
      </c>
      <c r="E7702">
        <f t="shared" si="480"/>
        <v>17</v>
      </c>
      <c r="F7702">
        <f t="shared" si="481"/>
        <v>6</v>
      </c>
      <c r="G7702" s="8">
        <f t="shared" si="482"/>
        <v>44729</v>
      </c>
      <c r="H7702">
        <f t="shared" si="483"/>
        <v>2022</v>
      </c>
      <c r="I7702" s="1">
        <v>44729.717361111114</v>
      </c>
      <c r="J7702" s="2">
        <v>44729</v>
      </c>
      <c r="K7702" t="s">
        <v>13</v>
      </c>
      <c r="L7702" t="s">
        <v>39</v>
      </c>
      <c r="N7702" s="11" t="s">
        <v>15</v>
      </c>
      <c r="O7702" s="11" t="str">
        <f>IF(Table1[[#This Row],[Currency  Code]]="USD",Table1[[#This Row],[Product Amount with GST]]*80,Table1[[#This Row],[Product Amount with GST]])</f>
        <v>499</v>
      </c>
    </row>
    <row r="7703" spans="1:16" x14ac:dyDescent="0.25">
      <c r="A7703" t="s">
        <v>5235</v>
      </c>
      <c r="B7703" t="s">
        <v>42</v>
      </c>
      <c r="C7703" t="s">
        <v>48</v>
      </c>
      <c r="E7703">
        <f t="shared" si="480"/>
        <v>17</v>
      </c>
      <c r="F7703">
        <f t="shared" si="481"/>
        <v>6</v>
      </c>
      <c r="G7703" s="8">
        <f t="shared" si="482"/>
        <v>44729</v>
      </c>
      <c r="H7703">
        <f t="shared" si="483"/>
        <v>2022</v>
      </c>
      <c r="I7703" s="1">
        <v>44729.71597222222</v>
      </c>
      <c r="J7703" s="2">
        <v>44729</v>
      </c>
      <c r="K7703" t="s">
        <v>13</v>
      </c>
      <c r="L7703" t="s">
        <v>39</v>
      </c>
      <c r="M7703" t="s">
        <v>53</v>
      </c>
      <c r="N7703" s="11" t="s">
        <v>15</v>
      </c>
      <c r="O7703" s="11" t="str">
        <f>IF(Table1[[#This Row],[Currency  Code]]="USD",Table1[[#This Row],[Product Amount with GST]]*80,Table1[[#This Row],[Product Amount with GST]])</f>
        <v>499</v>
      </c>
      <c r="P7703" t="s">
        <v>50</v>
      </c>
    </row>
    <row r="7704" spans="1:16" x14ac:dyDescent="0.25">
      <c r="A7704" t="s">
        <v>5218</v>
      </c>
      <c r="B7704" t="s">
        <v>42</v>
      </c>
      <c r="C7704" t="s">
        <v>12</v>
      </c>
      <c r="E7704">
        <f t="shared" si="480"/>
        <v>17</v>
      </c>
      <c r="F7704">
        <f t="shared" si="481"/>
        <v>6</v>
      </c>
      <c r="G7704" s="8">
        <f t="shared" si="482"/>
        <v>44729</v>
      </c>
      <c r="H7704">
        <f t="shared" si="483"/>
        <v>2022</v>
      </c>
      <c r="I7704" s="1">
        <v>44729.715277777781</v>
      </c>
      <c r="J7704" s="2">
        <v>44729</v>
      </c>
      <c r="K7704" t="s">
        <v>43</v>
      </c>
      <c r="L7704" t="s">
        <v>39</v>
      </c>
      <c r="N7704" s="11" t="s">
        <v>15</v>
      </c>
      <c r="O7704" s="11" t="str">
        <f>IF(Table1[[#This Row],[Currency  Code]]="USD",Table1[[#This Row],[Product Amount with GST]]*80,Table1[[#This Row],[Product Amount with GST]])</f>
        <v>499</v>
      </c>
    </row>
    <row r="7705" spans="1:16" x14ac:dyDescent="0.25">
      <c r="A7705" t="s">
        <v>4957</v>
      </c>
      <c r="B7705" t="s">
        <v>20</v>
      </c>
      <c r="C7705" t="s">
        <v>12</v>
      </c>
      <c r="E7705">
        <f t="shared" si="480"/>
        <v>17</v>
      </c>
      <c r="F7705">
        <f t="shared" si="481"/>
        <v>6</v>
      </c>
      <c r="G7705" s="8">
        <f t="shared" si="482"/>
        <v>44729</v>
      </c>
      <c r="H7705">
        <f t="shared" si="483"/>
        <v>2022</v>
      </c>
      <c r="I7705" s="1">
        <v>44729.695833333331</v>
      </c>
      <c r="J7705" s="2">
        <v>44729</v>
      </c>
      <c r="K7705" t="s">
        <v>13</v>
      </c>
      <c r="L7705" t="s">
        <v>21</v>
      </c>
      <c r="N7705" s="11" t="s">
        <v>15</v>
      </c>
      <c r="O7705" s="11" t="str">
        <f>IF(Table1[[#This Row],[Currency  Code]]="USD",Table1[[#This Row],[Product Amount with GST]]*80,Table1[[#This Row],[Product Amount with GST]])</f>
        <v>1999</v>
      </c>
    </row>
    <row r="7706" spans="1:16" x14ac:dyDescent="0.25">
      <c r="A7706" t="s">
        <v>3514</v>
      </c>
      <c r="B7706" t="s">
        <v>402</v>
      </c>
      <c r="C7706" t="s">
        <v>48</v>
      </c>
      <c r="E7706">
        <f t="shared" si="480"/>
        <v>17</v>
      </c>
      <c r="F7706">
        <f t="shared" si="481"/>
        <v>6</v>
      </c>
      <c r="G7706" s="8">
        <f t="shared" si="482"/>
        <v>44729</v>
      </c>
      <c r="H7706">
        <f t="shared" si="483"/>
        <v>2022</v>
      </c>
      <c r="I7706" s="1">
        <v>44729.694444444445</v>
      </c>
      <c r="J7706" s="2">
        <v>44729</v>
      </c>
      <c r="K7706" t="s">
        <v>112</v>
      </c>
      <c r="L7706" t="s">
        <v>39</v>
      </c>
      <c r="M7706" t="s">
        <v>53</v>
      </c>
      <c r="N7706" s="11" t="s">
        <v>15</v>
      </c>
      <c r="O7706" s="11" t="str">
        <f>IF(Table1[[#This Row],[Currency  Code]]="USD",Table1[[#This Row],[Product Amount with GST]]*80,Table1[[#This Row],[Product Amount with GST]])</f>
        <v>499</v>
      </c>
      <c r="P7706" t="s">
        <v>50</v>
      </c>
    </row>
    <row r="7707" spans="1:16" x14ac:dyDescent="0.25">
      <c r="A7707" t="s">
        <v>5236</v>
      </c>
      <c r="B7707" t="s">
        <v>20</v>
      </c>
      <c r="C7707" t="s">
        <v>12</v>
      </c>
      <c r="E7707">
        <f t="shared" si="480"/>
        <v>17</v>
      </c>
      <c r="F7707">
        <f t="shared" si="481"/>
        <v>6</v>
      </c>
      <c r="G7707" s="8">
        <f t="shared" si="482"/>
        <v>44729</v>
      </c>
      <c r="H7707">
        <f t="shared" si="483"/>
        <v>2022</v>
      </c>
      <c r="I7707" s="1">
        <v>44729.693749999999</v>
      </c>
      <c r="J7707" s="2">
        <v>44729</v>
      </c>
      <c r="K7707" t="s">
        <v>13</v>
      </c>
      <c r="L7707" t="s">
        <v>21</v>
      </c>
      <c r="N7707" s="11" t="s">
        <v>15</v>
      </c>
      <c r="O7707" s="11" t="str">
        <f>IF(Table1[[#This Row],[Currency  Code]]="USD",Table1[[#This Row],[Product Amount with GST]]*80,Table1[[#This Row],[Product Amount with GST]])</f>
        <v>1999</v>
      </c>
    </row>
    <row r="7708" spans="1:16" x14ac:dyDescent="0.25">
      <c r="A7708" t="s">
        <v>5237</v>
      </c>
      <c r="B7708" t="s">
        <v>20</v>
      </c>
      <c r="C7708" t="s">
        <v>12</v>
      </c>
      <c r="E7708">
        <f t="shared" si="480"/>
        <v>17</v>
      </c>
      <c r="F7708">
        <f t="shared" si="481"/>
        <v>6</v>
      </c>
      <c r="G7708" s="8">
        <f t="shared" si="482"/>
        <v>44729</v>
      </c>
      <c r="H7708">
        <f t="shared" si="483"/>
        <v>2022</v>
      </c>
      <c r="I7708" s="1">
        <v>44729.675000000003</v>
      </c>
      <c r="J7708" s="2">
        <v>44729</v>
      </c>
      <c r="K7708" t="s">
        <v>13</v>
      </c>
      <c r="L7708" t="s">
        <v>21</v>
      </c>
      <c r="N7708" s="11" t="s">
        <v>15</v>
      </c>
      <c r="O7708" s="11" t="str">
        <f>IF(Table1[[#This Row],[Currency  Code]]="USD",Table1[[#This Row],[Product Amount with GST]]*80,Table1[[#This Row],[Product Amount with GST]])</f>
        <v>1999</v>
      </c>
    </row>
    <row r="7709" spans="1:16" x14ac:dyDescent="0.25">
      <c r="A7709" t="s">
        <v>5238</v>
      </c>
      <c r="B7709" t="s">
        <v>47</v>
      </c>
      <c r="C7709" t="s">
        <v>12</v>
      </c>
      <c r="E7709">
        <f t="shared" si="480"/>
        <v>17</v>
      </c>
      <c r="F7709">
        <f t="shared" si="481"/>
        <v>6</v>
      </c>
      <c r="G7709" s="8">
        <f t="shared" si="482"/>
        <v>44729</v>
      </c>
      <c r="H7709">
        <f t="shared" si="483"/>
        <v>2022</v>
      </c>
      <c r="I7709" s="1">
        <v>44729.663194444445</v>
      </c>
      <c r="J7709" s="2">
        <v>44729</v>
      </c>
      <c r="K7709" t="s">
        <v>13</v>
      </c>
      <c r="L7709" t="s">
        <v>18</v>
      </c>
      <c r="N7709" s="11" t="s">
        <v>15</v>
      </c>
      <c r="O7709" s="11" t="str">
        <f>IF(Table1[[#This Row],[Currency  Code]]="USD",Table1[[#This Row],[Product Amount with GST]]*80,Table1[[#This Row],[Product Amount with GST]])</f>
        <v>999</v>
      </c>
    </row>
    <row r="7710" spans="1:16" x14ac:dyDescent="0.25">
      <c r="A7710" t="s">
        <v>5239</v>
      </c>
      <c r="B7710" t="s">
        <v>42</v>
      </c>
      <c r="C7710" t="s">
        <v>12</v>
      </c>
      <c r="E7710">
        <f t="shared" si="480"/>
        <v>17</v>
      </c>
      <c r="F7710">
        <f t="shared" si="481"/>
        <v>6</v>
      </c>
      <c r="G7710" s="8">
        <f t="shared" si="482"/>
        <v>44729</v>
      </c>
      <c r="H7710">
        <f t="shared" si="483"/>
        <v>2022</v>
      </c>
      <c r="I7710" s="1">
        <v>44729.660416666666</v>
      </c>
      <c r="J7710" s="2">
        <v>44729</v>
      </c>
      <c r="K7710" t="s">
        <v>43</v>
      </c>
      <c r="L7710" t="s">
        <v>39</v>
      </c>
      <c r="N7710" s="11" t="s">
        <v>15</v>
      </c>
      <c r="O7710" s="11" t="str">
        <f>IF(Table1[[#This Row],[Currency  Code]]="USD",Table1[[#This Row],[Product Amount with GST]]*80,Table1[[#This Row],[Product Amount with GST]])</f>
        <v>499</v>
      </c>
    </row>
    <row r="7711" spans="1:16" x14ac:dyDescent="0.25">
      <c r="A7711" t="s">
        <v>5240</v>
      </c>
      <c r="B7711" t="s">
        <v>1756</v>
      </c>
      <c r="C7711" t="s">
        <v>12</v>
      </c>
      <c r="E7711">
        <f t="shared" si="480"/>
        <v>17</v>
      </c>
      <c r="F7711">
        <f t="shared" si="481"/>
        <v>6</v>
      </c>
      <c r="G7711" s="8">
        <f t="shared" si="482"/>
        <v>44729</v>
      </c>
      <c r="H7711">
        <f t="shared" si="483"/>
        <v>2022</v>
      </c>
      <c r="I7711" s="1">
        <v>44729.660416666666</v>
      </c>
      <c r="J7711" s="2">
        <v>44729</v>
      </c>
      <c r="K7711" t="s">
        <v>13</v>
      </c>
      <c r="L7711" t="s">
        <v>39</v>
      </c>
      <c r="N7711" s="11" t="s">
        <v>15</v>
      </c>
      <c r="O7711" s="11" t="str">
        <f>IF(Table1[[#This Row],[Currency  Code]]="USD",Table1[[#This Row],[Product Amount with GST]]*80,Table1[[#This Row],[Product Amount with GST]])</f>
        <v>499</v>
      </c>
    </row>
    <row r="7712" spans="1:16" x14ac:dyDescent="0.25">
      <c r="A7712" t="s">
        <v>5241</v>
      </c>
      <c r="B7712" t="s">
        <v>42</v>
      </c>
      <c r="C7712" t="s">
        <v>12</v>
      </c>
      <c r="E7712">
        <f t="shared" si="480"/>
        <v>17</v>
      </c>
      <c r="F7712">
        <f t="shared" si="481"/>
        <v>6</v>
      </c>
      <c r="G7712" s="8">
        <f t="shared" si="482"/>
        <v>44729</v>
      </c>
      <c r="H7712">
        <f t="shared" si="483"/>
        <v>2022</v>
      </c>
      <c r="I7712" s="1">
        <v>44729.647222222222</v>
      </c>
      <c r="J7712" s="2">
        <v>44729</v>
      </c>
      <c r="K7712" t="s">
        <v>13</v>
      </c>
      <c r="L7712" t="s">
        <v>39</v>
      </c>
      <c r="N7712" s="11" t="s">
        <v>15</v>
      </c>
      <c r="O7712" s="11" t="str">
        <f>IF(Table1[[#This Row],[Currency  Code]]="USD",Table1[[#This Row],[Product Amount with GST]]*80,Table1[[#This Row],[Product Amount with GST]])</f>
        <v>499</v>
      </c>
    </row>
    <row r="7713" spans="1:16" x14ac:dyDescent="0.25">
      <c r="A7713" t="s">
        <v>5242</v>
      </c>
      <c r="B7713" t="s">
        <v>670</v>
      </c>
      <c r="C7713" t="s">
        <v>48</v>
      </c>
      <c r="E7713">
        <f t="shared" si="480"/>
        <v>17</v>
      </c>
      <c r="F7713">
        <f t="shared" si="481"/>
        <v>6</v>
      </c>
      <c r="G7713" s="8">
        <f t="shared" si="482"/>
        <v>44729</v>
      </c>
      <c r="H7713">
        <f t="shared" si="483"/>
        <v>2022</v>
      </c>
      <c r="I7713" s="1">
        <v>44729.709722222222</v>
      </c>
      <c r="J7713" s="2">
        <v>44729</v>
      </c>
      <c r="K7713" t="s">
        <v>13</v>
      </c>
      <c r="L7713" t="s">
        <v>39</v>
      </c>
      <c r="M7713" t="s">
        <v>53</v>
      </c>
      <c r="N7713" s="11" t="s">
        <v>15</v>
      </c>
      <c r="O7713" s="11" t="str">
        <f>IF(Table1[[#This Row],[Currency  Code]]="USD",Table1[[#This Row],[Product Amount with GST]]*80,Table1[[#This Row],[Product Amount with GST]])</f>
        <v>499</v>
      </c>
      <c r="P7713" t="s">
        <v>50</v>
      </c>
    </row>
    <row r="7714" spans="1:16" x14ac:dyDescent="0.25">
      <c r="A7714" t="s">
        <v>5243</v>
      </c>
      <c r="B7714" t="s">
        <v>1335</v>
      </c>
      <c r="C7714" t="s">
        <v>48</v>
      </c>
      <c r="E7714">
        <f t="shared" si="480"/>
        <v>17</v>
      </c>
      <c r="F7714">
        <f t="shared" si="481"/>
        <v>6</v>
      </c>
      <c r="G7714" s="8">
        <f t="shared" si="482"/>
        <v>44729</v>
      </c>
      <c r="H7714">
        <f t="shared" si="483"/>
        <v>2022</v>
      </c>
      <c r="I7714" s="1">
        <v>44729.693055555559</v>
      </c>
      <c r="J7714" s="2">
        <v>44729</v>
      </c>
      <c r="K7714" t="s">
        <v>13</v>
      </c>
      <c r="L7714" t="s">
        <v>39</v>
      </c>
      <c r="M7714" t="s">
        <v>49</v>
      </c>
      <c r="N7714" s="11" t="s">
        <v>15</v>
      </c>
      <c r="O7714" s="11" t="str">
        <f>IF(Table1[[#This Row],[Currency  Code]]="USD",Table1[[#This Row],[Product Amount with GST]]*80,Table1[[#This Row],[Product Amount with GST]])</f>
        <v>499</v>
      </c>
      <c r="P7714" t="s">
        <v>50</v>
      </c>
    </row>
    <row r="7715" spans="1:16" x14ac:dyDescent="0.25">
      <c r="A7715" t="s">
        <v>5244</v>
      </c>
      <c r="B7715" t="s">
        <v>1472</v>
      </c>
      <c r="C7715" t="s">
        <v>12</v>
      </c>
      <c r="E7715">
        <f t="shared" si="480"/>
        <v>17</v>
      </c>
      <c r="F7715">
        <f t="shared" si="481"/>
        <v>6</v>
      </c>
      <c r="G7715" s="8">
        <f t="shared" si="482"/>
        <v>44729</v>
      </c>
      <c r="H7715">
        <f t="shared" si="483"/>
        <v>2022</v>
      </c>
      <c r="I7715" s="1">
        <v>44729.686111111114</v>
      </c>
      <c r="J7715" s="2">
        <v>44729</v>
      </c>
      <c r="K7715" t="s">
        <v>13</v>
      </c>
      <c r="L7715" t="s">
        <v>403</v>
      </c>
      <c r="N7715" s="11" t="s">
        <v>15</v>
      </c>
      <c r="O7715" s="11" t="str">
        <f>IF(Table1[[#This Row],[Currency  Code]]="USD",Table1[[#This Row],[Product Amount with GST]]*80,Table1[[#This Row],[Product Amount with GST]])</f>
        <v>1000</v>
      </c>
    </row>
    <row r="7716" spans="1:16" x14ac:dyDescent="0.25">
      <c r="A7716" t="s">
        <v>5245</v>
      </c>
      <c r="B7716" t="s">
        <v>42</v>
      </c>
      <c r="C7716" t="s">
        <v>12</v>
      </c>
      <c r="E7716">
        <f t="shared" si="480"/>
        <v>17</v>
      </c>
      <c r="F7716">
        <f t="shared" si="481"/>
        <v>6</v>
      </c>
      <c r="G7716" s="8">
        <f t="shared" si="482"/>
        <v>44729</v>
      </c>
      <c r="H7716">
        <f t="shared" si="483"/>
        <v>2022</v>
      </c>
      <c r="I7716" s="1">
        <v>44729.655555555553</v>
      </c>
      <c r="J7716" s="2">
        <v>44729</v>
      </c>
      <c r="K7716" t="s">
        <v>43</v>
      </c>
      <c r="L7716" t="s">
        <v>39</v>
      </c>
      <c r="N7716" s="11" t="s">
        <v>15</v>
      </c>
      <c r="O7716" s="11" t="str">
        <f>IF(Table1[[#This Row],[Currency  Code]]="USD",Table1[[#This Row],[Product Amount with GST]]*80,Table1[[#This Row],[Product Amount with GST]])</f>
        <v>499</v>
      </c>
    </row>
    <row r="7717" spans="1:16" x14ac:dyDescent="0.25">
      <c r="A7717" t="s">
        <v>5246</v>
      </c>
      <c r="B7717" t="s">
        <v>24</v>
      </c>
      <c r="C7717" t="s">
        <v>12</v>
      </c>
      <c r="E7717">
        <f t="shared" si="480"/>
        <v>17</v>
      </c>
      <c r="F7717">
        <f t="shared" si="481"/>
        <v>6</v>
      </c>
      <c r="G7717" s="8">
        <f t="shared" si="482"/>
        <v>44729</v>
      </c>
      <c r="H7717">
        <f t="shared" si="483"/>
        <v>2022</v>
      </c>
      <c r="I7717" s="1">
        <v>44729.644444444442</v>
      </c>
      <c r="J7717" s="2">
        <v>44729</v>
      </c>
      <c r="K7717" t="s">
        <v>13</v>
      </c>
      <c r="L7717" t="s">
        <v>284</v>
      </c>
      <c r="N7717" s="11" t="s">
        <v>29</v>
      </c>
      <c r="O7717" s="11">
        <f>IF(Table1[[#This Row],[Currency  Code]]="USD",Table1[[#This Row],[Product Amount with GST]]*80,Table1[[#This Row],[Product Amount with GST]])</f>
        <v>15920</v>
      </c>
    </row>
    <row r="7718" spans="1:16" x14ac:dyDescent="0.25">
      <c r="A7718" t="s">
        <v>5050</v>
      </c>
      <c r="B7718" t="s">
        <v>42</v>
      </c>
      <c r="C7718" t="s">
        <v>12</v>
      </c>
      <c r="E7718">
        <f t="shared" si="480"/>
        <v>17</v>
      </c>
      <c r="F7718">
        <f t="shared" si="481"/>
        <v>6</v>
      </c>
      <c r="G7718" s="8">
        <f t="shared" si="482"/>
        <v>44729</v>
      </c>
      <c r="H7718">
        <f t="shared" si="483"/>
        <v>2022</v>
      </c>
      <c r="I7718" s="1">
        <v>44729.643750000003</v>
      </c>
      <c r="J7718" s="2">
        <v>44729</v>
      </c>
      <c r="K7718" t="s">
        <v>43</v>
      </c>
      <c r="L7718" t="s">
        <v>39</v>
      </c>
      <c r="N7718" s="11" t="s">
        <v>15</v>
      </c>
      <c r="O7718" s="11" t="str">
        <f>IF(Table1[[#This Row],[Currency  Code]]="USD",Table1[[#This Row],[Product Amount with GST]]*80,Table1[[#This Row],[Product Amount with GST]])</f>
        <v>499</v>
      </c>
    </row>
    <row r="7719" spans="1:16" x14ac:dyDescent="0.25">
      <c r="A7719" t="s">
        <v>5247</v>
      </c>
      <c r="B7719" t="s">
        <v>5248</v>
      </c>
      <c r="C7719" t="s">
        <v>12</v>
      </c>
      <c r="E7719">
        <f t="shared" si="480"/>
        <v>17</v>
      </c>
      <c r="F7719">
        <f t="shared" si="481"/>
        <v>6</v>
      </c>
      <c r="G7719" s="8">
        <f t="shared" si="482"/>
        <v>44729</v>
      </c>
      <c r="H7719">
        <f t="shared" si="483"/>
        <v>2022</v>
      </c>
      <c r="I7719" s="1">
        <v>44729.64166666667</v>
      </c>
      <c r="J7719" s="2">
        <v>44729</v>
      </c>
      <c r="K7719" t="s">
        <v>112</v>
      </c>
      <c r="L7719" t="s">
        <v>714</v>
      </c>
      <c r="N7719" s="11" t="s">
        <v>15</v>
      </c>
      <c r="O7719" s="11" t="str">
        <f>IF(Table1[[#This Row],[Currency  Code]]="USD",Table1[[#This Row],[Product Amount with GST]]*80,Table1[[#This Row],[Product Amount with GST]])</f>
        <v>2000</v>
      </c>
    </row>
    <row r="7720" spans="1:16" x14ac:dyDescent="0.25">
      <c r="A7720" t="s">
        <v>3664</v>
      </c>
      <c r="B7720" t="s">
        <v>1690</v>
      </c>
      <c r="C7720" t="s">
        <v>12</v>
      </c>
      <c r="E7720">
        <f t="shared" si="480"/>
        <v>17</v>
      </c>
      <c r="F7720">
        <f t="shared" si="481"/>
        <v>6</v>
      </c>
      <c r="G7720" s="8">
        <f t="shared" si="482"/>
        <v>44729</v>
      </c>
      <c r="H7720">
        <f t="shared" si="483"/>
        <v>2022</v>
      </c>
      <c r="I7720" s="1">
        <v>44729.636805555558</v>
      </c>
      <c r="J7720" s="2">
        <v>44729</v>
      </c>
      <c r="K7720" t="s">
        <v>13</v>
      </c>
      <c r="L7720" t="s">
        <v>39</v>
      </c>
      <c r="N7720" s="11" t="s">
        <v>15</v>
      </c>
      <c r="O7720" s="11" t="str">
        <f>IF(Table1[[#This Row],[Currency  Code]]="USD",Table1[[#This Row],[Product Amount with GST]]*80,Table1[[#This Row],[Product Amount with GST]])</f>
        <v>499</v>
      </c>
    </row>
    <row r="7721" spans="1:16" x14ac:dyDescent="0.25">
      <c r="A7721" t="s">
        <v>5249</v>
      </c>
      <c r="B7721" t="s">
        <v>52</v>
      </c>
      <c r="C7721" t="s">
        <v>12</v>
      </c>
      <c r="E7721">
        <f t="shared" si="480"/>
        <v>17</v>
      </c>
      <c r="F7721">
        <f t="shared" si="481"/>
        <v>6</v>
      </c>
      <c r="G7721" s="8">
        <f t="shared" si="482"/>
        <v>44729</v>
      </c>
      <c r="H7721">
        <f t="shared" si="483"/>
        <v>2022</v>
      </c>
      <c r="I7721" s="1">
        <v>44729.709722222222</v>
      </c>
      <c r="J7721" s="2">
        <v>44729</v>
      </c>
      <c r="K7721" t="s">
        <v>13</v>
      </c>
      <c r="L7721" t="s">
        <v>18</v>
      </c>
      <c r="N7721" s="11" t="s">
        <v>15</v>
      </c>
      <c r="O7721" s="11" t="str">
        <f>IF(Table1[[#This Row],[Currency  Code]]="USD",Table1[[#This Row],[Product Amount with GST]]*80,Table1[[#This Row],[Product Amount with GST]])</f>
        <v>999</v>
      </c>
    </row>
    <row r="7722" spans="1:16" x14ac:dyDescent="0.25">
      <c r="A7722" t="s">
        <v>5250</v>
      </c>
      <c r="B7722" t="s">
        <v>20</v>
      </c>
      <c r="C7722" t="s">
        <v>48</v>
      </c>
      <c r="E7722">
        <f t="shared" si="480"/>
        <v>17</v>
      </c>
      <c r="F7722">
        <f t="shared" si="481"/>
        <v>6</v>
      </c>
      <c r="G7722" s="8">
        <f t="shared" si="482"/>
        <v>44729</v>
      </c>
      <c r="H7722">
        <f t="shared" si="483"/>
        <v>2022</v>
      </c>
      <c r="I7722" s="1">
        <v>44729.697222222225</v>
      </c>
      <c r="J7722" s="2">
        <v>44729</v>
      </c>
      <c r="K7722" t="s">
        <v>13</v>
      </c>
      <c r="L7722" t="s">
        <v>21</v>
      </c>
      <c r="M7722" t="s">
        <v>53</v>
      </c>
      <c r="N7722" s="11" t="s">
        <v>15</v>
      </c>
      <c r="O7722" s="11" t="str">
        <f>IF(Table1[[#This Row],[Currency  Code]]="USD",Table1[[#This Row],[Product Amount with GST]]*80,Table1[[#This Row],[Product Amount with GST]])</f>
        <v>1999</v>
      </c>
      <c r="P7722" t="s">
        <v>50</v>
      </c>
    </row>
    <row r="7723" spans="1:16" x14ac:dyDescent="0.25">
      <c r="A7723" t="s">
        <v>5251</v>
      </c>
      <c r="B7723" t="s">
        <v>42</v>
      </c>
      <c r="C7723" t="s">
        <v>12</v>
      </c>
      <c r="E7723">
        <f t="shared" si="480"/>
        <v>17</v>
      </c>
      <c r="F7723">
        <f t="shared" si="481"/>
        <v>6</v>
      </c>
      <c r="G7723" s="8">
        <f t="shared" si="482"/>
        <v>44729</v>
      </c>
      <c r="H7723">
        <f t="shared" si="483"/>
        <v>2022</v>
      </c>
      <c r="I7723" s="1">
        <v>44729.679166666669</v>
      </c>
      <c r="J7723" s="2">
        <v>44729</v>
      </c>
      <c r="K7723" t="s">
        <v>13</v>
      </c>
      <c r="L7723" t="s">
        <v>39</v>
      </c>
      <c r="N7723" s="11" t="s">
        <v>15</v>
      </c>
      <c r="O7723" s="11" t="str">
        <f>IF(Table1[[#This Row],[Currency  Code]]="USD",Table1[[#This Row],[Product Amount with GST]]*80,Table1[[#This Row],[Product Amount with GST]])</f>
        <v>499</v>
      </c>
    </row>
    <row r="7724" spans="1:16" x14ac:dyDescent="0.25">
      <c r="A7724" t="s">
        <v>5251</v>
      </c>
      <c r="B7724" t="s">
        <v>42</v>
      </c>
      <c r="C7724" t="s">
        <v>12</v>
      </c>
      <c r="E7724">
        <f t="shared" si="480"/>
        <v>17</v>
      </c>
      <c r="F7724">
        <f t="shared" si="481"/>
        <v>6</v>
      </c>
      <c r="G7724" s="8">
        <f t="shared" si="482"/>
        <v>44729</v>
      </c>
      <c r="H7724">
        <f t="shared" si="483"/>
        <v>2022</v>
      </c>
      <c r="I7724" s="1">
        <v>44729.678472222222</v>
      </c>
      <c r="J7724" s="2">
        <v>44729</v>
      </c>
      <c r="K7724" t="s">
        <v>13</v>
      </c>
      <c r="L7724" t="s">
        <v>39</v>
      </c>
      <c r="N7724" s="11" t="s">
        <v>15</v>
      </c>
      <c r="O7724" s="11" t="str">
        <f>IF(Table1[[#This Row],[Currency  Code]]="USD",Table1[[#This Row],[Product Amount with GST]]*80,Table1[[#This Row],[Product Amount with GST]])</f>
        <v>499</v>
      </c>
    </row>
    <row r="7725" spans="1:16" x14ac:dyDescent="0.25">
      <c r="A7725" t="s">
        <v>5252</v>
      </c>
      <c r="B7725" t="s">
        <v>20</v>
      </c>
      <c r="C7725" t="s">
        <v>12</v>
      </c>
      <c r="E7725">
        <f t="shared" si="480"/>
        <v>17</v>
      </c>
      <c r="F7725">
        <f t="shared" si="481"/>
        <v>6</v>
      </c>
      <c r="G7725" s="8">
        <f t="shared" si="482"/>
        <v>44729</v>
      </c>
      <c r="H7725">
        <f t="shared" si="483"/>
        <v>2022</v>
      </c>
      <c r="I7725" s="1">
        <v>44729.677777777775</v>
      </c>
      <c r="J7725" s="2">
        <v>44729</v>
      </c>
      <c r="K7725" t="s">
        <v>13</v>
      </c>
      <c r="L7725" t="s">
        <v>21</v>
      </c>
      <c r="N7725" s="11" t="s">
        <v>15</v>
      </c>
      <c r="O7725" s="11" t="str">
        <f>IF(Table1[[#This Row],[Currency  Code]]="USD",Table1[[#This Row],[Product Amount with GST]]*80,Table1[[#This Row],[Product Amount with GST]])</f>
        <v>1999</v>
      </c>
    </row>
    <row r="7726" spans="1:16" x14ac:dyDescent="0.25">
      <c r="A7726" t="s">
        <v>5253</v>
      </c>
      <c r="B7726" t="s">
        <v>255</v>
      </c>
      <c r="C7726" t="s">
        <v>12</v>
      </c>
      <c r="E7726">
        <f t="shared" si="480"/>
        <v>17</v>
      </c>
      <c r="F7726">
        <f t="shared" si="481"/>
        <v>6</v>
      </c>
      <c r="G7726" s="8">
        <f t="shared" si="482"/>
        <v>44729</v>
      </c>
      <c r="H7726">
        <f t="shared" si="483"/>
        <v>2022</v>
      </c>
      <c r="I7726" s="1">
        <v>44729.674305555556</v>
      </c>
      <c r="J7726" s="2">
        <v>44729</v>
      </c>
      <c r="K7726" t="s">
        <v>43</v>
      </c>
      <c r="L7726" t="s">
        <v>39</v>
      </c>
      <c r="N7726" s="11" t="s">
        <v>15</v>
      </c>
      <c r="O7726" s="11" t="str">
        <f>IF(Table1[[#This Row],[Currency  Code]]="USD",Table1[[#This Row],[Product Amount with GST]]*80,Table1[[#This Row],[Product Amount with GST]])</f>
        <v>499</v>
      </c>
    </row>
    <row r="7727" spans="1:16" x14ac:dyDescent="0.25">
      <c r="A7727" t="s">
        <v>5245</v>
      </c>
      <c r="B7727" t="s">
        <v>42</v>
      </c>
      <c r="C7727" t="s">
        <v>12</v>
      </c>
      <c r="E7727">
        <f t="shared" si="480"/>
        <v>17</v>
      </c>
      <c r="F7727">
        <f t="shared" si="481"/>
        <v>6</v>
      </c>
      <c r="G7727" s="8">
        <f t="shared" si="482"/>
        <v>44729</v>
      </c>
      <c r="H7727">
        <f t="shared" si="483"/>
        <v>2022</v>
      </c>
      <c r="I7727" s="1">
        <v>44729.658333333333</v>
      </c>
      <c r="J7727" s="2">
        <v>44729</v>
      </c>
      <c r="K7727" t="s">
        <v>13</v>
      </c>
      <c r="L7727" t="s">
        <v>39</v>
      </c>
      <c r="N7727" s="11" t="s">
        <v>15</v>
      </c>
      <c r="O7727" s="11" t="str">
        <f>IF(Table1[[#This Row],[Currency  Code]]="USD",Table1[[#This Row],[Product Amount with GST]]*80,Table1[[#This Row],[Product Amount with GST]])</f>
        <v>499</v>
      </c>
    </row>
    <row r="7728" spans="1:16" x14ac:dyDescent="0.25">
      <c r="A7728" t="s">
        <v>5245</v>
      </c>
      <c r="B7728" t="s">
        <v>42</v>
      </c>
      <c r="C7728" t="s">
        <v>12</v>
      </c>
      <c r="E7728">
        <f t="shared" si="480"/>
        <v>17</v>
      </c>
      <c r="F7728">
        <f t="shared" si="481"/>
        <v>6</v>
      </c>
      <c r="G7728" s="8">
        <f t="shared" si="482"/>
        <v>44729</v>
      </c>
      <c r="H7728">
        <f t="shared" si="483"/>
        <v>2022</v>
      </c>
      <c r="I7728" s="1">
        <v>44729.65625</v>
      </c>
      <c r="J7728" s="2">
        <v>44729</v>
      </c>
      <c r="K7728" t="s">
        <v>43</v>
      </c>
      <c r="L7728" t="s">
        <v>39</v>
      </c>
      <c r="N7728" s="11" t="s">
        <v>15</v>
      </c>
      <c r="O7728" s="11" t="str">
        <f>IF(Table1[[#This Row],[Currency  Code]]="USD",Table1[[#This Row],[Product Amount with GST]]*80,Table1[[#This Row],[Product Amount with GST]])</f>
        <v>499</v>
      </c>
    </row>
    <row r="7729" spans="1:16" x14ac:dyDescent="0.25">
      <c r="A7729" t="s">
        <v>5244</v>
      </c>
      <c r="B7729" t="s">
        <v>20</v>
      </c>
      <c r="C7729" t="s">
        <v>12</v>
      </c>
      <c r="E7729">
        <f t="shared" si="480"/>
        <v>17</v>
      </c>
      <c r="F7729">
        <f t="shared" si="481"/>
        <v>6</v>
      </c>
      <c r="G7729" s="8">
        <f t="shared" si="482"/>
        <v>44729</v>
      </c>
      <c r="H7729">
        <f t="shared" si="483"/>
        <v>2022</v>
      </c>
      <c r="I7729" s="1">
        <v>44729.654861111114</v>
      </c>
      <c r="J7729" s="2">
        <v>44729</v>
      </c>
      <c r="K7729" t="s">
        <v>13</v>
      </c>
      <c r="L7729" t="s">
        <v>21</v>
      </c>
      <c r="N7729" s="11" t="s">
        <v>15</v>
      </c>
      <c r="O7729" s="11" t="str">
        <f>IF(Table1[[#This Row],[Currency  Code]]="USD",Table1[[#This Row],[Product Amount with GST]]*80,Table1[[#This Row],[Product Amount with GST]])</f>
        <v>1999</v>
      </c>
    </row>
    <row r="7730" spans="1:16" x14ac:dyDescent="0.25">
      <c r="A7730" t="s">
        <v>5254</v>
      </c>
      <c r="B7730" t="s">
        <v>42</v>
      </c>
      <c r="C7730" t="s">
        <v>12</v>
      </c>
      <c r="E7730">
        <f t="shared" si="480"/>
        <v>17</v>
      </c>
      <c r="F7730">
        <f t="shared" si="481"/>
        <v>6</v>
      </c>
      <c r="G7730" s="8">
        <f t="shared" si="482"/>
        <v>44729</v>
      </c>
      <c r="H7730">
        <f t="shared" si="483"/>
        <v>2022</v>
      </c>
      <c r="I7730" s="1">
        <v>44729.652777777781</v>
      </c>
      <c r="J7730" s="2">
        <v>44729</v>
      </c>
      <c r="K7730" t="s">
        <v>13</v>
      </c>
      <c r="L7730" t="s">
        <v>39</v>
      </c>
      <c r="N7730" s="11" t="s">
        <v>15</v>
      </c>
      <c r="O7730" s="11" t="str">
        <f>IF(Table1[[#This Row],[Currency  Code]]="USD",Table1[[#This Row],[Product Amount with GST]]*80,Table1[[#This Row],[Product Amount with GST]])</f>
        <v>499</v>
      </c>
    </row>
    <row r="7731" spans="1:16" x14ac:dyDescent="0.25">
      <c r="A7731" t="s">
        <v>5240</v>
      </c>
      <c r="B7731" t="s">
        <v>1756</v>
      </c>
      <c r="C7731" t="s">
        <v>48</v>
      </c>
      <c r="E7731">
        <f t="shared" si="480"/>
        <v>17</v>
      </c>
      <c r="F7731">
        <f t="shared" si="481"/>
        <v>6</v>
      </c>
      <c r="G7731" s="8">
        <f t="shared" si="482"/>
        <v>44729</v>
      </c>
      <c r="H7731">
        <f t="shared" si="483"/>
        <v>2022</v>
      </c>
      <c r="I7731" s="1">
        <v>44729.647916666669</v>
      </c>
      <c r="J7731" s="2">
        <v>44729</v>
      </c>
      <c r="K7731" t="s">
        <v>13</v>
      </c>
      <c r="L7731" t="s">
        <v>39</v>
      </c>
      <c r="M7731" t="s">
        <v>218</v>
      </c>
      <c r="N7731" s="11" t="s">
        <v>15</v>
      </c>
      <c r="O7731" s="11" t="str">
        <f>IF(Table1[[#This Row],[Currency  Code]]="USD",Table1[[#This Row],[Product Amount with GST]]*80,Table1[[#This Row],[Product Amount with GST]])</f>
        <v>499</v>
      </c>
      <c r="P7731" t="s">
        <v>50</v>
      </c>
    </row>
    <row r="7732" spans="1:16" x14ac:dyDescent="0.25">
      <c r="A7732" t="s">
        <v>5050</v>
      </c>
      <c r="B7732" t="s">
        <v>42</v>
      </c>
      <c r="C7732" t="s">
        <v>12</v>
      </c>
      <c r="E7732">
        <f t="shared" si="480"/>
        <v>17</v>
      </c>
      <c r="F7732">
        <f t="shared" si="481"/>
        <v>6</v>
      </c>
      <c r="G7732" s="8">
        <f t="shared" si="482"/>
        <v>44729</v>
      </c>
      <c r="H7732">
        <f t="shared" si="483"/>
        <v>2022</v>
      </c>
      <c r="I7732" s="1">
        <v>44729.643055555556</v>
      </c>
      <c r="J7732" s="2">
        <v>44729</v>
      </c>
      <c r="K7732" t="s">
        <v>43</v>
      </c>
      <c r="L7732" t="s">
        <v>39</v>
      </c>
      <c r="N7732" s="11" t="s">
        <v>15</v>
      </c>
      <c r="O7732" s="11" t="str">
        <f>IF(Table1[[#This Row],[Currency  Code]]="USD",Table1[[#This Row],[Product Amount with GST]]*80,Table1[[#This Row],[Product Amount with GST]])</f>
        <v>499</v>
      </c>
    </row>
    <row r="7733" spans="1:16" x14ac:dyDescent="0.25">
      <c r="A7733" t="s">
        <v>5255</v>
      </c>
      <c r="B7733" t="s">
        <v>42</v>
      </c>
      <c r="C7733" t="s">
        <v>12</v>
      </c>
      <c r="E7733">
        <f t="shared" si="480"/>
        <v>17</v>
      </c>
      <c r="F7733">
        <f t="shared" si="481"/>
        <v>6</v>
      </c>
      <c r="G7733" s="8">
        <f t="shared" si="482"/>
        <v>44729</v>
      </c>
      <c r="H7733">
        <f t="shared" si="483"/>
        <v>2022</v>
      </c>
      <c r="I7733" s="1">
        <v>44729.637499999997</v>
      </c>
      <c r="J7733" s="2">
        <v>44729</v>
      </c>
      <c r="K7733" t="s">
        <v>13</v>
      </c>
      <c r="L7733" t="s">
        <v>39</v>
      </c>
      <c r="N7733" s="11" t="s">
        <v>15</v>
      </c>
      <c r="O7733" s="11" t="str">
        <f>IF(Table1[[#This Row],[Currency  Code]]="USD",Table1[[#This Row],[Product Amount with GST]]*80,Table1[[#This Row],[Product Amount with GST]])</f>
        <v>499</v>
      </c>
    </row>
    <row r="7734" spans="1:16" x14ac:dyDescent="0.25">
      <c r="A7734" t="s">
        <v>5256</v>
      </c>
      <c r="B7734" t="s">
        <v>65</v>
      </c>
      <c r="C7734" t="s">
        <v>12</v>
      </c>
      <c r="E7734">
        <f t="shared" si="480"/>
        <v>17</v>
      </c>
      <c r="F7734">
        <f t="shared" si="481"/>
        <v>6</v>
      </c>
      <c r="G7734" s="8">
        <f t="shared" si="482"/>
        <v>44729</v>
      </c>
      <c r="H7734">
        <f t="shared" si="483"/>
        <v>2022</v>
      </c>
      <c r="I7734" s="1">
        <v>44729.616666666669</v>
      </c>
      <c r="J7734" s="2">
        <v>44729</v>
      </c>
      <c r="K7734" t="s">
        <v>13</v>
      </c>
      <c r="L7734" t="s">
        <v>39</v>
      </c>
      <c r="N7734" s="11" t="s">
        <v>15</v>
      </c>
      <c r="O7734" s="11" t="str">
        <f>IF(Table1[[#This Row],[Currency  Code]]="USD",Table1[[#This Row],[Product Amount with GST]]*80,Table1[[#This Row],[Product Amount with GST]])</f>
        <v>499</v>
      </c>
    </row>
    <row r="7735" spans="1:16" x14ac:dyDescent="0.25">
      <c r="A7735" t="s">
        <v>5257</v>
      </c>
      <c r="B7735" t="s">
        <v>52</v>
      </c>
      <c r="C7735" t="s">
        <v>12</v>
      </c>
      <c r="E7735">
        <f t="shared" si="480"/>
        <v>17</v>
      </c>
      <c r="F7735">
        <f t="shared" si="481"/>
        <v>6</v>
      </c>
      <c r="G7735" s="8">
        <f t="shared" si="482"/>
        <v>44729</v>
      </c>
      <c r="H7735">
        <f t="shared" si="483"/>
        <v>2022</v>
      </c>
      <c r="I7735" s="1">
        <v>44729.604861111111</v>
      </c>
      <c r="J7735" s="2">
        <v>44729</v>
      </c>
      <c r="K7735" t="s">
        <v>13</v>
      </c>
      <c r="L7735" t="s">
        <v>18</v>
      </c>
      <c r="N7735" s="11" t="s">
        <v>15</v>
      </c>
      <c r="O7735" s="11" t="str">
        <f>IF(Table1[[#This Row],[Currency  Code]]="USD",Table1[[#This Row],[Product Amount with GST]]*80,Table1[[#This Row],[Product Amount with GST]])</f>
        <v>999</v>
      </c>
    </row>
    <row r="7736" spans="1:16" x14ac:dyDescent="0.25">
      <c r="A7736" t="s">
        <v>5258</v>
      </c>
      <c r="B7736" t="s">
        <v>42</v>
      </c>
      <c r="C7736" t="s">
        <v>12</v>
      </c>
      <c r="E7736">
        <f t="shared" si="480"/>
        <v>17</v>
      </c>
      <c r="F7736">
        <f t="shared" si="481"/>
        <v>6</v>
      </c>
      <c r="G7736" s="8">
        <f t="shared" si="482"/>
        <v>44729</v>
      </c>
      <c r="H7736">
        <f t="shared" si="483"/>
        <v>2022</v>
      </c>
      <c r="I7736" s="1">
        <v>44729.634722222225</v>
      </c>
      <c r="J7736" s="2">
        <v>44729</v>
      </c>
      <c r="K7736" t="s">
        <v>43</v>
      </c>
      <c r="L7736" t="s">
        <v>39</v>
      </c>
      <c r="N7736" s="11" t="s">
        <v>15</v>
      </c>
      <c r="O7736" s="11" t="str">
        <f>IF(Table1[[#This Row],[Currency  Code]]="USD",Table1[[#This Row],[Product Amount with GST]]*80,Table1[[#This Row],[Product Amount with GST]])</f>
        <v>499</v>
      </c>
    </row>
    <row r="7737" spans="1:16" x14ac:dyDescent="0.25">
      <c r="A7737" t="s">
        <v>5256</v>
      </c>
      <c r="B7737" t="s">
        <v>65</v>
      </c>
      <c r="C7737" t="s">
        <v>48</v>
      </c>
      <c r="E7737">
        <f t="shared" si="480"/>
        <v>17</v>
      </c>
      <c r="F7737">
        <f t="shared" si="481"/>
        <v>6</v>
      </c>
      <c r="G7737" s="8">
        <f t="shared" si="482"/>
        <v>44729</v>
      </c>
      <c r="H7737">
        <f t="shared" si="483"/>
        <v>2022</v>
      </c>
      <c r="I7737" s="1">
        <v>44729.618750000001</v>
      </c>
      <c r="J7737" s="2">
        <v>44729</v>
      </c>
      <c r="K7737" t="s">
        <v>13</v>
      </c>
      <c r="L7737" t="s">
        <v>39</v>
      </c>
      <c r="M7737" t="s">
        <v>218</v>
      </c>
      <c r="N7737" s="11" t="s">
        <v>15</v>
      </c>
      <c r="O7737" s="11" t="str">
        <f>IF(Table1[[#This Row],[Currency  Code]]="USD",Table1[[#This Row],[Product Amount with GST]]*80,Table1[[#This Row],[Product Amount with GST]])</f>
        <v>499</v>
      </c>
      <c r="P7737" t="s">
        <v>50</v>
      </c>
    </row>
    <row r="7738" spans="1:16" x14ac:dyDescent="0.25">
      <c r="A7738" t="s">
        <v>4284</v>
      </c>
      <c r="B7738" t="s">
        <v>42</v>
      </c>
      <c r="C7738" t="s">
        <v>12</v>
      </c>
      <c r="E7738">
        <f t="shared" si="480"/>
        <v>17</v>
      </c>
      <c r="F7738">
        <f t="shared" si="481"/>
        <v>6</v>
      </c>
      <c r="G7738" s="8">
        <f t="shared" si="482"/>
        <v>44729</v>
      </c>
      <c r="H7738">
        <f t="shared" si="483"/>
        <v>2022</v>
      </c>
      <c r="I7738" s="1">
        <v>44729.605555555558</v>
      </c>
      <c r="J7738" s="2">
        <v>44729</v>
      </c>
      <c r="K7738" t="s">
        <v>43</v>
      </c>
      <c r="L7738" t="s">
        <v>39</v>
      </c>
      <c r="N7738" s="11" t="s">
        <v>15</v>
      </c>
      <c r="O7738" s="11" t="str">
        <f>IF(Table1[[#This Row],[Currency  Code]]="USD",Table1[[#This Row],[Product Amount with GST]]*80,Table1[[#This Row],[Product Amount with GST]])</f>
        <v>499</v>
      </c>
    </row>
    <row r="7739" spans="1:16" x14ac:dyDescent="0.25">
      <c r="A7739" t="s">
        <v>5259</v>
      </c>
      <c r="B7739" t="s">
        <v>42</v>
      </c>
      <c r="C7739" t="s">
        <v>12</v>
      </c>
      <c r="E7739">
        <f t="shared" si="480"/>
        <v>17</v>
      </c>
      <c r="F7739">
        <f t="shared" si="481"/>
        <v>6</v>
      </c>
      <c r="G7739" s="8">
        <f t="shared" si="482"/>
        <v>44729</v>
      </c>
      <c r="H7739">
        <f t="shared" si="483"/>
        <v>2022</v>
      </c>
      <c r="I7739" s="1">
        <v>44729.586805555555</v>
      </c>
      <c r="J7739" s="2">
        <v>44729</v>
      </c>
      <c r="K7739" t="s">
        <v>43</v>
      </c>
      <c r="L7739" t="s">
        <v>39</v>
      </c>
      <c r="N7739" s="11" t="s">
        <v>15</v>
      </c>
      <c r="O7739" s="11" t="str">
        <f>IF(Table1[[#This Row],[Currency  Code]]="USD",Table1[[#This Row],[Product Amount with GST]]*80,Table1[[#This Row],[Product Amount with GST]])</f>
        <v>499</v>
      </c>
    </row>
    <row r="7740" spans="1:16" x14ac:dyDescent="0.25">
      <c r="A7740" t="s">
        <v>5260</v>
      </c>
      <c r="B7740" t="s">
        <v>104</v>
      </c>
      <c r="C7740" t="s">
        <v>12</v>
      </c>
      <c r="E7740">
        <f t="shared" si="480"/>
        <v>17</v>
      </c>
      <c r="F7740">
        <f t="shared" si="481"/>
        <v>6</v>
      </c>
      <c r="G7740" s="8">
        <f t="shared" si="482"/>
        <v>44729</v>
      </c>
      <c r="H7740">
        <f t="shared" si="483"/>
        <v>2022</v>
      </c>
      <c r="I7740" s="1">
        <v>44729.586805555555</v>
      </c>
      <c r="J7740" s="2">
        <v>44729</v>
      </c>
      <c r="K7740" t="s">
        <v>13</v>
      </c>
      <c r="L7740" t="s">
        <v>284</v>
      </c>
      <c r="N7740" s="11" t="s">
        <v>29</v>
      </c>
      <c r="O7740" s="11">
        <f>IF(Table1[[#This Row],[Currency  Code]]="USD",Table1[[#This Row],[Product Amount with GST]]*80,Table1[[#This Row],[Product Amount with GST]])</f>
        <v>15920</v>
      </c>
    </row>
    <row r="7741" spans="1:16" x14ac:dyDescent="0.25">
      <c r="A7741" t="s">
        <v>5261</v>
      </c>
      <c r="B7741" t="s">
        <v>534</v>
      </c>
      <c r="C7741" t="s">
        <v>12</v>
      </c>
      <c r="E7741">
        <f t="shared" si="480"/>
        <v>17</v>
      </c>
      <c r="F7741">
        <f t="shared" si="481"/>
        <v>6</v>
      </c>
      <c r="G7741" s="8">
        <f t="shared" si="482"/>
        <v>44729</v>
      </c>
      <c r="H7741">
        <f t="shared" si="483"/>
        <v>2022</v>
      </c>
      <c r="I7741" s="1">
        <v>44729.585416666669</v>
      </c>
      <c r="J7741" s="2">
        <v>44729</v>
      </c>
      <c r="K7741" t="s">
        <v>43</v>
      </c>
      <c r="L7741" t="s">
        <v>39</v>
      </c>
      <c r="N7741" s="11" t="s">
        <v>15</v>
      </c>
      <c r="O7741" s="11" t="str">
        <f>IF(Table1[[#This Row],[Currency  Code]]="USD",Table1[[#This Row],[Product Amount with GST]]*80,Table1[[#This Row],[Product Amount with GST]])</f>
        <v>499</v>
      </c>
    </row>
    <row r="7742" spans="1:16" x14ac:dyDescent="0.25">
      <c r="A7742" t="s">
        <v>5262</v>
      </c>
      <c r="B7742" t="s">
        <v>42</v>
      </c>
      <c r="C7742" t="s">
        <v>12</v>
      </c>
      <c r="E7742">
        <f t="shared" si="480"/>
        <v>17</v>
      </c>
      <c r="F7742">
        <f t="shared" si="481"/>
        <v>6</v>
      </c>
      <c r="G7742" s="8">
        <f t="shared" si="482"/>
        <v>44729</v>
      </c>
      <c r="H7742">
        <f t="shared" si="483"/>
        <v>2022</v>
      </c>
      <c r="I7742" s="1">
        <v>44729.577777777777</v>
      </c>
      <c r="J7742" s="2">
        <v>44729</v>
      </c>
      <c r="K7742" t="s">
        <v>43</v>
      </c>
      <c r="L7742" t="s">
        <v>39</v>
      </c>
      <c r="N7742" s="11" t="s">
        <v>15</v>
      </c>
      <c r="O7742" s="11" t="str">
        <f>IF(Table1[[#This Row],[Currency  Code]]="USD",Table1[[#This Row],[Product Amount with GST]]*80,Table1[[#This Row],[Product Amount with GST]])</f>
        <v>499</v>
      </c>
    </row>
    <row r="7743" spans="1:16" x14ac:dyDescent="0.25">
      <c r="A7743" t="s">
        <v>5263</v>
      </c>
      <c r="B7743" t="s">
        <v>42</v>
      </c>
      <c r="C7743" t="s">
        <v>48</v>
      </c>
      <c r="E7743">
        <f t="shared" si="480"/>
        <v>17</v>
      </c>
      <c r="F7743">
        <f t="shared" si="481"/>
        <v>6</v>
      </c>
      <c r="G7743" s="8">
        <f t="shared" si="482"/>
        <v>44729</v>
      </c>
      <c r="H7743">
        <f t="shared" si="483"/>
        <v>2022</v>
      </c>
      <c r="I7743" s="1">
        <v>44729.564583333333</v>
      </c>
      <c r="J7743" s="2">
        <v>44729</v>
      </c>
      <c r="K7743" t="s">
        <v>13</v>
      </c>
      <c r="L7743" t="s">
        <v>39</v>
      </c>
      <c r="M7743" t="s">
        <v>53</v>
      </c>
      <c r="N7743" s="11" t="s">
        <v>15</v>
      </c>
      <c r="O7743" s="11" t="str">
        <f>IF(Table1[[#This Row],[Currency  Code]]="USD",Table1[[#This Row],[Product Amount with GST]]*80,Table1[[#This Row],[Product Amount with GST]])</f>
        <v>499</v>
      </c>
      <c r="P7743" t="s">
        <v>50</v>
      </c>
    </row>
    <row r="7744" spans="1:16" x14ac:dyDescent="0.25">
      <c r="A7744" t="s">
        <v>5264</v>
      </c>
      <c r="B7744" t="s">
        <v>108</v>
      </c>
      <c r="C7744" t="s">
        <v>12</v>
      </c>
      <c r="E7744">
        <f t="shared" si="480"/>
        <v>17</v>
      </c>
      <c r="F7744">
        <f t="shared" si="481"/>
        <v>6</v>
      </c>
      <c r="G7744" s="8">
        <f t="shared" si="482"/>
        <v>44729</v>
      </c>
      <c r="H7744">
        <f t="shared" si="483"/>
        <v>2022</v>
      </c>
      <c r="I7744" s="1">
        <v>44729.561805555553</v>
      </c>
      <c r="J7744" s="2">
        <v>44729</v>
      </c>
      <c r="K7744" t="s">
        <v>43</v>
      </c>
      <c r="L7744" t="s">
        <v>39</v>
      </c>
      <c r="N7744" s="11" t="s">
        <v>15</v>
      </c>
      <c r="O7744" s="11" t="str">
        <f>IF(Table1[[#This Row],[Currency  Code]]="USD",Table1[[#This Row],[Product Amount with GST]]*80,Table1[[#This Row],[Product Amount with GST]])</f>
        <v>499</v>
      </c>
    </row>
    <row r="7745" spans="1:15" x14ac:dyDescent="0.25">
      <c r="A7745" t="s">
        <v>5265</v>
      </c>
      <c r="B7745" t="s">
        <v>52</v>
      </c>
      <c r="C7745" t="s">
        <v>12</v>
      </c>
      <c r="E7745">
        <f t="shared" si="480"/>
        <v>17</v>
      </c>
      <c r="F7745">
        <f t="shared" si="481"/>
        <v>6</v>
      </c>
      <c r="G7745" s="8">
        <f t="shared" si="482"/>
        <v>44729</v>
      </c>
      <c r="H7745">
        <f t="shared" si="483"/>
        <v>2022</v>
      </c>
      <c r="I7745" s="1">
        <v>44729.554166666669</v>
      </c>
      <c r="J7745" s="2">
        <v>44729</v>
      </c>
      <c r="K7745" t="s">
        <v>13</v>
      </c>
      <c r="L7745" t="s">
        <v>18</v>
      </c>
      <c r="N7745" s="11" t="s">
        <v>15</v>
      </c>
      <c r="O7745" s="11" t="str">
        <f>IF(Table1[[#This Row],[Currency  Code]]="USD",Table1[[#This Row],[Product Amount with GST]]*80,Table1[[#This Row],[Product Amount with GST]])</f>
        <v>999</v>
      </c>
    </row>
    <row r="7746" spans="1:15" x14ac:dyDescent="0.25">
      <c r="A7746" t="s">
        <v>5266</v>
      </c>
      <c r="B7746" t="s">
        <v>24</v>
      </c>
      <c r="C7746" t="s">
        <v>12</v>
      </c>
      <c r="E7746">
        <f t="shared" ref="E7746:E7809" si="484">DAY(I7746)</f>
        <v>17</v>
      </c>
      <c r="F7746">
        <f t="shared" ref="F7746:F7809" si="485">MONTH(I7746)</f>
        <v>6</v>
      </c>
      <c r="G7746" s="8">
        <f t="shared" ref="G7746:G7809" si="486">DATE(H7747,F7746,E7746)</f>
        <v>44729</v>
      </c>
      <c r="H7746">
        <f t="shared" ref="H7746:H7809" si="487">YEAR(I7746)</f>
        <v>2022</v>
      </c>
      <c r="I7746" s="1">
        <v>44729.540972222225</v>
      </c>
      <c r="J7746" s="2">
        <v>44729</v>
      </c>
      <c r="K7746" t="s">
        <v>13</v>
      </c>
      <c r="L7746" t="s">
        <v>25</v>
      </c>
      <c r="N7746" s="11" t="s">
        <v>15</v>
      </c>
      <c r="O7746" s="11" t="str">
        <f>IF(Table1[[#This Row],[Currency  Code]]="USD",Table1[[#This Row],[Product Amount with GST]]*80,Table1[[#This Row],[Product Amount with GST]])</f>
        <v>2022</v>
      </c>
    </row>
    <row r="7747" spans="1:15" x14ac:dyDescent="0.25">
      <c r="A7747" t="s">
        <v>5267</v>
      </c>
      <c r="B7747" t="s">
        <v>116</v>
      </c>
      <c r="C7747" t="s">
        <v>12</v>
      </c>
      <c r="E7747">
        <f t="shared" si="484"/>
        <v>17</v>
      </c>
      <c r="F7747">
        <f t="shared" si="485"/>
        <v>6</v>
      </c>
      <c r="G7747" s="8">
        <f t="shared" si="486"/>
        <v>44729</v>
      </c>
      <c r="H7747">
        <f t="shared" si="487"/>
        <v>2022</v>
      </c>
      <c r="I7747" s="1">
        <v>44729.529861111114</v>
      </c>
      <c r="J7747" s="2">
        <v>44729</v>
      </c>
      <c r="K7747" t="s">
        <v>13</v>
      </c>
      <c r="L7747" t="s">
        <v>21</v>
      </c>
      <c r="N7747" s="11" t="s">
        <v>15</v>
      </c>
      <c r="O7747" s="11" t="str">
        <f>IF(Table1[[#This Row],[Currency  Code]]="USD",Table1[[#This Row],[Product Amount with GST]]*80,Table1[[#This Row],[Product Amount with GST]])</f>
        <v>1999</v>
      </c>
    </row>
    <row r="7748" spans="1:15" x14ac:dyDescent="0.25">
      <c r="A7748" t="s">
        <v>5268</v>
      </c>
      <c r="B7748" t="s">
        <v>42</v>
      </c>
      <c r="C7748" t="s">
        <v>12</v>
      </c>
      <c r="E7748">
        <f t="shared" si="484"/>
        <v>17</v>
      </c>
      <c r="F7748">
        <f t="shared" si="485"/>
        <v>6</v>
      </c>
      <c r="G7748" s="8">
        <f t="shared" si="486"/>
        <v>44729</v>
      </c>
      <c r="H7748">
        <f t="shared" si="487"/>
        <v>2022</v>
      </c>
      <c r="I7748" s="1">
        <v>44729.625</v>
      </c>
      <c r="J7748" s="2">
        <v>44729</v>
      </c>
      <c r="K7748" t="s">
        <v>43</v>
      </c>
      <c r="L7748" t="s">
        <v>39</v>
      </c>
      <c r="N7748" s="11" t="s">
        <v>15</v>
      </c>
      <c r="O7748" s="11" t="str">
        <f>IF(Table1[[#This Row],[Currency  Code]]="USD",Table1[[#This Row],[Product Amount with GST]]*80,Table1[[#This Row],[Product Amount with GST]])</f>
        <v>499</v>
      </c>
    </row>
    <row r="7749" spans="1:15" x14ac:dyDescent="0.25">
      <c r="A7749" t="s">
        <v>5269</v>
      </c>
      <c r="B7749" t="s">
        <v>17</v>
      </c>
      <c r="C7749" t="s">
        <v>12</v>
      </c>
      <c r="E7749">
        <f t="shared" si="484"/>
        <v>17</v>
      </c>
      <c r="F7749">
        <f t="shared" si="485"/>
        <v>6</v>
      </c>
      <c r="G7749" s="8">
        <f t="shared" si="486"/>
        <v>44729</v>
      </c>
      <c r="H7749">
        <f t="shared" si="487"/>
        <v>2022</v>
      </c>
      <c r="I7749" s="1">
        <v>44729.623611111114</v>
      </c>
      <c r="J7749" s="2">
        <v>44729</v>
      </c>
      <c r="K7749" t="s">
        <v>13</v>
      </c>
      <c r="L7749" t="s">
        <v>18</v>
      </c>
      <c r="N7749" s="11" t="s">
        <v>15</v>
      </c>
      <c r="O7749" s="11" t="str">
        <f>IF(Table1[[#This Row],[Currency  Code]]="USD",Table1[[#This Row],[Product Amount with GST]]*80,Table1[[#This Row],[Product Amount with GST]])</f>
        <v>999</v>
      </c>
    </row>
    <row r="7750" spans="1:15" x14ac:dyDescent="0.25">
      <c r="A7750" t="s">
        <v>5270</v>
      </c>
      <c r="B7750" t="s">
        <v>1092</v>
      </c>
      <c r="C7750" t="s">
        <v>12</v>
      </c>
      <c r="E7750">
        <f t="shared" si="484"/>
        <v>17</v>
      </c>
      <c r="F7750">
        <f t="shared" si="485"/>
        <v>6</v>
      </c>
      <c r="G7750" s="8">
        <f t="shared" si="486"/>
        <v>44729</v>
      </c>
      <c r="H7750">
        <f t="shared" si="487"/>
        <v>2022</v>
      </c>
      <c r="I7750" s="1">
        <v>44729.618055555555</v>
      </c>
      <c r="J7750" s="2">
        <v>44729</v>
      </c>
      <c r="K7750" t="s">
        <v>13</v>
      </c>
      <c r="L7750" t="s">
        <v>88</v>
      </c>
      <c r="N7750" s="11" t="s">
        <v>29</v>
      </c>
      <c r="O7750" s="11">
        <f>IF(Table1[[#This Row],[Currency  Code]]="USD",Table1[[#This Row],[Product Amount with GST]]*80,Table1[[#This Row],[Product Amount with GST]])</f>
        <v>4720</v>
      </c>
    </row>
    <row r="7751" spans="1:15" x14ac:dyDescent="0.25">
      <c r="A7751" t="s">
        <v>5271</v>
      </c>
      <c r="B7751" t="s">
        <v>20</v>
      </c>
      <c r="C7751" t="s">
        <v>12</v>
      </c>
      <c r="E7751">
        <f t="shared" si="484"/>
        <v>17</v>
      </c>
      <c r="F7751">
        <f t="shared" si="485"/>
        <v>6</v>
      </c>
      <c r="G7751" s="8">
        <f t="shared" si="486"/>
        <v>44729</v>
      </c>
      <c r="H7751">
        <f t="shared" si="487"/>
        <v>2022</v>
      </c>
      <c r="I7751" s="1">
        <v>44729.598611111112</v>
      </c>
      <c r="J7751" s="2">
        <v>44729</v>
      </c>
      <c r="K7751" t="s">
        <v>13</v>
      </c>
      <c r="L7751" t="s">
        <v>21</v>
      </c>
      <c r="N7751" s="11" t="s">
        <v>15</v>
      </c>
      <c r="O7751" s="11" t="str">
        <f>IF(Table1[[#This Row],[Currency  Code]]="USD",Table1[[#This Row],[Product Amount with GST]]*80,Table1[[#This Row],[Product Amount with GST]])</f>
        <v>1999</v>
      </c>
    </row>
    <row r="7752" spans="1:15" x14ac:dyDescent="0.25">
      <c r="A7752" t="s">
        <v>5272</v>
      </c>
      <c r="B7752" t="s">
        <v>52</v>
      </c>
      <c r="C7752" t="s">
        <v>12</v>
      </c>
      <c r="E7752">
        <f t="shared" si="484"/>
        <v>17</v>
      </c>
      <c r="F7752">
        <f t="shared" si="485"/>
        <v>6</v>
      </c>
      <c r="G7752" s="8">
        <f t="shared" si="486"/>
        <v>44729</v>
      </c>
      <c r="H7752">
        <f t="shared" si="487"/>
        <v>2022</v>
      </c>
      <c r="I7752" s="1">
        <v>44729.586805555555</v>
      </c>
      <c r="J7752" s="2">
        <v>44729</v>
      </c>
      <c r="K7752" t="s">
        <v>13</v>
      </c>
      <c r="L7752" t="s">
        <v>18</v>
      </c>
      <c r="N7752" s="11" t="s">
        <v>15</v>
      </c>
      <c r="O7752" s="11" t="str">
        <f>IF(Table1[[#This Row],[Currency  Code]]="USD",Table1[[#This Row],[Product Amount with GST]]*80,Table1[[#This Row],[Product Amount with GST]])</f>
        <v>999</v>
      </c>
    </row>
    <row r="7753" spans="1:15" x14ac:dyDescent="0.25">
      <c r="A7753" t="s">
        <v>4396</v>
      </c>
      <c r="B7753" t="s">
        <v>42</v>
      </c>
      <c r="C7753" t="s">
        <v>12</v>
      </c>
      <c r="E7753">
        <f t="shared" si="484"/>
        <v>17</v>
      </c>
      <c r="F7753">
        <f t="shared" si="485"/>
        <v>6</v>
      </c>
      <c r="G7753" s="8">
        <f t="shared" si="486"/>
        <v>44729</v>
      </c>
      <c r="H7753">
        <f t="shared" si="487"/>
        <v>2022</v>
      </c>
      <c r="I7753" s="1">
        <v>44729.586805555555</v>
      </c>
      <c r="J7753" s="2">
        <v>44729</v>
      </c>
      <c r="K7753" t="s">
        <v>43</v>
      </c>
      <c r="L7753" t="s">
        <v>39</v>
      </c>
      <c r="N7753" s="11" t="s">
        <v>15</v>
      </c>
      <c r="O7753" s="11" t="str">
        <f>IF(Table1[[#This Row],[Currency  Code]]="USD",Table1[[#This Row],[Product Amount with GST]]*80,Table1[[#This Row],[Product Amount with GST]])</f>
        <v>499</v>
      </c>
    </row>
    <row r="7754" spans="1:15" x14ac:dyDescent="0.25">
      <c r="A7754" t="s">
        <v>5273</v>
      </c>
      <c r="B7754" t="s">
        <v>670</v>
      </c>
      <c r="C7754" t="s">
        <v>12</v>
      </c>
      <c r="E7754">
        <f t="shared" si="484"/>
        <v>17</v>
      </c>
      <c r="F7754">
        <f t="shared" si="485"/>
        <v>6</v>
      </c>
      <c r="G7754" s="8">
        <f t="shared" si="486"/>
        <v>44729</v>
      </c>
      <c r="H7754">
        <f t="shared" si="487"/>
        <v>2022</v>
      </c>
      <c r="I7754" s="1">
        <v>44729.527777777781</v>
      </c>
      <c r="J7754" s="2">
        <v>44729</v>
      </c>
      <c r="K7754" t="s">
        <v>13</v>
      </c>
      <c r="L7754" t="s">
        <v>39</v>
      </c>
      <c r="N7754" s="11" t="s">
        <v>15</v>
      </c>
      <c r="O7754" s="11" t="str">
        <f>IF(Table1[[#This Row],[Currency  Code]]="USD",Table1[[#This Row],[Product Amount with GST]]*80,Table1[[#This Row],[Product Amount with GST]])</f>
        <v>499</v>
      </c>
    </row>
    <row r="7755" spans="1:15" x14ac:dyDescent="0.25">
      <c r="A7755" t="s">
        <v>5274</v>
      </c>
      <c r="B7755" t="s">
        <v>47</v>
      </c>
      <c r="C7755" t="s">
        <v>12</v>
      </c>
      <c r="E7755">
        <f t="shared" si="484"/>
        <v>17</v>
      </c>
      <c r="F7755">
        <f t="shared" si="485"/>
        <v>6</v>
      </c>
      <c r="G7755" s="8">
        <f t="shared" si="486"/>
        <v>44729</v>
      </c>
      <c r="H7755">
        <f t="shared" si="487"/>
        <v>2022</v>
      </c>
      <c r="I7755" s="1">
        <v>44729.525694444441</v>
      </c>
      <c r="J7755" s="2">
        <v>44729</v>
      </c>
      <c r="K7755" t="s">
        <v>13</v>
      </c>
      <c r="L7755" t="s">
        <v>18</v>
      </c>
      <c r="N7755" s="11" t="s">
        <v>15</v>
      </c>
      <c r="O7755" s="11" t="str">
        <f>IF(Table1[[#This Row],[Currency  Code]]="USD",Table1[[#This Row],[Product Amount with GST]]*80,Table1[[#This Row],[Product Amount with GST]])</f>
        <v>999</v>
      </c>
    </row>
    <row r="7756" spans="1:15" x14ac:dyDescent="0.25">
      <c r="A7756" t="s">
        <v>3030</v>
      </c>
      <c r="B7756" t="s">
        <v>116</v>
      </c>
      <c r="C7756" t="s">
        <v>12</v>
      </c>
      <c r="E7756">
        <f t="shared" si="484"/>
        <v>17</v>
      </c>
      <c r="F7756">
        <f t="shared" si="485"/>
        <v>6</v>
      </c>
      <c r="G7756" s="8">
        <f t="shared" si="486"/>
        <v>44729</v>
      </c>
      <c r="H7756">
        <f t="shared" si="487"/>
        <v>2022</v>
      </c>
      <c r="I7756" s="1">
        <v>44729.600694444445</v>
      </c>
      <c r="J7756" s="2">
        <v>44729</v>
      </c>
      <c r="K7756" t="s">
        <v>13</v>
      </c>
      <c r="L7756" t="s">
        <v>21</v>
      </c>
      <c r="N7756" s="11" t="s">
        <v>15</v>
      </c>
      <c r="O7756" s="11" t="str">
        <f>IF(Table1[[#This Row],[Currency  Code]]="USD",Table1[[#This Row],[Product Amount with GST]]*80,Table1[[#This Row],[Product Amount with GST]])</f>
        <v>1999</v>
      </c>
    </row>
    <row r="7757" spans="1:15" x14ac:dyDescent="0.25">
      <c r="A7757" t="s">
        <v>5259</v>
      </c>
      <c r="B7757" t="s">
        <v>42</v>
      </c>
      <c r="C7757" t="s">
        <v>12</v>
      </c>
      <c r="E7757">
        <f t="shared" si="484"/>
        <v>17</v>
      </c>
      <c r="F7757">
        <f t="shared" si="485"/>
        <v>6</v>
      </c>
      <c r="G7757" s="8">
        <f t="shared" si="486"/>
        <v>44729</v>
      </c>
      <c r="H7757">
        <f t="shared" si="487"/>
        <v>2022</v>
      </c>
      <c r="I7757" s="1">
        <v>44729.586111111108</v>
      </c>
      <c r="J7757" s="2">
        <v>44729</v>
      </c>
      <c r="K7757" t="s">
        <v>43</v>
      </c>
      <c r="L7757" t="s">
        <v>39</v>
      </c>
      <c r="N7757" s="11" t="s">
        <v>15</v>
      </c>
      <c r="O7757" s="11" t="str">
        <f>IF(Table1[[#This Row],[Currency  Code]]="USD",Table1[[#This Row],[Product Amount with GST]]*80,Table1[[#This Row],[Product Amount with GST]])</f>
        <v>499</v>
      </c>
    </row>
    <row r="7758" spans="1:15" x14ac:dyDescent="0.25">
      <c r="A7758" t="s">
        <v>5263</v>
      </c>
      <c r="B7758" t="s">
        <v>42</v>
      </c>
      <c r="C7758" t="s">
        <v>12</v>
      </c>
      <c r="E7758">
        <f t="shared" si="484"/>
        <v>17</v>
      </c>
      <c r="F7758">
        <f t="shared" si="485"/>
        <v>6</v>
      </c>
      <c r="G7758" s="8">
        <f t="shared" si="486"/>
        <v>44729</v>
      </c>
      <c r="H7758">
        <f t="shared" si="487"/>
        <v>2022</v>
      </c>
      <c r="I7758" s="1">
        <v>44729.561111111114</v>
      </c>
      <c r="J7758" s="2">
        <v>44729</v>
      </c>
      <c r="K7758" t="s">
        <v>13</v>
      </c>
      <c r="L7758" t="s">
        <v>39</v>
      </c>
      <c r="N7758" s="11" t="s">
        <v>15</v>
      </c>
      <c r="O7758" s="11" t="str">
        <f>IF(Table1[[#This Row],[Currency  Code]]="USD",Table1[[#This Row],[Product Amount with GST]]*80,Table1[[#This Row],[Product Amount with GST]])</f>
        <v>499</v>
      </c>
    </row>
    <row r="7759" spans="1:15" x14ac:dyDescent="0.25">
      <c r="A7759" t="s">
        <v>5275</v>
      </c>
      <c r="B7759" t="s">
        <v>42</v>
      </c>
      <c r="C7759" t="s">
        <v>12</v>
      </c>
      <c r="E7759">
        <f t="shared" si="484"/>
        <v>17</v>
      </c>
      <c r="F7759">
        <f t="shared" si="485"/>
        <v>6</v>
      </c>
      <c r="G7759" s="8">
        <f t="shared" si="486"/>
        <v>44729</v>
      </c>
      <c r="H7759">
        <f t="shared" si="487"/>
        <v>2022</v>
      </c>
      <c r="I7759" s="1">
        <v>44729.544444444444</v>
      </c>
      <c r="J7759" s="2">
        <v>44729</v>
      </c>
      <c r="K7759" t="s">
        <v>43</v>
      </c>
      <c r="L7759" t="s">
        <v>39</v>
      </c>
      <c r="N7759" s="11" t="s">
        <v>15</v>
      </c>
      <c r="O7759" s="11" t="str">
        <f>IF(Table1[[#This Row],[Currency  Code]]="USD",Table1[[#This Row],[Product Amount with GST]]*80,Table1[[#This Row],[Product Amount with GST]])</f>
        <v>499</v>
      </c>
    </row>
    <row r="7760" spans="1:15" x14ac:dyDescent="0.25">
      <c r="A7760" t="s">
        <v>5276</v>
      </c>
      <c r="B7760" t="s">
        <v>42</v>
      </c>
      <c r="C7760" t="s">
        <v>12</v>
      </c>
      <c r="E7760">
        <f t="shared" si="484"/>
        <v>17</v>
      </c>
      <c r="F7760">
        <f t="shared" si="485"/>
        <v>6</v>
      </c>
      <c r="G7760" s="8">
        <f t="shared" si="486"/>
        <v>44729</v>
      </c>
      <c r="H7760">
        <f t="shared" si="487"/>
        <v>2022</v>
      </c>
      <c r="I7760" s="1">
        <v>44729.531944444447</v>
      </c>
      <c r="J7760" s="2">
        <v>44729</v>
      </c>
      <c r="K7760" t="s">
        <v>43</v>
      </c>
      <c r="L7760" t="s">
        <v>39</v>
      </c>
      <c r="N7760" s="11" t="s">
        <v>15</v>
      </c>
      <c r="O7760" s="11" t="str">
        <f>IF(Table1[[#This Row],[Currency  Code]]="USD",Table1[[#This Row],[Product Amount with GST]]*80,Table1[[#This Row],[Product Amount with GST]])</f>
        <v>499</v>
      </c>
    </row>
    <row r="7761" spans="1:16" x14ac:dyDescent="0.25">
      <c r="A7761" t="s">
        <v>5277</v>
      </c>
      <c r="B7761" t="s">
        <v>1421</v>
      </c>
      <c r="C7761" t="s">
        <v>48</v>
      </c>
      <c r="E7761">
        <f t="shared" si="484"/>
        <v>17</v>
      </c>
      <c r="F7761">
        <f t="shared" si="485"/>
        <v>6</v>
      </c>
      <c r="G7761" s="8">
        <f t="shared" si="486"/>
        <v>44729</v>
      </c>
      <c r="H7761">
        <f t="shared" si="487"/>
        <v>2022</v>
      </c>
      <c r="I7761" s="1">
        <v>44729.53125</v>
      </c>
      <c r="J7761" s="2">
        <v>44729</v>
      </c>
      <c r="K7761" t="s">
        <v>13</v>
      </c>
      <c r="L7761" t="s">
        <v>39</v>
      </c>
      <c r="M7761" t="s">
        <v>91</v>
      </c>
      <c r="N7761" s="11" t="s">
        <v>15</v>
      </c>
      <c r="O7761" s="11" t="str">
        <f>IF(Table1[[#This Row],[Currency  Code]]="USD",Table1[[#This Row],[Product Amount with GST]]*80,Table1[[#This Row],[Product Amount with GST]])</f>
        <v>499</v>
      </c>
      <c r="P7761" t="s">
        <v>50</v>
      </c>
    </row>
    <row r="7762" spans="1:16" x14ac:dyDescent="0.25">
      <c r="A7762" t="s">
        <v>5278</v>
      </c>
      <c r="B7762" t="s">
        <v>116</v>
      </c>
      <c r="C7762" t="s">
        <v>12</v>
      </c>
      <c r="E7762">
        <f t="shared" si="484"/>
        <v>17</v>
      </c>
      <c r="F7762">
        <f t="shared" si="485"/>
        <v>6</v>
      </c>
      <c r="G7762" s="8">
        <f t="shared" si="486"/>
        <v>44729</v>
      </c>
      <c r="H7762">
        <f t="shared" si="487"/>
        <v>2022</v>
      </c>
      <c r="I7762" s="1">
        <v>44729.529166666667</v>
      </c>
      <c r="J7762" s="2">
        <v>44729</v>
      </c>
      <c r="K7762" t="s">
        <v>13</v>
      </c>
      <c r="L7762" t="s">
        <v>21</v>
      </c>
      <c r="N7762" s="11" t="s">
        <v>15</v>
      </c>
      <c r="O7762" s="11" t="str">
        <f>IF(Table1[[#This Row],[Currency  Code]]="USD",Table1[[#This Row],[Product Amount with GST]]*80,Table1[[#This Row],[Product Amount with GST]])</f>
        <v>1999</v>
      </c>
    </row>
    <row r="7763" spans="1:16" x14ac:dyDescent="0.25">
      <c r="A7763" t="s">
        <v>5279</v>
      </c>
      <c r="B7763" t="s">
        <v>42</v>
      </c>
      <c r="C7763" t="s">
        <v>12</v>
      </c>
      <c r="E7763">
        <f t="shared" si="484"/>
        <v>17</v>
      </c>
      <c r="F7763">
        <f t="shared" si="485"/>
        <v>6</v>
      </c>
      <c r="G7763" s="8">
        <f t="shared" si="486"/>
        <v>44729</v>
      </c>
      <c r="H7763">
        <f t="shared" si="487"/>
        <v>2022</v>
      </c>
      <c r="I7763" s="1">
        <v>44729.524305555555</v>
      </c>
      <c r="J7763" s="2">
        <v>44729</v>
      </c>
      <c r="K7763" t="s">
        <v>43</v>
      </c>
      <c r="L7763" t="s">
        <v>39</v>
      </c>
      <c r="N7763" s="11" t="s">
        <v>15</v>
      </c>
      <c r="O7763" s="11" t="str">
        <f>IF(Table1[[#This Row],[Currency  Code]]="USD",Table1[[#This Row],[Product Amount with GST]]*80,Table1[[#This Row],[Product Amount with GST]])</f>
        <v>499</v>
      </c>
    </row>
    <row r="7764" spans="1:16" x14ac:dyDescent="0.25">
      <c r="A7764" t="s">
        <v>5280</v>
      </c>
      <c r="B7764" t="s">
        <v>42</v>
      </c>
      <c r="C7764" t="s">
        <v>12</v>
      </c>
      <c r="E7764">
        <f t="shared" si="484"/>
        <v>17</v>
      </c>
      <c r="F7764">
        <f t="shared" si="485"/>
        <v>6</v>
      </c>
      <c r="G7764" s="8">
        <f t="shared" si="486"/>
        <v>44729</v>
      </c>
      <c r="H7764">
        <f t="shared" si="487"/>
        <v>2022</v>
      </c>
      <c r="I7764" s="1">
        <v>44729.515972222223</v>
      </c>
      <c r="J7764" s="2">
        <v>44729</v>
      </c>
      <c r="K7764" t="s">
        <v>43</v>
      </c>
      <c r="L7764" t="s">
        <v>39</v>
      </c>
      <c r="N7764" s="11" t="s">
        <v>15</v>
      </c>
      <c r="O7764" s="11" t="str">
        <f>IF(Table1[[#This Row],[Currency  Code]]="USD",Table1[[#This Row],[Product Amount with GST]]*80,Table1[[#This Row],[Product Amount with GST]])</f>
        <v>499</v>
      </c>
    </row>
    <row r="7765" spans="1:16" x14ac:dyDescent="0.25">
      <c r="A7765" t="s">
        <v>5281</v>
      </c>
      <c r="B7765" t="s">
        <v>1421</v>
      </c>
      <c r="C7765" t="s">
        <v>48</v>
      </c>
      <c r="E7765">
        <f t="shared" si="484"/>
        <v>17</v>
      </c>
      <c r="F7765">
        <f t="shared" si="485"/>
        <v>6</v>
      </c>
      <c r="G7765" s="8">
        <f t="shared" si="486"/>
        <v>44729</v>
      </c>
      <c r="H7765">
        <f t="shared" si="487"/>
        <v>2022</v>
      </c>
      <c r="I7765" s="1">
        <v>44729.509027777778</v>
      </c>
      <c r="J7765" s="2">
        <v>44729</v>
      </c>
      <c r="K7765" t="s">
        <v>13</v>
      </c>
      <c r="L7765" t="s">
        <v>39</v>
      </c>
      <c r="M7765" t="s">
        <v>53</v>
      </c>
      <c r="N7765" s="11" t="s">
        <v>15</v>
      </c>
      <c r="O7765" s="11" t="str">
        <f>IF(Table1[[#This Row],[Currency  Code]]="USD",Table1[[#This Row],[Product Amount with GST]]*80,Table1[[#This Row],[Product Amount with GST]])</f>
        <v>499</v>
      </c>
      <c r="P7765" t="s">
        <v>50</v>
      </c>
    </row>
    <row r="7766" spans="1:16" x14ac:dyDescent="0.25">
      <c r="A7766" t="s">
        <v>5282</v>
      </c>
      <c r="B7766" t="s">
        <v>1421</v>
      </c>
      <c r="C7766" t="s">
        <v>48</v>
      </c>
      <c r="E7766">
        <f t="shared" si="484"/>
        <v>17</v>
      </c>
      <c r="F7766">
        <f t="shared" si="485"/>
        <v>6</v>
      </c>
      <c r="G7766" s="8">
        <f t="shared" si="486"/>
        <v>44729</v>
      </c>
      <c r="H7766">
        <f t="shared" si="487"/>
        <v>2022</v>
      </c>
      <c r="I7766" s="1">
        <v>44729.507638888892</v>
      </c>
      <c r="J7766" s="2">
        <v>44729</v>
      </c>
      <c r="K7766" t="s">
        <v>13</v>
      </c>
      <c r="L7766" t="s">
        <v>39</v>
      </c>
      <c r="M7766" t="s">
        <v>53</v>
      </c>
      <c r="N7766" s="11" t="s">
        <v>15</v>
      </c>
      <c r="O7766" s="11" t="str">
        <f>IF(Table1[[#This Row],[Currency  Code]]="USD",Table1[[#This Row],[Product Amount with GST]]*80,Table1[[#This Row],[Product Amount with GST]])</f>
        <v>499</v>
      </c>
      <c r="P7766" t="s">
        <v>50</v>
      </c>
    </row>
    <row r="7767" spans="1:16" x14ac:dyDescent="0.25">
      <c r="A7767" t="s">
        <v>5283</v>
      </c>
      <c r="B7767" t="s">
        <v>52</v>
      </c>
      <c r="C7767" t="s">
        <v>12</v>
      </c>
      <c r="E7767">
        <f t="shared" si="484"/>
        <v>17</v>
      </c>
      <c r="F7767">
        <f t="shared" si="485"/>
        <v>6</v>
      </c>
      <c r="G7767" s="8">
        <f t="shared" si="486"/>
        <v>44729</v>
      </c>
      <c r="H7767">
        <f t="shared" si="487"/>
        <v>2022</v>
      </c>
      <c r="I7767" s="1">
        <v>44729.489583333336</v>
      </c>
      <c r="J7767" s="2">
        <v>44729</v>
      </c>
      <c r="K7767" t="s">
        <v>13</v>
      </c>
      <c r="L7767" t="s">
        <v>18</v>
      </c>
      <c r="N7767" s="11" t="s">
        <v>15</v>
      </c>
      <c r="O7767" s="11" t="str">
        <f>IF(Table1[[#This Row],[Currency  Code]]="USD",Table1[[#This Row],[Product Amount with GST]]*80,Table1[[#This Row],[Product Amount with GST]])</f>
        <v>999</v>
      </c>
    </row>
    <row r="7768" spans="1:16" x14ac:dyDescent="0.25">
      <c r="A7768" t="s">
        <v>5284</v>
      </c>
      <c r="B7768" t="s">
        <v>42</v>
      </c>
      <c r="C7768" t="s">
        <v>12</v>
      </c>
      <c r="E7768">
        <f t="shared" si="484"/>
        <v>17</v>
      </c>
      <c r="F7768">
        <f t="shared" si="485"/>
        <v>6</v>
      </c>
      <c r="G7768" s="8">
        <f t="shared" si="486"/>
        <v>44729</v>
      </c>
      <c r="H7768">
        <f t="shared" si="487"/>
        <v>2022</v>
      </c>
      <c r="I7768" s="1">
        <v>44729.509722222225</v>
      </c>
      <c r="J7768" s="2">
        <v>44729</v>
      </c>
      <c r="K7768" t="s">
        <v>13</v>
      </c>
      <c r="L7768" t="s">
        <v>39</v>
      </c>
      <c r="N7768" s="11" t="s">
        <v>15</v>
      </c>
      <c r="O7768" s="11" t="str">
        <f>IF(Table1[[#This Row],[Currency  Code]]="USD",Table1[[#This Row],[Product Amount with GST]]*80,Table1[[#This Row],[Product Amount with GST]])</f>
        <v>499</v>
      </c>
    </row>
    <row r="7769" spans="1:16" x14ac:dyDescent="0.25">
      <c r="A7769" t="s">
        <v>4325</v>
      </c>
      <c r="B7769" t="s">
        <v>24</v>
      </c>
      <c r="C7769" t="s">
        <v>12</v>
      </c>
      <c r="E7769">
        <f t="shared" si="484"/>
        <v>17</v>
      </c>
      <c r="F7769">
        <f t="shared" si="485"/>
        <v>6</v>
      </c>
      <c r="G7769" s="8">
        <f t="shared" si="486"/>
        <v>44729</v>
      </c>
      <c r="H7769">
        <f t="shared" si="487"/>
        <v>2022</v>
      </c>
      <c r="I7769" s="1">
        <v>44729.504166666666</v>
      </c>
      <c r="J7769" s="2">
        <v>44729</v>
      </c>
      <c r="K7769" t="s">
        <v>13</v>
      </c>
      <c r="L7769" t="s">
        <v>25</v>
      </c>
      <c r="N7769" s="11" t="s">
        <v>15</v>
      </c>
      <c r="O7769" s="11" t="str">
        <f>IF(Table1[[#This Row],[Currency  Code]]="USD",Table1[[#This Row],[Product Amount with GST]]*80,Table1[[#This Row],[Product Amount with GST]])</f>
        <v>2022</v>
      </c>
    </row>
    <row r="7770" spans="1:16" x14ac:dyDescent="0.25">
      <c r="A7770" t="s">
        <v>5285</v>
      </c>
      <c r="B7770" t="s">
        <v>42</v>
      </c>
      <c r="C7770" t="s">
        <v>12</v>
      </c>
      <c r="E7770">
        <f t="shared" si="484"/>
        <v>17</v>
      </c>
      <c r="F7770">
        <f t="shared" si="485"/>
        <v>6</v>
      </c>
      <c r="G7770" s="8">
        <f t="shared" si="486"/>
        <v>44729</v>
      </c>
      <c r="H7770">
        <f t="shared" si="487"/>
        <v>2022</v>
      </c>
      <c r="I7770" s="1">
        <v>44729.481944444444</v>
      </c>
      <c r="J7770" s="2">
        <v>44729</v>
      </c>
      <c r="K7770" t="s">
        <v>43</v>
      </c>
      <c r="L7770" t="s">
        <v>39</v>
      </c>
      <c r="N7770" s="11" t="s">
        <v>15</v>
      </c>
      <c r="O7770" s="11" t="str">
        <f>IF(Table1[[#This Row],[Currency  Code]]="USD",Table1[[#This Row],[Product Amount with GST]]*80,Table1[[#This Row],[Product Amount with GST]])</f>
        <v>499</v>
      </c>
    </row>
    <row r="7771" spans="1:16" x14ac:dyDescent="0.25">
      <c r="A7771" t="s">
        <v>5286</v>
      </c>
      <c r="B7771" t="s">
        <v>42</v>
      </c>
      <c r="C7771" t="s">
        <v>12</v>
      </c>
      <c r="E7771">
        <f t="shared" si="484"/>
        <v>17</v>
      </c>
      <c r="F7771">
        <f t="shared" si="485"/>
        <v>6</v>
      </c>
      <c r="G7771" s="8">
        <f t="shared" si="486"/>
        <v>44729</v>
      </c>
      <c r="H7771">
        <f t="shared" si="487"/>
        <v>2022</v>
      </c>
      <c r="I7771" s="1">
        <v>44729.466666666667</v>
      </c>
      <c r="J7771" s="2">
        <v>44729</v>
      </c>
      <c r="K7771" t="s">
        <v>43</v>
      </c>
      <c r="L7771" t="s">
        <v>39</v>
      </c>
      <c r="N7771" s="11" t="s">
        <v>15</v>
      </c>
      <c r="O7771" s="11" t="str">
        <f>IF(Table1[[#This Row],[Currency  Code]]="USD",Table1[[#This Row],[Product Amount with GST]]*80,Table1[[#This Row],[Product Amount with GST]])</f>
        <v>499</v>
      </c>
    </row>
    <row r="7772" spans="1:16" x14ac:dyDescent="0.25">
      <c r="A7772" t="s">
        <v>5287</v>
      </c>
      <c r="B7772" t="s">
        <v>42</v>
      </c>
      <c r="C7772" t="s">
        <v>12</v>
      </c>
      <c r="E7772">
        <f t="shared" si="484"/>
        <v>17</v>
      </c>
      <c r="F7772">
        <f t="shared" si="485"/>
        <v>6</v>
      </c>
      <c r="G7772" s="8">
        <f t="shared" si="486"/>
        <v>44729</v>
      </c>
      <c r="H7772">
        <f t="shared" si="487"/>
        <v>2022</v>
      </c>
      <c r="I7772" s="1">
        <v>44729.443749999999</v>
      </c>
      <c r="J7772" s="2">
        <v>44729</v>
      </c>
      <c r="K7772" t="s">
        <v>43</v>
      </c>
      <c r="L7772" t="s">
        <v>44</v>
      </c>
      <c r="N7772" s="11" t="s">
        <v>15</v>
      </c>
      <c r="O7772" s="11" t="str">
        <f>IF(Table1[[#This Row],[Currency  Code]]="USD",Table1[[#This Row],[Product Amount with GST]]*80,Table1[[#This Row],[Product Amount with GST]])</f>
        <v>1499</v>
      </c>
    </row>
    <row r="7773" spans="1:16" x14ac:dyDescent="0.25">
      <c r="A7773" t="s">
        <v>1277</v>
      </c>
      <c r="B7773" t="s">
        <v>24</v>
      </c>
      <c r="C7773" t="s">
        <v>12</v>
      </c>
      <c r="E7773">
        <f t="shared" si="484"/>
        <v>17</v>
      </c>
      <c r="F7773">
        <f t="shared" si="485"/>
        <v>6</v>
      </c>
      <c r="G7773" s="8">
        <f t="shared" si="486"/>
        <v>44729</v>
      </c>
      <c r="H7773">
        <f t="shared" si="487"/>
        <v>2022</v>
      </c>
      <c r="I7773" s="1">
        <v>44729.438888888886</v>
      </c>
      <c r="J7773" s="2">
        <v>44729</v>
      </c>
      <c r="K7773" t="s">
        <v>13</v>
      </c>
      <c r="L7773" t="s">
        <v>25</v>
      </c>
      <c r="N7773" s="11" t="s">
        <v>15</v>
      </c>
      <c r="O7773" s="11" t="str">
        <f>IF(Table1[[#This Row],[Currency  Code]]="USD",Table1[[#This Row],[Product Amount with GST]]*80,Table1[[#This Row],[Product Amount with GST]])</f>
        <v>2022</v>
      </c>
    </row>
    <row r="7774" spans="1:16" x14ac:dyDescent="0.25">
      <c r="A7774" t="s">
        <v>5288</v>
      </c>
      <c r="B7774" t="s">
        <v>42</v>
      </c>
      <c r="C7774" t="s">
        <v>12</v>
      </c>
      <c r="E7774">
        <f t="shared" si="484"/>
        <v>17</v>
      </c>
      <c r="F7774">
        <f t="shared" si="485"/>
        <v>6</v>
      </c>
      <c r="G7774" s="8">
        <f t="shared" si="486"/>
        <v>44729</v>
      </c>
      <c r="H7774">
        <f t="shared" si="487"/>
        <v>2022</v>
      </c>
      <c r="I7774" s="1">
        <v>44729.48333333333</v>
      </c>
      <c r="J7774" s="2">
        <v>44729</v>
      </c>
      <c r="K7774" t="s">
        <v>43</v>
      </c>
      <c r="L7774" t="s">
        <v>39</v>
      </c>
      <c r="N7774" s="11" t="s">
        <v>15</v>
      </c>
      <c r="O7774" s="11" t="str">
        <f>IF(Table1[[#This Row],[Currency  Code]]="USD",Table1[[#This Row],[Product Amount with GST]]*80,Table1[[#This Row],[Product Amount with GST]])</f>
        <v>499</v>
      </c>
    </row>
    <row r="7775" spans="1:16" x14ac:dyDescent="0.25">
      <c r="A7775" t="s">
        <v>5289</v>
      </c>
      <c r="B7775" t="s">
        <v>20</v>
      </c>
      <c r="C7775" t="s">
        <v>12</v>
      </c>
      <c r="E7775">
        <f t="shared" si="484"/>
        <v>17</v>
      </c>
      <c r="F7775">
        <f t="shared" si="485"/>
        <v>6</v>
      </c>
      <c r="G7775" s="8">
        <f t="shared" si="486"/>
        <v>44729</v>
      </c>
      <c r="H7775">
        <f t="shared" si="487"/>
        <v>2022</v>
      </c>
      <c r="I7775" s="1">
        <v>44729.473611111112</v>
      </c>
      <c r="J7775" s="2">
        <v>44729</v>
      </c>
      <c r="K7775" t="s">
        <v>13</v>
      </c>
      <c r="L7775" t="s">
        <v>21</v>
      </c>
      <c r="N7775" s="11" t="s">
        <v>15</v>
      </c>
      <c r="O7775" s="11" t="str">
        <f>IF(Table1[[#This Row],[Currency  Code]]="USD",Table1[[#This Row],[Product Amount with GST]]*80,Table1[[#This Row],[Product Amount with GST]])</f>
        <v>1999</v>
      </c>
    </row>
    <row r="7776" spans="1:16" x14ac:dyDescent="0.25">
      <c r="A7776" t="s">
        <v>5290</v>
      </c>
      <c r="B7776" t="s">
        <v>24</v>
      </c>
      <c r="C7776" t="s">
        <v>12</v>
      </c>
      <c r="E7776">
        <f t="shared" si="484"/>
        <v>17</v>
      </c>
      <c r="F7776">
        <f t="shared" si="485"/>
        <v>6</v>
      </c>
      <c r="G7776" s="8">
        <f t="shared" si="486"/>
        <v>44729</v>
      </c>
      <c r="H7776">
        <f t="shared" si="487"/>
        <v>2022</v>
      </c>
      <c r="I7776" s="1">
        <v>44729.446527777778</v>
      </c>
      <c r="J7776" s="2">
        <v>44729</v>
      </c>
      <c r="K7776" t="s">
        <v>13</v>
      </c>
      <c r="L7776" t="s">
        <v>25</v>
      </c>
      <c r="N7776" s="11" t="s">
        <v>15</v>
      </c>
      <c r="O7776" s="11" t="str">
        <f>IF(Table1[[#This Row],[Currency  Code]]="USD",Table1[[#This Row],[Product Amount with GST]]*80,Table1[[#This Row],[Product Amount with GST]])</f>
        <v>2022</v>
      </c>
    </row>
    <row r="7777" spans="1:16" x14ac:dyDescent="0.25">
      <c r="A7777" t="s">
        <v>5291</v>
      </c>
      <c r="B7777" t="s">
        <v>52</v>
      </c>
      <c r="C7777" t="s">
        <v>48</v>
      </c>
      <c r="E7777">
        <f t="shared" si="484"/>
        <v>17</v>
      </c>
      <c r="F7777">
        <f t="shared" si="485"/>
        <v>6</v>
      </c>
      <c r="G7777" s="8">
        <f t="shared" si="486"/>
        <v>44729</v>
      </c>
      <c r="H7777">
        <f t="shared" si="487"/>
        <v>2022</v>
      </c>
      <c r="I7777" s="1">
        <v>44729.445833333331</v>
      </c>
      <c r="J7777" s="2">
        <v>44729</v>
      </c>
      <c r="K7777" t="s">
        <v>13</v>
      </c>
      <c r="L7777" t="s">
        <v>18</v>
      </c>
      <c r="M7777" t="s">
        <v>53</v>
      </c>
      <c r="N7777" s="11" t="s">
        <v>15</v>
      </c>
      <c r="O7777" s="11" t="str">
        <f>IF(Table1[[#This Row],[Currency  Code]]="USD",Table1[[#This Row],[Product Amount with GST]]*80,Table1[[#This Row],[Product Amount with GST]])</f>
        <v>999</v>
      </c>
      <c r="P7777" t="s">
        <v>50</v>
      </c>
    </row>
    <row r="7778" spans="1:16" x14ac:dyDescent="0.25">
      <c r="A7778" t="s">
        <v>5292</v>
      </c>
      <c r="B7778" t="s">
        <v>42</v>
      </c>
      <c r="C7778" t="s">
        <v>12</v>
      </c>
      <c r="E7778">
        <f t="shared" si="484"/>
        <v>17</v>
      </c>
      <c r="F7778">
        <f t="shared" si="485"/>
        <v>6</v>
      </c>
      <c r="G7778" s="8">
        <f t="shared" si="486"/>
        <v>44729</v>
      </c>
      <c r="H7778">
        <f t="shared" si="487"/>
        <v>2022</v>
      </c>
      <c r="I7778" s="1">
        <v>44729.467361111114</v>
      </c>
      <c r="J7778" s="2">
        <v>44729</v>
      </c>
      <c r="K7778" t="s">
        <v>43</v>
      </c>
      <c r="L7778" t="s">
        <v>88</v>
      </c>
      <c r="N7778" s="11" t="s">
        <v>29</v>
      </c>
      <c r="O7778" s="11">
        <f>IF(Table1[[#This Row],[Currency  Code]]="USD",Table1[[#This Row],[Product Amount with GST]]*80,Table1[[#This Row],[Product Amount with GST]])</f>
        <v>4720</v>
      </c>
    </row>
    <row r="7779" spans="1:16" x14ac:dyDescent="0.25">
      <c r="A7779" t="s">
        <v>4292</v>
      </c>
      <c r="B7779" t="s">
        <v>24</v>
      </c>
      <c r="C7779" t="s">
        <v>12</v>
      </c>
      <c r="E7779">
        <f t="shared" si="484"/>
        <v>17</v>
      </c>
      <c r="F7779">
        <f t="shared" si="485"/>
        <v>6</v>
      </c>
      <c r="G7779" s="8">
        <f t="shared" si="486"/>
        <v>44729</v>
      </c>
      <c r="H7779">
        <f t="shared" si="487"/>
        <v>2022</v>
      </c>
      <c r="I7779" s="1">
        <v>44729.455555555556</v>
      </c>
      <c r="J7779" s="2">
        <v>44729</v>
      </c>
      <c r="K7779" t="s">
        <v>13</v>
      </c>
      <c r="L7779" t="s">
        <v>25</v>
      </c>
      <c r="N7779" s="11" t="s">
        <v>15</v>
      </c>
      <c r="O7779" s="11" t="str">
        <f>IF(Table1[[#This Row],[Currency  Code]]="USD",Table1[[#This Row],[Product Amount with GST]]*80,Table1[[#This Row],[Product Amount with GST]])</f>
        <v>2022</v>
      </c>
    </row>
    <row r="7780" spans="1:16" x14ac:dyDescent="0.25">
      <c r="A7780" t="s">
        <v>5293</v>
      </c>
      <c r="B7780" t="s">
        <v>24</v>
      </c>
      <c r="C7780" t="s">
        <v>12</v>
      </c>
      <c r="E7780">
        <f t="shared" si="484"/>
        <v>17</v>
      </c>
      <c r="F7780">
        <f t="shared" si="485"/>
        <v>6</v>
      </c>
      <c r="G7780" s="8">
        <f t="shared" si="486"/>
        <v>44729</v>
      </c>
      <c r="H7780">
        <f t="shared" si="487"/>
        <v>2022</v>
      </c>
      <c r="I7780" s="1">
        <v>44729.429166666669</v>
      </c>
      <c r="J7780" s="2">
        <v>44729</v>
      </c>
      <c r="K7780" t="s">
        <v>13</v>
      </c>
      <c r="L7780" t="s">
        <v>25</v>
      </c>
      <c r="N7780" s="11" t="s">
        <v>15</v>
      </c>
      <c r="O7780" s="11" t="str">
        <f>IF(Table1[[#This Row],[Currency  Code]]="USD",Table1[[#This Row],[Product Amount with GST]]*80,Table1[[#This Row],[Product Amount with GST]])</f>
        <v>2022</v>
      </c>
    </row>
    <row r="7781" spans="1:16" x14ac:dyDescent="0.25">
      <c r="A7781" t="s">
        <v>5294</v>
      </c>
      <c r="B7781" t="s">
        <v>20</v>
      </c>
      <c r="C7781" t="s">
        <v>12</v>
      </c>
      <c r="E7781">
        <f t="shared" si="484"/>
        <v>17</v>
      </c>
      <c r="F7781">
        <f t="shared" si="485"/>
        <v>6</v>
      </c>
      <c r="G7781" s="8">
        <f t="shared" si="486"/>
        <v>44729</v>
      </c>
      <c r="H7781">
        <f t="shared" si="487"/>
        <v>2022</v>
      </c>
      <c r="I7781" s="1">
        <v>44729.423611111109</v>
      </c>
      <c r="J7781" s="2">
        <v>44729</v>
      </c>
      <c r="K7781" t="s">
        <v>13</v>
      </c>
      <c r="L7781" t="s">
        <v>21</v>
      </c>
      <c r="N7781" s="11" t="s">
        <v>15</v>
      </c>
      <c r="O7781" s="11" t="str">
        <f>IF(Table1[[#This Row],[Currency  Code]]="USD",Table1[[#This Row],[Product Amount with GST]]*80,Table1[[#This Row],[Product Amount with GST]])</f>
        <v>1999</v>
      </c>
    </row>
    <row r="7782" spans="1:16" x14ac:dyDescent="0.25">
      <c r="A7782" t="s">
        <v>5295</v>
      </c>
      <c r="B7782" t="s">
        <v>52</v>
      </c>
      <c r="C7782" t="s">
        <v>12</v>
      </c>
      <c r="E7782">
        <f t="shared" si="484"/>
        <v>17</v>
      </c>
      <c r="F7782">
        <f t="shared" si="485"/>
        <v>6</v>
      </c>
      <c r="G7782" s="8">
        <f t="shared" si="486"/>
        <v>44729</v>
      </c>
      <c r="H7782">
        <f t="shared" si="487"/>
        <v>2022</v>
      </c>
      <c r="I7782" s="1">
        <v>44729.42083333333</v>
      </c>
      <c r="J7782" s="2">
        <v>44729</v>
      </c>
      <c r="K7782" t="s">
        <v>13</v>
      </c>
      <c r="L7782" t="s">
        <v>18</v>
      </c>
      <c r="N7782" s="11" t="s">
        <v>15</v>
      </c>
      <c r="O7782" s="11" t="str">
        <f>IF(Table1[[#This Row],[Currency  Code]]="USD",Table1[[#This Row],[Product Amount with GST]]*80,Table1[[#This Row],[Product Amount with GST]])</f>
        <v>999</v>
      </c>
    </row>
    <row r="7783" spans="1:16" x14ac:dyDescent="0.25">
      <c r="A7783" t="s">
        <v>5296</v>
      </c>
      <c r="B7783" t="s">
        <v>52</v>
      </c>
      <c r="C7783" t="s">
        <v>12</v>
      </c>
      <c r="E7783">
        <f t="shared" si="484"/>
        <v>17</v>
      </c>
      <c r="F7783">
        <f t="shared" si="485"/>
        <v>6</v>
      </c>
      <c r="G7783" s="8">
        <f t="shared" si="486"/>
        <v>44729</v>
      </c>
      <c r="H7783">
        <f t="shared" si="487"/>
        <v>2022</v>
      </c>
      <c r="I7783" s="1">
        <v>44729.406944444447</v>
      </c>
      <c r="J7783" s="2">
        <v>44729</v>
      </c>
      <c r="K7783" t="s">
        <v>13</v>
      </c>
      <c r="L7783" t="s">
        <v>18</v>
      </c>
      <c r="N7783" s="11" t="s">
        <v>15</v>
      </c>
      <c r="O7783" s="11" t="str">
        <f>IF(Table1[[#This Row],[Currency  Code]]="USD",Table1[[#This Row],[Product Amount with GST]]*80,Table1[[#This Row],[Product Amount with GST]])</f>
        <v>999</v>
      </c>
    </row>
    <row r="7784" spans="1:16" x14ac:dyDescent="0.25">
      <c r="A7784" t="s">
        <v>1277</v>
      </c>
      <c r="B7784" t="s">
        <v>20</v>
      </c>
      <c r="C7784" t="s">
        <v>12</v>
      </c>
      <c r="E7784">
        <f t="shared" si="484"/>
        <v>17</v>
      </c>
      <c r="F7784">
        <f t="shared" si="485"/>
        <v>6</v>
      </c>
      <c r="G7784" s="8">
        <f t="shared" si="486"/>
        <v>44729</v>
      </c>
      <c r="H7784">
        <f t="shared" si="487"/>
        <v>2022</v>
      </c>
      <c r="I7784" s="1">
        <v>44729.436805555553</v>
      </c>
      <c r="J7784" s="2">
        <v>44729</v>
      </c>
      <c r="K7784" t="s">
        <v>13</v>
      </c>
      <c r="L7784" t="s">
        <v>21</v>
      </c>
      <c r="N7784" s="11" t="s">
        <v>15</v>
      </c>
      <c r="O7784" s="11" t="str">
        <f>IF(Table1[[#This Row],[Currency  Code]]="USD",Table1[[#This Row],[Product Amount with GST]]*80,Table1[[#This Row],[Product Amount with GST]])</f>
        <v>1999</v>
      </c>
    </row>
    <row r="7785" spans="1:16" x14ac:dyDescent="0.25">
      <c r="A7785" t="s">
        <v>2470</v>
      </c>
      <c r="B7785" t="s">
        <v>24</v>
      </c>
      <c r="C7785" t="s">
        <v>12</v>
      </c>
      <c r="E7785">
        <f t="shared" si="484"/>
        <v>17</v>
      </c>
      <c r="F7785">
        <f t="shared" si="485"/>
        <v>6</v>
      </c>
      <c r="G7785" s="8">
        <f t="shared" si="486"/>
        <v>44729</v>
      </c>
      <c r="H7785">
        <f t="shared" si="487"/>
        <v>2022</v>
      </c>
      <c r="I7785" s="1">
        <v>44729.428472222222</v>
      </c>
      <c r="J7785" s="2">
        <v>44729</v>
      </c>
      <c r="K7785" t="s">
        <v>13</v>
      </c>
      <c r="L7785" t="s">
        <v>25</v>
      </c>
      <c r="N7785" s="11" t="s">
        <v>15</v>
      </c>
      <c r="O7785" s="11" t="str">
        <f>IF(Table1[[#This Row],[Currency  Code]]="USD",Table1[[#This Row],[Product Amount with GST]]*80,Table1[[#This Row],[Product Amount with GST]])</f>
        <v>2022</v>
      </c>
    </row>
    <row r="7786" spans="1:16" x14ac:dyDescent="0.25">
      <c r="A7786" t="s">
        <v>4925</v>
      </c>
      <c r="B7786" t="s">
        <v>11</v>
      </c>
      <c r="C7786" t="s">
        <v>12</v>
      </c>
      <c r="D7786" t="s">
        <v>6129</v>
      </c>
      <c r="E7786">
        <f t="shared" si="484"/>
        <v>17</v>
      </c>
      <c r="F7786">
        <f t="shared" si="485"/>
        <v>6</v>
      </c>
      <c r="G7786" s="8">
        <f t="shared" si="486"/>
        <v>44729</v>
      </c>
      <c r="H7786">
        <f t="shared" si="487"/>
        <v>2022</v>
      </c>
      <c r="I7786" s="1">
        <v>44729.425000000003</v>
      </c>
      <c r="J7786" s="2">
        <v>44729</v>
      </c>
      <c r="K7786" t="s">
        <v>13</v>
      </c>
      <c r="L7786" t="s">
        <v>714</v>
      </c>
      <c r="N7786" s="11" t="s">
        <v>15</v>
      </c>
      <c r="O7786" s="11" t="str">
        <f>IF(Table1[[#This Row],[Currency  Code]]="USD",Table1[[#This Row],[Product Amount with GST]]*80,Table1[[#This Row],[Product Amount with GST]])</f>
        <v>2000</v>
      </c>
    </row>
    <row r="7787" spans="1:16" x14ac:dyDescent="0.25">
      <c r="A7787" t="s">
        <v>5297</v>
      </c>
      <c r="B7787" t="s">
        <v>42</v>
      </c>
      <c r="C7787" t="s">
        <v>12</v>
      </c>
      <c r="E7787">
        <f t="shared" si="484"/>
        <v>17</v>
      </c>
      <c r="F7787">
        <f t="shared" si="485"/>
        <v>6</v>
      </c>
      <c r="G7787" s="8">
        <f t="shared" si="486"/>
        <v>44729</v>
      </c>
      <c r="H7787">
        <f t="shared" si="487"/>
        <v>2022</v>
      </c>
      <c r="I7787" s="1">
        <v>44729.415972222225</v>
      </c>
      <c r="J7787" s="2">
        <v>44729</v>
      </c>
      <c r="K7787" t="s">
        <v>43</v>
      </c>
      <c r="L7787" t="s">
        <v>44</v>
      </c>
      <c r="N7787" s="11" t="s">
        <v>15</v>
      </c>
      <c r="O7787" s="11" t="str">
        <f>IF(Table1[[#This Row],[Currency  Code]]="USD",Table1[[#This Row],[Product Amount with GST]]*80,Table1[[#This Row],[Product Amount with GST]])</f>
        <v>1499</v>
      </c>
    </row>
    <row r="7788" spans="1:16" x14ac:dyDescent="0.25">
      <c r="A7788" t="s">
        <v>5291</v>
      </c>
      <c r="B7788" t="s">
        <v>52</v>
      </c>
      <c r="C7788" t="s">
        <v>12</v>
      </c>
      <c r="E7788">
        <f t="shared" si="484"/>
        <v>17</v>
      </c>
      <c r="F7788">
        <f t="shared" si="485"/>
        <v>6</v>
      </c>
      <c r="G7788" s="8">
        <f t="shared" si="486"/>
        <v>44729</v>
      </c>
      <c r="H7788">
        <f t="shared" si="487"/>
        <v>2022</v>
      </c>
      <c r="I7788" s="1">
        <v>44729.408333333333</v>
      </c>
      <c r="J7788" s="2">
        <v>44729</v>
      </c>
      <c r="K7788" t="s">
        <v>13</v>
      </c>
      <c r="L7788" t="s">
        <v>18</v>
      </c>
      <c r="N7788" s="11" t="s">
        <v>15</v>
      </c>
      <c r="O7788" s="11" t="str">
        <f>IF(Table1[[#This Row],[Currency  Code]]="USD",Table1[[#This Row],[Product Amount with GST]]*80,Table1[[#This Row],[Product Amount with GST]])</f>
        <v>999</v>
      </c>
    </row>
    <row r="7789" spans="1:16" x14ac:dyDescent="0.25">
      <c r="A7789" t="s">
        <v>5298</v>
      </c>
      <c r="B7789" t="s">
        <v>42</v>
      </c>
      <c r="C7789" t="s">
        <v>12</v>
      </c>
      <c r="E7789">
        <f t="shared" si="484"/>
        <v>17</v>
      </c>
      <c r="F7789">
        <f t="shared" si="485"/>
        <v>6</v>
      </c>
      <c r="G7789" s="8">
        <f t="shared" si="486"/>
        <v>44729</v>
      </c>
      <c r="H7789">
        <f t="shared" si="487"/>
        <v>2022</v>
      </c>
      <c r="I7789" s="1">
        <v>44729.40625</v>
      </c>
      <c r="J7789" s="2">
        <v>44729</v>
      </c>
      <c r="K7789" t="s">
        <v>43</v>
      </c>
      <c r="L7789" t="s">
        <v>44</v>
      </c>
      <c r="N7789" s="11" t="s">
        <v>15</v>
      </c>
      <c r="O7789" s="11" t="str">
        <f>IF(Table1[[#This Row],[Currency  Code]]="USD",Table1[[#This Row],[Product Amount with GST]]*80,Table1[[#This Row],[Product Amount with GST]])</f>
        <v>1499</v>
      </c>
    </row>
    <row r="7790" spans="1:16" x14ac:dyDescent="0.25">
      <c r="A7790" t="s">
        <v>5299</v>
      </c>
      <c r="B7790" t="s">
        <v>20</v>
      </c>
      <c r="C7790" t="s">
        <v>12</v>
      </c>
      <c r="E7790">
        <f t="shared" si="484"/>
        <v>17</v>
      </c>
      <c r="F7790">
        <f t="shared" si="485"/>
        <v>6</v>
      </c>
      <c r="G7790" s="8">
        <f t="shared" si="486"/>
        <v>44729</v>
      </c>
      <c r="H7790">
        <f t="shared" si="487"/>
        <v>2022</v>
      </c>
      <c r="I7790" s="1">
        <v>44729.401388888888</v>
      </c>
      <c r="J7790" s="2">
        <v>44729</v>
      </c>
      <c r="K7790" t="s">
        <v>13</v>
      </c>
      <c r="L7790" t="s">
        <v>21</v>
      </c>
      <c r="N7790" s="11" t="s">
        <v>15</v>
      </c>
      <c r="O7790" s="11" t="str">
        <f>IF(Table1[[#This Row],[Currency  Code]]="USD",Table1[[#This Row],[Product Amount with GST]]*80,Table1[[#This Row],[Product Amount with GST]])</f>
        <v>1999</v>
      </c>
    </row>
    <row r="7791" spans="1:16" x14ac:dyDescent="0.25">
      <c r="A7791" t="s">
        <v>5300</v>
      </c>
      <c r="B7791" t="s">
        <v>42</v>
      </c>
      <c r="C7791" t="s">
        <v>12</v>
      </c>
      <c r="E7791">
        <f t="shared" si="484"/>
        <v>17</v>
      </c>
      <c r="F7791">
        <f t="shared" si="485"/>
        <v>6</v>
      </c>
      <c r="G7791" s="8">
        <f t="shared" si="486"/>
        <v>44729</v>
      </c>
      <c r="H7791">
        <f t="shared" si="487"/>
        <v>2022</v>
      </c>
      <c r="I7791" s="1">
        <v>44729.390972222223</v>
      </c>
      <c r="J7791" s="2">
        <v>44729</v>
      </c>
      <c r="K7791" t="s">
        <v>43</v>
      </c>
      <c r="L7791" t="s">
        <v>44</v>
      </c>
      <c r="N7791" s="11" t="s">
        <v>15</v>
      </c>
      <c r="O7791" s="11" t="str">
        <f>IF(Table1[[#This Row],[Currency  Code]]="USD",Table1[[#This Row],[Product Amount with GST]]*80,Table1[[#This Row],[Product Amount with GST]])</f>
        <v>1499</v>
      </c>
    </row>
    <row r="7792" spans="1:16" x14ac:dyDescent="0.25">
      <c r="A7792" t="s">
        <v>5301</v>
      </c>
      <c r="B7792" t="s">
        <v>52</v>
      </c>
      <c r="C7792" t="s">
        <v>12</v>
      </c>
      <c r="E7792">
        <f t="shared" si="484"/>
        <v>17</v>
      </c>
      <c r="F7792">
        <f t="shared" si="485"/>
        <v>6</v>
      </c>
      <c r="G7792" s="8">
        <f t="shared" si="486"/>
        <v>44729</v>
      </c>
      <c r="H7792">
        <f t="shared" si="487"/>
        <v>2022</v>
      </c>
      <c r="I7792" s="1">
        <v>44729.386111111111</v>
      </c>
      <c r="J7792" s="2">
        <v>44729</v>
      </c>
      <c r="K7792" t="s">
        <v>13</v>
      </c>
      <c r="L7792" t="s">
        <v>18</v>
      </c>
      <c r="N7792" s="11" t="s">
        <v>15</v>
      </c>
      <c r="O7792" s="11" t="str">
        <f>IF(Table1[[#This Row],[Currency  Code]]="USD",Table1[[#This Row],[Product Amount with GST]]*80,Table1[[#This Row],[Product Amount with GST]])</f>
        <v>999</v>
      </c>
    </row>
    <row r="7793" spans="1:16" x14ac:dyDescent="0.25">
      <c r="A7793" t="s">
        <v>5302</v>
      </c>
      <c r="B7793" t="s">
        <v>20</v>
      </c>
      <c r="C7793" t="s">
        <v>12</v>
      </c>
      <c r="E7793">
        <f t="shared" si="484"/>
        <v>17</v>
      </c>
      <c r="F7793">
        <f t="shared" si="485"/>
        <v>6</v>
      </c>
      <c r="G7793" s="8">
        <f t="shared" si="486"/>
        <v>44729</v>
      </c>
      <c r="H7793">
        <f t="shared" si="487"/>
        <v>2022</v>
      </c>
      <c r="I7793" s="1">
        <v>44729.381249999999</v>
      </c>
      <c r="J7793" s="2">
        <v>44729</v>
      </c>
      <c r="K7793" t="s">
        <v>13</v>
      </c>
      <c r="L7793" t="s">
        <v>21</v>
      </c>
      <c r="N7793" s="11" t="s">
        <v>15</v>
      </c>
      <c r="O7793" s="11" t="str">
        <f>IF(Table1[[#This Row],[Currency  Code]]="USD",Table1[[#This Row],[Product Amount with GST]]*80,Table1[[#This Row],[Product Amount with GST]])</f>
        <v>1999</v>
      </c>
    </row>
    <row r="7794" spans="1:16" x14ac:dyDescent="0.25">
      <c r="A7794" t="s">
        <v>5303</v>
      </c>
      <c r="B7794" t="s">
        <v>42</v>
      </c>
      <c r="C7794" t="s">
        <v>12</v>
      </c>
      <c r="E7794">
        <f t="shared" si="484"/>
        <v>17</v>
      </c>
      <c r="F7794">
        <f t="shared" si="485"/>
        <v>6</v>
      </c>
      <c r="G7794" s="8">
        <f t="shared" si="486"/>
        <v>44729</v>
      </c>
      <c r="H7794">
        <f t="shared" si="487"/>
        <v>2022</v>
      </c>
      <c r="I7794" s="1">
        <v>44729.378472222219</v>
      </c>
      <c r="J7794" s="2">
        <v>44729</v>
      </c>
      <c r="K7794" t="s">
        <v>13</v>
      </c>
      <c r="L7794" t="s">
        <v>44</v>
      </c>
      <c r="N7794" s="11" t="s">
        <v>15</v>
      </c>
      <c r="O7794" s="11" t="str">
        <f>IF(Table1[[#This Row],[Currency  Code]]="USD",Table1[[#This Row],[Product Amount with GST]]*80,Table1[[#This Row],[Product Amount with GST]])</f>
        <v>1499</v>
      </c>
    </row>
    <row r="7795" spans="1:16" x14ac:dyDescent="0.25">
      <c r="A7795" t="s">
        <v>5304</v>
      </c>
      <c r="B7795" t="s">
        <v>42</v>
      </c>
      <c r="C7795" t="s">
        <v>12</v>
      </c>
      <c r="E7795">
        <f t="shared" si="484"/>
        <v>17</v>
      </c>
      <c r="F7795">
        <f t="shared" si="485"/>
        <v>6</v>
      </c>
      <c r="G7795" s="8">
        <f t="shared" si="486"/>
        <v>44729</v>
      </c>
      <c r="H7795">
        <f t="shared" si="487"/>
        <v>2022</v>
      </c>
      <c r="I7795" s="1">
        <v>44729.363888888889</v>
      </c>
      <c r="J7795" s="2">
        <v>44729</v>
      </c>
      <c r="K7795" t="s">
        <v>43</v>
      </c>
      <c r="L7795" t="s">
        <v>44</v>
      </c>
      <c r="N7795" s="11" t="s">
        <v>15</v>
      </c>
      <c r="O7795" s="11" t="str">
        <f>IF(Table1[[#This Row],[Currency  Code]]="USD",Table1[[#This Row],[Product Amount with GST]]*80,Table1[[#This Row],[Product Amount with GST]])</f>
        <v>1499</v>
      </c>
    </row>
    <row r="7796" spans="1:16" x14ac:dyDescent="0.25">
      <c r="A7796" t="s">
        <v>5305</v>
      </c>
      <c r="B7796" t="s">
        <v>24</v>
      </c>
      <c r="C7796" t="s">
        <v>12</v>
      </c>
      <c r="E7796">
        <f t="shared" si="484"/>
        <v>17</v>
      </c>
      <c r="F7796">
        <f t="shared" si="485"/>
        <v>6</v>
      </c>
      <c r="G7796" s="8">
        <f t="shared" si="486"/>
        <v>44729</v>
      </c>
      <c r="H7796">
        <f t="shared" si="487"/>
        <v>2022</v>
      </c>
      <c r="I7796" s="1">
        <v>44729.359027777777</v>
      </c>
      <c r="J7796" s="2">
        <v>44729</v>
      </c>
      <c r="K7796" t="s">
        <v>13</v>
      </c>
      <c r="L7796" t="s">
        <v>25</v>
      </c>
      <c r="N7796" s="11" t="s">
        <v>15</v>
      </c>
      <c r="O7796" s="11" t="str">
        <f>IF(Table1[[#This Row],[Currency  Code]]="USD",Table1[[#This Row],[Product Amount with GST]]*80,Table1[[#This Row],[Product Amount with GST]])</f>
        <v>2022</v>
      </c>
    </row>
    <row r="7797" spans="1:16" x14ac:dyDescent="0.25">
      <c r="A7797" t="s">
        <v>5305</v>
      </c>
      <c r="B7797" t="s">
        <v>4254</v>
      </c>
      <c r="C7797" t="s">
        <v>12</v>
      </c>
      <c r="D7797" t="s">
        <v>6146</v>
      </c>
      <c r="E7797">
        <f t="shared" si="484"/>
        <v>17</v>
      </c>
      <c r="F7797">
        <f t="shared" si="485"/>
        <v>6</v>
      </c>
      <c r="G7797" s="8">
        <f t="shared" si="486"/>
        <v>44729</v>
      </c>
      <c r="H7797">
        <f t="shared" si="487"/>
        <v>2022</v>
      </c>
      <c r="I7797" s="1">
        <v>44729.356944444444</v>
      </c>
      <c r="J7797" s="2">
        <v>44729</v>
      </c>
      <c r="K7797" t="s">
        <v>112</v>
      </c>
      <c r="L7797" t="s">
        <v>44</v>
      </c>
      <c r="N7797" s="11" t="s">
        <v>15</v>
      </c>
      <c r="O7797" s="11" t="str">
        <f>IF(Table1[[#This Row],[Currency  Code]]="USD",Table1[[#This Row],[Product Amount with GST]]*80,Table1[[#This Row],[Product Amount with GST]])</f>
        <v>1499</v>
      </c>
    </row>
    <row r="7798" spans="1:16" x14ac:dyDescent="0.25">
      <c r="A7798" t="s">
        <v>4957</v>
      </c>
      <c r="B7798" t="s">
        <v>20</v>
      </c>
      <c r="C7798" t="s">
        <v>12</v>
      </c>
      <c r="E7798">
        <f t="shared" si="484"/>
        <v>17</v>
      </c>
      <c r="F7798">
        <f t="shared" si="485"/>
        <v>6</v>
      </c>
      <c r="G7798" s="8">
        <f t="shared" si="486"/>
        <v>44729</v>
      </c>
      <c r="H7798">
        <f t="shared" si="487"/>
        <v>2022</v>
      </c>
      <c r="I7798" s="1">
        <v>44729.351388888892</v>
      </c>
      <c r="J7798" s="2">
        <v>44729</v>
      </c>
      <c r="K7798" t="s">
        <v>13</v>
      </c>
      <c r="L7798" t="s">
        <v>21</v>
      </c>
      <c r="N7798" s="11" t="s">
        <v>15</v>
      </c>
      <c r="O7798" s="11" t="str">
        <f>IF(Table1[[#This Row],[Currency  Code]]="USD",Table1[[#This Row],[Product Amount with GST]]*80,Table1[[#This Row],[Product Amount with GST]])</f>
        <v>1999</v>
      </c>
    </row>
    <row r="7799" spans="1:16" x14ac:dyDescent="0.25">
      <c r="A7799" t="s">
        <v>5306</v>
      </c>
      <c r="B7799" t="s">
        <v>352</v>
      </c>
      <c r="C7799" t="s">
        <v>12</v>
      </c>
      <c r="E7799">
        <f t="shared" si="484"/>
        <v>17</v>
      </c>
      <c r="F7799">
        <f t="shared" si="485"/>
        <v>6</v>
      </c>
      <c r="G7799" s="8">
        <f t="shared" si="486"/>
        <v>44729</v>
      </c>
      <c r="H7799">
        <f t="shared" si="487"/>
        <v>2022</v>
      </c>
      <c r="I7799" s="1">
        <v>44729.330555555556</v>
      </c>
      <c r="J7799" s="2">
        <v>44729</v>
      </c>
      <c r="K7799" t="s">
        <v>13</v>
      </c>
      <c r="L7799" t="s">
        <v>18</v>
      </c>
      <c r="N7799" s="11" t="s">
        <v>15</v>
      </c>
      <c r="O7799" s="11" t="str">
        <f>IF(Table1[[#This Row],[Currency  Code]]="USD",Table1[[#This Row],[Product Amount with GST]]*80,Table1[[#This Row],[Product Amount with GST]])</f>
        <v>999</v>
      </c>
    </row>
    <row r="7800" spans="1:16" x14ac:dyDescent="0.25">
      <c r="A7800" t="s">
        <v>5307</v>
      </c>
      <c r="B7800" t="s">
        <v>24</v>
      </c>
      <c r="C7800" t="s">
        <v>12</v>
      </c>
      <c r="E7800">
        <f t="shared" si="484"/>
        <v>17</v>
      </c>
      <c r="F7800">
        <f t="shared" si="485"/>
        <v>6</v>
      </c>
      <c r="G7800" s="8">
        <f t="shared" si="486"/>
        <v>44729</v>
      </c>
      <c r="H7800">
        <f t="shared" si="487"/>
        <v>2022</v>
      </c>
      <c r="I7800" s="1">
        <v>44729.319444444445</v>
      </c>
      <c r="J7800" s="2">
        <v>44729</v>
      </c>
      <c r="K7800" t="s">
        <v>13</v>
      </c>
      <c r="L7800" t="s">
        <v>25</v>
      </c>
      <c r="N7800" s="11" t="s">
        <v>15</v>
      </c>
      <c r="O7800" s="11" t="str">
        <f>IF(Table1[[#This Row],[Currency  Code]]="USD",Table1[[#This Row],[Product Amount with GST]]*80,Table1[[#This Row],[Product Amount with GST]])</f>
        <v>2022</v>
      </c>
    </row>
    <row r="7801" spans="1:16" x14ac:dyDescent="0.25">
      <c r="A7801" t="s">
        <v>5308</v>
      </c>
      <c r="B7801" t="s">
        <v>42</v>
      </c>
      <c r="C7801" t="s">
        <v>12</v>
      </c>
      <c r="E7801">
        <f t="shared" si="484"/>
        <v>17</v>
      </c>
      <c r="F7801">
        <f t="shared" si="485"/>
        <v>6</v>
      </c>
      <c r="G7801" s="8">
        <f t="shared" si="486"/>
        <v>44729</v>
      </c>
      <c r="H7801">
        <f t="shared" si="487"/>
        <v>2022</v>
      </c>
      <c r="I7801" s="1">
        <v>44729.433333333334</v>
      </c>
      <c r="J7801" s="2">
        <v>44729</v>
      </c>
      <c r="K7801" t="s">
        <v>13</v>
      </c>
      <c r="L7801" t="s">
        <v>88</v>
      </c>
      <c r="N7801" s="11" t="s">
        <v>29</v>
      </c>
      <c r="O7801" s="11">
        <f>IF(Table1[[#This Row],[Currency  Code]]="USD",Table1[[#This Row],[Product Amount with GST]]*80,Table1[[#This Row],[Product Amount with GST]])</f>
        <v>4720</v>
      </c>
    </row>
    <row r="7802" spans="1:16" x14ac:dyDescent="0.25">
      <c r="A7802" t="s">
        <v>5295</v>
      </c>
      <c r="B7802" t="s">
        <v>52</v>
      </c>
      <c r="C7802" t="s">
        <v>12</v>
      </c>
      <c r="E7802">
        <f t="shared" si="484"/>
        <v>17</v>
      </c>
      <c r="F7802">
        <f t="shared" si="485"/>
        <v>6</v>
      </c>
      <c r="G7802" s="8">
        <f t="shared" si="486"/>
        <v>44729</v>
      </c>
      <c r="H7802">
        <f t="shared" si="487"/>
        <v>2022</v>
      </c>
      <c r="I7802" s="1">
        <v>44729.421527777777</v>
      </c>
      <c r="J7802" s="2">
        <v>44729</v>
      </c>
      <c r="K7802" t="s">
        <v>13</v>
      </c>
      <c r="L7802" t="s">
        <v>18</v>
      </c>
      <c r="N7802" s="11" t="s">
        <v>15</v>
      </c>
      <c r="O7802" s="11" t="str">
        <f>IF(Table1[[#This Row],[Currency  Code]]="USD",Table1[[#This Row],[Product Amount with GST]]*80,Table1[[#This Row],[Product Amount with GST]])</f>
        <v>999</v>
      </c>
    </row>
    <row r="7803" spans="1:16" x14ac:dyDescent="0.25">
      <c r="A7803" t="s">
        <v>5309</v>
      </c>
      <c r="B7803" t="s">
        <v>42</v>
      </c>
      <c r="C7803" t="s">
        <v>12</v>
      </c>
      <c r="E7803">
        <f t="shared" si="484"/>
        <v>17</v>
      </c>
      <c r="F7803">
        <f t="shared" si="485"/>
        <v>6</v>
      </c>
      <c r="G7803" s="8">
        <f t="shared" si="486"/>
        <v>44729</v>
      </c>
      <c r="H7803">
        <f t="shared" si="487"/>
        <v>2022</v>
      </c>
      <c r="I7803" s="1">
        <v>44729.418055555558</v>
      </c>
      <c r="J7803" s="2">
        <v>44729</v>
      </c>
      <c r="K7803" t="s">
        <v>43</v>
      </c>
      <c r="L7803" t="s">
        <v>44</v>
      </c>
      <c r="N7803" s="11" t="s">
        <v>15</v>
      </c>
      <c r="O7803" s="11" t="str">
        <f>IF(Table1[[#This Row],[Currency  Code]]="USD",Table1[[#This Row],[Product Amount with GST]]*80,Table1[[#This Row],[Product Amount with GST]])</f>
        <v>1499</v>
      </c>
    </row>
    <row r="7804" spans="1:16" x14ac:dyDescent="0.25">
      <c r="A7804" t="s">
        <v>5310</v>
      </c>
      <c r="B7804" t="s">
        <v>1131</v>
      </c>
      <c r="C7804" t="s">
        <v>12</v>
      </c>
      <c r="E7804">
        <f t="shared" si="484"/>
        <v>17</v>
      </c>
      <c r="F7804">
        <f t="shared" si="485"/>
        <v>6</v>
      </c>
      <c r="G7804" s="8">
        <f t="shared" si="486"/>
        <v>44729</v>
      </c>
      <c r="H7804">
        <f t="shared" si="487"/>
        <v>2022</v>
      </c>
      <c r="I7804" s="1">
        <v>44729.411805555559</v>
      </c>
      <c r="J7804" s="2">
        <v>44729</v>
      </c>
      <c r="K7804" t="s">
        <v>13</v>
      </c>
      <c r="L7804" t="s">
        <v>18</v>
      </c>
      <c r="N7804" s="11" t="s">
        <v>15</v>
      </c>
      <c r="O7804" s="11" t="str">
        <f>IF(Table1[[#This Row],[Currency  Code]]="USD",Table1[[#This Row],[Product Amount with GST]]*80,Table1[[#This Row],[Product Amount with GST]])</f>
        <v>999</v>
      </c>
    </row>
    <row r="7805" spans="1:16" x14ac:dyDescent="0.25">
      <c r="A7805" t="s">
        <v>5311</v>
      </c>
      <c r="B7805" t="s">
        <v>42</v>
      </c>
      <c r="C7805" t="s">
        <v>12</v>
      </c>
      <c r="E7805">
        <f t="shared" si="484"/>
        <v>17</v>
      </c>
      <c r="F7805">
        <f t="shared" si="485"/>
        <v>6</v>
      </c>
      <c r="G7805" s="8">
        <f t="shared" si="486"/>
        <v>44729</v>
      </c>
      <c r="H7805">
        <f t="shared" si="487"/>
        <v>2022</v>
      </c>
      <c r="I7805" s="1">
        <v>44729.368750000001</v>
      </c>
      <c r="J7805" s="2">
        <v>44729</v>
      </c>
      <c r="K7805" t="s">
        <v>13</v>
      </c>
      <c r="L7805" t="s">
        <v>44</v>
      </c>
      <c r="N7805" s="11" t="s">
        <v>15</v>
      </c>
      <c r="O7805" s="11" t="str">
        <f>IF(Table1[[#This Row],[Currency  Code]]="USD",Table1[[#This Row],[Product Amount with GST]]*80,Table1[[#This Row],[Product Amount with GST]])</f>
        <v>1499</v>
      </c>
    </row>
    <row r="7806" spans="1:16" x14ac:dyDescent="0.25">
      <c r="A7806" t="s">
        <v>5312</v>
      </c>
      <c r="B7806" t="s">
        <v>24</v>
      </c>
      <c r="C7806" t="s">
        <v>12</v>
      </c>
      <c r="E7806">
        <f t="shared" si="484"/>
        <v>17</v>
      </c>
      <c r="F7806">
        <f t="shared" si="485"/>
        <v>6</v>
      </c>
      <c r="G7806" s="8">
        <f t="shared" si="486"/>
        <v>44729</v>
      </c>
      <c r="H7806">
        <f t="shared" si="487"/>
        <v>2022</v>
      </c>
      <c r="I7806" s="1">
        <v>44729.322916666664</v>
      </c>
      <c r="J7806" s="2">
        <v>44729</v>
      </c>
      <c r="K7806" t="s">
        <v>13</v>
      </c>
      <c r="L7806" t="s">
        <v>25</v>
      </c>
      <c r="N7806" s="11" t="s">
        <v>15</v>
      </c>
      <c r="O7806" s="11" t="str">
        <f>IF(Table1[[#This Row],[Currency  Code]]="USD",Table1[[#This Row],[Product Amount with GST]]*80,Table1[[#This Row],[Product Amount with GST]])</f>
        <v>2022</v>
      </c>
    </row>
    <row r="7807" spans="1:16" x14ac:dyDescent="0.25">
      <c r="A7807" t="s">
        <v>5313</v>
      </c>
      <c r="B7807" t="s">
        <v>52</v>
      </c>
      <c r="C7807" t="s">
        <v>12</v>
      </c>
      <c r="E7807">
        <f t="shared" si="484"/>
        <v>17</v>
      </c>
      <c r="F7807">
        <f t="shared" si="485"/>
        <v>6</v>
      </c>
      <c r="G7807" s="8">
        <f t="shared" si="486"/>
        <v>44729</v>
      </c>
      <c r="H7807">
        <f t="shared" si="487"/>
        <v>2022</v>
      </c>
      <c r="I7807" s="1">
        <v>44729.29583333333</v>
      </c>
      <c r="J7807" s="2">
        <v>44729</v>
      </c>
      <c r="K7807" t="s">
        <v>13</v>
      </c>
      <c r="L7807" t="s">
        <v>18</v>
      </c>
      <c r="N7807" s="11" t="s">
        <v>15</v>
      </c>
      <c r="O7807" s="11" t="str">
        <f>IF(Table1[[#This Row],[Currency  Code]]="USD",Table1[[#This Row],[Product Amount with GST]]*80,Table1[[#This Row],[Product Amount with GST]])</f>
        <v>999</v>
      </c>
    </row>
    <row r="7808" spans="1:16" x14ac:dyDescent="0.25">
      <c r="A7808" t="s">
        <v>5314</v>
      </c>
      <c r="B7808" t="s">
        <v>68</v>
      </c>
      <c r="C7808" t="s">
        <v>48</v>
      </c>
      <c r="E7808">
        <f t="shared" si="484"/>
        <v>17</v>
      </c>
      <c r="F7808">
        <f t="shared" si="485"/>
        <v>6</v>
      </c>
      <c r="G7808" s="8">
        <f t="shared" si="486"/>
        <v>44729</v>
      </c>
      <c r="H7808">
        <f t="shared" si="487"/>
        <v>2022</v>
      </c>
      <c r="I7808" s="1">
        <v>44729.282638888886</v>
      </c>
      <c r="J7808" s="2">
        <v>44729</v>
      </c>
      <c r="K7808" t="s">
        <v>13</v>
      </c>
      <c r="L7808" t="s">
        <v>18</v>
      </c>
      <c r="M7808" t="s">
        <v>218</v>
      </c>
      <c r="N7808" s="11" t="s">
        <v>15</v>
      </c>
      <c r="O7808" s="11" t="str">
        <f>IF(Table1[[#This Row],[Currency  Code]]="USD",Table1[[#This Row],[Product Amount with GST]]*80,Table1[[#This Row],[Product Amount with GST]])</f>
        <v>999</v>
      </c>
      <c r="P7808" t="s">
        <v>50</v>
      </c>
    </row>
    <row r="7809" spans="1:16" x14ac:dyDescent="0.25">
      <c r="A7809" t="s">
        <v>5315</v>
      </c>
      <c r="B7809" t="s">
        <v>52</v>
      </c>
      <c r="C7809" t="s">
        <v>48</v>
      </c>
      <c r="E7809">
        <f t="shared" si="484"/>
        <v>17</v>
      </c>
      <c r="F7809">
        <f t="shared" si="485"/>
        <v>6</v>
      </c>
      <c r="G7809" s="8">
        <f t="shared" si="486"/>
        <v>44729</v>
      </c>
      <c r="H7809">
        <f t="shared" si="487"/>
        <v>2022</v>
      </c>
      <c r="I7809" s="1">
        <v>44729.137499999997</v>
      </c>
      <c r="J7809" s="2">
        <v>44728</v>
      </c>
      <c r="K7809" t="s">
        <v>13</v>
      </c>
      <c r="L7809" t="s">
        <v>18</v>
      </c>
      <c r="M7809" t="s">
        <v>53</v>
      </c>
      <c r="N7809" s="11" t="s">
        <v>15</v>
      </c>
      <c r="O7809" s="11" t="str">
        <f>IF(Table1[[#This Row],[Currency  Code]]="USD",Table1[[#This Row],[Product Amount with GST]]*80,Table1[[#This Row],[Product Amount with GST]])</f>
        <v>999</v>
      </c>
      <c r="P7809" t="s">
        <v>50</v>
      </c>
    </row>
    <row r="7810" spans="1:16" x14ac:dyDescent="0.25">
      <c r="A7810" t="s">
        <v>3838</v>
      </c>
      <c r="B7810" t="s">
        <v>236</v>
      </c>
      <c r="C7810" t="s">
        <v>12</v>
      </c>
      <c r="E7810">
        <f t="shared" ref="E7810:E7873" si="488">DAY(I7810)</f>
        <v>17</v>
      </c>
      <c r="F7810">
        <f t="shared" ref="F7810:F7873" si="489">MONTH(I7810)</f>
        <v>6</v>
      </c>
      <c r="G7810" s="8">
        <f t="shared" ref="G7810:G7873" si="490">DATE(H7811,F7810,E7810)</f>
        <v>44729</v>
      </c>
      <c r="H7810">
        <f t="shared" ref="H7810:H7873" si="491">YEAR(I7810)</f>
        <v>2022</v>
      </c>
      <c r="I7810" s="1">
        <v>44729.09375</v>
      </c>
      <c r="J7810" s="2">
        <v>44728</v>
      </c>
      <c r="K7810" t="s">
        <v>13</v>
      </c>
      <c r="L7810" t="s">
        <v>44</v>
      </c>
      <c r="N7810" s="11" t="s">
        <v>15</v>
      </c>
      <c r="O7810" s="11" t="str">
        <f>IF(Table1[[#This Row],[Currency  Code]]="USD",Table1[[#This Row],[Product Amount with GST]]*80,Table1[[#This Row],[Product Amount with GST]])</f>
        <v>1499</v>
      </c>
    </row>
    <row r="7811" spans="1:16" x14ac:dyDescent="0.25">
      <c r="A7811" t="s">
        <v>4846</v>
      </c>
      <c r="B7811" t="s">
        <v>42</v>
      </c>
      <c r="C7811" t="s">
        <v>12</v>
      </c>
      <c r="E7811">
        <f t="shared" si="488"/>
        <v>17</v>
      </c>
      <c r="F7811">
        <f t="shared" si="489"/>
        <v>6</v>
      </c>
      <c r="G7811" s="8">
        <f t="shared" si="490"/>
        <v>44729</v>
      </c>
      <c r="H7811">
        <f t="shared" si="491"/>
        <v>2022</v>
      </c>
      <c r="I7811" s="1">
        <v>44729.081944444442</v>
      </c>
      <c r="J7811" s="2">
        <v>44728</v>
      </c>
      <c r="K7811" t="s">
        <v>43</v>
      </c>
      <c r="L7811" t="s">
        <v>88</v>
      </c>
      <c r="N7811" s="11" t="s">
        <v>29</v>
      </c>
      <c r="O7811" s="11">
        <f>IF(Table1[[#This Row],[Currency  Code]]="USD",Table1[[#This Row],[Product Amount with GST]]*80,Table1[[#This Row],[Product Amount with GST]])</f>
        <v>4720</v>
      </c>
    </row>
    <row r="7812" spans="1:16" x14ac:dyDescent="0.25">
      <c r="A7812" t="s">
        <v>5316</v>
      </c>
      <c r="B7812" t="s">
        <v>42</v>
      </c>
      <c r="C7812" t="s">
        <v>12</v>
      </c>
      <c r="E7812">
        <f t="shared" si="488"/>
        <v>17</v>
      </c>
      <c r="F7812">
        <f t="shared" si="489"/>
        <v>6</v>
      </c>
      <c r="G7812" s="8">
        <f t="shared" si="490"/>
        <v>44729</v>
      </c>
      <c r="H7812">
        <f t="shared" si="491"/>
        <v>2022</v>
      </c>
      <c r="I7812" s="1">
        <v>44729.390277777777</v>
      </c>
      <c r="J7812" s="2">
        <v>44729</v>
      </c>
      <c r="K7812" t="s">
        <v>13</v>
      </c>
      <c r="L7812" t="s">
        <v>44</v>
      </c>
      <c r="N7812" s="11" t="s">
        <v>15</v>
      </c>
      <c r="O7812" s="11" t="str">
        <f>IF(Table1[[#This Row],[Currency  Code]]="USD",Table1[[#This Row],[Product Amount with GST]]*80,Table1[[#This Row],[Product Amount with GST]])</f>
        <v>1499</v>
      </c>
    </row>
    <row r="7813" spans="1:16" x14ac:dyDescent="0.25">
      <c r="A7813" t="s">
        <v>5317</v>
      </c>
      <c r="B7813" t="s">
        <v>11</v>
      </c>
      <c r="C7813" t="s">
        <v>12</v>
      </c>
      <c r="D7813" t="s">
        <v>6121</v>
      </c>
      <c r="E7813">
        <f t="shared" si="488"/>
        <v>17</v>
      </c>
      <c r="F7813">
        <f t="shared" si="489"/>
        <v>6</v>
      </c>
      <c r="G7813" s="8">
        <f t="shared" si="490"/>
        <v>44729</v>
      </c>
      <c r="H7813">
        <f t="shared" si="491"/>
        <v>2022</v>
      </c>
      <c r="I7813" s="1">
        <v>44729.379166666666</v>
      </c>
      <c r="J7813" s="2">
        <v>44729</v>
      </c>
      <c r="K7813" t="s">
        <v>13</v>
      </c>
      <c r="L7813" t="s">
        <v>120</v>
      </c>
      <c r="N7813" s="11" t="s">
        <v>15</v>
      </c>
      <c r="O7813" s="11" t="str">
        <f>IF(Table1[[#This Row],[Currency  Code]]="USD",Table1[[#This Row],[Product Amount with GST]]*80,Table1[[#This Row],[Product Amount with GST]])</f>
        <v>2999</v>
      </c>
    </row>
    <row r="7814" spans="1:16" x14ac:dyDescent="0.25">
      <c r="A7814" t="s">
        <v>5305</v>
      </c>
      <c r="B7814" t="s">
        <v>4254</v>
      </c>
      <c r="C7814" t="s">
        <v>12</v>
      </c>
      <c r="D7814" t="s">
        <v>6121</v>
      </c>
      <c r="E7814">
        <f t="shared" si="488"/>
        <v>17</v>
      </c>
      <c r="F7814">
        <f t="shared" si="489"/>
        <v>6</v>
      </c>
      <c r="G7814" s="8">
        <f t="shared" si="490"/>
        <v>44729</v>
      </c>
      <c r="H7814">
        <f t="shared" si="491"/>
        <v>2022</v>
      </c>
      <c r="I7814" s="1">
        <v>44729.356944444444</v>
      </c>
      <c r="J7814" s="2">
        <v>44729</v>
      </c>
      <c r="K7814" t="s">
        <v>112</v>
      </c>
      <c r="L7814" t="s">
        <v>3035</v>
      </c>
      <c r="N7814" s="11" t="s">
        <v>15</v>
      </c>
      <c r="O7814" s="11" t="str">
        <f>IF(Table1[[#This Row],[Currency  Code]]="USD",Table1[[#This Row],[Product Amount with GST]]*80,Table1[[#This Row],[Product Amount with GST]])</f>
        <v>1124</v>
      </c>
    </row>
    <row r="7815" spans="1:16" x14ac:dyDescent="0.25">
      <c r="A7815" t="s">
        <v>5318</v>
      </c>
      <c r="B7815" t="s">
        <v>52</v>
      </c>
      <c r="C7815" t="s">
        <v>12</v>
      </c>
      <c r="E7815">
        <f t="shared" si="488"/>
        <v>17</v>
      </c>
      <c r="F7815">
        <f t="shared" si="489"/>
        <v>6</v>
      </c>
      <c r="G7815" s="8">
        <f t="shared" si="490"/>
        <v>44729</v>
      </c>
      <c r="H7815">
        <f t="shared" si="491"/>
        <v>2022</v>
      </c>
      <c r="I7815" s="1">
        <v>44729.345833333333</v>
      </c>
      <c r="J7815" s="2">
        <v>44729</v>
      </c>
      <c r="K7815" t="s">
        <v>13</v>
      </c>
      <c r="L7815" t="s">
        <v>18</v>
      </c>
      <c r="N7815" s="11" t="s">
        <v>15</v>
      </c>
      <c r="O7815" s="11" t="str">
        <f>IF(Table1[[#This Row],[Currency  Code]]="USD",Table1[[#This Row],[Product Amount with GST]]*80,Table1[[#This Row],[Product Amount with GST]])</f>
        <v>999</v>
      </c>
    </row>
    <row r="7816" spans="1:16" x14ac:dyDescent="0.25">
      <c r="A7816" t="s">
        <v>5319</v>
      </c>
      <c r="B7816" t="s">
        <v>47</v>
      </c>
      <c r="C7816" t="s">
        <v>12</v>
      </c>
      <c r="E7816">
        <f t="shared" si="488"/>
        <v>17</v>
      </c>
      <c r="F7816">
        <f t="shared" si="489"/>
        <v>6</v>
      </c>
      <c r="G7816" s="8">
        <f t="shared" si="490"/>
        <v>44729</v>
      </c>
      <c r="H7816">
        <f t="shared" si="491"/>
        <v>2022</v>
      </c>
      <c r="I7816" s="1">
        <v>44729.32916666667</v>
      </c>
      <c r="J7816" s="2">
        <v>44729</v>
      </c>
      <c r="K7816" t="s">
        <v>13</v>
      </c>
      <c r="L7816" t="s">
        <v>18</v>
      </c>
      <c r="N7816" s="11" t="s">
        <v>15</v>
      </c>
      <c r="O7816" s="11" t="str">
        <f>IF(Table1[[#This Row],[Currency  Code]]="USD",Table1[[#This Row],[Product Amount with GST]]*80,Table1[[#This Row],[Product Amount with GST]])</f>
        <v>999</v>
      </c>
    </row>
    <row r="7817" spans="1:16" x14ac:dyDescent="0.25">
      <c r="A7817" t="s">
        <v>5312</v>
      </c>
      <c r="B7817" t="s">
        <v>24</v>
      </c>
      <c r="C7817" t="s">
        <v>12</v>
      </c>
      <c r="E7817">
        <f t="shared" si="488"/>
        <v>17</v>
      </c>
      <c r="F7817">
        <f t="shared" si="489"/>
        <v>6</v>
      </c>
      <c r="G7817" s="8">
        <f t="shared" si="490"/>
        <v>44729</v>
      </c>
      <c r="H7817">
        <f t="shared" si="491"/>
        <v>2022</v>
      </c>
      <c r="I7817" s="1">
        <v>44729.320833333331</v>
      </c>
      <c r="J7817" s="2">
        <v>44729</v>
      </c>
      <c r="K7817" t="s">
        <v>13</v>
      </c>
      <c r="L7817" t="s">
        <v>25</v>
      </c>
      <c r="N7817" s="11" t="s">
        <v>15</v>
      </c>
      <c r="O7817" s="11" t="str">
        <f>IF(Table1[[#This Row],[Currency  Code]]="USD",Table1[[#This Row],[Product Amount with GST]]*80,Table1[[#This Row],[Product Amount with GST]])</f>
        <v>2022</v>
      </c>
    </row>
    <row r="7818" spans="1:16" x14ac:dyDescent="0.25">
      <c r="A7818" t="s">
        <v>5317</v>
      </c>
      <c r="B7818" t="s">
        <v>11</v>
      </c>
      <c r="C7818" t="s">
        <v>12</v>
      </c>
      <c r="D7818" t="s">
        <v>6121</v>
      </c>
      <c r="E7818">
        <f t="shared" si="488"/>
        <v>17</v>
      </c>
      <c r="F7818">
        <f t="shared" si="489"/>
        <v>6</v>
      </c>
      <c r="G7818" s="8">
        <f t="shared" si="490"/>
        <v>44729</v>
      </c>
      <c r="H7818">
        <f t="shared" si="491"/>
        <v>2022</v>
      </c>
      <c r="I7818" s="1">
        <v>44729.252083333333</v>
      </c>
      <c r="J7818" s="2">
        <v>44729</v>
      </c>
      <c r="K7818" t="s">
        <v>13</v>
      </c>
      <c r="L7818" t="s">
        <v>120</v>
      </c>
      <c r="N7818" s="11" t="s">
        <v>15</v>
      </c>
      <c r="O7818" s="11" t="str">
        <f>IF(Table1[[#This Row],[Currency  Code]]="USD",Table1[[#This Row],[Product Amount with GST]]*80,Table1[[#This Row],[Product Amount with GST]])</f>
        <v>2999</v>
      </c>
    </row>
    <row r="7819" spans="1:16" x14ac:dyDescent="0.25">
      <c r="A7819" t="s">
        <v>5320</v>
      </c>
      <c r="B7819" t="s">
        <v>42</v>
      </c>
      <c r="C7819" t="s">
        <v>12</v>
      </c>
      <c r="E7819">
        <f t="shared" si="488"/>
        <v>17</v>
      </c>
      <c r="F7819">
        <f t="shared" si="489"/>
        <v>6</v>
      </c>
      <c r="G7819" s="8">
        <f t="shared" si="490"/>
        <v>44729</v>
      </c>
      <c r="H7819">
        <f t="shared" si="491"/>
        <v>2022</v>
      </c>
      <c r="I7819" s="1">
        <v>44729.238888888889</v>
      </c>
      <c r="J7819" s="2">
        <v>44729</v>
      </c>
      <c r="K7819" t="s">
        <v>43</v>
      </c>
      <c r="L7819" t="s">
        <v>88</v>
      </c>
      <c r="N7819" s="11" t="s">
        <v>29</v>
      </c>
      <c r="O7819" s="11">
        <f>IF(Table1[[#This Row],[Currency  Code]]="USD",Table1[[#This Row],[Product Amount with GST]]*80,Table1[[#This Row],[Product Amount with GST]])</f>
        <v>4720</v>
      </c>
    </row>
    <row r="7820" spans="1:16" x14ac:dyDescent="0.25">
      <c r="A7820" t="s">
        <v>5321</v>
      </c>
      <c r="B7820" t="s">
        <v>24</v>
      </c>
      <c r="C7820" t="s">
        <v>12</v>
      </c>
      <c r="E7820">
        <f t="shared" si="488"/>
        <v>17</v>
      </c>
      <c r="F7820">
        <f t="shared" si="489"/>
        <v>6</v>
      </c>
      <c r="G7820" s="8">
        <f t="shared" si="490"/>
        <v>44729</v>
      </c>
      <c r="H7820">
        <f t="shared" si="491"/>
        <v>2022</v>
      </c>
      <c r="I7820" s="1">
        <v>44729.119444444441</v>
      </c>
      <c r="J7820" s="2">
        <v>44728</v>
      </c>
      <c r="K7820" t="s">
        <v>13</v>
      </c>
      <c r="L7820" t="s">
        <v>25</v>
      </c>
      <c r="N7820" s="11" t="s">
        <v>15</v>
      </c>
      <c r="O7820" s="11" t="str">
        <f>IF(Table1[[#This Row],[Currency  Code]]="USD",Table1[[#This Row],[Product Amount with GST]]*80,Table1[[#This Row],[Product Amount with GST]])</f>
        <v>2022</v>
      </c>
    </row>
    <row r="7821" spans="1:16" x14ac:dyDescent="0.25">
      <c r="A7821" t="s">
        <v>5322</v>
      </c>
      <c r="B7821" t="s">
        <v>52</v>
      </c>
      <c r="C7821" t="s">
        <v>12</v>
      </c>
      <c r="E7821">
        <f t="shared" si="488"/>
        <v>17</v>
      </c>
      <c r="F7821">
        <f t="shared" si="489"/>
        <v>6</v>
      </c>
      <c r="G7821" s="8">
        <f t="shared" si="490"/>
        <v>44729</v>
      </c>
      <c r="H7821">
        <f t="shared" si="491"/>
        <v>2022</v>
      </c>
      <c r="I7821" s="1">
        <v>44729.086805555555</v>
      </c>
      <c r="J7821" s="2">
        <v>44728</v>
      </c>
      <c r="K7821" t="s">
        <v>13</v>
      </c>
      <c r="L7821" t="s">
        <v>18</v>
      </c>
      <c r="N7821" s="11" t="s">
        <v>15</v>
      </c>
      <c r="O7821" s="11" t="str">
        <f>IF(Table1[[#This Row],[Currency  Code]]="USD",Table1[[#This Row],[Product Amount with GST]]*80,Table1[[#This Row],[Product Amount with GST]])</f>
        <v>999</v>
      </c>
    </row>
    <row r="7822" spans="1:16" x14ac:dyDescent="0.25">
      <c r="A7822" t="s">
        <v>5323</v>
      </c>
      <c r="B7822" t="s">
        <v>24</v>
      </c>
      <c r="C7822" t="s">
        <v>12</v>
      </c>
      <c r="E7822">
        <f t="shared" si="488"/>
        <v>17</v>
      </c>
      <c r="F7822">
        <f t="shared" si="489"/>
        <v>6</v>
      </c>
      <c r="G7822" s="8">
        <f t="shared" si="490"/>
        <v>44729</v>
      </c>
      <c r="H7822">
        <f t="shared" si="491"/>
        <v>2022</v>
      </c>
      <c r="I7822" s="1">
        <v>44729.051388888889</v>
      </c>
      <c r="J7822" s="2">
        <v>44728</v>
      </c>
      <c r="K7822" t="s">
        <v>13</v>
      </c>
      <c r="L7822" t="s">
        <v>25</v>
      </c>
      <c r="N7822" s="11" t="s">
        <v>15</v>
      </c>
      <c r="O7822" s="11" t="str">
        <f>IF(Table1[[#This Row],[Currency  Code]]="USD",Table1[[#This Row],[Product Amount with GST]]*80,Table1[[#This Row],[Product Amount with GST]])</f>
        <v>2022</v>
      </c>
    </row>
    <row r="7823" spans="1:16" x14ac:dyDescent="0.25">
      <c r="A7823" t="s">
        <v>5324</v>
      </c>
      <c r="B7823" t="s">
        <v>42</v>
      </c>
      <c r="C7823" t="s">
        <v>12</v>
      </c>
      <c r="E7823">
        <f t="shared" si="488"/>
        <v>17</v>
      </c>
      <c r="F7823">
        <f t="shared" si="489"/>
        <v>6</v>
      </c>
      <c r="G7823" s="8">
        <f t="shared" si="490"/>
        <v>44729</v>
      </c>
      <c r="H7823">
        <f t="shared" si="491"/>
        <v>2022</v>
      </c>
      <c r="I7823" s="1">
        <v>44729.043749999997</v>
      </c>
      <c r="J7823" s="2">
        <v>44728</v>
      </c>
      <c r="K7823" t="s">
        <v>43</v>
      </c>
      <c r="L7823" t="s">
        <v>44</v>
      </c>
      <c r="N7823" s="11" t="s">
        <v>15</v>
      </c>
      <c r="O7823" s="11" t="str">
        <f>IF(Table1[[#This Row],[Currency  Code]]="USD",Table1[[#This Row],[Product Amount with GST]]*80,Table1[[#This Row],[Product Amount with GST]])</f>
        <v>1499</v>
      </c>
    </row>
    <row r="7824" spans="1:16" x14ac:dyDescent="0.25">
      <c r="A7824" t="s">
        <v>5325</v>
      </c>
      <c r="B7824" t="s">
        <v>55</v>
      </c>
      <c r="C7824" t="s">
        <v>12</v>
      </c>
      <c r="E7824">
        <f t="shared" si="488"/>
        <v>17</v>
      </c>
      <c r="F7824">
        <f t="shared" si="489"/>
        <v>6</v>
      </c>
      <c r="G7824" s="8">
        <f t="shared" si="490"/>
        <v>44729</v>
      </c>
      <c r="H7824">
        <f t="shared" si="491"/>
        <v>2022</v>
      </c>
      <c r="I7824" s="1">
        <v>44729.040277777778</v>
      </c>
      <c r="J7824" s="2">
        <v>44728</v>
      </c>
      <c r="K7824" t="s">
        <v>43</v>
      </c>
      <c r="L7824" t="s">
        <v>44</v>
      </c>
      <c r="N7824" s="11" t="s">
        <v>15</v>
      </c>
      <c r="O7824" s="11" t="str">
        <f>IF(Table1[[#This Row],[Currency  Code]]="USD",Table1[[#This Row],[Product Amount with GST]]*80,Table1[[#This Row],[Product Amount with GST]])</f>
        <v>1499</v>
      </c>
    </row>
    <row r="7825" spans="1:16" x14ac:dyDescent="0.25">
      <c r="A7825" t="s">
        <v>5326</v>
      </c>
      <c r="B7825" t="s">
        <v>1092</v>
      </c>
      <c r="C7825" t="s">
        <v>12</v>
      </c>
      <c r="E7825">
        <f t="shared" si="488"/>
        <v>17</v>
      </c>
      <c r="F7825">
        <f t="shared" si="489"/>
        <v>6</v>
      </c>
      <c r="G7825" s="8">
        <f t="shared" si="490"/>
        <v>44729</v>
      </c>
      <c r="H7825">
        <f t="shared" si="491"/>
        <v>2022</v>
      </c>
      <c r="I7825" s="1">
        <v>44729.03402777778</v>
      </c>
      <c r="J7825" s="2">
        <v>44728</v>
      </c>
      <c r="K7825" t="s">
        <v>13</v>
      </c>
      <c r="L7825" t="s">
        <v>88</v>
      </c>
      <c r="N7825" s="11" t="s">
        <v>29</v>
      </c>
      <c r="O7825" s="11">
        <f>IF(Table1[[#This Row],[Currency  Code]]="USD",Table1[[#This Row],[Product Amount with GST]]*80,Table1[[#This Row],[Product Amount with GST]])</f>
        <v>4720</v>
      </c>
    </row>
    <row r="7826" spans="1:16" x14ac:dyDescent="0.25">
      <c r="A7826" t="s">
        <v>3838</v>
      </c>
      <c r="B7826" t="s">
        <v>236</v>
      </c>
      <c r="C7826" t="s">
        <v>48</v>
      </c>
      <c r="E7826">
        <f t="shared" si="488"/>
        <v>17</v>
      </c>
      <c r="F7826">
        <f t="shared" si="489"/>
        <v>6</v>
      </c>
      <c r="G7826" s="8">
        <f t="shared" si="490"/>
        <v>44729</v>
      </c>
      <c r="H7826">
        <f t="shared" si="491"/>
        <v>2022</v>
      </c>
      <c r="I7826" s="1">
        <v>44729.09375</v>
      </c>
      <c r="J7826" s="2">
        <v>44728</v>
      </c>
      <c r="K7826" t="s">
        <v>13</v>
      </c>
      <c r="L7826" t="s">
        <v>44</v>
      </c>
      <c r="M7826" t="s">
        <v>135</v>
      </c>
      <c r="N7826" s="11" t="s">
        <v>15</v>
      </c>
      <c r="O7826" s="11" t="str">
        <f>IF(Table1[[#This Row],[Currency  Code]]="USD",Table1[[#This Row],[Product Amount with GST]]*80,Table1[[#This Row],[Product Amount with GST]])</f>
        <v>1499</v>
      </c>
      <c r="P7826" t="s">
        <v>186</v>
      </c>
    </row>
    <row r="7827" spans="1:16" x14ac:dyDescent="0.25">
      <c r="A7827" t="s">
        <v>3838</v>
      </c>
      <c r="B7827" t="s">
        <v>236</v>
      </c>
      <c r="C7827" t="s">
        <v>12</v>
      </c>
      <c r="E7827">
        <f t="shared" si="488"/>
        <v>17</v>
      </c>
      <c r="F7827">
        <f t="shared" si="489"/>
        <v>6</v>
      </c>
      <c r="G7827" s="8">
        <f t="shared" si="490"/>
        <v>44729</v>
      </c>
      <c r="H7827">
        <f t="shared" si="491"/>
        <v>2022</v>
      </c>
      <c r="I7827" s="1">
        <v>44729.09097222222</v>
      </c>
      <c r="J7827" s="2">
        <v>44728</v>
      </c>
      <c r="K7827" t="s">
        <v>13</v>
      </c>
      <c r="L7827" t="s">
        <v>44</v>
      </c>
      <c r="N7827" s="11" t="s">
        <v>15</v>
      </c>
      <c r="O7827" s="11" t="str">
        <f>IF(Table1[[#This Row],[Currency  Code]]="USD",Table1[[#This Row],[Product Amount with GST]]*80,Table1[[#This Row],[Product Amount with GST]])</f>
        <v>1499</v>
      </c>
    </row>
    <row r="7828" spans="1:16" x14ac:dyDescent="0.25">
      <c r="A7828" t="s">
        <v>5327</v>
      </c>
      <c r="B7828" t="s">
        <v>27</v>
      </c>
      <c r="C7828" t="s">
        <v>12</v>
      </c>
      <c r="E7828">
        <f t="shared" si="488"/>
        <v>17</v>
      </c>
      <c r="F7828">
        <f t="shared" si="489"/>
        <v>6</v>
      </c>
      <c r="G7828" s="8">
        <f t="shared" si="490"/>
        <v>44729</v>
      </c>
      <c r="H7828">
        <f t="shared" si="491"/>
        <v>2022</v>
      </c>
      <c r="I7828" s="1">
        <v>44729.088888888888</v>
      </c>
      <c r="J7828" s="2">
        <v>44728</v>
      </c>
      <c r="K7828" t="s">
        <v>13</v>
      </c>
      <c r="L7828" t="s">
        <v>21</v>
      </c>
      <c r="N7828" s="11" t="s">
        <v>15</v>
      </c>
      <c r="O7828" s="11" t="str">
        <f>IF(Table1[[#This Row],[Currency  Code]]="USD",Table1[[#This Row],[Product Amount with GST]]*80,Table1[[#This Row],[Product Amount with GST]])</f>
        <v>1999</v>
      </c>
    </row>
    <row r="7829" spans="1:16" x14ac:dyDescent="0.25">
      <c r="A7829" t="s">
        <v>5328</v>
      </c>
      <c r="B7829" t="s">
        <v>42</v>
      </c>
      <c r="C7829" t="s">
        <v>12</v>
      </c>
      <c r="E7829">
        <f t="shared" si="488"/>
        <v>17</v>
      </c>
      <c r="F7829">
        <f t="shared" si="489"/>
        <v>6</v>
      </c>
      <c r="G7829" s="8">
        <f t="shared" si="490"/>
        <v>44729</v>
      </c>
      <c r="H7829">
        <f t="shared" si="491"/>
        <v>2022</v>
      </c>
      <c r="I7829" s="1">
        <v>44729.056250000001</v>
      </c>
      <c r="J7829" s="2">
        <v>44728</v>
      </c>
      <c r="K7829" t="s">
        <v>43</v>
      </c>
      <c r="L7829" t="s">
        <v>88</v>
      </c>
      <c r="N7829" s="11" t="s">
        <v>29</v>
      </c>
      <c r="O7829" s="11">
        <f>IF(Table1[[#This Row],[Currency  Code]]="USD",Table1[[#This Row],[Product Amount with GST]]*80,Table1[[#This Row],[Product Amount with GST]])</f>
        <v>4720</v>
      </c>
    </row>
    <row r="7830" spans="1:16" x14ac:dyDescent="0.25">
      <c r="A7830" t="s">
        <v>5329</v>
      </c>
      <c r="B7830" t="s">
        <v>116</v>
      </c>
      <c r="C7830" t="s">
        <v>48</v>
      </c>
      <c r="E7830">
        <f t="shared" si="488"/>
        <v>17</v>
      </c>
      <c r="F7830">
        <f t="shared" si="489"/>
        <v>6</v>
      </c>
      <c r="G7830" s="8">
        <f t="shared" si="490"/>
        <v>44729</v>
      </c>
      <c r="H7830">
        <f t="shared" si="491"/>
        <v>2022</v>
      </c>
      <c r="I7830" s="1">
        <v>44729.040277777778</v>
      </c>
      <c r="J7830" s="2">
        <v>44728</v>
      </c>
      <c r="K7830" t="s">
        <v>13</v>
      </c>
      <c r="L7830" t="s">
        <v>21</v>
      </c>
      <c r="M7830" t="s">
        <v>53</v>
      </c>
      <c r="N7830" s="11" t="s">
        <v>15</v>
      </c>
      <c r="O7830" s="11" t="str">
        <f>IF(Table1[[#This Row],[Currency  Code]]="USD",Table1[[#This Row],[Product Amount with GST]]*80,Table1[[#This Row],[Product Amount with GST]])</f>
        <v>1999</v>
      </c>
      <c r="P7830" t="s">
        <v>50</v>
      </c>
    </row>
    <row r="7831" spans="1:16" x14ac:dyDescent="0.25">
      <c r="A7831" t="s">
        <v>5330</v>
      </c>
      <c r="B7831" t="s">
        <v>42</v>
      </c>
      <c r="C7831" t="s">
        <v>12</v>
      </c>
      <c r="E7831">
        <f t="shared" si="488"/>
        <v>17</v>
      </c>
      <c r="F7831">
        <f t="shared" si="489"/>
        <v>6</v>
      </c>
      <c r="G7831" s="8">
        <f t="shared" si="490"/>
        <v>44729</v>
      </c>
      <c r="H7831">
        <f t="shared" si="491"/>
        <v>2022</v>
      </c>
      <c r="I7831" s="1">
        <v>44729.036111111112</v>
      </c>
      <c r="J7831" s="2">
        <v>44728</v>
      </c>
      <c r="K7831" t="s">
        <v>43</v>
      </c>
      <c r="L7831" t="s">
        <v>44</v>
      </c>
      <c r="N7831" s="11" t="s">
        <v>15</v>
      </c>
      <c r="O7831" s="11" t="str">
        <f>IF(Table1[[#This Row],[Currency  Code]]="USD",Table1[[#This Row],[Product Amount with GST]]*80,Table1[[#This Row],[Product Amount with GST]])</f>
        <v>1499</v>
      </c>
    </row>
    <row r="7832" spans="1:16" x14ac:dyDescent="0.25">
      <c r="A7832" t="s">
        <v>5209</v>
      </c>
      <c r="B7832" t="s">
        <v>42</v>
      </c>
      <c r="C7832" t="s">
        <v>12</v>
      </c>
      <c r="E7832">
        <f t="shared" si="488"/>
        <v>17</v>
      </c>
      <c r="F7832">
        <f t="shared" si="489"/>
        <v>6</v>
      </c>
      <c r="G7832" s="8">
        <f t="shared" si="490"/>
        <v>44729</v>
      </c>
      <c r="H7832">
        <f t="shared" si="491"/>
        <v>2022</v>
      </c>
      <c r="I7832" s="1">
        <v>44729.009722222225</v>
      </c>
      <c r="J7832" s="2">
        <v>44728</v>
      </c>
      <c r="K7832" t="s">
        <v>43</v>
      </c>
      <c r="L7832" t="s">
        <v>44</v>
      </c>
      <c r="N7832" s="11" t="s">
        <v>15</v>
      </c>
      <c r="O7832" s="11" t="str">
        <f>IF(Table1[[#This Row],[Currency  Code]]="USD",Table1[[#This Row],[Product Amount with GST]]*80,Table1[[#This Row],[Product Amount with GST]])</f>
        <v>1499</v>
      </c>
    </row>
    <row r="7833" spans="1:16" x14ac:dyDescent="0.25">
      <c r="A7833" t="s">
        <v>5331</v>
      </c>
      <c r="B7833" t="s">
        <v>42</v>
      </c>
      <c r="C7833" t="s">
        <v>12</v>
      </c>
      <c r="E7833">
        <f t="shared" si="488"/>
        <v>17</v>
      </c>
      <c r="F7833">
        <f t="shared" si="489"/>
        <v>6</v>
      </c>
      <c r="G7833" s="8">
        <f t="shared" si="490"/>
        <v>44729</v>
      </c>
      <c r="H7833">
        <f t="shared" si="491"/>
        <v>2022</v>
      </c>
      <c r="I7833" s="1">
        <v>44729.003472222219</v>
      </c>
      <c r="J7833" s="2">
        <v>44728</v>
      </c>
      <c r="K7833" t="s">
        <v>13</v>
      </c>
      <c r="L7833" t="s">
        <v>44</v>
      </c>
      <c r="N7833" s="11" t="s">
        <v>15</v>
      </c>
      <c r="O7833" s="11" t="str">
        <f>IF(Table1[[#This Row],[Currency  Code]]="USD",Table1[[#This Row],[Product Amount with GST]]*80,Table1[[#This Row],[Product Amount with GST]])</f>
        <v>1499</v>
      </c>
    </row>
    <row r="7834" spans="1:16" x14ac:dyDescent="0.25">
      <c r="A7834" t="s">
        <v>5149</v>
      </c>
      <c r="B7834" t="s">
        <v>24</v>
      </c>
      <c r="C7834" t="s">
        <v>12</v>
      </c>
      <c r="E7834">
        <f t="shared" si="488"/>
        <v>16</v>
      </c>
      <c r="F7834">
        <f t="shared" si="489"/>
        <v>6</v>
      </c>
      <c r="G7834" s="8">
        <f t="shared" si="490"/>
        <v>44728</v>
      </c>
      <c r="H7834">
        <f t="shared" si="491"/>
        <v>2022</v>
      </c>
      <c r="I7834" s="1">
        <v>44728.995833333334</v>
      </c>
      <c r="J7834" s="2">
        <v>44728</v>
      </c>
      <c r="K7834" t="s">
        <v>13</v>
      </c>
      <c r="L7834" t="s">
        <v>25</v>
      </c>
      <c r="N7834" s="11" t="s">
        <v>15</v>
      </c>
      <c r="O7834" s="11" t="str">
        <f>IF(Table1[[#This Row],[Currency  Code]]="USD",Table1[[#This Row],[Product Amount with GST]]*80,Table1[[#This Row],[Product Amount with GST]])</f>
        <v>2022</v>
      </c>
    </row>
    <row r="7835" spans="1:16" x14ac:dyDescent="0.25">
      <c r="A7835" t="s">
        <v>5332</v>
      </c>
      <c r="B7835" t="s">
        <v>918</v>
      </c>
      <c r="C7835" t="s">
        <v>12</v>
      </c>
      <c r="E7835">
        <f t="shared" si="488"/>
        <v>16</v>
      </c>
      <c r="F7835">
        <f t="shared" si="489"/>
        <v>6</v>
      </c>
      <c r="G7835" s="8">
        <f t="shared" si="490"/>
        <v>44728</v>
      </c>
      <c r="H7835">
        <f t="shared" si="491"/>
        <v>2022</v>
      </c>
      <c r="I7835" s="1">
        <v>44728.992361111108</v>
      </c>
      <c r="J7835" s="2">
        <v>44728</v>
      </c>
      <c r="K7835" t="s">
        <v>13</v>
      </c>
      <c r="L7835" t="s">
        <v>919</v>
      </c>
      <c r="N7835" s="11" t="s">
        <v>15</v>
      </c>
      <c r="O7835" s="11" t="str">
        <f>IF(Table1[[#This Row],[Currency  Code]]="USD",Table1[[#This Row],[Product Amount with GST]]*80,Table1[[#This Row],[Product Amount with GST]])</f>
        <v>990</v>
      </c>
    </row>
    <row r="7836" spans="1:16" x14ac:dyDescent="0.25">
      <c r="A7836" t="s">
        <v>5333</v>
      </c>
      <c r="B7836" t="s">
        <v>42</v>
      </c>
      <c r="C7836" t="s">
        <v>12</v>
      </c>
      <c r="E7836">
        <f t="shared" si="488"/>
        <v>16</v>
      </c>
      <c r="F7836">
        <f t="shared" si="489"/>
        <v>6</v>
      </c>
      <c r="G7836" s="8">
        <f t="shared" si="490"/>
        <v>44728</v>
      </c>
      <c r="H7836">
        <f t="shared" si="491"/>
        <v>2022</v>
      </c>
      <c r="I7836" s="1">
        <v>44728.968055555553</v>
      </c>
      <c r="J7836" s="2">
        <v>44728</v>
      </c>
      <c r="K7836" t="s">
        <v>43</v>
      </c>
      <c r="L7836" t="s">
        <v>44</v>
      </c>
      <c r="N7836" s="11" t="s">
        <v>15</v>
      </c>
      <c r="O7836" s="11" t="str">
        <f>IF(Table1[[#This Row],[Currency  Code]]="USD",Table1[[#This Row],[Product Amount with GST]]*80,Table1[[#This Row],[Product Amount with GST]])</f>
        <v>1499</v>
      </c>
    </row>
    <row r="7837" spans="1:16" x14ac:dyDescent="0.25">
      <c r="A7837" t="s">
        <v>2694</v>
      </c>
      <c r="B7837" t="s">
        <v>20</v>
      </c>
      <c r="C7837" t="s">
        <v>12</v>
      </c>
      <c r="E7837">
        <f t="shared" si="488"/>
        <v>16</v>
      </c>
      <c r="F7837">
        <f t="shared" si="489"/>
        <v>6</v>
      </c>
      <c r="G7837" s="8">
        <f t="shared" si="490"/>
        <v>44728</v>
      </c>
      <c r="H7837">
        <f t="shared" si="491"/>
        <v>2022</v>
      </c>
      <c r="I7837" s="1">
        <v>44728.950694444444</v>
      </c>
      <c r="J7837" s="2">
        <v>44728</v>
      </c>
      <c r="K7837" t="s">
        <v>13</v>
      </c>
      <c r="L7837" t="s">
        <v>21</v>
      </c>
      <c r="N7837" s="11" t="s">
        <v>15</v>
      </c>
      <c r="O7837" s="11" t="str">
        <f>IF(Table1[[#This Row],[Currency  Code]]="USD",Table1[[#This Row],[Product Amount with GST]]*80,Table1[[#This Row],[Product Amount with GST]])</f>
        <v>1999</v>
      </c>
    </row>
    <row r="7838" spans="1:16" x14ac:dyDescent="0.25">
      <c r="A7838" t="s">
        <v>2694</v>
      </c>
      <c r="B7838" t="s">
        <v>27</v>
      </c>
      <c r="C7838" t="s">
        <v>12</v>
      </c>
      <c r="E7838">
        <f t="shared" si="488"/>
        <v>16</v>
      </c>
      <c r="F7838">
        <f t="shared" si="489"/>
        <v>6</v>
      </c>
      <c r="G7838" s="8">
        <f t="shared" si="490"/>
        <v>44728</v>
      </c>
      <c r="H7838">
        <f t="shared" si="491"/>
        <v>2022</v>
      </c>
      <c r="I7838" s="1">
        <v>44728.948611111111</v>
      </c>
      <c r="J7838" s="2">
        <v>44728</v>
      </c>
      <c r="K7838" t="s">
        <v>13</v>
      </c>
      <c r="L7838" t="s">
        <v>21</v>
      </c>
      <c r="N7838" s="11" t="s">
        <v>15</v>
      </c>
      <c r="O7838" s="11" t="str">
        <f>IF(Table1[[#This Row],[Currency  Code]]="USD",Table1[[#This Row],[Product Amount with GST]]*80,Table1[[#This Row],[Product Amount with GST]])</f>
        <v>1999</v>
      </c>
    </row>
    <row r="7839" spans="1:16" x14ac:dyDescent="0.25">
      <c r="A7839" t="s">
        <v>5334</v>
      </c>
      <c r="B7839" t="s">
        <v>20</v>
      </c>
      <c r="C7839" t="s">
        <v>12</v>
      </c>
      <c r="E7839">
        <f t="shared" si="488"/>
        <v>16</v>
      </c>
      <c r="F7839">
        <f t="shared" si="489"/>
        <v>6</v>
      </c>
      <c r="G7839" s="8">
        <f t="shared" si="490"/>
        <v>44728</v>
      </c>
      <c r="H7839">
        <f t="shared" si="491"/>
        <v>2022</v>
      </c>
      <c r="I7839" s="1">
        <v>44728.934027777781</v>
      </c>
      <c r="J7839" s="2">
        <v>44728</v>
      </c>
      <c r="K7839" t="s">
        <v>13</v>
      </c>
      <c r="L7839" t="s">
        <v>21</v>
      </c>
      <c r="N7839" s="11" t="s">
        <v>15</v>
      </c>
      <c r="O7839" s="11" t="str">
        <f>IF(Table1[[#This Row],[Currency  Code]]="USD",Table1[[#This Row],[Product Amount with GST]]*80,Table1[[#This Row],[Product Amount with GST]])</f>
        <v>1999</v>
      </c>
    </row>
    <row r="7840" spans="1:16" x14ac:dyDescent="0.25">
      <c r="A7840" t="s">
        <v>5335</v>
      </c>
      <c r="B7840" t="s">
        <v>1032</v>
      </c>
      <c r="C7840" t="s">
        <v>48</v>
      </c>
      <c r="E7840">
        <f t="shared" si="488"/>
        <v>16</v>
      </c>
      <c r="F7840">
        <f t="shared" si="489"/>
        <v>6</v>
      </c>
      <c r="G7840" s="8">
        <f t="shared" si="490"/>
        <v>44728</v>
      </c>
      <c r="H7840">
        <f t="shared" si="491"/>
        <v>2022</v>
      </c>
      <c r="I7840" s="1">
        <v>44728.923611111109</v>
      </c>
      <c r="J7840" s="2">
        <v>44728</v>
      </c>
      <c r="K7840" t="s">
        <v>13</v>
      </c>
      <c r="L7840" t="s">
        <v>39</v>
      </c>
      <c r="M7840" t="s">
        <v>53</v>
      </c>
      <c r="N7840" s="11" t="s">
        <v>15</v>
      </c>
      <c r="O7840" s="11" t="str">
        <f>IF(Table1[[#This Row],[Currency  Code]]="USD",Table1[[#This Row],[Product Amount with GST]]*80,Table1[[#This Row],[Product Amount with GST]])</f>
        <v>499</v>
      </c>
      <c r="P7840" t="s">
        <v>50</v>
      </c>
    </row>
    <row r="7841" spans="1:15" x14ac:dyDescent="0.25">
      <c r="A7841" t="s">
        <v>5326</v>
      </c>
      <c r="B7841" t="s">
        <v>1092</v>
      </c>
      <c r="C7841" t="s">
        <v>12</v>
      </c>
      <c r="E7841">
        <f t="shared" si="488"/>
        <v>17</v>
      </c>
      <c r="F7841">
        <f t="shared" si="489"/>
        <v>6</v>
      </c>
      <c r="G7841" s="8">
        <f t="shared" si="490"/>
        <v>44729</v>
      </c>
      <c r="H7841">
        <f t="shared" si="491"/>
        <v>2022</v>
      </c>
      <c r="I7841" s="1">
        <v>44729.033333333333</v>
      </c>
      <c r="J7841" s="2">
        <v>44728</v>
      </c>
      <c r="K7841" t="s">
        <v>13</v>
      </c>
      <c r="L7841" t="s">
        <v>88</v>
      </c>
      <c r="N7841" s="11" t="s">
        <v>29</v>
      </c>
      <c r="O7841" s="11">
        <f>IF(Table1[[#This Row],[Currency  Code]]="USD",Table1[[#This Row],[Product Amount with GST]]*80,Table1[[#This Row],[Product Amount with GST]])</f>
        <v>4720</v>
      </c>
    </row>
    <row r="7842" spans="1:15" x14ac:dyDescent="0.25">
      <c r="A7842" t="s">
        <v>5336</v>
      </c>
      <c r="B7842" t="s">
        <v>111</v>
      </c>
      <c r="C7842" t="s">
        <v>12</v>
      </c>
      <c r="E7842">
        <f t="shared" si="488"/>
        <v>17</v>
      </c>
      <c r="F7842">
        <f t="shared" si="489"/>
        <v>6</v>
      </c>
      <c r="G7842" s="8">
        <f t="shared" si="490"/>
        <v>44729</v>
      </c>
      <c r="H7842">
        <f t="shared" si="491"/>
        <v>2022</v>
      </c>
      <c r="I7842" s="1">
        <v>44729.029861111114</v>
      </c>
      <c r="J7842" s="2">
        <v>44728</v>
      </c>
      <c r="K7842" t="s">
        <v>13</v>
      </c>
      <c r="L7842" t="s">
        <v>21</v>
      </c>
      <c r="N7842" s="11" t="s">
        <v>15</v>
      </c>
      <c r="O7842" s="11" t="str">
        <f>IF(Table1[[#This Row],[Currency  Code]]="USD",Table1[[#This Row],[Product Amount with GST]]*80,Table1[[#This Row],[Product Amount with GST]])</f>
        <v>1999</v>
      </c>
    </row>
    <row r="7843" spans="1:15" x14ac:dyDescent="0.25">
      <c r="A7843" t="s">
        <v>5332</v>
      </c>
      <c r="B7843" t="s">
        <v>918</v>
      </c>
      <c r="C7843" t="s">
        <v>12</v>
      </c>
      <c r="E7843">
        <f t="shared" si="488"/>
        <v>16</v>
      </c>
      <c r="F7843">
        <f t="shared" si="489"/>
        <v>6</v>
      </c>
      <c r="G7843" s="8">
        <f t="shared" si="490"/>
        <v>44728</v>
      </c>
      <c r="H7843">
        <f t="shared" si="491"/>
        <v>2022</v>
      </c>
      <c r="I7843" s="1">
        <v>44728.987500000003</v>
      </c>
      <c r="J7843" s="2">
        <v>44728</v>
      </c>
      <c r="K7843" t="s">
        <v>13</v>
      </c>
      <c r="L7843" t="s">
        <v>919</v>
      </c>
      <c r="N7843" s="11" t="s">
        <v>15</v>
      </c>
      <c r="O7843" s="11" t="str">
        <f>IF(Table1[[#This Row],[Currency  Code]]="USD",Table1[[#This Row],[Product Amount with GST]]*80,Table1[[#This Row],[Product Amount with GST]])</f>
        <v>990</v>
      </c>
    </row>
    <row r="7844" spans="1:15" x14ac:dyDescent="0.25">
      <c r="A7844" t="s">
        <v>5218</v>
      </c>
      <c r="B7844" t="s">
        <v>42</v>
      </c>
      <c r="C7844" t="s">
        <v>12</v>
      </c>
      <c r="E7844">
        <f t="shared" si="488"/>
        <v>16</v>
      </c>
      <c r="F7844">
        <f t="shared" si="489"/>
        <v>6</v>
      </c>
      <c r="G7844" s="8">
        <f t="shared" si="490"/>
        <v>44728</v>
      </c>
      <c r="H7844">
        <f t="shared" si="491"/>
        <v>2022</v>
      </c>
      <c r="I7844" s="1">
        <v>44728.979861111111</v>
      </c>
      <c r="J7844" s="2">
        <v>44728</v>
      </c>
      <c r="K7844" t="s">
        <v>43</v>
      </c>
      <c r="L7844" t="s">
        <v>44</v>
      </c>
      <c r="N7844" s="11" t="s">
        <v>15</v>
      </c>
      <c r="O7844" s="11" t="str">
        <f>IF(Table1[[#This Row],[Currency  Code]]="USD",Table1[[#This Row],[Product Amount with GST]]*80,Table1[[#This Row],[Product Amount with GST]])</f>
        <v>1499</v>
      </c>
    </row>
    <row r="7845" spans="1:15" x14ac:dyDescent="0.25">
      <c r="A7845" t="s">
        <v>5218</v>
      </c>
      <c r="B7845" t="s">
        <v>42</v>
      </c>
      <c r="C7845" t="s">
        <v>12</v>
      </c>
      <c r="D7845" t="s">
        <v>6128</v>
      </c>
      <c r="E7845">
        <f t="shared" si="488"/>
        <v>16</v>
      </c>
      <c r="F7845">
        <f t="shared" si="489"/>
        <v>6</v>
      </c>
      <c r="G7845" s="8">
        <f t="shared" si="490"/>
        <v>44728</v>
      </c>
      <c r="H7845">
        <f t="shared" si="491"/>
        <v>2022</v>
      </c>
      <c r="I7845" s="1">
        <v>44728.977777777778</v>
      </c>
      <c r="J7845" s="2">
        <v>44728</v>
      </c>
      <c r="K7845" t="s">
        <v>43</v>
      </c>
      <c r="L7845" t="s">
        <v>44</v>
      </c>
      <c r="N7845" s="11" t="s">
        <v>15</v>
      </c>
      <c r="O7845" s="11" t="str">
        <f>IF(Table1[[#This Row],[Currency  Code]]="USD",Table1[[#This Row],[Product Amount with GST]]*80,Table1[[#This Row],[Product Amount with GST]])</f>
        <v>1499</v>
      </c>
    </row>
    <row r="7846" spans="1:15" x14ac:dyDescent="0.25">
      <c r="A7846" t="s">
        <v>5337</v>
      </c>
      <c r="B7846" t="s">
        <v>1255</v>
      </c>
      <c r="C7846" t="s">
        <v>12</v>
      </c>
      <c r="E7846">
        <f t="shared" si="488"/>
        <v>16</v>
      </c>
      <c r="F7846">
        <f t="shared" si="489"/>
        <v>6</v>
      </c>
      <c r="G7846" s="8">
        <f t="shared" si="490"/>
        <v>44728</v>
      </c>
      <c r="H7846">
        <f t="shared" si="491"/>
        <v>2022</v>
      </c>
      <c r="I7846" s="1">
        <v>44728.972916666666</v>
      </c>
      <c r="J7846" s="2">
        <v>44728</v>
      </c>
      <c r="K7846" t="s">
        <v>13</v>
      </c>
      <c r="L7846" t="s">
        <v>671</v>
      </c>
      <c r="N7846" s="11" t="s">
        <v>15</v>
      </c>
      <c r="O7846" s="11" t="str">
        <f>IF(Table1[[#This Row],[Currency  Code]]="USD",Table1[[#This Row],[Product Amount with GST]]*80,Table1[[#This Row],[Product Amount with GST]])</f>
        <v>1799</v>
      </c>
    </row>
    <row r="7847" spans="1:15" x14ac:dyDescent="0.25">
      <c r="A7847" t="s">
        <v>5338</v>
      </c>
      <c r="B7847" t="s">
        <v>1092</v>
      </c>
      <c r="C7847" t="s">
        <v>12</v>
      </c>
      <c r="E7847">
        <f t="shared" si="488"/>
        <v>16</v>
      </c>
      <c r="F7847">
        <f t="shared" si="489"/>
        <v>6</v>
      </c>
      <c r="G7847" s="8">
        <f t="shared" si="490"/>
        <v>44728</v>
      </c>
      <c r="H7847">
        <f t="shared" si="491"/>
        <v>2022</v>
      </c>
      <c r="I7847" s="1">
        <v>44728.964583333334</v>
      </c>
      <c r="J7847" s="2">
        <v>44728</v>
      </c>
      <c r="K7847" t="s">
        <v>43</v>
      </c>
      <c r="L7847" t="s">
        <v>44</v>
      </c>
      <c r="N7847" s="11" t="s">
        <v>15</v>
      </c>
      <c r="O7847" s="11" t="str">
        <f>IF(Table1[[#This Row],[Currency  Code]]="USD",Table1[[#This Row],[Product Amount with GST]]*80,Table1[[#This Row],[Product Amount with GST]])</f>
        <v>1499</v>
      </c>
    </row>
    <row r="7848" spans="1:15" x14ac:dyDescent="0.25">
      <c r="A7848" t="s">
        <v>5339</v>
      </c>
      <c r="B7848" t="s">
        <v>20</v>
      </c>
      <c r="C7848" t="s">
        <v>12</v>
      </c>
      <c r="E7848">
        <f t="shared" si="488"/>
        <v>16</v>
      </c>
      <c r="F7848">
        <f t="shared" si="489"/>
        <v>6</v>
      </c>
      <c r="G7848" s="8">
        <f t="shared" si="490"/>
        <v>44728</v>
      </c>
      <c r="H7848">
        <f t="shared" si="491"/>
        <v>2022</v>
      </c>
      <c r="I7848" s="1">
        <v>44728.95208333333</v>
      </c>
      <c r="J7848" s="2">
        <v>44728</v>
      </c>
      <c r="K7848" t="s">
        <v>13</v>
      </c>
      <c r="L7848" t="s">
        <v>21</v>
      </c>
      <c r="N7848" s="11" t="s">
        <v>15</v>
      </c>
      <c r="O7848" s="11" t="str">
        <f>IF(Table1[[#This Row],[Currency  Code]]="USD",Table1[[#This Row],[Product Amount with GST]]*80,Table1[[#This Row],[Product Amount with GST]])</f>
        <v>1999</v>
      </c>
    </row>
    <row r="7849" spans="1:15" x14ac:dyDescent="0.25">
      <c r="A7849" t="s">
        <v>2694</v>
      </c>
      <c r="B7849" t="s">
        <v>27</v>
      </c>
      <c r="C7849" t="s">
        <v>12</v>
      </c>
      <c r="E7849">
        <f t="shared" si="488"/>
        <v>16</v>
      </c>
      <c r="F7849">
        <f t="shared" si="489"/>
        <v>6</v>
      </c>
      <c r="G7849" s="8">
        <f t="shared" si="490"/>
        <v>44728</v>
      </c>
      <c r="H7849">
        <f t="shared" si="491"/>
        <v>2022</v>
      </c>
      <c r="I7849" s="1">
        <v>44728.950694444444</v>
      </c>
      <c r="J7849" s="2">
        <v>44728</v>
      </c>
      <c r="K7849" t="s">
        <v>13</v>
      </c>
      <c r="L7849" t="s">
        <v>21</v>
      </c>
      <c r="N7849" s="11" t="s">
        <v>15</v>
      </c>
      <c r="O7849" s="11" t="str">
        <f>IF(Table1[[#This Row],[Currency  Code]]="USD",Table1[[#This Row],[Product Amount with GST]]*80,Table1[[#This Row],[Product Amount with GST]])</f>
        <v>1999</v>
      </c>
    </row>
    <row r="7850" spans="1:15" x14ac:dyDescent="0.25">
      <c r="A7850" t="s">
        <v>3884</v>
      </c>
      <c r="B7850" t="s">
        <v>20</v>
      </c>
      <c r="C7850" t="s">
        <v>12</v>
      </c>
      <c r="E7850">
        <f t="shared" si="488"/>
        <v>16</v>
      </c>
      <c r="F7850">
        <f t="shared" si="489"/>
        <v>6</v>
      </c>
      <c r="G7850" s="8">
        <f t="shared" si="490"/>
        <v>44728</v>
      </c>
      <c r="H7850">
        <f t="shared" si="491"/>
        <v>2022</v>
      </c>
      <c r="I7850" s="1">
        <v>44728.948611111111</v>
      </c>
      <c r="J7850" s="2">
        <v>44728</v>
      </c>
      <c r="K7850" t="s">
        <v>13</v>
      </c>
      <c r="L7850" t="s">
        <v>21</v>
      </c>
      <c r="N7850" s="11" t="s">
        <v>15</v>
      </c>
      <c r="O7850" s="11" t="str">
        <f>IF(Table1[[#This Row],[Currency  Code]]="USD",Table1[[#This Row],[Product Amount with GST]]*80,Table1[[#This Row],[Product Amount with GST]])</f>
        <v>1999</v>
      </c>
    </row>
    <row r="7851" spans="1:15" x14ac:dyDescent="0.25">
      <c r="A7851" t="s">
        <v>5340</v>
      </c>
      <c r="B7851" t="s">
        <v>42</v>
      </c>
      <c r="C7851" t="s">
        <v>12</v>
      </c>
      <c r="E7851">
        <f t="shared" si="488"/>
        <v>16</v>
      </c>
      <c r="F7851">
        <f t="shared" si="489"/>
        <v>6</v>
      </c>
      <c r="G7851" s="8">
        <f t="shared" si="490"/>
        <v>44728</v>
      </c>
      <c r="H7851">
        <f t="shared" si="491"/>
        <v>2022</v>
      </c>
      <c r="I7851" s="1">
        <v>44728.939583333333</v>
      </c>
      <c r="J7851" s="2">
        <v>44728</v>
      </c>
      <c r="K7851" t="s">
        <v>43</v>
      </c>
      <c r="L7851" t="s">
        <v>44</v>
      </c>
      <c r="N7851" s="11" t="s">
        <v>15</v>
      </c>
      <c r="O7851" s="11" t="str">
        <f>IF(Table1[[#This Row],[Currency  Code]]="USD",Table1[[#This Row],[Product Amount with GST]]*80,Table1[[#This Row],[Product Amount with GST]])</f>
        <v>1499</v>
      </c>
    </row>
    <row r="7852" spans="1:15" x14ac:dyDescent="0.25">
      <c r="A7852" t="s">
        <v>5308</v>
      </c>
      <c r="B7852" t="s">
        <v>42</v>
      </c>
      <c r="C7852" t="s">
        <v>12</v>
      </c>
      <c r="E7852">
        <f t="shared" si="488"/>
        <v>16</v>
      </c>
      <c r="F7852">
        <f t="shared" si="489"/>
        <v>6</v>
      </c>
      <c r="G7852" s="8">
        <f t="shared" si="490"/>
        <v>44728</v>
      </c>
      <c r="H7852">
        <f t="shared" si="491"/>
        <v>2022</v>
      </c>
      <c r="I7852" s="1">
        <v>44728.9375</v>
      </c>
      <c r="J7852" s="2">
        <v>44728</v>
      </c>
      <c r="K7852" t="s">
        <v>13</v>
      </c>
      <c r="L7852" t="s">
        <v>88</v>
      </c>
      <c r="N7852" s="11" t="s">
        <v>29</v>
      </c>
      <c r="O7852" s="11">
        <f>IF(Table1[[#This Row],[Currency  Code]]="USD",Table1[[#This Row],[Product Amount with GST]]*80,Table1[[#This Row],[Product Amount with GST]])</f>
        <v>4720</v>
      </c>
    </row>
    <row r="7853" spans="1:15" x14ac:dyDescent="0.25">
      <c r="A7853" t="s">
        <v>5341</v>
      </c>
      <c r="B7853" t="s">
        <v>116</v>
      </c>
      <c r="C7853" t="s">
        <v>12</v>
      </c>
      <c r="E7853">
        <f t="shared" si="488"/>
        <v>16</v>
      </c>
      <c r="F7853">
        <f t="shared" si="489"/>
        <v>6</v>
      </c>
      <c r="G7853" s="8">
        <f t="shared" si="490"/>
        <v>44728</v>
      </c>
      <c r="H7853">
        <f t="shared" si="491"/>
        <v>2022</v>
      </c>
      <c r="I7853" s="1">
        <v>44728.931250000001</v>
      </c>
      <c r="J7853" s="2">
        <v>44728</v>
      </c>
      <c r="K7853" t="s">
        <v>13</v>
      </c>
      <c r="L7853" t="s">
        <v>21</v>
      </c>
      <c r="N7853" s="11" t="s">
        <v>15</v>
      </c>
      <c r="O7853" s="11" t="str">
        <f>IF(Table1[[#This Row],[Currency  Code]]="USD",Table1[[#This Row],[Product Amount with GST]]*80,Table1[[#This Row],[Product Amount with GST]])</f>
        <v>1999</v>
      </c>
    </row>
    <row r="7854" spans="1:15" x14ac:dyDescent="0.25">
      <c r="A7854" t="s">
        <v>5335</v>
      </c>
      <c r="B7854" t="s">
        <v>1032</v>
      </c>
      <c r="C7854" t="s">
        <v>12</v>
      </c>
      <c r="E7854">
        <f t="shared" si="488"/>
        <v>16</v>
      </c>
      <c r="F7854">
        <f t="shared" si="489"/>
        <v>6</v>
      </c>
      <c r="G7854" s="8">
        <f t="shared" si="490"/>
        <v>44728</v>
      </c>
      <c r="H7854">
        <f t="shared" si="491"/>
        <v>2022</v>
      </c>
      <c r="I7854" s="1">
        <v>44728.930555555555</v>
      </c>
      <c r="J7854" s="2">
        <v>44728</v>
      </c>
      <c r="K7854" t="s">
        <v>72</v>
      </c>
      <c r="L7854" t="s">
        <v>39</v>
      </c>
      <c r="N7854" s="11" t="s">
        <v>15</v>
      </c>
      <c r="O7854" s="11" t="str">
        <f>IF(Table1[[#This Row],[Currency  Code]]="USD",Table1[[#This Row],[Product Amount with GST]]*80,Table1[[#This Row],[Product Amount with GST]])</f>
        <v>499</v>
      </c>
    </row>
    <row r="7855" spans="1:15" x14ac:dyDescent="0.25">
      <c r="A7855" t="s">
        <v>5335</v>
      </c>
      <c r="B7855" t="s">
        <v>1032</v>
      </c>
      <c r="C7855" t="s">
        <v>12</v>
      </c>
      <c r="E7855">
        <f t="shared" si="488"/>
        <v>16</v>
      </c>
      <c r="F7855">
        <f t="shared" si="489"/>
        <v>6</v>
      </c>
      <c r="G7855" s="8">
        <f t="shared" si="490"/>
        <v>44728</v>
      </c>
      <c r="H7855">
        <f t="shared" si="491"/>
        <v>2022</v>
      </c>
      <c r="I7855" s="1">
        <v>44728.926388888889</v>
      </c>
      <c r="J7855" s="2">
        <v>44728</v>
      </c>
      <c r="K7855" t="s">
        <v>13</v>
      </c>
      <c r="L7855" t="s">
        <v>39</v>
      </c>
      <c r="N7855" s="11" t="s">
        <v>15</v>
      </c>
      <c r="O7855" s="11" t="str">
        <f>IF(Table1[[#This Row],[Currency  Code]]="USD",Table1[[#This Row],[Product Amount with GST]]*80,Table1[[#This Row],[Product Amount with GST]])</f>
        <v>499</v>
      </c>
    </row>
    <row r="7856" spans="1:15" x14ac:dyDescent="0.25">
      <c r="A7856" t="s">
        <v>5342</v>
      </c>
      <c r="B7856" t="s">
        <v>24</v>
      </c>
      <c r="C7856" t="s">
        <v>12</v>
      </c>
      <c r="E7856">
        <f t="shared" si="488"/>
        <v>16</v>
      </c>
      <c r="F7856">
        <f t="shared" si="489"/>
        <v>6</v>
      </c>
      <c r="G7856" s="8">
        <f t="shared" si="490"/>
        <v>44728</v>
      </c>
      <c r="H7856">
        <f t="shared" si="491"/>
        <v>2022</v>
      </c>
      <c r="I7856" s="1">
        <v>44728.925694444442</v>
      </c>
      <c r="J7856" s="2">
        <v>44728</v>
      </c>
      <c r="K7856" t="s">
        <v>13</v>
      </c>
      <c r="L7856" t="s">
        <v>25</v>
      </c>
      <c r="N7856" s="11" t="s">
        <v>15</v>
      </c>
      <c r="O7856" s="11" t="str">
        <f>IF(Table1[[#This Row],[Currency  Code]]="USD",Table1[[#This Row],[Product Amount with GST]]*80,Table1[[#This Row],[Product Amount with GST]])</f>
        <v>2022</v>
      </c>
    </row>
    <row r="7857" spans="1:16" x14ac:dyDescent="0.25">
      <c r="A7857" t="s">
        <v>616</v>
      </c>
      <c r="B7857" t="s">
        <v>20</v>
      </c>
      <c r="C7857" t="s">
        <v>12</v>
      </c>
      <c r="E7857">
        <f t="shared" si="488"/>
        <v>16</v>
      </c>
      <c r="F7857">
        <f t="shared" si="489"/>
        <v>6</v>
      </c>
      <c r="G7857" s="8">
        <f t="shared" si="490"/>
        <v>44728</v>
      </c>
      <c r="H7857">
        <f t="shared" si="491"/>
        <v>2022</v>
      </c>
      <c r="I7857" s="1">
        <v>44728.92291666667</v>
      </c>
      <c r="J7857" s="2">
        <v>44728</v>
      </c>
      <c r="K7857" t="s">
        <v>13</v>
      </c>
      <c r="L7857" t="s">
        <v>21</v>
      </c>
      <c r="N7857" s="11" t="s">
        <v>15</v>
      </c>
      <c r="O7857" s="11" t="str">
        <f>IF(Table1[[#This Row],[Currency  Code]]="USD",Table1[[#This Row],[Product Amount with GST]]*80,Table1[[#This Row],[Product Amount with GST]])</f>
        <v>1999</v>
      </c>
    </row>
    <row r="7858" spans="1:16" x14ac:dyDescent="0.25">
      <c r="A7858" t="s">
        <v>4343</v>
      </c>
      <c r="B7858" t="s">
        <v>17</v>
      </c>
      <c r="C7858" t="s">
        <v>12</v>
      </c>
      <c r="E7858">
        <f t="shared" si="488"/>
        <v>16</v>
      </c>
      <c r="F7858">
        <f t="shared" si="489"/>
        <v>6</v>
      </c>
      <c r="G7858" s="8">
        <f t="shared" si="490"/>
        <v>44728</v>
      </c>
      <c r="H7858">
        <f t="shared" si="491"/>
        <v>2022</v>
      </c>
      <c r="I7858" s="1">
        <v>44728.917361111111</v>
      </c>
      <c r="J7858" s="2">
        <v>44728</v>
      </c>
      <c r="K7858" t="s">
        <v>13</v>
      </c>
      <c r="L7858" t="s">
        <v>18</v>
      </c>
      <c r="N7858" s="11" t="s">
        <v>15</v>
      </c>
      <c r="O7858" s="11" t="str">
        <f>IF(Table1[[#This Row],[Currency  Code]]="USD",Table1[[#This Row],[Product Amount with GST]]*80,Table1[[#This Row],[Product Amount with GST]])</f>
        <v>999</v>
      </c>
    </row>
    <row r="7859" spans="1:16" x14ac:dyDescent="0.25">
      <c r="A7859" t="s">
        <v>4640</v>
      </c>
      <c r="B7859" t="s">
        <v>17</v>
      </c>
      <c r="C7859" t="s">
        <v>12</v>
      </c>
      <c r="E7859">
        <f t="shared" si="488"/>
        <v>17</v>
      </c>
      <c r="F7859">
        <f t="shared" si="489"/>
        <v>6</v>
      </c>
      <c r="G7859" s="8">
        <f t="shared" si="490"/>
        <v>44729</v>
      </c>
      <c r="H7859">
        <f t="shared" si="491"/>
        <v>2022</v>
      </c>
      <c r="I7859" s="1">
        <v>44729.029166666667</v>
      </c>
      <c r="J7859" s="2">
        <v>44728</v>
      </c>
      <c r="K7859" t="s">
        <v>13</v>
      </c>
      <c r="L7859" t="s">
        <v>18</v>
      </c>
      <c r="N7859" s="11" t="s">
        <v>15</v>
      </c>
      <c r="O7859" s="11" t="str">
        <f>IF(Table1[[#This Row],[Currency  Code]]="USD",Table1[[#This Row],[Product Amount with GST]]*80,Table1[[#This Row],[Product Amount with GST]])</f>
        <v>999</v>
      </c>
    </row>
    <row r="7860" spans="1:16" x14ac:dyDescent="0.25">
      <c r="A7860" t="s">
        <v>5343</v>
      </c>
      <c r="B7860" t="s">
        <v>24</v>
      </c>
      <c r="C7860" t="s">
        <v>12</v>
      </c>
      <c r="E7860">
        <f t="shared" si="488"/>
        <v>17</v>
      </c>
      <c r="F7860">
        <f t="shared" si="489"/>
        <v>6</v>
      </c>
      <c r="G7860" s="8">
        <f t="shared" si="490"/>
        <v>44729</v>
      </c>
      <c r="H7860">
        <f t="shared" si="491"/>
        <v>2022</v>
      </c>
      <c r="I7860" s="1">
        <v>44729.025694444441</v>
      </c>
      <c r="J7860" s="2">
        <v>44728</v>
      </c>
      <c r="K7860" t="s">
        <v>13</v>
      </c>
      <c r="L7860" t="s">
        <v>25</v>
      </c>
      <c r="N7860" s="11" t="s">
        <v>15</v>
      </c>
      <c r="O7860" s="11" t="str">
        <f>IF(Table1[[#This Row],[Currency  Code]]="USD",Table1[[#This Row],[Product Amount with GST]]*80,Table1[[#This Row],[Product Amount with GST]])</f>
        <v>2022</v>
      </c>
    </row>
    <row r="7861" spans="1:16" x14ac:dyDescent="0.25">
      <c r="A7861" t="s">
        <v>5344</v>
      </c>
      <c r="B7861" t="s">
        <v>119</v>
      </c>
      <c r="C7861" t="s">
        <v>48</v>
      </c>
      <c r="E7861">
        <f t="shared" si="488"/>
        <v>16</v>
      </c>
      <c r="F7861">
        <f t="shared" si="489"/>
        <v>6</v>
      </c>
      <c r="G7861" s="8">
        <f t="shared" si="490"/>
        <v>44728</v>
      </c>
      <c r="H7861">
        <f t="shared" si="491"/>
        <v>2022</v>
      </c>
      <c r="I7861" s="1">
        <v>44728.980555555558</v>
      </c>
      <c r="J7861" s="2">
        <v>44728</v>
      </c>
      <c r="K7861" t="s">
        <v>13</v>
      </c>
      <c r="L7861" t="s">
        <v>120</v>
      </c>
      <c r="M7861" t="s">
        <v>218</v>
      </c>
      <c r="N7861" s="11" t="s">
        <v>15</v>
      </c>
      <c r="O7861" s="11" t="str">
        <f>IF(Table1[[#This Row],[Currency  Code]]="USD",Table1[[#This Row],[Product Amount with GST]]*80,Table1[[#This Row],[Product Amount with GST]])</f>
        <v>2999</v>
      </c>
      <c r="P7861" t="s">
        <v>50</v>
      </c>
    </row>
    <row r="7862" spans="1:16" x14ac:dyDescent="0.25">
      <c r="A7862" t="s">
        <v>5345</v>
      </c>
      <c r="B7862" t="s">
        <v>24</v>
      </c>
      <c r="C7862" t="s">
        <v>12</v>
      </c>
      <c r="E7862">
        <f t="shared" si="488"/>
        <v>16</v>
      </c>
      <c r="F7862">
        <f t="shared" si="489"/>
        <v>6</v>
      </c>
      <c r="G7862" s="8">
        <f t="shared" si="490"/>
        <v>44728</v>
      </c>
      <c r="H7862">
        <f t="shared" si="491"/>
        <v>2022</v>
      </c>
      <c r="I7862" s="1">
        <v>44728.961805555555</v>
      </c>
      <c r="J7862" s="2">
        <v>44728</v>
      </c>
      <c r="K7862" t="s">
        <v>13</v>
      </c>
      <c r="L7862" t="s">
        <v>25</v>
      </c>
      <c r="N7862" s="11" t="s">
        <v>15</v>
      </c>
      <c r="O7862" s="11" t="str">
        <f>IF(Table1[[#This Row],[Currency  Code]]="USD",Table1[[#This Row],[Product Amount with GST]]*80,Table1[[#This Row],[Product Amount with GST]])</f>
        <v>2022</v>
      </c>
    </row>
    <row r="7863" spans="1:16" x14ac:dyDescent="0.25">
      <c r="A7863" t="s">
        <v>5346</v>
      </c>
      <c r="B7863" t="s">
        <v>1092</v>
      </c>
      <c r="C7863" t="s">
        <v>12</v>
      </c>
      <c r="E7863">
        <f t="shared" si="488"/>
        <v>16</v>
      </c>
      <c r="F7863">
        <f t="shared" si="489"/>
        <v>6</v>
      </c>
      <c r="G7863" s="8">
        <f t="shared" si="490"/>
        <v>44728</v>
      </c>
      <c r="H7863">
        <f t="shared" si="491"/>
        <v>2022</v>
      </c>
      <c r="I7863" s="1">
        <v>44728.95416666667</v>
      </c>
      <c r="J7863" s="2">
        <v>44728</v>
      </c>
      <c r="K7863" t="s">
        <v>43</v>
      </c>
      <c r="L7863" t="s">
        <v>44</v>
      </c>
      <c r="N7863" s="11" t="s">
        <v>15</v>
      </c>
      <c r="O7863" s="11" t="str">
        <f>IF(Table1[[#This Row],[Currency  Code]]="USD",Table1[[#This Row],[Product Amount with GST]]*80,Table1[[#This Row],[Product Amount with GST]])</f>
        <v>1499</v>
      </c>
    </row>
    <row r="7864" spans="1:16" x14ac:dyDescent="0.25">
      <c r="A7864" t="s">
        <v>5346</v>
      </c>
      <c r="B7864" t="s">
        <v>55</v>
      </c>
      <c r="C7864" t="s">
        <v>12</v>
      </c>
      <c r="E7864">
        <f t="shared" si="488"/>
        <v>16</v>
      </c>
      <c r="F7864">
        <f t="shared" si="489"/>
        <v>6</v>
      </c>
      <c r="G7864" s="8">
        <f t="shared" si="490"/>
        <v>44728</v>
      </c>
      <c r="H7864">
        <f t="shared" si="491"/>
        <v>2022</v>
      </c>
      <c r="I7864" s="1">
        <v>44728.95208333333</v>
      </c>
      <c r="J7864" s="2">
        <v>44728</v>
      </c>
      <c r="K7864" t="s">
        <v>13</v>
      </c>
      <c r="L7864" t="s">
        <v>44</v>
      </c>
      <c r="N7864" s="11" t="s">
        <v>15</v>
      </c>
      <c r="O7864" s="11" t="str">
        <f>IF(Table1[[#This Row],[Currency  Code]]="USD",Table1[[#This Row],[Product Amount with GST]]*80,Table1[[#This Row],[Product Amount with GST]])</f>
        <v>1499</v>
      </c>
    </row>
    <row r="7865" spans="1:16" x14ac:dyDescent="0.25">
      <c r="A7865" t="s">
        <v>5347</v>
      </c>
      <c r="B7865" t="s">
        <v>42</v>
      </c>
      <c r="C7865" t="s">
        <v>12</v>
      </c>
      <c r="E7865">
        <f t="shared" si="488"/>
        <v>16</v>
      </c>
      <c r="F7865">
        <f t="shared" si="489"/>
        <v>6</v>
      </c>
      <c r="G7865" s="8">
        <f t="shared" si="490"/>
        <v>44728</v>
      </c>
      <c r="H7865">
        <f t="shared" si="491"/>
        <v>2022</v>
      </c>
      <c r="I7865" s="1">
        <v>44728.947222222225</v>
      </c>
      <c r="J7865" s="2">
        <v>44728</v>
      </c>
      <c r="K7865" t="s">
        <v>43</v>
      </c>
      <c r="L7865" t="s">
        <v>44</v>
      </c>
      <c r="N7865" s="11" t="s">
        <v>15</v>
      </c>
      <c r="O7865" s="11" t="str">
        <f>IF(Table1[[#This Row],[Currency  Code]]="USD",Table1[[#This Row],[Product Amount with GST]]*80,Table1[[#This Row],[Product Amount with GST]])</f>
        <v>1499</v>
      </c>
    </row>
    <row r="7866" spans="1:16" x14ac:dyDescent="0.25">
      <c r="A7866" t="s">
        <v>5348</v>
      </c>
      <c r="B7866" t="s">
        <v>20</v>
      </c>
      <c r="C7866" t="s">
        <v>12</v>
      </c>
      <c r="E7866">
        <f t="shared" si="488"/>
        <v>16</v>
      </c>
      <c r="F7866">
        <f t="shared" si="489"/>
        <v>6</v>
      </c>
      <c r="G7866" s="8">
        <f t="shared" si="490"/>
        <v>44728</v>
      </c>
      <c r="H7866">
        <f t="shared" si="491"/>
        <v>2022</v>
      </c>
      <c r="I7866" s="1">
        <v>44728.945833333331</v>
      </c>
      <c r="J7866" s="2">
        <v>44728</v>
      </c>
      <c r="K7866" t="s">
        <v>13</v>
      </c>
      <c r="L7866" t="s">
        <v>21</v>
      </c>
      <c r="N7866" s="11" t="s">
        <v>15</v>
      </c>
      <c r="O7866" s="11" t="str">
        <f>IF(Table1[[#This Row],[Currency  Code]]="USD",Table1[[#This Row],[Product Amount with GST]]*80,Table1[[#This Row],[Product Amount with GST]])</f>
        <v>1999</v>
      </c>
    </row>
    <row r="7867" spans="1:16" x14ac:dyDescent="0.25">
      <c r="A7867" t="s">
        <v>5308</v>
      </c>
      <c r="B7867" t="s">
        <v>42</v>
      </c>
      <c r="C7867" t="s">
        <v>12</v>
      </c>
      <c r="E7867">
        <f t="shared" si="488"/>
        <v>16</v>
      </c>
      <c r="F7867">
        <f t="shared" si="489"/>
        <v>6</v>
      </c>
      <c r="G7867" s="8">
        <f t="shared" si="490"/>
        <v>44728</v>
      </c>
      <c r="H7867">
        <f t="shared" si="491"/>
        <v>2022</v>
      </c>
      <c r="I7867" s="1">
        <v>44728.936805555553</v>
      </c>
      <c r="J7867" s="2">
        <v>44728</v>
      </c>
      <c r="K7867" t="s">
        <v>13</v>
      </c>
      <c r="L7867" t="s">
        <v>88</v>
      </c>
      <c r="N7867" s="11" t="s">
        <v>29</v>
      </c>
      <c r="O7867" s="11">
        <f>IF(Table1[[#This Row],[Currency  Code]]="USD",Table1[[#This Row],[Product Amount with GST]]*80,Table1[[#This Row],[Product Amount with GST]])</f>
        <v>4720</v>
      </c>
    </row>
    <row r="7868" spans="1:16" x14ac:dyDescent="0.25">
      <c r="A7868" t="s">
        <v>616</v>
      </c>
      <c r="B7868" t="s">
        <v>20</v>
      </c>
      <c r="C7868" t="s">
        <v>12</v>
      </c>
      <c r="E7868">
        <f t="shared" si="488"/>
        <v>16</v>
      </c>
      <c r="F7868">
        <f t="shared" si="489"/>
        <v>6</v>
      </c>
      <c r="G7868" s="8">
        <f t="shared" si="490"/>
        <v>44728</v>
      </c>
      <c r="H7868">
        <f t="shared" si="491"/>
        <v>2022</v>
      </c>
      <c r="I7868" s="1">
        <v>44728.936805555553</v>
      </c>
      <c r="J7868" s="2">
        <v>44728</v>
      </c>
      <c r="K7868" t="s">
        <v>13</v>
      </c>
      <c r="L7868" t="s">
        <v>21</v>
      </c>
      <c r="N7868" s="11" t="s">
        <v>15</v>
      </c>
      <c r="O7868" s="11" t="str">
        <f>IF(Table1[[#This Row],[Currency  Code]]="USD",Table1[[#This Row],[Product Amount with GST]]*80,Table1[[#This Row],[Product Amount with GST]])</f>
        <v>1999</v>
      </c>
    </row>
    <row r="7869" spans="1:16" x14ac:dyDescent="0.25">
      <c r="A7869" t="s">
        <v>5341</v>
      </c>
      <c r="B7869" t="s">
        <v>116</v>
      </c>
      <c r="C7869" t="s">
        <v>12</v>
      </c>
      <c r="E7869">
        <f t="shared" si="488"/>
        <v>16</v>
      </c>
      <c r="F7869">
        <f t="shared" si="489"/>
        <v>6</v>
      </c>
      <c r="G7869" s="8">
        <f t="shared" si="490"/>
        <v>44728</v>
      </c>
      <c r="H7869">
        <f t="shared" si="491"/>
        <v>2022</v>
      </c>
      <c r="I7869" s="1">
        <v>44728.930555555555</v>
      </c>
      <c r="J7869" s="2">
        <v>44728</v>
      </c>
      <c r="K7869" t="s">
        <v>13</v>
      </c>
      <c r="L7869" t="s">
        <v>21</v>
      </c>
      <c r="N7869" s="11" t="s">
        <v>15</v>
      </c>
      <c r="O7869" s="11" t="str">
        <f>IF(Table1[[#This Row],[Currency  Code]]="USD",Table1[[#This Row],[Product Amount with GST]]*80,Table1[[#This Row],[Product Amount with GST]])</f>
        <v>1999</v>
      </c>
    </row>
    <row r="7870" spans="1:16" x14ac:dyDescent="0.25">
      <c r="A7870" t="s">
        <v>5349</v>
      </c>
      <c r="B7870" t="s">
        <v>52</v>
      </c>
      <c r="C7870" t="s">
        <v>48</v>
      </c>
      <c r="E7870">
        <f t="shared" si="488"/>
        <v>16</v>
      </c>
      <c r="F7870">
        <f t="shared" si="489"/>
        <v>6</v>
      </c>
      <c r="G7870" s="8">
        <f t="shared" si="490"/>
        <v>44728</v>
      </c>
      <c r="H7870">
        <f t="shared" si="491"/>
        <v>2022</v>
      </c>
      <c r="I7870" s="1">
        <v>44728.925000000003</v>
      </c>
      <c r="J7870" s="2">
        <v>44728</v>
      </c>
      <c r="K7870" t="s">
        <v>13</v>
      </c>
      <c r="L7870" t="s">
        <v>18</v>
      </c>
      <c r="M7870" t="s">
        <v>218</v>
      </c>
      <c r="N7870" s="11" t="s">
        <v>15</v>
      </c>
      <c r="O7870" s="11" t="str">
        <f>IF(Table1[[#This Row],[Currency  Code]]="USD",Table1[[#This Row],[Product Amount with GST]]*80,Table1[[#This Row],[Product Amount with GST]])</f>
        <v>999</v>
      </c>
      <c r="P7870" t="s">
        <v>50</v>
      </c>
    </row>
    <row r="7871" spans="1:16" x14ac:dyDescent="0.25">
      <c r="A7871" t="s">
        <v>4343</v>
      </c>
      <c r="B7871" t="s">
        <v>17</v>
      </c>
      <c r="C7871" t="s">
        <v>12</v>
      </c>
      <c r="E7871">
        <f t="shared" si="488"/>
        <v>16</v>
      </c>
      <c r="F7871">
        <f t="shared" si="489"/>
        <v>6</v>
      </c>
      <c r="G7871" s="8">
        <f t="shared" si="490"/>
        <v>44728</v>
      </c>
      <c r="H7871">
        <f t="shared" si="491"/>
        <v>2022</v>
      </c>
      <c r="I7871" s="1">
        <v>44728.918055555558</v>
      </c>
      <c r="J7871" s="2">
        <v>44728</v>
      </c>
      <c r="K7871" t="s">
        <v>13</v>
      </c>
      <c r="L7871" t="s">
        <v>18</v>
      </c>
      <c r="N7871" s="11" t="s">
        <v>15</v>
      </c>
      <c r="O7871" s="11" t="str">
        <f>IF(Table1[[#This Row],[Currency  Code]]="USD",Table1[[#This Row],[Product Amount with GST]]*80,Table1[[#This Row],[Product Amount with GST]])</f>
        <v>999</v>
      </c>
    </row>
    <row r="7872" spans="1:16" x14ac:dyDescent="0.25">
      <c r="A7872" t="s">
        <v>5350</v>
      </c>
      <c r="B7872" t="s">
        <v>27</v>
      </c>
      <c r="C7872" t="s">
        <v>12</v>
      </c>
      <c r="E7872">
        <f t="shared" si="488"/>
        <v>16</v>
      </c>
      <c r="F7872">
        <f t="shared" si="489"/>
        <v>6</v>
      </c>
      <c r="G7872" s="8">
        <f t="shared" si="490"/>
        <v>44728</v>
      </c>
      <c r="H7872">
        <f t="shared" si="491"/>
        <v>2022</v>
      </c>
      <c r="I7872" s="1">
        <v>44728.904861111114</v>
      </c>
      <c r="J7872" s="2">
        <v>44728</v>
      </c>
      <c r="K7872" t="s">
        <v>13</v>
      </c>
      <c r="L7872" t="s">
        <v>21</v>
      </c>
      <c r="N7872" s="11" t="s">
        <v>15</v>
      </c>
      <c r="O7872" s="11" t="str">
        <f>IF(Table1[[#This Row],[Currency  Code]]="USD",Table1[[#This Row],[Product Amount with GST]]*80,Table1[[#This Row],[Product Amount with GST]])</f>
        <v>1999</v>
      </c>
    </row>
    <row r="7873" spans="1:16" x14ac:dyDescent="0.25">
      <c r="A7873" t="s">
        <v>5351</v>
      </c>
      <c r="B7873" t="s">
        <v>42</v>
      </c>
      <c r="C7873" t="s">
        <v>12</v>
      </c>
      <c r="D7873" t="s">
        <v>6204</v>
      </c>
      <c r="E7873">
        <f t="shared" si="488"/>
        <v>16</v>
      </c>
      <c r="F7873">
        <f t="shared" si="489"/>
        <v>6</v>
      </c>
      <c r="G7873" s="8">
        <f t="shared" si="490"/>
        <v>44728</v>
      </c>
      <c r="H7873">
        <f t="shared" si="491"/>
        <v>2022</v>
      </c>
      <c r="I7873" s="1">
        <v>44728.92083333333</v>
      </c>
      <c r="J7873" s="2">
        <v>44728</v>
      </c>
      <c r="K7873" t="s">
        <v>43</v>
      </c>
      <c r="L7873" t="s">
        <v>44</v>
      </c>
      <c r="N7873" s="11" t="s">
        <v>15</v>
      </c>
      <c r="O7873" s="11" t="str">
        <f>IF(Table1[[#This Row],[Currency  Code]]="USD",Table1[[#This Row],[Product Amount with GST]]*80,Table1[[#This Row],[Product Amount with GST]])</f>
        <v>1499</v>
      </c>
    </row>
    <row r="7874" spans="1:16" x14ac:dyDescent="0.25">
      <c r="A7874" t="s">
        <v>5352</v>
      </c>
      <c r="B7874" t="s">
        <v>27</v>
      </c>
      <c r="C7874" t="s">
        <v>12</v>
      </c>
      <c r="D7874" t="s">
        <v>6121</v>
      </c>
      <c r="E7874">
        <f t="shared" ref="E7874:E7937" si="492">DAY(I7874)</f>
        <v>16</v>
      </c>
      <c r="F7874">
        <f t="shared" ref="F7874:F7937" si="493">MONTH(I7874)</f>
        <v>6</v>
      </c>
      <c r="G7874" s="8">
        <f t="shared" ref="G7874:G7937" si="494">DATE(H7875,F7874,E7874)</f>
        <v>44728</v>
      </c>
      <c r="H7874">
        <f t="shared" ref="H7874:H7937" si="495">YEAR(I7874)</f>
        <v>2022</v>
      </c>
      <c r="I7874" s="1">
        <v>44728.918749999997</v>
      </c>
      <c r="J7874" s="2">
        <v>44728</v>
      </c>
      <c r="K7874" t="s">
        <v>13</v>
      </c>
      <c r="L7874" t="s">
        <v>44</v>
      </c>
      <c r="N7874" s="11" t="s">
        <v>15</v>
      </c>
      <c r="O7874" s="11" t="str">
        <f>IF(Table1[[#This Row],[Currency  Code]]="USD",Table1[[#This Row],[Product Amount with GST]]*80,Table1[[#This Row],[Product Amount with GST]])</f>
        <v>1499</v>
      </c>
    </row>
    <row r="7875" spans="1:16" x14ac:dyDescent="0.25">
      <c r="A7875" t="s">
        <v>5353</v>
      </c>
      <c r="B7875" t="s">
        <v>116</v>
      </c>
      <c r="C7875" t="s">
        <v>48</v>
      </c>
      <c r="E7875">
        <f t="shared" si="492"/>
        <v>16</v>
      </c>
      <c r="F7875">
        <f t="shared" si="493"/>
        <v>6</v>
      </c>
      <c r="G7875" s="8">
        <f t="shared" si="494"/>
        <v>44728</v>
      </c>
      <c r="H7875">
        <f t="shared" si="495"/>
        <v>2022</v>
      </c>
      <c r="I7875" s="1">
        <v>44728.915972222225</v>
      </c>
      <c r="J7875" s="2">
        <v>44728</v>
      </c>
      <c r="K7875" t="s">
        <v>13</v>
      </c>
      <c r="L7875" t="s">
        <v>21</v>
      </c>
      <c r="M7875" t="s">
        <v>53</v>
      </c>
      <c r="N7875" s="11" t="s">
        <v>15</v>
      </c>
      <c r="O7875" s="11" t="str">
        <f>IF(Table1[[#This Row],[Currency  Code]]="USD",Table1[[#This Row],[Product Amount with GST]]*80,Table1[[#This Row],[Product Amount with GST]])</f>
        <v>1999</v>
      </c>
      <c r="P7875" t="s">
        <v>50</v>
      </c>
    </row>
    <row r="7876" spans="1:16" x14ac:dyDescent="0.25">
      <c r="A7876" t="s">
        <v>5353</v>
      </c>
      <c r="B7876" t="s">
        <v>116</v>
      </c>
      <c r="C7876" t="s">
        <v>12</v>
      </c>
      <c r="E7876">
        <f t="shared" si="492"/>
        <v>16</v>
      </c>
      <c r="F7876">
        <f t="shared" si="493"/>
        <v>6</v>
      </c>
      <c r="G7876" s="8">
        <f t="shared" si="494"/>
        <v>44728</v>
      </c>
      <c r="H7876">
        <f t="shared" si="495"/>
        <v>2022</v>
      </c>
      <c r="I7876" s="1">
        <v>44728.915277777778</v>
      </c>
      <c r="J7876" s="2">
        <v>44728</v>
      </c>
      <c r="K7876" t="s">
        <v>13</v>
      </c>
      <c r="L7876" t="s">
        <v>21</v>
      </c>
      <c r="N7876" s="11" t="s">
        <v>15</v>
      </c>
      <c r="O7876" s="11" t="str">
        <f>IF(Table1[[#This Row],[Currency  Code]]="USD",Table1[[#This Row],[Product Amount with GST]]*80,Table1[[#This Row],[Product Amount with GST]])</f>
        <v>1999</v>
      </c>
    </row>
    <row r="7877" spans="1:16" x14ac:dyDescent="0.25">
      <c r="A7877" t="s">
        <v>5354</v>
      </c>
      <c r="B7877" t="s">
        <v>42</v>
      </c>
      <c r="C7877" t="s">
        <v>12</v>
      </c>
      <c r="E7877">
        <f t="shared" si="492"/>
        <v>16</v>
      </c>
      <c r="F7877">
        <f t="shared" si="493"/>
        <v>6</v>
      </c>
      <c r="G7877" s="8">
        <f t="shared" si="494"/>
        <v>44728</v>
      </c>
      <c r="H7877">
        <f t="shared" si="495"/>
        <v>2022</v>
      </c>
      <c r="I7877" s="1">
        <v>44728.913194444445</v>
      </c>
      <c r="J7877" s="2">
        <v>44728</v>
      </c>
      <c r="K7877" t="s">
        <v>43</v>
      </c>
      <c r="L7877" t="s">
        <v>44</v>
      </c>
      <c r="N7877" s="11" t="s">
        <v>15</v>
      </c>
      <c r="O7877" s="11" t="str">
        <f>IF(Table1[[#This Row],[Currency  Code]]="USD",Table1[[#This Row],[Product Amount with GST]]*80,Table1[[#This Row],[Product Amount with GST]])</f>
        <v>1499</v>
      </c>
    </row>
    <row r="7878" spans="1:16" x14ac:dyDescent="0.25">
      <c r="A7878" t="s">
        <v>5355</v>
      </c>
      <c r="B7878" t="s">
        <v>42</v>
      </c>
      <c r="C7878" t="s">
        <v>12</v>
      </c>
      <c r="E7878">
        <f t="shared" si="492"/>
        <v>16</v>
      </c>
      <c r="F7878">
        <f t="shared" si="493"/>
        <v>6</v>
      </c>
      <c r="G7878" s="8">
        <f t="shared" si="494"/>
        <v>44728</v>
      </c>
      <c r="H7878">
        <f t="shared" si="495"/>
        <v>2022</v>
      </c>
      <c r="I7878" s="1">
        <v>44728.90902777778</v>
      </c>
      <c r="J7878" s="2">
        <v>44728</v>
      </c>
      <c r="K7878" t="s">
        <v>43</v>
      </c>
      <c r="L7878" t="s">
        <v>44</v>
      </c>
      <c r="N7878" s="11" t="s">
        <v>15</v>
      </c>
      <c r="O7878" s="11" t="str">
        <f>IF(Table1[[#This Row],[Currency  Code]]="USD",Table1[[#This Row],[Product Amount with GST]]*80,Table1[[#This Row],[Product Amount with GST]])</f>
        <v>1499</v>
      </c>
    </row>
    <row r="7879" spans="1:16" x14ac:dyDescent="0.25">
      <c r="A7879" t="s">
        <v>2065</v>
      </c>
      <c r="B7879" t="s">
        <v>42</v>
      </c>
      <c r="C7879" t="s">
        <v>12</v>
      </c>
      <c r="E7879">
        <f t="shared" si="492"/>
        <v>16</v>
      </c>
      <c r="F7879">
        <f t="shared" si="493"/>
        <v>6</v>
      </c>
      <c r="G7879" s="8">
        <f t="shared" si="494"/>
        <v>44728</v>
      </c>
      <c r="H7879">
        <f t="shared" si="495"/>
        <v>2022</v>
      </c>
      <c r="I7879" s="1">
        <v>44728.907638888886</v>
      </c>
      <c r="J7879" s="2">
        <v>44728</v>
      </c>
      <c r="K7879" t="s">
        <v>43</v>
      </c>
      <c r="L7879" t="s">
        <v>44</v>
      </c>
      <c r="N7879" s="11" t="s">
        <v>15</v>
      </c>
      <c r="O7879" s="11" t="str">
        <f>IF(Table1[[#This Row],[Currency  Code]]="USD",Table1[[#This Row],[Product Amount with GST]]*80,Table1[[#This Row],[Product Amount with GST]])</f>
        <v>1499</v>
      </c>
    </row>
    <row r="7880" spans="1:16" x14ac:dyDescent="0.25">
      <c r="A7880" t="s">
        <v>5356</v>
      </c>
      <c r="B7880" t="s">
        <v>20</v>
      </c>
      <c r="C7880" t="s">
        <v>12</v>
      </c>
      <c r="E7880">
        <f t="shared" si="492"/>
        <v>16</v>
      </c>
      <c r="F7880">
        <f t="shared" si="493"/>
        <v>6</v>
      </c>
      <c r="G7880" s="8">
        <f t="shared" si="494"/>
        <v>44728</v>
      </c>
      <c r="H7880">
        <f t="shared" si="495"/>
        <v>2022</v>
      </c>
      <c r="I7880" s="1">
        <v>44728.90347222222</v>
      </c>
      <c r="J7880" s="2">
        <v>44728</v>
      </c>
      <c r="K7880" t="s">
        <v>13</v>
      </c>
      <c r="L7880" t="s">
        <v>21</v>
      </c>
      <c r="N7880" s="11" t="s">
        <v>15</v>
      </c>
      <c r="O7880" s="11" t="str">
        <f>IF(Table1[[#This Row],[Currency  Code]]="USD",Table1[[#This Row],[Product Amount with GST]]*80,Table1[[#This Row],[Product Amount with GST]])</f>
        <v>1999</v>
      </c>
    </row>
    <row r="7881" spans="1:16" x14ac:dyDescent="0.25">
      <c r="A7881" t="s">
        <v>5348</v>
      </c>
      <c r="B7881" t="s">
        <v>20</v>
      </c>
      <c r="C7881" t="s">
        <v>12</v>
      </c>
      <c r="E7881">
        <f t="shared" si="492"/>
        <v>16</v>
      </c>
      <c r="F7881">
        <f t="shared" si="493"/>
        <v>6</v>
      </c>
      <c r="G7881" s="8">
        <f t="shared" si="494"/>
        <v>44728</v>
      </c>
      <c r="H7881">
        <f t="shared" si="495"/>
        <v>2022</v>
      </c>
      <c r="I7881" s="1">
        <v>44728.897222222222</v>
      </c>
      <c r="J7881" s="2">
        <v>44728</v>
      </c>
      <c r="K7881" t="s">
        <v>13</v>
      </c>
      <c r="L7881" t="s">
        <v>21</v>
      </c>
      <c r="N7881" s="11" t="s">
        <v>15</v>
      </c>
      <c r="O7881" s="11" t="str">
        <f>IF(Table1[[#This Row],[Currency  Code]]="USD",Table1[[#This Row],[Product Amount with GST]]*80,Table1[[#This Row],[Product Amount with GST]])</f>
        <v>1999</v>
      </c>
    </row>
    <row r="7882" spans="1:16" x14ac:dyDescent="0.25">
      <c r="A7882" t="s">
        <v>5357</v>
      </c>
      <c r="B7882" t="s">
        <v>42</v>
      </c>
      <c r="C7882" t="s">
        <v>12</v>
      </c>
      <c r="E7882">
        <f t="shared" si="492"/>
        <v>16</v>
      </c>
      <c r="F7882">
        <f t="shared" si="493"/>
        <v>6</v>
      </c>
      <c r="G7882" s="8">
        <f t="shared" si="494"/>
        <v>44728</v>
      </c>
      <c r="H7882">
        <f t="shared" si="495"/>
        <v>2022</v>
      </c>
      <c r="I7882" s="1">
        <v>44728.886805555558</v>
      </c>
      <c r="J7882" s="2">
        <v>44728</v>
      </c>
      <c r="K7882" t="s">
        <v>43</v>
      </c>
      <c r="L7882" t="s">
        <v>44</v>
      </c>
      <c r="N7882" s="11" t="s">
        <v>15</v>
      </c>
      <c r="O7882" s="11" t="str">
        <f>IF(Table1[[#This Row],[Currency  Code]]="USD",Table1[[#This Row],[Product Amount with GST]]*80,Table1[[#This Row],[Product Amount with GST]])</f>
        <v>1499</v>
      </c>
    </row>
    <row r="7883" spans="1:16" x14ac:dyDescent="0.25">
      <c r="A7883" t="s">
        <v>5354</v>
      </c>
      <c r="B7883" t="s">
        <v>42</v>
      </c>
      <c r="C7883" t="s">
        <v>12</v>
      </c>
      <c r="E7883">
        <f t="shared" si="492"/>
        <v>16</v>
      </c>
      <c r="F7883">
        <f t="shared" si="493"/>
        <v>6</v>
      </c>
      <c r="G7883" s="8">
        <f t="shared" si="494"/>
        <v>44728</v>
      </c>
      <c r="H7883">
        <f t="shared" si="495"/>
        <v>2022</v>
      </c>
      <c r="I7883" s="1">
        <v>44728.880555555559</v>
      </c>
      <c r="J7883" s="2">
        <v>44728</v>
      </c>
      <c r="K7883" t="s">
        <v>43</v>
      </c>
      <c r="L7883" t="s">
        <v>44</v>
      </c>
      <c r="N7883" s="11" t="s">
        <v>15</v>
      </c>
      <c r="O7883" s="11" t="str">
        <f>IF(Table1[[#This Row],[Currency  Code]]="USD",Table1[[#This Row],[Product Amount with GST]]*80,Table1[[#This Row],[Product Amount with GST]])</f>
        <v>1499</v>
      </c>
    </row>
    <row r="7884" spans="1:16" x14ac:dyDescent="0.25">
      <c r="A7884" t="s">
        <v>5358</v>
      </c>
      <c r="B7884" t="s">
        <v>1710</v>
      </c>
      <c r="C7884" t="s">
        <v>12</v>
      </c>
      <c r="E7884">
        <f t="shared" si="492"/>
        <v>16</v>
      </c>
      <c r="F7884">
        <f t="shared" si="493"/>
        <v>6</v>
      </c>
      <c r="G7884" s="8">
        <f t="shared" si="494"/>
        <v>44728</v>
      </c>
      <c r="H7884">
        <f t="shared" si="495"/>
        <v>2022</v>
      </c>
      <c r="I7884" s="1">
        <v>44728.875</v>
      </c>
      <c r="J7884" s="2">
        <v>44728</v>
      </c>
      <c r="K7884" t="s">
        <v>13</v>
      </c>
      <c r="L7884" t="s">
        <v>39</v>
      </c>
      <c r="N7884" s="11" t="s">
        <v>15</v>
      </c>
      <c r="O7884" s="11" t="str">
        <f>IF(Table1[[#This Row],[Currency  Code]]="USD",Table1[[#This Row],[Product Amount with GST]]*80,Table1[[#This Row],[Product Amount with GST]])</f>
        <v>499</v>
      </c>
    </row>
    <row r="7885" spans="1:16" x14ac:dyDescent="0.25">
      <c r="A7885" t="s">
        <v>5359</v>
      </c>
      <c r="B7885" t="s">
        <v>47</v>
      </c>
      <c r="C7885" t="s">
        <v>12</v>
      </c>
      <c r="E7885">
        <f t="shared" si="492"/>
        <v>16</v>
      </c>
      <c r="F7885">
        <f t="shared" si="493"/>
        <v>6</v>
      </c>
      <c r="G7885" s="8">
        <f t="shared" si="494"/>
        <v>44728</v>
      </c>
      <c r="H7885">
        <f t="shared" si="495"/>
        <v>2022</v>
      </c>
      <c r="I7885" s="1">
        <v>44728.872916666667</v>
      </c>
      <c r="J7885" s="2">
        <v>44728</v>
      </c>
      <c r="K7885" t="s">
        <v>13</v>
      </c>
      <c r="L7885" t="s">
        <v>18</v>
      </c>
      <c r="N7885" s="11" t="s">
        <v>15</v>
      </c>
      <c r="O7885" s="11" t="str">
        <f>IF(Table1[[#This Row],[Currency  Code]]="USD",Table1[[#This Row],[Product Amount with GST]]*80,Table1[[#This Row],[Product Amount with GST]])</f>
        <v>999</v>
      </c>
    </row>
    <row r="7886" spans="1:16" x14ac:dyDescent="0.25">
      <c r="A7886" t="s">
        <v>5360</v>
      </c>
      <c r="B7886" t="s">
        <v>27</v>
      </c>
      <c r="C7886" t="s">
        <v>12</v>
      </c>
      <c r="E7886">
        <f t="shared" si="492"/>
        <v>16</v>
      </c>
      <c r="F7886">
        <f t="shared" si="493"/>
        <v>6</v>
      </c>
      <c r="G7886" s="8">
        <f t="shared" si="494"/>
        <v>44728</v>
      </c>
      <c r="H7886">
        <f t="shared" si="495"/>
        <v>2022</v>
      </c>
      <c r="I7886" s="1">
        <v>44728.863194444442</v>
      </c>
      <c r="J7886" s="2">
        <v>44728</v>
      </c>
      <c r="K7886" t="s">
        <v>13</v>
      </c>
      <c r="L7886" t="s">
        <v>28</v>
      </c>
      <c r="N7886" s="11" t="s">
        <v>29</v>
      </c>
      <c r="O7886" s="11">
        <f>IF(Table1[[#This Row],[Currency  Code]]="USD",Table1[[#This Row],[Product Amount with GST]]*80,Table1[[#This Row],[Product Amount with GST]])</f>
        <v>11920</v>
      </c>
    </row>
    <row r="7887" spans="1:16" x14ac:dyDescent="0.25">
      <c r="A7887" t="s">
        <v>5361</v>
      </c>
      <c r="B7887" t="s">
        <v>17</v>
      </c>
      <c r="C7887" t="s">
        <v>12</v>
      </c>
      <c r="E7887">
        <f t="shared" si="492"/>
        <v>16</v>
      </c>
      <c r="F7887">
        <f t="shared" si="493"/>
        <v>6</v>
      </c>
      <c r="G7887" s="8">
        <f t="shared" si="494"/>
        <v>44728</v>
      </c>
      <c r="H7887">
        <f t="shared" si="495"/>
        <v>2022</v>
      </c>
      <c r="I7887" s="1">
        <v>44728.834027777775</v>
      </c>
      <c r="J7887" s="2">
        <v>44728</v>
      </c>
      <c r="K7887" t="s">
        <v>13</v>
      </c>
      <c r="L7887" t="s">
        <v>18</v>
      </c>
      <c r="N7887" s="11" t="s">
        <v>15</v>
      </c>
      <c r="O7887" s="11" t="str">
        <f>IF(Table1[[#This Row],[Currency  Code]]="USD",Table1[[#This Row],[Product Amount with GST]]*80,Table1[[#This Row],[Product Amount with GST]])</f>
        <v>999</v>
      </c>
    </row>
    <row r="7888" spans="1:16" x14ac:dyDescent="0.25">
      <c r="A7888" t="s">
        <v>5362</v>
      </c>
      <c r="B7888" t="s">
        <v>42</v>
      </c>
      <c r="C7888" t="s">
        <v>12</v>
      </c>
      <c r="E7888">
        <f t="shared" si="492"/>
        <v>16</v>
      </c>
      <c r="F7888">
        <f t="shared" si="493"/>
        <v>6</v>
      </c>
      <c r="G7888" s="8">
        <f t="shared" si="494"/>
        <v>44728</v>
      </c>
      <c r="H7888">
        <f t="shared" si="495"/>
        <v>2022</v>
      </c>
      <c r="I7888" s="1">
        <v>44728.822916666664</v>
      </c>
      <c r="J7888" s="2">
        <v>44728</v>
      </c>
      <c r="K7888" t="s">
        <v>43</v>
      </c>
      <c r="L7888" t="s">
        <v>44</v>
      </c>
      <c r="N7888" s="11" t="s">
        <v>15</v>
      </c>
      <c r="O7888" s="11" t="str">
        <f>IF(Table1[[#This Row],[Currency  Code]]="USD",Table1[[#This Row],[Product Amount with GST]]*80,Table1[[#This Row],[Product Amount with GST]])</f>
        <v>1499</v>
      </c>
    </row>
    <row r="7889" spans="1:16" x14ac:dyDescent="0.25">
      <c r="A7889" t="s">
        <v>5363</v>
      </c>
      <c r="B7889" t="s">
        <v>24</v>
      </c>
      <c r="C7889" t="s">
        <v>48</v>
      </c>
      <c r="E7889">
        <f t="shared" si="492"/>
        <v>16</v>
      </c>
      <c r="F7889">
        <f t="shared" si="493"/>
        <v>6</v>
      </c>
      <c r="G7889" s="8">
        <f t="shared" si="494"/>
        <v>44728</v>
      </c>
      <c r="H7889">
        <f t="shared" si="495"/>
        <v>2022</v>
      </c>
      <c r="I7889" s="1">
        <v>44728.821527777778</v>
      </c>
      <c r="J7889" s="2">
        <v>44728</v>
      </c>
      <c r="K7889" t="s">
        <v>13</v>
      </c>
      <c r="L7889" t="s">
        <v>25</v>
      </c>
      <c r="M7889" t="s">
        <v>53</v>
      </c>
      <c r="N7889" s="11" t="s">
        <v>15</v>
      </c>
      <c r="O7889" s="11" t="str">
        <f>IF(Table1[[#This Row],[Currency  Code]]="USD",Table1[[#This Row],[Product Amount with GST]]*80,Table1[[#This Row],[Product Amount with GST]])</f>
        <v>2022</v>
      </c>
      <c r="P7889" t="s">
        <v>50</v>
      </c>
    </row>
    <row r="7890" spans="1:16" x14ac:dyDescent="0.25">
      <c r="A7890" t="s">
        <v>5364</v>
      </c>
      <c r="B7890" t="s">
        <v>42</v>
      </c>
      <c r="C7890" t="s">
        <v>12</v>
      </c>
      <c r="E7890">
        <f t="shared" si="492"/>
        <v>16</v>
      </c>
      <c r="F7890">
        <f t="shared" si="493"/>
        <v>6</v>
      </c>
      <c r="G7890" s="8">
        <f t="shared" si="494"/>
        <v>44728</v>
      </c>
      <c r="H7890">
        <f t="shared" si="495"/>
        <v>2022</v>
      </c>
      <c r="I7890" s="1">
        <v>44728.908333333333</v>
      </c>
      <c r="J7890" s="2">
        <v>44728</v>
      </c>
      <c r="K7890" t="s">
        <v>43</v>
      </c>
      <c r="L7890" t="s">
        <v>44</v>
      </c>
      <c r="N7890" s="11" t="s">
        <v>15</v>
      </c>
      <c r="O7890" s="11" t="str">
        <f>IF(Table1[[#This Row],[Currency  Code]]="USD",Table1[[#This Row],[Product Amount with GST]]*80,Table1[[#This Row],[Product Amount with GST]])</f>
        <v>1499</v>
      </c>
    </row>
    <row r="7891" spans="1:16" x14ac:dyDescent="0.25">
      <c r="A7891" t="s">
        <v>5365</v>
      </c>
      <c r="B7891" t="s">
        <v>42</v>
      </c>
      <c r="C7891" t="s">
        <v>12</v>
      </c>
      <c r="E7891">
        <f t="shared" si="492"/>
        <v>16</v>
      </c>
      <c r="F7891">
        <f t="shared" si="493"/>
        <v>6</v>
      </c>
      <c r="G7891" s="8">
        <f t="shared" si="494"/>
        <v>44728</v>
      </c>
      <c r="H7891">
        <f t="shared" si="495"/>
        <v>2022</v>
      </c>
      <c r="I7891" s="1">
        <v>44728.906944444447</v>
      </c>
      <c r="J7891" s="2">
        <v>44728</v>
      </c>
      <c r="K7891" t="s">
        <v>43</v>
      </c>
      <c r="L7891" t="s">
        <v>44</v>
      </c>
      <c r="N7891" s="11" t="s">
        <v>15</v>
      </c>
      <c r="O7891" s="11" t="str">
        <f>IF(Table1[[#This Row],[Currency  Code]]="USD",Table1[[#This Row],[Product Amount with GST]]*80,Table1[[#This Row],[Product Amount with GST]])</f>
        <v>1499</v>
      </c>
    </row>
    <row r="7892" spans="1:16" x14ac:dyDescent="0.25">
      <c r="A7892" t="s">
        <v>5366</v>
      </c>
      <c r="B7892" t="s">
        <v>20</v>
      </c>
      <c r="C7892" t="s">
        <v>12</v>
      </c>
      <c r="E7892">
        <f t="shared" si="492"/>
        <v>16</v>
      </c>
      <c r="F7892">
        <f t="shared" si="493"/>
        <v>6</v>
      </c>
      <c r="G7892" s="8">
        <f t="shared" si="494"/>
        <v>44728</v>
      </c>
      <c r="H7892">
        <f t="shared" si="495"/>
        <v>2022</v>
      </c>
      <c r="I7892" s="1">
        <v>44728.880555555559</v>
      </c>
      <c r="J7892" s="2">
        <v>44728</v>
      </c>
      <c r="K7892" t="s">
        <v>13</v>
      </c>
      <c r="L7892" t="s">
        <v>21</v>
      </c>
      <c r="N7892" s="11" t="s">
        <v>15</v>
      </c>
      <c r="O7892" s="11" t="str">
        <f>IF(Table1[[#This Row],[Currency  Code]]="USD",Table1[[#This Row],[Product Amount with GST]]*80,Table1[[#This Row],[Product Amount with GST]])</f>
        <v>1999</v>
      </c>
    </row>
    <row r="7893" spans="1:16" x14ac:dyDescent="0.25">
      <c r="A7893" t="s">
        <v>5367</v>
      </c>
      <c r="B7893" t="s">
        <v>24</v>
      </c>
      <c r="C7893" t="s">
        <v>12</v>
      </c>
      <c r="E7893">
        <f t="shared" si="492"/>
        <v>16</v>
      </c>
      <c r="F7893">
        <f t="shared" si="493"/>
        <v>6</v>
      </c>
      <c r="G7893" s="8">
        <f t="shared" si="494"/>
        <v>44728</v>
      </c>
      <c r="H7893">
        <f t="shared" si="495"/>
        <v>2022</v>
      </c>
      <c r="I7893" s="1">
        <v>44728.879166666666</v>
      </c>
      <c r="J7893" s="2">
        <v>44728</v>
      </c>
      <c r="K7893" t="s">
        <v>13</v>
      </c>
      <c r="L7893" t="s">
        <v>284</v>
      </c>
      <c r="N7893" s="11" t="s">
        <v>29</v>
      </c>
      <c r="O7893" s="11">
        <f>IF(Table1[[#This Row],[Currency  Code]]="USD",Table1[[#This Row],[Product Amount with GST]]*80,Table1[[#This Row],[Product Amount with GST]])</f>
        <v>15920</v>
      </c>
    </row>
    <row r="7894" spans="1:16" x14ac:dyDescent="0.25">
      <c r="A7894" t="s">
        <v>5368</v>
      </c>
      <c r="B7894" t="s">
        <v>42</v>
      </c>
      <c r="C7894" t="s">
        <v>12</v>
      </c>
      <c r="E7894">
        <f t="shared" si="492"/>
        <v>16</v>
      </c>
      <c r="F7894">
        <f t="shared" si="493"/>
        <v>6</v>
      </c>
      <c r="G7894" s="8">
        <f t="shared" si="494"/>
        <v>44728</v>
      </c>
      <c r="H7894">
        <f t="shared" si="495"/>
        <v>2022</v>
      </c>
      <c r="I7894" s="1">
        <v>44728.863888888889</v>
      </c>
      <c r="J7894" s="2">
        <v>44728</v>
      </c>
      <c r="K7894" t="s">
        <v>43</v>
      </c>
      <c r="L7894" t="s">
        <v>44</v>
      </c>
      <c r="N7894" s="11" t="s">
        <v>15</v>
      </c>
      <c r="O7894" s="11" t="str">
        <f>IF(Table1[[#This Row],[Currency  Code]]="USD",Table1[[#This Row],[Product Amount with GST]]*80,Table1[[#This Row],[Product Amount with GST]])</f>
        <v>1499</v>
      </c>
    </row>
    <row r="7895" spans="1:16" x14ac:dyDescent="0.25">
      <c r="A7895" t="s">
        <v>5368</v>
      </c>
      <c r="B7895" t="s">
        <v>42</v>
      </c>
      <c r="C7895" t="s">
        <v>12</v>
      </c>
      <c r="E7895">
        <f t="shared" si="492"/>
        <v>16</v>
      </c>
      <c r="F7895">
        <f t="shared" si="493"/>
        <v>6</v>
      </c>
      <c r="G7895" s="8">
        <f t="shared" si="494"/>
        <v>44728</v>
      </c>
      <c r="H7895">
        <f t="shared" si="495"/>
        <v>2022</v>
      </c>
      <c r="I7895" s="1">
        <v>44728.863194444442</v>
      </c>
      <c r="J7895" s="2">
        <v>44728</v>
      </c>
      <c r="K7895" t="s">
        <v>43</v>
      </c>
      <c r="L7895" t="s">
        <v>44</v>
      </c>
      <c r="N7895" s="11" t="s">
        <v>15</v>
      </c>
      <c r="O7895" s="11" t="str">
        <f>IF(Table1[[#This Row],[Currency  Code]]="USD",Table1[[#This Row],[Product Amount with GST]]*80,Table1[[#This Row],[Product Amount with GST]])</f>
        <v>1499</v>
      </c>
    </row>
    <row r="7896" spans="1:16" x14ac:dyDescent="0.25">
      <c r="A7896" t="s">
        <v>5360</v>
      </c>
      <c r="B7896" t="s">
        <v>27</v>
      </c>
      <c r="C7896" t="s">
        <v>12</v>
      </c>
      <c r="E7896">
        <f t="shared" si="492"/>
        <v>16</v>
      </c>
      <c r="F7896">
        <f t="shared" si="493"/>
        <v>6</v>
      </c>
      <c r="G7896" s="8">
        <f t="shared" si="494"/>
        <v>44728</v>
      </c>
      <c r="H7896">
        <f t="shared" si="495"/>
        <v>2022</v>
      </c>
      <c r="I7896" s="1">
        <v>44728.862500000003</v>
      </c>
      <c r="J7896" s="2">
        <v>44728</v>
      </c>
      <c r="K7896" t="s">
        <v>13</v>
      </c>
      <c r="L7896" t="s">
        <v>28</v>
      </c>
      <c r="N7896" s="11" t="s">
        <v>29</v>
      </c>
      <c r="O7896" s="11">
        <f>IF(Table1[[#This Row],[Currency  Code]]="USD",Table1[[#This Row],[Product Amount with GST]]*80,Table1[[#This Row],[Product Amount with GST]])</f>
        <v>11920</v>
      </c>
    </row>
    <row r="7897" spans="1:16" x14ac:dyDescent="0.25">
      <c r="A7897" t="s">
        <v>5369</v>
      </c>
      <c r="B7897" t="s">
        <v>42</v>
      </c>
      <c r="C7897" t="s">
        <v>12</v>
      </c>
      <c r="E7897">
        <f t="shared" si="492"/>
        <v>16</v>
      </c>
      <c r="F7897">
        <f t="shared" si="493"/>
        <v>6</v>
      </c>
      <c r="G7897" s="8">
        <f t="shared" si="494"/>
        <v>44728</v>
      </c>
      <c r="H7897">
        <f t="shared" si="495"/>
        <v>2022</v>
      </c>
      <c r="I7897" s="1">
        <v>44728.856249999997</v>
      </c>
      <c r="J7897" s="2">
        <v>44728</v>
      </c>
      <c r="K7897" t="s">
        <v>13</v>
      </c>
      <c r="L7897" t="s">
        <v>88</v>
      </c>
      <c r="N7897" s="11" t="s">
        <v>29</v>
      </c>
      <c r="O7897" s="11">
        <f>IF(Table1[[#This Row],[Currency  Code]]="USD",Table1[[#This Row],[Product Amount with GST]]*80,Table1[[#This Row],[Product Amount with GST]])</f>
        <v>4720</v>
      </c>
    </row>
    <row r="7898" spans="1:16" x14ac:dyDescent="0.25">
      <c r="A7898" t="s">
        <v>5369</v>
      </c>
      <c r="B7898" t="s">
        <v>42</v>
      </c>
      <c r="C7898" t="s">
        <v>12</v>
      </c>
      <c r="E7898">
        <f t="shared" si="492"/>
        <v>16</v>
      </c>
      <c r="F7898">
        <f t="shared" si="493"/>
        <v>6</v>
      </c>
      <c r="G7898" s="8">
        <f t="shared" si="494"/>
        <v>44728</v>
      </c>
      <c r="H7898">
        <f t="shared" si="495"/>
        <v>2022</v>
      </c>
      <c r="I7898" s="1">
        <v>44728.852083333331</v>
      </c>
      <c r="J7898" s="2">
        <v>44728</v>
      </c>
      <c r="K7898" t="s">
        <v>13</v>
      </c>
      <c r="L7898" t="s">
        <v>88</v>
      </c>
      <c r="N7898" s="11" t="s">
        <v>29</v>
      </c>
      <c r="O7898" s="11">
        <f>IF(Table1[[#This Row],[Currency  Code]]="USD",Table1[[#This Row],[Product Amount with GST]]*80,Table1[[#This Row],[Product Amount with GST]])</f>
        <v>4720</v>
      </c>
    </row>
    <row r="7899" spans="1:16" x14ac:dyDescent="0.25">
      <c r="A7899" t="s">
        <v>5370</v>
      </c>
      <c r="B7899" t="s">
        <v>65</v>
      </c>
      <c r="C7899" t="s">
        <v>12</v>
      </c>
      <c r="E7899">
        <f t="shared" si="492"/>
        <v>16</v>
      </c>
      <c r="F7899">
        <f t="shared" si="493"/>
        <v>6</v>
      </c>
      <c r="G7899" s="8">
        <f t="shared" si="494"/>
        <v>44728</v>
      </c>
      <c r="H7899">
        <f t="shared" si="495"/>
        <v>2022</v>
      </c>
      <c r="I7899" s="1">
        <v>44728.848611111112</v>
      </c>
      <c r="J7899" s="2">
        <v>44728</v>
      </c>
      <c r="K7899" t="s">
        <v>112</v>
      </c>
      <c r="L7899" t="s">
        <v>44</v>
      </c>
      <c r="N7899" s="11" t="s">
        <v>15</v>
      </c>
      <c r="O7899" s="11" t="str">
        <f>IF(Table1[[#This Row],[Currency  Code]]="USD",Table1[[#This Row],[Product Amount with GST]]*80,Table1[[#This Row],[Product Amount with GST]])</f>
        <v>1499</v>
      </c>
    </row>
    <row r="7900" spans="1:16" x14ac:dyDescent="0.25">
      <c r="A7900" t="s">
        <v>5371</v>
      </c>
      <c r="B7900" t="s">
        <v>52</v>
      </c>
      <c r="C7900" t="s">
        <v>12</v>
      </c>
      <c r="E7900">
        <f t="shared" si="492"/>
        <v>16</v>
      </c>
      <c r="F7900">
        <f t="shared" si="493"/>
        <v>6</v>
      </c>
      <c r="G7900" s="8">
        <f t="shared" si="494"/>
        <v>44728</v>
      </c>
      <c r="H7900">
        <f t="shared" si="495"/>
        <v>2022</v>
      </c>
      <c r="I7900" s="1">
        <v>44728.827777777777</v>
      </c>
      <c r="J7900" s="2">
        <v>44728</v>
      </c>
      <c r="K7900" t="s">
        <v>13</v>
      </c>
      <c r="L7900" t="s">
        <v>18</v>
      </c>
      <c r="N7900" s="11" t="s">
        <v>15</v>
      </c>
      <c r="O7900" s="11" t="str">
        <f>IF(Table1[[#This Row],[Currency  Code]]="USD",Table1[[#This Row],[Product Amount with GST]]*80,Table1[[#This Row],[Product Amount with GST]])</f>
        <v>999</v>
      </c>
    </row>
    <row r="7901" spans="1:16" x14ac:dyDescent="0.25">
      <c r="A7901" t="s">
        <v>5350</v>
      </c>
      <c r="B7901" t="s">
        <v>918</v>
      </c>
      <c r="C7901" t="s">
        <v>12</v>
      </c>
      <c r="E7901">
        <f t="shared" si="492"/>
        <v>16</v>
      </c>
      <c r="F7901">
        <f t="shared" si="493"/>
        <v>6</v>
      </c>
      <c r="G7901" s="8">
        <f t="shared" si="494"/>
        <v>44728</v>
      </c>
      <c r="H7901">
        <f t="shared" si="495"/>
        <v>2022</v>
      </c>
      <c r="I7901" s="1">
        <v>44728.810416666667</v>
      </c>
      <c r="J7901" s="2">
        <v>44728</v>
      </c>
      <c r="K7901" t="s">
        <v>13</v>
      </c>
      <c r="L7901" t="s">
        <v>919</v>
      </c>
      <c r="N7901" s="11" t="s">
        <v>15</v>
      </c>
      <c r="O7901" s="11" t="str">
        <f>IF(Table1[[#This Row],[Currency  Code]]="USD",Table1[[#This Row],[Product Amount with GST]]*80,Table1[[#This Row],[Product Amount with GST]])</f>
        <v>990</v>
      </c>
    </row>
    <row r="7902" spans="1:16" x14ac:dyDescent="0.25">
      <c r="A7902" t="s">
        <v>5372</v>
      </c>
      <c r="B7902" t="s">
        <v>42</v>
      </c>
      <c r="C7902" t="s">
        <v>12</v>
      </c>
      <c r="E7902">
        <f t="shared" si="492"/>
        <v>16</v>
      </c>
      <c r="F7902">
        <f t="shared" si="493"/>
        <v>6</v>
      </c>
      <c r="G7902" s="8">
        <f t="shared" si="494"/>
        <v>44728</v>
      </c>
      <c r="H7902">
        <f t="shared" si="495"/>
        <v>2022</v>
      </c>
      <c r="I7902" s="1">
        <v>44728.9</v>
      </c>
      <c r="J7902" s="2">
        <v>44728</v>
      </c>
      <c r="K7902" t="s">
        <v>13</v>
      </c>
      <c r="L7902" t="s">
        <v>44</v>
      </c>
      <c r="N7902" s="11" t="s">
        <v>15</v>
      </c>
      <c r="O7902" s="11" t="str">
        <f>IF(Table1[[#This Row],[Currency  Code]]="USD",Table1[[#This Row],[Product Amount with GST]]*80,Table1[[#This Row],[Product Amount with GST]])</f>
        <v>1499</v>
      </c>
    </row>
    <row r="7903" spans="1:16" x14ac:dyDescent="0.25">
      <c r="A7903" t="s">
        <v>5373</v>
      </c>
      <c r="B7903" t="s">
        <v>42</v>
      </c>
      <c r="C7903" t="s">
        <v>12</v>
      </c>
      <c r="E7903">
        <f t="shared" si="492"/>
        <v>16</v>
      </c>
      <c r="F7903">
        <f t="shared" si="493"/>
        <v>6</v>
      </c>
      <c r="G7903" s="8">
        <f t="shared" si="494"/>
        <v>44728</v>
      </c>
      <c r="H7903">
        <f t="shared" si="495"/>
        <v>2022</v>
      </c>
      <c r="I7903" s="1">
        <v>44728.899305555555</v>
      </c>
      <c r="J7903" s="2">
        <v>44728</v>
      </c>
      <c r="K7903" t="s">
        <v>43</v>
      </c>
      <c r="L7903" t="s">
        <v>44</v>
      </c>
      <c r="N7903" s="11" t="s">
        <v>15</v>
      </c>
      <c r="O7903" s="11" t="str">
        <f>IF(Table1[[#This Row],[Currency  Code]]="USD",Table1[[#This Row],[Product Amount with GST]]*80,Table1[[#This Row],[Product Amount with GST]])</f>
        <v>1499</v>
      </c>
    </row>
    <row r="7904" spans="1:16" x14ac:dyDescent="0.25">
      <c r="A7904" t="s">
        <v>5374</v>
      </c>
      <c r="B7904" t="s">
        <v>24</v>
      </c>
      <c r="C7904" t="s">
        <v>12</v>
      </c>
      <c r="E7904">
        <f t="shared" si="492"/>
        <v>16</v>
      </c>
      <c r="F7904">
        <f t="shared" si="493"/>
        <v>6</v>
      </c>
      <c r="G7904" s="8">
        <f t="shared" si="494"/>
        <v>44728</v>
      </c>
      <c r="H7904">
        <f t="shared" si="495"/>
        <v>2022</v>
      </c>
      <c r="I7904" s="1">
        <v>44728.893055555556</v>
      </c>
      <c r="J7904" s="2">
        <v>44728</v>
      </c>
      <c r="K7904" t="s">
        <v>13</v>
      </c>
      <c r="L7904" t="s">
        <v>25</v>
      </c>
      <c r="N7904" s="11" t="s">
        <v>15</v>
      </c>
      <c r="O7904" s="11" t="str">
        <f>IF(Table1[[#This Row],[Currency  Code]]="USD",Table1[[#This Row],[Product Amount with GST]]*80,Table1[[#This Row],[Product Amount with GST]])</f>
        <v>2022</v>
      </c>
    </row>
    <row r="7905" spans="1:16" x14ac:dyDescent="0.25">
      <c r="A7905" t="s">
        <v>5375</v>
      </c>
      <c r="B7905" t="s">
        <v>24</v>
      </c>
      <c r="C7905" t="s">
        <v>12</v>
      </c>
      <c r="E7905">
        <f t="shared" si="492"/>
        <v>16</v>
      </c>
      <c r="F7905">
        <f t="shared" si="493"/>
        <v>6</v>
      </c>
      <c r="G7905" s="8">
        <f t="shared" si="494"/>
        <v>44728</v>
      </c>
      <c r="H7905">
        <f t="shared" si="495"/>
        <v>2022</v>
      </c>
      <c r="I7905" s="1">
        <v>44728.881249999999</v>
      </c>
      <c r="J7905" s="2">
        <v>44728</v>
      </c>
      <c r="K7905" t="s">
        <v>13</v>
      </c>
      <c r="L7905" t="s">
        <v>284</v>
      </c>
      <c r="N7905" s="11" t="s">
        <v>29</v>
      </c>
      <c r="O7905" s="11">
        <f>IF(Table1[[#This Row],[Currency  Code]]="USD",Table1[[#This Row],[Product Amount with GST]]*80,Table1[[#This Row],[Product Amount with GST]])</f>
        <v>15920</v>
      </c>
    </row>
    <row r="7906" spans="1:16" x14ac:dyDescent="0.25">
      <c r="A7906" t="s">
        <v>4960</v>
      </c>
      <c r="B7906" t="s">
        <v>17</v>
      </c>
      <c r="C7906" t="s">
        <v>12</v>
      </c>
      <c r="E7906">
        <f t="shared" si="492"/>
        <v>16</v>
      </c>
      <c r="F7906">
        <f t="shared" si="493"/>
        <v>6</v>
      </c>
      <c r="G7906" s="8">
        <f t="shared" si="494"/>
        <v>44728</v>
      </c>
      <c r="H7906">
        <f t="shared" si="495"/>
        <v>2022</v>
      </c>
      <c r="I7906" s="1">
        <v>44728.875</v>
      </c>
      <c r="J7906" s="2">
        <v>44728</v>
      </c>
      <c r="K7906" t="s">
        <v>13</v>
      </c>
      <c r="L7906" t="s">
        <v>18</v>
      </c>
      <c r="N7906" s="11" t="s">
        <v>15</v>
      </c>
      <c r="O7906" s="11" t="str">
        <f>IF(Table1[[#This Row],[Currency  Code]]="USD",Table1[[#This Row],[Product Amount with GST]]*80,Table1[[#This Row],[Product Amount with GST]])</f>
        <v>999</v>
      </c>
    </row>
    <row r="7907" spans="1:16" x14ac:dyDescent="0.25">
      <c r="A7907" t="s">
        <v>5359</v>
      </c>
      <c r="B7907" t="s">
        <v>47</v>
      </c>
      <c r="C7907" t="s">
        <v>12</v>
      </c>
      <c r="E7907">
        <f t="shared" si="492"/>
        <v>16</v>
      </c>
      <c r="F7907">
        <f t="shared" si="493"/>
        <v>6</v>
      </c>
      <c r="G7907" s="8">
        <f t="shared" si="494"/>
        <v>44728</v>
      </c>
      <c r="H7907">
        <f t="shared" si="495"/>
        <v>2022</v>
      </c>
      <c r="I7907" s="1">
        <v>44728.866666666669</v>
      </c>
      <c r="J7907" s="2">
        <v>44728</v>
      </c>
      <c r="K7907" t="s">
        <v>13</v>
      </c>
      <c r="L7907" t="s">
        <v>18</v>
      </c>
      <c r="N7907" s="11" t="s">
        <v>15</v>
      </c>
      <c r="O7907" s="11" t="str">
        <f>IF(Table1[[#This Row],[Currency  Code]]="USD",Table1[[#This Row],[Product Amount with GST]]*80,Table1[[#This Row],[Product Amount with GST]])</f>
        <v>999</v>
      </c>
    </row>
    <row r="7908" spans="1:16" x14ac:dyDescent="0.25">
      <c r="A7908" t="s">
        <v>5376</v>
      </c>
      <c r="B7908" t="s">
        <v>119</v>
      </c>
      <c r="C7908" t="s">
        <v>12</v>
      </c>
      <c r="E7908">
        <f t="shared" si="492"/>
        <v>16</v>
      </c>
      <c r="F7908">
        <f t="shared" si="493"/>
        <v>6</v>
      </c>
      <c r="G7908" s="8">
        <f t="shared" si="494"/>
        <v>44728</v>
      </c>
      <c r="H7908">
        <f t="shared" si="495"/>
        <v>2022</v>
      </c>
      <c r="I7908" s="1">
        <v>44728.850694444445</v>
      </c>
      <c r="J7908" s="2">
        <v>44728</v>
      </c>
      <c r="K7908" t="s">
        <v>13</v>
      </c>
      <c r="L7908" t="s">
        <v>120</v>
      </c>
      <c r="N7908" s="11" t="s">
        <v>15</v>
      </c>
      <c r="O7908" s="11" t="str">
        <f>IF(Table1[[#This Row],[Currency  Code]]="USD",Table1[[#This Row],[Product Amount with GST]]*80,Table1[[#This Row],[Product Amount with GST]])</f>
        <v>2999</v>
      </c>
    </row>
    <row r="7909" spans="1:16" x14ac:dyDescent="0.25">
      <c r="A7909" t="s">
        <v>5377</v>
      </c>
      <c r="B7909" t="s">
        <v>757</v>
      </c>
      <c r="C7909" t="s">
        <v>48</v>
      </c>
      <c r="E7909">
        <f t="shared" si="492"/>
        <v>16</v>
      </c>
      <c r="F7909">
        <f t="shared" si="493"/>
        <v>6</v>
      </c>
      <c r="G7909" s="8">
        <f t="shared" si="494"/>
        <v>44728</v>
      </c>
      <c r="H7909">
        <f t="shared" si="495"/>
        <v>2022</v>
      </c>
      <c r="I7909" s="1">
        <v>44728.847222222219</v>
      </c>
      <c r="J7909" s="2">
        <v>44728</v>
      </c>
      <c r="K7909" t="s">
        <v>13</v>
      </c>
      <c r="L7909" t="s">
        <v>671</v>
      </c>
      <c r="M7909" t="s">
        <v>53</v>
      </c>
      <c r="N7909" s="11" t="s">
        <v>15</v>
      </c>
      <c r="O7909" s="11" t="str">
        <f>IF(Table1[[#This Row],[Currency  Code]]="USD",Table1[[#This Row],[Product Amount with GST]]*80,Table1[[#This Row],[Product Amount with GST]])</f>
        <v>1799</v>
      </c>
      <c r="P7909" t="s">
        <v>50</v>
      </c>
    </row>
    <row r="7910" spans="1:16" x14ac:dyDescent="0.25">
      <c r="A7910" t="s">
        <v>5371</v>
      </c>
      <c r="B7910" t="s">
        <v>65</v>
      </c>
      <c r="C7910" t="s">
        <v>12</v>
      </c>
      <c r="E7910">
        <f t="shared" si="492"/>
        <v>16</v>
      </c>
      <c r="F7910">
        <f t="shared" si="493"/>
        <v>6</v>
      </c>
      <c r="G7910" s="8">
        <f t="shared" si="494"/>
        <v>44728</v>
      </c>
      <c r="H7910">
        <f t="shared" si="495"/>
        <v>2022</v>
      </c>
      <c r="I7910" s="1">
        <v>44728.82916666667</v>
      </c>
      <c r="J7910" s="2">
        <v>44728</v>
      </c>
      <c r="K7910" t="s">
        <v>43</v>
      </c>
      <c r="L7910" t="s">
        <v>44</v>
      </c>
      <c r="N7910" s="11" t="s">
        <v>15</v>
      </c>
      <c r="O7910" s="11" t="str">
        <f>IF(Table1[[#This Row],[Currency  Code]]="USD",Table1[[#This Row],[Product Amount with GST]]*80,Table1[[#This Row],[Product Amount with GST]])</f>
        <v>1499</v>
      </c>
    </row>
    <row r="7911" spans="1:16" x14ac:dyDescent="0.25">
      <c r="A7911" t="s">
        <v>5350</v>
      </c>
      <c r="B7911" t="s">
        <v>918</v>
      </c>
      <c r="C7911" t="s">
        <v>12</v>
      </c>
      <c r="E7911">
        <f t="shared" si="492"/>
        <v>16</v>
      </c>
      <c r="F7911">
        <f t="shared" si="493"/>
        <v>6</v>
      </c>
      <c r="G7911" s="8">
        <f t="shared" si="494"/>
        <v>44728</v>
      </c>
      <c r="H7911">
        <f t="shared" si="495"/>
        <v>2022</v>
      </c>
      <c r="I7911" s="1">
        <v>44728.8125</v>
      </c>
      <c r="J7911" s="2">
        <v>44728</v>
      </c>
      <c r="K7911" t="s">
        <v>13</v>
      </c>
      <c r="L7911" t="s">
        <v>919</v>
      </c>
      <c r="N7911" s="11" t="s">
        <v>15</v>
      </c>
      <c r="O7911" s="11" t="str">
        <f>IF(Table1[[#This Row],[Currency  Code]]="USD",Table1[[#This Row],[Product Amount with GST]]*80,Table1[[#This Row],[Product Amount with GST]])</f>
        <v>990</v>
      </c>
    </row>
    <row r="7912" spans="1:16" x14ac:dyDescent="0.25">
      <c r="A7912" t="s">
        <v>5378</v>
      </c>
      <c r="B7912" t="s">
        <v>42</v>
      </c>
      <c r="C7912" t="s">
        <v>12</v>
      </c>
      <c r="E7912">
        <f t="shared" si="492"/>
        <v>16</v>
      </c>
      <c r="F7912">
        <f t="shared" si="493"/>
        <v>6</v>
      </c>
      <c r="G7912" s="8">
        <f t="shared" si="494"/>
        <v>44728</v>
      </c>
      <c r="H7912">
        <f t="shared" si="495"/>
        <v>2022</v>
      </c>
      <c r="I7912" s="1">
        <v>44728.802083333336</v>
      </c>
      <c r="J7912" s="2">
        <v>44728</v>
      </c>
      <c r="K7912" t="s">
        <v>43</v>
      </c>
      <c r="L7912" t="s">
        <v>44</v>
      </c>
      <c r="N7912" s="11" t="s">
        <v>15</v>
      </c>
      <c r="O7912" s="11" t="str">
        <f>IF(Table1[[#This Row],[Currency  Code]]="USD",Table1[[#This Row],[Product Amount with GST]]*80,Table1[[#This Row],[Product Amount with GST]])</f>
        <v>1499</v>
      </c>
    </row>
    <row r="7913" spans="1:16" x14ac:dyDescent="0.25">
      <c r="A7913" t="s">
        <v>5379</v>
      </c>
      <c r="B7913" t="s">
        <v>42</v>
      </c>
      <c r="C7913" t="s">
        <v>12</v>
      </c>
      <c r="E7913">
        <f t="shared" si="492"/>
        <v>16</v>
      </c>
      <c r="F7913">
        <f t="shared" si="493"/>
        <v>6</v>
      </c>
      <c r="G7913" s="8">
        <f t="shared" si="494"/>
        <v>44728</v>
      </c>
      <c r="H7913">
        <f t="shared" si="495"/>
        <v>2022</v>
      </c>
      <c r="I7913" s="1">
        <v>44728.798611111109</v>
      </c>
      <c r="J7913" s="2">
        <v>44728</v>
      </c>
      <c r="K7913" t="s">
        <v>43</v>
      </c>
      <c r="L7913" t="s">
        <v>44</v>
      </c>
      <c r="N7913" s="11" t="s">
        <v>15</v>
      </c>
      <c r="O7913" s="11" t="str">
        <f>IF(Table1[[#This Row],[Currency  Code]]="USD",Table1[[#This Row],[Product Amount with GST]]*80,Table1[[#This Row],[Product Amount with GST]])</f>
        <v>1499</v>
      </c>
    </row>
    <row r="7914" spans="1:16" x14ac:dyDescent="0.25">
      <c r="A7914" t="s">
        <v>5380</v>
      </c>
      <c r="B7914" t="s">
        <v>27</v>
      </c>
      <c r="C7914" t="s">
        <v>12</v>
      </c>
      <c r="E7914">
        <f t="shared" si="492"/>
        <v>16</v>
      </c>
      <c r="F7914">
        <f t="shared" si="493"/>
        <v>6</v>
      </c>
      <c r="G7914" s="8">
        <f t="shared" si="494"/>
        <v>44728</v>
      </c>
      <c r="H7914">
        <f t="shared" si="495"/>
        <v>2022</v>
      </c>
      <c r="I7914" s="1">
        <v>44728.792361111111</v>
      </c>
      <c r="J7914" s="2">
        <v>44728</v>
      </c>
      <c r="K7914" t="s">
        <v>13</v>
      </c>
      <c r="L7914" t="s">
        <v>21</v>
      </c>
      <c r="N7914" s="11" t="s">
        <v>15</v>
      </c>
      <c r="O7914" s="11" t="str">
        <f>IF(Table1[[#This Row],[Currency  Code]]="USD",Table1[[#This Row],[Product Amount with GST]]*80,Table1[[#This Row],[Product Amount with GST]])</f>
        <v>1999</v>
      </c>
    </row>
    <row r="7915" spans="1:16" x14ac:dyDescent="0.25">
      <c r="A7915" t="s">
        <v>5381</v>
      </c>
      <c r="B7915" t="s">
        <v>918</v>
      </c>
      <c r="C7915" t="s">
        <v>12</v>
      </c>
      <c r="E7915">
        <f t="shared" si="492"/>
        <v>16</v>
      </c>
      <c r="F7915">
        <f t="shared" si="493"/>
        <v>6</v>
      </c>
      <c r="G7915" s="8">
        <f t="shared" si="494"/>
        <v>44728</v>
      </c>
      <c r="H7915">
        <f t="shared" si="495"/>
        <v>2022</v>
      </c>
      <c r="I7915" s="1">
        <v>44728.795138888891</v>
      </c>
      <c r="J7915" s="2">
        <v>44728</v>
      </c>
      <c r="K7915" t="s">
        <v>13</v>
      </c>
      <c r="L7915" t="s">
        <v>919</v>
      </c>
      <c r="N7915" s="11" t="s">
        <v>15</v>
      </c>
      <c r="O7915" s="11" t="str">
        <f>IF(Table1[[#This Row],[Currency  Code]]="USD",Table1[[#This Row],[Product Amount with GST]]*80,Table1[[#This Row],[Product Amount with GST]])</f>
        <v>990</v>
      </c>
    </row>
    <row r="7916" spans="1:16" x14ac:dyDescent="0.25">
      <c r="A7916" t="s">
        <v>5382</v>
      </c>
      <c r="B7916" t="s">
        <v>52</v>
      </c>
      <c r="C7916" t="s">
        <v>12</v>
      </c>
      <c r="E7916">
        <f t="shared" si="492"/>
        <v>16</v>
      </c>
      <c r="F7916">
        <f t="shared" si="493"/>
        <v>6</v>
      </c>
      <c r="G7916" s="8">
        <f t="shared" si="494"/>
        <v>44728</v>
      </c>
      <c r="H7916">
        <f t="shared" si="495"/>
        <v>2022</v>
      </c>
      <c r="I7916" s="1">
        <v>44728.785416666666</v>
      </c>
      <c r="J7916" s="2">
        <v>44728</v>
      </c>
      <c r="K7916" t="s">
        <v>13</v>
      </c>
      <c r="L7916" t="s">
        <v>18</v>
      </c>
      <c r="N7916" s="11" t="s">
        <v>15</v>
      </c>
      <c r="O7916" s="11" t="str">
        <f>IF(Table1[[#This Row],[Currency  Code]]="USD",Table1[[#This Row],[Product Amount with GST]]*80,Table1[[#This Row],[Product Amount with GST]])</f>
        <v>999</v>
      </c>
    </row>
    <row r="7917" spans="1:16" x14ac:dyDescent="0.25">
      <c r="A7917" t="s">
        <v>5383</v>
      </c>
      <c r="B7917" t="s">
        <v>27</v>
      </c>
      <c r="C7917" t="s">
        <v>12</v>
      </c>
      <c r="E7917">
        <f t="shared" si="492"/>
        <v>16</v>
      </c>
      <c r="F7917">
        <f t="shared" si="493"/>
        <v>6</v>
      </c>
      <c r="G7917" s="8">
        <f t="shared" si="494"/>
        <v>44728</v>
      </c>
      <c r="H7917">
        <f t="shared" si="495"/>
        <v>2022</v>
      </c>
      <c r="I7917" s="1">
        <v>44728.77847222222</v>
      </c>
      <c r="J7917" s="2">
        <v>44728</v>
      </c>
      <c r="K7917" t="s">
        <v>13</v>
      </c>
      <c r="L7917" t="s">
        <v>21</v>
      </c>
      <c r="N7917" s="11" t="s">
        <v>15</v>
      </c>
      <c r="O7917" s="11" t="str">
        <f>IF(Table1[[#This Row],[Currency  Code]]="USD",Table1[[#This Row],[Product Amount with GST]]*80,Table1[[#This Row],[Product Amount with GST]])</f>
        <v>1999</v>
      </c>
    </row>
    <row r="7918" spans="1:16" x14ac:dyDescent="0.25">
      <c r="A7918" t="s">
        <v>5383</v>
      </c>
      <c r="B7918" t="s">
        <v>27</v>
      </c>
      <c r="C7918" t="s">
        <v>12</v>
      </c>
      <c r="E7918">
        <f t="shared" si="492"/>
        <v>16</v>
      </c>
      <c r="F7918">
        <f t="shared" si="493"/>
        <v>6</v>
      </c>
      <c r="G7918" s="8">
        <f t="shared" si="494"/>
        <v>44728</v>
      </c>
      <c r="H7918">
        <f t="shared" si="495"/>
        <v>2022</v>
      </c>
      <c r="I7918" s="1">
        <v>44728.776388888888</v>
      </c>
      <c r="J7918" s="2">
        <v>44728</v>
      </c>
      <c r="K7918" t="s">
        <v>13</v>
      </c>
      <c r="L7918" t="s">
        <v>21</v>
      </c>
      <c r="N7918" s="11" t="s">
        <v>15</v>
      </c>
      <c r="O7918" s="11" t="str">
        <f>IF(Table1[[#This Row],[Currency  Code]]="USD",Table1[[#This Row],[Product Amount with GST]]*80,Table1[[#This Row],[Product Amount with GST]])</f>
        <v>1999</v>
      </c>
    </row>
    <row r="7919" spans="1:16" x14ac:dyDescent="0.25">
      <c r="A7919" t="s">
        <v>5384</v>
      </c>
      <c r="B7919" t="s">
        <v>52</v>
      </c>
      <c r="C7919" t="s">
        <v>12</v>
      </c>
      <c r="E7919">
        <f t="shared" si="492"/>
        <v>16</v>
      </c>
      <c r="F7919">
        <f t="shared" si="493"/>
        <v>6</v>
      </c>
      <c r="G7919" s="8">
        <f t="shared" si="494"/>
        <v>44728</v>
      </c>
      <c r="H7919">
        <f t="shared" si="495"/>
        <v>2022</v>
      </c>
      <c r="I7919" s="1">
        <v>44728.772222222222</v>
      </c>
      <c r="J7919" s="2">
        <v>44728</v>
      </c>
      <c r="K7919" t="s">
        <v>13</v>
      </c>
      <c r="L7919" t="s">
        <v>18</v>
      </c>
      <c r="N7919" s="11" t="s">
        <v>15</v>
      </c>
      <c r="O7919" s="11" t="str">
        <f>IF(Table1[[#This Row],[Currency  Code]]="USD",Table1[[#This Row],[Product Amount with GST]]*80,Table1[[#This Row],[Product Amount with GST]])</f>
        <v>999</v>
      </c>
    </row>
    <row r="7920" spans="1:16" x14ac:dyDescent="0.25">
      <c r="A7920" t="s">
        <v>5385</v>
      </c>
      <c r="B7920" t="s">
        <v>24</v>
      </c>
      <c r="C7920" t="s">
        <v>48</v>
      </c>
      <c r="E7920">
        <f t="shared" si="492"/>
        <v>16</v>
      </c>
      <c r="F7920">
        <f t="shared" si="493"/>
        <v>6</v>
      </c>
      <c r="G7920" s="8">
        <f t="shared" si="494"/>
        <v>44728</v>
      </c>
      <c r="H7920">
        <f t="shared" si="495"/>
        <v>2022</v>
      </c>
      <c r="I7920" s="1">
        <v>44728.768750000003</v>
      </c>
      <c r="J7920" s="2">
        <v>44728</v>
      </c>
      <c r="K7920" t="s">
        <v>13</v>
      </c>
      <c r="L7920" t="s">
        <v>25</v>
      </c>
      <c r="M7920" t="s">
        <v>53</v>
      </c>
      <c r="N7920" s="11" t="s">
        <v>15</v>
      </c>
      <c r="O7920" s="11" t="str">
        <f>IF(Table1[[#This Row],[Currency  Code]]="USD",Table1[[#This Row],[Product Amount with GST]]*80,Table1[[#This Row],[Product Amount with GST]])</f>
        <v>2022</v>
      </c>
      <c r="P7920" t="s">
        <v>50</v>
      </c>
    </row>
    <row r="7921" spans="1:15" x14ac:dyDescent="0.25">
      <c r="A7921" t="s">
        <v>5386</v>
      </c>
      <c r="B7921" t="s">
        <v>27</v>
      </c>
      <c r="C7921" t="s">
        <v>12</v>
      </c>
      <c r="E7921">
        <f t="shared" si="492"/>
        <v>16</v>
      </c>
      <c r="F7921">
        <f t="shared" si="493"/>
        <v>6</v>
      </c>
      <c r="G7921" s="8">
        <f t="shared" si="494"/>
        <v>44728</v>
      </c>
      <c r="H7921">
        <f t="shared" si="495"/>
        <v>2022</v>
      </c>
      <c r="I7921" s="1">
        <v>44728.768055555556</v>
      </c>
      <c r="J7921" s="2">
        <v>44728</v>
      </c>
      <c r="K7921" t="s">
        <v>13</v>
      </c>
      <c r="L7921" t="s">
        <v>21</v>
      </c>
      <c r="N7921" s="11" t="s">
        <v>15</v>
      </c>
      <c r="O7921" s="11" t="str">
        <f>IF(Table1[[#This Row],[Currency  Code]]="USD",Table1[[#This Row],[Product Amount with GST]]*80,Table1[[#This Row],[Product Amount with GST]])</f>
        <v>1999</v>
      </c>
    </row>
    <row r="7922" spans="1:15" x14ac:dyDescent="0.25">
      <c r="A7922" t="s">
        <v>5387</v>
      </c>
      <c r="B7922" t="s">
        <v>507</v>
      </c>
      <c r="C7922" t="s">
        <v>12</v>
      </c>
      <c r="E7922">
        <f t="shared" si="492"/>
        <v>16</v>
      </c>
      <c r="F7922">
        <f t="shared" si="493"/>
        <v>6</v>
      </c>
      <c r="G7922" s="8">
        <f t="shared" si="494"/>
        <v>44728</v>
      </c>
      <c r="H7922">
        <f t="shared" si="495"/>
        <v>2022</v>
      </c>
      <c r="I7922" s="1">
        <v>44728.767361111109</v>
      </c>
      <c r="J7922" s="2">
        <v>44728</v>
      </c>
      <c r="K7922" t="s">
        <v>43</v>
      </c>
      <c r="L7922" t="s">
        <v>5388</v>
      </c>
      <c r="N7922" s="11" t="s">
        <v>15</v>
      </c>
      <c r="O7922" s="11" t="str">
        <f>IF(Table1[[#This Row],[Currency  Code]]="USD",Table1[[#This Row],[Product Amount with GST]]*80,Table1[[#This Row],[Product Amount with GST]])</f>
        <v>1490</v>
      </c>
    </row>
    <row r="7923" spans="1:15" x14ac:dyDescent="0.25">
      <c r="A7923" t="s">
        <v>5385</v>
      </c>
      <c r="B7923" t="s">
        <v>24</v>
      </c>
      <c r="C7923" t="s">
        <v>12</v>
      </c>
      <c r="E7923">
        <f t="shared" si="492"/>
        <v>16</v>
      </c>
      <c r="F7923">
        <f t="shared" si="493"/>
        <v>6</v>
      </c>
      <c r="G7923" s="8">
        <f t="shared" si="494"/>
        <v>44728</v>
      </c>
      <c r="H7923">
        <f t="shared" si="495"/>
        <v>2022</v>
      </c>
      <c r="I7923" s="1">
        <v>44728.767361111109</v>
      </c>
      <c r="J7923" s="2">
        <v>44728</v>
      </c>
      <c r="K7923" t="s">
        <v>13</v>
      </c>
      <c r="L7923" t="s">
        <v>25</v>
      </c>
      <c r="N7923" s="11" t="s">
        <v>15</v>
      </c>
      <c r="O7923" s="11" t="str">
        <f>IF(Table1[[#This Row],[Currency  Code]]="USD",Table1[[#This Row],[Product Amount with GST]]*80,Table1[[#This Row],[Product Amount with GST]])</f>
        <v>2022</v>
      </c>
    </row>
    <row r="7924" spans="1:15" x14ac:dyDescent="0.25">
      <c r="A7924" t="s">
        <v>5389</v>
      </c>
      <c r="B7924" t="s">
        <v>42</v>
      </c>
      <c r="C7924" t="s">
        <v>12</v>
      </c>
      <c r="E7924">
        <f t="shared" si="492"/>
        <v>16</v>
      </c>
      <c r="F7924">
        <f t="shared" si="493"/>
        <v>6</v>
      </c>
      <c r="G7924" s="8">
        <f t="shared" si="494"/>
        <v>44728</v>
      </c>
      <c r="H7924">
        <f t="shared" si="495"/>
        <v>2022</v>
      </c>
      <c r="I7924" s="1">
        <v>44728.765277777777</v>
      </c>
      <c r="J7924" s="2">
        <v>44728</v>
      </c>
      <c r="K7924" t="s">
        <v>43</v>
      </c>
      <c r="L7924" t="s">
        <v>44</v>
      </c>
      <c r="N7924" s="11" t="s">
        <v>15</v>
      </c>
      <c r="O7924" s="11" t="str">
        <f>IF(Table1[[#This Row],[Currency  Code]]="USD",Table1[[#This Row],[Product Amount with GST]]*80,Table1[[#This Row],[Product Amount with GST]])</f>
        <v>1499</v>
      </c>
    </row>
    <row r="7925" spans="1:15" x14ac:dyDescent="0.25">
      <c r="A7925" t="s">
        <v>5390</v>
      </c>
      <c r="B7925" t="s">
        <v>27</v>
      </c>
      <c r="C7925" t="s">
        <v>12</v>
      </c>
      <c r="E7925">
        <f t="shared" si="492"/>
        <v>16</v>
      </c>
      <c r="F7925">
        <f t="shared" si="493"/>
        <v>6</v>
      </c>
      <c r="G7925" s="8">
        <f t="shared" si="494"/>
        <v>44728</v>
      </c>
      <c r="H7925">
        <f t="shared" si="495"/>
        <v>2022</v>
      </c>
      <c r="I7925" s="1">
        <v>44728.759722222225</v>
      </c>
      <c r="J7925" s="2">
        <v>44728</v>
      </c>
      <c r="K7925" t="s">
        <v>13</v>
      </c>
      <c r="L7925" t="s">
        <v>21</v>
      </c>
      <c r="N7925" s="11" t="s">
        <v>15</v>
      </c>
      <c r="O7925" s="11" t="str">
        <f>IF(Table1[[#This Row],[Currency  Code]]="USD",Table1[[#This Row],[Product Amount with GST]]*80,Table1[[#This Row],[Product Amount with GST]])</f>
        <v>1999</v>
      </c>
    </row>
    <row r="7926" spans="1:15" x14ac:dyDescent="0.25">
      <c r="A7926" t="s">
        <v>5391</v>
      </c>
      <c r="B7926" t="s">
        <v>42</v>
      </c>
      <c r="C7926" t="s">
        <v>12</v>
      </c>
      <c r="E7926">
        <f t="shared" si="492"/>
        <v>16</v>
      </c>
      <c r="F7926">
        <f t="shared" si="493"/>
        <v>6</v>
      </c>
      <c r="G7926" s="8">
        <f t="shared" si="494"/>
        <v>44728</v>
      </c>
      <c r="H7926">
        <f t="shared" si="495"/>
        <v>2022</v>
      </c>
      <c r="I7926" s="1">
        <v>44728.736111111109</v>
      </c>
      <c r="J7926" s="2">
        <v>44728</v>
      </c>
      <c r="K7926" t="s">
        <v>43</v>
      </c>
      <c r="L7926" t="s">
        <v>44</v>
      </c>
      <c r="N7926" s="11" t="s">
        <v>15</v>
      </c>
      <c r="O7926" s="11" t="str">
        <f>IF(Table1[[#This Row],[Currency  Code]]="USD",Table1[[#This Row],[Product Amount with GST]]*80,Table1[[#This Row],[Product Amount with GST]])</f>
        <v>1499</v>
      </c>
    </row>
    <row r="7927" spans="1:15" x14ac:dyDescent="0.25">
      <c r="A7927" t="s">
        <v>5392</v>
      </c>
      <c r="B7927" t="s">
        <v>42</v>
      </c>
      <c r="C7927" t="s">
        <v>12</v>
      </c>
      <c r="E7927">
        <f t="shared" si="492"/>
        <v>16</v>
      </c>
      <c r="F7927">
        <f t="shared" si="493"/>
        <v>6</v>
      </c>
      <c r="G7927" s="8">
        <f t="shared" si="494"/>
        <v>44728</v>
      </c>
      <c r="H7927">
        <f t="shared" si="495"/>
        <v>2022</v>
      </c>
      <c r="I7927" s="1">
        <v>44728.73541666667</v>
      </c>
      <c r="J7927" s="2">
        <v>44728</v>
      </c>
      <c r="K7927" t="s">
        <v>43</v>
      </c>
      <c r="L7927" t="s">
        <v>44</v>
      </c>
      <c r="N7927" s="11" t="s">
        <v>15</v>
      </c>
      <c r="O7927" s="11" t="str">
        <f>IF(Table1[[#This Row],[Currency  Code]]="USD",Table1[[#This Row],[Product Amount with GST]]*80,Table1[[#This Row],[Product Amount with GST]])</f>
        <v>1499</v>
      </c>
    </row>
    <row r="7928" spans="1:15" x14ac:dyDescent="0.25">
      <c r="A7928" t="s">
        <v>5393</v>
      </c>
      <c r="B7928" t="s">
        <v>42</v>
      </c>
      <c r="C7928" t="s">
        <v>12</v>
      </c>
      <c r="E7928">
        <f t="shared" si="492"/>
        <v>16</v>
      </c>
      <c r="F7928">
        <f t="shared" si="493"/>
        <v>6</v>
      </c>
      <c r="G7928" s="8">
        <f t="shared" si="494"/>
        <v>44728</v>
      </c>
      <c r="H7928">
        <f t="shared" si="495"/>
        <v>2022</v>
      </c>
      <c r="I7928" s="1">
        <v>44728.731249999997</v>
      </c>
      <c r="J7928" s="2">
        <v>44728</v>
      </c>
      <c r="K7928" t="s">
        <v>43</v>
      </c>
      <c r="L7928" t="s">
        <v>44</v>
      </c>
      <c r="N7928" s="11" t="s">
        <v>15</v>
      </c>
      <c r="O7928" s="11" t="str">
        <f>IF(Table1[[#This Row],[Currency  Code]]="USD",Table1[[#This Row],[Product Amount with GST]]*80,Table1[[#This Row],[Product Amount with GST]])</f>
        <v>1499</v>
      </c>
    </row>
    <row r="7929" spans="1:15" x14ac:dyDescent="0.25">
      <c r="A7929" t="s">
        <v>5394</v>
      </c>
      <c r="B7929" t="s">
        <v>444</v>
      </c>
      <c r="C7929" t="s">
        <v>12</v>
      </c>
      <c r="E7929">
        <f t="shared" si="492"/>
        <v>16</v>
      </c>
      <c r="F7929">
        <f t="shared" si="493"/>
        <v>6</v>
      </c>
      <c r="G7929" s="8">
        <f t="shared" si="494"/>
        <v>44728</v>
      </c>
      <c r="H7929">
        <f t="shared" si="495"/>
        <v>2022</v>
      </c>
      <c r="I7929" s="1">
        <v>44728.729861111111</v>
      </c>
      <c r="J7929" s="2">
        <v>44728</v>
      </c>
      <c r="K7929" t="s">
        <v>72</v>
      </c>
      <c r="L7929" t="s">
        <v>306</v>
      </c>
      <c r="N7929" s="11" t="s">
        <v>15</v>
      </c>
      <c r="O7929" s="11" t="str">
        <f>IF(Table1[[#This Row],[Currency  Code]]="USD",Table1[[#This Row],[Product Amount with GST]]*80,Table1[[#This Row],[Product Amount with GST]])</f>
        <v>399</v>
      </c>
    </row>
    <row r="7930" spans="1:15" x14ac:dyDescent="0.25">
      <c r="A7930" t="s">
        <v>742</v>
      </c>
      <c r="B7930" t="s">
        <v>42</v>
      </c>
      <c r="C7930" t="s">
        <v>12</v>
      </c>
      <c r="E7930">
        <f t="shared" si="492"/>
        <v>16</v>
      </c>
      <c r="F7930">
        <f t="shared" si="493"/>
        <v>6</v>
      </c>
      <c r="G7930" s="8">
        <f t="shared" si="494"/>
        <v>44728</v>
      </c>
      <c r="H7930">
        <f t="shared" si="495"/>
        <v>2022</v>
      </c>
      <c r="I7930" s="1">
        <v>44728.728472222225</v>
      </c>
      <c r="J7930" s="2">
        <v>44728</v>
      </c>
      <c r="K7930" t="s">
        <v>43</v>
      </c>
      <c r="L7930" t="s">
        <v>44</v>
      </c>
      <c r="N7930" s="11" t="s">
        <v>15</v>
      </c>
      <c r="O7930" s="11" t="str">
        <f>IF(Table1[[#This Row],[Currency  Code]]="USD",Table1[[#This Row],[Product Amount with GST]]*80,Table1[[#This Row],[Product Amount with GST]])</f>
        <v>1499</v>
      </c>
    </row>
    <row r="7931" spans="1:15" x14ac:dyDescent="0.25">
      <c r="A7931" t="s">
        <v>5395</v>
      </c>
      <c r="B7931" t="s">
        <v>402</v>
      </c>
      <c r="C7931" t="s">
        <v>12</v>
      </c>
      <c r="E7931">
        <f t="shared" si="492"/>
        <v>16</v>
      </c>
      <c r="F7931">
        <f t="shared" si="493"/>
        <v>6</v>
      </c>
      <c r="G7931" s="8">
        <f t="shared" si="494"/>
        <v>44728</v>
      </c>
      <c r="H7931">
        <f t="shared" si="495"/>
        <v>2022</v>
      </c>
      <c r="I7931" s="1">
        <v>44728.716666666667</v>
      </c>
      <c r="J7931" s="2">
        <v>44728</v>
      </c>
      <c r="K7931" t="s">
        <v>43</v>
      </c>
      <c r="L7931" t="s">
        <v>403</v>
      </c>
      <c r="N7931" s="11" t="s">
        <v>15</v>
      </c>
      <c r="O7931" s="11" t="str">
        <f>IF(Table1[[#This Row],[Currency  Code]]="USD",Table1[[#This Row],[Product Amount with GST]]*80,Table1[[#This Row],[Product Amount with GST]])</f>
        <v>1000</v>
      </c>
    </row>
    <row r="7932" spans="1:15" x14ac:dyDescent="0.25">
      <c r="A7932" t="s">
        <v>5396</v>
      </c>
      <c r="B7932" t="s">
        <v>42</v>
      </c>
      <c r="C7932" t="s">
        <v>12</v>
      </c>
      <c r="E7932">
        <f t="shared" si="492"/>
        <v>16</v>
      </c>
      <c r="F7932">
        <f t="shared" si="493"/>
        <v>6</v>
      </c>
      <c r="G7932" s="8">
        <f t="shared" si="494"/>
        <v>44728</v>
      </c>
      <c r="H7932">
        <f t="shared" si="495"/>
        <v>2022</v>
      </c>
      <c r="I7932" s="1">
        <v>44728.706944444442</v>
      </c>
      <c r="J7932" s="2">
        <v>44728</v>
      </c>
      <c r="K7932" t="s">
        <v>43</v>
      </c>
      <c r="L7932" t="s">
        <v>44</v>
      </c>
      <c r="N7932" s="11" t="s">
        <v>15</v>
      </c>
      <c r="O7932" s="11" t="str">
        <f>IF(Table1[[#This Row],[Currency  Code]]="USD",Table1[[#This Row],[Product Amount with GST]]*80,Table1[[#This Row],[Product Amount with GST]])</f>
        <v>1499</v>
      </c>
    </row>
    <row r="7933" spans="1:15" x14ac:dyDescent="0.25">
      <c r="A7933" t="s">
        <v>5397</v>
      </c>
      <c r="B7933" t="s">
        <v>1472</v>
      </c>
      <c r="C7933" t="s">
        <v>12</v>
      </c>
      <c r="E7933">
        <f t="shared" si="492"/>
        <v>16</v>
      </c>
      <c r="F7933">
        <f t="shared" si="493"/>
        <v>6</v>
      </c>
      <c r="G7933" s="8">
        <f t="shared" si="494"/>
        <v>44728</v>
      </c>
      <c r="H7933">
        <f t="shared" si="495"/>
        <v>2022</v>
      </c>
      <c r="I7933" s="1">
        <v>44728.697916666664</v>
      </c>
      <c r="J7933" s="2">
        <v>44728</v>
      </c>
      <c r="K7933" t="s">
        <v>13</v>
      </c>
      <c r="L7933" t="s">
        <v>403</v>
      </c>
      <c r="N7933" s="11" t="s">
        <v>15</v>
      </c>
      <c r="O7933" s="11" t="str">
        <f>IF(Table1[[#This Row],[Currency  Code]]="USD",Table1[[#This Row],[Product Amount with GST]]*80,Table1[[#This Row],[Product Amount with GST]])</f>
        <v>1000</v>
      </c>
    </row>
    <row r="7934" spans="1:15" x14ac:dyDescent="0.25">
      <c r="A7934" t="s">
        <v>5398</v>
      </c>
      <c r="B7934" t="s">
        <v>55</v>
      </c>
      <c r="C7934" t="s">
        <v>12</v>
      </c>
      <c r="D7934" t="s">
        <v>6146</v>
      </c>
      <c r="E7934">
        <f t="shared" si="492"/>
        <v>16</v>
      </c>
      <c r="F7934">
        <f t="shared" si="493"/>
        <v>6</v>
      </c>
      <c r="G7934" s="8">
        <f t="shared" si="494"/>
        <v>44728</v>
      </c>
      <c r="H7934">
        <f t="shared" si="495"/>
        <v>2022</v>
      </c>
      <c r="I7934" s="1">
        <v>44728.695833333331</v>
      </c>
      <c r="J7934" s="2">
        <v>44728</v>
      </c>
      <c r="K7934" t="s">
        <v>43</v>
      </c>
      <c r="L7934" t="s">
        <v>44</v>
      </c>
      <c r="N7934" s="11" t="s">
        <v>15</v>
      </c>
      <c r="O7934" s="11" t="str">
        <f>IF(Table1[[#This Row],[Currency  Code]]="USD",Table1[[#This Row],[Product Amount with GST]]*80,Table1[[#This Row],[Product Amount with GST]])</f>
        <v>1499</v>
      </c>
    </row>
    <row r="7935" spans="1:15" x14ac:dyDescent="0.25">
      <c r="A7935" t="s">
        <v>5399</v>
      </c>
      <c r="B7935" t="s">
        <v>24</v>
      </c>
      <c r="C7935" t="s">
        <v>12</v>
      </c>
      <c r="E7935">
        <f t="shared" si="492"/>
        <v>16</v>
      </c>
      <c r="F7935">
        <f t="shared" si="493"/>
        <v>6</v>
      </c>
      <c r="G7935" s="8">
        <f t="shared" si="494"/>
        <v>44728</v>
      </c>
      <c r="H7935">
        <f t="shared" si="495"/>
        <v>2022</v>
      </c>
      <c r="I7935" s="1">
        <v>44728.806944444441</v>
      </c>
      <c r="J7935" s="2">
        <v>44728</v>
      </c>
      <c r="K7935" t="s">
        <v>13</v>
      </c>
      <c r="L7935" t="s">
        <v>25</v>
      </c>
      <c r="N7935" s="11" t="s">
        <v>15</v>
      </c>
      <c r="O7935" s="11" t="str">
        <f>IF(Table1[[#This Row],[Currency  Code]]="USD",Table1[[#This Row],[Product Amount with GST]]*80,Table1[[#This Row],[Product Amount with GST]])</f>
        <v>2022</v>
      </c>
    </row>
    <row r="7936" spans="1:15" x14ac:dyDescent="0.25">
      <c r="A7936" t="s">
        <v>5400</v>
      </c>
      <c r="B7936" t="s">
        <v>160</v>
      </c>
      <c r="C7936" t="s">
        <v>12</v>
      </c>
      <c r="D7936" t="s">
        <v>6146</v>
      </c>
      <c r="E7936">
        <f t="shared" si="492"/>
        <v>16</v>
      </c>
      <c r="F7936">
        <f t="shared" si="493"/>
        <v>6</v>
      </c>
      <c r="G7936" s="8">
        <f t="shared" si="494"/>
        <v>44728</v>
      </c>
      <c r="H7936">
        <f t="shared" si="495"/>
        <v>2022</v>
      </c>
      <c r="I7936" s="1">
        <v>44728.805555555555</v>
      </c>
      <c r="J7936" s="2">
        <v>44728</v>
      </c>
      <c r="K7936" t="s">
        <v>43</v>
      </c>
      <c r="L7936" t="s">
        <v>161</v>
      </c>
      <c r="N7936" s="11" t="s">
        <v>15</v>
      </c>
      <c r="O7936" s="11" t="str">
        <f>IF(Table1[[#This Row],[Currency  Code]]="USD",Table1[[#This Row],[Product Amount with GST]]*80,Table1[[#This Row],[Product Amount with GST]])</f>
        <v>666</v>
      </c>
    </row>
    <row r="7937" spans="1:16" x14ac:dyDescent="0.25">
      <c r="A7937" t="s">
        <v>5401</v>
      </c>
      <c r="B7937" t="s">
        <v>1032</v>
      </c>
      <c r="C7937" t="s">
        <v>12</v>
      </c>
      <c r="E7937">
        <f t="shared" si="492"/>
        <v>16</v>
      </c>
      <c r="F7937">
        <f t="shared" si="493"/>
        <v>6</v>
      </c>
      <c r="G7937" s="8">
        <f t="shared" si="494"/>
        <v>44728</v>
      </c>
      <c r="H7937">
        <f t="shared" si="495"/>
        <v>2022</v>
      </c>
      <c r="I7937" s="1">
        <v>44728.804861111108</v>
      </c>
      <c r="J7937" s="2">
        <v>44728</v>
      </c>
      <c r="K7937" t="s">
        <v>43</v>
      </c>
      <c r="L7937" t="s">
        <v>39</v>
      </c>
      <c r="N7937" s="11" t="s">
        <v>15</v>
      </c>
      <c r="O7937" s="11" t="str">
        <f>IF(Table1[[#This Row],[Currency  Code]]="USD",Table1[[#This Row],[Product Amount with GST]]*80,Table1[[#This Row],[Product Amount with GST]])</f>
        <v>499</v>
      </c>
    </row>
    <row r="7938" spans="1:16" x14ac:dyDescent="0.25">
      <c r="A7938" t="s">
        <v>5383</v>
      </c>
      <c r="B7938" t="s">
        <v>27</v>
      </c>
      <c r="C7938" t="s">
        <v>48</v>
      </c>
      <c r="E7938">
        <f t="shared" ref="E7938:E8001" si="496">DAY(I7938)</f>
        <v>16</v>
      </c>
      <c r="F7938">
        <f t="shared" ref="F7938:F8001" si="497">MONTH(I7938)</f>
        <v>6</v>
      </c>
      <c r="G7938" s="8">
        <f t="shared" ref="G7938:G8001" si="498">DATE(H7939,F7938,E7938)</f>
        <v>44728</v>
      </c>
      <c r="H7938">
        <f t="shared" ref="H7938:H8001" si="499">YEAR(I7938)</f>
        <v>2022</v>
      </c>
      <c r="I7938" s="1">
        <v>44728.804166666669</v>
      </c>
      <c r="J7938" s="2">
        <v>44728</v>
      </c>
      <c r="K7938" t="s">
        <v>13</v>
      </c>
      <c r="L7938" t="s">
        <v>21</v>
      </c>
      <c r="M7938" t="s">
        <v>53</v>
      </c>
      <c r="N7938" s="11" t="s">
        <v>15</v>
      </c>
      <c r="O7938" s="11" t="str">
        <f>IF(Table1[[#This Row],[Currency  Code]]="USD",Table1[[#This Row],[Product Amount with GST]]*80,Table1[[#This Row],[Product Amount with GST]])</f>
        <v>1999</v>
      </c>
      <c r="P7938" t="s">
        <v>50</v>
      </c>
    </row>
    <row r="7939" spans="1:16" x14ac:dyDescent="0.25">
      <c r="A7939" t="s">
        <v>5402</v>
      </c>
      <c r="B7939" t="s">
        <v>20</v>
      </c>
      <c r="C7939" t="s">
        <v>12</v>
      </c>
      <c r="E7939">
        <f t="shared" si="496"/>
        <v>16</v>
      </c>
      <c r="F7939">
        <f t="shared" si="497"/>
        <v>6</v>
      </c>
      <c r="G7939" s="8">
        <f t="shared" si="498"/>
        <v>44728</v>
      </c>
      <c r="H7939">
        <f t="shared" si="499"/>
        <v>2022</v>
      </c>
      <c r="I7939" s="1">
        <v>44728.79583333333</v>
      </c>
      <c r="J7939" s="2">
        <v>44728</v>
      </c>
      <c r="K7939" t="s">
        <v>13</v>
      </c>
      <c r="L7939" t="s">
        <v>21</v>
      </c>
      <c r="N7939" s="11" t="s">
        <v>15</v>
      </c>
      <c r="O7939" s="11" t="str">
        <f>IF(Table1[[#This Row],[Currency  Code]]="USD",Table1[[#This Row],[Product Amount with GST]]*80,Table1[[#This Row],[Product Amount with GST]])</f>
        <v>1999</v>
      </c>
    </row>
    <row r="7940" spans="1:16" x14ac:dyDescent="0.25">
      <c r="A7940" t="s">
        <v>5403</v>
      </c>
      <c r="B7940" t="s">
        <v>52</v>
      </c>
      <c r="C7940" t="s">
        <v>12</v>
      </c>
      <c r="E7940">
        <f t="shared" si="496"/>
        <v>16</v>
      </c>
      <c r="F7940">
        <f t="shared" si="497"/>
        <v>6</v>
      </c>
      <c r="G7940" s="8">
        <f t="shared" si="498"/>
        <v>44728</v>
      </c>
      <c r="H7940">
        <f t="shared" si="499"/>
        <v>2022</v>
      </c>
      <c r="I7940" s="1">
        <v>44728.795138888891</v>
      </c>
      <c r="J7940" s="2">
        <v>44728</v>
      </c>
      <c r="K7940" t="s">
        <v>13</v>
      </c>
      <c r="L7940" t="s">
        <v>18</v>
      </c>
      <c r="N7940" s="11" t="s">
        <v>15</v>
      </c>
      <c r="O7940" s="11" t="str">
        <f>IF(Table1[[#This Row],[Currency  Code]]="USD",Table1[[#This Row],[Product Amount with GST]]*80,Table1[[#This Row],[Product Amount with GST]])</f>
        <v>999</v>
      </c>
    </row>
    <row r="7941" spans="1:16" x14ac:dyDescent="0.25">
      <c r="A7941" t="s">
        <v>5404</v>
      </c>
      <c r="B7941" t="s">
        <v>24</v>
      </c>
      <c r="C7941" t="s">
        <v>12</v>
      </c>
      <c r="E7941">
        <f t="shared" si="496"/>
        <v>16</v>
      </c>
      <c r="F7941">
        <f t="shared" si="497"/>
        <v>6</v>
      </c>
      <c r="G7941" s="8">
        <f t="shared" si="498"/>
        <v>44728</v>
      </c>
      <c r="H7941">
        <f t="shared" si="499"/>
        <v>2022</v>
      </c>
      <c r="I7941" s="1">
        <v>44728.775694444441</v>
      </c>
      <c r="J7941" s="2">
        <v>44728</v>
      </c>
      <c r="K7941" t="s">
        <v>13</v>
      </c>
      <c r="L7941" t="s">
        <v>25</v>
      </c>
      <c r="N7941" s="11" t="s">
        <v>15</v>
      </c>
      <c r="O7941" s="11" t="str">
        <f>IF(Table1[[#This Row],[Currency  Code]]="USD",Table1[[#This Row],[Product Amount with GST]]*80,Table1[[#This Row],[Product Amount with GST]])</f>
        <v>2022</v>
      </c>
    </row>
    <row r="7942" spans="1:16" x14ac:dyDescent="0.25">
      <c r="A7942" t="s">
        <v>5405</v>
      </c>
      <c r="B7942" t="s">
        <v>42</v>
      </c>
      <c r="C7942" t="s">
        <v>12</v>
      </c>
      <c r="E7942">
        <f t="shared" si="496"/>
        <v>16</v>
      </c>
      <c r="F7942">
        <f t="shared" si="497"/>
        <v>6</v>
      </c>
      <c r="G7942" s="8">
        <f t="shared" si="498"/>
        <v>44728</v>
      </c>
      <c r="H7942">
        <f t="shared" si="499"/>
        <v>2022</v>
      </c>
      <c r="I7942" s="1">
        <v>44728.763888888891</v>
      </c>
      <c r="J7942" s="2">
        <v>44728</v>
      </c>
      <c r="K7942" t="s">
        <v>43</v>
      </c>
      <c r="L7942" t="s">
        <v>44</v>
      </c>
      <c r="N7942" s="11" t="s">
        <v>15</v>
      </c>
      <c r="O7942" s="11" t="str">
        <f>IF(Table1[[#This Row],[Currency  Code]]="USD",Table1[[#This Row],[Product Amount with GST]]*80,Table1[[#This Row],[Product Amount with GST]])</f>
        <v>1499</v>
      </c>
    </row>
    <row r="7943" spans="1:16" x14ac:dyDescent="0.25">
      <c r="A7943" t="s">
        <v>5406</v>
      </c>
      <c r="B7943" t="s">
        <v>42</v>
      </c>
      <c r="C7943" t="s">
        <v>12</v>
      </c>
      <c r="E7943">
        <f t="shared" si="496"/>
        <v>16</v>
      </c>
      <c r="F7943">
        <f t="shared" si="497"/>
        <v>6</v>
      </c>
      <c r="G7943" s="8">
        <f t="shared" si="498"/>
        <v>44728</v>
      </c>
      <c r="H7943">
        <f t="shared" si="499"/>
        <v>2022</v>
      </c>
      <c r="I7943" s="1">
        <v>44728.736111111109</v>
      </c>
      <c r="J7943" s="2">
        <v>44728</v>
      </c>
      <c r="K7943" t="s">
        <v>43</v>
      </c>
      <c r="L7943" t="s">
        <v>44</v>
      </c>
      <c r="N7943" s="11" t="s">
        <v>15</v>
      </c>
      <c r="O7943" s="11" t="str">
        <f>IF(Table1[[#This Row],[Currency  Code]]="USD",Table1[[#This Row],[Product Amount with GST]]*80,Table1[[#This Row],[Product Amount with GST]])</f>
        <v>1499</v>
      </c>
    </row>
    <row r="7944" spans="1:16" x14ac:dyDescent="0.25">
      <c r="A7944" t="s">
        <v>5392</v>
      </c>
      <c r="B7944" t="s">
        <v>42</v>
      </c>
      <c r="C7944" t="s">
        <v>12</v>
      </c>
      <c r="E7944">
        <f t="shared" si="496"/>
        <v>16</v>
      </c>
      <c r="F7944">
        <f t="shared" si="497"/>
        <v>6</v>
      </c>
      <c r="G7944" s="8">
        <f t="shared" si="498"/>
        <v>44728</v>
      </c>
      <c r="H7944">
        <f t="shared" si="499"/>
        <v>2022</v>
      </c>
      <c r="I7944" s="1">
        <v>44728.725694444445</v>
      </c>
      <c r="J7944" s="2">
        <v>44728</v>
      </c>
      <c r="K7944" t="s">
        <v>43</v>
      </c>
      <c r="L7944" t="s">
        <v>44</v>
      </c>
      <c r="N7944" s="11" t="s">
        <v>15</v>
      </c>
      <c r="O7944" s="11" t="str">
        <f>IF(Table1[[#This Row],[Currency  Code]]="USD",Table1[[#This Row],[Product Amount with GST]]*80,Table1[[#This Row],[Product Amount with GST]])</f>
        <v>1499</v>
      </c>
    </row>
    <row r="7945" spans="1:16" x14ac:dyDescent="0.25">
      <c r="A7945" t="s">
        <v>5383</v>
      </c>
      <c r="B7945" t="s">
        <v>27</v>
      </c>
      <c r="C7945" t="s">
        <v>12</v>
      </c>
      <c r="E7945">
        <f t="shared" si="496"/>
        <v>16</v>
      </c>
      <c r="F7945">
        <f t="shared" si="497"/>
        <v>6</v>
      </c>
      <c r="G7945" s="8">
        <f t="shared" si="498"/>
        <v>44728</v>
      </c>
      <c r="H7945">
        <f t="shared" si="499"/>
        <v>2022</v>
      </c>
      <c r="I7945" s="1">
        <v>44728.724999999999</v>
      </c>
      <c r="J7945" s="2">
        <v>44728</v>
      </c>
      <c r="K7945" t="s">
        <v>13</v>
      </c>
      <c r="L7945" t="s">
        <v>21</v>
      </c>
      <c r="N7945" s="11" t="s">
        <v>15</v>
      </c>
      <c r="O7945" s="11" t="str">
        <f>IF(Table1[[#This Row],[Currency  Code]]="USD",Table1[[#This Row],[Product Amount with GST]]*80,Table1[[#This Row],[Product Amount with GST]])</f>
        <v>1999</v>
      </c>
    </row>
    <row r="7946" spans="1:16" x14ac:dyDescent="0.25">
      <c r="A7946" t="s">
        <v>5407</v>
      </c>
      <c r="B7946" t="s">
        <v>47</v>
      </c>
      <c r="C7946" t="s">
        <v>12</v>
      </c>
      <c r="E7946">
        <f t="shared" si="496"/>
        <v>16</v>
      </c>
      <c r="F7946">
        <f t="shared" si="497"/>
        <v>6</v>
      </c>
      <c r="G7946" s="8">
        <f t="shared" si="498"/>
        <v>44728</v>
      </c>
      <c r="H7946">
        <f t="shared" si="499"/>
        <v>2022</v>
      </c>
      <c r="I7946" s="1">
        <v>44728.724305555559</v>
      </c>
      <c r="J7946" s="2">
        <v>44728</v>
      </c>
      <c r="K7946" t="s">
        <v>13</v>
      </c>
      <c r="L7946" t="s">
        <v>18</v>
      </c>
      <c r="N7946" s="11" t="s">
        <v>15</v>
      </c>
      <c r="O7946" s="11" t="str">
        <f>IF(Table1[[#This Row],[Currency  Code]]="USD",Table1[[#This Row],[Product Amount with GST]]*80,Table1[[#This Row],[Product Amount with GST]])</f>
        <v>999</v>
      </c>
    </row>
    <row r="7947" spans="1:16" x14ac:dyDescent="0.25">
      <c r="A7947" t="s">
        <v>5349</v>
      </c>
      <c r="B7947" t="s">
        <v>52</v>
      </c>
      <c r="C7947" t="s">
        <v>12</v>
      </c>
      <c r="E7947">
        <f t="shared" si="496"/>
        <v>16</v>
      </c>
      <c r="F7947">
        <f t="shared" si="497"/>
        <v>6</v>
      </c>
      <c r="G7947" s="8">
        <f t="shared" si="498"/>
        <v>44728</v>
      </c>
      <c r="H7947">
        <f t="shared" si="499"/>
        <v>2022</v>
      </c>
      <c r="I7947" s="1">
        <v>44728.720138888886</v>
      </c>
      <c r="J7947" s="2">
        <v>44728</v>
      </c>
      <c r="K7947" t="s">
        <v>13</v>
      </c>
      <c r="L7947" t="s">
        <v>18</v>
      </c>
      <c r="N7947" s="11" t="s">
        <v>15</v>
      </c>
      <c r="O7947" s="11" t="str">
        <f>IF(Table1[[#This Row],[Currency  Code]]="USD",Table1[[#This Row],[Product Amount with GST]]*80,Table1[[#This Row],[Product Amount with GST]])</f>
        <v>999</v>
      </c>
    </row>
    <row r="7948" spans="1:16" x14ac:dyDescent="0.25">
      <c r="A7948" t="s">
        <v>5408</v>
      </c>
      <c r="B7948" t="s">
        <v>42</v>
      </c>
      <c r="C7948" t="s">
        <v>12</v>
      </c>
      <c r="E7948">
        <f t="shared" si="496"/>
        <v>16</v>
      </c>
      <c r="F7948">
        <f t="shared" si="497"/>
        <v>6</v>
      </c>
      <c r="G7948" s="8">
        <f t="shared" si="498"/>
        <v>44728</v>
      </c>
      <c r="H7948">
        <f t="shared" si="499"/>
        <v>2022</v>
      </c>
      <c r="I7948" s="1">
        <v>44728.713888888888</v>
      </c>
      <c r="J7948" s="2">
        <v>44728</v>
      </c>
      <c r="K7948" t="s">
        <v>13</v>
      </c>
      <c r="L7948" t="s">
        <v>44</v>
      </c>
      <c r="N7948" s="11" t="s">
        <v>15</v>
      </c>
      <c r="O7948" s="11" t="str">
        <f>IF(Table1[[#This Row],[Currency  Code]]="USD",Table1[[#This Row],[Product Amount with GST]]*80,Table1[[#This Row],[Product Amount with GST]])</f>
        <v>1499</v>
      </c>
    </row>
    <row r="7949" spans="1:16" x14ac:dyDescent="0.25">
      <c r="A7949" t="s">
        <v>5409</v>
      </c>
      <c r="B7949" t="s">
        <v>143</v>
      </c>
      <c r="C7949" t="s">
        <v>12</v>
      </c>
      <c r="E7949">
        <f t="shared" si="496"/>
        <v>16</v>
      </c>
      <c r="F7949">
        <f t="shared" si="497"/>
        <v>6</v>
      </c>
      <c r="G7949" s="8">
        <f t="shared" si="498"/>
        <v>44728</v>
      </c>
      <c r="H7949">
        <f t="shared" si="499"/>
        <v>2022</v>
      </c>
      <c r="I7949" s="1">
        <v>44728.711805555555</v>
      </c>
      <c r="J7949" s="2">
        <v>44728</v>
      </c>
      <c r="K7949" t="s">
        <v>13</v>
      </c>
      <c r="L7949" t="s">
        <v>44</v>
      </c>
      <c r="N7949" s="11" t="s">
        <v>15</v>
      </c>
      <c r="O7949" s="11" t="str">
        <f>IF(Table1[[#This Row],[Currency  Code]]="USD",Table1[[#This Row],[Product Amount with GST]]*80,Table1[[#This Row],[Product Amount with GST]])</f>
        <v>1499</v>
      </c>
    </row>
    <row r="7950" spans="1:16" x14ac:dyDescent="0.25">
      <c r="A7950" t="s">
        <v>5410</v>
      </c>
      <c r="B7950" t="s">
        <v>491</v>
      </c>
      <c r="C7950" t="s">
        <v>12</v>
      </c>
      <c r="E7950">
        <f t="shared" si="496"/>
        <v>16</v>
      </c>
      <c r="F7950">
        <f t="shared" si="497"/>
        <v>6</v>
      </c>
      <c r="G7950" s="8">
        <f t="shared" si="498"/>
        <v>44728</v>
      </c>
      <c r="H7950">
        <f t="shared" si="499"/>
        <v>2022</v>
      </c>
      <c r="I7950" s="1">
        <v>44728.706944444442</v>
      </c>
      <c r="J7950" s="2">
        <v>44728</v>
      </c>
      <c r="K7950" t="s">
        <v>13</v>
      </c>
      <c r="L7950" t="s">
        <v>492</v>
      </c>
      <c r="N7950" s="11" t="s">
        <v>15</v>
      </c>
      <c r="O7950" s="11" t="str">
        <f>IF(Table1[[#This Row],[Currency  Code]]="USD",Table1[[#This Row],[Product Amount with GST]]*80,Table1[[#This Row],[Product Amount with GST]])</f>
        <v>1208</v>
      </c>
    </row>
    <row r="7951" spans="1:16" x14ac:dyDescent="0.25">
      <c r="A7951" t="s">
        <v>5411</v>
      </c>
      <c r="B7951" t="s">
        <v>42</v>
      </c>
      <c r="C7951" t="s">
        <v>12</v>
      </c>
      <c r="E7951">
        <f t="shared" si="496"/>
        <v>16</v>
      </c>
      <c r="F7951">
        <f t="shared" si="497"/>
        <v>6</v>
      </c>
      <c r="G7951" s="8">
        <f t="shared" si="498"/>
        <v>44728</v>
      </c>
      <c r="H7951">
        <f t="shared" si="499"/>
        <v>2022</v>
      </c>
      <c r="I7951" s="1">
        <v>44728.70208333333</v>
      </c>
      <c r="J7951" s="2">
        <v>44728</v>
      </c>
      <c r="K7951" t="s">
        <v>43</v>
      </c>
      <c r="L7951" t="s">
        <v>44</v>
      </c>
      <c r="N7951" s="11" t="s">
        <v>15</v>
      </c>
      <c r="O7951" s="11" t="str">
        <f>IF(Table1[[#This Row],[Currency  Code]]="USD",Table1[[#This Row],[Product Amount with GST]]*80,Table1[[#This Row],[Product Amount with GST]])</f>
        <v>1499</v>
      </c>
    </row>
    <row r="7952" spans="1:16" x14ac:dyDescent="0.25">
      <c r="A7952" t="s">
        <v>5412</v>
      </c>
      <c r="B7952" t="s">
        <v>27</v>
      </c>
      <c r="C7952" t="s">
        <v>12</v>
      </c>
      <c r="E7952">
        <f t="shared" si="496"/>
        <v>16</v>
      </c>
      <c r="F7952">
        <f t="shared" si="497"/>
        <v>6</v>
      </c>
      <c r="G7952" s="8">
        <f t="shared" si="498"/>
        <v>44728</v>
      </c>
      <c r="H7952">
        <f t="shared" si="499"/>
        <v>2022</v>
      </c>
      <c r="I7952" s="1">
        <v>44728.692361111112</v>
      </c>
      <c r="J7952" s="2">
        <v>44728</v>
      </c>
      <c r="K7952" t="s">
        <v>13</v>
      </c>
      <c r="L7952" t="s">
        <v>21</v>
      </c>
      <c r="N7952" s="11" t="s">
        <v>15</v>
      </c>
      <c r="O7952" s="11" t="str">
        <f>IF(Table1[[#This Row],[Currency  Code]]="USD",Table1[[#This Row],[Product Amount with GST]]*80,Table1[[#This Row],[Product Amount with GST]])</f>
        <v>1999</v>
      </c>
    </row>
    <row r="7953" spans="1:16" x14ac:dyDescent="0.25">
      <c r="A7953" t="s">
        <v>5413</v>
      </c>
      <c r="B7953" t="s">
        <v>42</v>
      </c>
      <c r="C7953" t="s">
        <v>12</v>
      </c>
      <c r="E7953">
        <f t="shared" si="496"/>
        <v>16</v>
      </c>
      <c r="F7953">
        <f t="shared" si="497"/>
        <v>6</v>
      </c>
      <c r="G7953" s="8">
        <f t="shared" si="498"/>
        <v>44728</v>
      </c>
      <c r="H7953">
        <f t="shared" si="499"/>
        <v>2022</v>
      </c>
      <c r="I7953" s="1">
        <v>44728.754166666666</v>
      </c>
      <c r="J7953" s="2">
        <v>44728</v>
      </c>
      <c r="K7953" t="s">
        <v>43</v>
      </c>
      <c r="L7953" t="s">
        <v>44</v>
      </c>
      <c r="N7953" s="11" t="s">
        <v>15</v>
      </c>
      <c r="O7953" s="11" t="str">
        <f>IF(Table1[[#This Row],[Currency  Code]]="USD",Table1[[#This Row],[Product Amount with GST]]*80,Table1[[#This Row],[Product Amount with GST]])</f>
        <v>1499</v>
      </c>
    </row>
    <row r="7954" spans="1:16" x14ac:dyDescent="0.25">
      <c r="A7954" t="s">
        <v>5414</v>
      </c>
      <c r="B7954" t="s">
        <v>42</v>
      </c>
      <c r="C7954" t="s">
        <v>12</v>
      </c>
      <c r="E7954">
        <f t="shared" si="496"/>
        <v>16</v>
      </c>
      <c r="F7954">
        <f t="shared" si="497"/>
        <v>6</v>
      </c>
      <c r="G7954" s="8">
        <f t="shared" si="498"/>
        <v>44728</v>
      </c>
      <c r="H7954">
        <f t="shared" si="499"/>
        <v>2022</v>
      </c>
      <c r="I7954" s="1">
        <v>44728.748611111114</v>
      </c>
      <c r="J7954" s="2">
        <v>44728</v>
      </c>
      <c r="K7954" t="s">
        <v>43</v>
      </c>
      <c r="L7954" t="s">
        <v>44</v>
      </c>
      <c r="N7954" s="11" t="s">
        <v>15</v>
      </c>
      <c r="O7954" s="11" t="str">
        <f>IF(Table1[[#This Row],[Currency  Code]]="USD",Table1[[#This Row],[Product Amount with GST]]*80,Table1[[#This Row],[Product Amount with GST]])</f>
        <v>1499</v>
      </c>
    </row>
    <row r="7955" spans="1:16" x14ac:dyDescent="0.25">
      <c r="A7955" t="s">
        <v>542</v>
      </c>
      <c r="B7955" t="s">
        <v>42</v>
      </c>
      <c r="C7955" t="s">
        <v>12</v>
      </c>
      <c r="E7955">
        <f t="shared" si="496"/>
        <v>16</v>
      </c>
      <c r="F7955">
        <f t="shared" si="497"/>
        <v>6</v>
      </c>
      <c r="G7955" s="8">
        <f t="shared" si="498"/>
        <v>44728</v>
      </c>
      <c r="H7955">
        <f t="shared" si="499"/>
        <v>2022</v>
      </c>
      <c r="I7955" s="1">
        <v>44728.728472222225</v>
      </c>
      <c r="J7955" s="2">
        <v>44728</v>
      </c>
      <c r="K7955" t="s">
        <v>43</v>
      </c>
      <c r="L7955" t="s">
        <v>44</v>
      </c>
      <c r="N7955" s="11" t="s">
        <v>15</v>
      </c>
      <c r="O7955" s="11" t="str">
        <f>IF(Table1[[#This Row],[Currency  Code]]="USD",Table1[[#This Row],[Product Amount with GST]]*80,Table1[[#This Row],[Product Amount with GST]])</f>
        <v>1499</v>
      </c>
    </row>
    <row r="7956" spans="1:16" x14ac:dyDescent="0.25">
      <c r="A7956" t="s">
        <v>5415</v>
      </c>
      <c r="B7956" t="s">
        <v>304</v>
      </c>
      <c r="C7956" t="s">
        <v>12</v>
      </c>
      <c r="E7956">
        <f t="shared" si="496"/>
        <v>16</v>
      </c>
      <c r="F7956">
        <f t="shared" si="497"/>
        <v>6</v>
      </c>
      <c r="G7956" s="8">
        <f t="shared" si="498"/>
        <v>44728</v>
      </c>
      <c r="H7956">
        <f t="shared" si="499"/>
        <v>2022</v>
      </c>
      <c r="I7956" s="1">
        <v>44728.720138888886</v>
      </c>
      <c r="J7956" s="2">
        <v>44728</v>
      </c>
      <c r="K7956" t="s">
        <v>13</v>
      </c>
      <c r="L7956" t="s">
        <v>44</v>
      </c>
      <c r="N7956" s="11" t="s">
        <v>15</v>
      </c>
      <c r="O7956" s="11" t="str">
        <f>IF(Table1[[#This Row],[Currency  Code]]="USD",Table1[[#This Row],[Product Amount with GST]]*80,Table1[[#This Row],[Product Amount with GST]])</f>
        <v>1499</v>
      </c>
    </row>
    <row r="7957" spans="1:16" x14ac:dyDescent="0.25">
      <c r="A7957" t="s">
        <v>5416</v>
      </c>
      <c r="B7957" t="s">
        <v>42</v>
      </c>
      <c r="C7957" t="s">
        <v>12</v>
      </c>
      <c r="E7957">
        <f t="shared" si="496"/>
        <v>16</v>
      </c>
      <c r="F7957">
        <f t="shared" si="497"/>
        <v>6</v>
      </c>
      <c r="G7957" s="8">
        <f t="shared" si="498"/>
        <v>44728</v>
      </c>
      <c r="H7957">
        <f t="shared" si="499"/>
        <v>2022</v>
      </c>
      <c r="I7957" s="1">
        <v>44728.716666666667</v>
      </c>
      <c r="J7957" s="2">
        <v>44728</v>
      </c>
      <c r="K7957" t="s">
        <v>13</v>
      </c>
      <c r="L7957" t="s">
        <v>44</v>
      </c>
      <c r="N7957" s="11" t="s">
        <v>15</v>
      </c>
      <c r="O7957" s="11" t="str">
        <f>IF(Table1[[#This Row],[Currency  Code]]="USD",Table1[[#This Row],[Product Amount with GST]]*80,Table1[[#This Row],[Product Amount with GST]])</f>
        <v>1499</v>
      </c>
    </row>
    <row r="7958" spans="1:16" x14ac:dyDescent="0.25">
      <c r="A7958" t="s">
        <v>5417</v>
      </c>
      <c r="B7958" t="s">
        <v>42</v>
      </c>
      <c r="C7958" t="s">
        <v>12</v>
      </c>
      <c r="E7958">
        <f t="shared" si="496"/>
        <v>16</v>
      </c>
      <c r="F7958">
        <f t="shared" si="497"/>
        <v>6</v>
      </c>
      <c r="G7958" s="8">
        <f t="shared" si="498"/>
        <v>44728</v>
      </c>
      <c r="H7958">
        <f t="shared" si="499"/>
        <v>2022</v>
      </c>
      <c r="I7958" s="1">
        <v>44728.699305555558</v>
      </c>
      <c r="J7958" s="2">
        <v>44728</v>
      </c>
      <c r="K7958" t="s">
        <v>43</v>
      </c>
      <c r="L7958" t="s">
        <v>44</v>
      </c>
      <c r="N7958" s="11" t="s">
        <v>15</v>
      </c>
      <c r="O7958" s="11" t="str">
        <f>IF(Table1[[#This Row],[Currency  Code]]="USD",Table1[[#This Row],[Product Amount with GST]]*80,Table1[[#This Row],[Product Amount with GST]])</f>
        <v>1499</v>
      </c>
    </row>
    <row r="7959" spans="1:16" x14ac:dyDescent="0.25">
      <c r="A7959" t="s">
        <v>5418</v>
      </c>
      <c r="B7959" t="s">
        <v>1092</v>
      </c>
      <c r="C7959" t="s">
        <v>12</v>
      </c>
      <c r="E7959">
        <f t="shared" si="496"/>
        <v>16</v>
      </c>
      <c r="F7959">
        <f t="shared" si="497"/>
        <v>6</v>
      </c>
      <c r="G7959" s="8">
        <f t="shared" si="498"/>
        <v>44728</v>
      </c>
      <c r="H7959">
        <f t="shared" si="499"/>
        <v>2022</v>
      </c>
      <c r="I7959" s="1">
        <v>44728.697916666664</v>
      </c>
      <c r="J7959" s="2">
        <v>44728</v>
      </c>
      <c r="K7959" t="s">
        <v>43</v>
      </c>
      <c r="L7959" t="s">
        <v>44</v>
      </c>
      <c r="N7959" s="11" t="s">
        <v>15</v>
      </c>
      <c r="O7959" s="11" t="str">
        <f>IF(Table1[[#This Row],[Currency  Code]]="USD",Table1[[#This Row],[Product Amount with GST]]*80,Table1[[#This Row],[Product Amount with GST]])</f>
        <v>1499</v>
      </c>
    </row>
    <row r="7960" spans="1:16" x14ac:dyDescent="0.25">
      <c r="A7960" t="s">
        <v>5419</v>
      </c>
      <c r="B7960" t="s">
        <v>42</v>
      </c>
      <c r="C7960" t="s">
        <v>12</v>
      </c>
      <c r="E7960">
        <f t="shared" si="496"/>
        <v>16</v>
      </c>
      <c r="F7960">
        <f t="shared" si="497"/>
        <v>6</v>
      </c>
      <c r="G7960" s="8">
        <f t="shared" si="498"/>
        <v>44728</v>
      </c>
      <c r="H7960">
        <f t="shared" si="499"/>
        <v>2022</v>
      </c>
      <c r="I7960" s="1">
        <v>44728.67083333333</v>
      </c>
      <c r="J7960" s="2">
        <v>44728</v>
      </c>
      <c r="K7960" t="s">
        <v>43</v>
      </c>
      <c r="L7960" t="s">
        <v>44</v>
      </c>
      <c r="N7960" s="11" t="s">
        <v>15</v>
      </c>
      <c r="O7960" s="11" t="str">
        <f>IF(Table1[[#This Row],[Currency  Code]]="USD",Table1[[#This Row],[Product Amount with GST]]*80,Table1[[#This Row],[Product Amount with GST]])</f>
        <v>1499</v>
      </c>
    </row>
    <row r="7961" spans="1:16" x14ac:dyDescent="0.25">
      <c r="A7961" t="s">
        <v>5420</v>
      </c>
      <c r="B7961" t="s">
        <v>240</v>
      </c>
      <c r="C7961" t="s">
        <v>12</v>
      </c>
      <c r="E7961">
        <f t="shared" si="496"/>
        <v>16</v>
      </c>
      <c r="F7961">
        <f t="shared" si="497"/>
        <v>6</v>
      </c>
      <c r="G7961" s="8">
        <f t="shared" si="498"/>
        <v>44728</v>
      </c>
      <c r="H7961">
        <f t="shared" si="499"/>
        <v>2022</v>
      </c>
      <c r="I7961" s="1">
        <v>44728.658333333333</v>
      </c>
      <c r="J7961" s="2">
        <v>44728</v>
      </c>
      <c r="K7961" t="s">
        <v>13</v>
      </c>
      <c r="L7961" t="s">
        <v>44</v>
      </c>
      <c r="N7961" s="11" t="s">
        <v>15</v>
      </c>
      <c r="O7961" s="11" t="str">
        <f>IF(Table1[[#This Row],[Currency  Code]]="USD",Table1[[#This Row],[Product Amount with GST]]*80,Table1[[#This Row],[Product Amount with GST]])</f>
        <v>1499</v>
      </c>
    </row>
    <row r="7962" spans="1:16" x14ac:dyDescent="0.25">
      <c r="A7962" t="s">
        <v>5281</v>
      </c>
      <c r="B7962" t="s">
        <v>99</v>
      </c>
      <c r="C7962" t="s">
        <v>48</v>
      </c>
      <c r="E7962">
        <f t="shared" si="496"/>
        <v>16</v>
      </c>
      <c r="F7962">
        <f t="shared" si="497"/>
        <v>6</v>
      </c>
      <c r="G7962" s="8">
        <f t="shared" si="498"/>
        <v>44728</v>
      </c>
      <c r="H7962">
        <f t="shared" si="499"/>
        <v>2022</v>
      </c>
      <c r="I7962" s="1">
        <v>44728.65625</v>
      </c>
      <c r="J7962" s="2">
        <v>44728</v>
      </c>
      <c r="K7962" t="s">
        <v>13</v>
      </c>
      <c r="L7962" t="s">
        <v>100</v>
      </c>
      <c r="M7962" t="s">
        <v>53</v>
      </c>
      <c r="N7962" s="11" t="s">
        <v>15</v>
      </c>
      <c r="O7962" s="11" t="str">
        <f>IF(Table1[[#This Row],[Currency  Code]]="USD",Table1[[#This Row],[Product Amount with GST]]*80,Table1[[#This Row],[Product Amount with GST]])</f>
        <v>699</v>
      </c>
      <c r="P7962" t="s">
        <v>50</v>
      </c>
    </row>
    <row r="7963" spans="1:16" x14ac:dyDescent="0.25">
      <c r="A7963" t="s">
        <v>5421</v>
      </c>
      <c r="B7963" t="s">
        <v>52</v>
      </c>
      <c r="C7963" t="s">
        <v>12</v>
      </c>
      <c r="E7963">
        <f t="shared" si="496"/>
        <v>16</v>
      </c>
      <c r="F7963">
        <f t="shared" si="497"/>
        <v>6</v>
      </c>
      <c r="G7963" s="8">
        <f t="shared" si="498"/>
        <v>44728</v>
      </c>
      <c r="H7963">
        <f t="shared" si="499"/>
        <v>2022</v>
      </c>
      <c r="I7963" s="1">
        <v>44728.686111111114</v>
      </c>
      <c r="J7963" s="2">
        <v>44728</v>
      </c>
      <c r="K7963" t="s">
        <v>13</v>
      </c>
      <c r="L7963" t="s">
        <v>18</v>
      </c>
      <c r="N7963" s="11" t="s">
        <v>15</v>
      </c>
      <c r="O7963" s="11" t="str">
        <f>IF(Table1[[#This Row],[Currency  Code]]="USD",Table1[[#This Row],[Product Amount with GST]]*80,Table1[[#This Row],[Product Amount with GST]])</f>
        <v>999</v>
      </c>
    </row>
    <row r="7964" spans="1:16" x14ac:dyDescent="0.25">
      <c r="A7964" t="s">
        <v>5344</v>
      </c>
      <c r="B7964" t="s">
        <v>119</v>
      </c>
      <c r="C7964" t="s">
        <v>12</v>
      </c>
      <c r="E7964">
        <f t="shared" si="496"/>
        <v>16</v>
      </c>
      <c r="F7964">
        <f t="shared" si="497"/>
        <v>6</v>
      </c>
      <c r="G7964" s="8">
        <f t="shared" si="498"/>
        <v>44728</v>
      </c>
      <c r="H7964">
        <f t="shared" si="499"/>
        <v>2022</v>
      </c>
      <c r="I7964" s="1">
        <v>44728.679861111108</v>
      </c>
      <c r="J7964" s="2">
        <v>44728</v>
      </c>
      <c r="K7964" t="s">
        <v>13</v>
      </c>
      <c r="L7964" t="s">
        <v>120</v>
      </c>
      <c r="N7964" s="11" t="s">
        <v>15</v>
      </c>
      <c r="O7964" s="11" t="str">
        <f>IF(Table1[[#This Row],[Currency  Code]]="USD",Table1[[#This Row],[Product Amount with GST]]*80,Table1[[#This Row],[Product Amount with GST]])</f>
        <v>2999</v>
      </c>
    </row>
    <row r="7965" spans="1:16" x14ac:dyDescent="0.25">
      <c r="A7965" t="s">
        <v>5422</v>
      </c>
      <c r="B7965" t="s">
        <v>236</v>
      </c>
      <c r="C7965" t="s">
        <v>12</v>
      </c>
      <c r="E7965">
        <f t="shared" si="496"/>
        <v>16</v>
      </c>
      <c r="F7965">
        <f t="shared" si="497"/>
        <v>6</v>
      </c>
      <c r="G7965" s="8">
        <f t="shared" si="498"/>
        <v>44728</v>
      </c>
      <c r="H7965">
        <f t="shared" si="499"/>
        <v>2022</v>
      </c>
      <c r="I7965" s="1">
        <v>44728.65902777778</v>
      </c>
      <c r="J7965" s="2">
        <v>44728</v>
      </c>
      <c r="K7965" t="s">
        <v>43</v>
      </c>
      <c r="L7965" t="s">
        <v>44</v>
      </c>
      <c r="N7965" s="11" t="s">
        <v>15</v>
      </c>
      <c r="O7965" s="11" t="str">
        <f>IF(Table1[[#This Row],[Currency  Code]]="USD",Table1[[#This Row],[Product Amount with GST]]*80,Table1[[#This Row],[Product Amount with GST]])</f>
        <v>1499</v>
      </c>
    </row>
    <row r="7966" spans="1:16" x14ac:dyDescent="0.25">
      <c r="A7966" t="s">
        <v>5423</v>
      </c>
      <c r="B7966" t="s">
        <v>65</v>
      </c>
      <c r="C7966" t="s">
        <v>12</v>
      </c>
      <c r="E7966">
        <f t="shared" si="496"/>
        <v>16</v>
      </c>
      <c r="F7966">
        <f t="shared" si="497"/>
        <v>6</v>
      </c>
      <c r="G7966" s="8">
        <f t="shared" si="498"/>
        <v>44728</v>
      </c>
      <c r="H7966">
        <f t="shared" si="499"/>
        <v>2022</v>
      </c>
      <c r="I7966" s="1">
        <v>44728.652777777781</v>
      </c>
      <c r="J7966" s="2">
        <v>44728</v>
      </c>
      <c r="K7966" t="s">
        <v>43</v>
      </c>
      <c r="L7966" t="s">
        <v>44</v>
      </c>
      <c r="N7966" s="11" t="s">
        <v>15</v>
      </c>
      <c r="O7966" s="11" t="str">
        <f>IF(Table1[[#This Row],[Currency  Code]]="USD",Table1[[#This Row],[Product Amount with GST]]*80,Table1[[#This Row],[Product Amount with GST]])</f>
        <v>1499</v>
      </c>
    </row>
    <row r="7967" spans="1:16" x14ac:dyDescent="0.25">
      <c r="A7967" t="s">
        <v>5424</v>
      </c>
      <c r="B7967" t="s">
        <v>20</v>
      </c>
      <c r="C7967" t="s">
        <v>12</v>
      </c>
      <c r="E7967">
        <f t="shared" si="496"/>
        <v>16</v>
      </c>
      <c r="F7967">
        <f t="shared" si="497"/>
        <v>6</v>
      </c>
      <c r="G7967" s="8">
        <f t="shared" si="498"/>
        <v>44728</v>
      </c>
      <c r="H7967">
        <f t="shared" si="499"/>
        <v>2022</v>
      </c>
      <c r="I7967" s="1">
        <v>44728.644444444442</v>
      </c>
      <c r="J7967" s="2">
        <v>44728</v>
      </c>
      <c r="K7967" t="s">
        <v>13</v>
      </c>
      <c r="L7967" t="s">
        <v>21</v>
      </c>
      <c r="N7967" s="11" t="s">
        <v>15</v>
      </c>
      <c r="O7967" s="11" t="str">
        <f>IF(Table1[[#This Row],[Currency  Code]]="USD",Table1[[#This Row],[Product Amount with GST]]*80,Table1[[#This Row],[Product Amount with GST]])</f>
        <v>1999</v>
      </c>
    </row>
    <row r="7968" spans="1:16" x14ac:dyDescent="0.25">
      <c r="A7968" t="s">
        <v>5425</v>
      </c>
      <c r="B7968" t="s">
        <v>1092</v>
      </c>
      <c r="C7968" t="s">
        <v>12</v>
      </c>
      <c r="E7968">
        <f t="shared" si="496"/>
        <v>16</v>
      </c>
      <c r="F7968">
        <f t="shared" si="497"/>
        <v>6</v>
      </c>
      <c r="G7968" s="8">
        <f t="shared" si="498"/>
        <v>44728</v>
      </c>
      <c r="H7968">
        <f t="shared" si="499"/>
        <v>2022</v>
      </c>
      <c r="I7968" s="1">
        <v>44728.62222222222</v>
      </c>
      <c r="J7968" s="2">
        <v>44728</v>
      </c>
      <c r="K7968" t="s">
        <v>13</v>
      </c>
      <c r="L7968" t="s">
        <v>44</v>
      </c>
      <c r="N7968" s="11" t="s">
        <v>15</v>
      </c>
      <c r="O7968" s="11" t="str">
        <f>IF(Table1[[#This Row],[Currency  Code]]="USD",Table1[[#This Row],[Product Amount with GST]]*80,Table1[[#This Row],[Product Amount with GST]])</f>
        <v>1499</v>
      </c>
    </row>
    <row r="7969" spans="1:15" x14ac:dyDescent="0.25">
      <c r="A7969" t="s">
        <v>5426</v>
      </c>
      <c r="B7969" t="s">
        <v>42</v>
      </c>
      <c r="C7969" t="s">
        <v>12</v>
      </c>
      <c r="D7969" t="s">
        <v>6205</v>
      </c>
      <c r="E7969">
        <f t="shared" si="496"/>
        <v>16</v>
      </c>
      <c r="F7969">
        <f t="shared" si="497"/>
        <v>6</v>
      </c>
      <c r="G7969" s="8">
        <f t="shared" si="498"/>
        <v>44728</v>
      </c>
      <c r="H7969">
        <f t="shared" si="499"/>
        <v>2022</v>
      </c>
      <c r="I7969" s="1">
        <v>44728.621527777781</v>
      </c>
      <c r="J7969" s="2">
        <v>44728</v>
      </c>
      <c r="K7969" t="s">
        <v>43</v>
      </c>
      <c r="L7969" t="s">
        <v>44</v>
      </c>
      <c r="N7969" s="11" t="s">
        <v>15</v>
      </c>
      <c r="O7969" s="11" t="str">
        <f>IF(Table1[[#This Row],[Currency  Code]]="USD",Table1[[#This Row],[Product Amount with GST]]*80,Table1[[#This Row],[Product Amount with GST]])</f>
        <v>1499</v>
      </c>
    </row>
    <row r="7970" spans="1:15" x14ac:dyDescent="0.25">
      <c r="A7970" t="s">
        <v>5427</v>
      </c>
      <c r="B7970" t="s">
        <v>11</v>
      </c>
      <c r="C7970" t="s">
        <v>12</v>
      </c>
      <c r="E7970">
        <f t="shared" si="496"/>
        <v>16</v>
      </c>
      <c r="F7970">
        <f t="shared" si="497"/>
        <v>6</v>
      </c>
      <c r="G7970" s="8">
        <f t="shared" si="498"/>
        <v>44728</v>
      </c>
      <c r="H7970">
        <f t="shared" si="499"/>
        <v>2022</v>
      </c>
      <c r="I7970" s="1">
        <v>44728.621527777781</v>
      </c>
      <c r="J7970" s="2">
        <v>44728</v>
      </c>
      <c r="K7970" t="s">
        <v>13</v>
      </c>
      <c r="L7970" t="s">
        <v>14</v>
      </c>
      <c r="N7970" s="11" t="s">
        <v>15</v>
      </c>
      <c r="O7970" s="11" t="str">
        <f>IF(Table1[[#This Row],[Currency  Code]]="USD",Table1[[#This Row],[Product Amount with GST]]*80,Table1[[#This Row],[Product Amount with GST]])</f>
        <v>3999</v>
      </c>
    </row>
    <row r="7971" spans="1:15" x14ac:dyDescent="0.25">
      <c r="A7971" t="s">
        <v>5425</v>
      </c>
      <c r="B7971" t="s">
        <v>1092</v>
      </c>
      <c r="C7971" t="s">
        <v>12</v>
      </c>
      <c r="E7971">
        <f t="shared" si="496"/>
        <v>16</v>
      </c>
      <c r="F7971">
        <f t="shared" si="497"/>
        <v>6</v>
      </c>
      <c r="G7971" s="8">
        <f t="shared" si="498"/>
        <v>44728</v>
      </c>
      <c r="H7971">
        <f t="shared" si="499"/>
        <v>2022</v>
      </c>
      <c r="I7971" s="1">
        <v>44728.620138888888</v>
      </c>
      <c r="J7971" s="2">
        <v>44728</v>
      </c>
      <c r="K7971" t="s">
        <v>13</v>
      </c>
      <c r="L7971" t="s">
        <v>44</v>
      </c>
      <c r="N7971" s="11" t="s">
        <v>15</v>
      </c>
      <c r="O7971" s="11" t="str">
        <f>IF(Table1[[#This Row],[Currency  Code]]="USD",Table1[[#This Row],[Product Amount with GST]]*80,Table1[[#This Row],[Product Amount with GST]])</f>
        <v>1499</v>
      </c>
    </row>
    <row r="7972" spans="1:15" x14ac:dyDescent="0.25">
      <c r="A7972" t="s">
        <v>5031</v>
      </c>
      <c r="B7972" t="s">
        <v>160</v>
      </c>
      <c r="C7972" t="s">
        <v>12</v>
      </c>
      <c r="E7972">
        <f t="shared" si="496"/>
        <v>16</v>
      </c>
      <c r="F7972">
        <f t="shared" si="497"/>
        <v>6</v>
      </c>
      <c r="G7972" s="8">
        <f t="shared" si="498"/>
        <v>44728</v>
      </c>
      <c r="H7972">
        <f t="shared" si="499"/>
        <v>2022</v>
      </c>
      <c r="I7972" s="1">
        <v>44728.618750000001</v>
      </c>
      <c r="J7972" s="2">
        <v>44728</v>
      </c>
      <c r="K7972" t="s">
        <v>43</v>
      </c>
      <c r="L7972" t="s">
        <v>161</v>
      </c>
      <c r="N7972" s="11" t="s">
        <v>15</v>
      </c>
      <c r="O7972" s="11" t="str">
        <f>IF(Table1[[#This Row],[Currency  Code]]="USD",Table1[[#This Row],[Product Amount with GST]]*80,Table1[[#This Row],[Product Amount with GST]])</f>
        <v>666</v>
      </c>
    </row>
    <row r="7973" spans="1:15" x14ac:dyDescent="0.25">
      <c r="A7973" t="s">
        <v>5428</v>
      </c>
      <c r="B7973" t="s">
        <v>918</v>
      </c>
      <c r="C7973" t="s">
        <v>12</v>
      </c>
      <c r="E7973">
        <f t="shared" si="496"/>
        <v>16</v>
      </c>
      <c r="F7973">
        <f t="shared" si="497"/>
        <v>6</v>
      </c>
      <c r="G7973" s="8">
        <f t="shared" si="498"/>
        <v>44728</v>
      </c>
      <c r="H7973">
        <f t="shared" si="499"/>
        <v>2022</v>
      </c>
      <c r="I7973" s="1">
        <v>44728.616666666669</v>
      </c>
      <c r="J7973" s="2">
        <v>44728</v>
      </c>
      <c r="K7973" t="s">
        <v>13</v>
      </c>
      <c r="L7973" t="s">
        <v>919</v>
      </c>
      <c r="N7973" s="11" t="s">
        <v>15</v>
      </c>
      <c r="O7973" s="11" t="str">
        <f>IF(Table1[[#This Row],[Currency  Code]]="USD",Table1[[#This Row],[Product Amount with GST]]*80,Table1[[#This Row],[Product Amount with GST]])</f>
        <v>990</v>
      </c>
    </row>
    <row r="7974" spans="1:15" x14ac:dyDescent="0.25">
      <c r="A7974" t="s">
        <v>5429</v>
      </c>
      <c r="B7974" t="s">
        <v>42</v>
      </c>
      <c r="C7974" t="s">
        <v>12</v>
      </c>
      <c r="E7974">
        <f t="shared" si="496"/>
        <v>16</v>
      </c>
      <c r="F7974">
        <f t="shared" si="497"/>
        <v>6</v>
      </c>
      <c r="G7974" s="8">
        <f t="shared" si="498"/>
        <v>44728</v>
      </c>
      <c r="H7974">
        <f t="shared" si="499"/>
        <v>2022</v>
      </c>
      <c r="I7974" s="1">
        <v>44728.613888888889</v>
      </c>
      <c r="J7974" s="2">
        <v>44728</v>
      </c>
      <c r="K7974" t="s">
        <v>43</v>
      </c>
      <c r="L7974" t="s">
        <v>44</v>
      </c>
      <c r="N7974" s="11" t="s">
        <v>15</v>
      </c>
      <c r="O7974" s="11" t="str">
        <f>IF(Table1[[#This Row],[Currency  Code]]="USD",Table1[[#This Row],[Product Amount with GST]]*80,Table1[[#This Row],[Product Amount with GST]])</f>
        <v>1499</v>
      </c>
    </row>
    <row r="7975" spans="1:15" x14ac:dyDescent="0.25">
      <c r="A7975" t="s">
        <v>5430</v>
      </c>
      <c r="B7975" t="s">
        <v>116</v>
      </c>
      <c r="C7975" t="s">
        <v>12</v>
      </c>
      <c r="E7975">
        <f t="shared" si="496"/>
        <v>16</v>
      </c>
      <c r="F7975">
        <f t="shared" si="497"/>
        <v>6</v>
      </c>
      <c r="G7975" s="8">
        <f t="shared" si="498"/>
        <v>44728</v>
      </c>
      <c r="H7975">
        <f t="shared" si="499"/>
        <v>2022</v>
      </c>
      <c r="I7975" s="1">
        <v>44728.606249999997</v>
      </c>
      <c r="J7975" s="2">
        <v>44728</v>
      </c>
      <c r="K7975" t="s">
        <v>13</v>
      </c>
      <c r="L7975" t="s">
        <v>21</v>
      </c>
      <c r="N7975" s="11" t="s">
        <v>15</v>
      </c>
      <c r="O7975" s="11" t="str">
        <f>IF(Table1[[#This Row],[Currency  Code]]="USD",Table1[[#This Row],[Product Amount with GST]]*80,Table1[[#This Row],[Product Amount with GST]])</f>
        <v>1999</v>
      </c>
    </row>
    <row r="7976" spans="1:15" x14ac:dyDescent="0.25">
      <c r="A7976" t="s">
        <v>5431</v>
      </c>
      <c r="B7976" t="s">
        <v>24</v>
      </c>
      <c r="C7976" t="s">
        <v>12</v>
      </c>
      <c r="E7976">
        <f t="shared" si="496"/>
        <v>16</v>
      </c>
      <c r="F7976">
        <f t="shared" si="497"/>
        <v>6</v>
      </c>
      <c r="G7976" s="8">
        <f t="shared" si="498"/>
        <v>44728</v>
      </c>
      <c r="H7976">
        <f t="shared" si="499"/>
        <v>2022</v>
      </c>
      <c r="I7976" s="1">
        <v>44728.599305555559</v>
      </c>
      <c r="J7976" s="2">
        <v>44728</v>
      </c>
      <c r="K7976" t="s">
        <v>13</v>
      </c>
      <c r="L7976" t="s">
        <v>25</v>
      </c>
      <c r="N7976" s="11" t="s">
        <v>15</v>
      </c>
      <c r="O7976" s="11" t="str">
        <f>IF(Table1[[#This Row],[Currency  Code]]="USD",Table1[[#This Row],[Product Amount with GST]]*80,Table1[[#This Row],[Product Amount with GST]])</f>
        <v>2022</v>
      </c>
    </row>
    <row r="7977" spans="1:15" x14ac:dyDescent="0.25">
      <c r="A7977" t="s">
        <v>5432</v>
      </c>
      <c r="B7977" t="s">
        <v>42</v>
      </c>
      <c r="C7977" t="s">
        <v>12</v>
      </c>
      <c r="E7977">
        <f t="shared" si="496"/>
        <v>16</v>
      </c>
      <c r="F7977">
        <f t="shared" si="497"/>
        <v>6</v>
      </c>
      <c r="G7977" s="8">
        <f t="shared" si="498"/>
        <v>44728</v>
      </c>
      <c r="H7977">
        <f t="shared" si="499"/>
        <v>2022</v>
      </c>
      <c r="I7977" s="1">
        <v>44728.59097222222</v>
      </c>
      <c r="J7977" s="2">
        <v>44728</v>
      </c>
      <c r="K7977" t="s">
        <v>43</v>
      </c>
      <c r="L7977" t="s">
        <v>44</v>
      </c>
      <c r="N7977" s="11" t="s">
        <v>15</v>
      </c>
      <c r="O7977" s="11" t="str">
        <f>IF(Table1[[#This Row],[Currency  Code]]="USD",Table1[[#This Row],[Product Amount with GST]]*80,Table1[[#This Row],[Product Amount with GST]])</f>
        <v>1499</v>
      </c>
    </row>
    <row r="7978" spans="1:15" x14ac:dyDescent="0.25">
      <c r="A7978" t="s">
        <v>5433</v>
      </c>
      <c r="B7978" t="s">
        <v>42</v>
      </c>
      <c r="C7978" t="s">
        <v>12</v>
      </c>
      <c r="E7978">
        <f t="shared" si="496"/>
        <v>16</v>
      </c>
      <c r="F7978">
        <f t="shared" si="497"/>
        <v>6</v>
      </c>
      <c r="G7978" s="8">
        <f t="shared" si="498"/>
        <v>44728</v>
      </c>
      <c r="H7978">
        <f t="shared" si="499"/>
        <v>2022</v>
      </c>
      <c r="I7978" s="1">
        <v>44728.584722222222</v>
      </c>
      <c r="J7978" s="2">
        <v>44728</v>
      </c>
      <c r="K7978" t="s">
        <v>13</v>
      </c>
      <c r="L7978" t="s">
        <v>44</v>
      </c>
      <c r="N7978" s="11" t="s">
        <v>15</v>
      </c>
      <c r="O7978" s="11" t="str">
        <f>IF(Table1[[#This Row],[Currency  Code]]="USD",Table1[[#This Row],[Product Amount with GST]]*80,Table1[[#This Row],[Product Amount with GST]])</f>
        <v>1499</v>
      </c>
    </row>
    <row r="7979" spans="1:15" x14ac:dyDescent="0.25">
      <c r="A7979" t="s">
        <v>4319</v>
      </c>
      <c r="B7979" t="s">
        <v>1032</v>
      </c>
      <c r="C7979" t="s">
        <v>12</v>
      </c>
      <c r="E7979">
        <f t="shared" si="496"/>
        <v>16</v>
      </c>
      <c r="F7979">
        <f t="shared" si="497"/>
        <v>6</v>
      </c>
      <c r="G7979" s="8">
        <f t="shared" si="498"/>
        <v>44728</v>
      </c>
      <c r="H7979">
        <f t="shared" si="499"/>
        <v>2022</v>
      </c>
      <c r="I7979" s="1">
        <v>44728.583333333336</v>
      </c>
      <c r="J7979" s="2">
        <v>44728</v>
      </c>
      <c r="K7979" t="s">
        <v>13</v>
      </c>
      <c r="L7979" t="s">
        <v>39</v>
      </c>
      <c r="N7979" s="11" t="s">
        <v>15</v>
      </c>
      <c r="O7979" s="11" t="str">
        <f>IF(Table1[[#This Row],[Currency  Code]]="USD",Table1[[#This Row],[Product Amount with GST]]*80,Table1[[#This Row],[Product Amount with GST]])</f>
        <v>499</v>
      </c>
    </row>
    <row r="7980" spans="1:15" x14ac:dyDescent="0.25">
      <c r="A7980" t="s">
        <v>5434</v>
      </c>
      <c r="B7980" t="s">
        <v>55</v>
      </c>
      <c r="C7980" t="s">
        <v>12</v>
      </c>
      <c r="E7980">
        <f t="shared" si="496"/>
        <v>16</v>
      </c>
      <c r="F7980">
        <f t="shared" si="497"/>
        <v>6</v>
      </c>
      <c r="G7980" s="8">
        <f t="shared" si="498"/>
        <v>44728</v>
      </c>
      <c r="H7980">
        <f t="shared" si="499"/>
        <v>2022</v>
      </c>
      <c r="I7980" s="1">
        <v>44728.581250000003</v>
      </c>
      <c r="J7980" s="2">
        <v>44728</v>
      </c>
      <c r="K7980" t="s">
        <v>43</v>
      </c>
      <c r="L7980" t="s">
        <v>44</v>
      </c>
      <c r="N7980" s="11" t="s">
        <v>15</v>
      </c>
      <c r="O7980" s="11" t="str">
        <f>IF(Table1[[#This Row],[Currency  Code]]="USD",Table1[[#This Row],[Product Amount with GST]]*80,Table1[[#This Row],[Product Amount with GST]])</f>
        <v>1499</v>
      </c>
    </row>
    <row r="7981" spans="1:15" x14ac:dyDescent="0.25">
      <c r="A7981" t="s">
        <v>5412</v>
      </c>
      <c r="B7981" t="s">
        <v>27</v>
      </c>
      <c r="C7981" t="s">
        <v>12</v>
      </c>
      <c r="E7981">
        <f t="shared" si="496"/>
        <v>16</v>
      </c>
      <c r="F7981">
        <f t="shared" si="497"/>
        <v>6</v>
      </c>
      <c r="G7981" s="8">
        <f t="shared" si="498"/>
        <v>44728</v>
      </c>
      <c r="H7981">
        <f t="shared" si="499"/>
        <v>2022</v>
      </c>
      <c r="I7981" s="1">
        <v>44728.691666666666</v>
      </c>
      <c r="J7981" s="2">
        <v>44728</v>
      </c>
      <c r="K7981" t="s">
        <v>13</v>
      </c>
      <c r="L7981" t="s">
        <v>21</v>
      </c>
      <c r="N7981" s="11" t="s">
        <v>15</v>
      </c>
      <c r="O7981" s="11" t="str">
        <f>IF(Table1[[#This Row],[Currency  Code]]="USD",Table1[[#This Row],[Product Amount with GST]]*80,Table1[[#This Row],[Product Amount with GST]])</f>
        <v>1999</v>
      </c>
    </row>
    <row r="7982" spans="1:15" x14ac:dyDescent="0.25">
      <c r="A7982" t="s">
        <v>5435</v>
      </c>
      <c r="B7982" t="s">
        <v>20</v>
      </c>
      <c r="C7982" t="s">
        <v>12</v>
      </c>
      <c r="E7982">
        <f t="shared" si="496"/>
        <v>16</v>
      </c>
      <c r="F7982">
        <f t="shared" si="497"/>
        <v>6</v>
      </c>
      <c r="G7982" s="8">
        <f t="shared" si="498"/>
        <v>44728</v>
      </c>
      <c r="H7982">
        <f t="shared" si="499"/>
        <v>2022</v>
      </c>
      <c r="I7982" s="1">
        <v>44728.681250000001</v>
      </c>
      <c r="J7982" s="2">
        <v>44728</v>
      </c>
      <c r="K7982" t="s">
        <v>13</v>
      </c>
      <c r="L7982" t="s">
        <v>21</v>
      </c>
      <c r="N7982" s="11" t="s">
        <v>15</v>
      </c>
      <c r="O7982" s="11" t="str">
        <f>IF(Table1[[#This Row],[Currency  Code]]="USD",Table1[[#This Row],[Product Amount with GST]]*80,Table1[[#This Row],[Product Amount with GST]])</f>
        <v>1999</v>
      </c>
    </row>
    <row r="7983" spans="1:15" x14ac:dyDescent="0.25">
      <c r="A7983" t="s">
        <v>5436</v>
      </c>
      <c r="B7983" t="s">
        <v>42</v>
      </c>
      <c r="C7983" t="s">
        <v>12</v>
      </c>
      <c r="E7983">
        <f t="shared" si="496"/>
        <v>16</v>
      </c>
      <c r="F7983">
        <f t="shared" si="497"/>
        <v>6</v>
      </c>
      <c r="G7983" s="8">
        <f t="shared" si="498"/>
        <v>44728</v>
      </c>
      <c r="H7983">
        <f t="shared" si="499"/>
        <v>2022</v>
      </c>
      <c r="I7983" s="1">
        <v>44728.679861111108</v>
      </c>
      <c r="J7983" s="2">
        <v>44728</v>
      </c>
      <c r="K7983" t="s">
        <v>43</v>
      </c>
      <c r="L7983" t="s">
        <v>88</v>
      </c>
      <c r="N7983" s="11" t="s">
        <v>29</v>
      </c>
      <c r="O7983" s="11">
        <f>IF(Table1[[#This Row],[Currency  Code]]="USD",Table1[[#This Row],[Product Amount with GST]]*80,Table1[[#This Row],[Product Amount with GST]])</f>
        <v>4720</v>
      </c>
    </row>
    <row r="7984" spans="1:15" x14ac:dyDescent="0.25">
      <c r="A7984" t="s">
        <v>5437</v>
      </c>
      <c r="B7984" t="s">
        <v>55</v>
      </c>
      <c r="C7984" t="s">
        <v>12</v>
      </c>
      <c r="E7984">
        <f t="shared" si="496"/>
        <v>16</v>
      </c>
      <c r="F7984">
        <f t="shared" si="497"/>
        <v>6</v>
      </c>
      <c r="G7984" s="8">
        <f t="shared" si="498"/>
        <v>44728</v>
      </c>
      <c r="H7984">
        <f t="shared" si="499"/>
        <v>2022</v>
      </c>
      <c r="I7984" s="1">
        <v>44728.675000000003</v>
      </c>
      <c r="J7984" s="2">
        <v>44728</v>
      </c>
      <c r="K7984" t="s">
        <v>13</v>
      </c>
      <c r="L7984" t="s">
        <v>44</v>
      </c>
      <c r="N7984" s="11" t="s">
        <v>15</v>
      </c>
      <c r="O7984" s="11" t="str">
        <f>IF(Table1[[#This Row],[Currency  Code]]="USD",Table1[[#This Row],[Product Amount with GST]]*80,Table1[[#This Row],[Product Amount with GST]])</f>
        <v>1499</v>
      </c>
    </row>
    <row r="7985" spans="1:15" x14ac:dyDescent="0.25">
      <c r="A7985" t="s">
        <v>5438</v>
      </c>
      <c r="B7985" t="s">
        <v>42</v>
      </c>
      <c r="C7985" t="s">
        <v>12</v>
      </c>
      <c r="E7985">
        <f t="shared" si="496"/>
        <v>16</v>
      </c>
      <c r="F7985">
        <f t="shared" si="497"/>
        <v>6</v>
      </c>
      <c r="G7985" s="8">
        <f t="shared" si="498"/>
        <v>44728</v>
      </c>
      <c r="H7985">
        <f t="shared" si="499"/>
        <v>2022</v>
      </c>
      <c r="I7985" s="1">
        <v>44728.672222222223</v>
      </c>
      <c r="J7985" s="2">
        <v>44728</v>
      </c>
      <c r="K7985" t="s">
        <v>13</v>
      </c>
      <c r="L7985" t="s">
        <v>44</v>
      </c>
      <c r="N7985" s="11" t="s">
        <v>15</v>
      </c>
      <c r="O7985" s="11" t="str">
        <f>IF(Table1[[#This Row],[Currency  Code]]="USD",Table1[[#This Row],[Product Amount with GST]]*80,Table1[[#This Row],[Product Amount with GST]])</f>
        <v>1499</v>
      </c>
    </row>
    <row r="7986" spans="1:15" x14ac:dyDescent="0.25">
      <c r="A7986" t="s">
        <v>5419</v>
      </c>
      <c r="B7986" t="s">
        <v>42</v>
      </c>
      <c r="C7986" t="s">
        <v>12</v>
      </c>
      <c r="E7986">
        <f t="shared" si="496"/>
        <v>16</v>
      </c>
      <c r="F7986">
        <f t="shared" si="497"/>
        <v>6</v>
      </c>
      <c r="G7986" s="8">
        <f t="shared" si="498"/>
        <v>44728</v>
      </c>
      <c r="H7986">
        <f t="shared" si="499"/>
        <v>2022</v>
      </c>
      <c r="I7986" s="1">
        <v>44728.671527777777</v>
      </c>
      <c r="J7986" s="2">
        <v>44728</v>
      </c>
      <c r="K7986" t="s">
        <v>43</v>
      </c>
      <c r="L7986" t="s">
        <v>44</v>
      </c>
      <c r="N7986" s="11" t="s">
        <v>15</v>
      </c>
      <c r="O7986" s="11" t="str">
        <f>IF(Table1[[#This Row],[Currency  Code]]="USD",Table1[[#This Row],[Product Amount with GST]]*80,Table1[[#This Row],[Product Amount with GST]])</f>
        <v>1499</v>
      </c>
    </row>
    <row r="7987" spans="1:15" x14ac:dyDescent="0.25">
      <c r="A7987" t="s">
        <v>5439</v>
      </c>
      <c r="B7987" t="s">
        <v>5440</v>
      </c>
      <c r="C7987" t="s">
        <v>12</v>
      </c>
      <c r="E7987">
        <f t="shared" si="496"/>
        <v>16</v>
      </c>
      <c r="F7987">
        <f t="shared" si="497"/>
        <v>6</v>
      </c>
      <c r="G7987" s="8">
        <f t="shared" si="498"/>
        <v>44728</v>
      </c>
      <c r="H7987">
        <f t="shared" si="499"/>
        <v>2022</v>
      </c>
      <c r="I7987" s="1">
        <v>44728.664583333331</v>
      </c>
      <c r="J7987" s="2">
        <v>44728</v>
      </c>
      <c r="K7987" t="s">
        <v>13</v>
      </c>
      <c r="L7987" t="s">
        <v>44</v>
      </c>
      <c r="N7987" s="11" t="s">
        <v>15</v>
      </c>
      <c r="O7987" s="11" t="str">
        <f>IF(Table1[[#This Row],[Currency  Code]]="USD",Table1[[#This Row],[Product Amount with GST]]*80,Table1[[#This Row],[Product Amount with GST]])</f>
        <v>1499</v>
      </c>
    </row>
    <row r="7988" spans="1:15" x14ac:dyDescent="0.25">
      <c r="A7988" t="s">
        <v>5441</v>
      </c>
      <c r="B7988" t="s">
        <v>42</v>
      </c>
      <c r="C7988" t="s">
        <v>12</v>
      </c>
      <c r="E7988">
        <f t="shared" si="496"/>
        <v>16</v>
      </c>
      <c r="F7988">
        <f t="shared" si="497"/>
        <v>6</v>
      </c>
      <c r="G7988" s="8">
        <f t="shared" si="498"/>
        <v>44728</v>
      </c>
      <c r="H7988">
        <f t="shared" si="499"/>
        <v>2022</v>
      </c>
      <c r="I7988" s="1">
        <v>44728.657638888886</v>
      </c>
      <c r="J7988" s="2">
        <v>44728</v>
      </c>
      <c r="K7988" t="s">
        <v>43</v>
      </c>
      <c r="L7988" t="s">
        <v>44</v>
      </c>
      <c r="N7988" s="11" t="s">
        <v>15</v>
      </c>
      <c r="O7988" s="11" t="str">
        <f>IF(Table1[[#This Row],[Currency  Code]]="USD",Table1[[#This Row],[Product Amount with GST]]*80,Table1[[#This Row],[Product Amount with GST]])</f>
        <v>1499</v>
      </c>
    </row>
    <row r="7989" spans="1:15" x14ac:dyDescent="0.25">
      <c r="A7989" t="s">
        <v>5442</v>
      </c>
      <c r="B7989" t="s">
        <v>257</v>
      </c>
      <c r="C7989" t="s">
        <v>12</v>
      </c>
      <c r="E7989">
        <f t="shared" si="496"/>
        <v>16</v>
      </c>
      <c r="F7989">
        <f t="shared" si="497"/>
        <v>6</v>
      </c>
      <c r="G7989" s="8">
        <f t="shared" si="498"/>
        <v>44728</v>
      </c>
      <c r="H7989">
        <f t="shared" si="499"/>
        <v>2022</v>
      </c>
      <c r="I7989" s="1">
        <v>44728.644444444442</v>
      </c>
      <c r="J7989" s="2">
        <v>44728</v>
      </c>
      <c r="K7989" t="s">
        <v>13</v>
      </c>
      <c r="L7989" t="s">
        <v>287</v>
      </c>
      <c r="N7989" s="11" t="s">
        <v>29</v>
      </c>
      <c r="O7989" s="11">
        <f>IF(Table1[[#This Row],[Currency  Code]]="USD",Table1[[#This Row],[Product Amount with GST]]*80,Table1[[#This Row],[Product Amount with GST]])</f>
        <v>5520</v>
      </c>
    </row>
    <row r="7990" spans="1:15" x14ac:dyDescent="0.25">
      <c r="A7990" t="s">
        <v>5443</v>
      </c>
      <c r="B7990" t="s">
        <v>47</v>
      </c>
      <c r="C7990" t="s">
        <v>12</v>
      </c>
      <c r="E7990">
        <f t="shared" si="496"/>
        <v>16</v>
      </c>
      <c r="F7990">
        <f t="shared" si="497"/>
        <v>6</v>
      </c>
      <c r="G7990" s="8">
        <f t="shared" si="498"/>
        <v>44728</v>
      </c>
      <c r="H7990">
        <f t="shared" si="499"/>
        <v>2022</v>
      </c>
      <c r="I7990" s="1">
        <v>44728.636111111111</v>
      </c>
      <c r="J7990" s="2">
        <v>44728</v>
      </c>
      <c r="K7990" t="s">
        <v>13</v>
      </c>
      <c r="L7990" t="s">
        <v>18</v>
      </c>
      <c r="N7990" s="11" t="s">
        <v>15</v>
      </c>
      <c r="O7990" s="11" t="str">
        <f>IF(Table1[[#This Row],[Currency  Code]]="USD",Table1[[#This Row],[Product Amount with GST]]*80,Table1[[#This Row],[Product Amount with GST]])</f>
        <v>999</v>
      </c>
    </row>
    <row r="7991" spans="1:15" x14ac:dyDescent="0.25">
      <c r="A7991" t="s">
        <v>5444</v>
      </c>
      <c r="B7991" t="s">
        <v>42</v>
      </c>
      <c r="C7991" t="s">
        <v>12</v>
      </c>
      <c r="E7991">
        <f t="shared" si="496"/>
        <v>16</v>
      </c>
      <c r="F7991">
        <f t="shared" si="497"/>
        <v>6</v>
      </c>
      <c r="G7991" s="8">
        <f t="shared" si="498"/>
        <v>44728</v>
      </c>
      <c r="H7991">
        <f t="shared" si="499"/>
        <v>2022</v>
      </c>
      <c r="I7991" s="1">
        <v>44728.634722222225</v>
      </c>
      <c r="J7991" s="2">
        <v>44728</v>
      </c>
      <c r="K7991" t="s">
        <v>43</v>
      </c>
      <c r="L7991" t="s">
        <v>44</v>
      </c>
      <c r="N7991" s="11" t="s">
        <v>15</v>
      </c>
      <c r="O7991" s="11" t="str">
        <f>IF(Table1[[#This Row],[Currency  Code]]="USD",Table1[[#This Row],[Product Amount with GST]]*80,Table1[[#This Row],[Product Amount with GST]])</f>
        <v>1499</v>
      </c>
    </row>
    <row r="7992" spans="1:15" x14ac:dyDescent="0.25">
      <c r="A7992" t="s">
        <v>5426</v>
      </c>
      <c r="B7992" t="s">
        <v>42</v>
      </c>
      <c r="C7992" t="s">
        <v>12</v>
      </c>
      <c r="E7992">
        <f t="shared" si="496"/>
        <v>16</v>
      </c>
      <c r="F7992">
        <f t="shared" si="497"/>
        <v>6</v>
      </c>
      <c r="G7992" s="8">
        <f t="shared" si="498"/>
        <v>44728</v>
      </c>
      <c r="H7992">
        <f t="shared" si="499"/>
        <v>2022</v>
      </c>
      <c r="I7992" s="1">
        <v>44728.626388888886</v>
      </c>
      <c r="J7992" s="2">
        <v>44728</v>
      </c>
      <c r="K7992" t="s">
        <v>43</v>
      </c>
      <c r="L7992" t="s">
        <v>44</v>
      </c>
      <c r="N7992" s="11" t="s">
        <v>15</v>
      </c>
      <c r="O7992" s="11" t="str">
        <f>IF(Table1[[#This Row],[Currency  Code]]="USD",Table1[[#This Row],[Product Amount with GST]]*80,Table1[[#This Row],[Product Amount with GST]])</f>
        <v>1499</v>
      </c>
    </row>
    <row r="7993" spans="1:15" x14ac:dyDescent="0.25">
      <c r="A7993" t="s">
        <v>5426</v>
      </c>
      <c r="B7993" t="s">
        <v>42</v>
      </c>
      <c r="C7993" t="s">
        <v>12</v>
      </c>
      <c r="D7993" t="s">
        <v>6205</v>
      </c>
      <c r="E7993">
        <f t="shared" si="496"/>
        <v>16</v>
      </c>
      <c r="F7993">
        <f t="shared" si="497"/>
        <v>6</v>
      </c>
      <c r="G7993" s="8">
        <f t="shared" si="498"/>
        <v>44728</v>
      </c>
      <c r="H7993">
        <f t="shared" si="499"/>
        <v>2022</v>
      </c>
      <c r="I7993" s="1">
        <v>44728.620833333334</v>
      </c>
      <c r="J7993" s="2">
        <v>44728</v>
      </c>
      <c r="K7993" t="s">
        <v>43</v>
      </c>
      <c r="L7993" t="s">
        <v>44</v>
      </c>
      <c r="N7993" s="11" t="s">
        <v>15</v>
      </c>
      <c r="O7993" s="11" t="str">
        <f>IF(Table1[[#This Row],[Currency  Code]]="USD",Table1[[#This Row],[Product Amount with GST]]*80,Table1[[#This Row],[Product Amount with GST]])</f>
        <v>1499</v>
      </c>
    </row>
    <row r="7994" spans="1:15" x14ac:dyDescent="0.25">
      <c r="A7994" t="s">
        <v>5425</v>
      </c>
      <c r="B7994" t="s">
        <v>1092</v>
      </c>
      <c r="C7994" t="s">
        <v>12</v>
      </c>
      <c r="E7994">
        <f t="shared" si="496"/>
        <v>16</v>
      </c>
      <c r="F7994">
        <f t="shared" si="497"/>
        <v>6</v>
      </c>
      <c r="G7994" s="8">
        <f t="shared" si="498"/>
        <v>44728</v>
      </c>
      <c r="H7994">
        <f t="shared" si="499"/>
        <v>2022</v>
      </c>
      <c r="I7994" s="1">
        <v>44728.620833333334</v>
      </c>
      <c r="J7994" s="2">
        <v>44728</v>
      </c>
      <c r="K7994" t="s">
        <v>13</v>
      </c>
      <c r="L7994" t="s">
        <v>44</v>
      </c>
      <c r="N7994" s="11" t="s">
        <v>15</v>
      </c>
      <c r="O7994" s="11" t="str">
        <f>IF(Table1[[#This Row],[Currency  Code]]="USD",Table1[[#This Row],[Product Amount with GST]]*80,Table1[[#This Row],[Product Amount with GST]])</f>
        <v>1499</v>
      </c>
    </row>
    <row r="7995" spans="1:15" x14ac:dyDescent="0.25">
      <c r="A7995" t="s">
        <v>510</v>
      </c>
      <c r="B7995" t="s">
        <v>17</v>
      </c>
      <c r="C7995" t="s">
        <v>12</v>
      </c>
      <c r="E7995">
        <f t="shared" si="496"/>
        <v>16</v>
      </c>
      <c r="F7995">
        <f t="shared" si="497"/>
        <v>6</v>
      </c>
      <c r="G7995" s="8">
        <f t="shared" si="498"/>
        <v>44728</v>
      </c>
      <c r="H7995">
        <f t="shared" si="499"/>
        <v>2022</v>
      </c>
      <c r="I7995" s="1">
        <v>44728.600694444445</v>
      </c>
      <c r="J7995" s="2">
        <v>44728</v>
      </c>
      <c r="K7995" t="s">
        <v>13</v>
      </c>
      <c r="L7995" t="s">
        <v>18</v>
      </c>
      <c r="N7995" s="11" t="s">
        <v>15</v>
      </c>
      <c r="O7995" s="11" t="str">
        <f>IF(Table1[[#This Row],[Currency  Code]]="USD",Table1[[#This Row],[Product Amount with GST]]*80,Table1[[#This Row],[Product Amount with GST]])</f>
        <v>999</v>
      </c>
    </row>
    <row r="7996" spans="1:15" x14ac:dyDescent="0.25">
      <c r="A7996" t="s">
        <v>5445</v>
      </c>
      <c r="B7996" t="s">
        <v>20</v>
      </c>
      <c r="C7996" t="s">
        <v>12</v>
      </c>
      <c r="E7996">
        <f t="shared" si="496"/>
        <v>16</v>
      </c>
      <c r="F7996">
        <f t="shared" si="497"/>
        <v>6</v>
      </c>
      <c r="G7996" s="8">
        <f t="shared" si="498"/>
        <v>44728</v>
      </c>
      <c r="H7996">
        <f t="shared" si="499"/>
        <v>2022</v>
      </c>
      <c r="I7996" s="1">
        <v>44728.589583333334</v>
      </c>
      <c r="J7996" s="2">
        <v>44728</v>
      </c>
      <c r="K7996" t="s">
        <v>13</v>
      </c>
      <c r="L7996" t="s">
        <v>21</v>
      </c>
      <c r="N7996" s="11" t="s">
        <v>15</v>
      </c>
      <c r="O7996" s="11" t="str">
        <f>IF(Table1[[#This Row],[Currency  Code]]="USD",Table1[[#This Row],[Product Amount with GST]]*80,Table1[[#This Row],[Product Amount with GST]])</f>
        <v>1999</v>
      </c>
    </row>
    <row r="7997" spans="1:15" x14ac:dyDescent="0.25">
      <c r="A7997" t="s">
        <v>5446</v>
      </c>
      <c r="B7997" t="s">
        <v>42</v>
      </c>
      <c r="C7997" t="s">
        <v>12</v>
      </c>
      <c r="E7997">
        <f t="shared" si="496"/>
        <v>16</v>
      </c>
      <c r="F7997">
        <f t="shared" si="497"/>
        <v>6</v>
      </c>
      <c r="G7997" s="8">
        <f t="shared" si="498"/>
        <v>44728</v>
      </c>
      <c r="H7997">
        <f t="shared" si="499"/>
        <v>2022</v>
      </c>
      <c r="I7997" s="1">
        <v>44728.586805555555</v>
      </c>
      <c r="J7997" s="2">
        <v>44728</v>
      </c>
      <c r="K7997" t="s">
        <v>43</v>
      </c>
      <c r="L7997" t="s">
        <v>44</v>
      </c>
      <c r="N7997" s="11" t="s">
        <v>15</v>
      </c>
      <c r="O7997" s="11" t="str">
        <f>IF(Table1[[#This Row],[Currency  Code]]="USD",Table1[[#This Row],[Product Amount with GST]]*80,Table1[[#This Row],[Product Amount with GST]])</f>
        <v>1499</v>
      </c>
    </row>
    <row r="7998" spans="1:15" x14ac:dyDescent="0.25">
      <c r="A7998" t="s">
        <v>5447</v>
      </c>
      <c r="B7998" t="s">
        <v>659</v>
      </c>
      <c r="C7998" t="s">
        <v>12</v>
      </c>
      <c r="E7998">
        <f t="shared" si="496"/>
        <v>16</v>
      </c>
      <c r="F7998">
        <f t="shared" si="497"/>
        <v>6</v>
      </c>
      <c r="G7998" s="8">
        <f t="shared" si="498"/>
        <v>44728</v>
      </c>
      <c r="H7998">
        <f t="shared" si="499"/>
        <v>2022</v>
      </c>
      <c r="I7998" s="1">
        <v>44728.586111111108</v>
      </c>
      <c r="J7998" s="2">
        <v>44728</v>
      </c>
      <c r="K7998" t="s">
        <v>43</v>
      </c>
      <c r="L7998" t="s">
        <v>44</v>
      </c>
      <c r="N7998" s="11" t="s">
        <v>15</v>
      </c>
      <c r="O7998" s="11" t="str">
        <f>IF(Table1[[#This Row],[Currency  Code]]="USD",Table1[[#This Row],[Product Amount with GST]]*80,Table1[[#This Row],[Product Amount with GST]])</f>
        <v>1499</v>
      </c>
    </row>
    <row r="7999" spans="1:15" x14ac:dyDescent="0.25">
      <c r="A7999" t="s">
        <v>5448</v>
      </c>
      <c r="B7999" t="s">
        <v>27</v>
      </c>
      <c r="C7999" t="s">
        <v>12</v>
      </c>
      <c r="E7999">
        <f t="shared" si="496"/>
        <v>16</v>
      </c>
      <c r="F7999">
        <f t="shared" si="497"/>
        <v>6</v>
      </c>
      <c r="G7999" s="8">
        <f t="shared" si="498"/>
        <v>44728</v>
      </c>
      <c r="H7999">
        <f t="shared" si="499"/>
        <v>2022</v>
      </c>
      <c r="I7999" s="1">
        <v>44728.580555555556</v>
      </c>
      <c r="J7999" s="2">
        <v>44728</v>
      </c>
      <c r="K7999" t="s">
        <v>13</v>
      </c>
      <c r="L7999" t="s">
        <v>21</v>
      </c>
      <c r="N7999" s="11" t="s">
        <v>15</v>
      </c>
      <c r="O7999" s="11" t="str">
        <f>IF(Table1[[#This Row],[Currency  Code]]="USD",Table1[[#This Row],[Product Amount with GST]]*80,Table1[[#This Row],[Product Amount with GST]])</f>
        <v>1999</v>
      </c>
    </row>
    <row r="8000" spans="1:15" x14ac:dyDescent="0.25">
      <c r="A8000" t="s">
        <v>5449</v>
      </c>
      <c r="B8000" t="s">
        <v>42</v>
      </c>
      <c r="C8000" t="s">
        <v>12</v>
      </c>
      <c r="E8000">
        <f t="shared" si="496"/>
        <v>16</v>
      </c>
      <c r="F8000">
        <f t="shared" si="497"/>
        <v>6</v>
      </c>
      <c r="G8000" s="8">
        <f t="shared" si="498"/>
        <v>44728</v>
      </c>
      <c r="H8000">
        <f t="shared" si="499"/>
        <v>2022</v>
      </c>
      <c r="I8000" s="1">
        <v>44728.642361111109</v>
      </c>
      <c r="J8000" s="2">
        <v>44728</v>
      </c>
      <c r="K8000" t="s">
        <v>43</v>
      </c>
      <c r="L8000" t="s">
        <v>44</v>
      </c>
      <c r="N8000" s="11" t="s">
        <v>15</v>
      </c>
      <c r="O8000" s="11" t="str">
        <f>IF(Table1[[#This Row],[Currency  Code]]="USD",Table1[[#This Row],[Product Amount with GST]]*80,Table1[[#This Row],[Product Amount with GST]])</f>
        <v>1499</v>
      </c>
    </row>
    <row r="8001" spans="1:16" x14ac:dyDescent="0.25">
      <c r="A8001" t="s">
        <v>5443</v>
      </c>
      <c r="B8001" t="s">
        <v>47</v>
      </c>
      <c r="C8001" t="s">
        <v>48</v>
      </c>
      <c r="E8001">
        <f t="shared" si="496"/>
        <v>16</v>
      </c>
      <c r="F8001">
        <f t="shared" si="497"/>
        <v>6</v>
      </c>
      <c r="G8001" s="8">
        <f t="shared" si="498"/>
        <v>44728</v>
      </c>
      <c r="H8001">
        <f t="shared" si="499"/>
        <v>2022</v>
      </c>
      <c r="I8001" s="1">
        <v>44728.637499999997</v>
      </c>
      <c r="J8001" s="2">
        <v>44728</v>
      </c>
      <c r="K8001" t="s">
        <v>13</v>
      </c>
      <c r="L8001" t="s">
        <v>18</v>
      </c>
      <c r="M8001" t="s">
        <v>91</v>
      </c>
      <c r="N8001" s="11" t="s">
        <v>15</v>
      </c>
      <c r="O8001" s="11" t="str">
        <f>IF(Table1[[#This Row],[Currency  Code]]="USD",Table1[[#This Row],[Product Amount with GST]]*80,Table1[[#This Row],[Product Amount with GST]])</f>
        <v>999</v>
      </c>
      <c r="P8001" t="s">
        <v>50</v>
      </c>
    </row>
    <row r="8002" spans="1:16" x14ac:dyDescent="0.25">
      <c r="A8002" t="s">
        <v>5450</v>
      </c>
      <c r="B8002" t="s">
        <v>52</v>
      </c>
      <c r="C8002" t="s">
        <v>12</v>
      </c>
      <c r="E8002">
        <f t="shared" ref="E8002:E8065" si="500">DAY(I8002)</f>
        <v>16</v>
      </c>
      <c r="F8002">
        <f t="shared" ref="F8002:F8065" si="501">MONTH(I8002)</f>
        <v>6</v>
      </c>
      <c r="G8002" s="8">
        <f t="shared" ref="G8002:G8065" si="502">DATE(H8003,F8002,E8002)</f>
        <v>44728</v>
      </c>
      <c r="H8002">
        <f t="shared" ref="H8002:H8065" si="503">YEAR(I8002)</f>
        <v>2022</v>
      </c>
      <c r="I8002" s="1">
        <v>44728.636805555558</v>
      </c>
      <c r="J8002" s="2">
        <v>44728</v>
      </c>
      <c r="K8002" t="s">
        <v>13</v>
      </c>
      <c r="L8002" t="s">
        <v>18</v>
      </c>
      <c r="N8002" s="11" t="s">
        <v>15</v>
      </c>
      <c r="O8002" s="11" t="str">
        <f>IF(Table1[[#This Row],[Currency  Code]]="USD",Table1[[#This Row],[Product Amount with GST]]*80,Table1[[#This Row],[Product Amount with GST]])</f>
        <v>999</v>
      </c>
    </row>
    <row r="8003" spans="1:16" x14ac:dyDescent="0.25">
      <c r="A8003" t="s">
        <v>5451</v>
      </c>
      <c r="B8003" t="s">
        <v>47</v>
      </c>
      <c r="C8003" t="s">
        <v>12</v>
      </c>
      <c r="E8003">
        <f t="shared" si="500"/>
        <v>16</v>
      </c>
      <c r="F8003">
        <f t="shared" si="501"/>
        <v>6</v>
      </c>
      <c r="G8003" s="8">
        <f t="shared" si="502"/>
        <v>44728</v>
      </c>
      <c r="H8003">
        <f t="shared" si="503"/>
        <v>2022</v>
      </c>
      <c r="I8003" s="1">
        <v>44728.636111111111</v>
      </c>
      <c r="J8003" s="2">
        <v>44728</v>
      </c>
      <c r="K8003" t="s">
        <v>13</v>
      </c>
      <c r="L8003" t="s">
        <v>18</v>
      </c>
      <c r="N8003" s="11" t="s">
        <v>15</v>
      </c>
      <c r="O8003" s="11" t="str">
        <f>IF(Table1[[#This Row],[Currency  Code]]="USD",Table1[[#This Row],[Product Amount with GST]]*80,Table1[[#This Row],[Product Amount with GST]])</f>
        <v>999</v>
      </c>
    </row>
    <row r="8004" spans="1:16" x14ac:dyDescent="0.25">
      <c r="A8004" t="s">
        <v>5425</v>
      </c>
      <c r="B8004" t="s">
        <v>1092</v>
      </c>
      <c r="C8004" t="s">
        <v>12</v>
      </c>
      <c r="E8004">
        <f t="shared" si="500"/>
        <v>16</v>
      </c>
      <c r="F8004">
        <f t="shared" si="501"/>
        <v>6</v>
      </c>
      <c r="G8004" s="8">
        <f t="shared" si="502"/>
        <v>44728</v>
      </c>
      <c r="H8004">
        <f t="shared" si="503"/>
        <v>2022</v>
      </c>
      <c r="I8004" s="1">
        <v>44728.629861111112</v>
      </c>
      <c r="J8004" s="2">
        <v>44728</v>
      </c>
      <c r="K8004" t="s">
        <v>72</v>
      </c>
      <c r="L8004" t="s">
        <v>44</v>
      </c>
      <c r="N8004" s="11" t="s">
        <v>15</v>
      </c>
      <c r="O8004" s="11" t="str">
        <f>IF(Table1[[#This Row],[Currency  Code]]="USD",Table1[[#This Row],[Product Amount with GST]]*80,Table1[[#This Row],[Product Amount with GST]])</f>
        <v>1499</v>
      </c>
    </row>
    <row r="8005" spans="1:16" x14ac:dyDescent="0.25">
      <c r="A8005" t="s">
        <v>5452</v>
      </c>
      <c r="B8005" t="s">
        <v>27</v>
      </c>
      <c r="C8005" t="s">
        <v>12</v>
      </c>
      <c r="E8005">
        <f t="shared" si="500"/>
        <v>16</v>
      </c>
      <c r="F8005">
        <f t="shared" si="501"/>
        <v>6</v>
      </c>
      <c r="G8005" s="8">
        <f t="shared" si="502"/>
        <v>44728</v>
      </c>
      <c r="H8005">
        <f t="shared" si="503"/>
        <v>2022</v>
      </c>
      <c r="I8005" s="1">
        <v>44728.629166666666</v>
      </c>
      <c r="J8005" s="2">
        <v>44728</v>
      </c>
      <c r="K8005" t="s">
        <v>13</v>
      </c>
      <c r="L8005" t="s">
        <v>21</v>
      </c>
      <c r="N8005" s="11" t="s">
        <v>15</v>
      </c>
      <c r="O8005" s="11" t="str">
        <f>IF(Table1[[#This Row],[Currency  Code]]="USD",Table1[[#This Row],[Product Amount with GST]]*80,Table1[[#This Row],[Product Amount with GST]])</f>
        <v>1999</v>
      </c>
    </row>
    <row r="8006" spans="1:16" x14ac:dyDescent="0.25">
      <c r="A8006" t="s">
        <v>5453</v>
      </c>
      <c r="B8006" t="s">
        <v>20</v>
      </c>
      <c r="C8006" t="s">
        <v>12</v>
      </c>
      <c r="E8006">
        <f t="shared" si="500"/>
        <v>16</v>
      </c>
      <c r="F8006">
        <f t="shared" si="501"/>
        <v>6</v>
      </c>
      <c r="G8006" s="8">
        <f t="shared" si="502"/>
        <v>44728</v>
      </c>
      <c r="H8006">
        <f t="shared" si="503"/>
        <v>2022</v>
      </c>
      <c r="I8006" s="1">
        <v>44728.627083333333</v>
      </c>
      <c r="J8006" s="2">
        <v>44728</v>
      </c>
      <c r="K8006" t="s">
        <v>13</v>
      </c>
      <c r="L8006" t="s">
        <v>21</v>
      </c>
      <c r="N8006" s="11" t="s">
        <v>15</v>
      </c>
      <c r="O8006" s="11" t="str">
        <f>IF(Table1[[#This Row],[Currency  Code]]="USD",Table1[[#This Row],[Product Amount with GST]]*80,Table1[[#This Row],[Product Amount with GST]])</f>
        <v>1999</v>
      </c>
    </row>
    <row r="8007" spans="1:16" x14ac:dyDescent="0.25">
      <c r="A8007" t="s">
        <v>5425</v>
      </c>
      <c r="B8007" t="s">
        <v>1092</v>
      </c>
      <c r="C8007" t="s">
        <v>12</v>
      </c>
      <c r="E8007">
        <f t="shared" si="500"/>
        <v>16</v>
      </c>
      <c r="F8007">
        <f t="shared" si="501"/>
        <v>6</v>
      </c>
      <c r="G8007" s="8">
        <f t="shared" si="502"/>
        <v>44728</v>
      </c>
      <c r="H8007">
        <f t="shared" si="503"/>
        <v>2022</v>
      </c>
      <c r="I8007" s="1">
        <v>44728.625694444447</v>
      </c>
      <c r="J8007" s="2">
        <v>44728</v>
      </c>
      <c r="K8007" t="s">
        <v>13</v>
      </c>
      <c r="L8007" t="s">
        <v>44</v>
      </c>
      <c r="N8007" s="11" t="s">
        <v>15</v>
      </c>
      <c r="O8007" s="11" t="str">
        <f>IF(Table1[[#This Row],[Currency  Code]]="USD",Table1[[#This Row],[Product Amount with GST]]*80,Table1[[#This Row],[Product Amount with GST]])</f>
        <v>1499</v>
      </c>
    </row>
    <row r="8008" spans="1:16" x14ac:dyDescent="0.25">
      <c r="A8008" t="s">
        <v>5427</v>
      </c>
      <c r="B8008" t="s">
        <v>11</v>
      </c>
      <c r="C8008" t="s">
        <v>12</v>
      </c>
      <c r="D8008" t="s">
        <v>6129</v>
      </c>
      <c r="E8008">
        <f t="shared" si="500"/>
        <v>16</v>
      </c>
      <c r="F8008">
        <f t="shared" si="501"/>
        <v>6</v>
      </c>
      <c r="G8008" s="8">
        <f t="shared" si="502"/>
        <v>44728</v>
      </c>
      <c r="H8008">
        <f t="shared" si="503"/>
        <v>2022</v>
      </c>
      <c r="I8008" s="1">
        <v>44728.621527777781</v>
      </c>
      <c r="J8008" s="2">
        <v>44728</v>
      </c>
      <c r="K8008" t="s">
        <v>13</v>
      </c>
      <c r="L8008" t="s">
        <v>714</v>
      </c>
      <c r="N8008" s="11" t="s">
        <v>15</v>
      </c>
      <c r="O8008" s="11" t="str">
        <f>IF(Table1[[#This Row],[Currency  Code]]="USD",Table1[[#This Row],[Product Amount with GST]]*80,Table1[[#This Row],[Product Amount with GST]])</f>
        <v>2000</v>
      </c>
    </row>
    <row r="8009" spans="1:16" x14ac:dyDescent="0.25">
      <c r="A8009" t="s">
        <v>5425</v>
      </c>
      <c r="B8009" t="s">
        <v>1092</v>
      </c>
      <c r="C8009" t="s">
        <v>12</v>
      </c>
      <c r="E8009">
        <f t="shared" si="500"/>
        <v>16</v>
      </c>
      <c r="F8009">
        <f t="shared" si="501"/>
        <v>6</v>
      </c>
      <c r="G8009" s="8">
        <f t="shared" si="502"/>
        <v>44728</v>
      </c>
      <c r="H8009">
        <f t="shared" si="503"/>
        <v>2022</v>
      </c>
      <c r="I8009" s="1">
        <v>44728.621527777781</v>
      </c>
      <c r="J8009" s="2">
        <v>44728</v>
      </c>
      <c r="K8009" t="s">
        <v>13</v>
      </c>
      <c r="L8009" t="s">
        <v>44</v>
      </c>
      <c r="N8009" s="11" t="s">
        <v>15</v>
      </c>
      <c r="O8009" s="11" t="str">
        <f>IF(Table1[[#This Row],[Currency  Code]]="USD",Table1[[#This Row],[Product Amount with GST]]*80,Table1[[#This Row],[Product Amount with GST]])</f>
        <v>1499</v>
      </c>
    </row>
    <row r="8010" spans="1:16" x14ac:dyDescent="0.25">
      <c r="A8010" t="s">
        <v>5454</v>
      </c>
      <c r="B8010" t="s">
        <v>20</v>
      </c>
      <c r="C8010" t="s">
        <v>12</v>
      </c>
      <c r="E8010">
        <f t="shared" si="500"/>
        <v>16</v>
      </c>
      <c r="F8010">
        <f t="shared" si="501"/>
        <v>6</v>
      </c>
      <c r="G8010" s="8">
        <f t="shared" si="502"/>
        <v>44728</v>
      </c>
      <c r="H8010">
        <f t="shared" si="503"/>
        <v>2022</v>
      </c>
      <c r="I8010" s="1">
        <v>44728.620138888888</v>
      </c>
      <c r="J8010" s="2">
        <v>44728</v>
      </c>
      <c r="K8010" t="s">
        <v>13</v>
      </c>
      <c r="L8010" t="s">
        <v>21</v>
      </c>
      <c r="N8010" s="11" t="s">
        <v>15</v>
      </c>
      <c r="O8010" s="11" t="str">
        <f>IF(Table1[[#This Row],[Currency  Code]]="USD",Table1[[#This Row],[Product Amount with GST]]*80,Table1[[#This Row],[Product Amount with GST]])</f>
        <v>1999</v>
      </c>
    </row>
    <row r="8011" spans="1:16" x14ac:dyDescent="0.25">
      <c r="A8011" t="s">
        <v>5455</v>
      </c>
      <c r="B8011" t="s">
        <v>24</v>
      </c>
      <c r="C8011" t="s">
        <v>12</v>
      </c>
      <c r="E8011">
        <f t="shared" si="500"/>
        <v>16</v>
      </c>
      <c r="F8011">
        <f t="shared" si="501"/>
        <v>6</v>
      </c>
      <c r="G8011" s="8">
        <f t="shared" si="502"/>
        <v>44728</v>
      </c>
      <c r="H8011">
        <f t="shared" si="503"/>
        <v>2022</v>
      </c>
      <c r="I8011" s="1">
        <v>44728.611805555556</v>
      </c>
      <c r="J8011" s="2">
        <v>44728</v>
      </c>
      <c r="K8011" t="s">
        <v>13</v>
      </c>
      <c r="L8011" t="s">
        <v>25</v>
      </c>
      <c r="N8011" s="11" t="s">
        <v>15</v>
      </c>
      <c r="O8011" s="11" t="str">
        <f>IF(Table1[[#This Row],[Currency  Code]]="USD",Table1[[#This Row],[Product Amount with GST]]*80,Table1[[#This Row],[Product Amount with GST]])</f>
        <v>2022</v>
      </c>
    </row>
    <row r="8012" spans="1:16" x14ac:dyDescent="0.25">
      <c r="A8012" t="s">
        <v>5456</v>
      </c>
      <c r="B8012" t="s">
        <v>42</v>
      </c>
      <c r="C8012" t="s">
        <v>12</v>
      </c>
      <c r="E8012">
        <f t="shared" si="500"/>
        <v>16</v>
      </c>
      <c r="F8012">
        <f t="shared" si="501"/>
        <v>6</v>
      </c>
      <c r="G8012" s="8">
        <f t="shared" si="502"/>
        <v>44728</v>
      </c>
      <c r="H8012">
        <f t="shared" si="503"/>
        <v>2022</v>
      </c>
      <c r="I8012" s="1">
        <v>44728.595138888886</v>
      </c>
      <c r="J8012" s="2">
        <v>44728</v>
      </c>
      <c r="K8012" t="s">
        <v>43</v>
      </c>
      <c r="L8012" t="s">
        <v>88</v>
      </c>
      <c r="N8012" s="11" t="s">
        <v>29</v>
      </c>
      <c r="O8012" s="11">
        <f>IF(Table1[[#This Row],[Currency  Code]]="USD",Table1[[#This Row],[Product Amount with GST]]*80,Table1[[#This Row],[Product Amount with GST]])</f>
        <v>4720</v>
      </c>
    </row>
    <row r="8013" spans="1:16" x14ac:dyDescent="0.25">
      <c r="A8013" t="s">
        <v>5457</v>
      </c>
      <c r="B8013" t="s">
        <v>42</v>
      </c>
      <c r="C8013" t="s">
        <v>12</v>
      </c>
      <c r="E8013">
        <f t="shared" si="500"/>
        <v>16</v>
      </c>
      <c r="F8013">
        <f t="shared" si="501"/>
        <v>6</v>
      </c>
      <c r="G8013" s="8">
        <f t="shared" si="502"/>
        <v>44728</v>
      </c>
      <c r="H8013">
        <f t="shared" si="503"/>
        <v>2022</v>
      </c>
      <c r="I8013" s="1">
        <v>44728.588194444441</v>
      </c>
      <c r="J8013" s="2">
        <v>44728</v>
      </c>
      <c r="K8013" t="s">
        <v>43</v>
      </c>
      <c r="L8013" t="s">
        <v>44</v>
      </c>
      <c r="N8013" s="11" t="s">
        <v>15</v>
      </c>
      <c r="O8013" s="11" t="str">
        <f>IF(Table1[[#This Row],[Currency  Code]]="USD",Table1[[#This Row],[Product Amount with GST]]*80,Table1[[#This Row],[Product Amount with GST]])</f>
        <v>1499</v>
      </c>
    </row>
    <row r="8014" spans="1:16" x14ac:dyDescent="0.25">
      <c r="A8014" t="s">
        <v>5458</v>
      </c>
      <c r="B8014" t="s">
        <v>42</v>
      </c>
      <c r="C8014" t="s">
        <v>12</v>
      </c>
      <c r="E8014">
        <f t="shared" si="500"/>
        <v>16</v>
      </c>
      <c r="F8014">
        <f t="shared" si="501"/>
        <v>6</v>
      </c>
      <c r="G8014" s="8">
        <f t="shared" si="502"/>
        <v>44728</v>
      </c>
      <c r="H8014">
        <f t="shared" si="503"/>
        <v>2022</v>
      </c>
      <c r="I8014" s="1">
        <v>44728.579861111109</v>
      </c>
      <c r="J8014" s="2">
        <v>44728</v>
      </c>
      <c r="K8014" t="s">
        <v>43</v>
      </c>
      <c r="L8014" t="s">
        <v>44</v>
      </c>
      <c r="N8014" s="11" t="s">
        <v>15</v>
      </c>
      <c r="O8014" s="11" t="str">
        <f>IF(Table1[[#This Row],[Currency  Code]]="USD",Table1[[#This Row],[Product Amount with GST]]*80,Table1[[#This Row],[Product Amount with GST]])</f>
        <v>1499</v>
      </c>
    </row>
    <row r="8015" spans="1:16" x14ac:dyDescent="0.25">
      <c r="A8015" t="s">
        <v>5459</v>
      </c>
      <c r="B8015" t="s">
        <v>42</v>
      </c>
      <c r="C8015" t="s">
        <v>12</v>
      </c>
      <c r="E8015">
        <f t="shared" si="500"/>
        <v>16</v>
      </c>
      <c r="F8015">
        <f t="shared" si="501"/>
        <v>6</v>
      </c>
      <c r="G8015" s="8">
        <f t="shared" si="502"/>
        <v>44728</v>
      </c>
      <c r="H8015">
        <f t="shared" si="503"/>
        <v>2022</v>
      </c>
      <c r="I8015" s="1">
        <v>44728.578472222223</v>
      </c>
      <c r="J8015" s="2">
        <v>44728</v>
      </c>
      <c r="K8015" t="s">
        <v>43</v>
      </c>
      <c r="L8015" t="s">
        <v>44</v>
      </c>
      <c r="N8015" s="11" t="s">
        <v>15</v>
      </c>
      <c r="O8015" s="11" t="str">
        <f>IF(Table1[[#This Row],[Currency  Code]]="USD",Table1[[#This Row],[Product Amount with GST]]*80,Table1[[#This Row],[Product Amount with GST]])</f>
        <v>1499</v>
      </c>
    </row>
    <row r="8016" spans="1:16" x14ac:dyDescent="0.25">
      <c r="A8016" t="s">
        <v>5460</v>
      </c>
      <c r="B8016" t="s">
        <v>65</v>
      </c>
      <c r="C8016" t="s">
        <v>12</v>
      </c>
      <c r="E8016">
        <f t="shared" si="500"/>
        <v>16</v>
      </c>
      <c r="F8016">
        <f t="shared" si="501"/>
        <v>6</v>
      </c>
      <c r="G8016" s="8">
        <f t="shared" si="502"/>
        <v>44728</v>
      </c>
      <c r="H8016">
        <f t="shared" si="503"/>
        <v>2022</v>
      </c>
      <c r="I8016" s="1">
        <v>44728.576388888891</v>
      </c>
      <c r="J8016" s="2">
        <v>44728</v>
      </c>
      <c r="K8016" t="s">
        <v>43</v>
      </c>
      <c r="L8016" t="s">
        <v>44</v>
      </c>
      <c r="N8016" s="11" t="s">
        <v>15</v>
      </c>
      <c r="O8016" s="11" t="str">
        <f>IF(Table1[[#This Row],[Currency  Code]]="USD",Table1[[#This Row],[Product Amount with GST]]*80,Table1[[#This Row],[Product Amount with GST]])</f>
        <v>1499</v>
      </c>
    </row>
    <row r="8017" spans="1:16" x14ac:dyDescent="0.25">
      <c r="A8017" t="s">
        <v>5433</v>
      </c>
      <c r="B8017" t="s">
        <v>42</v>
      </c>
      <c r="C8017" t="s">
        <v>12</v>
      </c>
      <c r="E8017">
        <f t="shared" si="500"/>
        <v>16</v>
      </c>
      <c r="F8017">
        <f t="shared" si="501"/>
        <v>6</v>
      </c>
      <c r="G8017" s="8">
        <f t="shared" si="502"/>
        <v>44728</v>
      </c>
      <c r="H8017">
        <f t="shared" si="503"/>
        <v>2022</v>
      </c>
      <c r="I8017" s="1">
        <v>44728.5625</v>
      </c>
      <c r="J8017" s="2">
        <v>44728</v>
      </c>
      <c r="K8017" t="s">
        <v>13</v>
      </c>
      <c r="L8017" t="s">
        <v>44</v>
      </c>
      <c r="N8017" s="11" t="s">
        <v>15</v>
      </c>
      <c r="O8017" s="11" t="str">
        <f>IF(Table1[[#This Row],[Currency  Code]]="USD",Table1[[#This Row],[Product Amount with GST]]*80,Table1[[#This Row],[Product Amount with GST]])</f>
        <v>1499</v>
      </c>
    </row>
    <row r="8018" spans="1:16" x14ac:dyDescent="0.25">
      <c r="A8018" t="s">
        <v>5461</v>
      </c>
      <c r="B8018" t="s">
        <v>24</v>
      </c>
      <c r="C8018" t="s">
        <v>48</v>
      </c>
      <c r="E8018">
        <f t="shared" si="500"/>
        <v>16</v>
      </c>
      <c r="F8018">
        <f t="shared" si="501"/>
        <v>6</v>
      </c>
      <c r="G8018" s="8">
        <f t="shared" si="502"/>
        <v>44728</v>
      </c>
      <c r="H8018">
        <f t="shared" si="503"/>
        <v>2022</v>
      </c>
      <c r="I8018" s="1">
        <v>44728.55972222222</v>
      </c>
      <c r="J8018" s="2">
        <v>44728</v>
      </c>
      <c r="K8018" t="s">
        <v>13</v>
      </c>
      <c r="L8018" t="s">
        <v>25</v>
      </c>
      <c r="M8018" t="s">
        <v>53</v>
      </c>
      <c r="N8018" s="11" t="s">
        <v>15</v>
      </c>
      <c r="O8018" s="11" t="str">
        <f>IF(Table1[[#This Row],[Currency  Code]]="USD",Table1[[#This Row],[Product Amount with GST]]*80,Table1[[#This Row],[Product Amount with GST]])</f>
        <v>2022</v>
      </c>
      <c r="P8018" t="s">
        <v>50</v>
      </c>
    </row>
    <row r="8019" spans="1:16" x14ac:dyDescent="0.25">
      <c r="A8019" t="s">
        <v>5462</v>
      </c>
      <c r="B8019" t="s">
        <v>65</v>
      </c>
      <c r="C8019" t="s">
        <v>12</v>
      </c>
      <c r="E8019">
        <f t="shared" si="500"/>
        <v>16</v>
      </c>
      <c r="F8019">
        <f t="shared" si="501"/>
        <v>6</v>
      </c>
      <c r="G8019" s="8">
        <f t="shared" si="502"/>
        <v>44728</v>
      </c>
      <c r="H8019">
        <f t="shared" si="503"/>
        <v>2022</v>
      </c>
      <c r="I8019" s="1">
        <v>44728.571527777778</v>
      </c>
      <c r="J8019" s="2">
        <v>44728</v>
      </c>
      <c r="K8019" t="s">
        <v>43</v>
      </c>
      <c r="L8019" t="s">
        <v>44</v>
      </c>
      <c r="N8019" s="11" t="s">
        <v>15</v>
      </c>
      <c r="O8019" s="11" t="str">
        <f>IF(Table1[[#This Row],[Currency  Code]]="USD",Table1[[#This Row],[Product Amount with GST]]*80,Table1[[#This Row],[Product Amount with GST]])</f>
        <v>1499</v>
      </c>
    </row>
    <row r="8020" spans="1:16" x14ac:dyDescent="0.25">
      <c r="A8020" t="s">
        <v>5463</v>
      </c>
      <c r="B8020" t="s">
        <v>42</v>
      </c>
      <c r="C8020" t="s">
        <v>12</v>
      </c>
      <c r="E8020">
        <f t="shared" si="500"/>
        <v>16</v>
      </c>
      <c r="F8020">
        <f t="shared" si="501"/>
        <v>6</v>
      </c>
      <c r="G8020" s="8">
        <f t="shared" si="502"/>
        <v>44728</v>
      </c>
      <c r="H8020">
        <f t="shared" si="503"/>
        <v>2022</v>
      </c>
      <c r="I8020" s="1">
        <v>44728.556944444441</v>
      </c>
      <c r="J8020" s="2">
        <v>44728</v>
      </c>
      <c r="K8020" t="s">
        <v>43</v>
      </c>
      <c r="L8020" t="s">
        <v>44</v>
      </c>
      <c r="N8020" s="11" t="s">
        <v>15</v>
      </c>
      <c r="O8020" s="11" t="str">
        <f>IF(Table1[[#This Row],[Currency  Code]]="USD",Table1[[#This Row],[Product Amount with GST]]*80,Table1[[#This Row],[Product Amount with GST]])</f>
        <v>1499</v>
      </c>
    </row>
    <row r="8021" spans="1:16" x14ac:dyDescent="0.25">
      <c r="A8021" t="s">
        <v>5341</v>
      </c>
      <c r="B8021" t="s">
        <v>116</v>
      </c>
      <c r="C8021" t="s">
        <v>12</v>
      </c>
      <c r="E8021">
        <f t="shared" si="500"/>
        <v>16</v>
      </c>
      <c r="F8021">
        <f t="shared" si="501"/>
        <v>6</v>
      </c>
      <c r="G8021" s="8">
        <f t="shared" si="502"/>
        <v>44728</v>
      </c>
      <c r="H8021">
        <f t="shared" si="503"/>
        <v>2022</v>
      </c>
      <c r="I8021" s="1">
        <v>44728.534722222219</v>
      </c>
      <c r="J8021" s="2">
        <v>44728</v>
      </c>
      <c r="K8021" t="s">
        <v>13</v>
      </c>
      <c r="L8021" t="s">
        <v>21</v>
      </c>
      <c r="N8021" s="11" t="s">
        <v>15</v>
      </c>
      <c r="O8021" s="11" t="str">
        <f>IF(Table1[[#This Row],[Currency  Code]]="USD",Table1[[#This Row],[Product Amount with GST]]*80,Table1[[#This Row],[Product Amount with GST]])</f>
        <v>1999</v>
      </c>
    </row>
    <row r="8022" spans="1:16" x14ac:dyDescent="0.25">
      <c r="A8022" t="s">
        <v>5464</v>
      </c>
      <c r="B8022" t="s">
        <v>42</v>
      </c>
      <c r="C8022" t="s">
        <v>12</v>
      </c>
      <c r="E8022">
        <f t="shared" si="500"/>
        <v>16</v>
      </c>
      <c r="F8022">
        <f t="shared" si="501"/>
        <v>6</v>
      </c>
      <c r="G8022" s="8">
        <f t="shared" si="502"/>
        <v>44728</v>
      </c>
      <c r="H8022">
        <f t="shared" si="503"/>
        <v>2022</v>
      </c>
      <c r="I8022" s="1">
        <v>44728.532638888886</v>
      </c>
      <c r="J8022" s="2">
        <v>44728</v>
      </c>
      <c r="K8022" t="s">
        <v>43</v>
      </c>
      <c r="L8022" t="s">
        <v>88</v>
      </c>
      <c r="N8022" s="11" t="s">
        <v>29</v>
      </c>
      <c r="O8022" s="11">
        <f>IF(Table1[[#This Row],[Currency  Code]]="USD",Table1[[#This Row],[Product Amount with GST]]*80,Table1[[#This Row],[Product Amount with GST]])</f>
        <v>4720</v>
      </c>
    </row>
    <row r="8023" spans="1:16" x14ac:dyDescent="0.25">
      <c r="A8023" t="s">
        <v>5465</v>
      </c>
      <c r="B8023" t="s">
        <v>99</v>
      </c>
      <c r="C8023" t="s">
        <v>12</v>
      </c>
      <c r="E8023">
        <f t="shared" si="500"/>
        <v>16</v>
      </c>
      <c r="F8023">
        <f t="shared" si="501"/>
        <v>6</v>
      </c>
      <c r="G8023" s="8">
        <f t="shared" si="502"/>
        <v>44728</v>
      </c>
      <c r="H8023">
        <f t="shared" si="503"/>
        <v>2022</v>
      </c>
      <c r="I8023" s="1">
        <v>44728.529861111114</v>
      </c>
      <c r="J8023" s="2">
        <v>44728</v>
      </c>
      <c r="K8023" t="s">
        <v>43</v>
      </c>
      <c r="L8023" t="s">
        <v>497</v>
      </c>
      <c r="N8023" s="11" t="s">
        <v>29</v>
      </c>
      <c r="O8023" s="11">
        <f>IF(Table1[[#This Row],[Currency  Code]]="USD",Table1[[#This Row],[Product Amount with GST]]*80,Table1[[#This Row],[Product Amount with GST]])</f>
        <v>3920</v>
      </c>
    </row>
    <row r="8024" spans="1:16" x14ac:dyDescent="0.25">
      <c r="A8024" t="s">
        <v>5466</v>
      </c>
      <c r="B8024" t="s">
        <v>42</v>
      </c>
      <c r="C8024" t="s">
        <v>12</v>
      </c>
      <c r="E8024">
        <f t="shared" si="500"/>
        <v>16</v>
      </c>
      <c r="F8024">
        <f t="shared" si="501"/>
        <v>6</v>
      </c>
      <c r="G8024" s="8">
        <f t="shared" si="502"/>
        <v>44728</v>
      </c>
      <c r="H8024">
        <f t="shared" si="503"/>
        <v>2022</v>
      </c>
      <c r="I8024" s="1">
        <v>44728.525000000001</v>
      </c>
      <c r="J8024" s="2">
        <v>44728</v>
      </c>
      <c r="K8024" t="s">
        <v>43</v>
      </c>
      <c r="L8024" t="s">
        <v>44</v>
      </c>
      <c r="N8024" s="11" t="s">
        <v>15</v>
      </c>
      <c r="O8024" s="11" t="str">
        <f>IF(Table1[[#This Row],[Currency  Code]]="USD",Table1[[#This Row],[Product Amount with GST]]*80,Table1[[#This Row],[Product Amount with GST]])</f>
        <v>1499</v>
      </c>
    </row>
    <row r="8025" spans="1:16" x14ac:dyDescent="0.25">
      <c r="A8025" t="s">
        <v>5467</v>
      </c>
      <c r="B8025" t="s">
        <v>362</v>
      </c>
      <c r="C8025" t="s">
        <v>12</v>
      </c>
      <c r="E8025">
        <f t="shared" si="500"/>
        <v>16</v>
      </c>
      <c r="F8025">
        <f t="shared" si="501"/>
        <v>6</v>
      </c>
      <c r="G8025" s="8">
        <f t="shared" si="502"/>
        <v>44728</v>
      </c>
      <c r="H8025">
        <f t="shared" si="503"/>
        <v>2022</v>
      </c>
      <c r="I8025" s="1">
        <v>44728.520833333336</v>
      </c>
      <c r="J8025" s="2">
        <v>44728</v>
      </c>
      <c r="K8025" t="s">
        <v>13</v>
      </c>
      <c r="L8025" t="s">
        <v>39</v>
      </c>
      <c r="N8025" s="11" t="s">
        <v>15</v>
      </c>
      <c r="O8025" s="11" t="str">
        <f>IF(Table1[[#This Row],[Currency  Code]]="USD",Table1[[#This Row],[Product Amount with GST]]*80,Table1[[#This Row],[Product Amount with GST]])</f>
        <v>499</v>
      </c>
    </row>
    <row r="8026" spans="1:16" x14ac:dyDescent="0.25">
      <c r="A8026" t="s">
        <v>5468</v>
      </c>
      <c r="B8026" t="s">
        <v>42</v>
      </c>
      <c r="C8026" t="s">
        <v>12</v>
      </c>
      <c r="E8026">
        <f t="shared" si="500"/>
        <v>16</v>
      </c>
      <c r="F8026">
        <f t="shared" si="501"/>
        <v>6</v>
      </c>
      <c r="G8026" s="8">
        <f t="shared" si="502"/>
        <v>44728</v>
      </c>
      <c r="H8026">
        <f t="shared" si="503"/>
        <v>2022</v>
      </c>
      <c r="I8026" s="1">
        <v>44728.510416666664</v>
      </c>
      <c r="J8026" s="2">
        <v>44728</v>
      </c>
      <c r="K8026" t="s">
        <v>13</v>
      </c>
      <c r="L8026" t="s">
        <v>44</v>
      </c>
      <c r="N8026" s="11" t="s">
        <v>15</v>
      </c>
      <c r="O8026" s="11" t="str">
        <f>IF(Table1[[#This Row],[Currency  Code]]="USD",Table1[[#This Row],[Product Amount with GST]]*80,Table1[[#This Row],[Product Amount with GST]])</f>
        <v>1499</v>
      </c>
    </row>
    <row r="8027" spans="1:16" x14ac:dyDescent="0.25">
      <c r="A8027" t="s">
        <v>5469</v>
      </c>
      <c r="B8027" t="s">
        <v>42</v>
      </c>
      <c r="C8027" t="s">
        <v>12</v>
      </c>
      <c r="E8027">
        <f t="shared" si="500"/>
        <v>16</v>
      </c>
      <c r="F8027">
        <f t="shared" si="501"/>
        <v>6</v>
      </c>
      <c r="G8027" s="8">
        <f t="shared" si="502"/>
        <v>44728</v>
      </c>
      <c r="H8027">
        <f t="shared" si="503"/>
        <v>2022</v>
      </c>
      <c r="I8027" s="1">
        <v>44728.500694444447</v>
      </c>
      <c r="J8027" s="2">
        <v>44728</v>
      </c>
      <c r="K8027" t="s">
        <v>43</v>
      </c>
      <c r="L8027" t="s">
        <v>44</v>
      </c>
      <c r="N8027" s="11" t="s">
        <v>15</v>
      </c>
      <c r="O8027" s="11" t="str">
        <f>IF(Table1[[#This Row],[Currency  Code]]="USD",Table1[[#This Row],[Product Amount with GST]]*80,Table1[[#This Row],[Product Amount with GST]])</f>
        <v>1499</v>
      </c>
    </row>
    <row r="8028" spans="1:16" x14ac:dyDescent="0.25">
      <c r="A8028" t="s">
        <v>5470</v>
      </c>
      <c r="B8028" t="s">
        <v>42</v>
      </c>
      <c r="C8028" t="s">
        <v>12</v>
      </c>
      <c r="E8028">
        <f t="shared" si="500"/>
        <v>16</v>
      </c>
      <c r="F8028">
        <f t="shared" si="501"/>
        <v>6</v>
      </c>
      <c r="G8028" s="8">
        <f t="shared" si="502"/>
        <v>44728</v>
      </c>
      <c r="H8028">
        <f t="shared" si="503"/>
        <v>2022</v>
      </c>
      <c r="I8028" s="1">
        <v>44728.5</v>
      </c>
      <c r="J8028" s="2">
        <v>44728</v>
      </c>
      <c r="K8028" t="s">
        <v>43</v>
      </c>
      <c r="L8028" t="s">
        <v>44</v>
      </c>
      <c r="N8028" s="11" t="s">
        <v>15</v>
      </c>
      <c r="O8028" s="11" t="str">
        <f>IF(Table1[[#This Row],[Currency  Code]]="USD",Table1[[#This Row],[Product Amount with GST]]*80,Table1[[#This Row],[Product Amount with GST]])</f>
        <v>1499</v>
      </c>
    </row>
    <row r="8029" spans="1:16" x14ac:dyDescent="0.25">
      <c r="A8029" t="s">
        <v>5471</v>
      </c>
      <c r="B8029" t="s">
        <v>52</v>
      </c>
      <c r="C8029" t="s">
        <v>12</v>
      </c>
      <c r="E8029">
        <f t="shared" si="500"/>
        <v>16</v>
      </c>
      <c r="F8029">
        <f t="shared" si="501"/>
        <v>6</v>
      </c>
      <c r="G8029" s="8">
        <f t="shared" si="502"/>
        <v>44728</v>
      </c>
      <c r="H8029">
        <f t="shared" si="503"/>
        <v>2022</v>
      </c>
      <c r="I8029" s="1">
        <v>44728.496527777781</v>
      </c>
      <c r="J8029" s="2">
        <v>44728</v>
      </c>
      <c r="K8029" t="s">
        <v>13</v>
      </c>
      <c r="L8029" t="s">
        <v>18</v>
      </c>
      <c r="N8029" s="11" t="s">
        <v>15</v>
      </c>
      <c r="O8029" s="11" t="str">
        <f>IF(Table1[[#This Row],[Currency  Code]]="USD",Table1[[#This Row],[Product Amount with GST]]*80,Table1[[#This Row],[Product Amount with GST]])</f>
        <v>999</v>
      </c>
    </row>
    <row r="8030" spans="1:16" x14ac:dyDescent="0.25">
      <c r="A8030" t="s">
        <v>5472</v>
      </c>
      <c r="B8030" t="s">
        <v>1710</v>
      </c>
      <c r="C8030" t="s">
        <v>12</v>
      </c>
      <c r="E8030">
        <f t="shared" si="500"/>
        <v>16</v>
      </c>
      <c r="F8030">
        <f t="shared" si="501"/>
        <v>6</v>
      </c>
      <c r="G8030" s="8">
        <f t="shared" si="502"/>
        <v>44728</v>
      </c>
      <c r="H8030">
        <f t="shared" si="503"/>
        <v>2022</v>
      </c>
      <c r="I8030" s="1">
        <v>44728.579861111109</v>
      </c>
      <c r="J8030" s="2">
        <v>44728</v>
      </c>
      <c r="K8030" t="s">
        <v>43</v>
      </c>
      <c r="L8030" t="s">
        <v>39</v>
      </c>
      <c r="N8030" s="11" t="s">
        <v>15</v>
      </c>
      <c r="O8030" s="11" t="str">
        <f>IF(Table1[[#This Row],[Currency  Code]]="USD",Table1[[#This Row],[Product Amount with GST]]*80,Table1[[#This Row],[Product Amount with GST]])</f>
        <v>499</v>
      </c>
    </row>
    <row r="8031" spans="1:16" x14ac:dyDescent="0.25">
      <c r="A8031" t="s">
        <v>5473</v>
      </c>
      <c r="B8031" t="s">
        <v>65</v>
      </c>
      <c r="C8031" t="s">
        <v>12</v>
      </c>
      <c r="E8031">
        <f t="shared" si="500"/>
        <v>16</v>
      </c>
      <c r="F8031">
        <f t="shared" si="501"/>
        <v>6</v>
      </c>
      <c r="G8031" s="8">
        <f t="shared" si="502"/>
        <v>44728</v>
      </c>
      <c r="H8031">
        <f t="shared" si="503"/>
        <v>2022</v>
      </c>
      <c r="I8031" s="1">
        <v>44728.558333333334</v>
      </c>
      <c r="J8031" s="2">
        <v>44728</v>
      </c>
      <c r="K8031" t="s">
        <v>43</v>
      </c>
      <c r="L8031" t="s">
        <v>44</v>
      </c>
      <c r="N8031" s="11" t="s">
        <v>15</v>
      </c>
      <c r="O8031" s="11" t="str">
        <f>IF(Table1[[#This Row],[Currency  Code]]="USD",Table1[[#This Row],[Product Amount with GST]]*80,Table1[[#This Row],[Product Amount with GST]])</f>
        <v>1499</v>
      </c>
    </row>
    <row r="8032" spans="1:16" x14ac:dyDescent="0.25">
      <c r="A8032" t="s">
        <v>5463</v>
      </c>
      <c r="B8032" t="s">
        <v>1092</v>
      </c>
      <c r="C8032" t="s">
        <v>12</v>
      </c>
      <c r="E8032">
        <f t="shared" si="500"/>
        <v>16</v>
      </c>
      <c r="F8032">
        <f t="shared" si="501"/>
        <v>6</v>
      </c>
      <c r="G8032" s="8">
        <f t="shared" si="502"/>
        <v>44728</v>
      </c>
      <c r="H8032">
        <f t="shared" si="503"/>
        <v>2022</v>
      </c>
      <c r="I8032" s="1">
        <v>44728.556250000001</v>
      </c>
      <c r="J8032" s="2">
        <v>44728</v>
      </c>
      <c r="K8032" t="s">
        <v>43</v>
      </c>
      <c r="L8032" t="s">
        <v>44</v>
      </c>
      <c r="N8032" s="11" t="s">
        <v>15</v>
      </c>
      <c r="O8032" s="11" t="str">
        <f>IF(Table1[[#This Row],[Currency  Code]]="USD",Table1[[#This Row],[Product Amount with GST]]*80,Table1[[#This Row],[Product Amount with GST]])</f>
        <v>1499</v>
      </c>
    </row>
    <row r="8033" spans="1:15" x14ac:dyDescent="0.25">
      <c r="A8033" t="s">
        <v>5464</v>
      </c>
      <c r="B8033" t="s">
        <v>42</v>
      </c>
      <c r="C8033" t="s">
        <v>12</v>
      </c>
      <c r="E8033">
        <f t="shared" si="500"/>
        <v>16</v>
      </c>
      <c r="F8033">
        <f t="shared" si="501"/>
        <v>6</v>
      </c>
      <c r="G8033" s="8">
        <f t="shared" si="502"/>
        <v>44728</v>
      </c>
      <c r="H8033">
        <f t="shared" si="503"/>
        <v>2022</v>
      </c>
      <c r="I8033" s="1">
        <v>44728.533333333333</v>
      </c>
      <c r="J8033" s="2">
        <v>44728</v>
      </c>
      <c r="K8033" t="s">
        <v>43</v>
      </c>
      <c r="L8033" t="s">
        <v>88</v>
      </c>
      <c r="N8033" s="11" t="s">
        <v>29</v>
      </c>
      <c r="O8033" s="11">
        <f>IF(Table1[[#This Row],[Currency  Code]]="USD",Table1[[#This Row],[Product Amount with GST]]*80,Table1[[#This Row],[Product Amount with GST]])</f>
        <v>4720</v>
      </c>
    </row>
    <row r="8034" spans="1:15" x14ac:dyDescent="0.25">
      <c r="A8034" t="s">
        <v>5464</v>
      </c>
      <c r="B8034" t="s">
        <v>42</v>
      </c>
      <c r="C8034" t="s">
        <v>12</v>
      </c>
      <c r="E8034">
        <f t="shared" si="500"/>
        <v>16</v>
      </c>
      <c r="F8034">
        <f t="shared" si="501"/>
        <v>6</v>
      </c>
      <c r="G8034" s="8">
        <f t="shared" si="502"/>
        <v>44728</v>
      </c>
      <c r="H8034">
        <f t="shared" si="503"/>
        <v>2022</v>
      </c>
      <c r="I8034" s="1">
        <v>44728.522916666669</v>
      </c>
      <c r="J8034" s="2">
        <v>44728</v>
      </c>
      <c r="K8034" t="s">
        <v>43</v>
      </c>
      <c r="L8034" t="s">
        <v>88</v>
      </c>
      <c r="N8034" s="11" t="s">
        <v>29</v>
      </c>
      <c r="O8034" s="11">
        <f>IF(Table1[[#This Row],[Currency  Code]]="USD",Table1[[#This Row],[Product Amount with GST]]*80,Table1[[#This Row],[Product Amount with GST]])</f>
        <v>4720</v>
      </c>
    </row>
    <row r="8035" spans="1:15" x14ac:dyDescent="0.25">
      <c r="A8035" t="s">
        <v>5464</v>
      </c>
      <c r="B8035" t="s">
        <v>42</v>
      </c>
      <c r="C8035" t="s">
        <v>12</v>
      </c>
      <c r="E8035">
        <f t="shared" si="500"/>
        <v>16</v>
      </c>
      <c r="F8035">
        <f t="shared" si="501"/>
        <v>6</v>
      </c>
      <c r="G8035" s="8">
        <f t="shared" si="502"/>
        <v>44728</v>
      </c>
      <c r="H8035">
        <f t="shared" si="503"/>
        <v>2022</v>
      </c>
      <c r="I8035" s="1">
        <v>44728.522222222222</v>
      </c>
      <c r="J8035" s="2">
        <v>44728</v>
      </c>
      <c r="K8035" t="s">
        <v>43</v>
      </c>
      <c r="L8035" t="s">
        <v>88</v>
      </c>
      <c r="N8035" s="11" t="s">
        <v>29</v>
      </c>
      <c r="O8035" s="11">
        <f>IF(Table1[[#This Row],[Currency  Code]]="USD",Table1[[#This Row],[Product Amount with GST]]*80,Table1[[#This Row],[Product Amount with GST]])</f>
        <v>4720</v>
      </c>
    </row>
    <row r="8036" spans="1:15" x14ac:dyDescent="0.25">
      <c r="A8036" t="s">
        <v>5464</v>
      </c>
      <c r="B8036" t="s">
        <v>42</v>
      </c>
      <c r="C8036" t="s">
        <v>12</v>
      </c>
      <c r="E8036">
        <f t="shared" si="500"/>
        <v>16</v>
      </c>
      <c r="F8036">
        <f t="shared" si="501"/>
        <v>6</v>
      </c>
      <c r="G8036" s="8">
        <f t="shared" si="502"/>
        <v>44728</v>
      </c>
      <c r="H8036">
        <f t="shared" si="503"/>
        <v>2022</v>
      </c>
      <c r="I8036" s="1">
        <v>44728.518750000003</v>
      </c>
      <c r="J8036" s="2">
        <v>44728</v>
      </c>
      <c r="K8036" t="s">
        <v>43</v>
      </c>
      <c r="L8036" t="s">
        <v>88</v>
      </c>
      <c r="N8036" s="11" t="s">
        <v>29</v>
      </c>
      <c r="O8036" s="11">
        <f>IF(Table1[[#This Row],[Currency  Code]]="USD",Table1[[#This Row],[Product Amount with GST]]*80,Table1[[#This Row],[Product Amount with GST]])</f>
        <v>4720</v>
      </c>
    </row>
    <row r="8037" spans="1:15" x14ac:dyDescent="0.25">
      <c r="A8037" t="s">
        <v>5468</v>
      </c>
      <c r="B8037" t="s">
        <v>42</v>
      </c>
      <c r="C8037" t="s">
        <v>12</v>
      </c>
      <c r="E8037">
        <f t="shared" si="500"/>
        <v>16</v>
      </c>
      <c r="F8037">
        <f t="shared" si="501"/>
        <v>6</v>
      </c>
      <c r="G8037" s="8">
        <f t="shared" si="502"/>
        <v>44728</v>
      </c>
      <c r="H8037">
        <f t="shared" si="503"/>
        <v>2022</v>
      </c>
      <c r="I8037" s="1">
        <v>44728.509722222225</v>
      </c>
      <c r="J8037" s="2">
        <v>44728</v>
      </c>
      <c r="K8037" t="s">
        <v>13</v>
      </c>
      <c r="L8037" t="s">
        <v>44</v>
      </c>
      <c r="N8037" s="11" t="s">
        <v>15</v>
      </c>
      <c r="O8037" s="11" t="str">
        <f>IF(Table1[[#This Row],[Currency  Code]]="USD",Table1[[#This Row],[Product Amount with GST]]*80,Table1[[#This Row],[Product Amount with GST]])</f>
        <v>1499</v>
      </c>
    </row>
    <row r="8038" spans="1:15" x14ac:dyDescent="0.25">
      <c r="A8038" t="s">
        <v>5474</v>
      </c>
      <c r="B8038" t="s">
        <v>42</v>
      </c>
      <c r="C8038" t="s">
        <v>12</v>
      </c>
      <c r="E8038">
        <f t="shared" si="500"/>
        <v>16</v>
      </c>
      <c r="F8038">
        <f t="shared" si="501"/>
        <v>6</v>
      </c>
      <c r="G8038" s="8">
        <f t="shared" si="502"/>
        <v>44728</v>
      </c>
      <c r="H8038">
        <f t="shared" si="503"/>
        <v>2022</v>
      </c>
      <c r="I8038" s="1">
        <v>44728.493750000001</v>
      </c>
      <c r="J8038" s="2">
        <v>44728</v>
      </c>
      <c r="K8038" t="s">
        <v>43</v>
      </c>
      <c r="L8038" t="s">
        <v>44</v>
      </c>
      <c r="N8038" s="11" t="s">
        <v>15</v>
      </c>
      <c r="O8038" s="11" t="str">
        <f>IF(Table1[[#This Row],[Currency  Code]]="USD",Table1[[#This Row],[Product Amount with GST]]*80,Table1[[#This Row],[Product Amount with GST]])</f>
        <v>1499</v>
      </c>
    </row>
    <row r="8039" spans="1:15" x14ac:dyDescent="0.25">
      <c r="A8039" t="s">
        <v>5475</v>
      </c>
      <c r="B8039" t="s">
        <v>55</v>
      </c>
      <c r="C8039" t="s">
        <v>12</v>
      </c>
      <c r="E8039">
        <f t="shared" si="500"/>
        <v>16</v>
      </c>
      <c r="F8039">
        <f t="shared" si="501"/>
        <v>6</v>
      </c>
      <c r="G8039" s="8">
        <f t="shared" si="502"/>
        <v>44728</v>
      </c>
      <c r="H8039">
        <f t="shared" si="503"/>
        <v>2022</v>
      </c>
      <c r="I8039" s="1">
        <v>44728.551388888889</v>
      </c>
      <c r="J8039" s="2">
        <v>44728</v>
      </c>
      <c r="K8039" t="s">
        <v>43</v>
      </c>
      <c r="L8039" t="s">
        <v>44</v>
      </c>
      <c r="N8039" s="11" t="s">
        <v>15</v>
      </c>
      <c r="O8039" s="11" t="str">
        <f>IF(Table1[[#This Row],[Currency  Code]]="USD",Table1[[#This Row],[Product Amount with GST]]*80,Table1[[#This Row],[Product Amount with GST]])</f>
        <v>1499</v>
      </c>
    </row>
    <row r="8040" spans="1:15" x14ac:dyDescent="0.25">
      <c r="A8040" t="s">
        <v>5341</v>
      </c>
      <c r="B8040" t="s">
        <v>116</v>
      </c>
      <c r="C8040" t="s">
        <v>12</v>
      </c>
      <c r="E8040">
        <f t="shared" si="500"/>
        <v>16</v>
      </c>
      <c r="F8040">
        <f t="shared" si="501"/>
        <v>6</v>
      </c>
      <c r="G8040" s="8">
        <f t="shared" si="502"/>
        <v>44728</v>
      </c>
      <c r="H8040">
        <f t="shared" si="503"/>
        <v>2022</v>
      </c>
      <c r="I8040" s="1">
        <v>44728.520833333336</v>
      </c>
      <c r="J8040" s="2">
        <v>44728</v>
      </c>
      <c r="K8040" t="s">
        <v>13</v>
      </c>
      <c r="L8040" t="s">
        <v>21</v>
      </c>
      <c r="N8040" s="11" t="s">
        <v>15</v>
      </c>
      <c r="O8040" s="11" t="str">
        <f>IF(Table1[[#This Row],[Currency  Code]]="USD",Table1[[#This Row],[Product Amount with GST]]*80,Table1[[#This Row],[Product Amount with GST]])</f>
        <v>1999</v>
      </c>
    </row>
    <row r="8041" spans="1:15" x14ac:dyDescent="0.25">
      <c r="A8041" t="s">
        <v>5476</v>
      </c>
      <c r="B8041" t="s">
        <v>1092</v>
      </c>
      <c r="C8041" t="s">
        <v>12</v>
      </c>
      <c r="E8041">
        <f t="shared" si="500"/>
        <v>16</v>
      </c>
      <c r="F8041">
        <f t="shared" si="501"/>
        <v>6</v>
      </c>
      <c r="G8041" s="8">
        <f t="shared" si="502"/>
        <v>44728</v>
      </c>
      <c r="H8041">
        <f t="shared" si="503"/>
        <v>2022</v>
      </c>
      <c r="I8041" s="1">
        <v>44728.518750000003</v>
      </c>
      <c r="J8041" s="2">
        <v>44728</v>
      </c>
      <c r="K8041" t="s">
        <v>13</v>
      </c>
      <c r="L8041" t="s">
        <v>44</v>
      </c>
      <c r="N8041" s="11" t="s">
        <v>15</v>
      </c>
      <c r="O8041" s="11" t="str">
        <f>IF(Table1[[#This Row],[Currency  Code]]="USD",Table1[[#This Row],[Product Amount with GST]]*80,Table1[[#This Row],[Product Amount with GST]])</f>
        <v>1499</v>
      </c>
    </row>
    <row r="8042" spans="1:15" x14ac:dyDescent="0.25">
      <c r="A8042" t="s">
        <v>3385</v>
      </c>
      <c r="B8042" t="s">
        <v>1092</v>
      </c>
      <c r="C8042" t="s">
        <v>12</v>
      </c>
      <c r="E8042">
        <f t="shared" si="500"/>
        <v>16</v>
      </c>
      <c r="F8042">
        <f t="shared" si="501"/>
        <v>6</v>
      </c>
      <c r="G8042" s="8">
        <f t="shared" si="502"/>
        <v>44728</v>
      </c>
      <c r="H8042">
        <f t="shared" si="503"/>
        <v>2022</v>
      </c>
      <c r="I8042" s="1">
        <v>44728.511111111111</v>
      </c>
      <c r="J8042" s="2">
        <v>44728</v>
      </c>
      <c r="K8042" t="s">
        <v>43</v>
      </c>
      <c r="L8042" t="s">
        <v>44</v>
      </c>
      <c r="N8042" s="11" t="s">
        <v>15</v>
      </c>
      <c r="O8042" s="11" t="str">
        <f>IF(Table1[[#This Row],[Currency  Code]]="USD",Table1[[#This Row],[Product Amount with GST]]*80,Table1[[#This Row],[Product Amount with GST]])</f>
        <v>1499</v>
      </c>
    </row>
    <row r="8043" spans="1:15" x14ac:dyDescent="0.25">
      <c r="A8043" t="s">
        <v>5477</v>
      </c>
      <c r="B8043" t="s">
        <v>42</v>
      </c>
      <c r="C8043" t="s">
        <v>12</v>
      </c>
      <c r="E8043">
        <f t="shared" si="500"/>
        <v>16</v>
      </c>
      <c r="F8043">
        <f t="shared" si="501"/>
        <v>6</v>
      </c>
      <c r="G8043" s="8">
        <f t="shared" si="502"/>
        <v>44728</v>
      </c>
      <c r="H8043">
        <f t="shared" si="503"/>
        <v>2022</v>
      </c>
      <c r="I8043" s="1">
        <v>44728.506249999999</v>
      </c>
      <c r="J8043" s="2">
        <v>44728</v>
      </c>
      <c r="K8043" t="s">
        <v>43</v>
      </c>
      <c r="L8043" t="s">
        <v>44</v>
      </c>
      <c r="N8043" s="11" t="s">
        <v>15</v>
      </c>
      <c r="O8043" s="11" t="str">
        <f>IF(Table1[[#This Row],[Currency  Code]]="USD",Table1[[#This Row],[Product Amount with GST]]*80,Table1[[#This Row],[Product Amount with GST]])</f>
        <v>1499</v>
      </c>
    </row>
    <row r="8044" spans="1:15" x14ac:dyDescent="0.25">
      <c r="A8044" t="s">
        <v>5478</v>
      </c>
      <c r="B8044" t="s">
        <v>42</v>
      </c>
      <c r="C8044" t="s">
        <v>12</v>
      </c>
      <c r="E8044">
        <f t="shared" si="500"/>
        <v>16</v>
      </c>
      <c r="F8044">
        <f t="shared" si="501"/>
        <v>6</v>
      </c>
      <c r="G8044" s="8">
        <f t="shared" si="502"/>
        <v>44728</v>
      </c>
      <c r="H8044">
        <f t="shared" si="503"/>
        <v>2022</v>
      </c>
      <c r="I8044" s="1">
        <v>44728.505555555559</v>
      </c>
      <c r="J8044" s="2">
        <v>44728</v>
      </c>
      <c r="K8044" t="s">
        <v>43</v>
      </c>
      <c r="L8044" t="s">
        <v>44</v>
      </c>
      <c r="N8044" s="11" t="s">
        <v>15</v>
      </c>
      <c r="O8044" s="11" t="str">
        <f>IF(Table1[[#This Row],[Currency  Code]]="USD",Table1[[#This Row],[Product Amount with GST]]*80,Table1[[#This Row],[Product Amount with GST]])</f>
        <v>1499</v>
      </c>
    </row>
    <row r="8045" spans="1:15" x14ac:dyDescent="0.25">
      <c r="A8045" t="s">
        <v>5479</v>
      </c>
      <c r="B8045" t="s">
        <v>42</v>
      </c>
      <c r="C8045" t="s">
        <v>12</v>
      </c>
      <c r="E8045">
        <f t="shared" si="500"/>
        <v>16</v>
      </c>
      <c r="F8045">
        <f t="shared" si="501"/>
        <v>6</v>
      </c>
      <c r="G8045" s="8">
        <f t="shared" si="502"/>
        <v>44728</v>
      </c>
      <c r="H8045">
        <f t="shared" si="503"/>
        <v>2022</v>
      </c>
      <c r="I8045" s="1">
        <v>44728.497916666667</v>
      </c>
      <c r="J8045" s="2">
        <v>44728</v>
      </c>
      <c r="K8045" t="s">
        <v>43</v>
      </c>
      <c r="L8045" t="s">
        <v>44</v>
      </c>
      <c r="N8045" s="11" t="s">
        <v>15</v>
      </c>
      <c r="O8045" s="11" t="str">
        <f>IF(Table1[[#This Row],[Currency  Code]]="USD",Table1[[#This Row],[Product Amount with GST]]*80,Table1[[#This Row],[Product Amount with GST]])</f>
        <v>1499</v>
      </c>
    </row>
    <row r="8046" spans="1:15" x14ac:dyDescent="0.25">
      <c r="A8046" t="s">
        <v>5480</v>
      </c>
      <c r="B8046" t="s">
        <v>42</v>
      </c>
      <c r="C8046" t="s">
        <v>12</v>
      </c>
      <c r="E8046">
        <f t="shared" si="500"/>
        <v>16</v>
      </c>
      <c r="F8046">
        <f t="shared" si="501"/>
        <v>6</v>
      </c>
      <c r="G8046" s="8">
        <f t="shared" si="502"/>
        <v>44728</v>
      </c>
      <c r="H8046">
        <f t="shared" si="503"/>
        <v>2022</v>
      </c>
      <c r="I8046" s="1">
        <v>44728.487500000003</v>
      </c>
      <c r="J8046" s="2">
        <v>44728</v>
      </c>
      <c r="K8046" t="s">
        <v>43</v>
      </c>
      <c r="L8046" t="s">
        <v>44</v>
      </c>
      <c r="N8046" s="11" t="s">
        <v>15</v>
      </c>
      <c r="O8046" s="11" t="str">
        <f>IF(Table1[[#This Row],[Currency  Code]]="USD",Table1[[#This Row],[Product Amount with GST]]*80,Table1[[#This Row],[Product Amount with GST]])</f>
        <v>1499</v>
      </c>
    </row>
    <row r="8047" spans="1:15" x14ac:dyDescent="0.25">
      <c r="A8047" t="s">
        <v>5481</v>
      </c>
      <c r="B8047" t="s">
        <v>11</v>
      </c>
      <c r="C8047" t="s">
        <v>12</v>
      </c>
      <c r="D8047" t="s">
        <v>6121</v>
      </c>
      <c r="E8047">
        <f t="shared" si="500"/>
        <v>16</v>
      </c>
      <c r="F8047">
        <f t="shared" si="501"/>
        <v>6</v>
      </c>
      <c r="G8047" s="8">
        <f t="shared" si="502"/>
        <v>44728</v>
      </c>
      <c r="H8047">
        <f t="shared" si="503"/>
        <v>2022</v>
      </c>
      <c r="I8047" s="1">
        <v>44728.455555555556</v>
      </c>
      <c r="J8047" s="2">
        <v>44728</v>
      </c>
      <c r="K8047" t="s">
        <v>13</v>
      </c>
      <c r="L8047" t="s">
        <v>120</v>
      </c>
      <c r="N8047" s="11" t="s">
        <v>15</v>
      </c>
      <c r="O8047" s="11" t="str">
        <f>IF(Table1[[#This Row],[Currency  Code]]="USD",Table1[[#This Row],[Product Amount with GST]]*80,Table1[[#This Row],[Product Amount with GST]])</f>
        <v>2999</v>
      </c>
    </row>
    <row r="8048" spans="1:15" x14ac:dyDescent="0.25">
      <c r="A8048" t="s">
        <v>1256</v>
      </c>
      <c r="B8048" t="s">
        <v>1032</v>
      </c>
      <c r="C8048" t="s">
        <v>12</v>
      </c>
      <c r="E8048">
        <f t="shared" si="500"/>
        <v>16</v>
      </c>
      <c r="F8048">
        <f t="shared" si="501"/>
        <v>6</v>
      </c>
      <c r="G8048" s="8">
        <f t="shared" si="502"/>
        <v>44728</v>
      </c>
      <c r="H8048">
        <f t="shared" si="503"/>
        <v>2022</v>
      </c>
      <c r="I8048" s="1">
        <v>44728.486805555556</v>
      </c>
      <c r="J8048" s="2">
        <v>44728</v>
      </c>
      <c r="K8048" t="s">
        <v>13</v>
      </c>
      <c r="L8048" t="s">
        <v>39</v>
      </c>
      <c r="N8048" s="11" t="s">
        <v>15</v>
      </c>
      <c r="O8048" s="11" t="str">
        <f>IF(Table1[[#This Row],[Currency  Code]]="USD",Table1[[#This Row],[Product Amount with GST]]*80,Table1[[#This Row],[Product Amount with GST]])</f>
        <v>499</v>
      </c>
    </row>
    <row r="8049" spans="1:15" x14ac:dyDescent="0.25">
      <c r="A8049" t="s">
        <v>5482</v>
      </c>
      <c r="B8049" t="s">
        <v>42</v>
      </c>
      <c r="C8049" t="s">
        <v>12</v>
      </c>
      <c r="E8049">
        <f t="shared" si="500"/>
        <v>16</v>
      </c>
      <c r="F8049">
        <f t="shared" si="501"/>
        <v>6</v>
      </c>
      <c r="G8049" s="8">
        <f t="shared" si="502"/>
        <v>44728</v>
      </c>
      <c r="H8049">
        <f t="shared" si="503"/>
        <v>2022</v>
      </c>
      <c r="I8049" s="1">
        <v>44728.464583333334</v>
      </c>
      <c r="J8049" s="2">
        <v>44728</v>
      </c>
      <c r="K8049" t="s">
        <v>43</v>
      </c>
      <c r="L8049" t="s">
        <v>88</v>
      </c>
      <c r="N8049" s="11" t="s">
        <v>29</v>
      </c>
      <c r="O8049" s="11">
        <f>IF(Table1[[#This Row],[Currency  Code]]="USD",Table1[[#This Row],[Product Amount with GST]]*80,Table1[[#This Row],[Product Amount with GST]])</f>
        <v>4720</v>
      </c>
    </row>
    <row r="8050" spans="1:15" x14ac:dyDescent="0.25">
      <c r="A8050" t="s">
        <v>5483</v>
      </c>
      <c r="B8050" t="s">
        <v>42</v>
      </c>
      <c r="C8050" t="s">
        <v>12</v>
      </c>
      <c r="E8050">
        <f t="shared" si="500"/>
        <v>16</v>
      </c>
      <c r="F8050">
        <f t="shared" si="501"/>
        <v>6</v>
      </c>
      <c r="G8050" s="8">
        <f t="shared" si="502"/>
        <v>44728</v>
      </c>
      <c r="H8050">
        <f t="shared" si="503"/>
        <v>2022</v>
      </c>
      <c r="I8050" s="1">
        <v>44728.45416666667</v>
      </c>
      <c r="J8050" s="2">
        <v>44728</v>
      </c>
      <c r="K8050" t="s">
        <v>13</v>
      </c>
      <c r="L8050" t="s">
        <v>44</v>
      </c>
      <c r="N8050" s="11" t="s">
        <v>15</v>
      </c>
      <c r="O8050" s="11" t="str">
        <f>IF(Table1[[#This Row],[Currency  Code]]="USD",Table1[[#This Row],[Product Amount with GST]]*80,Table1[[#This Row],[Product Amount with GST]])</f>
        <v>1499</v>
      </c>
    </row>
    <row r="8051" spans="1:15" x14ac:dyDescent="0.25">
      <c r="A8051" t="s">
        <v>5484</v>
      </c>
      <c r="B8051" t="s">
        <v>20</v>
      </c>
      <c r="C8051" t="s">
        <v>12</v>
      </c>
      <c r="E8051">
        <f t="shared" si="500"/>
        <v>16</v>
      </c>
      <c r="F8051">
        <f t="shared" si="501"/>
        <v>6</v>
      </c>
      <c r="G8051" s="8">
        <f t="shared" si="502"/>
        <v>44728</v>
      </c>
      <c r="H8051">
        <f t="shared" si="503"/>
        <v>2022</v>
      </c>
      <c r="I8051" s="1">
        <v>44728.445833333331</v>
      </c>
      <c r="J8051" s="2">
        <v>44728</v>
      </c>
      <c r="K8051" t="s">
        <v>13</v>
      </c>
      <c r="L8051" t="s">
        <v>21</v>
      </c>
      <c r="N8051" s="11" t="s">
        <v>15</v>
      </c>
      <c r="O8051" s="11" t="str">
        <f>IF(Table1[[#This Row],[Currency  Code]]="USD",Table1[[#This Row],[Product Amount with GST]]*80,Table1[[#This Row],[Product Amount with GST]])</f>
        <v>1999</v>
      </c>
    </row>
    <row r="8052" spans="1:15" x14ac:dyDescent="0.25">
      <c r="A8052" t="s">
        <v>5485</v>
      </c>
      <c r="B8052" t="s">
        <v>1472</v>
      </c>
      <c r="C8052" t="s">
        <v>12</v>
      </c>
      <c r="E8052">
        <f t="shared" si="500"/>
        <v>16</v>
      </c>
      <c r="F8052">
        <f t="shared" si="501"/>
        <v>6</v>
      </c>
      <c r="G8052" s="8">
        <f t="shared" si="502"/>
        <v>44728</v>
      </c>
      <c r="H8052">
        <f t="shared" si="503"/>
        <v>2022</v>
      </c>
      <c r="I8052" s="1">
        <v>44728.439583333333</v>
      </c>
      <c r="J8052" s="2">
        <v>44728</v>
      </c>
      <c r="K8052" t="s">
        <v>13</v>
      </c>
      <c r="L8052" t="s">
        <v>403</v>
      </c>
      <c r="N8052" s="11" t="s">
        <v>15</v>
      </c>
      <c r="O8052" s="11" t="str">
        <f>IF(Table1[[#This Row],[Currency  Code]]="USD",Table1[[#This Row],[Product Amount with GST]]*80,Table1[[#This Row],[Product Amount with GST]])</f>
        <v>1000</v>
      </c>
    </row>
    <row r="8053" spans="1:15" x14ac:dyDescent="0.25">
      <c r="A8053" t="s">
        <v>5486</v>
      </c>
      <c r="B8053" t="s">
        <v>52</v>
      </c>
      <c r="C8053" t="s">
        <v>12</v>
      </c>
      <c r="E8053">
        <f t="shared" si="500"/>
        <v>16</v>
      </c>
      <c r="F8053">
        <f t="shared" si="501"/>
        <v>6</v>
      </c>
      <c r="G8053" s="8">
        <f t="shared" si="502"/>
        <v>44728</v>
      </c>
      <c r="H8053">
        <f t="shared" si="503"/>
        <v>2022</v>
      </c>
      <c r="I8053" s="1">
        <v>44728.421527777777</v>
      </c>
      <c r="J8053" s="2">
        <v>44728</v>
      </c>
      <c r="K8053" t="s">
        <v>13</v>
      </c>
      <c r="L8053" t="s">
        <v>18</v>
      </c>
      <c r="N8053" s="11" t="s">
        <v>15</v>
      </c>
      <c r="O8053" s="11" t="str">
        <f>IF(Table1[[#This Row],[Currency  Code]]="USD",Table1[[#This Row],[Product Amount with GST]]*80,Table1[[#This Row],[Product Amount with GST]])</f>
        <v>999</v>
      </c>
    </row>
    <row r="8054" spans="1:15" x14ac:dyDescent="0.25">
      <c r="A8054" t="s">
        <v>5487</v>
      </c>
      <c r="B8054" t="s">
        <v>17</v>
      </c>
      <c r="C8054" t="s">
        <v>12</v>
      </c>
      <c r="E8054">
        <f t="shared" si="500"/>
        <v>16</v>
      </c>
      <c r="F8054">
        <f t="shared" si="501"/>
        <v>6</v>
      </c>
      <c r="G8054" s="8">
        <f t="shared" si="502"/>
        <v>44728</v>
      </c>
      <c r="H8054">
        <f t="shared" si="503"/>
        <v>2022</v>
      </c>
      <c r="I8054" s="1">
        <v>44728.384722222225</v>
      </c>
      <c r="J8054" s="2">
        <v>44728</v>
      </c>
      <c r="K8054" t="s">
        <v>13</v>
      </c>
      <c r="L8054" t="s">
        <v>18</v>
      </c>
      <c r="N8054" s="11" t="s">
        <v>15</v>
      </c>
      <c r="O8054" s="11" t="str">
        <f>IF(Table1[[#This Row],[Currency  Code]]="USD",Table1[[#This Row],[Product Amount with GST]]*80,Table1[[#This Row],[Product Amount with GST]])</f>
        <v>999</v>
      </c>
    </row>
    <row r="8055" spans="1:15" x14ac:dyDescent="0.25">
      <c r="A8055" t="s">
        <v>4852</v>
      </c>
      <c r="B8055" t="s">
        <v>27</v>
      </c>
      <c r="C8055" t="s">
        <v>12</v>
      </c>
      <c r="E8055">
        <f t="shared" si="500"/>
        <v>16</v>
      </c>
      <c r="F8055">
        <f t="shared" si="501"/>
        <v>6</v>
      </c>
      <c r="G8055" s="8">
        <f t="shared" si="502"/>
        <v>44728</v>
      </c>
      <c r="H8055">
        <f t="shared" si="503"/>
        <v>2022</v>
      </c>
      <c r="I8055" s="1">
        <v>44728.375694444447</v>
      </c>
      <c r="J8055" s="2">
        <v>44728</v>
      </c>
      <c r="K8055" t="s">
        <v>13</v>
      </c>
      <c r="L8055" t="s">
        <v>28</v>
      </c>
      <c r="N8055" s="11" t="s">
        <v>29</v>
      </c>
      <c r="O8055" s="11">
        <f>IF(Table1[[#This Row],[Currency  Code]]="USD",Table1[[#This Row],[Product Amount with GST]]*80,Table1[[#This Row],[Product Amount with GST]])</f>
        <v>11920</v>
      </c>
    </row>
    <row r="8056" spans="1:15" x14ac:dyDescent="0.25">
      <c r="A8056" t="s">
        <v>5488</v>
      </c>
      <c r="B8056" t="s">
        <v>42</v>
      </c>
      <c r="C8056" t="s">
        <v>12</v>
      </c>
      <c r="E8056">
        <f t="shared" si="500"/>
        <v>16</v>
      </c>
      <c r="F8056">
        <f t="shared" si="501"/>
        <v>6</v>
      </c>
      <c r="G8056" s="8">
        <f t="shared" si="502"/>
        <v>44728</v>
      </c>
      <c r="H8056">
        <f t="shared" si="503"/>
        <v>2022</v>
      </c>
      <c r="I8056" s="1">
        <v>44728.356944444444</v>
      </c>
      <c r="J8056" s="2">
        <v>44728</v>
      </c>
      <c r="K8056" t="s">
        <v>43</v>
      </c>
      <c r="L8056" t="s">
        <v>44</v>
      </c>
      <c r="N8056" s="11" t="s">
        <v>15</v>
      </c>
      <c r="O8056" s="11" t="str">
        <f>IF(Table1[[#This Row],[Currency  Code]]="USD",Table1[[#This Row],[Product Amount with GST]]*80,Table1[[#This Row],[Product Amount with GST]])</f>
        <v>1499</v>
      </c>
    </row>
    <row r="8057" spans="1:15" x14ac:dyDescent="0.25">
      <c r="A8057" t="s">
        <v>5489</v>
      </c>
      <c r="B8057" t="s">
        <v>304</v>
      </c>
      <c r="C8057" t="s">
        <v>12</v>
      </c>
      <c r="E8057">
        <f t="shared" si="500"/>
        <v>16</v>
      </c>
      <c r="F8057">
        <f t="shared" si="501"/>
        <v>6</v>
      </c>
      <c r="G8057" s="8">
        <f t="shared" si="502"/>
        <v>44728</v>
      </c>
      <c r="H8057">
        <f t="shared" si="503"/>
        <v>2022</v>
      </c>
      <c r="I8057" s="1">
        <v>44728.349305555559</v>
      </c>
      <c r="J8057" s="2">
        <v>44728</v>
      </c>
      <c r="K8057" t="s">
        <v>13</v>
      </c>
      <c r="L8057" t="s">
        <v>44</v>
      </c>
      <c r="N8057" s="11" t="s">
        <v>15</v>
      </c>
      <c r="O8057" s="11" t="str">
        <f>IF(Table1[[#This Row],[Currency  Code]]="USD",Table1[[#This Row],[Product Amount with GST]]*80,Table1[[#This Row],[Product Amount with GST]])</f>
        <v>1499</v>
      </c>
    </row>
    <row r="8058" spans="1:15" x14ac:dyDescent="0.25">
      <c r="A8058" t="s">
        <v>5490</v>
      </c>
      <c r="B8058" t="s">
        <v>24</v>
      </c>
      <c r="C8058" t="s">
        <v>12</v>
      </c>
      <c r="E8058">
        <f t="shared" si="500"/>
        <v>16</v>
      </c>
      <c r="F8058">
        <f t="shared" si="501"/>
        <v>6</v>
      </c>
      <c r="G8058" s="8">
        <f t="shared" si="502"/>
        <v>44728</v>
      </c>
      <c r="H8058">
        <f t="shared" si="503"/>
        <v>2022</v>
      </c>
      <c r="I8058" s="1">
        <v>44728.339583333334</v>
      </c>
      <c r="J8058" s="2">
        <v>44728</v>
      </c>
      <c r="K8058" t="s">
        <v>13</v>
      </c>
      <c r="L8058" t="s">
        <v>25</v>
      </c>
      <c r="N8058" s="11" t="s">
        <v>15</v>
      </c>
      <c r="O8058" s="11" t="str">
        <f>IF(Table1[[#This Row],[Currency  Code]]="USD",Table1[[#This Row],[Product Amount with GST]]*80,Table1[[#This Row],[Product Amount with GST]])</f>
        <v>2022</v>
      </c>
    </row>
    <row r="8059" spans="1:15" x14ac:dyDescent="0.25">
      <c r="A8059" t="s">
        <v>5491</v>
      </c>
      <c r="B8059" t="s">
        <v>17</v>
      </c>
      <c r="C8059" t="s">
        <v>12</v>
      </c>
      <c r="E8059">
        <f t="shared" si="500"/>
        <v>16</v>
      </c>
      <c r="F8059">
        <f t="shared" si="501"/>
        <v>6</v>
      </c>
      <c r="G8059" s="8">
        <f t="shared" si="502"/>
        <v>44728</v>
      </c>
      <c r="H8059">
        <f t="shared" si="503"/>
        <v>2022</v>
      </c>
      <c r="I8059" s="1">
        <v>44728.331944444442</v>
      </c>
      <c r="J8059" s="2">
        <v>44728</v>
      </c>
      <c r="K8059" t="s">
        <v>13</v>
      </c>
      <c r="L8059" t="s">
        <v>18</v>
      </c>
      <c r="N8059" s="11" t="s">
        <v>15</v>
      </c>
      <c r="O8059" s="11" t="str">
        <f>IF(Table1[[#This Row],[Currency  Code]]="USD",Table1[[#This Row],[Product Amount with GST]]*80,Table1[[#This Row],[Product Amount with GST]])</f>
        <v>999</v>
      </c>
    </row>
    <row r="8060" spans="1:15" x14ac:dyDescent="0.25">
      <c r="A8060" t="s">
        <v>5492</v>
      </c>
      <c r="B8060" t="s">
        <v>42</v>
      </c>
      <c r="C8060" t="s">
        <v>12</v>
      </c>
      <c r="E8060">
        <f t="shared" si="500"/>
        <v>16</v>
      </c>
      <c r="F8060">
        <f t="shared" si="501"/>
        <v>6</v>
      </c>
      <c r="G8060" s="8">
        <f t="shared" si="502"/>
        <v>44728</v>
      </c>
      <c r="H8060">
        <f t="shared" si="503"/>
        <v>2022</v>
      </c>
      <c r="I8060" s="1">
        <v>44728.308333333334</v>
      </c>
      <c r="J8060" s="2">
        <v>44728</v>
      </c>
      <c r="K8060" t="s">
        <v>43</v>
      </c>
      <c r="L8060" t="s">
        <v>44</v>
      </c>
      <c r="N8060" s="11" t="s">
        <v>15</v>
      </c>
      <c r="O8060" s="11" t="str">
        <f>IF(Table1[[#This Row],[Currency  Code]]="USD",Table1[[#This Row],[Product Amount with GST]]*80,Table1[[#This Row],[Product Amount with GST]])</f>
        <v>1499</v>
      </c>
    </row>
    <row r="8061" spans="1:15" x14ac:dyDescent="0.25">
      <c r="A8061" t="s">
        <v>5493</v>
      </c>
      <c r="B8061" t="s">
        <v>42</v>
      </c>
      <c r="C8061" t="s">
        <v>12</v>
      </c>
      <c r="E8061">
        <f t="shared" si="500"/>
        <v>16</v>
      </c>
      <c r="F8061">
        <f t="shared" si="501"/>
        <v>6</v>
      </c>
      <c r="G8061" s="8">
        <f t="shared" si="502"/>
        <v>44728</v>
      </c>
      <c r="H8061">
        <f t="shared" si="503"/>
        <v>2022</v>
      </c>
      <c r="I8061" s="1">
        <v>44728.449305555558</v>
      </c>
      <c r="J8061" s="2">
        <v>44728</v>
      </c>
      <c r="K8061" t="s">
        <v>43</v>
      </c>
      <c r="L8061" t="s">
        <v>44</v>
      </c>
      <c r="N8061" s="11" t="s">
        <v>15</v>
      </c>
      <c r="O8061" s="11" t="str">
        <f>IF(Table1[[#This Row],[Currency  Code]]="USD",Table1[[#This Row],[Product Amount with GST]]*80,Table1[[#This Row],[Product Amount with GST]])</f>
        <v>1499</v>
      </c>
    </row>
    <row r="8062" spans="1:15" x14ac:dyDescent="0.25">
      <c r="A8062" t="s">
        <v>5484</v>
      </c>
      <c r="B8062" t="s">
        <v>1032</v>
      </c>
      <c r="C8062" t="s">
        <v>12</v>
      </c>
      <c r="E8062">
        <f t="shared" si="500"/>
        <v>16</v>
      </c>
      <c r="F8062">
        <f t="shared" si="501"/>
        <v>6</v>
      </c>
      <c r="G8062" s="8">
        <f t="shared" si="502"/>
        <v>44728</v>
      </c>
      <c r="H8062">
        <f t="shared" si="503"/>
        <v>2022</v>
      </c>
      <c r="I8062" s="1">
        <v>44728.447916666664</v>
      </c>
      <c r="J8062" s="2">
        <v>44728</v>
      </c>
      <c r="K8062" t="s">
        <v>13</v>
      </c>
      <c r="L8062" t="s">
        <v>39</v>
      </c>
      <c r="N8062" s="11" t="s">
        <v>15</v>
      </c>
      <c r="O8062" s="11" t="str">
        <f>IF(Table1[[#This Row],[Currency  Code]]="USD",Table1[[#This Row],[Product Amount with GST]]*80,Table1[[#This Row],[Product Amount with GST]])</f>
        <v>499</v>
      </c>
    </row>
    <row r="8063" spans="1:15" x14ac:dyDescent="0.25">
      <c r="A8063" t="s">
        <v>5494</v>
      </c>
      <c r="B8063" t="s">
        <v>42</v>
      </c>
      <c r="C8063" t="s">
        <v>12</v>
      </c>
      <c r="E8063">
        <f t="shared" si="500"/>
        <v>16</v>
      </c>
      <c r="F8063">
        <f t="shared" si="501"/>
        <v>6</v>
      </c>
      <c r="G8063" s="8">
        <f t="shared" si="502"/>
        <v>44728</v>
      </c>
      <c r="H8063">
        <f t="shared" si="503"/>
        <v>2022</v>
      </c>
      <c r="I8063" s="1">
        <v>44728.445833333331</v>
      </c>
      <c r="J8063" s="2">
        <v>44728</v>
      </c>
      <c r="K8063" t="s">
        <v>43</v>
      </c>
      <c r="L8063" t="s">
        <v>44</v>
      </c>
      <c r="N8063" s="11" t="s">
        <v>15</v>
      </c>
      <c r="O8063" s="11" t="str">
        <f>IF(Table1[[#This Row],[Currency  Code]]="USD",Table1[[#This Row],[Product Amount with GST]]*80,Table1[[#This Row],[Product Amount with GST]])</f>
        <v>1499</v>
      </c>
    </row>
    <row r="8064" spans="1:15" x14ac:dyDescent="0.25">
      <c r="A8064" t="s">
        <v>5495</v>
      </c>
      <c r="B8064" t="s">
        <v>42</v>
      </c>
      <c r="C8064" t="s">
        <v>12</v>
      </c>
      <c r="E8064">
        <f t="shared" si="500"/>
        <v>16</v>
      </c>
      <c r="F8064">
        <f t="shared" si="501"/>
        <v>6</v>
      </c>
      <c r="G8064" s="8">
        <f t="shared" si="502"/>
        <v>44728</v>
      </c>
      <c r="H8064">
        <f t="shared" si="503"/>
        <v>2022</v>
      </c>
      <c r="I8064" s="1">
        <v>44728.432638888888</v>
      </c>
      <c r="J8064" s="2">
        <v>44728</v>
      </c>
      <c r="K8064" t="s">
        <v>43</v>
      </c>
      <c r="L8064" t="s">
        <v>44</v>
      </c>
      <c r="N8064" s="11" t="s">
        <v>15</v>
      </c>
      <c r="O8064" s="11" t="str">
        <f>IF(Table1[[#This Row],[Currency  Code]]="USD",Table1[[#This Row],[Product Amount with GST]]*80,Table1[[#This Row],[Product Amount with GST]])</f>
        <v>1499</v>
      </c>
    </row>
    <row r="8065" spans="1:16" x14ac:dyDescent="0.25">
      <c r="A8065" t="s">
        <v>5496</v>
      </c>
      <c r="B8065" t="s">
        <v>905</v>
      </c>
      <c r="C8065" t="s">
        <v>48</v>
      </c>
      <c r="E8065">
        <f t="shared" si="500"/>
        <v>16</v>
      </c>
      <c r="F8065">
        <f t="shared" si="501"/>
        <v>6</v>
      </c>
      <c r="G8065" s="8">
        <f t="shared" si="502"/>
        <v>44728</v>
      </c>
      <c r="H8065">
        <f t="shared" si="503"/>
        <v>2022</v>
      </c>
      <c r="I8065" s="1">
        <v>44728.426388888889</v>
      </c>
      <c r="J8065" s="2">
        <v>44728</v>
      </c>
      <c r="K8065" t="s">
        <v>13</v>
      </c>
      <c r="L8065" t="s">
        <v>3035</v>
      </c>
      <c r="M8065" t="s">
        <v>53</v>
      </c>
      <c r="N8065" s="11" t="s">
        <v>15</v>
      </c>
      <c r="O8065" s="11" t="str">
        <f>IF(Table1[[#This Row],[Currency  Code]]="USD",Table1[[#This Row],[Product Amount with GST]]*80,Table1[[#This Row],[Product Amount with GST]])</f>
        <v>1124</v>
      </c>
      <c r="P8065" t="s">
        <v>50</v>
      </c>
    </row>
    <row r="8066" spans="1:16" x14ac:dyDescent="0.25">
      <c r="A8066" t="s">
        <v>5497</v>
      </c>
      <c r="B8066" t="s">
        <v>42</v>
      </c>
      <c r="C8066" t="s">
        <v>12</v>
      </c>
      <c r="E8066">
        <f t="shared" ref="E8066:E8129" si="504">DAY(I8066)</f>
        <v>16</v>
      </c>
      <c r="F8066">
        <f t="shared" ref="F8066:F8129" si="505">MONTH(I8066)</f>
        <v>6</v>
      </c>
      <c r="G8066" s="8">
        <f t="shared" ref="G8066:G8129" si="506">DATE(H8067,F8066,E8066)</f>
        <v>44728</v>
      </c>
      <c r="H8066">
        <f t="shared" ref="H8066:H8129" si="507">YEAR(I8066)</f>
        <v>2022</v>
      </c>
      <c r="I8066" s="1">
        <v>44728.411805555559</v>
      </c>
      <c r="J8066" s="2">
        <v>44728</v>
      </c>
      <c r="K8066" t="s">
        <v>13</v>
      </c>
      <c r="L8066" t="s">
        <v>44</v>
      </c>
      <c r="N8066" s="11" t="s">
        <v>15</v>
      </c>
      <c r="O8066" s="11" t="str">
        <f>IF(Table1[[#This Row],[Currency  Code]]="USD",Table1[[#This Row],[Product Amount with GST]]*80,Table1[[#This Row],[Product Amount with GST]])</f>
        <v>1499</v>
      </c>
    </row>
    <row r="8067" spans="1:16" x14ac:dyDescent="0.25">
      <c r="A8067" t="s">
        <v>5498</v>
      </c>
      <c r="B8067" t="s">
        <v>42</v>
      </c>
      <c r="C8067" t="s">
        <v>12</v>
      </c>
      <c r="E8067">
        <f t="shared" si="504"/>
        <v>16</v>
      </c>
      <c r="F8067">
        <f t="shared" si="505"/>
        <v>6</v>
      </c>
      <c r="G8067" s="8">
        <f t="shared" si="506"/>
        <v>44728</v>
      </c>
      <c r="H8067">
        <f t="shared" si="507"/>
        <v>2022</v>
      </c>
      <c r="I8067" s="1">
        <v>44728.393750000003</v>
      </c>
      <c r="J8067" s="2">
        <v>44728</v>
      </c>
      <c r="K8067" t="s">
        <v>43</v>
      </c>
      <c r="L8067" t="s">
        <v>44</v>
      </c>
      <c r="N8067" s="11" t="s">
        <v>15</v>
      </c>
      <c r="O8067" s="11" t="str">
        <f>IF(Table1[[#This Row],[Currency  Code]]="USD",Table1[[#This Row],[Product Amount with GST]]*80,Table1[[#This Row],[Product Amount with GST]])</f>
        <v>1499</v>
      </c>
    </row>
    <row r="8068" spans="1:16" x14ac:dyDescent="0.25">
      <c r="A8068" t="s">
        <v>5167</v>
      </c>
      <c r="B8068" t="s">
        <v>255</v>
      </c>
      <c r="C8068" t="s">
        <v>48</v>
      </c>
      <c r="E8068">
        <f t="shared" si="504"/>
        <v>16</v>
      </c>
      <c r="F8068">
        <f t="shared" si="505"/>
        <v>6</v>
      </c>
      <c r="G8068" s="8">
        <f t="shared" si="506"/>
        <v>44728</v>
      </c>
      <c r="H8068">
        <f t="shared" si="507"/>
        <v>2022</v>
      </c>
      <c r="I8068" s="1">
        <v>44728.361805555556</v>
      </c>
      <c r="J8068" s="2">
        <v>44728</v>
      </c>
      <c r="K8068" t="s">
        <v>13</v>
      </c>
      <c r="L8068" t="s">
        <v>44</v>
      </c>
      <c r="M8068" t="s">
        <v>53</v>
      </c>
      <c r="N8068" s="11" t="s">
        <v>15</v>
      </c>
      <c r="O8068" s="11" t="str">
        <f>IF(Table1[[#This Row],[Currency  Code]]="USD",Table1[[#This Row],[Product Amount with GST]]*80,Table1[[#This Row],[Product Amount with GST]])</f>
        <v>1499</v>
      </c>
      <c r="P8068" t="s">
        <v>50</v>
      </c>
    </row>
    <row r="8069" spans="1:16" x14ac:dyDescent="0.25">
      <c r="A8069" t="s">
        <v>5490</v>
      </c>
      <c r="B8069" t="s">
        <v>24</v>
      </c>
      <c r="C8069" t="s">
        <v>48</v>
      </c>
      <c r="E8069">
        <f t="shared" si="504"/>
        <v>16</v>
      </c>
      <c r="F8069">
        <f t="shared" si="505"/>
        <v>6</v>
      </c>
      <c r="G8069" s="8">
        <f t="shared" si="506"/>
        <v>44728</v>
      </c>
      <c r="H8069">
        <f t="shared" si="507"/>
        <v>2022</v>
      </c>
      <c r="I8069" s="1">
        <v>44728.34097222222</v>
      </c>
      <c r="J8069" s="2">
        <v>44728</v>
      </c>
      <c r="K8069" t="s">
        <v>13</v>
      </c>
      <c r="L8069" t="s">
        <v>25</v>
      </c>
      <c r="M8069" t="s">
        <v>53</v>
      </c>
      <c r="N8069" s="11" t="s">
        <v>15</v>
      </c>
      <c r="O8069" s="11" t="str">
        <f>IF(Table1[[#This Row],[Currency  Code]]="USD",Table1[[#This Row],[Product Amount with GST]]*80,Table1[[#This Row],[Product Amount with GST]])</f>
        <v>2022</v>
      </c>
      <c r="P8069" t="s">
        <v>50</v>
      </c>
    </row>
    <row r="8070" spans="1:16" x14ac:dyDescent="0.25">
      <c r="A8070" t="s">
        <v>5499</v>
      </c>
      <c r="B8070" t="s">
        <v>918</v>
      </c>
      <c r="C8070" t="s">
        <v>12</v>
      </c>
      <c r="E8070">
        <f t="shared" si="504"/>
        <v>16</v>
      </c>
      <c r="F8070">
        <f t="shared" si="505"/>
        <v>6</v>
      </c>
      <c r="G8070" s="8">
        <f t="shared" si="506"/>
        <v>44728</v>
      </c>
      <c r="H8070">
        <f t="shared" si="507"/>
        <v>2022</v>
      </c>
      <c r="I8070" s="1">
        <v>44728.339583333334</v>
      </c>
      <c r="J8070" s="2">
        <v>44728</v>
      </c>
      <c r="K8070" t="s">
        <v>13</v>
      </c>
      <c r="L8070" t="s">
        <v>919</v>
      </c>
      <c r="N8070" s="11" t="s">
        <v>29</v>
      </c>
      <c r="O8070" s="11">
        <f>IF(Table1[[#This Row],[Currency  Code]]="USD",Table1[[#This Row],[Product Amount with GST]]*80,Table1[[#This Row],[Product Amount with GST]])</f>
        <v>79200</v>
      </c>
    </row>
    <row r="8071" spans="1:16" x14ac:dyDescent="0.25">
      <c r="A8071" t="s">
        <v>5395</v>
      </c>
      <c r="B8071" t="s">
        <v>42</v>
      </c>
      <c r="C8071" t="s">
        <v>12</v>
      </c>
      <c r="E8071">
        <f t="shared" si="504"/>
        <v>16</v>
      </c>
      <c r="F8071">
        <f t="shared" si="505"/>
        <v>6</v>
      </c>
      <c r="G8071" s="8">
        <f t="shared" si="506"/>
        <v>44728</v>
      </c>
      <c r="H8071">
        <f t="shared" si="507"/>
        <v>2022</v>
      </c>
      <c r="I8071" s="1">
        <v>44728.308333333334</v>
      </c>
      <c r="J8071" s="2">
        <v>44728</v>
      </c>
      <c r="K8071" t="s">
        <v>43</v>
      </c>
      <c r="L8071" t="s">
        <v>44</v>
      </c>
      <c r="N8071" s="11" t="s">
        <v>15</v>
      </c>
      <c r="O8071" s="11" t="str">
        <f>IF(Table1[[#This Row],[Currency  Code]]="USD",Table1[[#This Row],[Product Amount with GST]]*80,Table1[[#This Row],[Product Amount with GST]])</f>
        <v>1499</v>
      </c>
    </row>
    <row r="8072" spans="1:16" x14ac:dyDescent="0.25">
      <c r="A8072" t="s">
        <v>5500</v>
      </c>
      <c r="B8072" t="s">
        <v>42</v>
      </c>
      <c r="C8072" t="s">
        <v>12</v>
      </c>
      <c r="D8072" t="s">
        <v>6124</v>
      </c>
      <c r="E8072">
        <f t="shared" si="504"/>
        <v>16</v>
      </c>
      <c r="F8072">
        <f t="shared" si="505"/>
        <v>6</v>
      </c>
      <c r="G8072" s="8">
        <f t="shared" si="506"/>
        <v>44728</v>
      </c>
      <c r="H8072">
        <f t="shared" si="507"/>
        <v>2022</v>
      </c>
      <c r="I8072" s="1">
        <v>44728.306250000001</v>
      </c>
      <c r="J8072" s="2">
        <v>44728</v>
      </c>
      <c r="K8072" t="s">
        <v>43</v>
      </c>
      <c r="L8072" t="s">
        <v>44</v>
      </c>
      <c r="N8072" s="11" t="s">
        <v>15</v>
      </c>
      <c r="O8072" s="11" t="str">
        <f>IF(Table1[[#This Row],[Currency  Code]]="USD",Table1[[#This Row],[Product Amount with GST]]*80,Table1[[#This Row],[Product Amount with GST]])</f>
        <v>1499</v>
      </c>
    </row>
    <row r="8073" spans="1:16" x14ac:dyDescent="0.25">
      <c r="A8073" t="s">
        <v>5501</v>
      </c>
      <c r="B8073" t="s">
        <v>42</v>
      </c>
      <c r="C8073" t="s">
        <v>12</v>
      </c>
      <c r="E8073">
        <f t="shared" si="504"/>
        <v>16</v>
      </c>
      <c r="F8073">
        <f t="shared" si="505"/>
        <v>6</v>
      </c>
      <c r="G8073" s="8">
        <f t="shared" si="506"/>
        <v>44728</v>
      </c>
      <c r="H8073">
        <f t="shared" si="507"/>
        <v>2022</v>
      </c>
      <c r="I8073" s="1">
        <v>44728.273611111108</v>
      </c>
      <c r="J8073" s="2">
        <v>44728</v>
      </c>
      <c r="K8073" t="s">
        <v>43</v>
      </c>
      <c r="L8073" t="s">
        <v>44</v>
      </c>
      <c r="N8073" s="11" t="s">
        <v>15</v>
      </c>
      <c r="O8073" s="11" t="str">
        <f>IF(Table1[[#This Row],[Currency  Code]]="USD",Table1[[#This Row],[Product Amount with GST]]*80,Table1[[#This Row],[Product Amount with GST]])</f>
        <v>1499</v>
      </c>
    </row>
    <row r="8074" spans="1:16" x14ac:dyDescent="0.25">
      <c r="A8074" t="s">
        <v>5502</v>
      </c>
      <c r="B8074" t="s">
        <v>42</v>
      </c>
      <c r="C8074" t="s">
        <v>12</v>
      </c>
      <c r="E8074">
        <f t="shared" si="504"/>
        <v>16</v>
      </c>
      <c r="F8074">
        <f t="shared" si="505"/>
        <v>6</v>
      </c>
      <c r="G8074" s="8">
        <f t="shared" si="506"/>
        <v>44728</v>
      </c>
      <c r="H8074">
        <f t="shared" si="507"/>
        <v>2022</v>
      </c>
      <c r="I8074" s="1">
        <v>44728.456944444442</v>
      </c>
      <c r="J8074" s="2">
        <v>44728</v>
      </c>
      <c r="K8074" t="s">
        <v>43</v>
      </c>
      <c r="L8074" t="s">
        <v>44</v>
      </c>
      <c r="N8074" s="11" t="s">
        <v>15</v>
      </c>
      <c r="O8074" s="11" t="str">
        <f>IF(Table1[[#This Row],[Currency  Code]]="USD",Table1[[#This Row],[Product Amount with GST]]*80,Table1[[#This Row],[Product Amount with GST]])</f>
        <v>1499</v>
      </c>
    </row>
    <row r="8075" spans="1:16" x14ac:dyDescent="0.25">
      <c r="A8075" t="s">
        <v>5430</v>
      </c>
      <c r="B8075" t="s">
        <v>116</v>
      </c>
      <c r="C8075" t="s">
        <v>12</v>
      </c>
      <c r="E8075">
        <f t="shared" si="504"/>
        <v>16</v>
      </c>
      <c r="F8075">
        <f t="shared" si="505"/>
        <v>6</v>
      </c>
      <c r="G8075" s="8">
        <f t="shared" si="506"/>
        <v>44728</v>
      </c>
      <c r="H8075">
        <f t="shared" si="507"/>
        <v>2022</v>
      </c>
      <c r="I8075" s="1">
        <v>44728.448611111111</v>
      </c>
      <c r="J8075" s="2">
        <v>44728</v>
      </c>
      <c r="K8075" t="s">
        <v>13</v>
      </c>
      <c r="L8075" t="s">
        <v>21</v>
      </c>
      <c r="N8075" s="11" t="s">
        <v>15</v>
      </c>
      <c r="O8075" s="11" t="str">
        <f>IF(Table1[[#This Row],[Currency  Code]]="USD",Table1[[#This Row],[Product Amount with GST]]*80,Table1[[#This Row],[Product Amount with GST]])</f>
        <v>1999</v>
      </c>
    </row>
    <row r="8076" spans="1:16" x14ac:dyDescent="0.25">
      <c r="A8076" t="s">
        <v>5484</v>
      </c>
      <c r="B8076" t="s">
        <v>20</v>
      </c>
      <c r="C8076" t="s">
        <v>12</v>
      </c>
      <c r="E8076">
        <f t="shared" si="504"/>
        <v>16</v>
      </c>
      <c r="F8076">
        <f t="shared" si="505"/>
        <v>6</v>
      </c>
      <c r="G8076" s="8">
        <f t="shared" si="506"/>
        <v>44728</v>
      </c>
      <c r="H8076">
        <f t="shared" si="507"/>
        <v>2022</v>
      </c>
      <c r="I8076" s="1">
        <v>44728.443749999999</v>
      </c>
      <c r="J8076" s="2">
        <v>44728</v>
      </c>
      <c r="K8076" t="s">
        <v>13</v>
      </c>
      <c r="L8076" t="s">
        <v>21</v>
      </c>
      <c r="N8076" s="11" t="s">
        <v>15</v>
      </c>
      <c r="O8076" s="11" t="str">
        <f>IF(Table1[[#This Row],[Currency  Code]]="USD",Table1[[#This Row],[Product Amount with GST]]*80,Table1[[#This Row],[Product Amount with GST]])</f>
        <v>1999</v>
      </c>
    </row>
    <row r="8077" spans="1:16" x14ac:dyDescent="0.25">
      <c r="A8077" t="s">
        <v>5503</v>
      </c>
      <c r="B8077" t="s">
        <v>1854</v>
      </c>
      <c r="C8077" t="s">
        <v>12</v>
      </c>
      <c r="E8077">
        <f t="shared" si="504"/>
        <v>16</v>
      </c>
      <c r="F8077">
        <f t="shared" si="505"/>
        <v>6</v>
      </c>
      <c r="G8077" s="8">
        <f t="shared" si="506"/>
        <v>44728</v>
      </c>
      <c r="H8077">
        <f t="shared" si="507"/>
        <v>2022</v>
      </c>
      <c r="I8077" s="1">
        <v>44728.42291666667</v>
      </c>
      <c r="J8077" s="2">
        <v>44728</v>
      </c>
      <c r="K8077" t="s">
        <v>13</v>
      </c>
      <c r="L8077" t="s">
        <v>1855</v>
      </c>
      <c r="N8077" s="11" t="s">
        <v>15</v>
      </c>
      <c r="O8077" s="11" t="str">
        <f>IF(Table1[[#This Row],[Currency  Code]]="USD",Table1[[#This Row],[Product Amount with GST]]*80,Table1[[#This Row],[Product Amount with GST]])</f>
        <v>2499</v>
      </c>
    </row>
    <row r="8078" spans="1:16" x14ac:dyDescent="0.25">
      <c r="A8078" t="s">
        <v>5503</v>
      </c>
      <c r="B8078" t="s">
        <v>1854</v>
      </c>
      <c r="C8078" t="s">
        <v>12</v>
      </c>
      <c r="E8078">
        <f t="shared" si="504"/>
        <v>16</v>
      </c>
      <c r="F8078">
        <f t="shared" si="505"/>
        <v>6</v>
      </c>
      <c r="G8078" s="8">
        <f t="shared" si="506"/>
        <v>44728</v>
      </c>
      <c r="H8078">
        <f t="shared" si="507"/>
        <v>2022</v>
      </c>
      <c r="I8078" s="1">
        <v>44728.422222222223</v>
      </c>
      <c r="J8078" s="2">
        <v>44728</v>
      </c>
      <c r="K8078" t="s">
        <v>13</v>
      </c>
      <c r="L8078" t="s">
        <v>1855</v>
      </c>
      <c r="N8078" s="11" t="s">
        <v>15</v>
      </c>
      <c r="O8078" s="11" t="str">
        <f>IF(Table1[[#This Row],[Currency  Code]]="USD",Table1[[#This Row],[Product Amount with GST]]*80,Table1[[#This Row],[Product Amount with GST]])</f>
        <v>2499</v>
      </c>
    </row>
    <row r="8079" spans="1:16" x14ac:dyDescent="0.25">
      <c r="A8079" t="s">
        <v>2147</v>
      </c>
      <c r="B8079" t="s">
        <v>52</v>
      </c>
      <c r="C8079" t="s">
        <v>48</v>
      </c>
      <c r="E8079">
        <f t="shared" si="504"/>
        <v>16</v>
      </c>
      <c r="F8079">
        <f t="shared" si="505"/>
        <v>6</v>
      </c>
      <c r="G8079" s="8">
        <f t="shared" si="506"/>
        <v>44728</v>
      </c>
      <c r="H8079">
        <f t="shared" si="507"/>
        <v>2022</v>
      </c>
      <c r="I8079" s="1">
        <v>44728.402777777781</v>
      </c>
      <c r="J8079" s="2">
        <v>44728</v>
      </c>
      <c r="K8079" t="s">
        <v>13</v>
      </c>
      <c r="L8079" t="s">
        <v>18</v>
      </c>
      <c r="M8079" t="s">
        <v>53</v>
      </c>
      <c r="N8079" s="11" t="s">
        <v>15</v>
      </c>
      <c r="O8079" s="11" t="str">
        <f>IF(Table1[[#This Row],[Currency  Code]]="USD",Table1[[#This Row],[Product Amount with GST]]*80,Table1[[#This Row],[Product Amount with GST]])</f>
        <v>999</v>
      </c>
      <c r="P8079" t="s">
        <v>50</v>
      </c>
    </row>
    <row r="8080" spans="1:16" x14ac:dyDescent="0.25">
      <c r="A8080" t="s">
        <v>5486</v>
      </c>
      <c r="B8080" t="s">
        <v>52</v>
      </c>
      <c r="C8080" t="s">
        <v>12</v>
      </c>
      <c r="E8080">
        <f t="shared" si="504"/>
        <v>16</v>
      </c>
      <c r="F8080">
        <f t="shared" si="505"/>
        <v>6</v>
      </c>
      <c r="G8080" s="8">
        <f t="shared" si="506"/>
        <v>44728</v>
      </c>
      <c r="H8080">
        <f t="shared" si="507"/>
        <v>2022</v>
      </c>
      <c r="I8080" s="1">
        <v>44728.397916666669</v>
      </c>
      <c r="J8080" s="2">
        <v>44728</v>
      </c>
      <c r="K8080" t="s">
        <v>13</v>
      </c>
      <c r="L8080" t="s">
        <v>18</v>
      </c>
      <c r="N8080" s="11" t="s">
        <v>15</v>
      </c>
      <c r="O8080" s="11" t="str">
        <f>IF(Table1[[#This Row],[Currency  Code]]="USD",Table1[[#This Row],[Product Amount with GST]]*80,Table1[[#This Row],[Product Amount with GST]])</f>
        <v>999</v>
      </c>
    </row>
    <row r="8081" spans="1:16" x14ac:dyDescent="0.25">
      <c r="A8081" t="s">
        <v>5504</v>
      </c>
      <c r="B8081" t="s">
        <v>42</v>
      </c>
      <c r="C8081" t="s">
        <v>12</v>
      </c>
      <c r="E8081">
        <f t="shared" si="504"/>
        <v>16</v>
      </c>
      <c r="F8081">
        <f t="shared" si="505"/>
        <v>6</v>
      </c>
      <c r="G8081" s="8">
        <f t="shared" si="506"/>
        <v>44728</v>
      </c>
      <c r="H8081">
        <f t="shared" si="507"/>
        <v>2022</v>
      </c>
      <c r="I8081" s="1">
        <v>44728.395833333336</v>
      </c>
      <c r="J8081" s="2">
        <v>44728</v>
      </c>
      <c r="K8081" t="s">
        <v>43</v>
      </c>
      <c r="L8081" t="s">
        <v>44</v>
      </c>
      <c r="N8081" s="11" t="s">
        <v>15</v>
      </c>
      <c r="O8081" s="11" t="str">
        <f>IF(Table1[[#This Row],[Currency  Code]]="USD",Table1[[#This Row],[Product Amount with GST]]*80,Table1[[#This Row],[Product Amount with GST]])</f>
        <v>1499</v>
      </c>
    </row>
    <row r="8082" spans="1:16" x14ac:dyDescent="0.25">
      <c r="A8082" t="s">
        <v>5505</v>
      </c>
      <c r="B8082" t="s">
        <v>24</v>
      </c>
      <c r="C8082" t="s">
        <v>48</v>
      </c>
      <c r="E8082">
        <f t="shared" si="504"/>
        <v>16</v>
      </c>
      <c r="F8082">
        <f t="shared" si="505"/>
        <v>6</v>
      </c>
      <c r="G8082" s="8">
        <f t="shared" si="506"/>
        <v>44728</v>
      </c>
      <c r="H8082">
        <f t="shared" si="507"/>
        <v>2022</v>
      </c>
      <c r="I8082" s="1">
        <v>44728.386805555558</v>
      </c>
      <c r="J8082" s="2">
        <v>44728</v>
      </c>
      <c r="K8082" t="s">
        <v>13</v>
      </c>
      <c r="L8082" t="s">
        <v>25</v>
      </c>
      <c r="M8082" t="s">
        <v>53</v>
      </c>
      <c r="N8082" s="11" t="s">
        <v>15</v>
      </c>
      <c r="O8082" s="11" t="str">
        <f>IF(Table1[[#This Row],[Currency  Code]]="USD",Table1[[#This Row],[Product Amount with GST]]*80,Table1[[#This Row],[Product Amount with GST]])</f>
        <v>2022</v>
      </c>
      <c r="P8082" t="s">
        <v>50</v>
      </c>
    </row>
    <row r="8083" spans="1:16" x14ac:dyDescent="0.25">
      <c r="A8083" t="s">
        <v>5506</v>
      </c>
      <c r="B8083" t="s">
        <v>24</v>
      </c>
      <c r="C8083" t="s">
        <v>12</v>
      </c>
      <c r="E8083">
        <f t="shared" si="504"/>
        <v>16</v>
      </c>
      <c r="F8083">
        <f t="shared" si="505"/>
        <v>6</v>
      </c>
      <c r="G8083" s="8">
        <f t="shared" si="506"/>
        <v>44728</v>
      </c>
      <c r="H8083">
        <f t="shared" si="507"/>
        <v>2022</v>
      </c>
      <c r="I8083" s="1">
        <v>44728.368055555555</v>
      </c>
      <c r="J8083" s="2">
        <v>44728</v>
      </c>
      <c r="K8083" t="s">
        <v>13</v>
      </c>
      <c r="L8083" t="s">
        <v>25</v>
      </c>
      <c r="N8083" s="11" t="s">
        <v>15</v>
      </c>
      <c r="O8083" s="11" t="str">
        <f>IF(Table1[[#This Row],[Currency  Code]]="USD",Table1[[#This Row],[Product Amount with GST]]*80,Table1[[#This Row],[Product Amount with GST]])</f>
        <v>2022</v>
      </c>
    </row>
    <row r="8084" spans="1:16" x14ac:dyDescent="0.25">
      <c r="A8084" t="s">
        <v>5507</v>
      </c>
      <c r="B8084" t="s">
        <v>47</v>
      </c>
      <c r="C8084" t="s">
        <v>12</v>
      </c>
      <c r="E8084">
        <f t="shared" si="504"/>
        <v>16</v>
      </c>
      <c r="F8084">
        <f t="shared" si="505"/>
        <v>6</v>
      </c>
      <c r="G8084" s="8">
        <f t="shared" si="506"/>
        <v>44728</v>
      </c>
      <c r="H8084">
        <f t="shared" si="507"/>
        <v>2022</v>
      </c>
      <c r="I8084" s="1">
        <v>44728.35</v>
      </c>
      <c r="J8084" s="2">
        <v>44728</v>
      </c>
      <c r="K8084" t="s">
        <v>13</v>
      </c>
      <c r="L8084" t="s">
        <v>18</v>
      </c>
      <c r="N8084" s="11" t="s">
        <v>15</v>
      </c>
      <c r="O8084" s="11" t="str">
        <f>IF(Table1[[#This Row],[Currency  Code]]="USD",Table1[[#This Row],[Product Amount with GST]]*80,Table1[[#This Row],[Product Amount with GST]])</f>
        <v>999</v>
      </c>
    </row>
    <row r="8085" spans="1:16" x14ac:dyDescent="0.25">
      <c r="A8085" t="s">
        <v>5508</v>
      </c>
      <c r="B8085" t="s">
        <v>42</v>
      </c>
      <c r="C8085" t="s">
        <v>12</v>
      </c>
      <c r="D8085" t="s">
        <v>6124</v>
      </c>
      <c r="E8085">
        <f t="shared" si="504"/>
        <v>16</v>
      </c>
      <c r="F8085">
        <f t="shared" si="505"/>
        <v>6</v>
      </c>
      <c r="G8085" s="8">
        <f t="shared" si="506"/>
        <v>44728</v>
      </c>
      <c r="H8085">
        <f t="shared" si="507"/>
        <v>2022</v>
      </c>
      <c r="I8085" s="1">
        <v>44728.288194444445</v>
      </c>
      <c r="J8085" s="2">
        <v>44728</v>
      </c>
      <c r="K8085" t="s">
        <v>43</v>
      </c>
      <c r="L8085" t="s">
        <v>44</v>
      </c>
      <c r="N8085" s="11" t="s">
        <v>15</v>
      </c>
      <c r="O8085" s="11" t="str">
        <f>IF(Table1[[#This Row],[Currency  Code]]="USD",Table1[[#This Row],[Product Amount with GST]]*80,Table1[[#This Row],[Product Amount with GST]])</f>
        <v>1499</v>
      </c>
    </row>
    <row r="8086" spans="1:16" x14ac:dyDescent="0.25">
      <c r="A8086" t="s">
        <v>2665</v>
      </c>
      <c r="B8086" t="s">
        <v>918</v>
      </c>
      <c r="C8086" t="s">
        <v>12</v>
      </c>
      <c r="E8086">
        <f t="shared" si="504"/>
        <v>16</v>
      </c>
      <c r="F8086">
        <f t="shared" si="505"/>
        <v>6</v>
      </c>
      <c r="G8086" s="8">
        <f t="shared" si="506"/>
        <v>44728</v>
      </c>
      <c r="H8086">
        <f t="shared" si="507"/>
        <v>2022</v>
      </c>
      <c r="I8086" s="1">
        <v>44728.240972222222</v>
      </c>
      <c r="J8086" s="2">
        <v>44728</v>
      </c>
      <c r="K8086" t="s">
        <v>13</v>
      </c>
      <c r="L8086" t="s">
        <v>919</v>
      </c>
      <c r="N8086" s="11" t="s">
        <v>15</v>
      </c>
      <c r="O8086" s="11" t="str">
        <f>IF(Table1[[#This Row],[Currency  Code]]="USD",Table1[[#This Row],[Product Amount with GST]]*80,Table1[[#This Row],[Product Amount with GST]])</f>
        <v>990</v>
      </c>
    </row>
    <row r="8087" spans="1:16" x14ac:dyDescent="0.25">
      <c r="A8087" t="s">
        <v>5509</v>
      </c>
      <c r="B8087" t="s">
        <v>42</v>
      </c>
      <c r="C8087" t="s">
        <v>12</v>
      </c>
      <c r="E8087">
        <f t="shared" si="504"/>
        <v>16</v>
      </c>
      <c r="F8087">
        <f t="shared" si="505"/>
        <v>6</v>
      </c>
      <c r="G8087" s="8">
        <f t="shared" si="506"/>
        <v>44728</v>
      </c>
      <c r="H8087">
        <f t="shared" si="507"/>
        <v>2022</v>
      </c>
      <c r="I8087" s="1">
        <v>44728.238888888889</v>
      </c>
      <c r="J8087" s="2">
        <v>44728</v>
      </c>
      <c r="K8087" t="s">
        <v>43</v>
      </c>
      <c r="L8087" t="s">
        <v>44</v>
      </c>
      <c r="N8087" s="11" t="s">
        <v>15</v>
      </c>
      <c r="O8087" s="11" t="str">
        <f>IF(Table1[[#This Row],[Currency  Code]]="USD",Table1[[#This Row],[Product Amount with GST]]*80,Table1[[#This Row],[Product Amount with GST]])</f>
        <v>1499</v>
      </c>
    </row>
    <row r="8088" spans="1:16" x14ac:dyDescent="0.25">
      <c r="A8088" t="s">
        <v>3020</v>
      </c>
      <c r="B8088" t="s">
        <v>918</v>
      </c>
      <c r="C8088" t="s">
        <v>12</v>
      </c>
      <c r="E8088">
        <f t="shared" si="504"/>
        <v>16</v>
      </c>
      <c r="F8088">
        <f t="shared" si="505"/>
        <v>6</v>
      </c>
      <c r="G8088" s="8">
        <f t="shared" si="506"/>
        <v>44728</v>
      </c>
      <c r="H8088">
        <f t="shared" si="507"/>
        <v>2022</v>
      </c>
      <c r="I8088" s="1">
        <v>44728.064583333333</v>
      </c>
      <c r="J8088" s="2">
        <v>44727</v>
      </c>
      <c r="K8088" t="s">
        <v>13</v>
      </c>
      <c r="L8088" t="s">
        <v>919</v>
      </c>
      <c r="N8088" s="11" t="s">
        <v>29</v>
      </c>
      <c r="O8088" s="11">
        <f>IF(Table1[[#This Row],[Currency  Code]]="USD",Table1[[#This Row],[Product Amount with GST]]*80,Table1[[#This Row],[Product Amount with GST]])</f>
        <v>79200</v>
      </c>
    </row>
    <row r="8089" spans="1:16" x14ac:dyDescent="0.25">
      <c r="A8089" t="s">
        <v>5510</v>
      </c>
      <c r="B8089" t="s">
        <v>42</v>
      </c>
      <c r="C8089" t="s">
        <v>12</v>
      </c>
      <c r="E8089">
        <f t="shared" si="504"/>
        <v>16</v>
      </c>
      <c r="F8089">
        <f t="shared" si="505"/>
        <v>6</v>
      </c>
      <c r="G8089" s="8">
        <f t="shared" si="506"/>
        <v>44728</v>
      </c>
      <c r="H8089">
        <f t="shared" si="507"/>
        <v>2022</v>
      </c>
      <c r="I8089" s="1">
        <v>44728.052777777775</v>
      </c>
      <c r="J8089" s="2">
        <v>44727</v>
      </c>
      <c r="K8089" t="s">
        <v>43</v>
      </c>
      <c r="L8089" t="s">
        <v>44</v>
      </c>
      <c r="N8089" s="11" t="s">
        <v>15</v>
      </c>
      <c r="O8089" s="11" t="str">
        <f>IF(Table1[[#This Row],[Currency  Code]]="USD",Table1[[#This Row],[Product Amount with GST]]*80,Table1[[#This Row],[Product Amount with GST]])</f>
        <v>1499</v>
      </c>
    </row>
    <row r="8090" spans="1:16" x14ac:dyDescent="0.25">
      <c r="A8090" t="s">
        <v>3722</v>
      </c>
      <c r="B8090" t="s">
        <v>42</v>
      </c>
      <c r="C8090" t="s">
        <v>12</v>
      </c>
      <c r="E8090">
        <f t="shared" si="504"/>
        <v>16</v>
      </c>
      <c r="F8090">
        <f t="shared" si="505"/>
        <v>6</v>
      </c>
      <c r="G8090" s="8">
        <f t="shared" si="506"/>
        <v>44728</v>
      </c>
      <c r="H8090">
        <f t="shared" si="507"/>
        <v>2022</v>
      </c>
      <c r="I8090" s="1">
        <v>44728.044444444444</v>
      </c>
      <c r="J8090" s="2">
        <v>44727</v>
      </c>
      <c r="K8090" t="s">
        <v>43</v>
      </c>
      <c r="L8090" t="s">
        <v>44</v>
      </c>
      <c r="N8090" s="11" t="s">
        <v>15</v>
      </c>
      <c r="O8090" s="11" t="str">
        <f>IF(Table1[[#This Row],[Currency  Code]]="USD",Table1[[#This Row],[Product Amount with GST]]*80,Table1[[#This Row],[Product Amount with GST]])</f>
        <v>1499</v>
      </c>
    </row>
    <row r="8091" spans="1:16" x14ac:dyDescent="0.25">
      <c r="A8091" t="s">
        <v>5511</v>
      </c>
      <c r="B8091" t="s">
        <v>20</v>
      </c>
      <c r="C8091" t="s">
        <v>12</v>
      </c>
      <c r="E8091">
        <f t="shared" si="504"/>
        <v>16</v>
      </c>
      <c r="F8091">
        <f t="shared" si="505"/>
        <v>6</v>
      </c>
      <c r="G8091" s="8">
        <f t="shared" si="506"/>
        <v>44728</v>
      </c>
      <c r="H8091">
        <f t="shared" si="507"/>
        <v>2022</v>
      </c>
      <c r="I8091" s="1">
        <v>44728.03402777778</v>
      </c>
      <c r="J8091" s="2">
        <v>44727</v>
      </c>
      <c r="K8091" t="s">
        <v>13</v>
      </c>
      <c r="L8091" t="s">
        <v>21</v>
      </c>
      <c r="N8091" s="11" t="s">
        <v>15</v>
      </c>
      <c r="O8091" s="11" t="str">
        <f>IF(Table1[[#This Row],[Currency  Code]]="USD",Table1[[#This Row],[Product Amount with GST]]*80,Table1[[#This Row],[Product Amount with GST]])</f>
        <v>1999</v>
      </c>
    </row>
    <row r="8092" spans="1:16" x14ac:dyDescent="0.25">
      <c r="A8092" t="s">
        <v>5512</v>
      </c>
      <c r="B8092" t="s">
        <v>99</v>
      </c>
      <c r="C8092" t="s">
        <v>12</v>
      </c>
      <c r="E8092">
        <f t="shared" si="504"/>
        <v>16</v>
      </c>
      <c r="F8092">
        <f t="shared" si="505"/>
        <v>6</v>
      </c>
      <c r="G8092" s="8">
        <f t="shared" si="506"/>
        <v>44728</v>
      </c>
      <c r="H8092">
        <f t="shared" si="507"/>
        <v>2022</v>
      </c>
      <c r="I8092" s="1">
        <v>44728.029166666667</v>
      </c>
      <c r="J8092" s="2">
        <v>44727</v>
      </c>
      <c r="K8092" t="s">
        <v>13</v>
      </c>
      <c r="L8092" t="s">
        <v>100</v>
      </c>
      <c r="N8092" s="11" t="s">
        <v>15</v>
      </c>
      <c r="O8092" s="11" t="str">
        <f>IF(Table1[[#This Row],[Currency  Code]]="USD",Table1[[#This Row],[Product Amount with GST]]*80,Table1[[#This Row],[Product Amount with GST]])</f>
        <v>699</v>
      </c>
    </row>
    <row r="8093" spans="1:16" x14ac:dyDescent="0.25">
      <c r="A8093" t="s">
        <v>5513</v>
      </c>
      <c r="B8093" t="s">
        <v>42</v>
      </c>
      <c r="C8093" t="s">
        <v>12</v>
      </c>
      <c r="E8093">
        <f t="shared" si="504"/>
        <v>16</v>
      </c>
      <c r="F8093">
        <f t="shared" si="505"/>
        <v>6</v>
      </c>
      <c r="G8093" s="8">
        <f t="shared" si="506"/>
        <v>44728</v>
      </c>
      <c r="H8093">
        <f t="shared" si="507"/>
        <v>2022</v>
      </c>
      <c r="I8093" s="1">
        <v>44728.015277777777</v>
      </c>
      <c r="J8093" s="2">
        <v>44727</v>
      </c>
      <c r="K8093" t="s">
        <v>43</v>
      </c>
      <c r="L8093" t="s">
        <v>44</v>
      </c>
      <c r="N8093" s="11" t="s">
        <v>15</v>
      </c>
      <c r="O8093" s="11" t="str">
        <f>IF(Table1[[#This Row],[Currency  Code]]="USD",Table1[[#This Row],[Product Amount with GST]]*80,Table1[[#This Row],[Product Amount with GST]])</f>
        <v>1499</v>
      </c>
    </row>
    <row r="8094" spans="1:16" x14ac:dyDescent="0.25">
      <c r="A8094" t="s">
        <v>5514</v>
      </c>
      <c r="B8094" t="s">
        <v>52</v>
      </c>
      <c r="C8094" t="s">
        <v>48</v>
      </c>
      <c r="E8094">
        <f t="shared" si="504"/>
        <v>16</v>
      </c>
      <c r="F8094">
        <f t="shared" si="505"/>
        <v>6</v>
      </c>
      <c r="G8094" s="8">
        <f t="shared" si="506"/>
        <v>44728</v>
      </c>
      <c r="H8094">
        <f t="shared" si="507"/>
        <v>2022</v>
      </c>
      <c r="I8094" s="1">
        <v>44728.012499999997</v>
      </c>
      <c r="J8094" s="2">
        <v>44727</v>
      </c>
      <c r="K8094" t="s">
        <v>13</v>
      </c>
      <c r="L8094" t="s">
        <v>18</v>
      </c>
      <c r="M8094" t="s">
        <v>53</v>
      </c>
      <c r="N8094" s="11" t="s">
        <v>15</v>
      </c>
      <c r="O8094" s="11" t="str">
        <f>IF(Table1[[#This Row],[Currency  Code]]="USD",Table1[[#This Row],[Product Amount with GST]]*80,Table1[[#This Row],[Product Amount with GST]])</f>
        <v>999</v>
      </c>
      <c r="P8094" t="s">
        <v>50</v>
      </c>
    </row>
    <row r="8095" spans="1:16" x14ac:dyDescent="0.25">
      <c r="A8095" t="s">
        <v>5428</v>
      </c>
      <c r="B8095" t="s">
        <v>116</v>
      </c>
      <c r="C8095" t="s">
        <v>12</v>
      </c>
      <c r="E8095">
        <f t="shared" si="504"/>
        <v>16</v>
      </c>
      <c r="F8095">
        <f t="shared" si="505"/>
        <v>6</v>
      </c>
      <c r="G8095" s="8">
        <f t="shared" si="506"/>
        <v>44728</v>
      </c>
      <c r="H8095">
        <f t="shared" si="507"/>
        <v>2022</v>
      </c>
      <c r="I8095" s="1">
        <v>44728.008333333331</v>
      </c>
      <c r="J8095" s="2">
        <v>44727</v>
      </c>
      <c r="K8095" t="s">
        <v>13</v>
      </c>
      <c r="L8095" t="s">
        <v>21</v>
      </c>
      <c r="N8095" s="11" t="s">
        <v>15</v>
      </c>
      <c r="O8095" s="11" t="str">
        <f>IF(Table1[[#This Row],[Currency  Code]]="USD",Table1[[#This Row],[Product Amount with GST]]*80,Table1[[#This Row],[Product Amount with GST]])</f>
        <v>1999</v>
      </c>
    </row>
    <row r="8096" spans="1:16" x14ac:dyDescent="0.25">
      <c r="A8096" t="s">
        <v>4045</v>
      </c>
      <c r="B8096" t="s">
        <v>20</v>
      </c>
      <c r="C8096" t="s">
        <v>12</v>
      </c>
      <c r="E8096">
        <f t="shared" si="504"/>
        <v>16</v>
      </c>
      <c r="F8096">
        <f t="shared" si="505"/>
        <v>6</v>
      </c>
      <c r="G8096" s="8">
        <f t="shared" si="506"/>
        <v>44728</v>
      </c>
      <c r="H8096">
        <f t="shared" si="507"/>
        <v>2022</v>
      </c>
      <c r="I8096" s="1">
        <v>44728.007638888892</v>
      </c>
      <c r="J8096" s="2">
        <v>44727</v>
      </c>
      <c r="K8096" t="s">
        <v>13</v>
      </c>
      <c r="L8096" t="s">
        <v>21</v>
      </c>
      <c r="N8096" s="11" t="s">
        <v>15</v>
      </c>
      <c r="O8096" s="11" t="str">
        <f>IF(Table1[[#This Row],[Currency  Code]]="USD",Table1[[#This Row],[Product Amount with GST]]*80,Table1[[#This Row],[Product Amount with GST]])</f>
        <v>1999</v>
      </c>
    </row>
    <row r="8097" spans="1:15" x14ac:dyDescent="0.25">
      <c r="A8097" t="s">
        <v>5515</v>
      </c>
      <c r="B8097" t="s">
        <v>20</v>
      </c>
      <c r="C8097" t="s">
        <v>12</v>
      </c>
      <c r="E8097">
        <f t="shared" si="504"/>
        <v>15</v>
      </c>
      <c r="F8097">
        <f t="shared" si="505"/>
        <v>6</v>
      </c>
      <c r="G8097" s="8">
        <f t="shared" si="506"/>
        <v>44727</v>
      </c>
      <c r="H8097">
        <f t="shared" si="507"/>
        <v>2022</v>
      </c>
      <c r="I8097" s="1">
        <v>44727.993750000001</v>
      </c>
      <c r="J8097" s="2">
        <v>44727</v>
      </c>
      <c r="K8097" t="s">
        <v>13</v>
      </c>
      <c r="L8097" t="s">
        <v>21</v>
      </c>
      <c r="N8097" s="11" t="s">
        <v>15</v>
      </c>
      <c r="O8097" s="11" t="str">
        <f>IF(Table1[[#This Row],[Currency  Code]]="USD",Table1[[#This Row],[Product Amount with GST]]*80,Table1[[#This Row],[Product Amount with GST]])</f>
        <v>1999</v>
      </c>
    </row>
    <row r="8098" spans="1:15" x14ac:dyDescent="0.25">
      <c r="A8098" t="s">
        <v>5511</v>
      </c>
      <c r="B8098" t="s">
        <v>20</v>
      </c>
      <c r="C8098" t="s">
        <v>12</v>
      </c>
      <c r="E8098">
        <f t="shared" si="504"/>
        <v>15</v>
      </c>
      <c r="F8098">
        <f t="shared" si="505"/>
        <v>6</v>
      </c>
      <c r="G8098" s="8">
        <f t="shared" si="506"/>
        <v>44727</v>
      </c>
      <c r="H8098">
        <f t="shared" si="507"/>
        <v>2022</v>
      </c>
      <c r="I8098" s="1">
        <v>44727.993055555555</v>
      </c>
      <c r="J8098" s="2">
        <v>44727</v>
      </c>
      <c r="K8098" t="s">
        <v>13</v>
      </c>
      <c r="L8098" t="s">
        <v>21</v>
      </c>
      <c r="N8098" s="11" t="s">
        <v>15</v>
      </c>
      <c r="O8098" s="11" t="str">
        <f>IF(Table1[[#This Row],[Currency  Code]]="USD",Table1[[#This Row],[Product Amount with GST]]*80,Table1[[#This Row],[Product Amount with GST]])</f>
        <v>1999</v>
      </c>
    </row>
    <row r="8099" spans="1:15" x14ac:dyDescent="0.25">
      <c r="A8099" t="s">
        <v>2124</v>
      </c>
      <c r="B8099" t="s">
        <v>42</v>
      </c>
      <c r="C8099" t="s">
        <v>12</v>
      </c>
      <c r="E8099">
        <f t="shared" si="504"/>
        <v>15</v>
      </c>
      <c r="F8099">
        <f t="shared" si="505"/>
        <v>6</v>
      </c>
      <c r="G8099" s="8">
        <f t="shared" si="506"/>
        <v>44727</v>
      </c>
      <c r="H8099">
        <f t="shared" si="507"/>
        <v>2022</v>
      </c>
      <c r="I8099" s="1">
        <v>44727.981249999997</v>
      </c>
      <c r="J8099" s="2">
        <v>44727</v>
      </c>
      <c r="K8099" t="s">
        <v>43</v>
      </c>
      <c r="L8099" t="s">
        <v>44</v>
      </c>
      <c r="N8099" s="11" t="s">
        <v>15</v>
      </c>
      <c r="O8099" s="11" t="str">
        <f>IF(Table1[[#This Row],[Currency  Code]]="USD",Table1[[#This Row],[Product Amount with GST]]*80,Table1[[#This Row],[Product Amount with GST]])</f>
        <v>1499</v>
      </c>
    </row>
    <row r="8100" spans="1:15" x14ac:dyDescent="0.25">
      <c r="A8100" t="s">
        <v>5516</v>
      </c>
      <c r="B8100" t="s">
        <v>24</v>
      </c>
      <c r="C8100" t="s">
        <v>12</v>
      </c>
      <c r="E8100">
        <f t="shared" si="504"/>
        <v>15</v>
      </c>
      <c r="F8100">
        <f t="shared" si="505"/>
        <v>6</v>
      </c>
      <c r="G8100" s="8">
        <f t="shared" si="506"/>
        <v>44727</v>
      </c>
      <c r="H8100">
        <f t="shared" si="507"/>
        <v>2022</v>
      </c>
      <c r="I8100" s="1">
        <v>44727.978472222225</v>
      </c>
      <c r="J8100" s="2">
        <v>44727</v>
      </c>
      <c r="K8100" t="s">
        <v>13</v>
      </c>
      <c r="L8100" t="s">
        <v>25</v>
      </c>
      <c r="N8100" s="11" t="s">
        <v>15</v>
      </c>
      <c r="O8100" s="11" t="str">
        <f>IF(Table1[[#This Row],[Currency  Code]]="USD",Table1[[#This Row],[Product Amount with GST]]*80,Table1[[#This Row],[Product Amount with GST]])</f>
        <v>2022</v>
      </c>
    </row>
    <row r="8101" spans="1:15" x14ac:dyDescent="0.25">
      <c r="A8101" t="s">
        <v>5517</v>
      </c>
      <c r="B8101" t="s">
        <v>20</v>
      </c>
      <c r="C8101" t="s">
        <v>12</v>
      </c>
      <c r="E8101">
        <f t="shared" si="504"/>
        <v>15</v>
      </c>
      <c r="F8101">
        <f t="shared" si="505"/>
        <v>6</v>
      </c>
      <c r="G8101" s="8">
        <f t="shared" si="506"/>
        <v>44727</v>
      </c>
      <c r="H8101">
        <f t="shared" si="507"/>
        <v>2022</v>
      </c>
      <c r="I8101" s="1">
        <v>44727.95208333333</v>
      </c>
      <c r="J8101" s="2">
        <v>44727</v>
      </c>
      <c r="K8101" t="s">
        <v>13</v>
      </c>
      <c r="L8101" t="s">
        <v>21</v>
      </c>
      <c r="N8101" s="11" t="s">
        <v>15</v>
      </c>
      <c r="O8101" s="11" t="str">
        <f>IF(Table1[[#This Row],[Currency  Code]]="USD",Table1[[#This Row],[Product Amount with GST]]*80,Table1[[#This Row],[Product Amount with GST]])</f>
        <v>1999</v>
      </c>
    </row>
    <row r="8102" spans="1:15" x14ac:dyDescent="0.25">
      <c r="A8102" t="s">
        <v>5518</v>
      </c>
      <c r="B8102" t="s">
        <v>42</v>
      </c>
      <c r="C8102" t="s">
        <v>12</v>
      </c>
      <c r="E8102">
        <f t="shared" si="504"/>
        <v>15</v>
      </c>
      <c r="F8102">
        <f t="shared" si="505"/>
        <v>6</v>
      </c>
      <c r="G8102" s="8">
        <f t="shared" si="506"/>
        <v>44727</v>
      </c>
      <c r="H8102">
        <f t="shared" si="507"/>
        <v>2022</v>
      </c>
      <c r="I8102" s="1">
        <v>44727.946527777778</v>
      </c>
      <c r="J8102" s="2">
        <v>44727</v>
      </c>
      <c r="K8102" t="s">
        <v>43</v>
      </c>
      <c r="L8102" t="s">
        <v>44</v>
      </c>
      <c r="N8102" s="11" t="s">
        <v>15</v>
      </c>
      <c r="O8102" s="11" t="str">
        <f>IF(Table1[[#This Row],[Currency  Code]]="USD",Table1[[#This Row],[Product Amount with GST]]*80,Table1[[#This Row],[Product Amount with GST]])</f>
        <v>1499</v>
      </c>
    </row>
    <row r="8103" spans="1:15" x14ac:dyDescent="0.25">
      <c r="A8103" t="s">
        <v>5519</v>
      </c>
      <c r="B8103" t="s">
        <v>42</v>
      </c>
      <c r="C8103" t="s">
        <v>12</v>
      </c>
      <c r="E8103">
        <f t="shared" si="504"/>
        <v>16</v>
      </c>
      <c r="F8103">
        <f t="shared" si="505"/>
        <v>6</v>
      </c>
      <c r="G8103" s="8">
        <f t="shared" si="506"/>
        <v>44728</v>
      </c>
      <c r="H8103">
        <f t="shared" si="507"/>
        <v>2022</v>
      </c>
      <c r="I8103" s="1">
        <v>44728.283333333333</v>
      </c>
      <c r="J8103" s="2">
        <v>44728</v>
      </c>
      <c r="K8103" t="s">
        <v>43</v>
      </c>
      <c r="L8103" t="s">
        <v>44</v>
      </c>
      <c r="N8103" s="11" t="s">
        <v>15</v>
      </c>
      <c r="O8103" s="11" t="str">
        <f>IF(Table1[[#This Row],[Currency  Code]]="USD",Table1[[#This Row],[Product Amount with GST]]*80,Table1[[#This Row],[Product Amount with GST]])</f>
        <v>1499</v>
      </c>
    </row>
    <row r="8104" spans="1:15" x14ac:dyDescent="0.25">
      <c r="A8104" t="s">
        <v>5520</v>
      </c>
      <c r="B8104" t="s">
        <v>42</v>
      </c>
      <c r="C8104" t="s">
        <v>12</v>
      </c>
      <c r="E8104">
        <f t="shared" si="504"/>
        <v>16</v>
      </c>
      <c r="F8104">
        <f t="shared" si="505"/>
        <v>6</v>
      </c>
      <c r="G8104" s="8">
        <f t="shared" si="506"/>
        <v>44728</v>
      </c>
      <c r="H8104">
        <f t="shared" si="507"/>
        <v>2022</v>
      </c>
      <c r="I8104" s="1">
        <v>44728.15347222222</v>
      </c>
      <c r="J8104" s="2">
        <v>44727</v>
      </c>
      <c r="K8104" t="s">
        <v>43</v>
      </c>
      <c r="L8104" t="s">
        <v>44</v>
      </c>
      <c r="N8104" s="11" t="s">
        <v>15</v>
      </c>
      <c r="O8104" s="11" t="str">
        <f>IF(Table1[[#This Row],[Currency  Code]]="USD",Table1[[#This Row],[Product Amount with GST]]*80,Table1[[#This Row],[Product Amount with GST]])</f>
        <v>1499</v>
      </c>
    </row>
    <row r="8105" spans="1:15" x14ac:dyDescent="0.25">
      <c r="A8105" t="s">
        <v>5521</v>
      </c>
      <c r="B8105" t="s">
        <v>20</v>
      </c>
      <c r="C8105" t="s">
        <v>12</v>
      </c>
      <c r="E8105">
        <f t="shared" si="504"/>
        <v>16</v>
      </c>
      <c r="F8105">
        <f t="shared" si="505"/>
        <v>6</v>
      </c>
      <c r="G8105" s="8">
        <f t="shared" si="506"/>
        <v>44728</v>
      </c>
      <c r="H8105">
        <f t="shared" si="507"/>
        <v>2022</v>
      </c>
      <c r="I8105" s="1">
        <v>44728.074999999997</v>
      </c>
      <c r="J8105" s="2">
        <v>44727</v>
      </c>
      <c r="K8105" t="s">
        <v>13</v>
      </c>
      <c r="L8105" t="s">
        <v>21</v>
      </c>
      <c r="N8105" s="11" t="s">
        <v>15</v>
      </c>
      <c r="O8105" s="11" t="str">
        <f>IF(Table1[[#This Row],[Currency  Code]]="USD",Table1[[#This Row],[Product Amount with GST]]*80,Table1[[#This Row],[Product Amount with GST]])</f>
        <v>1999</v>
      </c>
    </row>
    <row r="8106" spans="1:15" x14ac:dyDescent="0.25">
      <c r="A8106" t="s">
        <v>5341</v>
      </c>
      <c r="B8106" t="s">
        <v>116</v>
      </c>
      <c r="C8106" t="s">
        <v>12</v>
      </c>
      <c r="E8106">
        <f t="shared" si="504"/>
        <v>16</v>
      </c>
      <c r="F8106">
        <f t="shared" si="505"/>
        <v>6</v>
      </c>
      <c r="G8106" s="8">
        <f t="shared" si="506"/>
        <v>44728</v>
      </c>
      <c r="H8106">
        <f t="shared" si="507"/>
        <v>2022</v>
      </c>
      <c r="I8106" s="1">
        <v>44728.068055555559</v>
      </c>
      <c r="J8106" s="2">
        <v>44727</v>
      </c>
      <c r="K8106" t="s">
        <v>13</v>
      </c>
      <c r="L8106" t="s">
        <v>21</v>
      </c>
      <c r="N8106" s="11" t="s">
        <v>15</v>
      </c>
      <c r="O8106" s="11" t="str">
        <f>IF(Table1[[#This Row],[Currency  Code]]="USD",Table1[[#This Row],[Product Amount with GST]]*80,Table1[[#This Row],[Product Amount with GST]])</f>
        <v>1999</v>
      </c>
    </row>
    <row r="8107" spans="1:15" x14ac:dyDescent="0.25">
      <c r="A8107" t="s">
        <v>5522</v>
      </c>
      <c r="B8107" t="s">
        <v>52</v>
      </c>
      <c r="C8107" t="s">
        <v>12</v>
      </c>
      <c r="E8107">
        <f t="shared" si="504"/>
        <v>16</v>
      </c>
      <c r="F8107">
        <f t="shared" si="505"/>
        <v>6</v>
      </c>
      <c r="G8107" s="8">
        <f t="shared" si="506"/>
        <v>44728</v>
      </c>
      <c r="H8107">
        <f t="shared" si="507"/>
        <v>2022</v>
      </c>
      <c r="I8107" s="1">
        <v>44728.051388888889</v>
      </c>
      <c r="J8107" s="2">
        <v>44727</v>
      </c>
      <c r="K8107" t="s">
        <v>13</v>
      </c>
      <c r="L8107" t="s">
        <v>18</v>
      </c>
      <c r="N8107" s="11" t="s">
        <v>15</v>
      </c>
      <c r="O8107" s="11" t="str">
        <f>IF(Table1[[#This Row],[Currency  Code]]="USD",Table1[[#This Row],[Product Amount with GST]]*80,Table1[[#This Row],[Product Amount with GST]])</f>
        <v>999</v>
      </c>
    </row>
    <row r="8108" spans="1:15" x14ac:dyDescent="0.25">
      <c r="A8108" t="s">
        <v>1967</v>
      </c>
      <c r="B8108" t="s">
        <v>17</v>
      </c>
      <c r="C8108" t="s">
        <v>12</v>
      </c>
      <c r="E8108">
        <f t="shared" si="504"/>
        <v>16</v>
      </c>
      <c r="F8108">
        <f t="shared" si="505"/>
        <v>6</v>
      </c>
      <c r="G8108" s="8">
        <f t="shared" si="506"/>
        <v>44728</v>
      </c>
      <c r="H8108">
        <f t="shared" si="507"/>
        <v>2022</v>
      </c>
      <c r="I8108" s="1">
        <v>44728.030555555553</v>
      </c>
      <c r="J8108" s="2">
        <v>44727</v>
      </c>
      <c r="K8108" t="s">
        <v>13</v>
      </c>
      <c r="L8108" t="s">
        <v>18</v>
      </c>
      <c r="N8108" s="11" t="s">
        <v>15</v>
      </c>
      <c r="O8108" s="11" t="str">
        <f>IF(Table1[[#This Row],[Currency  Code]]="USD",Table1[[#This Row],[Product Amount with GST]]*80,Table1[[#This Row],[Product Amount with GST]])</f>
        <v>999</v>
      </c>
    </row>
    <row r="8109" spans="1:15" x14ac:dyDescent="0.25">
      <c r="A8109" t="s">
        <v>5523</v>
      </c>
      <c r="B8109" t="s">
        <v>42</v>
      </c>
      <c r="C8109" t="s">
        <v>12</v>
      </c>
      <c r="E8109">
        <f t="shared" si="504"/>
        <v>16</v>
      </c>
      <c r="F8109">
        <f t="shared" si="505"/>
        <v>6</v>
      </c>
      <c r="G8109" s="8">
        <f t="shared" si="506"/>
        <v>44728</v>
      </c>
      <c r="H8109">
        <f t="shared" si="507"/>
        <v>2022</v>
      </c>
      <c r="I8109" s="1">
        <v>44728.011805555558</v>
      </c>
      <c r="J8109" s="2">
        <v>44727</v>
      </c>
      <c r="K8109" t="s">
        <v>43</v>
      </c>
      <c r="L8109" t="s">
        <v>88</v>
      </c>
      <c r="N8109" s="11" t="s">
        <v>29</v>
      </c>
      <c r="O8109" s="11">
        <f>IF(Table1[[#This Row],[Currency  Code]]="USD",Table1[[#This Row],[Product Amount with GST]]*80,Table1[[#This Row],[Product Amount with GST]])</f>
        <v>4720</v>
      </c>
    </row>
    <row r="8110" spans="1:15" x14ac:dyDescent="0.25">
      <c r="A8110" t="s">
        <v>4045</v>
      </c>
      <c r="B8110" t="s">
        <v>20</v>
      </c>
      <c r="C8110" t="s">
        <v>12</v>
      </c>
      <c r="E8110">
        <f t="shared" si="504"/>
        <v>16</v>
      </c>
      <c r="F8110">
        <f t="shared" si="505"/>
        <v>6</v>
      </c>
      <c r="G8110" s="8">
        <f t="shared" si="506"/>
        <v>44728</v>
      </c>
      <c r="H8110">
        <f t="shared" si="507"/>
        <v>2022</v>
      </c>
      <c r="I8110" s="1">
        <v>44728.011805555558</v>
      </c>
      <c r="J8110" s="2">
        <v>44727</v>
      </c>
      <c r="K8110" t="s">
        <v>13</v>
      </c>
      <c r="L8110" t="s">
        <v>21</v>
      </c>
      <c r="N8110" s="11" t="s">
        <v>15</v>
      </c>
      <c r="O8110" s="11" t="str">
        <f>IF(Table1[[#This Row],[Currency  Code]]="USD",Table1[[#This Row],[Product Amount with GST]]*80,Table1[[#This Row],[Product Amount with GST]])</f>
        <v>1999</v>
      </c>
    </row>
    <row r="8111" spans="1:15" x14ac:dyDescent="0.25">
      <c r="A8111" t="s">
        <v>5524</v>
      </c>
      <c r="B8111" t="s">
        <v>42</v>
      </c>
      <c r="C8111" t="s">
        <v>12</v>
      </c>
      <c r="E8111">
        <f t="shared" si="504"/>
        <v>16</v>
      </c>
      <c r="F8111">
        <f t="shared" si="505"/>
        <v>6</v>
      </c>
      <c r="G8111" s="8">
        <f t="shared" si="506"/>
        <v>44728</v>
      </c>
      <c r="H8111">
        <f t="shared" si="507"/>
        <v>2022</v>
      </c>
      <c r="I8111" s="1">
        <v>44728.010416666664</v>
      </c>
      <c r="J8111" s="2">
        <v>44727</v>
      </c>
      <c r="K8111" t="s">
        <v>43</v>
      </c>
      <c r="L8111" t="s">
        <v>44</v>
      </c>
      <c r="N8111" s="11" t="s">
        <v>15</v>
      </c>
      <c r="O8111" s="11" t="str">
        <f>IF(Table1[[#This Row],[Currency  Code]]="USD",Table1[[#This Row],[Product Amount with GST]]*80,Table1[[#This Row],[Product Amount with GST]])</f>
        <v>1499</v>
      </c>
    </row>
    <row r="8112" spans="1:15" x14ac:dyDescent="0.25">
      <c r="A8112" t="s">
        <v>4045</v>
      </c>
      <c r="B8112" t="s">
        <v>20</v>
      </c>
      <c r="C8112" t="s">
        <v>12</v>
      </c>
      <c r="E8112">
        <f t="shared" si="504"/>
        <v>16</v>
      </c>
      <c r="F8112">
        <f t="shared" si="505"/>
        <v>6</v>
      </c>
      <c r="G8112" s="8">
        <f t="shared" si="506"/>
        <v>44728</v>
      </c>
      <c r="H8112">
        <f t="shared" si="507"/>
        <v>2022</v>
      </c>
      <c r="I8112" s="1">
        <v>44728.006944444445</v>
      </c>
      <c r="J8112" s="2">
        <v>44727</v>
      </c>
      <c r="K8112" t="s">
        <v>13</v>
      </c>
      <c r="L8112" t="s">
        <v>21</v>
      </c>
      <c r="N8112" s="11" t="s">
        <v>15</v>
      </c>
      <c r="O8112" s="11" t="str">
        <f>IF(Table1[[#This Row],[Currency  Code]]="USD",Table1[[#This Row],[Product Amount with GST]]*80,Table1[[#This Row],[Product Amount with GST]])</f>
        <v>1999</v>
      </c>
    </row>
    <row r="8113" spans="1:16" x14ac:dyDescent="0.25">
      <c r="A8113" t="s">
        <v>5515</v>
      </c>
      <c r="B8113" t="s">
        <v>20</v>
      </c>
      <c r="C8113" t="s">
        <v>12</v>
      </c>
      <c r="E8113">
        <f t="shared" si="504"/>
        <v>16</v>
      </c>
      <c r="F8113">
        <f t="shared" si="505"/>
        <v>6</v>
      </c>
      <c r="G8113" s="8">
        <f t="shared" si="506"/>
        <v>44728</v>
      </c>
      <c r="H8113">
        <f t="shared" si="507"/>
        <v>2022</v>
      </c>
      <c r="I8113" s="1">
        <v>44728.006944444445</v>
      </c>
      <c r="J8113" s="2">
        <v>44727</v>
      </c>
      <c r="K8113" t="s">
        <v>13</v>
      </c>
      <c r="L8113" t="s">
        <v>21</v>
      </c>
      <c r="N8113" s="11" t="s">
        <v>15</v>
      </c>
      <c r="O8113" s="11" t="str">
        <f>IF(Table1[[#This Row],[Currency  Code]]="USD",Table1[[#This Row],[Product Amount with GST]]*80,Table1[[#This Row],[Product Amount with GST]])</f>
        <v>1999</v>
      </c>
    </row>
    <row r="8114" spans="1:16" x14ac:dyDescent="0.25">
      <c r="A8114" t="s">
        <v>5525</v>
      </c>
      <c r="B8114" t="s">
        <v>42</v>
      </c>
      <c r="C8114" t="s">
        <v>12</v>
      </c>
      <c r="E8114">
        <f t="shared" si="504"/>
        <v>16</v>
      </c>
      <c r="F8114">
        <f t="shared" si="505"/>
        <v>6</v>
      </c>
      <c r="G8114" s="8">
        <f t="shared" si="506"/>
        <v>44728</v>
      </c>
      <c r="H8114">
        <f t="shared" si="507"/>
        <v>2022</v>
      </c>
      <c r="I8114" s="1">
        <v>44728.004861111112</v>
      </c>
      <c r="J8114" s="2">
        <v>44727</v>
      </c>
      <c r="K8114" t="s">
        <v>43</v>
      </c>
      <c r="L8114" t="s">
        <v>88</v>
      </c>
      <c r="N8114" s="11" t="s">
        <v>29</v>
      </c>
      <c r="O8114" s="11">
        <f>IF(Table1[[#This Row],[Currency  Code]]="USD",Table1[[#This Row],[Product Amount with GST]]*80,Table1[[#This Row],[Product Amount with GST]])</f>
        <v>4720</v>
      </c>
    </row>
    <row r="8115" spans="1:16" x14ac:dyDescent="0.25">
      <c r="A8115" t="s">
        <v>5526</v>
      </c>
      <c r="B8115" t="s">
        <v>52</v>
      </c>
      <c r="C8115" t="s">
        <v>12</v>
      </c>
      <c r="E8115">
        <f t="shared" si="504"/>
        <v>16</v>
      </c>
      <c r="F8115">
        <f t="shared" si="505"/>
        <v>6</v>
      </c>
      <c r="G8115" s="8">
        <f t="shared" si="506"/>
        <v>44728</v>
      </c>
      <c r="H8115">
        <f t="shared" si="507"/>
        <v>2022</v>
      </c>
      <c r="I8115" s="1">
        <v>44728.003472222219</v>
      </c>
      <c r="J8115" s="2">
        <v>44727</v>
      </c>
      <c r="K8115" t="s">
        <v>13</v>
      </c>
      <c r="L8115" t="s">
        <v>18</v>
      </c>
      <c r="N8115" s="11" t="s">
        <v>15</v>
      </c>
      <c r="O8115" s="11" t="str">
        <f>IF(Table1[[#This Row],[Currency  Code]]="USD",Table1[[#This Row],[Product Amount with GST]]*80,Table1[[#This Row],[Product Amount with GST]])</f>
        <v>999</v>
      </c>
    </row>
    <row r="8116" spans="1:16" x14ac:dyDescent="0.25">
      <c r="A8116" t="s">
        <v>5428</v>
      </c>
      <c r="B8116" t="s">
        <v>116</v>
      </c>
      <c r="C8116" t="s">
        <v>12</v>
      </c>
      <c r="E8116">
        <f t="shared" si="504"/>
        <v>15</v>
      </c>
      <c r="F8116">
        <f t="shared" si="505"/>
        <v>6</v>
      </c>
      <c r="G8116" s="8">
        <f t="shared" si="506"/>
        <v>44727</v>
      </c>
      <c r="H8116">
        <f t="shared" si="507"/>
        <v>2022</v>
      </c>
      <c r="I8116" s="1">
        <v>44727.993750000001</v>
      </c>
      <c r="J8116" s="2">
        <v>44727</v>
      </c>
      <c r="K8116" t="s">
        <v>13</v>
      </c>
      <c r="L8116" t="s">
        <v>21</v>
      </c>
      <c r="N8116" s="11" t="s">
        <v>15</v>
      </c>
      <c r="O8116" s="11" t="str">
        <f>IF(Table1[[#This Row],[Currency  Code]]="USD",Table1[[#This Row],[Product Amount with GST]]*80,Table1[[#This Row],[Product Amount with GST]])</f>
        <v>1999</v>
      </c>
    </row>
    <row r="8117" spans="1:16" x14ac:dyDescent="0.25">
      <c r="A8117" t="s">
        <v>5527</v>
      </c>
      <c r="B8117" t="s">
        <v>42</v>
      </c>
      <c r="C8117" t="s">
        <v>12</v>
      </c>
      <c r="E8117">
        <f t="shared" si="504"/>
        <v>15</v>
      </c>
      <c r="F8117">
        <f t="shared" si="505"/>
        <v>6</v>
      </c>
      <c r="G8117" s="8">
        <f t="shared" si="506"/>
        <v>44727</v>
      </c>
      <c r="H8117">
        <f t="shared" si="507"/>
        <v>2022</v>
      </c>
      <c r="I8117" s="1">
        <v>44727.992361111108</v>
      </c>
      <c r="J8117" s="2">
        <v>44727</v>
      </c>
      <c r="K8117" t="s">
        <v>43</v>
      </c>
      <c r="L8117" t="s">
        <v>44</v>
      </c>
      <c r="N8117" s="11" t="s">
        <v>15</v>
      </c>
      <c r="O8117" s="11" t="str">
        <f>IF(Table1[[#This Row],[Currency  Code]]="USD",Table1[[#This Row],[Product Amount with GST]]*80,Table1[[#This Row],[Product Amount with GST]])</f>
        <v>1499</v>
      </c>
    </row>
    <row r="8118" spans="1:16" x14ac:dyDescent="0.25">
      <c r="A8118" t="s">
        <v>5528</v>
      </c>
      <c r="B8118" t="s">
        <v>42</v>
      </c>
      <c r="C8118" t="s">
        <v>12</v>
      </c>
      <c r="E8118">
        <f t="shared" si="504"/>
        <v>15</v>
      </c>
      <c r="F8118">
        <f t="shared" si="505"/>
        <v>6</v>
      </c>
      <c r="G8118" s="8">
        <f t="shared" si="506"/>
        <v>44727</v>
      </c>
      <c r="H8118">
        <f t="shared" si="507"/>
        <v>2022</v>
      </c>
      <c r="I8118" s="1">
        <v>44727.976388888892</v>
      </c>
      <c r="J8118" s="2">
        <v>44727</v>
      </c>
      <c r="K8118" t="s">
        <v>13</v>
      </c>
      <c r="L8118" t="s">
        <v>44</v>
      </c>
      <c r="N8118" s="11" t="s">
        <v>15</v>
      </c>
      <c r="O8118" s="11" t="str">
        <f>IF(Table1[[#This Row],[Currency  Code]]="USD",Table1[[#This Row],[Product Amount with GST]]*80,Table1[[#This Row],[Product Amount with GST]])</f>
        <v>1499</v>
      </c>
    </row>
    <row r="8119" spans="1:16" x14ac:dyDescent="0.25">
      <c r="A8119" t="s">
        <v>5528</v>
      </c>
      <c r="B8119" t="s">
        <v>42</v>
      </c>
      <c r="C8119" t="s">
        <v>12</v>
      </c>
      <c r="E8119">
        <f t="shared" si="504"/>
        <v>15</v>
      </c>
      <c r="F8119">
        <f t="shared" si="505"/>
        <v>6</v>
      </c>
      <c r="G8119" s="8">
        <f t="shared" si="506"/>
        <v>44727</v>
      </c>
      <c r="H8119">
        <f t="shared" si="507"/>
        <v>2022</v>
      </c>
      <c r="I8119" s="1">
        <v>44727.975694444445</v>
      </c>
      <c r="J8119" s="2">
        <v>44727</v>
      </c>
      <c r="K8119" t="s">
        <v>13</v>
      </c>
      <c r="L8119" t="s">
        <v>44</v>
      </c>
      <c r="N8119" s="11" t="s">
        <v>15</v>
      </c>
      <c r="O8119" s="11" t="str">
        <f>IF(Table1[[#This Row],[Currency  Code]]="USD",Table1[[#This Row],[Product Amount with GST]]*80,Table1[[#This Row],[Product Amount with GST]])</f>
        <v>1499</v>
      </c>
    </row>
    <row r="8120" spans="1:16" x14ac:dyDescent="0.25">
      <c r="A8120" t="s">
        <v>5529</v>
      </c>
      <c r="B8120" t="s">
        <v>20</v>
      </c>
      <c r="C8120" t="s">
        <v>12</v>
      </c>
      <c r="E8120">
        <f t="shared" si="504"/>
        <v>15</v>
      </c>
      <c r="F8120">
        <f t="shared" si="505"/>
        <v>6</v>
      </c>
      <c r="G8120" s="8">
        <f t="shared" si="506"/>
        <v>44727</v>
      </c>
      <c r="H8120">
        <f t="shared" si="507"/>
        <v>2022</v>
      </c>
      <c r="I8120" s="1">
        <v>44727.97152777778</v>
      </c>
      <c r="J8120" s="2">
        <v>44727</v>
      </c>
      <c r="K8120" t="s">
        <v>13</v>
      </c>
      <c r="L8120" t="s">
        <v>21</v>
      </c>
      <c r="N8120" s="11" t="s">
        <v>15</v>
      </c>
      <c r="O8120" s="11" t="str">
        <f>IF(Table1[[#This Row],[Currency  Code]]="USD",Table1[[#This Row],[Product Amount with GST]]*80,Table1[[#This Row],[Product Amount with GST]])</f>
        <v>1999</v>
      </c>
    </row>
    <row r="8121" spans="1:16" x14ac:dyDescent="0.25">
      <c r="A8121" t="s">
        <v>5530</v>
      </c>
      <c r="B8121" t="s">
        <v>42</v>
      </c>
      <c r="C8121" t="s">
        <v>12</v>
      </c>
      <c r="E8121">
        <f t="shared" si="504"/>
        <v>15</v>
      </c>
      <c r="F8121">
        <f t="shared" si="505"/>
        <v>6</v>
      </c>
      <c r="G8121" s="8">
        <f t="shared" si="506"/>
        <v>44727</v>
      </c>
      <c r="H8121">
        <f t="shared" si="507"/>
        <v>2022</v>
      </c>
      <c r="I8121" s="1">
        <v>44727.964583333334</v>
      </c>
      <c r="J8121" s="2">
        <v>44727</v>
      </c>
      <c r="K8121" t="s">
        <v>43</v>
      </c>
      <c r="L8121" t="s">
        <v>44</v>
      </c>
      <c r="N8121" s="11" t="s">
        <v>15</v>
      </c>
      <c r="O8121" s="11" t="str">
        <f>IF(Table1[[#This Row],[Currency  Code]]="USD",Table1[[#This Row],[Product Amount with GST]]*80,Table1[[#This Row],[Product Amount with GST]])</f>
        <v>1499</v>
      </c>
    </row>
    <row r="8122" spans="1:16" x14ac:dyDescent="0.25">
      <c r="A8122" t="s">
        <v>5531</v>
      </c>
      <c r="B8122" t="s">
        <v>42</v>
      </c>
      <c r="C8122" t="s">
        <v>12</v>
      </c>
      <c r="E8122">
        <f t="shared" si="504"/>
        <v>16</v>
      </c>
      <c r="F8122">
        <f t="shared" si="505"/>
        <v>6</v>
      </c>
      <c r="G8122" s="8">
        <f t="shared" si="506"/>
        <v>44728</v>
      </c>
      <c r="H8122">
        <f t="shared" si="507"/>
        <v>2022</v>
      </c>
      <c r="I8122" s="1">
        <v>44728.177083333336</v>
      </c>
      <c r="J8122" s="2">
        <v>44727</v>
      </c>
      <c r="K8122" t="s">
        <v>43</v>
      </c>
      <c r="L8122" t="s">
        <v>44</v>
      </c>
      <c r="N8122" s="11" t="s">
        <v>15</v>
      </c>
      <c r="O8122" s="11" t="str">
        <f>IF(Table1[[#This Row],[Currency  Code]]="USD",Table1[[#This Row],[Product Amount with GST]]*80,Table1[[#This Row],[Product Amount with GST]])</f>
        <v>1499</v>
      </c>
    </row>
    <row r="8123" spans="1:16" x14ac:dyDescent="0.25">
      <c r="A8123" t="s">
        <v>5532</v>
      </c>
      <c r="B8123" t="s">
        <v>24</v>
      </c>
      <c r="C8123" t="s">
        <v>12</v>
      </c>
      <c r="E8123">
        <f t="shared" si="504"/>
        <v>16</v>
      </c>
      <c r="F8123">
        <f t="shared" si="505"/>
        <v>6</v>
      </c>
      <c r="G8123" s="8">
        <f t="shared" si="506"/>
        <v>44728</v>
      </c>
      <c r="H8123">
        <f t="shared" si="507"/>
        <v>2022</v>
      </c>
      <c r="I8123" s="1">
        <v>44728.043749999997</v>
      </c>
      <c r="J8123" s="2">
        <v>44727</v>
      </c>
      <c r="K8123" t="s">
        <v>13</v>
      </c>
      <c r="L8123" t="s">
        <v>25</v>
      </c>
      <c r="N8123" s="11" t="s">
        <v>15</v>
      </c>
      <c r="O8123" s="11" t="str">
        <f>IF(Table1[[#This Row],[Currency  Code]]="USD",Table1[[#This Row],[Product Amount with GST]]*80,Table1[[#This Row],[Product Amount with GST]])</f>
        <v>2022</v>
      </c>
    </row>
    <row r="8124" spans="1:16" x14ac:dyDescent="0.25">
      <c r="A8124" t="s">
        <v>5533</v>
      </c>
      <c r="B8124" t="s">
        <v>42</v>
      </c>
      <c r="C8124" t="s">
        <v>12</v>
      </c>
      <c r="E8124">
        <f t="shared" si="504"/>
        <v>16</v>
      </c>
      <c r="F8124">
        <f t="shared" si="505"/>
        <v>6</v>
      </c>
      <c r="G8124" s="8">
        <f t="shared" si="506"/>
        <v>44728</v>
      </c>
      <c r="H8124">
        <f t="shared" si="507"/>
        <v>2022</v>
      </c>
      <c r="I8124" s="1">
        <v>44728.040277777778</v>
      </c>
      <c r="J8124" s="2">
        <v>44727</v>
      </c>
      <c r="K8124" t="s">
        <v>43</v>
      </c>
      <c r="L8124" t="s">
        <v>44</v>
      </c>
      <c r="N8124" s="11" t="s">
        <v>15</v>
      </c>
      <c r="O8124" s="11" t="str">
        <f>IF(Table1[[#This Row],[Currency  Code]]="USD",Table1[[#This Row],[Product Amount with GST]]*80,Table1[[#This Row],[Product Amount with GST]])</f>
        <v>1499</v>
      </c>
    </row>
    <row r="8125" spans="1:16" x14ac:dyDescent="0.25">
      <c r="A8125" t="s">
        <v>5534</v>
      </c>
      <c r="B8125" t="s">
        <v>42</v>
      </c>
      <c r="C8125" t="s">
        <v>12</v>
      </c>
      <c r="E8125">
        <f t="shared" si="504"/>
        <v>16</v>
      </c>
      <c r="F8125">
        <f t="shared" si="505"/>
        <v>6</v>
      </c>
      <c r="G8125" s="8">
        <f t="shared" si="506"/>
        <v>44728</v>
      </c>
      <c r="H8125">
        <f t="shared" si="507"/>
        <v>2022</v>
      </c>
      <c r="I8125" s="1">
        <v>44728.035416666666</v>
      </c>
      <c r="J8125" s="2">
        <v>44727</v>
      </c>
      <c r="K8125" t="s">
        <v>43</v>
      </c>
      <c r="L8125" t="s">
        <v>88</v>
      </c>
      <c r="N8125" s="11" t="s">
        <v>29</v>
      </c>
      <c r="O8125" s="11">
        <f>IF(Table1[[#This Row],[Currency  Code]]="USD",Table1[[#This Row],[Product Amount with GST]]*80,Table1[[#This Row],[Product Amount with GST]])</f>
        <v>4720</v>
      </c>
    </row>
    <row r="8126" spans="1:16" x14ac:dyDescent="0.25">
      <c r="A8126" t="s">
        <v>5534</v>
      </c>
      <c r="B8126" t="s">
        <v>42</v>
      </c>
      <c r="C8126" t="s">
        <v>12</v>
      </c>
      <c r="E8126">
        <f t="shared" si="504"/>
        <v>16</v>
      </c>
      <c r="F8126">
        <f t="shared" si="505"/>
        <v>6</v>
      </c>
      <c r="G8126" s="8">
        <f t="shared" si="506"/>
        <v>44728</v>
      </c>
      <c r="H8126">
        <f t="shared" si="507"/>
        <v>2022</v>
      </c>
      <c r="I8126" s="1">
        <v>44728.034722222219</v>
      </c>
      <c r="J8126" s="2">
        <v>44727</v>
      </c>
      <c r="K8126" t="s">
        <v>43</v>
      </c>
      <c r="L8126" t="s">
        <v>88</v>
      </c>
      <c r="N8126" s="11" t="s">
        <v>29</v>
      </c>
      <c r="O8126" s="11">
        <f>IF(Table1[[#This Row],[Currency  Code]]="USD",Table1[[#This Row],[Product Amount with GST]]*80,Table1[[#This Row],[Product Amount with GST]])</f>
        <v>4720</v>
      </c>
    </row>
    <row r="8127" spans="1:16" x14ac:dyDescent="0.25">
      <c r="A8127" t="s">
        <v>5535</v>
      </c>
      <c r="B8127" t="s">
        <v>24</v>
      </c>
      <c r="C8127" t="s">
        <v>12</v>
      </c>
      <c r="E8127">
        <f t="shared" si="504"/>
        <v>16</v>
      </c>
      <c r="F8127">
        <f t="shared" si="505"/>
        <v>6</v>
      </c>
      <c r="G8127" s="8">
        <f t="shared" si="506"/>
        <v>44728</v>
      </c>
      <c r="H8127">
        <f t="shared" si="507"/>
        <v>2022</v>
      </c>
      <c r="I8127" s="1">
        <v>44728.020138888889</v>
      </c>
      <c r="J8127" s="2">
        <v>44727</v>
      </c>
      <c r="K8127" t="s">
        <v>13</v>
      </c>
      <c r="L8127" t="s">
        <v>25</v>
      </c>
      <c r="N8127" s="11" t="s">
        <v>15</v>
      </c>
      <c r="O8127" s="11" t="str">
        <f>IF(Table1[[#This Row],[Currency  Code]]="USD",Table1[[#This Row],[Product Amount with GST]]*80,Table1[[#This Row],[Product Amount with GST]])</f>
        <v>2022</v>
      </c>
    </row>
    <row r="8128" spans="1:16" x14ac:dyDescent="0.25">
      <c r="A8128" t="s">
        <v>5536</v>
      </c>
      <c r="B8128" t="s">
        <v>47</v>
      </c>
      <c r="C8128" t="s">
        <v>48</v>
      </c>
      <c r="E8128">
        <f t="shared" si="504"/>
        <v>16</v>
      </c>
      <c r="F8128">
        <f t="shared" si="505"/>
        <v>6</v>
      </c>
      <c r="G8128" s="8">
        <f t="shared" si="506"/>
        <v>44728</v>
      </c>
      <c r="H8128">
        <f t="shared" si="507"/>
        <v>2022</v>
      </c>
      <c r="I8128" s="1">
        <v>44728.011805555558</v>
      </c>
      <c r="J8128" s="2">
        <v>44727</v>
      </c>
      <c r="K8128" t="s">
        <v>13</v>
      </c>
      <c r="L8128" t="s">
        <v>18</v>
      </c>
      <c r="M8128" t="s">
        <v>49</v>
      </c>
      <c r="N8128" s="11" t="s">
        <v>15</v>
      </c>
      <c r="O8128" s="11" t="str">
        <f>IF(Table1[[#This Row],[Currency  Code]]="USD",Table1[[#This Row],[Product Amount with GST]]*80,Table1[[#This Row],[Product Amount with GST]])</f>
        <v>999</v>
      </c>
      <c r="P8128" t="s">
        <v>50</v>
      </c>
    </row>
    <row r="8129" spans="1:15" x14ac:dyDescent="0.25">
      <c r="A8129" t="s">
        <v>5428</v>
      </c>
      <c r="B8129" t="s">
        <v>918</v>
      </c>
      <c r="C8129" t="s">
        <v>12</v>
      </c>
      <c r="E8129">
        <f t="shared" si="504"/>
        <v>16</v>
      </c>
      <c r="F8129">
        <f t="shared" si="505"/>
        <v>6</v>
      </c>
      <c r="G8129" s="8">
        <f t="shared" si="506"/>
        <v>44728</v>
      </c>
      <c r="H8129">
        <f t="shared" si="507"/>
        <v>2022</v>
      </c>
      <c r="I8129" s="1">
        <v>44728.004166666666</v>
      </c>
      <c r="J8129" s="2">
        <v>44727</v>
      </c>
      <c r="K8129" t="s">
        <v>13</v>
      </c>
      <c r="L8129" t="s">
        <v>919</v>
      </c>
      <c r="N8129" s="11" t="s">
        <v>15</v>
      </c>
      <c r="O8129" s="11" t="str">
        <f>IF(Table1[[#This Row],[Currency  Code]]="USD",Table1[[#This Row],[Product Amount with GST]]*80,Table1[[#This Row],[Product Amount with GST]])</f>
        <v>990</v>
      </c>
    </row>
    <row r="8130" spans="1:15" x14ac:dyDescent="0.25">
      <c r="A8130" t="s">
        <v>5528</v>
      </c>
      <c r="B8130" t="s">
        <v>42</v>
      </c>
      <c r="C8130" t="s">
        <v>12</v>
      </c>
      <c r="E8130">
        <f t="shared" ref="E8130:E8193" si="508">DAY(I8130)</f>
        <v>15</v>
      </c>
      <c r="F8130">
        <f t="shared" ref="F8130:F8193" si="509">MONTH(I8130)</f>
        <v>6</v>
      </c>
      <c r="G8130" s="8">
        <f t="shared" ref="G8130:G8193" si="510">DATE(H8131,F8130,E8130)</f>
        <v>44727</v>
      </c>
      <c r="H8130">
        <f t="shared" ref="H8130:H8193" si="511">YEAR(I8130)</f>
        <v>2022</v>
      </c>
      <c r="I8130" s="1">
        <v>44727.981249999997</v>
      </c>
      <c r="J8130" s="2">
        <v>44727</v>
      </c>
      <c r="K8130" t="s">
        <v>13</v>
      </c>
      <c r="L8130" t="s">
        <v>44</v>
      </c>
      <c r="N8130" s="11" t="s">
        <v>15</v>
      </c>
      <c r="O8130" s="11" t="str">
        <f>IF(Table1[[#This Row],[Currency  Code]]="USD",Table1[[#This Row],[Product Amount with GST]]*80,Table1[[#This Row],[Product Amount with GST]])</f>
        <v>1499</v>
      </c>
    </row>
    <row r="8131" spans="1:15" x14ac:dyDescent="0.25">
      <c r="A8131" t="s">
        <v>5537</v>
      </c>
      <c r="B8131" t="s">
        <v>42</v>
      </c>
      <c r="C8131" t="s">
        <v>12</v>
      </c>
      <c r="E8131">
        <f t="shared" si="508"/>
        <v>15</v>
      </c>
      <c r="F8131">
        <f t="shared" si="509"/>
        <v>6</v>
      </c>
      <c r="G8131" s="8">
        <f t="shared" si="510"/>
        <v>44727</v>
      </c>
      <c r="H8131">
        <f t="shared" si="511"/>
        <v>2022</v>
      </c>
      <c r="I8131" s="1">
        <v>44727.963888888888</v>
      </c>
      <c r="J8131" s="2">
        <v>44727</v>
      </c>
      <c r="K8131" t="s">
        <v>43</v>
      </c>
      <c r="L8131" t="s">
        <v>44</v>
      </c>
      <c r="N8131" s="11" t="s">
        <v>15</v>
      </c>
      <c r="O8131" s="11" t="str">
        <f>IF(Table1[[#This Row],[Currency  Code]]="USD",Table1[[#This Row],[Product Amount with GST]]*80,Table1[[#This Row],[Product Amount with GST]])</f>
        <v>1499</v>
      </c>
    </row>
    <row r="8132" spans="1:15" x14ac:dyDescent="0.25">
      <c r="A8132" t="s">
        <v>5538</v>
      </c>
      <c r="B8132" t="s">
        <v>20</v>
      </c>
      <c r="C8132" t="s">
        <v>12</v>
      </c>
      <c r="E8132">
        <f t="shared" si="508"/>
        <v>15</v>
      </c>
      <c r="F8132">
        <f t="shared" si="509"/>
        <v>6</v>
      </c>
      <c r="G8132" s="8">
        <f t="shared" si="510"/>
        <v>44727</v>
      </c>
      <c r="H8132">
        <f t="shared" si="511"/>
        <v>2022</v>
      </c>
      <c r="I8132" s="1">
        <v>44727.963888888888</v>
      </c>
      <c r="J8132" s="2">
        <v>44727</v>
      </c>
      <c r="K8132" t="s">
        <v>13</v>
      </c>
      <c r="L8132" t="s">
        <v>21</v>
      </c>
      <c r="N8132" s="11" t="s">
        <v>15</v>
      </c>
      <c r="O8132" s="11" t="str">
        <f>IF(Table1[[#This Row],[Currency  Code]]="USD",Table1[[#This Row],[Product Amount with GST]]*80,Table1[[#This Row],[Product Amount with GST]])</f>
        <v>1999</v>
      </c>
    </row>
    <row r="8133" spans="1:15" x14ac:dyDescent="0.25">
      <c r="A8133" t="s">
        <v>4319</v>
      </c>
      <c r="B8133" t="s">
        <v>20</v>
      </c>
      <c r="C8133" t="s">
        <v>12</v>
      </c>
      <c r="E8133">
        <f t="shared" si="508"/>
        <v>15</v>
      </c>
      <c r="F8133">
        <f t="shared" si="509"/>
        <v>6</v>
      </c>
      <c r="G8133" s="8">
        <f t="shared" si="510"/>
        <v>44727</v>
      </c>
      <c r="H8133">
        <f t="shared" si="511"/>
        <v>2022</v>
      </c>
      <c r="I8133" s="1">
        <v>44727.934027777781</v>
      </c>
      <c r="J8133" s="2">
        <v>44727</v>
      </c>
      <c r="K8133" t="s">
        <v>13</v>
      </c>
      <c r="L8133" t="s">
        <v>21</v>
      </c>
      <c r="N8133" s="11" t="s">
        <v>15</v>
      </c>
      <c r="O8133" s="11" t="str">
        <f>IF(Table1[[#This Row],[Currency  Code]]="USD",Table1[[#This Row],[Product Amount with GST]]*80,Table1[[#This Row],[Product Amount with GST]])</f>
        <v>1999</v>
      </c>
    </row>
    <row r="8134" spans="1:15" x14ac:dyDescent="0.25">
      <c r="A8134" t="s">
        <v>5539</v>
      </c>
      <c r="B8134" t="s">
        <v>20</v>
      </c>
      <c r="C8134" t="s">
        <v>12</v>
      </c>
      <c r="E8134">
        <f t="shared" si="508"/>
        <v>15</v>
      </c>
      <c r="F8134">
        <f t="shared" si="509"/>
        <v>6</v>
      </c>
      <c r="G8134" s="8">
        <f t="shared" si="510"/>
        <v>44727</v>
      </c>
      <c r="H8134">
        <f t="shared" si="511"/>
        <v>2022</v>
      </c>
      <c r="I8134" s="1">
        <v>44727.932638888888</v>
      </c>
      <c r="J8134" s="2">
        <v>44727</v>
      </c>
      <c r="K8134" t="s">
        <v>13</v>
      </c>
      <c r="L8134" t="s">
        <v>21</v>
      </c>
      <c r="N8134" s="11" t="s">
        <v>15</v>
      </c>
      <c r="O8134" s="11" t="str">
        <f>IF(Table1[[#This Row],[Currency  Code]]="USD",Table1[[#This Row],[Product Amount with GST]]*80,Table1[[#This Row],[Product Amount with GST]])</f>
        <v>1999</v>
      </c>
    </row>
    <row r="8135" spans="1:15" x14ac:dyDescent="0.25">
      <c r="A8135" t="s">
        <v>5540</v>
      </c>
      <c r="B8135" t="s">
        <v>42</v>
      </c>
      <c r="C8135" t="s">
        <v>12</v>
      </c>
      <c r="E8135">
        <f t="shared" si="508"/>
        <v>15</v>
      </c>
      <c r="F8135">
        <f t="shared" si="509"/>
        <v>6</v>
      </c>
      <c r="G8135" s="8">
        <f t="shared" si="510"/>
        <v>44727</v>
      </c>
      <c r="H8135">
        <f t="shared" si="511"/>
        <v>2022</v>
      </c>
      <c r="I8135" s="1">
        <v>44727.92291666667</v>
      </c>
      <c r="J8135" s="2">
        <v>44727</v>
      </c>
      <c r="K8135" t="s">
        <v>43</v>
      </c>
      <c r="L8135" t="s">
        <v>88</v>
      </c>
      <c r="N8135" s="11" t="s">
        <v>29</v>
      </c>
      <c r="O8135" s="11">
        <f>IF(Table1[[#This Row],[Currency  Code]]="USD",Table1[[#This Row],[Product Amount with GST]]*80,Table1[[#This Row],[Product Amount with GST]])</f>
        <v>4720</v>
      </c>
    </row>
    <row r="8136" spans="1:15" x14ac:dyDescent="0.25">
      <c r="A8136" t="s">
        <v>5541</v>
      </c>
      <c r="B8136" t="s">
        <v>918</v>
      </c>
      <c r="C8136" t="s">
        <v>12</v>
      </c>
      <c r="E8136">
        <f t="shared" si="508"/>
        <v>15</v>
      </c>
      <c r="F8136">
        <f t="shared" si="509"/>
        <v>6</v>
      </c>
      <c r="G8136" s="8">
        <f t="shared" si="510"/>
        <v>44727</v>
      </c>
      <c r="H8136">
        <f t="shared" si="511"/>
        <v>2022</v>
      </c>
      <c r="I8136" s="1">
        <v>44727.92083333333</v>
      </c>
      <c r="J8136" s="2">
        <v>44727</v>
      </c>
      <c r="K8136" t="s">
        <v>13</v>
      </c>
      <c r="L8136" t="s">
        <v>919</v>
      </c>
      <c r="N8136" s="11" t="s">
        <v>15</v>
      </c>
      <c r="O8136" s="11" t="str">
        <f>IF(Table1[[#This Row],[Currency  Code]]="USD",Table1[[#This Row],[Product Amount with GST]]*80,Table1[[#This Row],[Product Amount with GST]])</f>
        <v>990</v>
      </c>
    </row>
    <row r="8137" spans="1:15" x14ac:dyDescent="0.25">
      <c r="A8137" t="s">
        <v>5542</v>
      </c>
      <c r="B8137" t="s">
        <v>1723</v>
      </c>
      <c r="C8137" t="s">
        <v>12</v>
      </c>
      <c r="E8137">
        <f t="shared" si="508"/>
        <v>15</v>
      </c>
      <c r="F8137">
        <f t="shared" si="509"/>
        <v>6</v>
      </c>
      <c r="G8137" s="8">
        <f t="shared" si="510"/>
        <v>44727</v>
      </c>
      <c r="H8137">
        <f t="shared" si="511"/>
        <v>2022</v>
      </c>
      <c r="I8137" s="1">
        <v>44727.92083333333</v>
      </c>
      <c r="J8137" s="2">
        <v>44727</v>
      </c>
      <c r="K8137" t="s">
        <v>43</v>
      </c>
      <c r="L8137" t="s">
        <v>44</v>
      </c>
      <c r="N8137" s="11" t="s">
        <v>15</v>
      </c>
      <c r="O8137" s="11" t="str">
        <f>IF(Table1[[#This Row],[Currency  Code]]="USD",Table1[[#This Row],[Product Amount with GST]]*80,Table1[[#This Row],[Product Amount with GST]])</f>
        <v>1499</v>
      </c>
    </row>
    <row r="8138" spans="1:15" x14ac:dyDescent="0.25">
      <c r="A8138" t="s">
        <v>5543</v>
      </c>
      <c r="B8138" t="s">
        <v>116</v>
      </c>
      <c r="C8138" t="s">
        <v>12</v>
      </c>
      <c r="E8138">
        <f t="shared" si="508"/>
        <v>15</v>
      </c>
      <c r="F8138">
        <f t="shared" si="509"/>
        <v>6</v>
      </c>
      <c r="G8138" s="8">
        <f t="shared" si="510"/>
        <v>44727</v>
      </c>
      <c r="H8138">
        <f t="shared" si="511"/>
        <v>2022</v>
      </c>
      <c r="I8138" s="1">
        <v>44727.896527777775</v>
      </c>
      <c r="J8138" s="2">
        <v>44727</v>
      </c>
      <c r="K8138" t="s">
        <v>13</v>
      </c>
      <c r="L8138" t="s">
        <v>21</v>
      </c>
      <c r="N8138" s="11" t="s">
        <v>15</v>
      </c>
      <c r="O8138" s="11" t="str">
        <f>IF(Table1[[#This Row],[Currency  Code]]="USD",Table1[[#This Row],[Product Amount with GST]]*80,Table1[[#This Row],[Product Amount with GST]])</f>
        <v>1999</v>
      </c>
    </row>
    <row r="8139" spans="1:15" x14ac:dyDescent="0.25">
      <c r="A8139" t="s">
        <v>276</v>
      </c>
      <c r="B8139" t="s">
        <v>42</v>
      </c>
      <c r="C8139" t="s">
        <v>12</v>
      </c>
      <c r="E8139">
        <f t="shared" si="508"/>
        <v>15</v>
      </c>
      <c r="F8139">
        <f t="shared" si="509"/>
        <v>6</v>
      </c>
      <c r="G8139" s="8">
        <f t="shared" si="510"/>
        <v>44727</v>
      </c>
      <c r="H8139">
        <f t="shared" si="511"/>
        <v>2022</v>
      </c>
      <c r="I8139" s="1">
        <v>44727.890972222223</v>
      </c>
      <c r="J8139" s="2">
        <v>44727</v>
      </c>
      <c r="K8139" t="s">
        <v>13</v>
      </c>
      <c r="L8139" t="s">
        <v>44</v>
      </c>
      <c r="N8139" s="11" t="s">
        <v>15</v>
      </c>
      <c r="O8139" s="11" t="str">
        <f>IF(Table1[[#This Row],[Currency  Code]]="USD",Table1[[#This Row],[Product Amount with GST]]*80,Table1[[#This Row],[Product Amount with GST]])</f>
        <v>1499</v>
      </c>
    </row>
    <row r="8140" spans="1:15" x14ac:dyDescent="0.25">
      <c r="A8140" t="s">
        <v>5544</v>
      </c>
      <c r="B8140" t="s">
        <v>35</v>
      </c>
      <c r="C8140" t="s">
        <v>12</v>
      </c>
      <c r="E8140">
        <f t="shared" si="508"/>
        <v>15</v>
      </c>
      <c r="F8140">
        <f t="shared" si="509"/>
        <v>6</v>
      </c>
      <c r="G8140" s="8">
        <f t="shared" si="510"/>
        <v>44727</v>
      </c>
      <c r="H8140">
        <f t="shared" si="511"/>
        <v>2022</v>
      </c>
      <c r="I8140" s="1">
        <v>44727.882638888892</v>
      </c>
      <c r="J8140" s="2">
        <v>44727</v>
      </c>
      <c r="K8140" t="s">
        <v>13</v>
      </c>
      <c r="L8140" t="s">
        <v>36</v>
      </c>
      <c r="N8140" s="11" t="s">
        <v>15</v>
      </c>
      <c r="O8140" s="11" t="str">
        <f>IF(Table1[[#This Row],[Currency  Code]]="USD",Table1[[#This Row],[Product Amount with GST]]*80,Table1[[#This Row],[Product Amount with GST]])</f>
        <v>899</v>
      </c>
    </row>
    <row r="8141" spans="1:15" x14ac:dyDescent="0.25">
      <c r="A8141" t="s">
        <v>5545</v>
      </c>
      <c r="B8141" t="s">
        <v>20</v>
      </c>
      <c r="C8141" t="s">
        <v>12</v>
      </c>
      <c r="E8141">
        <f t="shared" si="508"/>
        <v>15</v>
      </c>
      <c r="F8141">
        <f t="shared" si="509"/>
        <v>6</v>
      </c>
      <c r="G8141" s="8">
        <f t="shared" si="510"/>
        <v>44727</v>
      </c>
      <c r="H8141">
        <f t="shared" si="511"/>
        <v>2022</v>
      </c>
      <c r="I8141" s="1">
        <v>44727.881249999999</v>
      </c>
      <c r="J8141" s="2">
        <v>44727</v>
      </c>
      <c r="K8141" t="s">
        <v>13</v>
      </c>
      <c r="L8141" t="s">
        <v>21</v>
      </c>
      <c r="N8141" s="11" t="s">
        <v>15</v>
      </c>
      <c r="O8141" s="11" t="str">
        <f>IF(Table1[[#This Row],[Currency  Code]]="USD",Table1[[#This Row],[Product Amount with GST]]*80,Table1[[#This Row],[Product Amount with GST]])</f>
        <v>1999</v>
      </c>
    </row>
    <row r="8142" spans="1:15" x14ac:dyDescent="0.25">
      <c r="A8142" t="s">
        <v>5546</v>
      </c>
      <c r="B8142" t="s">
        <v>20</v>
      </c>
      <c r="C8142" t="s">
        <v>12</v>
      </c>
      <c r="E8142">
        <f t="shared" si="508"/>
        <v>15</v>
      </c>
      <c r="F8142">
        <f t="shared" si="509"/>
        <v>6</v>
      </c>
      <c r="G8142" s="8">
        <f t="shared" si="510"/>
        <v>44727</v>
      </c>
      <c r="H8142">
        <f t="shared" si="511"/>
        <v>2022</v>
      </c>
      <c r="I8142" s="1">
        <v>44727.879166666666</v>
      </c>
      <c r="J8142" s="2">
        <v>44727</v>
      </c>
      <c r="K8142" t="s">
        <v>13</v>
      </c>
      <c r="L8142" t="s">
        <v>21</v>
      </c>
      <c r="N8142" s="11" t="s">
        <v>15</v>
      </c>
      <c r="O8142" s="11" t="str">
        <f>IF(Table1[[#This Row],[Currency  Code]]="USD",Table1[[#This Row],[Product Amount with GST]]*80,Table1[[#This Row],[Product Amount with GST]])</f>
        <v>1999</v>
      </c>
    </row>
    <row r="8143" spans="1:15" x14ac:dyDescent="0.25">
      <c r="A8143" t="s">
        <v>5547</v>
      </c>
      <c r="B8143" t="s">
        <v>659</v>
      </c>
      <c r="C8143" t="s">
        <v>12</v>
      </c>
      <c r="E8143">
        <f t="shared" si="508"/>
        <v>15</v>
      </c>
      <c r="F8143">
        <f t="shared" si="509"/>
        <v>6</v>
      </c>
      <c r="G8143" s="8">
        <f t="shared" si="510"/>
        <v>44727</v>
      </c>
      <c r="H8143">
        <f t="shared" si="511"/>
        <v>2022</v>
      </c>
      <c r="I8143" s="1">
        <v>44727.864583333336</v>
      </c>
      <c r="J8143" s="2">
        <v>44727</v>
      </c>
      <c r="K8143" t="s">
        <v>43</v>
      </c>
      <c r="L8143" t="s">
        <v>44</v>
      </c>
      <c r="N8143" s="11" t="s">
        <v>15</v>
      </c>
      <c r="O8143" s="11" t="str">
        <f>IF(Table1[[#This Row],[Currency  Code]]="USD",Table1[[#This Row],[Product Amount with GST]]*80,Table1[[#This Row],[Product Amount with GST]])</f>
        <v>1499</v>
      </c>
    </row>
    <row r="8144" spans="1:15" x14ac:dyDescent="0.25">
      <c r="A8144" t="s">
        <v>5548</v>
      </c>
      <c r="B8144" t="s">
        <v>1472</v>
      </c>
      <c r="C8144" t="s">
        <v>12</v>
      </c>
      <c r="E8144">
        <f t="shared" si="508"/>
        <v>15</v>
      </c>
      <c r="F8144">
        <f t="shared" si="509"/>
        <v>6</v>
      </c>
      <c r="G8144" s="8">
        <f t="shared" si="510"/>
        <v>44727</v>
      </c>
      <c r="H8144">
        <f t="shared" si="511"/>
        <v>2022</v>
      </c>
      <c r="I8144" s="1">
        <v>44727.845833333333</v>
      </c>
      <c r="J8144" s="2">
        <v>44727</v>
      </c>
      <c r="K8144" t="s">
        <v>13</v>
      </c>
      <c r="L8144" t="s">
        <v>403</v>
      </c>
      <c r="N8144" s="11" t="s">
        <v>15</v>
      </c>
      <c r="O8144" s="11" t="str">
        <f>IF(Table1[[#This Row],[Currency  Code]]="USD",Table1[[#This Row],[Product Amount with GST]]*80,Table1[[#This Row],[Product Amount with GST]])</f>
        <v>1000</v>
      </c>
    </row>
    <row r="8145" spans="1:16" x14ac:dyDescent="0.25">
      <c r="A8145" t="s">
        <v>5490</v>
      </c>
      <c r="B8145" t="s">
        <v>24</v>
      </c>
      <c r="C8145" t="s">
        <v>12</v>
      </c>
      <c r="E8145">
        <f t="shared" si="508"/>
        <v>15</v>
      </c>
      <c r="F8145">
        <f t="shared" si="509"/>
        <v>6</v>
      </c>
      <c r="G8145" s="8">
        <f t="shared" si="510"/>
        <v>44727</v>
      </c>
      <c r="H8145">
        <f t="shared" si="511"/>
        <v>2022</v>
      </c>
      <c r="I8145" s="1">
        <v>44727.921527777777</v>
      </c>
      <c r="J8145" s="2">
        <v>44727</v>
      </c>
      <c r="K8145" t="s">
        <v>13</v>
      </c>
      <c r="L8145" t="s">
        <v>25</v>
      </c>
      <c r="N8145" s="11" t="s">
        <v>15</v>
      </c>
      <c r="O8145" s="11" t="str">
        <f>IF(Table1[[#This Row],[Currency  Code]]="USD",Table1[[#This Row],[Product Amount with GST]]*80,Table1[[#This Row],[Product Amount with GST]])</f>
        <v>2022</v>
      </c>
    </row>
    <row r="8146" spans="1:16" x14ac:dyDescent="0.25">
      <c r="A8146" t="s">
        <v>5549</v>
      </c>
      <c r="B8146" t="s">
        <v>27</v>
      </c>
      <c r="C8146" t="s">
        <v>12</v>
      </c>
      <c r="E8146">
        <f t="shared" si="508"/>
        <v>15</v>
      </c>
      <c r="F8146">
        <f t="shared" si="509"/>
        <v>6</v>
      </c>
      <c r="G8146" s="8">
        <f t="shared" si="510"/>
        <v>44727</v>
      </c>
      <c r="H8146">
        <f t="shared" si="511"/>
        <v>2022</v>
      </c>
      <c r="I8146" s="1">
        <v>44727.919444444444</v>
      </c>
      <c r="J8146" s="2">
        <v>44727</v>
      </c>
      <c r="K8146" t="s">
        <v>13</v>
      </c>
      <c r="L8146" t="s">
        <v>21</v>
      </c>
      <c r="N8146" s="11" t="s">
        <v>15</v>
      </c>
      <c r="O8146" s="11" t="str">
        <f>IF(Table1[[#This Row],[Currency  Code]]="USD",Table1[[#This Row],[Product Amount with GST]]*80,Table1[[#This Row],[Product Amount with GST]])</f>
        <v>1999</v>
      </c>
    </row>
    <row r="8147" spans="1:16" x14ac:dyDescent="0.25">
      <c r="A8147" t="s">
        <v>5550</v>
      </c>
      <c r="B8147" t="s">
        <v>35</v>
      </c>
      <c r="C8147" t="s">
        <v>12</v>
      </c>
      <c r="E8147">
        <f t="shared" si="508"/>
        <v>15</v>
      </c>
      <c r="F8147">
        <f t="shared" si="509"/>
        <v>6</v>
      </c>
      <c r="G8147" s="8">
        <f t="shared" si="510"/>
        <v>44727</v>
      </c>
      <c r="H8147">
        <f t="shared" si="511"/>
        <v>2022</v>
      </c>
      <c r="I8147" s="1">
        <v>44727.916666666664</v>
      </c>
      <c r="J8147" s="2">
        <v>44727</v>
      </c>
      <c r="K8147" t="s">
        <v>13</v>
      </c>
      <c r="L8147" t="s">
        <v>36</v>
      </c>
      <c r="N8147" s="11" t="s">
        <v>15</v>
      </c>
      <c r="O8147" s="11" t="str">
        <f>IF(Table1[[#This Row],[Currency  Code]]="USD",Table1[[#This Row],[Product Amount with GST]]*80,Table1[[#This Row],[Product Amount with GST]])</f>
        <v>899</v>
      </c>
    </row>
    <row r="8148" spans="1:16" x14ac:dyDescent="0.25">
      <c r="A8148" t="s">
        <v>5551</v>
      </c>
      <c r="B8148" t="s">
        <v>42</v>
      </c>
      <c r="C8148" t="s">
        <v>12</v>
      </c>
      <c r="E8148">
        <f t="shared" si="508"/>
        <v>15</v>
      </c>
      <c r="F8148">
        <f t="shared" si="509"/>
        <v>6</v>
      </c>
      <c r="G8148" s="8">
        <f t="shared" si="510"/>
        <v>44727</v>
      </c>
      <c r="H8148">
        <f t="shared" si="511"/>
        <v>2022</v>
      </c>
      <c r="I8148" s="1">
        <v>44727.914583333331</v>
      </c>
      <c r="J8148" s="2">
        <v>44727</v>
      </c>
      <c r="K8148" t="s">
        <v>43</v>
      </c>
      <c r="L8148" t="s">
        <v>44</v>
      </c>
      <c r="N8148" s="11" t="s">
        <v>15</v>
      </c>
      <c r="O8148" s="11" t="str">
        <f>IF(Table1[[#This Row],[Currency  Code]]="USD",Table1[[#This Row],[Product Amount with GST]]*80,Table1[[#This Row],[Product Amount with GST]])</f>
        <v>1499</v>
      </c>
    </row>
    <row r="8149" spans="1:16" x14ac:dyDescent="0.25">
      <c r="A8149" t="s">
        <v>5552</v>
      </c>
      <c r="B8149" t="s">
        <v>42</v>
      </c>
      <c r="C8149" t="s">
        <v>12</v>
      </c>
      <c r="E8149">
        <f t="shared" si="508"/>
        <v>15</v>
      </c>
      <c r="F8149">
        <f t="shared" si="509"/>
        <v>6</v>
      </c>
      <c r="G8149" s="8">
        <f t="shared" si="510"/>
        <v>44727</v>
      </c>
      <c r="H8149">
        <f t="shared" si="511"/>
        <v>2022</v>
      </c>
      <c r="I8149" s="1">
        <v>44727.910416666666</v>
      </c>
      <c r="J8149" s="2">
        <v>44727</v>
      </c>
      <c r="K8149" t="s">
        <v>43</v>
      </c>
      <c r="L8149" t="s">
        <v>44</v>
      </c>
      <c r="N8149" s="11" t="s">
        <v>15</v>
      </c>
      <c r="O8149" s="11" t="str">
        <f>IF(Table1[[#This Row],[Currency  Code]]="USD",Table1[[#This Row],[Product Amount with GST]]*80,Table1[[#This Row],[Product Amount with GST]])</f>
        <v>1499</v>
      </c>
    </row>
    <row r="8150" spans="1:16" x14ac:dyDescent="0.25">
      <c r="A8150" t="s">
        <v>5552</v>
      </c>
      <c r="B8150" t="s">
        <v>42</v>
      </c>
      <c r="C8150" t="s">
        <v>12</v>
      </c>
      <c r="E8150">
        <f t="shared" si="508"/>
        <v>15</v>
      </c>
      <c r="F8150">
        <f t="shared" si="509"/>
        <v>6</v>
      </c>
      <c r="G8150" s="8">
        <f t="shared" si="510"/>
        <v>44727</v>
      </c>
      <c r="H8150">
        <f t="shared" si="511"/>
        <v>2022</v>
      </c>
      <c r="I8150" s="1">
        <v>44727.909722222219</v>
      </c>
      <c r="J8150" s="2">
        <v>44727</v>
      </c>
      <c r="K8150" t="s">
        <v>43</v>
      </c>
      <c r="L8150" t="s">
        <v>44</v>
      </c>
      <c r="N8150" s="11" t="s">
        <v>15</v>
      </c>
      <c r="O8150" s="11" t="str">
        <f>IF(Table1[[#This Row],[Currency  Code]]="USD",Table1[[#This Row],[Product Amount with GST]]*80,Table1[[#This Row],[Product Amount with GST]])</f>
        <v>1499</v>
      </c>
    </row>
    <row r="8151" spans="1:16" x14ac:dyDescent="0.25">
      <c r="A8151" t="s">
        <v>5553</v>
      </c>
      <c r="B8151" t="s">
        <v>52</v>
      </c>
      <c r="C8151" t="s">
        <v>48</v>
      </c>
      <c r="E8151">
        <f t="shared" si="508"/>
        <v>15</v>
      </c>
      <c r="F8151">
        <f t="shared" si="509"/>
        <v>6</v>
      </c>
      <c r="G8151" s="8">
        <f t="shared" si="510"/>
        <v>44727</v>
      </c>
      <c r="H8151">
        <f t="shared" si="511"/>
        <v>2022</v>
      </c>
      <c r="I8151" s="1">
        <v>44727.906944444447</v>
      </c>
      <c r="J8151" s="2">
        <v>44727</v>
      </c>
      <c r="K8151" t="s">
        <v>13</v>
      </c>
      <c r="L8151" t="s">
        <v>18</v>
      </c>
      <c r="M8151" t="s">
        <v>53</v>
      </c>
      <c r="N8151" s="11" t="s">
        <v>15</v>
      </c>
      <c r="O8151" s="11" t="str">
        <f>IF(Table1[[#This Row],[Currency  Code]]="USD",Table1[[#This Row],[Product Amount with GST]]*80,Table1[[#This Row],[Product Amount with GST]])</f>
        <v>999</v>
      </c>
      <c r="P8151" t="s">
        <v>50</v>
      </c>
    </row>
    <row r="8152" spans="1:16" x14ac:dyDescent="0.25">
      <c r="A8152" t="s">
        <v>5554</v>
      </c>
      <c r="B8152" t="s">
        <v>42</v>
      </c>
      <c r="C8152" t="s">
        <v>12</v>
      </c>
      <c r="E8152">
        <f t="shared" si="508"/>
        <v>15</v>
      </c>
      <c r="F8152">
        <f t="shared" si="509"/>
        <v>6</v>
      </c>
      <c r="G8152" s="8">
        <f t="shared" si="510"/>
        <v>44727</v>
      </c>
      <c r="H8152">
        <f t="shared" si="511"/>
        <v>2022</v>
      </c>
      <c r="I8152" s="1">
        <v>44727.886805555558</v>
      </c>
      <c r="J8152" s="2">
        <v>44727</v>
      </c>
      <c r="K8152" t="s">
        <v>43</v>
      </c>
      <c r="L8152" t="s">
        <v>44</v>
      </c>
      <c r="N8152" s="11" t="s">
        <v>15</v>
      </c>
      <c r="O8152" s="11" t="str">
        <f>IF(Table1[[#This Row],[Currency  Code]]="USD",Table1[[#This Row],[Product Amount with GST]]*80,Table1[[#This Row],[Product Amount with GST]])</f>
        <v>1499</v>
      </c>
    </row>
    <row r="8153" spans="1:16" x14ac:dyDescent="0.25">
      <c r="A8153" t="s">
        <v>5555</v>
      </c>
      <c r="B8153" t="s">
        <v>17</v>
      </c>
      <c r="C8153" t="s">
        <v>12</v>
      </c>
      <c r="E8153">
        <f t="shared" si="508"/>
        <v>15</v>
      </c>
      <c r="F8153">
        <f t="shared" si="509"/>
        <v>6</v>
      </c>
      <c r="G8153" s="8">
        <f t="shared" si="510"/>
        <v>44727</v>
      </c>
      <c r="H8153">
        <f t="shared" si="511"/>
        <v>2022</v>
      </c>
      <c r="I8153" s="1">
        <v>44727.872916666667</v>
      </c>
      <c r="J8153" s="2">
        <v>44727</v>
      </c>
      <c r="K8153" t="s">
        <v>13</v>
      </c>
      <c r="L8153" t="s">
        <v>18</v>
      </c>
      <c r="N8153" s="11" t="s">
        <v>15</v>
      </c>
      <c r="O8153" s="11" t="str">
        <f>IF(Table1[[#This Row],[Currency  Code]]="USD",Table1[[#This Row],[Product Amount with GST]]*80,Table1[[#This Row],[Product Amount with GST]])</f>
        <v>999</v>
      </c>
    </row>
    <row r="8154" spans="1:16" x14ac:dyDescent="0.25">
      <c r="A8154" t="s">
        <v>5556</v>
      </c>
      <c r="B8154" t="s">
        <v>42</v>
      </c>
      <c r="C8154" t="s">
        <v>12</v>
      </c>
      <c r="D8154" t="s">
        <v>6146</v>
      </c>
      <c r="E8154">
        <f t="shared" si="508"/>
        <v>15</v>
      </c>
      <c r="F8154">
        <f t="shared" si="509"/>
        <v>6</v>
      </c>
      <c r="G8154" s="8">
        <f t="shared" si="510"/>
        <v>44727</v>
      </c>
      <c r="H8154">
        <f t="shared" si="511"/>
        <v>2022</v>
      </c>
      <c r="I8154" s="1">
        <v>44727.861805555556</v>
      </c>
      <c r="J8154" s="2">
        <v>44727</v>
      </c>
      <c r="K8154" t="s">
        <v>43</v>
      </c>
      <c r="L8154" t="s">
        <v>44</v>
      </c>
      <c r="N8154" s="11" t="s">
        <v>15</v>
      </c>
      <c r="O8154" s="11" t="str">
        <f>IF(Table1[[#This Row],[Currency  Code]]="USD",Table1[[#This Row],[Product Amount with GST]]*80,Table1[[#This Row],[Product Amount with GST]])</f>
        <v>1499</v>
      </c>
    </row>
    <row r="8155" spans="1:16" x14ac:dyDescent="0.25">
      <c r="A8155" t="s">
        <v>5557</v>
      </c>
      <c r="B8155" t="s">
        <v>11</v>
      </c>
      <c r="C8155" t="s">
        <v>12</v>
      </c>
      <c r="E8155">
        <f t="shared" si="508"/>
        <v>15</v>
      </c>
      <c r="F8155">
        <f t="shared" si="509"/>
        <v>6</v>
      </c>
      <c r="G8155" s="8">
        <f t="shared" si="510"/>
        <v>44727</v>
      </c>
      <c r="H8155">
        <f t="shared" si="511"/>
        <v>2022</v>
      </c>
      <c r="I8155" s="1">
        <v>44727.850694444445</v>
      </c>
      <c r="J8155" s="2">
        <v>44727</v>
      </c>
      <c r="K8155" t="s">
        <v>13</v>
      </c>
      <c r="L8155" t="s">
        <v>14</v>
      </c>
      <c r="N8155" s="11" t="s">
        <v>15</v>
      </c>
      <c r="O8155" s="11" t="str">
        <f>IF(Table1[[#This Row],[Currency  Code]]="USD",Table1[[#This Row],[Product Amount with GST]]*80,Table1[[#This Row],[Product Amount with GST]])</f>
        <v>3999</v>
      </c>
    </row>
    <row r="8156" spans="1:16" x14ac:dyDescent="0.25">
      <c r="A8156" t="s">
        <v>5468</v>
      </c>
      <c r="B8156" t="s">
        <v>42</v>
      </c>
      <c r="C8156" t="s">
        <v>12</v>
      </c>
      <c r="E8156">
        <f t="shared" si="508"/>
        <v>15</v>
      </c>
      <c r="F8156">
        <f t="shared" si="509"/>
        <v>6</v>
      </c>
      <c r="G8156" s="8">
        <f t="shared" si="510"/>
        <v>44727</v>
      </c>
      <c r="H8156">
        <f t="shared" si="511"/>
        <v>2022</v>
      </c>
      <c r="I8156" s="1">
        <v>44727.834027777775</v>
      </c>
      <c r="J8156" s="2">
        <v>44727</v>
      </c>
      <c r="K8156" t="s">
        <v>13</v>
      </c>
      <c r="L8156" t="s">
        <v>44</v>
      </c>
      <c r="N8156" s="11" t="s">
        <v>15</v>
      </c>
      <c r="O8156" s="11" t="str">
        <f>IF(Table1[[#This Row],[Currency  Code]]="USD",Table1[[#This Row],[Product Amount with GST]]*80,Table1[[#This Row],[Product Amount with GST]])</f>
        <v>1499</v>
      </c>
    </row>
    <row r="8157" spans="1:16" x14ac:dyDescent="0.25">
      <c r="A8157" t="s">
        <v>5558</v>
      </c>
      <c r="B8157" t="s">
        <v>4254</v>
      </c>
      <c r="C8157" t="s">
        <v>12</v>
      </c>
      <c r="E8157">
        <f t="shared" si="508"/>
        <v>15</v>
      </c>
      <c r="F8157">
        <f t="shared" si="509"/>
        <v>6</v>
      </c>
      <c r="G8157" s="8">
        <f t="shared" si="510"/>
        <v>44727</v>
      </c>
      <c r="H8157">
        <f t="shared" si="511"/>
        <v>2022</v>
      </c>
      <c r="I8157" s="1">
        <v>44727.829861111109</v>
      </c>
      <c r="J8157" s="2">
        <v>44727</v>
      </c>
      <c r="K8157" t="s">
        <v>13</v>
      </c>
      <c r="L8157" t="s">
        <v>44</v>
      </c>
      <c r="N8157" s="11" t="s">
        <v>15</v>
      </c>
      <c r="O8157" s="11" t="str">
        <f>IF(Table1[[#This Row],[Currency  Code]]="USD",Table1[[#This Row],[Product Amount with GST]]*80,Table1[[#This Row],[Product Amount with GST]])</f>
        <v>1499</v>
      </c>
    </row>
    <row r="8158" spans="1:16" x14ac:dyDescent="0.25">
      <c r="A8158" t="s">
        <v>5559</v>
      </c>
      <c r="B8158" t="s">
        <v>757</v>
      </c>
      <c r="C8158" t="s">
        <v>12</v>
      </c>
      <c r="E8158">
        <f t="shared" si="508"/>
        <v>15</v>
      </c>
      <c r="F8158">
        <f t="shared" si="509"/>
        <v>6</v>
      </c>
      <c r="G8158" s="8">
        <f t="shared" si="510"/>
        <v>44727</v>
      </c>
      <c r="H8158">
        <f t="shared" si="511"/>
        <v>2022</v>
      </c>
      <c r="I8158" s="1">
        <v>44727.814583333333</v>
      </c>
      <c r="J8158" s="2">
        <v>44727</v>
      </c>
      <c r="K8158" t="s">
        <v>43</v>
      </c>
      <c r="L8158" t="s">
        <v>671</v>
      </c>
      <c r="N8158" s="11" t="s">
        <v>15</v>
      </c>
      <c r="O8158" s="11" t="str">
        <f>IF(Table1[[#This Row],[Currency  Code]]="USD",Table1[[#This Row],[Product Amount with GST]]*80,Table1[[#This Row],[Product Amount with GST]])</f>
        <v>1799</v>
      </c>
    </row>
    <row r="8159" spans="1:16" x14ac:dyDescent="0.25">
      <c r="A8159" t="s">
        <v>5560</v>
      </c>
      <c r="B8159" t="s">
        <v>1194</v>
      </c>
      <c r="C8159" t="s">
        <v>12</v>
      </c>
      <c r="D8159" t="s">
        <v>6146</v>
      </c>
      <c r="E8159">
        <f t="shared" si="508"/>
        <v>15</v>
      </c>
      <c r="F8159">
        <f t="shared" si="509"/>
        <v>6</v>
      </c>
      <c r="G8159" s="8">
        <f t="shared" si="510"/>
        <v>44727</v>
      </c>
      <c r="H8159">
        <f t="shared" si="511"/>
        <v>2022</v>
      </c>
      <c r="I8159" s="1">
        <v>44727.8125</v>
      </c>
      <c r="J8159" s="2">
        <v>44727</v>
      </c>
      <c r="K8159" t="s">
        <v>13</v>
      </c>
      <c r="L8159" t="s">
        <v>1855</v>
      </c>
      <c r="N8159" s="11" t="s">
        <v>15</v>
      </c>
      <c r="O8159" s="11" t="str">
        <f>IF(Table1[[#This Row],[Currency  Code]]="USD",Table1[[#This Row],[Product Amount with GST]]*80,Table1[[#This Row],[Product Amount with GST]])</f>
        <v>2499</v>
      </c>
    </row>
    <row r="8160" spans="1:16" x14ac:dyDescent="0.25">
      <c r="A8160" t="s">
        <v>5561</v>
      </c>
      <c r="B8160" t="s">
        <v>42</v>
      </c>
      <c r="C8160" t="s">
        <v>12</v>
      </c>
      <c r="E8160">
        <f t="shared" si="508"/>
        <v>15</v>
      </c>
      <c r="F8160">
        <f t="shared" si="509"/>
        <v>6</v>
      </c>
      <c r="G8160" s="8">
        <f t="shared" si="510"/>
        <v>44727</v>
      </c>
      <c r="H8160">
        <f t="shared" si="511"/>
        <v>2022</v>
      </c>
      <c r="I8160" s="1">
        <v>44727.785416666666</v>
      </c>
      <c r="J8160" s="2">
        <v>44727</v>
      </c>
      <c r="K8160" t="s">
        <v>13</v>
      </c>
      <c r="L8160" t="s">
        <v>44</v>
      </c>
      <c r="N8160" s="11" t="s">
        <v>15</v>
      </c>
      <c r="O8160" s="11" t="str">
        <f>IF(Table1[[#This Row],[Currency  Code]]="USD",Table1[[#This Row],[Product Amount with GST]]*80,Table1[[#This Row],[Product Amount with GST]])</f>
        <v>1499</v>
      </c>
    </row>
    <row r="8161" spans="1:15" x14ac:dyDescent="0.25">
      <c r="A8161" t="s">
        <v>5562</v>
      </c>
      <c r="B8161" t="s">
        <v>42</v>
      </c>
      <c r="C8161" t="s">
        <v>12</v>
      </c>
      <c r="E8161">
        <f t="shared" si="508"/>
        <v>15</v>
      </c>
      <c r="F8161">
        <f t="shared" si="509"/>
        <v>6</v>
      </c>
      <c r="G8161" s="8">
        <f t="shared" si="510"/>
        <v>44727</v>
      </c>
      <c r="H8161">
        <f t="shared" si="511"/>
        <v>2022</v>
      </c>
      <c r="I8161" s="1">
        <v>44727.925694444442</v>
      </c>
      <c r="J8161" s="2">
        <v>44727</v>
      </c>
      <c r="K8161" t="s">
        <v>43</v>
      </c>
      <c r="L8161" t="s">
        <v>44</v>
      </c>
      <c r="N8161" s="11" t="s">
        <v>15</v>
      </c>
      <c r="O8161" s="11" t="str">
        <f>IF(Table1[[#This Row],[Currency  Code]]="USD",Table1[[#This Row],[Product Amount with GST]]*80,Table1[[#This Row],[Product Amount with GST]])</f>
        <v>1499</v>
      </c>
    </row>
    <row r="8162" spans="1:15" x14ac:dyDescent="0.25">
      <c r="A8162" t="s">
        <v>5563</v>
      </c>
      <c r="B8162" t="s">
        <v>236</v>
      </c>
      <c r="C8162" t="s">
        <v>12</v>
      </c>
      <c r="E8162">
        <f t="shared" si="508"/>
        <v>15</v>
      </c>
      <c r="F8162">
        <f t="shared" si="509"/>
        <v>6</v>
      </c>
      <c r="G8162" s="8">
        <f t="shared" si="510"/>
        <v>44727</v>
      </c>
      <c r="H8162">
        <f t="shared" si="511"/>
        <v>2022</v>
      </c>
      <c r="I8162" s="1">
        <v>44727.923611111109</v>
      </c>
      <c r="J8162" s="2">
        <v>44727</v>
      </c>
      <c r="K8162" t="s">
        <v>43</v>
      </c>
      <c r="L8162" t="s">
        <v>44</v>
      </c>
      <c r="N8162" s="11" t="s">
        <v>15</v>
      </c>
      <c r="O8162" s="11" t="str">
        <f>IF(Table1[[#This Row],[Currency  Code]]="USD",Table1[[#This Row],[Product Amount with GST]]*80,Table1[[#This Row],[Product Amount with GST]])</f>
        <v>1499</v>
      </c>
    </row>
    <row r="8163" spans="1:15" x14ac:dyDescent="0.25">
      <c r="A8163" t="s">
        <v>5564</v>
      </c>
      <c r="B8163" t="s">
        <v>42</v>
      </c>
      <c r="C8163" t="s">
        <v>12</v>
      </c>
      <c r="E8163">
        <f t="shared" si="508"/>
        <v>15</v>
      </c>
      <c r="F8163">
        <f t="shared" si="509"/>
        <v>6</v>
      </c>
      <c r="G8163" s="8">
        <f t="shared" si="510"/>
        <v>44727</v>
      </c>
      <c r="H8163">
        <f t="shared" si="511"/>
        <v>2022</v>
      </c>
      <c r="I8163" s="1">
        <v>44727.915277777778</v>
      </c>
      <c r="J8163" s="2">
        <v>44727</v>
      </c>
      <c r="K8163" t="s">
        <v>43</v>
      </c>
      <c r="L8163" t="s">
        <v>44</v>
      </c>
      <c r="N8163" s="11" t="s">
        <v>15</v>
      </c>
      <c r="O8163" s="11" t="str">
        <f>IF(Table1[[#This Row],[Currency  Code]]="USD",Table1[[#This Row],[Product Amount with GST]]*80,Table1[[#This Row],[Product Amount with GST]])</f>
        <v>1499</v>
      </c>
    </row>
    <row r="8164" spans="1:15" x14ac:dyDescent="0.25">
      <c r="A8164" t="s">
        <v>5565</v>
      </c>
      <c r="B8164" t="s">
        <v>55</v>
      </c>
      <c r="C8164" t="s">
        <v>12</v>
      </c>
      <c r="E8164">
        <f t="shared" si="508"/>
        <v>15</v>
      </c>
      <c r="F8164">
        <f t="shared" si="509"/>
        <v>6</v>
      </c>
      <c r="G8164" s="8">
        <f t="shared" si="510"/>
        <v>44727</v>
      </c>
      <c r="H8164">
        <f t="shared" si="511"/>
        <v>2022</v>
      </c>
      <c r="I8164" s="1">
        <v>44727.905555555553</v>
      </c>
      <c r="J8164" s="2">
        <v>44727</v>
      </c>
      <c r="K8164" t="s">
        <v>13</v>
      </c>
      <c r="L8164" t="s">
        <v>44</v>
      </c>
      <c r="N8164" s="11" t="s">
        <v>15</v>
      </c>
      <c r="O8164" s="11" t="str">
        <f>IF(Table1[[#This Row],[Currency  Code]]="USD",Table1[[#This Row],[Product Amount with GST]]*80,Table1[[#This Row],[Product Amount with GST]])</f>
        <v>1499</v>
      </c>
    </row>
    <row r="8165" spans="1:15" x14ac:dyDescent="0.25">
      <c r="A8165" t="s">
        <v>5566</v>
      </c>
      <c r="B8165" t="s">
        <v>20</v>
      </c>
      <c r="C8165" t="s">
        <v>12</v>
      </c>
      <c r="E8165">
        <f t="shared" si="508"/>
        <v>15</v>
      </c>
      <c r="F8165">
        <f t="shared" si="509"/>
        <v>6</v>
      </c>
      <c r="G8165" s="8">
        <f t="shared" si="510"/>
        <v>44727</v>
      </c>
      <c r="H8165">
        <f t="shared" si="511"/>
        <v>2022</v>
      </c>
      <c r="I8165" s="1">
        <v>44727.901388888888</v>
      </c>
      <c r="J8165" s="2">
        <v>44727</v>
      </c>
      <c r="K8165" t="s">
        <v>13</v>
      </c>
      <c r="L8165" t="s">
        <v>21</v>
      </c>
      <c r="N8165" s="11" t="s">
        <v>15</v>
      </c>
      <c r="O8165" s="11" t="str">
        <f>IF(Table1[[#This Row],[Currency  Code]]="USD",Table1[[#This Row],[Product Amount with GST]]*80,Table1[[#This Row],[Product Amount with GST]])</f>
        <v>1999</v>
      </c>
    </row>
    <row r="8166" spans="1:15" x14ac:dyDescent="0.25">
      <c r="A8166" t="s">
        <v>5567</v>
      </c>
      <c r="B8166" t="s">
        <v>42</v>
      </c>
      <c r="C8166" t="s">
        <v>12</v>
      </c>
      <c r="D8166" t="s">
        <v>6206</v>
      </c>
      <c r="E8166">
        <f t="shared" si="508"/>
        <v>15</v>
      </c>
      <c r="F8166">
        <f t="shared" si="509"/>
        <v>6</v>
      </c>
      <c r="G8166" s="8">
        <f t="shared" si="510"/>
        <v>44727</v>
      </c>
      <c r="H8166">
        <f t="shared" si="511"/>
        <v>2022</v>
      </c>
      <c r="I8166" s="1">
        <v>44727.861805555556</v>
      </c>
      <c r="J8166" s="2">
        <v>44727</v>
      </c>
      <c r="K8166" t="s">
        <v>43</v>
      </c>
      <c r="L8166" t="s">
        <v>44</v>
      </c>
      <c r="N8166" s="11" t="s">
        <v>15</v>
      </c>
      <c r="O8166" s="11" t="str">
        <f>IF(Table1[[#This Row],[Currency  Code]]="USD",Table1[[#This Row],[Product Amount with GST]]*80,Table1[[#This Row],[Product Amount with GST]])</f>
        <v>1499</v>
      </c>
    </row>
    <row r="8167" spans="1:15" x14ac:dyDescent="0.25">
      <c r="A8167" t="s">
        <v>5568</v>
      </c>
      <c r="B8167" t="s">
        <v>402</v>
      </c>
      <c r="C8167" t="s">
        <v>12</v>
      </c>
      <c r="E8167">
        <f t="shared" si="508"/>
        <v>15</v>
      </c>
      <c r="F8167">
        <f t="shared" si="509"/>
        <v>6</v>
      </c>
      <c r="G8167" s="8">
        <f t="shared" si="510"/>
        <v>44727</v>
      </c>
      <c r="H8167">
        <f t="shared" si="511"/>
        <v>2022</v>
      </c>
      <c r="I8167" s="1">
        <v>44727.849305555559</v>
      </c>
      <c r="J8167" s="2">
        <v>44727</v>
      </c>
      <c r="K8167" t="s">
        <v>13</v>
      </c>
      <c r="L8167" t="s">
        <v>403</v>
      </c>
      <c r="N8167" s="11" t="s">
        <v>15</v>
      </c>
      <c r="O8167" s="11" t="str">
        <f>IF(Table1[[#This Row],[Currency  Code]]="USD",Table1[[#This Row],[Product Amount with GST]]*80,Table1[[#This Row],[Product Amount with GST]])</f>
        <v>1000</v>
      </c>
    </row>
    <row r="8168" spans="1:15" x14ac:dyDescent="0.25">
      <c r="A8168" t="s">
        <v>5468</v>
      </c>
      <c r="B8168" t="s">
        <v>42</v>
      </c>
      <c r="C8168" t="s">
        <v>12</v>
      </c>
      <c r="E8168">
        <f t="shared" si="508"/>
        <v>15</v>
      </c>
      <c r="F8168">
        <f t="shared" si="509"/>
        <v>6</v>
      </c>
      <c r="G8168" s="8">
        <f t="shared" si="510"/>
        <v>44727</v>
      </c>
      <c r="H8168">
        <f t="shared" si="511"/>
        <v>2022</v>
      </c>
      <c r="I8168" s="1">
        <v>44727.82916666667</v>
      </c>
      <c r="J8168" s="2">
        <v>44727</v>
      </c>
      <c r="K8168" t="s">
        <v>13</v>
      </c>
      <c r="L8168" t="s">
        <v>44</v>
      </c>
      <c r="N8168" s="11" t="s">
        <v>15</v>
      </c>
      <c r="O8168" s="11" t="str">
        <f>IF(Table1[[#This Row],[Currency  Code]]="USD",Table1[[#This Row],[Product Amount with GST]]*80,Table1[[#This Row],[Product Amount with GST]])</f>
        <v>1499</v>
      </c>
    </row>
    <row r="8169" spans="1:15" x14ac:dyDescent="0.25">
      <c r="A8169" t="s">
        <v>4343</v>
      </c>
      <c r="B8169" t="s">
        <v>17</v>
      </c>
      <c r="C8169" t="s">
        <v>12</v>
      </c>
      <c r="E8169">
        <f t="shared" si="508"/>
        <v>15</v>
      </c>
      <c r="F8169">
        <f t="shared" si="509"/>
        <v>6</v>
      </c>
      <c r="G8169" s="8">
        <f t="shared" si="510"/>
        <v>44727</v>
      </c>
      <c r="H8169">
        <f t="shared" si="511"/>
        <v>2022</v>
      </c>
      <c r="I8169" s="1">
        <v>44727.824999999997</v>
      </c>
      <c r="J8169" s="2">
        <v>44727</v>
      </c>
      <c r="K8169" t="s">
        <v>13</v>
      </c>
      <c r="L8169" t="s">
        <v>18</v>
      </c>
      <c r="N8169" s="11" t="s">
        <v>15</v>
      </c>
      <c r="O8169" s="11" t="str">
        <f>IF(Table1[[#This Row],[Currency  Code]]="USD",Table1[[#This Row],[Product Amount with GST]]*80,Table1[[#This Row],[Product Amount with GST]])</f>
        <v>999</v>
      </c>
    </row>
    <row r="8170" spans="1:15" x14ac:dyDescent="0.25">
      <c r="A8170" t="s">
        <v>5569</v>
      </c>
      <c r="B8170" t="s">
        <v>42</v>
      </c>
      <c r="C8170" t="s">
        <v>12</v>
      </c>
      <c r="E8170">
        <f t="shared" si="508"/>
        <v>15</v>
      </c>
      <c r="F8170">
        <f t="shared" si="509"/>
        <v>6</v>
      </c>
      <c r="G8170" s="8">
        <f t="shared" si="510"/>
        <v>44727</v>
      </c>
      <c r="H8170">
        <f t="shared" si="511"/>
        <v>2022</v>
      </c>
      <c r="I8170" s="1">
        <v>44727.81527777778</v>
      </c>
      <c r="J8170" s="2">
        <v>44727</v>
      </c>
      <c r="K8170" t="s">
        <v>43</v>
      </c>
      <c r="L8170" t="s">
        <v>44</v>
      </c>
      <c r="N8170" s="11" t="s">
        <v>15</v>
      </c>
      <c r="O8170" s="11" t="str">
        <f>IF(Table1[[#This Row],[Currency  Code]]="USD",Table1[[#This Row],[Product Amount with GST]]*80,Table1[[#This Row],[Product Amount with GST]])</f>
        <v>1499</v>
      </c>
    </row>
    <row r="8171" spans="1:15" x14ac:dyDescent="0.25">
      <c r="A8171" t="s">
        <v>5570</v>
      </c>
      <c r="B8171" t="s">
        <v>20</v>
      </c>
      <c r="C8171" t="s">
        <v>12</v>
      </c>
      <c r="E8171">
        <f t="shared" si="508"/>
        <v>15</v>
      </c>
      <c r="F8171">
        <f t="shared" si="509"/>
        <v>6</v>
      </c>
      <c r="G8171" s="8">
        <f t="shared" si="510"/>
        <v>44727</v>
      </c>
      <c r="H8171">
        <f t="shared" si="511"/>
        <v>2022</v>
      </c>
      <c r="I8171" s="1">
        <v>44727.806944444441</v>
      </c>
      <c r="J8171" s="2">
        <v>44727</v>
      </c>
      <c r="K8171" t="s">
        <v>13</v>
      </c>
      <c r="L8171" t="s">
        <v>21</v>
      </c>
      <c r="N8171" s="11" t="s">
        <v>15</v>
      </c>
      <c r="O8171" s="11" t="str">
        <f>IF(Table1[[#This Row],[Currency  Code]]="USD",Table1[[#This Row],[Product Amount with GST]]*80,Table1[[#This Row],[Product Amount with GST]])</f>
        <v>1999</v>
      </c>
    </row>
    <row r="8172" spans="1:15" x14ac:dyDescent="0.25">
      <c r="A8172" t="s">
        <v>5571</v>
      </c>
      <c r="B8172" t="s">
        <v>42</v>
      </c>
      <c r="C8172" t="s">
        <v>12</v>
      </c>
      <c r="E8172">
        <f t="shared" si="508"/>
        <v>15</v>
      </c>
      <c r="F8172">
        <f t="shared" si="509"/>
        <v>6</v>
      </c>
      <c r="G8172" s="8">
        <f t="shared" si="510"/>
        <v>44727</v>
      </c>
      <c r="H8172">
        <f t="shared" si="511"/>
        <v>2022</v>
      </c>
      <c r="I8172" s="1">
        <v>44727.805555555555</v>
      </c>
      <c r="J8172" s="2">
        <v>44727</v>
      </c>
      <c r="K8172" t="s">
        <v>43</v>
      </c>
      <c r="L8172" t="s">
        <v>44</v>
      </c>
      <c r="N8172" s="11" t="s">
        <v>15</v>
      </c>
      <c r="O8172" s="11" t="str">
        <f>IF(Table1[[#This Row],[Currency  Code]]="USD",Table1[[#This Row],[Product Amount with GST]]*80,Table1[[#This Row],[Product Amount with GST]])</f>
        <v>1499</v>
      </c>
    </row>
    <row r="8173" spans="1:15" x14ac:dyDescent="0.25">
      <c r="A8173" t="s">
        <v>5572</v>
      </c>
      <c r="B8173" t="s">
        <v>42</v>
      </c>
      <c r="C8173" t="s">
        <v>12</v>
      </c>
      <c r="E8173">
        <f t="shared" si="508"/>
        <v>15</v>
      </c>
      <c r="F8173">
        <f t="shared" si="509"/>
        <v>6</v>
      </c>
      <c r="G8173" s="8">
        <f t="shared" si="510"/>
        <v>44727</v>
      </c>
      <c r="H8173">
        <f t="shared" si="511"/>
        <v>2022</v>
      </c>
      <c r="I8173" s="1">
        <v>44727.78125</v>
      </c>
      <c r="J8173" s="2">
        <v>44727</v>
      </c>
      <c r="K8173" t="s">
        <v>43</v>
      </c>
      <c r="L8173" t="s">
        <v>44</v>
      </c>
      <c r="N8173" s="11" t="s">
        <v>15</v>
      </c>
      <c r="O8173" s="11" t="str">
        <f>IF(Table1[[#This Row],[Currency  Code]]="USD",Table1[[#This Row],[Product Amount with GST]]*80,Table1[[#This Row],[Product Amount with GST]])</f>
        <v>1499</v>
      </c>
    </row>
    <row r="8174" spans="1:15" x14ac:dyDescent="0.25">
      <c r="A8174" t="s">
        <v>5541</v>
      </c>
      <c r="B8174" t="s">
        <v>918</v>
      </c>
      <c r="C8174" t="s">
        <v>12</v>
      </c>
      <c r="E8174">
        <f t="shared" si="508"/>
        <v>15</v>
      </c>
      <c r="F8174">
        <f t="shared" si="509"/>
        <v>6</v>
      </c>
      <c r="G8174" s="8">
        <f t="shared" si="510"/>
        <v>44727</v>
      </c>
      <c r="H8174">
        <f t="shared" si="511"/>
        <v>2022</v>
      </c>
      <c r="I8174" s="1">
        <v>44727.813194444447</v>
      </c>
      <c r="J8174" s="2">
        <v>44727</v>
      </c>
      <c r="K8174" t="s">
        <v>13</v>
      </c>
      <c r="L8174" t="s">
        <v>919</v>
      </c>
      <c r="N8174" s="11" t="s">
        <v>15</v>
      </c>
      <c r="O8174" s="11" t="str">
        <f>IF(Table1[[#This Row],[Currency  Code]]="USD",Table1[[#This Row],[Product Amount with GST]]*80,Table1[[#This Row],[Product Amount with GST]])</f>
        <v>990</v>
      </c>
    </row>
    <row r="8175" spans="1:15" x14ac:dyDescent="0.25">
      <c r="A8175" t="s">
        <v>5573</v>
      </c>
      <c r="B8175" t="s">
        <v>42</v>
      </c>
      <c r="C8175" t="s">
        <v>12</v>
      </c>
      <c r="E8175">
        <f t="shared" si="508"/>
        <v>15</v>
      </c>
      <c r="F8175">
        <f t="shared" si="509"/>
        <v>6</v>
      </c>
      <c r="G8175" s="8">
        <f t="shared" si="510"/>
        <v>44727</v>
      </c>
      <c r="H8175">
        <f t="shared" si="511"/>
        <v>2022</v>
      </c>
      <c r="I8175" s="1">
        <v>44727.789583333331</v>
      </c>
      <c r="J8175" s="2">
        <v>44727</v>
      </c>
      <c r="K8175" t="s">
        <v>43</v>
      </c>
      <c r="L8175" t="s">
        <v>44</v>
      </c>
      <c r="N8175" s="11" t="s">
        <v>15</v>
      </c>
      <c r="O8175" s="11" t="str">
        <f>IF(Table1[[#This Row],[Currency  Code]]="USD",Table1[[#This Row],[Product Amount with GST]]*80,Table1[[#This Row],[Product Amount with GST]])</f>
        <v>1499</v>
      </c>
    </row>
    <row r="8176" spans="1:15" x14ac:dyDescent="0.25">
      <c r="A8176" t="s">
        <v>5574</v>
      </c>
      <c r="B8176" t="s">
        <v>116</v>
      </c>
      <c r="C8176" t="s">
        <v>12</v>
      </c>
      <c r="E8176">
        <f t="shared" si="508"/>
        <v>15</v>
      </c>
      <c r="F8176">
        <f t="shared" si="509"/>
        <v>6</v>
      </c>
      <c r="G8176" s="8">
        <f t="shared" si="510"/>
        <v>44727</v>
      </c>
      <c r="H8176">
        <f t="shared" si="511"/>
        <v>2022</v>
      </c>
      <c r="I8176" s="1">
        <v>44727.775000000001</v>
      </c>
      <c r="J8176" s="2">
        <v>44727</v>
      </c>
      <c r="K8176" t="s">
        <v>13</v>
      </c>
      <c r="L8176" t="s">
        <v>21</v>
      </c>
      <c r="N8176" s="11" t="s">
        <v>15</v>
      </c>
      <c r="O8176" s="11" t="str">
        <f>IF(Table1[[#This Row],[Currency  Code]]="USD",Table1[[#This Row],[Product Amount with GST]]*80,Table1[[#This Row],[Product Amount with GST]])</f>
        <v>1999</v>
      </c>
    </row>
    <row r="8177" spans="1:16" x14ac:dyDescent="0.25">
      <c r="A8177" t="s">
        <v>4343</v>
      </c>
      <c r="B8177" t="s">
        <v>17</v>
      </c>
      <c r="C8177" t="s">
        <v>12</v>
      </c>
      <c r="E8177">
        <f t="shared" si="508"/>
        <v>15</v>
      </c>
      <c r="F8177">
        <f t="shared" si="509"/>
        <v>6</v>
      </c>
      <c r="G8177" s="8">
        <f t="shared" si="510"/>
        <v>44727</v>
      </c>
      <c r="H8177">
        <f t="shared" si="511"/>
        <v>2022</v>
      </c>
      <c r="I8177" s="1">
        <v>44727.770833333336</v>
      </c>
      <c r="J8177" s="2">
        <v>44727</v>
      </c>
      <c r="K8177" t="s">
        <v>13</v>
      </c>
      <c r="L8177" t="s">
        <v>18</v>
      </c>
      <c r="N8177" s="11" t="s">
        <v>15</v>
      </c>
      <c r="O8177" s="11" t="str">
        <f>IF(Table1[[#This Row],[Currency  Code]]="USD",Table1[[#This Row],[Product Amount with GST]]*80,Table1[[#This Row],[Product Amount with GST]])</f>
        <v>999</v>
      </c>
    </row>
    <row r="8178" spans="1:16" x14ac:dyDescent="0.25">
      <c r="A8178" t="s">
        <v>5575</v>
      </c>
      <c r="B8178" t="s">
        <v>20</v>
      </c>
      <c r="C8178" t="s">
        <v>12</v>
      </c>
      <c r="E8178">
        <f t="shared" si="508"/>
        <v>15</v>
      </c>
      <c r="F8178">
        <f t="shared" si="509"/>
        <v>6</v>
      </c>
      <c r="G8178" s="8">
        <f t="shared" si="510"/>
        <v>44727</v>
      </c>
      <c r="H8178">
        <f t="shared" si="511"/>
        <v>2022</v>
      </c>
      <c r="I8178" s="1">
        <v>44727.745138888888</v>
      </c>
      <c r="J8178" s="2">
        <v>44727</v>
      </c>
      <c r="K8178" t="s">
        <v>13</v>
      </c>
      <c r="L8178" t="s">
        <v>21</v>
      </c>
      <c r="N8178" s="11" t="s">
        <v>15</v>
      </c>
      <c r="O8178" s="11" t="str">
        <f>IF(Table1[[#This Row],[Currency  Code]]="USD",Table1[[#This Row],[Product Amount with GST]]*80,Table1[[#This Row],[Product Amount with GST]])</f>
        <v>1999</v>
      </c>
    </row>
    <row r="8179" spans="1:16" x14ac:dyDescent="0.25">
      <c r="A8179" t="s">
        <v>5576</v>
      </c>
      <c r="B8179" t="s">
        <v>20</v>
      </c>
      <c r="C8179" t="s">
        <v>12</v>
      </c>
      <c r="E8179">
        <f t="shared" si="508"/>
        <v>15</v>
      </c>
      <c r="F8179">
        <f t="shared" si="509"/>
        <v>6</v>
      </c>
      <c r="G8179" s="8">
        <f t="shared" si="510"/>
        <v>44727</v>
      </c>
      <c r="H8179">
        <f t="shared" si="511"/>
        <v>2022</v>
      </c>
      <c r="I8179" s="1">
        <v>44727.706944444442</v>
      </c>
      <c r="J8179" s="2">
        <v>44727</v>
      </c>
      <c r="K8179" t="s">
        <v>13</v>
      </c>
      <c r="L8179" t="s">
        <v>21</v>
      </c>
      <c r="N8179" s="11" t="s">
        <v>15</v>
      </c>
      <c r="O8179" s="11" t="str">
        <f>IF(Table1[[#This Row],[Currency  Code]]="USD",Table1[[#This Row],[Product Amount with GST]]*80,Table1[[#This Row],[Product Amount with GST]])</f>
        <v>1999</v>
      </c>
    </row>
    <row r="8180" spans="1:16" x14ac:dyDescent="0.25">
      <c r="A8180" t="s">
        <v>5577</v>
      </c>
      <c r="B8180" t="s">
        <v>42</v>
      </c>
      <c r="C8180" t="s">
        <v>12</v>
      </c>
      <c r="E8180">
        <f t="shared" si="508"/>
        <v>15</v>
      </c>
      <c r="F8180">
        <f t="shared" si="509"/>
        <v>6</v>
      </c>
      <c r="G8180" s="8">
        <f t="shared" si="510"/>
        <v>44727</v>
      </c>
      <c r="H8180">
        <f t="shared" si="511"/>
        <v>2022</v>
      </c>
      <c r="I8180" s="1">
        <v>44727.692361111112</v>
      </c>
      <c r="J8180" s="2">
        <v>44727</v>
      </c>
      <c r="K8180" t="s">
        <v>43</v>
      </c>
      <c r="L8180" t="s">
        <v>44</v>
      </c>
      <c r="N8180" s="11" t="s">
        <v>15</v>
      </c>
      <c r="O8180" s="11" t="str">
        <f>IF(Table1[[#This Row],[Currency  Code]]="USD",Table1[[#This Row],[Product Amount with GST]]*80,Table1[[#This Row],[Product Amount with GST]])</f>
        <v>1499</v>
      </c>
    </row>
    <row r="8181" spans="1:16" x14ac:dyDescent="0.25">
      <c r="A8181" t="s">
        <v>5578</v>
      </c>
      <c r="B8181" t="s">
        <v>42</v>
      </c>
      <c r="C8181" t="s">
        <v>12</v>
      </c>
      <c r="E8181">
        <f t="shared" si="508"/>
        <v>15</v>
      </c>
      <c r="F8181">
        <f t="shared" si="509"/>
        <v>6</v>
      </c>
      <c r="G8181" s="8">
        <f t="shared" si="510"/>
        <v>44727</v>
      </c>
      <c r="H8181">
        <f t="shared" si="511"/>
        <v>2022</v>
      </c>
      <c r="I8181" s="1">
        <v>44727.688888888886</v>
      </c>
      <c r="J8181" s="2">
        <v>44727</v>
      </c>
      <c r="K8181" t="s">
        <v>13</v>
      </c>
      <c r="L8181" t="s">
        <v>44</v>
      </c>
      <c r="N8181" s="11" t="s">
        <v>15</v>
      </c>
      <c r="O8181" s="11" t="str">
        <f>IF(Table1[[#This Row],[Currency  Code]]="USD",Table1[[#This Row],[Product Amount with GST]]*80,Table1[[#This Row],[Product Amount with GST]])</f>
        <v>1499</v>
      </c>
    </row>
    <row r="8182" spans="1:16" x14ac:dyDescent="0.25">
      <c r="A8182" t="s">
        <v>5322</v>
      </c>
      <c r="B8182" t="s">
        <v>55</v>
      </c>
      <c r="C8182" t="s">
        <v>12</v>
      </c>
      <c r="E8182">
        <f t="shared" si="508"/>
        <v>15</v>
      </c>
      <c r="F8182">
        <f t="shared" si="509"/>
        <v>6</v>
      </c>
      <c r="G8182" s="8">
        <f t="shared" si="510"/>
        <v>44727</v>
      </c>
      <c r="H8182">
        <f t="shared" si="511"/>
        <v>2022</v>
      </c>
      <c r="I8182" s="1">
        <v>44727.680555555555</v>
      </c>
      <c r="J8182" s="2">
        <v>44727</v>
      </c>
      <c r="K8182" t="s">
        <v>13</v>
      </c>
      <c r="L8182" t="s">
        <v>44</v>
      </c>
      <c r="N8182" s="11" t="s">
        <v>15</v>
      </c>
      <c r="O8182" s="11" t="str">
        <f>IF(Table1[[#This Row],[Currency  Code]]="USD",Table1[[#This Row],[Product Amount with GST]]*80,Table1[[#This Row],[Product Amount with GST]])</f>
        <v>1499</v>
      </c>
    </row>
    <row r="8183" spans="1:16" x14ac:dyDescent="0.25">
      <c r="A8183" t="s">
        <v>5579</v>
      </c>
      <c r="B8183" t="s">
        <v>52</v>
      </c>
      <c r="C8183" t="s">
        <v>48</v>
      </c>
      <c r="E8183">
        <f t="shared" si="508"/>
        <v>15</v>
      </c>
      <c r="F8183">
        <f t="shared" si="509"/>
        <v>6</v>
      </c>
      <c r="G8183" s="8">
        <f t="shared" si="510"/>
        <v>44727</v>
      </c>
      <c r="H8183">
        <f t="shared" si="511"/>
        <v>2022</v>
      </c>
      <c r="I8183" s="1">
        <v>44727.65902777778</v>
      </c>
      <c r="J8183" s="2">
        <v>44727</v>
      </c>
      <c r="K8183" t="s">
        <v>13</v>
      </c>
      <c r="L8183" t="s">
        <v>18</v>
      </c>
      <c r="M8183" t="s">
        <v>53</v>
      </c>
      <c r="N8183" s="11" t="s">
        <v>15</v>
      </c>
      <c r="O8183" s="11" t="str">
        <f>IF(Table1[[#This Row],[Currency  Code]]="USD",Table1[[#This Row],[Product Amount with GST]]*80,Table1[[#This Row],[Product Amount with GST]])</f>
        <v>999</v>
      </c>
      <c r="P8183" t="s">
        <v>50</v>
      </c>
    </row>
    <row r="8184" spans="1:16" x14ac:dyDescent="0.25">
      <c r="A8184" t="s">
        <v>5580</v>
      </c>
      <c r="B8184" t="s">
        <v>116</v>
      </c>
      <c r="C8184" t="s">
        <v>12</v>
      </c>
      <c r="E8184">
        <f t="shared" si="508"/>
        <v>15</v>
      </c>
      <c r="F8184">
        <f t="shared" si="509"/>
        <v>6</v>
      </c>
      <c r="G8184" s="8">
        <f t="shared" si="510"/>
        <v>44727</v>
      </c>
      <c r="H8184">
        <f t="shared" si="511"/>
        <v>2022</v>
      </c>
      <c r="I8184" s="1">
        <v>44727.77847222222</v>
      </c>
      <c r="J8184" s="2">
        <v>44727</v>
      </c>
      <c r="K8184" t="s">
        <v>13</v>
      </c>
      <c r="L8184" t="s">
        <v>21</v>
      </c>
      <c r="N8184" s="11" t="s">
        <v>15</v>
      </c>
      <c r="O8184" s="11" t="str">
        <f>IF(Table1[[#This Row],[Currency  Code]]="USD",Table1[[#This Row],[Product Amount with GST]]*80,Table1[[#This Row],[Product Amount with GST]])</f>
        <v>1999</v>
      </c>
    </row>
    <row r="8185" spans="1:16" x14ac:dyDescent="0.25">
      <c r="A8185" t="s">
        <v>5581</v>
      </c>
      <c r="B8185" t="s">
        <v>20</v>
      </c>
      <c r="C8185" t="s">
        <v>12</v>
      </c>
      <c r="E8185">
        <f t="shared" si="508"/>
        <v>15</v>
      </c>
      <c r="F8185">
        <f t="shared" si="509"/>
        <v>6</v>
      </c>
      <c r="G8185" s="8">
        <f t="shared" si="510"/>
        <v>44727</v>
      </c>
      <c r="H8185">
        <f t="shared" si="511"/>
        <v>2022</v>
      </c>
      <c r="I8185" s="1">
        <v>44727.734722222223</v>
      </c>
      <c r="J8185" s="2">
        <v>44727</v>
      </c>
      <c r="K8185" t="s">
        <v>13</v>
      </c>
      <c r="L8185" t="s">
        <v>21</v>
      </c>
      <c r="N8185" s="11" t="s">
        <v>15</v>
      </c>
      <c r="O8185" s="11" t="str">
        <f>IF(Table1[[#This Row],[Currency  Code]]="USD",Table1[[#This Row],[Product Amount with GST]]*80,Table1[[#This Row],[Product Amount with GST]])</f>
        <v>1999</v>
      </c>
    </row>
    <row r="8186" spans="1:16" x14ac:dyDescent="0.25">
      <c r="A8186" t="s">
        <v>5582</v>
      </c>
      <c r="B8186" t="s">
        <v>42</v>
      </c>
      <c r="C8186" t="s">
        <v>12</v>
      </c>
      <c r="E8186">
        <f t="shared" si="508"/>
        <v>15</v>
      </c>
      <c r="F8186">
        <f t="shared" si="509"/>
        <v>6</v>
      </c>
      <c r="G8186" s="8">
        <f t="shared" si="510"/>
        <v>44727</v>
      </c>
      <c r="H8186">
        <f t="shared" si="511"/>
        <v>2022</v>
      </c>
      <c r="I8186" s="1">
        <v>44727.724305555559</v>
      </c>
      <c r="J8186" s="2">
        <v>44727</v>
      </c>
      <c r="K8186" t="s">
        <v>43</v>
      </c>
      <c r="L8186" t="s">
        <v>44</v>
      </c>
      <c r="N8186" s="11" t="s">
        <v>15</v>
      </c>
      <c r="O8186" s="11" t="str">
        <f>IF(Table1[[#This Row],[Currency  Code]]="USD",Table1[[#This Row],[Product Amount with GST]]*80,Table1[[#This Row],[Product Amount with GST]])</f>
        <v>1499</v>
      </c>
    </row>
    <row r="8187" spans="1:16" x14ac:dyDescent="0.25">
      <c r="A8187" t="s">
        <v>5583</v>
      </c>
      <c r="B8187" t="s">
        <v>1723</v>
      </c>
      <c r="C8187" t="s">
        <v>12</v>
      </c>
      <c r="E8187">
        <f t="shared" si="508"/>
        <v>15</v>
      </c>
      <c r="F8187">
        <f t="shared" si="509"/>
        <v>6</v>
      </c>
      <c r="G8187" s="8">
        <f t="shared" si="510"/>
        <v>44727</v>
      </c>
      <c r="H8187">
        <f t="shared" si="511"/>
        <v>2022</v>
      </c>
      <c r="I8187" s="1">
        <v>44727.72152777778</v>
      </c>
      <c r="J8187" s="2">
        <v>44727</v>
      </c>
      <c r="K8187" t="s">
        <v>43</v>
      </c>
      <c r="L8187" t="s">
        <v>44</v>
      </c>
      <c r="N8187" s="11" t="s">
        <v>15</v>
      </c>
      <c r="O8187" s="11" t="str">
        <f>IF(Table1[[#This Row],[Currency  Code]]="USD",Table1[[#This Row],[Product Amount with GST]]*80,Table1[[#This Row],[Product Amount with GST]])</f>
        <v>1499</v>
      </c>
    </row>
    <row r="8188" spans="1:16" x14ac:dyDescent="0.25">
      <c r="A8188" t="s">
        <v>5584</v>
      </c>
      <c r="B8188" t="s">
        <v>11</v>
      </c>
      <c r="C8188" t="s">
        <v>12</v>
      </c>
      <c r="E8188">
        <f t="shared" si="508"/>
        <v>15</v>
      </c>
      <c r="F8188">
        <f t="shared" si="509"/>
        <v>6</v>
      </c>
      <c r="G8188" s="8">
        <f t="shared" si="510"/>
        <v>44727</v>
      </c>
      <c r="H8188">
        <f t="shared" si="511"/>
        <v>2022</v>
      </c>
      <c r="I8188" s="1">
        <v>44727.70416666667</v>
      </c>
      <c r="J8188" s="2">
        <v>44727</v>
      </c>
      <c r="K8188" t="s">
        <v>13</v>
      </c>
      <c r="L8188" t="s">
        <v>14</v>
      </c>
      <c r="N8188" s="11" t="s">
        <v>15</v>
      </c>
      <c r="O8188" s="11" t="str">
        <f>IF(Table1[[#This Row],[Currency  Code]]="USD",Table1[[#This Row],[Product Amount with GST]]*80,Table1[[#This Row],[Product Amount with GST]])</f>
        <v>3999</v>
      </c>
    </row>
    <row r="8189" spans="1:16" x14ac:dyDescent="0.25">
      <c r="A8189" t="s">
        <v>5250</v>
      </c>
      <c r="B8189" t="s">
        <v>27</v>
      </c>
      <c r="C8189" t="s">
        <v>12</v>
      </c>
      <c r="E8189">
        <f t="shared" si="508"/>
        <v>15</v>
      </c>
      <c r="F8189">
        <f t="shared" si="509"/>
        <v>6</v>
      </c>
      <c r="G8189" s="8">
        <f t="shared" si="510"/>
        <v>44727</v>
      </c>
      <c r="H8189">
        <f t="shared" si="511"/>
        <v>2022</v>
      </c>
      <c r="I8189" s="1">
        <v>44727.698611111111</v>
      </c>
      <c r="J8189" s="2">
        <v>44727</v>
      </c>
      <c r="K8189" t="s">
        <v>13</v>
      </c>
      <c r="L8189" t="s">
        <v>21</v>
      </c>
      <c r="N8189" s="11" t="s">
        <v>15</v>
      </c>
      <c r="O8189" s="11" t="str">
        <f>IF(Table1[[#This Row],[Currency  Code]]="USD",Table1[[#This Row],[Product Amount with GST]]*80,Table1[[#This Row],[Product Amount with GST]])</f>
        <v>1999</v>
      </c>
    </row>
    <row r="8190" spans="1:16" x14ac:dyDescent="0.25">
      <c r="A8190" t="s">
        <v>5585</v>
      </c>
      <c r="B8190" t="s">
        <v>1472</v>
      </c>
      <c r="C8190" t="s">
        <v>12</v>
      </c>
      <c r="E8190">
        <f t="shared" si="508"/>
        <v>15</v>
      </c>
      <c r="F8190">
        <f t="shared" si="509"/>
        <v>6</v>
      </c>
      <c r="G8190" s="8">
        <f t="shared" si="510"/>
        <v>44727</v>
      </c>
      <c r="H8190">
        <f t="shared" si="511"/>
        <v>2022</v>
      </c>
      <c r="I8190" s="1">
        <v>44727.696527777778</v>
      </c>
      <c r="J8190" s="2">
        <v>44727</v>
      </c>
      <c r="K8190" t="s">
        <v>13</v>
      </c>
      <c r="L8190" t="s">
        <v>403</v>
      </c>
      <c r="N8190" s="11" t="s">
        <v>15</v>
      </c>
      <c r="O8190" s="11" t="str">
        <f>IF(Table1[[#This Row],[Currency  Code]]="USD",Table1[[#This Row],[Product Amount with GST]]*80,Table1[[#This Row],[Product Amount with GST]])</f>
        <v>1000</v>
      </c>
    </row>
    <row r="8191" spans="1:16" x14ac:dyDescent="0.25">
      <c r="A8191" t="s">
        <v>2960</v>
      </c>
      <c r="B8191" t="s">
        <v>169</v>
      </c>
      <c r="C8191" t="s">
        <v>12</v>
      </c>
      <c r="E8191">
        <f t="shared" si="508"/>
        <v>15</v>
      </c>
      <c r="F8191">
        <f t="shared" si="509"/>
        <v>6</v>
      </c>
      <c r="G8191" s="8">
        <f t="shared" si="510"/>
        <v>44727</v>
      </c>
      <c r="H8191">
        <f t="shared" si="511"/>
        <v>2022</v>
      </c>
      <c r="I8191" s="1">
        <v>44727.693055555559</v>
      </c>
      <c r="J8191" s="2">
        <v>44727</v>
      </c>
      <c r="K8191" t="s">
        <v>13</v>
      </c>
      <c r="L8191" t="s">
        <v>44</v>
      </c>
      <c r="N8191" s="11" t="s">
        <v>15</v>
      </c>
      <c r="O8191" s="11" t="str">
        <f>IF(Table1[[#This Row],[Currency  Code]]="USD",Table1[[#This Row],[Product Amount with GST]]*80,Table1[[#This Row],[Product Amount with GST]])</f>
        <v>1499</v>
      </c>
    </row>
    <row r="8192" spans="1:16" x14ac:dyDescent="0.25">
      <c r="A8192" t="s">
        <v>5586</v>
      </c>
      <c r="B8192" t="s">
        <v>42</v>
      </c>
      <c r="C8192" t="s">
        <v>12</v>
      </c>
      <c r="D8192" t="s">
        <v>6122</v>
      </c>
      <c r="E8192">
        <f t="shared" si="508"/>
        <v>15</v>
      </c>
      <c r="F8192">
        <f t="shared" si="509"/>
        <v>6</v>
      </c>
      <c r="G8192" s="8">
        <f t="shared" si="510"/>
        <v>44727</v>
      </c>
      <c r="H8192">
        <f t="shared" si="511"/>
        <v>2022</v>
      </c>
      <c r="I8192" s="1">
        <v>44727.689583333333</v>
      </c>
      <c r="J8192" s="2">
        <v>44727</v>
      </c>
      <c r="K8192" t="s">
        <v>43</v>
      </c>
      <c r="L8192" t="s">
        <v>44</v>
      </c>
      <c r="N8192" s="11" t="s">
        <v>15</v>
      </c>
      <c r="O8192" s="11" t="str">
        <f>IF(Table1[[#This Row],[Currency  Code]]="USD",Table1[[#This Row],[Product Amount with GST]]*80,Table1[[#This Row],[Product Amount with GST]])</f>
        <v>1499</v>
      </c>
    </row>
    <row r="8193" spans="1:16" x14ac:dyDescent="0.25">
      <c r="A8193" t="s">
        <v>5587</v>
      </c>
      <c r="B8193" t="s">
        <v>116</v>
      </c>
      <c r="C8193" t="s">
        <v>12</v>
      </c>
      <c r="E8193">
        <f t="shared" si="508"/>
        <v>15</v>
      </c>
      <c r="F8193">
        <f t="shared" si="509"/>
        <v>6</v>
      </c>
      <c r="G8193" s="8">
        <f t="shared" si="510"/>
        <v>44727</v>
      </c>
      <c r="H8193">
        <f t="shared" si="511"/>
        <v>2022</v>
      </c>
      <c r="I8193" s="1">
        <v>44727.681944444441</v>
      </c>
      <c r="J8193" s="2">
        <v>44727</v>
      </c>
      <c r="K8193" t="s">
        <v>13</v>
      </c>
      <c r="L8193" t="s">
        <v>21</v>
      </c>
      <c r="N8193" s="11" t="s">
        <v>15</v>
      </c>
      <c r="O8193" s="11" t="str">
        <f>IF(Table1[[#This Row],[Currency  Code]]="USD",Table1[[#This Row],[Product Amount with GST]]*80,Table1[[#This Row],[Product Amount with GST]])</f>
        <v>1999</v>
      </c>
    </row>
    <row r="8194" spans="1:16" x14ac:dyDescent="0.25">
      <c r="A8194" t="s">
        <v>4939</v>
      </c>
      <c r="B8194" t="s">
        <v>169</v>
      </c>
      <c r="C8194" t="s">
        <v>12</v>
      </c>
      <c r="E8194">
        <f t="shared" ref="E8194:E8257" si="512">DAY(I8194)</f>
        <v>15</v>
      </c>
      <c r="F8194">
        <f t="shared" ref="F8194:F8257" si="513">MONTH(I8194)</f>
        <v>6</v>
      </c>
      <c r="G8194" s="8">
        <f t="shared" ref="G8194:G8257" si="514">DATE(H8195,F8194,E8194)</f>
        <v>44727</v>
      </c>
      <c r="H8194">
        <f t="shared" ref="H8194:H8257" si="515">YEAR(I8194)</f>
        <v>2022</v>
      </c>
      <c r="I8194" s="1">
        <v>44727.680555555555</v>
      </c>
      <c r="J8194" s="2">
        <v>44727</v>
      </c>
      <c r="K8194" t="s">
        <v>13</v>
      </c>
      <c r="L8194" t="s">
        <v>44</v>
      </c>
      <c r="N8194" s="11" t="s">
        <v>15</v>
      </c>
      <c r="O8194" s="11" t="str">
        <f>IF(Table1[[#This Row],[Currency  Code]]="USD",Table1[[#This Row],[Product Amount with GST]]*80,Table1[[#This Row],[Product Amount with GST]])</f>
        <v>1499</v>
      </c>
    </row>
    <row r="8195" spans="1:16" x14ac:dyDescent="0.25">
      <c r="A8195" t="s">
        <v>5588</v>
      </c>
      <c r="B8195" t="s">
        <v>42</v>
      </c>
      <c r="C8195" t="s">
        <v>12</v>
      </c>
      <c r="E8195">
        <f t="shared" si="512"/>
        <v>15</v>
      </c>
      <c r="F8195">
        <f t="shared" si="513"/>
        <v>6</v>
      </c>
      <c r="G8195" s="8">
        <f t="shared" si="514"/>
        <v>44727</v>
      </c>
      <c r="H8195">
        <f t="shared" si="515"/>
        <v>2022</v>
      </c>
      <c r="I8195" s="1">
        <v>44727.667361111111</v>
      </c>
      <c r="J8195" s="2">
        <v>44727</v>
      </c>
      <c r="K8195" t="s">
        <v>13</v>
      </c>
      <c r="L8195" t="s">
        <v>44</v>
      </c>
      <c r="N8195" s="11" t="s">
        <v>15</v>
      </c>
      <c r="O8195" s="11" t="str">
        <f>IF(Table1[[#This Row],[Currency  Code]]="USD",Table1[[#This Row],[Product Amount with GST]]*80,Table1[[#This Row],[Product Amount with GST]])</f>
        <v>1499</v>
      </c>
    </row>
    <row r="8196" spans="1:16" x14ac:dyDescent="0.25">
      <c r="A8196" t="s">
        <v>5589</v>
      </c>
      <c r="B8196" t="s">
        <v>24</v>
      </c>
      <c r="C8196" t="s">
        <v>12</v>
      </c>
      <c r="E8196">
        <f t="shared" si="512"/>
        <v>15</v>
      </c>
      <c r="F8196">
        <f t="shared" si="513"/>
        <v>6</v>
      </c>
      <c r="G8196" s="8">
        <f t="shared" si="514"/>
        <v>44727</v>
      </c>
      <c r="H8196">
        <f t="shared" si="515"/>
        <v>2022</v>
      </c>
      <c r="I8196" s="1">
        <v>44727.667361111111</v>
      </c>
      <c r="J8196" s="2">
        <v>44727</v>
      </c>
      <c r="K8196" t="s">
        <v>13</v>
      </c>
      <c r="L8196" t="s">
        <v>25</v>
      </c>
      <c r="N8196" s="11" t="s">
        <v>15</v>
      </c>
      <c r="O8196" s="11" t="str">
        <f>IF(Table1[[#This Row],[Currency  Code]]="USD",Table1[[#This Row],[Product Amount with GST]]*80,Table1[[#This Row],[Product Amount with GST]])</f>
        <v>2022</v>
      </c>
    </row>
    <row r="8197" spans="1:16" x14ac:dyDescent="0.25">
      <c r="A8197" t="s">
        <v>5590</v>
      </c>
      <c r="B8197" t="s">
        <v>42</v>
      </c>
      <c r="C8197" t="s">
        <v>12</v>
      </c>
      <c r="E8197">
        <f t="shared" si="512"/>
        <v>15</v>
      </c>
      <c r="F8197">
        <f t="shared" si="513"/>
        <v>6</v>
      </c>
      <c r="G8197" s="8">
        <f t="shared" si="514"/>
        <v>44727</v>
      </c>
      <c r="H8197">
        <f t="shared" si="515"/>
        <v>2022</v>
      </c>
      <c r="I8197" s="1">
        <v>44727.772916666669</v>
      </c>
      <c r="J8197" s="2">
        <v>44727</v>
      </c>
      <c r="K8197" t="s">
        <v>43</v>
      </c>
      <c r="L8197" t="s">
        <v>44</v>
      </c>
      <c r="N8197" s="11" t="s">
        <v>15</v>
      </c>
      <c r="O8197" s="11" t="str">
        <f>IF(Table1[[#This Row],[Currency  Code]]="USD",Table1[[#This Row],[Product Amount with GST]]*80,Table1[[#This Row],[Product Amount with GST]])</f>
        <v>1499</v>
      </c>
    </row>
    <row r="8198" spans="1:16" x14ac:dyDescent="0.25">
      <c r="A8198" t="s">
        <v>5327</v>
      </c>
      <c r="B8198" t="s">
        <v>20</v>
      </c>
      <c r="C8198" t="s">
        <v>12</v>
      </c>
      <c r="E8198">
        <f t="shared" si="512"/>
        <v>15</v>
      </c>
      <c r="F8198">
        <f t="shared" si="513"/>
        <v>6</v>
      </c>
      <c r="G8198" s="8">
        <f t="shared" si="514"/>
        <v>44727</v>
      </c>
      <c r="H8198">
        <f t="shared" si="515"/>
        <v>2022</v>
      </c>
      <c r="I8198" s="1">
        <v>44727.74722222222</v>
      </c>
      <c r="J8198" s="2">
        <v>44727</v>
      </c>
      <c r="K8198" t="s">
        <v>13</v>
      </c>
      <c r="L8198" t="s">
        <v>21</v>
      </c>
      <c r="N8198" s="11" t="s">
        <v>15</v>
      </c>
      <c r="O8198" s="11" t="str">
        <f>IF(Table1[[#This Row],[Currency  Code]]="USD",Table1[[#This Row],[Product Amount with GST]]*80,Table1[[#This Row],[Product Amount with GST]])</f>
        <v>1999</v>
      </c>
    </row>
    <row r="8199" spans="1:16" x14ac:dyDescent="0.25">
      <c r="A8199" t="s">
        <v>5591</v>
      </c>
      <c r="B8199" t="s">
        <v>42</v>
      </c>
      <c r="C8199" t="s">
        <v>12</v>
      </c>
      <c r="D8199" t="s">
        <v>6124</v>
      </c>
      <c r="E8199">
        <f t="shared" si="512"/>
        <v>15</v>
      </c>
      <c r="F8199">
        <f t="shared" si="513"/>
        <v>6</v>
      </c>
      <c r="G8199" s="8">
        <f t="shared" si="514"/>
        <v>44727</v>
      </c>
      <c r="H8199">
        <f t="shared" si="515"/>
        <v>2022</v>
      </c>
      <c r="I8199" s="1">
        <v>44727.713194444441</v>
      </c>
      <c r="J8199" s="2">
        <v>44727</v>
      </c>
      <c r="K8199" t="s">
        <v>43</v>
      </c>
      <c r="L8199" t="s">
        <v>44</v>
      </c>
      <c r="N8199" s="11" t="s">
        <v>15</v>
      </c>
      <c r="O8199" s="11" t="str">
        <f>IF(Table1[[#This Row],[Currency  Code]]="USD",Table1[[#This Row],[Product Amount with GST]]*80,Table1[[#This Row],[Product Amount with GST]])</f>
        <v>1499</v>
      </c>
    </row>
    <row r="8200" spans="1:16" x14ac:dyDescent="0.25">
      <c r="A8200" t="s">
        <v>5584</v>
      </c>
      <c r="B8200" t="s">
        <v>11</v>
      </c>
      <c r="C8200" t="s">
        <v>48</v>
      </c>
      <c r="E8200">
        <f t="shared" si="512"/>
        <v>15</v>
      </c>
      <c r="F8200">
        <f t="shared" si="513"/>
        <v>6</v>
      </c>
      <c r="G8200" s="8">
        <f t="shared" si="514"/>
        <v>44727</v>
      </c>
      <c r="H8200">
        <f t="shared" si="515"/>
        <v>2022</v>
      </c>
      <c r="I8200" s="1">
        <v>44727.70416666667</v>
      </c>
      <c r="J8200" s="2">
        <v>44727</v>
      </c>
      <c r="K8200" t="s">
        <v>13</v>
      </c>
      <c r="L8200" t="s">
        <v>14</v>
      </c>
      <c r="M8200" t="s">
        <v>53</v>
      </c>
      <c r="N8200" s="11" t="s">
        <v>15</v>
      </c>
      <c r="O8200" s="11" t="str">
        <f>IF(Table1[[#This Row],[Currency  Code]]="USD",Table1[[#This Row],[Product Amount with GST]]*80,Table1[[#This Row],[Product Amount with GST]])</f>
        <v>3999</v>
      </c>
      <c r="P8200" t="s">
        <v>50</v>
      </c>
    </row>
    <row r="8201" spans="1:16" x14ac:dyDescent="0.25">
      <c r="A8201" t="s">
        <v>5584</v>
      </c>
      <c r="B8201" t="s">
        <v>11</v>
      </c>
      <c r="C8201" t="s">
        <v>12</v>
      </c>
      <c r="E8201">
        <f t="shared" si="512"/>
        <v>15</v>
      </c>
      <c r="F8201">
        <f t="shared" si="513"/>
        <v>6</v>
      </c>
      <c r="G8201" s="8">
        <f t="shared" si="514"/>
        <v>44727</v>
      </c>
      <c r="H8201">
        <f t="shared" si="515"/>
        <v>2022</v>
      </c>
      <c r="I8201" s="1">
        <v>44727.70208333333</v>
      </c>
      <c r="J8201" s="2">
        <v>44727</v>
      </c>
      <c r="K8201" t="s">
        <v>13</v>
      </c>
      <c r="L8201" t="s">
        <v>14</v>
      </c>
      <c r="N8201" s="11" t="s">
        <v>15</v>
      </c>
      <c r="O8201" s="11" t="str">
        <f>IF(Table1[[#This Row],[Currency  Code]]="USD",Table1[[#This Row],[Product Amount with GST]]*80,Table1[[#This Row],[Product Amount with GST]])</f>
        <v>3999</v>
      </c>
    </row>
    <row r="8202" spans="1:16" x14ac:dyDescent="0.25">
      <c r="A8202" t="s">
        <v>5592</v>
      </c>
      <c r="B8202" t="s">
        <v>42</v>
      </c>
      <c r="C8202" t="s">
        <v>12</v>
      </c>
      <c r="E8202">
        <f t="shared" si="512"/>
        <v>15</v>
      </c>
      <c r="F8202">
        <f t="shared" si="513"/>
        <v>6</v>
      </c>
      <c r="G8202" s="8">
        <f t="shared" si="514"/>
        <v>44727</v>
      </c>
      <c r="H8202">
        <f t="shared" si="515"/>
        <v>2022</v>
      </c>
      <c r="I8202" s="1">
        <v>44727.673611111109</v>
      </c>
      <c r="J8202" s="2">
        <v>44727</v>
      </c>
      <c r="K8202" t="s">
        <v>43</v>
      </c>
      <c r="L8202" t="s">
        <v>44</v>
      </c>
      <c r="N8202" s="11" t="s">
        <v>15</v>
      </c>
      <c r="O8202" s="11" t="str">
        <f>IF(Table1[[#This Row],[Currency  Code]]="USD",Table1[[#This Row],[Product Amount with GST]]*80,Table1[[#This Row],[Product Amount with GST]])</f>
        <v>1499</v>
      </c>
    </row>
    <row r="8203" spans="1:16" x14ac:dyDescent="0.25">
      <c r="A8203" t="s">
        <v>5433</v>
      </c>
      <c r="B8203" t="s">
        <v>55</v>
      </c>
      <c r="C8203" t="s">
        <v>12</v>
      </c>
      <c r="E8203">
        <f t="shared" si="512"/>
        <v>15</v>
      </c>
      <c r="F8203">
        <f t="shared" si="513"/>
        <v>6</v>
      </c>
      <c r="G8203" s="8">
        <f t="shared" si="514"/>
        <v>44727</v>
      </c>
      <c r="H8203">
        <f t="shared" si="515"/>
        <v>2022</v>
      </c>
      <c r="I8203" s="1">
        <v>44727.673611111109</v>
      </c>
      <c r="J8203" s="2">
        <v>44727</v>
      </c>
      <c r="K8203" t="s">
        <v>13</v>
      </c>
      <c r="L8203" t="s">
        <v>44</v>
      </c>
      <c r="N8203" s="11" t="s">
        <v>15</v>
      </c>
      <c r="O8203" s="11" t="str">
        <f>IF(Table1[[#This Row],[Currency  Code]]="USD",Table1[[#This Row],[Product Amount with GST]]*80,Table1[[#This Row],[Product Amount with GST]])</f>
        <v>1499</v>
      </c>
    </row>
    <row r="8204" spans="1:16" x14ac:dyDescent="0.25">
      <c r="A8204" t="s">
        <v>5593</v>
      </c>
      <c r="B8204" t="s">
        <v>52</v>
      </c>
      <c r="C8204" t="s">
        <v>48</v>
      </c>
      <c r="E8204">
        <f t="shared" si="512"/>
        <v>15</v>
      </c>
      <c r="F8204">
        <f t="shared" si="513"/>
        <v>6</v>
      </c>
      <c r="G8204" s="8">
        <f t="shared" si="514"/>
        <v>44727</v>
      </c>
      <c r="H8204">
        <f t="shared" si="515"/>
        <v>2022</v>
      </c>
      <c r="I8204" s="1">
        <v>44727.672222222223</v>
      </c>
      <c r="J8204" s="2">
        <v>44727</v>
      </c>
      <c r="K8204" t="s">
        <v>13</v>
      </c>
      <c r="L8204" t="s">
        <v>18</v>
      </c>
      <c r="M8204" t="s">
        <v>53</v>
      </c>
      <c r="N8204" s="11" t="s">
        <v>15</v>
      </c>
      <c r="O8204" s="11" t="str">
        <f>IF(Table1[[#This Row],[Currency  Code]]="USD",Table1[[#This Row],[Product Amount with GST]]*80,Table1[[#This Row],[Product Amount with GST]])</f>
        <v>999</v>
      </c>
      <c r="P8204" t="s">
        <v>50</v>
      </c>
    </row>
    <row r="8205" spans="1:16" x14ac:dyDescent="0.25">
      <c r="A8205" t="s">
        <v>734</v>
      </c>
      <c r="B8205" t="s">
        <v>24</v>
      </c>
      <c r="C8205" t="s">
        <v>12</v>
      </c>
      <c r="E8205">
        <f t="shared" si="512"/>
        <v>15</v>
      </c>
      <c r="F8205">
        <f t="shared" si="513"/>
        <v>6</v>
      </c>
      <c r="G8205" s="8">
        <f t="shared" si="514"/>
        <v>44727</v>
      </c>
      <c r="H8205">
        <f t="shared" si="515"/>
        <v>2022</v>
      </c>
      <c r="I8205" s="1">
        <v>44727.64166666667</v>
      </c>
      <c r="J8205" s="2">
        <v>44727</v>
      </c>
      <c r="K8205" t="s">
        <v>13</v>
      </c>
      <c r="L8205" t="s">
        <v>25</v>
      </c>
      <c r="N8205" s="11" t="s">
        <v>15</v>
      </c>
      <c r="O8205" s="11" t="str">
        <f>IF(Table1[[#This Row],[Currency  Code]]="USD",Table1[[#This Row],[Product Amount with GST]]*80,Table1[[#This Row],[Product Amount with GST]])</f>
        <v>2022</v>
      </c>
    </row>
    <row r="8206" spans="1:16" x14ac:dyDescent="0.25">
      <c r="A8206" t="s">
        <v>5594</v>
      </c>
      <c r="B8206" t="s">
        <v>20</v>
      </c>
      <c r="C8206" t="s">
        <v>12</v>
      </c>
      <c r="E8206">
        <f t="shared" si="512"/>
        <v>15</v>
      </c>
      <c r="F8206">
        <f t="shared" si="513"/>
        <v>6</v>
      </c>
      <c r="G8206" s="8">
        <f t="shared" si="514"/>
        <v>44727</v>
      </c>
      <c r="H8206">
        <f t="shared" si="515"/>
        <v>2022</v>
      </c>
      <c r="I8206" s="1">
        <v>44727.640972222223</v>
      </c>
      <c r="J8206" s="2">
        <v>44727</v>
      </c>
      <c r="K8206" t="s">
        <v>13</v>
      </c>
      <c r="L8206" t="s">
        <v>21</v>
      </c>
      <c r="N8206" s="11" t="s">
        <v>15</v>
      </c>
      <c r="O8206" s="11" t="str">
        <f>IF(Table1[[#This Row],[Currency  Code]]="USD",Table1[[#This Row],[Product Amount with GST]]*80,Table1[[#This Row],[Product Amount with GST]])</f>
        <v>1999</v>
      </c>
    </row>
    <row r="8207" spans="1:16" x14ac:dyDescent="0.25">
      <c r="A8207" t="s">
        <v>5595</v>
      </c>
      <c r="B8207" t="s">
        <v>24</v>
      </c>
      <c r="C8207" t="s">
        <v>12</v>
      </c>
      <c r="E8207">
        <f t="shared" si="512"/>
        <v>15</v>
      </c>
      <c r="F8207">
        <f t="shared" si="513"/>
        <v>6</v>
      </c>
      <c r="G8207" s="8">
        <f t="shared" si="514"/>
        <v>44727</v>
      </c>
      <c r="H8207">
        <f t="shared" si="515"/>
        <v>2022</v>
      </c>
      <c r="I8207" s="1">
        <v>44727.627083333333</v>
      </c>
      <c r="J8207" s="2">
        <v>44727</v>
      </c>
      <c r="K8207" t="s">
        <v>13</v>
      </c>
      <c r="L8207" t="s">
        <v>25</v>
      </c>
      <c r="N8207" s="11" t="s">
        <v>15</v>
      </c>
      <c r="O8207" s="11" t="str">
        <f>IF(Table1[[#This Row],[Currency  Code]]="USD",Table1[[#This Row],[Product Amount with GST]]*80,Table1[[#This Row],[Product Amount with GST]])</f>
        <v>2022</v>
      </c>
    </row>
    <row r="8208" spans="1:16" x14ac:dyDescent="0.25">
      <c r="A8208" t="s">
        <v>5596</v>
      </c>
      <c r="B8208" t="s">
        <v>42</v>
      </c>
      <c r="C8208" t="s">
        <v>12</v>
      </c>
      <c r="E8208">
        <f t="shared" si="512"/>
        <v>15</v>
      </c>
      <c r="F8208">
        <f t="shared" si="513"/>
        <v>6</v>
      </c>
      <c r="G8208" s="8">
        <f t="shared" si="514"/>
        <v>44727</v>
      </c>
      <c r="H8208">
        <f t="shared" si="515"/>
        <v>2022</v>
      </c>
      <c r="I8208" s="1">
        <v>44727.62222222222</v>
      </c>
      <c r="J8208" s="2">
        <v>44727</v>
      </c>
      <c r="K8208" t="s">
        <v>13</v>
      </c>
      <c r="L8208" t="s">
        <v>44</v>
      </c>
      <c r="N8208" s="11" t="s">
        <v>15</v>
      </c>
      <c r="O8208" s="11" t="str">
        <f>IF(Table1[[#This Row],[Currency  Code]]="USD",Table1[[#This Row],[Product Amount with GST]]*80,Table1[[#This Row],[Product Amount with GST]])</f>
        <v>1499</v>
      </c>
    </row>
    <row r="8209" spans="1:15" x14ac:dyDescent="0.25">
      <c r="A8209" t="s">
        <v>5597</v>
      </c>
      <c r="B8209" t="s">
        <v>1092</v>
      </c>
      <c r="C8209" t="s">
        <v>12</v>
      </c>
      <c r="D8209" t="s">
        <v>6146</v>
      </c>
      <c r="E8209">
        <f t="shared" si="512"/>
        <v>15</v>
      </c>
      <c r="F8209">
        <f t="shared" si="513"/>
        <v>6</v>
      </c>
      <c r="G8209" s="8">
        <f t="shared" si="514"/>
        <v>44727</v>
      </c>
      <c r="H8209">
        <f t="shared" si="515"/>
        <v>2022</v>
      </c>
      <c r="I8209" s="1">
        <v>44727.59097222222</v>
      </c>
      <c r="J8209" s="2">
        <v>44727</v>
      </c>
      <c r="K8209" t="s">
        <v>43</v>
      </c>
      <c r="L8209" t="s">
        <v>44</v>
      </c>
      <c r="N8209" s="11" t="s">
        <v>15</v>
      </c>
      <c r="O8209" s="11" t="str">
        <f>IF(Table1[[#This Row],[Currency  Code]]="USD",Table1[[#This Row],[Product Amount with GST]]*80,Table1[[#This Row],[Product Amount with GST]])</f>
        <v>1499</v>
      </c>
    </row>
    <row r="8210" spans="1:15" x14ac:dyDescent="0.25">
      <c r="A8210" t="s">
        <v>5598</v>
      </c>
      <c r="B8210" t="s">
        <v>24</v>
      </c>
      <c r="C8210" t="s">
        <v>12</v>
      </c>
      <c r="E8210">
        <f t="shared" si="512"/>
        <v>15</v>
      </c>
      <c r="F8210">
        <f t="shared" si="513"/>
        <v>6</v>
      </c>
      <c r="G8210" s="8">
        <f t="shared" si="514"/>
        <v>44727</v>
      </c>
      <c r="H8210">
        <f t="shared" si="515"/>
        <v>2022</v>
      </c>
      <c r="I8210" s="1">
        <v>44727.590277777781</v>
      </c>
      <c r="J8210" s="2">
        <v>44727</v>
      </c>
      <c r="K8210" t="s">
        <v>13</v>
      </c>
      <c r="L8210" t="s">
        <v>25</v>
      </c>
      <c r="N8210" s="11" t="s">
        <v>15</v>
      </c>
      <c r="O8210" s="11" t="str">
        <f>IF(Table1[[#This Row],[Currency  Code]]="USD",Table1[[#This Row],[Product Amount with GST]]*80,Table1[[#This Row],[Product Amount with GST]])</f>
        <v>2022</v>
      </c>
    </row>
    <row r="8211" spans="1:15" x14ac:dyDescent="0.25">
      <c r="A8211" t="s">
        <v>5599</v>
      </c>
      <c r="B8211" t="s">
        <v>42</v>
      </c>
      <c r="C8211" t="s">
        <v>12</v>
      </c>
      <c r="E8211">
        <f t="shared" si="512"/>
        <v>15</v>
      </c>
      <c r="F8211">
        <f t="shared" si="513"/>
        <v>6</v>
      </c>
      <c r="G8211" s="8">
        <f t="shared" si="514"/>
        <v>44727</v>
      </c>
      <c r="H8211">
        <f t="shared" si="515"/>
        <v>2022</v>
      </c>
      <c r="I8211" s="1">
        <v>44727.570138888892</v>
      </c>
      <c r="J8211" s="2">
        <v>44727</v>
      </c>
      <c r="K8211" t="s">
        <v>43</v>
      </c>
      <c r="L8211" t="s">
        <v>44</v>
      </c>
      <c r="N8211" s="11" t="s">
        <v>15</v>
      </c>
      <c r="O8211" s="11" t="str">
        <f>IF(Table1[[#This Row],[Currency  Code]]="USD",Table1[[#This Row],[Product Amount with GST]]*80,Table1[[#This Row],[Product Amount with GST]])</f>
        <v>1499</v>
      </c>
    </row>
    <row r="8212" spans="1:15" x14ac:dyDescent="0.25">
      <c r="A8212" t="s">
        <v>1256</v>
      </c>
      <c r="B8212" t="s">
        <v>5600</v>
      </c>
      <c r="C8212" t="s">
        <v>12</v>
      </c>
      <c r="E8212">
        <f t="shared" si="512"/>
        <v>15</v>
      </c>
      <c r="F8212">
        <f t="shared" si="513"/>
        <v>6</v>
      </c>
      <c r="G8212" s="8">
        <f t="shared" si="514"/>
        <v>44727</v>
      </c>
      <c r="H8212">
        <f t="shared" si="515"/>
        <v>2022</v>
      </c>
      <c r="I8212" s="1">
        <v>44727.564583333333</v>
      </c>
      <c r="J8212" s="2">
        <v>44727</v>
      </c>
      <c r="K8212" t="s">
        <v>13</v>
      </c>
      <c r="L8212" t="s">
        <v>39</v>
      </c>
      <c r="N8212" s="11" t="s">
        <v>15</v>
      </c>
      <c r="O8212" s="11" t="str">
        <f>IF(Table1[[#This Row],[Currency  Code]]="USD",Table1[[#This Row],[Product Amount with GST]]*80,Table1[[#This Row],[Product Amount with GST]])</f>
        <v>499</v>
      </c>
    </row>
    <row r="8213" spans="1:15" x14ac:dyDescent="0.25">
      <c r="A8213" t="s">
        <v>5601</v>
      </c>
      <c r="B8213" t="s">
        <v>1013</v>
      </c>
      <c r="C8213" t="s">
        <v>12</v>
      </c>
      <c r="E8213">
        <f t="shared" si="512"/>
        <v>15</v>
      </c>
      <c r="F8213">
        <f t="shared" si="513"/>
        <v>6</v>
      </c>
      <c r="G8213" s="8">
        <f t="shared" si="514"/>
        <v>44727</v>
      </c>
      <c r="H8213">
        <f t="shared" si="515"/>
        <v>2022</v>
      </c>
      <c r="I8213" s="1">
        <v>44727.5625</v>
      </c>
      <c r="J8213" s="2">
        <v>44727</v>
      </c>
      <c r="K8213" t="s">
        <v>43</v>
      </c>
      <c r="L8213" t="s">
        <v>671</v>
      </c>
      <c r="N8213" s="11" t="s">
        <v>15</v>
      </c>
      <c r="O8213" s="11" t="str">
        <f>IF(Table1[[#This Row],[Currency  Code]]="USD",Table1[[#This Row],[Product Amount with GST]]*80,Table1[[#This Row],[Product Amount with GST]])</f>
        <v>1799</v>
      </c>
    </row>
    <row r="8214" spans="1:15" x14ac:dyDescent="0.25">
      <c r="A8214" t="s">
        <v>3513</v>
      </c>
      <c r="B8214" t="s">
        <v>670</v>
      </c>
      <c r="C8214" t="s">
        <v>12</v>
      </c>
      <c r="E8214">
        <f t="shared" si="512"/>
        <v>15</v>
      </c>
      <c r="F8214">
        <f t="shared" si="513"/>
        <v>6</v>
      </c>
      <c r="G8214" s="8">
        <f t="shared" si="514"/>
        <v>44727</v>
      </c>
      <c r="H8214">
        <f t="shared" si="515"/>
        <v>2022</v>
      </c>
      <c r="I8214" s="1">
        <v>44727.556944444441</v>
      </c>
      <c r="J8214" s="2">
        <v>44727</v>
      </c>
      <c r="K8214" t="s">
        <v>13</v>
      </c>
      <c r="L8214" t="s">
        <v>671</v>
      </c>
      <c r="N8214" s="11" t="s">
        <v>15</v>
      </c>
      <c r="O8214" s="11" t="str">
        <f>IF(Table1[[#This Row],[Currency  Code]]="USD",Table1[[#This Row],[Product Amount with GST]]*80,Table1[[#This Row],[Product Amount with GST]])</f>
        <v>1799</v>
      </c>
    </row>
    <row r="8215" spans="1:15" x14ac:dyDescent="0.25">
      <c r="A8215" t="s">
        <v>5602</v>
      </c>
      <c r="B8215" t="s">
        <v>42</v>
      </c>
      <c r="C8215" t="s">
        <v>12</v>
      </c>
      <c r="E8215">
        <f t="shared" si="512"/>
        <v>15</v>
      </c>
      <c r="F8215">
        <f t="shared" si="513"/>
        <v>6</v>
      </c>
      <c r="G8215" s="8">
        <f t="shared" si="514"/>
        <v>44727</v>
      </c>
      <c r="H8215">
        <f t="shared" si="515"/>
        <v>2022</v>
      </c>
      <c r="I8215" s="1">
        <v>44727.556250000001</v>
      </c>
      <c r="J8215" s="2">
        <v>44727</v>
      </c>
      <c r="K8215" t="s">
        <v>43</v>
      </c>
      <c r="L8215" t="s">
        <v>44</v>
      </c>
      <c r="N8215" s="11" t="s">
        <v>15</v>
      </c>
      <c r="O8215" s="11" t="str">
        <f>IF(Table1[[#This Row],[Currency  Code]]="USD",Table1[[#This Row],[Product Amount with GST]]*80,Table1[[#This Row],[Product Amount with GST]])</f>
        <v>1499</v>
      </c>
    </row>
    <row r="8216" spans="1:15" x14ac:dyDescent="0.25">
      <c r="A8216" t="s">
        <v>5603</v>
      </c>
      <c r="B8216" t="s">
        <v>42</v>
      </c>
      <c r="C8216" t="s">
        <v>12</v>
      </c>
      <c r="E8216">
        <f t="shared" si="512"/>
        <v>15</v>
      </c>
      <c r="F8216">
        <f t="shared" si="513"/>
        <v>6</v>
      </c>
      <c r="G8216" s="8">
        <f t="shared" si="514"/>
        <v>44727</v>
      </c>
      <c r="H8216">
        <f t="shared" si="515"/>
        <v>2022</v>
      </c>
      <c r="I8216" s="1">
        <v>44727.543749999997</v>
      </c>
      <c r="J8216" s="2">
        <v>44727</v>
      </c>
      <c r="K8216" t="s">
        <v>43</v>
      </c>
      <c r="L8216" t="s">
        <v>44</v>
      </c>
      <c r="N8216" s="11" t="s">
        <v>15</v>
      </c>
      <c r="O8216" s="11" t="str">
        <f>IF(Table1[[#This Row],[Currency  Code]]="USD",Table1[[#This Row],[Product Amount with GST]]*80,Table1[[#This Row],[Product Amount with GST]])</f>
        <v>1499</v>
      </c>
    </row>
    <row r="8217" spans="1:15" x14ac:dyDescent="0.25">
      <c r="A8217" t="s">
        <v>5604</v>
      </c>
      <c r="B8217" t="s">
        <v>42</v>
      </c>
      <c r="C8217" t="s">
        <v>12</v>
      </c>
      <c r="E8217">
        <f t="shared" si="512"/>
        <v>15</v>
      </c>
      <c r="F8217">
        <f t="shared" si="513"/>
        <v>6</v>
      </c>
      <c r="G8217" s="8">
        <f t="shared" si="514"/>
        <v>44727</v>
      </c>
      <c r="H8217">
        <f t="shared" si="515"/>
        <v>2022</v>
      </c>
      <c r="I8217" s="1">
        <v>44727.522222222222</v>
      </c>
      <c r="J8217" s="2">
        <v>44727</v>
      </c>
      <c r="K8217" t="s">
        <v>43</v>
      </c>
      <c r="L8217" t="s">
        <v>44</v>
      </c>
      <c r="N8217" s="11" t="s">
        <v>15</v>
      </c>
      <c r="O8217" s="11" t="str">
        <f>IF(Table1[[#This Row],[Currency  Code]]="USD",Table1[[#This Row],[Product Amount with GST]]*80,Table1[[#This Row],[Product Amount with GST]])</f>
        <v>1499</v>
      </c>
    </row>
    <row r="8218" spans="1:15" x14ac:dyDescent="0.25">
      <c r="A8218" t="s">
        <v>5605</v>
      </c>
      <c r="B8218" t="s">
        <v>42</v>
      </c>
      <c r="C8218" t="s">
        <v>12</v>
      </c>
      <c r="E8218">
        <f t="shared" si="512"/>
        <v>15</v>
      </c>
      <c r="F8218">
        <f t="shared" si="513"/>
        <v>6</v>
      </c>
      <c r="G8218" s="8">
        <f t="shared" si="514"/>
        <v>44727</v>
      </c>
      <c r="H8218">
        <f t="shared" si="515"/>
        <v>2022</v>
      </c>
      <c r="I8218" s="1">
        <v>44727.506944444445</v>
      </c>
      <c r="J8218" s="2">
        <v>44727</v>
      </c>
      <c r="K8218" t="s">
        <v>43</v>
      </c>
      <c r="L8218" t="s">
        <v>88</v>
      </c>
      <c r="N8218" s="11" t="s">
        <v>29</v>
      </c>
      <c r="O8218" s="11">
        <f>IF(Table1[[#This Row],[Currency  Code]]="USD",Table1[[#This Row],[Product Amount with GST]]*80,Table1[[#This Row],[Product Amount with GST]])</f>
        <v>4720</v>
      </c>
    </row>
    <row r="8219" spans="1:15" x14ac:dyDescent="0.25">
      <c r="A8219" t="s">
        <v>5606</v>
      </c>
      <c r="B8219" t="s">
        <v>42</v>
      </c>
      <c r="C8219" t="s">
        <v>12</v>
      </c>
      <c r="E8219">
        <f t="shared" si="512"/>
        <v>15</v>
      </c>
      <c r="F8219">
        <f t="shared" si="513"/>
        <v>6</v>
      </c>
      <c r="G8219" s="8">
        <f t="shared" si="514"/>
        <v>44727</v>
      </c>
      <c r="H8219">
        <f t="shared" si="515"/>
        <v>2022</v>
      </c>
      <c r="I8219" s="1">
        <v>44727.50277777778</v>
      </c>
      <c r="J8219" s="2">
        <v>44727</v>
      </c>
      <c r="K8219" t="s">
        <v>43</v>
      </c>
      <c r="L8219" t="s">
        <v>44</v>
      </c>
      <c r="N8219" s="11" t="s">
        <v>15</v>
      </c>
      <c r="O8219" s="11" t="str">
        <f>IF(Table1[[#This Row],[Currency  Code]]="USD",Table1[[#This Row],[Product Amount with GST]]*80,Table1[[#This Row],[Product Amount with GST]])</f>
        <v>1499</v>
      </c>
    </row>
    <row r="8220" spans="1:15" x14ac:dyDescent="0.25">
      <c r="A8220" t="s">
        <v>5595</v>
      </c>
      <c r="B8220" t="s">
        <v>24</v>
      </c>
      <c r="C8220" t="s">
        <v>12</v>
      </c>
      <c r="E8220">
        <f t="shared" si="512"/>
        <v>15</v>
      </c>
      <c r="F8220">
        <f t="shared" si="513"/>
        <v>6</v>
      </c>
      <c r="G8220" s="8">
        <f t="shared" si="514"/>
        <v>44727</v>
      </c>
      <c r="H8220">
        <f t="shared" si="515"/>
        <v>2022</v>
      </c>
      <c r="I8220" s="1">
        <v>44727.613194444442</v>
      </c>
      <c r="J8220" s="2">
        <v>44727</v>
      </c>
      <c r="K8220" t="s">
        <v>13</v>
      </c>
      <c r="L8220" t="s">
        <v>25</v>
      </c>
      <c r="N8220" s="11" t="s">
        <v>15</v>
      </c>
      <c r="O8220" s="11" t="str">
        <f>IF(Table1[[#This Row],[Currency  Code]]="USD",Table1[[#This Row],[Product Amount with GST]]*80,Table1[[#This Row],[Product Amount with GST]])</f>
        <v>2022</v>
      </c>
    </row>
    <row r="8221" spans="1:15" x14ac:dyDescent="0.25">
      <c r="A8221" t="s">
        <v>5595</v>
      </c>
      <c r="B8221" t="s">
        <v>24</v>
      </c>
      <c r="C8221" t="s">
        <v>12</v>
      </c>
      <c r="E8221">
        <f t="shared" si="512"/>
        <v>15</v>
      </c>
      <c r="F8221">
        <f t="shared" si="513"/>
        <v>6</v>
      </c>
      <c r="G8221" s="8">
        <f t="shared" si="514"/>
        <v>44727</v>
      </c>
      <c r="H8221">
        <f t="shared" si="515"/>
        <v>2022</v>
      </c>
      <c r="I8221" s="1">
        <v>44727.611805555556</v>
      </c>
      <c r="J8221" s="2">
        <v>44727</v>
      </c>
      <c r="K8221" t="s">
        <v>13</v>
      </c>
      <c r="L8221" t="s">
        <v>25</v>
      </c>
      <c r="N8221" s="11" t="s">
        <v>15</v>
      </c>
      <c r="O8221" s="11" t="str">
        <f>IF(Table1[[#This Row],[Currency  Code]]="USD",Table1[[#This Row],[Product Amount with GST]]*80,Table1[[#This Row],[Product Amount with GST]])</f>
        <v>2022</v>
      </c>
    </row>
    <row r="8222" spans="1:15" x14ac:dyDescent="0.25">
      <c r="A8222" t="s">
        <v>5607</v>
      </c>
      <c r="B8222" t="s">
        <v>116</v>
      </c>
      <c r="C8222" t="s">
        <v>12</v>
      </c>
      <c r="E8222">
        <f t="shared" si="512"/>
        <v>15</v>
      </c>
      <c r="F8222">
        <f t="shared" si="513"/>
        <v>6</v>
      </c>
      <c r="G8222" s="8">
        <f t="shared" si="514"/>
        <v>44727</v>
      </c>
      <c r="H8222">
        <f t="shared" si="515"/>
        <v>2022</v>
      </c>
      <c r="I8222" s="1">
        <v>44727.598611111112</v>
      </c>
      <c r="J8222" s="2">
        <v>44727</v>
      </c>
      <c r="K8222" t="s">
        <v>13</v>
      </c>
      <c r="L8222" t="s">
        <v>21</v>
      </c>
      <c r="N8222" s="11" t="s">
        <v>15</v>
      </c>
      <c r="O8222" s="11" t="str">
        <f>IF(Table1[[#This Row],[Currency  Code]]="USD",Table1[[#This Row],[Product Amount with GST]]*80,Table1[[#This Row],[Product Amount with GST]])</f>
        <v>1999</v>
      </c>
    </row>
    <row r="8223" spans="1:15" x14ac:dyDescent="0.25">
      <c r="A8223" t="s">
        <v>5608</v>
      </c>
      <c r="B8223" t="s">
        <v>143</v>
      </c>
      <c r="C8223" t="s">
        <v>12</v>
      </c>
      <c r="E8223">
        <f t="shared" si="512"/>
        <v>15</v>
      </c>
      <c r="F8223">
        <f t="shared" si="513"/>
        <v>6</v>
      </c>
      <c r="G8223" s="8">
        <f t="shared" si="514"/>
        <v>44727</v>
      </c>
      <c r="H8223">
        <f t="shared" si="515"/>
        <v>2022</v>
      </c>
      <c r="I8223" s="1">
        <v>44727.582638888889</v>
      </c>
      <c r="J8223" s="2">
        <v>44727</v>
      </c>
      <c r="K8223" t="s">
        <v>13</v>
      </c>
      <c r="L8223" t="s">
        <v>44</v>
      </c>
      <c r="N8223" s="11" t="s">
        <v>15</v>
      </c>
      <c r="O8223" s="11" t="str">
        <f>IF(Table1[[#This Row],[Currency  Code]]="USD",Table1[[#This Row],[Product Amount with GST]]*80,Table1[[#This Row],[Product Amount with GST]])</f>
        <v>1499</v>
      </c>
    </row>
    <row r="8224" spans="1:15" x14ac:dyDescent="0.25">
      <c r="A8224" t="s">
        <v>5608</v>
      </c>
      <c r="B8224" t="s">
        <v>143</v>
      </c>
      <c r="C8224" t="s">
        <v>12</v>
      </c>
      <c r="E8224">
        <f t="shared" si="512"/>
        <v>15</v>
      </c>
      <c r="F8224">
        <f t="shared" si="513"/>
        <v>6</v>
      </c>
      <c r="G8224" s="8">
        <f t="shared" si="514"/>
        <v>44727</v>
      </c>
      <c r="H8224">
        <f t="shared" si="515"/>
        <v>2022</v>
      </c>
      <c r="I8224" s="1">
        <v>44727.57708333333</v>
      </c>
      <c r="J8224" s="2">
        <v>44727</v>
      </c>
      <c r="K8224" t="s">
        <v>13</v>
      </c>
      <c r="L8224" t="s">
        <v>44</v>
      </c>
      <c r="N8224" s="11" t="s">
        <v>15</v>
      </c>
      <c r="O8224" s="11" t="str">
        <f>IF(Table1[[#This Row],[Currency  Code]]="USD",Table1[[#This Row],[Product Amount with GST]]*80,Table1[[#This Row],[Product Amount with GST]])</f>
        <v>1499</v>
      </c>
    </row>
    <row r="8225" spans="1:16" x14ac:dyDescent="0.25">
      <c r="A8225" t="s">
        <v>1256</v>
      </c>
      <c r="B8225" t="s">
        <v>5600</v>
      </c>
      <c r="C8225" t="s">
        <v>12</v>
      </c>
      <c r="E8225">
        <f t="shared" si="512"/>
        <v>15</v>
      </c>
      <c r="F8225">
        <f t="shared" si="513"/>
        <v>6</v>
      </c>
      <c r="G8225" s="8">
        <f t="shared" si="514"/>
        <v>44727</v>
      </c>
      <c r="H8225">
        <f t="shared" si="515"/>
        <v>2022</v>
      </c>
      <c r="I8225" s="1">
        <v>44727.565972222219</v>
      </c>
      <c r="J8225" s="2">
        <v>44727</v>
      </c>
      <c r="K8225" t="s">
        <v>13</v>
      </c>
      <c r="L8225" t="s">
        <v>39</v>
      </c>
      <c r="N8225" s="11" t="s">
        <v>15</v>
      </c>
      <c r="O8225" s="11" t="str">
        <f>IF(Table1[[#This Row],[Currency  Code]]="USD",Table1[[#This Row],[Product Amount with GST]]*80,Table1[[#This Row],[Product Amount with GST]])</f>
        <v>499</v>
      </c>
    </row>
    <row r="8226" spans="1:16" x14ac:dyDescent="0.25">
      <c r="A8226" t="s">
        <v>3513</v>
      </c>
      <c r="B8226" t="s">
        <v>670</v>
      </c>
      <c r="C8226" t="s">
        <v>48</v>
      </c>
      <c r="E8226">
        <f t="shared" si="512"/>
        <v>15</v>
      </c>
      <c r="F8226">
        <f t="shared" si="513"/>
        <v>6</v>
      </c>
      <c r="G8226" s="8">
        <f t="shared" si="514"/>
        <v>44727</v>
      </c>
      <c r="H8226">
        <f t="shared" si="515"/>
        <v>2022</v>
      </c>
      <c r="I8226" s="1">
        <v>44727.56527777778</v>
      </c>
      <c r="J8226" s="2">
        <v>44727</v>
      </c>
      <c r="K8226" t="s">
        <v>13</v>
      </c>
      <c r="L8226" t="s">
        <v>671</v>
      </c>
      <c r="M8226" t="s">
        <v>218</v>
      </c>
      <c r="N8226" s="11" t="s">
        <v>15</v>
      </c>
      <c r="O8226" s="11" t="str">
        <f>IF(Table1[[#This Row],[Currency  Code]]="USD",Table1[[#This Row],[Product Amount with GST]]*80,Table1[[#This Row],[Product Amount with GST]])</f>
        <v>1799</v>
      </c>
      <c r="P8226" t="s">
        <v>50</v>
      </c>
    </row>
    <row r="8227" spans="1:16" x14ac:dyDescent="0.25">
      <c r="A8227" t="s">
        <v>5609</v>
      </c>
      <c r="B8227" t="s">
        <v>42</v>
      </c>
      <c r="C8227" t="s">
        <v>12</v>
      </c>
      <c r="E8227">
        <f t="shared" si="512"/>
        <v>15</v>
      </c>
      <c r="F8227">
        <f t="shared" si="513"/>
        <v>6</v>
      </c>
      <c r="G8227" s="8">
        <f t="shared" si="514"/>
        <v>44727</v>
      </c>
      <c r="H8227">
        <f t="shared" si="515"/>
        <v>2022</v>
      </c>
      <c r="I8227" s="1">
        <v>44727.535416666666</v>
      </c>
      <c r="J8227" s="2">
        <v>44727</v>
      </c>
      <c r="K8227" t="s">
        <v>43</v>
      </c>
      <c r="L8227" t="s">
        <v>44</v>
      </c>
      <c r="N8227" s="11" t="s">
        <v>15</v>
      </c>
      <c r="O8227" s="11" t="str">
        <f>IF(Table1[[#This Row],[Currency  Code]]="USD",Table1[[#This Row],[Product Amount with GST]]*80,Table1[[#This Row],[Product Amount with GST]])</f>
        <v>1499</v>
      </c>
    </row>
    <row r="8228" spans="1:16" x14ac:dyDescent="0.25">
      <c r="A8228" t="s">
        <v>5610</v>
      </c>
      <c r="B8228" t="s">
        <v>24</v>
      </c>
      <c r="C8228" t="s">
        <v>12</v>
      </c>
      <c r="E8228">
        <f t="shared" si="512"/>
        <v>15</v>
      </c>
      <c r="F8228">
        <f t="shared" si="513"/>
        <v>6</v>
      </c>
      <c r="G8228" s="8">
        <f t="shared" si="514"/>
        <v>44727</v>
      </c>
      <c r="H8228">
        <f t="shared" si="515"/>
        <v>2022</v>
      </c>
      <c r="I8228" s="1">
        <v>44727.513888888891</v>
      </c>
      <c r="J8228" s="2">
        <v>44727</v>
      </c>
      <c r="K8228" t="s">
        <v>13</v>
      </c>
      <c r="L8228" t="s">
        <v>25</v>
      </c>
      <c r="N8228" s="11" t="s">
        <v>15</v>
      </c>
      <c r="O8228" s="11" t="str">
        <f>IF(Table1[[#This Row],[Currency  Code]]="USD",Table1[[#This Row],[Product Amount with GST]]*80,Table1[[#This Row],[Product Amount with GST]])</f>
        <v>2022</v>
      </c>
    </row>
    <row r="8229" spans="1:16" x14ac:dyDescent="0.25">
      <c r="A8229" t="s">
        <v>5611</v>
      </c>
      <c r="B8229" t="s">
        <v>24</v>
      </c>
      <c r="C8229" t="s">
        <v>12</v>
      </c>
      <c r="E8229">
        <f t="shared" si="512"/>
        <v>15</v>
      </c>
      <c r="F8229">
        <f t="shared" si="513"/>
        <v>6</v>
      </c>
      <c r="G8229" s="8">
        <f t="shared" si="514"/>
        <v>44727</v>
      </c>
      <c r="H8229">
        <f t="shared" si="515"/>
        <v>2022</v>
      </c>
      <c r="I8229" s="1">
        <v>44727.476388888892</v>
      </c>
      <c r="J8229" s="2">
        <v>44727</v>
      </c>
      <c r="K8229" t="s">
        <v>13</v>
      </c>
      <c r="L8229" t="s">
        <v>25</v>
      </c>
      <c r="N8229" s="11" t="s">
        <v>15</v>
      </c>
      <c r="O8229" s="11" t="str">
        <f>IF(Table1[[#This Row],[Currency  Code]]="USD",Table1[[#This Row],[Product Amount with GST]]*80,Table1[[#This Row],[Product Amount with GST]])</f>
        <v>2022</v>
      </c>
    </row>
    <row r="8230" spans="1:16" x14ac:dyDescent="0.25">
      <c r="A8230" t="s">
        <v>5612</v>
      </c>
      <c r="B8230" t="s">
        <v>38</v>
      </c>
      <c r="C8230" t="s">
        <v>48</v>
      </c>
      <c r="E8230">
        <f t="shared" si="512"/>
        <v>15</v>
      </c>
      <c r="F8230">
        <f t="shared" si="513"/>
        <v>6</v>
      </c>
      <c r="G8230" s="8">
        <f t="shared" si="514"/>
        <v>44727</v>
      </c>
      <c r="H8230">
        <f t="shared" si="515"/>
        <v>2022</v>
      </c>
      <c r="I8230" s="1">
        <v>44727.457638888889</v>
      </c>
      <c r="J8230" s="2">
        <v>44727</v>
      </c>
      <c r="K8230" t="s">
        <v>13</v>
      </c>
      <c r="L8230" t="s">
        <v>39</v>
      </c>
      <c r="M8230" t="s">
        <v>49</v>
      </c>
      <c r="N8230" s="11" t="s">
        <v>15</v>
      </c>
      <c r="O8230" s="11" t="str">
        <f>IF(Table1[[#This Row],[Currency  Code]]="USD",Table1[[#This Row],[Product Amount with GST]]*80,Table1[[#This Row],[Product Amount with GST]])</f>
        <v>499</v>
      </c>
      <c r="P8230" t="s">
        <v>50</v>
      </c>
    </row>
    <row r="8231" spans="1:16" x14ac:dyDescent="0.25">
      <c r="A8231" t="s">
        <v>5613</v>
      </c>
      <c r="B8231" t="s">
        <v>42</v>
      </c>
      <c r="C8231" t="s">
        <v>12</v>
      </c>
      <c r="E8231">
        <f t="shared" si="512"/>
        <v>15</v>
      </c>
      <c r="F8231">
        <f t="shared" si="513"/>
        <v>6</v>
      </c>
      <c r="G8231" s="8">
        <f t="shared" si="514"/>
        <v>44727</v>
      </c>
      <c r="H8231">
        <f t="shared" si="515"/>
        <v>2022</v>
      </c>
      <c r="I8231" s="1">
        <v>44727.618750000001</v>
      </c>
      <c r="J8231" s="2">
        <v>44727</v>
      </c>
      <c r="K8231" t="s">
        <v>43</v>
      </c>
      <c r="L8231" t="s">
        <v>44</v>
      </c>
      <c r="N8231" s="11" t="s">
        <v>15</v>
      </c>
      <c r="O8231" s="11" t="str">
        <f>IF(Table1[[#This Row],[Currency  Code]]="USD",Table1[[#This Row],[Product Amount with GST]]*80,Table1[[#This Row],[Product Amount with GST]])</f>
        <v>1499</v>
      </c>
    </row>
    <row r="8232" spans="1:16" x14ac:dyDescent="0.25">
      <c r="A8232" t="s">
        <v>5614</v>
      </c>
      <c r="B8232" t="s">
        <v>42</v>
      </c>
      <c r="C8232" t="s">
        <v>12</v>
      </c>
      <c r="E8232">
        <f t="shared" si="512"/>
        <v>15</v>
      </c>
      <c r="F8232">
        <f t="shared" si="513"/>
        <v>6</v>
      </c>
      <c r="G8232" s="8">
        <f t="shared" si="514"/>
        <v>44727</v>
      </c>
      <c r="H8232">
        <f t="shared" si="515"/>
        <v>2022</v>
      </c>
      <c r="I8232" s="1">
        <v>44727.603472222225</v>
      </c>
      <c r="J8232" s="2">
        <v>44727</v>
      </c>
      <c r="K8232" t="s">
        <v>43</v>
      </c>
      <c r="L8232" t="s">
        <v>88</v>
      </c>
      <c r="N8232" s="11" t="s">
        <v>29</v>
      </c>
      <c r="O8232" s="11">
        <f>IF(Table1[[#This Row],[Currency  Code]]="USD",Table1[[#This Row],[Product Amount with GST]]*80,Table1[[#This Row],[Product Amount with GST]])</f>
        <v>4720</v>
      </c>
    </row>
    <row r="8233" spans="1:16" x14ac:dyDescent="0.25">
      <c r="A8233" t="s">
        <v>1256</v>
      </c>
      <c r="B8233" t="s">
        <v>2376</v>
      </c>
      <c r="C8233" t="s">
        <v>675</v>
      </c>
      <c r="D8233" t="s">
        <v>6129</v>
      </c>
      <c r="E8233">
        <f t="shared" si="512"/>
        <v>15</v>
      </c>
      <c r="F8233">
        <f t="shared" si="513"/>
        <v>6</v>
      </c>
      <c r="G8233" s="8">
        <f t="shared" si="514"/>
        <v>44727</v>
      </c>
      <c r="H8233">
        <f t="shared" si="515"/>
        <v>2022</v>
      </c>
      <c r="I8233" s="1">
        <v>44727.579861111109</v>
      </c>
      <c r="J8233" s="2">
        <v>44727</v>
      </c>
      <c r="K8233" t="s">
        <v>13</v>
      </c>
      <c r="L8233" t="s">
        <v>5615</v>
      </c>
      <c r="N8233" s="11" t="s">
        <v>15</v>
      </c>
      <c r="O8233" s="11" t="str">
        <f>IF(Table1[[#This Row],[Currency  Code]]="USD",Table1[[#This Row],[Product Amount with GST]]*80,Table1[[#This Row],[Product Amount with GST]])</f>
        <v>300</v>
      </c>
    </row>
    <row r="8234" spans="1:16" x14ac:dyDescent="0.25">
      <c r="A8234" t="s">
        <v>5616</v>
      </c>
      <c r="B8234" t="s">
        <v>65</v>
      </c>
      <c r="C8234" t="s">
        <v>12</v>
      </c>
      <c r="D8234" t="s">
        <v>6146</v>
      </c>
      <c r="E8234">
        <f t="shared" si="512"/>
        <v>15</v>
      </c>
      <c r="F8234">
        <f t="shared" si="513"/>
        <v>6</v>
      </c>
      <c r="G8234" s="8">
        <f t="shared" si="514"/>
        <v>44727</v>
      </c>
      <c r="H8234">
        <f t="shared" si="515"/>
        <v>2022</v>
      </c>
      <c r="I8234" s="1">
        <v>44727.53402777778</v>
      </c>
      <c r="J8234" s="2">
        <v>44727</v>
      </c>
      <c r="K8234" t="s">
        <v>13</v>
      </c>
      <c r="L8234" t="s">
        <v>44</v>
      </c>
      <c r="N8234" s="11" t="s">
        <v>15</v>
      </c>
      <c r="O8234" s="11" t="str">
        <f>IF(Table1[[#This Row],[Currency  Code]]="USD",Table1[[#This Row],[Product Amount with GST]]*80,Table1[[#This Row],[Product Amount with GST]])</f>
        <v>1499</v>
      </c>
    </row>
    <row r="8235" spans="1:16" x14ac:dyDescent="0.25">
      <c r="A8235" t="s">
        <v>5605</v>
      </c>
      <c r="B8235" t="s">
        <v>42</v>
      </c>
      <c r="C8235" t="s">
        <v>12</v>
      </c>
      <c r="E8235">
        <f t="shared" si="512"/>
        <v>15</v>
      </c>
      <c r="F8235">
        <f t="shared" si="513"/>
        <v>6</v>
      </c>
      <c r="G8235" s="8">
        <f t="shared" si="514"/>
        <v>44727</v>
      </c>
      <c r="H8235">
        <f t="shared" si="515"/>
        <v>2022</v>
      </c>
      <c r="I8235" s="1">
        <v>44727.507638888892</v>
      </c>
      <c r="J8235" s="2">
        <v>44727</v>
      </c>
      <c r="K8235" t="s">
        <v>43</v>
      </c>
      <c r="L8235" t="s">
        <v>88</v>
      </c>
      <c r="N8235" s="11" t="s">
        <v>29</v>
      </c>
      <c r="O8235" s="11">
        <f>IF(Table1[[#This Row],[Currency  Code]]="USD",Table1[[#This Row],[Product Amount with GST]]*80,Table1[[#This Row],[Product Amount with GST]])</f>
        <v>4720</v>
      </c>
    </row>
    <row r="8236" spans="1:16" x14ac:dyDescent="0.25">
      <c r="A8236" t="s">
        <v>5617</v>
      </c>
      <c r="B8236" t="s">
        <v>24</v>
      </c>
      <c r="C8236" t="s">
        <v>12</v>
      </c>
      <c r="E8236">
        <f t="shared" si="512"/>
        <v>15</v>
      </c>
      <c r="F8236">
        <f t="shared" si="513"/>
        <v>6</v>
      </c>
      <c r="G8236" s="8">
        <f t="shared" si="514"/>
        <v>44727</v>
      </c>
      <c r="H8236">
        <f t="shared" si="515"/>
        <v>2022</v>
      </c>
      <c r="I8236" s="1">
        <v>44727.490972222222</v>
      </c>
      <c r="J8236" s="2">
        <v>44727</v>
      </c>
      <c r="K8236" t="s">
        <v>13</v>
      </c>
      <c r="L8236" t="s">
        <v>25</v>
      </c>
      <c r="N8236" s="11" t="s">
        <v>15</v>
      </c>
      <c r="O8236" s="11" t="str">
        <f>IF(Table1[[#This Row],[Currency  Code]]="USD",Table1[[#This Row],[Product Amount with GST]]*80,Table1[[#This Row],[Product Amount with GST]])</f>
        <v>2022</v>
      </c>
    </row>
    <row r="8237" spans="1:16" x14ac:dyDescent="0.25">
      <c r="A8237" t="s">
        <v>5618</v>
      </c>
      <c r="B8237" t="s">
        <v>42</v>
      </c>
      <c r="C8237" t="s">
        <v>12</v>
      </c>
      <c r="E8237">
        <f t="shared" si="512"/>
        <v>15</v>
      </c>
      <c r="F8237">
        <f t="shared" si="513"/>
        <v>6</v>
      </c>
      <c r="G8237" s="8">
        <f t="shared" si="514"/>
        <v>44727</v>
      </c>
      <c r="H8237">
        <f t="shared" si="515"/>
        <v>2022</v>
      </c>
      <c r="I8237" s="1">
        <v>44727.457638888889</v>
      </c>
      <c r="J8237" s="2">
        <v>44727</v>
      </c>
      <c r="K8237" t="s">
        <v>43</v>
      </c>
      <c r="L8237" t="s">
        <v>44</v>
      </c>
      <c r="N8237" s="11" t="s">
        <v>15</v>
      </c>
      <c r="O8237" s="11" t="str">
        <f>IF(Table1[[#This Row],[Currency  Code]]="USD",Table1[[#This Row],[Product Amount with GST]]*80,Table1[[#This Row],[Product Amount with GST]])</f>
        <v>1499</v>
      </c>
    </row>
    <row r="8238" spans="1:16" x14ac:dyDescent="0.25">
      <c r="A8238" t="s">
        <v>5612</v>
      </c>
      <c r="B8238" t="s">
        <v>352</v>
      </c>
      <c r="C8238" t="s">
        <v>48</v>
      </c>
      <c r="E8238">
        <f t="shared" si="512"/>
        <v>15</v>
      </c>
      <c r="F8238">
        <f t="shared" si="513"/>
        <v>6</v>
      </c>
      <c r="G8238" s="8">
        <f t="shared" si="514"/>
        <v>44727</v>
      </c>
      <c r="H8238">
        <f t="shared" si="515"/>
        <v>2022</v>
      </c>
      <c r="I8238" s="1">
        <v>44727.477083333331</v>
      </c>
      <c r="J8238" s="2">
        <v>44727</v>
      </c>
      <c r="K8238" t="s">
        <v>13</v>
      </c>
      <c r="L8238" t="s">
        <v>18</v>
      </c>
      <c r="M8238" t="s">
        <v>49</v>
      </c>
      <c r="N8238" s="11" t="s">
        <v>15</v>
      </c>
      <c r="O8238" s="11" t="str">
        <f>IF(Table1[[#This Row],[Currency  Code]]="USD",Table1[[#This Row],[Product Amount with GST]]*80,Table1[[#This Row],[Product Amount with GST]])</f>
        <v>999</v>
      </c>
      <c r="P8238" t="s">
        <v>50</v>
      </c>
    </row>
    <row r="8239" spans="1:16" x14ac:dyDescent="0.25">
      <c r="A8239" t="s">
        <v>5619</v>
      </c>
      <c r="B8239" t="s">
        <v>55</v>
      </c>
      <c r="C8239" t="s">
        <v>12</v>
      </c>
      <c r="E8239">
        <f t="shared" si="512"/>
        <v>15</v>
      </c>
      <c r="F8239">
        <f t="shared" si="513"/>
        <v>6</v>
      </c>
      <c r="G8239" s="8">
        <f t="shared" si="514"/>
        <v>44727</v>
      </c>
      <c r="H8239">
        <f t="shared" si="515"/>
        <v>2022</v>
      </c>
      <c r="I8239" s="1">
        <v>44727.473611111112</v>
      </c>
      <c r="J8239" s="2">
        <v>44727</v>
      </c>
      <c r="K8239" t="s">
        <v>43</v>
      </c>
      <c r="L8239" t="s">
        <v>44</v>
      </c>
      <c r="N8239" s="11" t="s">
        <v>15</v>
      </c>
      <c r="O8239" s="11" t="str">
        <f>IF(Table1[[#This Row],[Currency  Code]]="USD",Table1[[#This Row],[Product Amount with GST]]*80,Table1[[#This Row],[Product Amount with GST]])</f>
        <v>1499</v>
      </c>
    </row>
    <row r="8240" spans="1:16" x14ac:dyDescent="0.25">
      <c r="A8240" t="s">
        <v>5620</v>
      </c>
      <c r="B8240" t="s">
        <v>42</v>
      </c>
      <c r="C8240" t="s">
        <v>12</v>
      </c>
      <c r="E8240">
        <f t="shared" si="512"/>
        <v>15</v>
      </c>
      <c r="F8240">
        <f t="shared" si="513"/>
        <v>6</v>
      </c>
      <c r="G8240" s="8">
        <f t="shared" si="514"/>
        <v>44727</v>
      </c>
      <c r="H8240">
        <f t="shared" si="515"/>
        <v>2022</v>
      </c>
      <c r="I8240" s="1">
        <v>44727.466666666667</v>
      </c>
      <c r="J8240" s="2">
        <v>44727</v>
      </c>
      <c r="K8240" t="s">
        <v>43</v>
      </c>
      <c r="L8240" t="s">
        <v>44</v>
      </c>
      <c r="N8240" s="11" t="s">
        <v>15</v>
      </c>
      <c r="O8240" s="11" t="str">
        <f>IF(Table1[[#This Row],[Currency  Code]]="USD",Table1[[#This Row],[Product Amount with GST]]*80,Table1[[#This Row],[Product Amount with GST]])</f>
        <v>1499</v>
      </c>
    </row>
    <row r="8241" spans="1:15" x14ac:dyDescent="0.25">
      <c r="A8241" t="s">
        <v>5621</v>
      </c>
      <c r="B8241" t="s">
        <v>42</v>
      </c>
      <c r="C8241" t="s">
        <v>12</v>
      </c>
      <c r="E8241">
        <f t="shared" si="512"/>
        <v>15</v>
      </c>
      <c r="F8241">
        <f t="shared" si="513"/>
        <v>6</v>
      </c>
      <c r="G8241" s="8">
        <f t="shared" si="514"/>
        <v>44727</v>
      </c>
      <c r="H8241">
        <f t="shared" si="515"/>
        <v>2022</v>
      </c>
      <c r="I8241" s="1">
        <v>44727.450694444444</v>
      </c>
      <c r="J8241" s="2">
        <v>44727</v>
      </c>
      <c r="K8241" t="s">
        <v>43</v>
      </c>
      <c r="L8241" t="s">
        <v>44</v>
      </c>
      <c r="N8241" s="11" t="s">
        <v>15</v>
      </c>
      <c r="O8241" s="11" t="str">
        <f>IF(Table1[[#This Row],[Currency  Code]]="USD",Table1[[#This Row],[Product Amount with GST]]*80,Table1[[#This Row],[Product Amount with GST]])</f>
        <v>1499</v>
      </c>
    </row>
    <row r="8242" spans="1:15" x14ac:dyDescent="0.25">
      <c r="A8242" t="s">
        <v>5621</v>
      </c>
      <c r="B8242" t="s">
        <v>42</v>
      </c>
      <c r="C8242" t="s">
        <v>12</v>
      </c>
      <c r="E8242">
        <f t="shared" si="512"/>
        <v>15</v>
      </c>
      <c r="F8242">
        <f t="shared" si="513"/>
        <v>6</v>
      </c>
      <c r="G8242" s="8">
        <f t="shared" si="514"/>
        <v>44727</v>
      </c>
      <c r="H8242">
        <f t="shared" si="515"/>
        <v>2022</v>
      </c>
      <c r="I8242" s="1">
        <v>44727.45</v>
      </c>
      <c r="J8242" s="2">
        <v>44727</v>
      </c>
      <c r="K8242" t="s">
        <v>43</v>
      </c>
      <c r="L8242" t="s">
        <v>44</v>
      </c>
      <c r="N8242" s="11" t="s">
        <v>15</v>
      </c>
      <c r="O8242" s="11" t="str">
        <f>IF(Table1[[#This Row],[Currency  Code]]="USD",Table1[[#This Row],[Product Amount with GST]]*80,Table1[[#This Row],[Product Amount with GST]])</f>
        <v>1499</v>
      </c>
    </row>
    <row r="8243" spans="1:15" x14ac:dyDescent="0.25">
      <c r="A8243" t="s">
        <v>5622</v>
      </c>
      <c r="B8243" t="s">
        <v>42</v>
      </c>
      <c r="C8243" t="s">
        <v>12</v>
      </c>
      <c r="E8243">
        <f t="shared" si="512"/>
        <v>15</v>
      </c>
      <c r="F8243">
        <f t="shared" si="513"/>
        <v>6</v>
      </c>
      <c r="G8243" s="8">
        <f t="shared" si="514"/>
        <v>44727</v>
      </c>
      <c r="H8243">
        <f t="shared" si="515"/>
        <v>2022</v>
      </c>
      <c r="I8243" s="1">
        <v>44727.445138888892</v>
      </c>
      <c r="J8243" s="2">
        <v>44727</v>
      </c>
      <c r="K8243" t="s">
        <v>43</v>
      </c>
      <c r="L8243" t="s">
        <v>44</v>
      </c>
      <c r="N8243" s="11" t="s">
        <v>15</v>
      </c>
      <c r="O8243" s="11" t="str">
        <f>IF(Table1[[#This Row],[Currency  Code]]="USD",Table1[[#This Row],[Product Amount with GST]]*80,Table1[[#This Row],[Product Amount with GST]])</f>
        <v>1499</v>
      </c>
    </row>
    <row r="8244" spans="1:15" x14ac:dyDescent="0.25">
      <c r="A8244" t="s">
        <v>5623</v>
      </c>
      <c r="B8244" t="s">
        <v>104</v>
      </c>
      <c r="C8244" t="s">
        <v>12</v>
      </c>
      <c r="E8244">
        <f t="shared" si="512"/>
        <v>15</v>
      </c>
      <c r="F8244">
        <f t="shared" si="513"/>
        <v>6</v>
      </c>
      <c r="G8244" s="8">
        <f t="shared" si="514"/>
        <v>44727</v>
      </c>
      <c r="H8244">
        <f t="shared" si="515"/>
        <v>2022</v>
      </c>
      <c r="I8244" s="1">
        <v>44727.443055555559</v>
      </c>
      <c r="J8244" s="2">
        <v>44727</v>
      </c>
      <c r="K8244" t="s">
        <v>13</v>
      </c>
      <c r="L8244" t="s">
        <v>21</v>
      </c>
      <c r="N8244" s="11" t="s">
        <v>15</v>
      </c>
      <c r="O8244" s="11" t="str">
        <f>IF(Table1[[#This Row],[Currency  Code]]="USD",Table1[[#This Row],[Product Amount with GST]]*80,Table1[[#This Row],[Product Amount with GST]])</f>
        <v>1999</v>
      </c>
    </row>
    <row r="8245" spans="1:15" x14ac:dyDescent="0.25">
      <c r="A8245" t="s">
        <v>5624</v>
      </c>
      <c r="B8245" t="s">
        <v>42</v>
      </c>
      <c r="C8245" t="s">
        <v>12</v>
      </c>
      <c r="E8245">
        <f t="shared" si="512"/>
        <v>15</v>
      </c>
      <c r="F8245">
        <f t="shared" si="513"/>
        <v>6</v>
      </c>
      <c r="G8245" s="8">
        <f t="shared" si="514"/>
        <v>44727</v>
      </c>
      <c r="H8245">
        <f t="shared" si="515"/>
        <v>2022</v>
      </c>
      <c r="I8245" s="1">
        <v>44727.439583333333</v>
      </c>
      <c r="J8245" s="2">
        <v>44727</v>
      </c>
      <c r="K8245" t="s">
        <v>43</v>
      </c>
      <c r="L8245" t="s">
        <v>44</v>
      </c>
      <c r="N8245" s="11" t="s">
        <v>15</v>
      </c>
      <c r="O8245" s="11" t="str">
        <f>IF(Table1[[#This Row],[Currency  Code]]="USD",Table1[[#This Row],[Product Amount with GST]]*80,Table1[[#This Row],[Product Amount with GST]])</f>
        <v>1499</v>
      </c>
    </row>
    <row r="8246" spans="1:15" x14ac:dyDescent="0.25">
      <c r="A8246" t="s">
        <v>5625</v>
      </c>
      <c r="B8246" t="s">
        <v>42</v>
      </c>
      <c r="C8246" t="s">
        <v>12</v>
      </c>
      <c r="E8246">
        <f t="shared" si="512"/>
        <v>15</v>
      </c>
      <c r="F8246">
        <f t="shared" si="513"/>
        <v>6</v>
      </c>
      <c r="G8246" s="8">
        <f t="shared" si="514"/>
        <v>44727</v>
      </c>
      <c r="H8246">
        <f t="shared" si="515"/>
        <v>2022</v>
      </c>
      <c r="I8246" s="1">
        <v>44727.431250000001</v>
      </c>
      <c r="J8246" s="2">
        <v>44727</v>
      </c>
      <c r="K8246" t="s">
        <v>43</v>
      </c>
      <c r="L8246" t="s">
        <v>44</v>
      </c>
      <c r="N8246" s="11" t="s">
        <v>15</v>
      </c>
      <c r="O8246" s="11" t="str">
        <f>IF(Table1[[#This Row],[Currency  Code]]="USD",Table1[[#This Row],[Product Amount with GST]]*80,Table1[[#This Row],[Product Amount with GST]])</f>
        <v>1499</v>
      </c>
    </row>
    <row r="8247" spans="1:15" x14ac:dyDescent="0.25">
      <c r="A8247" t="s">
        <v>5626</v>
      </c>
      <c r="B8247" t="s">
        <v>1032</v>
      </c>
      <c r="C8247" t="s">
        <v>12</v>
      </c>
      <c r="E8247">
        <f t="shared" si="512"/>
        <v>15</v>
      </c>
      <c r="F8247">
        <f t="shared" si="513"/>
        <v>6</v>
      </c>
      <c r="G8247" s="8">
        <f t="shared" si="514"/>
        <v>44727</v>
      </c>
      <c r="H8247">
        <f t="shared" si="515"/>
        <v>2022</v>
      </c>
      <c r="I8247" s="1">
        <v>44727.427777777775</v>
      </c>
      <c r="J8247" s="2">
        <v>44727</v>
      </c>
      <c r="K8247" t="s">
        <v>43</v>
      </c>
      <c r="L8247" t="s">
        <v>39</v>
      </c>
      <c r="N8247" s="11" t="s">
        <v>15</v>
      </c>
      <c r="O8247" s="11" t="str">
        <f>IF(Table1[[#This Row],[Currency  Code]]="USD",Table1[[#This Row],[Product Amount with GST]]*80,Table1[[#This Row],[Product Amount with GST]])</f>
        <v>499</v>
      </c>
    </row>
    <row r="8248" spans="1:15" x14ac:dyDescent="0.25">
      <c r="A8248" t="s">
        <v>5627</v>
      </c>
      <c r="B8248" t="s">
        <v>42</v>
      </c>
      <c r="C8248" t="s">
        <v>12</v>
      </c>
      <c r="E8248">
        <f t="shared" si="512"/>
        <v>15</v>
      </c>
      <c r="F8248">
        <f t="shared" si="513"/>
        <v>6</v>
      </c>
      <c r="G8248" s="8">
        <f t="shared" si="514"/>
        <v>44727</v>
      </c>
      <c r="H8248">
        <f t="shared" si="515"/>
        <v>2022</v>
      </c>
      <c r="I8248" s="1">
        <v>44727.425694444442</v>
      </c>
      <c r="J8248" s="2">
        <v>44727</v>
      </c>
      <c r="K8248" t="s">
        <v>43</v>
      </c>
      <c r="L8248" t="s">
        <v>44</v>
      </c>
      <c r="N8248" s="11" t="s">
        <v>15</v>
      </c>
      <c r="O8248" s="11" t="str">
        <f>IF(Table1[[#This Row],[Currency  Code]]="USD",Table1[[#This Row],[Product Amount with GST]]*80,Table1[[#This Row],[Product Amount with GST]])</f>
        <v>1499</v>
      </c>
    </row>
    <row r="8249" spans="1:15" x14ac:dyDescent="0.25">
      <c r="A8249" t="s">
        <v>5595</v>
      </c>
      <c r="B8249" t="s">
        <v>24</v>
      </c>
      <c r="C8249" t="s">
        <v>12</v>
      </c>
      <c r="E8249">
        <f t="shared" si="512"/>
        <v>15</v>
      </c>
      <c r="F8249">
        <f t="shared" si="513"/>
        <v>6</v>
      </c>
      <c r="G8249" s="8">
        <f t="shared" si="514"/>
        <v>44727</v>
      </c>
      <c r="H8249">
        <f t="shared" si="515"/>
        <v>2022</v>
      </c>
      <c r="I8249" s="1">
        <v>44727.418055555558</v>
      </c>
      <c r="J8249" s="2">
        <v>44727</v>
      </c>
      <c r="K8249" t="s">
        <v>13</v>
      </c>
      <c r="L8249" t="s">
        <v>25</v>
      </c>
      <c r="N8249" s="11" t="s">
        <v>15</v>
      </c>
      <c r="O8249" s="11" t="str">
        <f>IF(Table1[[#This Row],[Currency  Code]]="USD",Table1[[#This Row],[Product Amount with GST]]*80,Table1[[#This Row],[Product Amount with GST]])</f>
        <v>2022</v>
      </c>
    </row>
    <row r="8250" spans="1:15" x14ac:dyDescent="0.25">
      <c r="A8250" t="s">
        <v>5628</v>
      </c>
      <c r="B8250" t="s">
        <v>42</v>
      </c>
      <c r="C8250" t="s">
        <v>12</v>
      </c>
      <c r="E8250">
        <f t="shared" si="512"/>
        <v>15</v>
      </c>
      <c r="F8250">
        <f t="shared" si="513"/>
        <v>6</v>
      </c>
      <c r="G8250" s="8">
        <f t="shared" si="514"/>
        <v>44727</v>
      </c>
      <c r="H8250">
        <f t="shared" si="515"/>
        <v>2022</v>
      </c>
      <c r="I8250" s="1">
        <v>44727.410416666666</v>
      </c>
      <c r="J8250" s="2">
        <v>44727</v>
      </c>
      <c r="K8250" t="s">
        <v>43</v>
      </c>
      <c r="L8250" t="s">
        <v>44</v>
      </c>
      <c r="N8250" s="11" t="s">
        <v>15</v>
      </c>
      <c r="O8250" s="11" t="str">
        <f>IF(Table1[[#This Row],[Currency  Code]]="USD",Table1[[#This Row],[Product Amount with GST]]*80,Table1[[#This Row],[Product Amount with GST]])</f>
        <v>1499</v>
      </c>
    </row>
    <row r="8251" spans="1:15" x14ac:dyDescent="0.25">
      <c r="A8251" t="s">
        <v>5629</v>
      </c>
      <c r="B8251" t="s">
        <v>42</v>
      </c>
      <c r="C8251" t="s">
        <v>12</v>
      </c>
      <c r="E8251">
        <f t="shared" si="512"/>
        <v>15</v>
      </c>
      <c r="F8251">
        <f t="shared" si="513"/>
        <v>6</v>
      </c>
      <c r="G8251" s="8">
        <f t="shared" si="514"/>
        <v>44727</v>
      </c>
      <c r="H8251">
        <f t="shared" si="515"/>
        <v>2022</v>
      </c>
      <c r="I8251" s="1">
        <v>44727.405555555553</v>
      </c>
      <c r="J8251" s="2">
        <v>44727</v>
      </c>
      <c r="K8251" t="s">
        <v>43</v>
      </c>
      <c r="L8251" t="s">
        <v>44</v>
      </c>
      <c r="N8251" s="11" t="s">
        <v>15</v>
      </c>
      <c r="O8251" s="11" t="str">
        <f>IF(Table1[[#This Row],[Currency  Code]]="USD",Table1[[#This Row],[Product Amount with GST]]*80,Table1[[#This Row],[Product Amount with GST]])</f>
        <v>1499</v>
      </c>
    </row>
    <row r="8252" spans="1:15" x14ac:dyDescent="0.25">
      <c r="A8252" t="s">
        <v>5630</v>
      </c>
      <c r="B8252" t="s">
        <v>42</v>
      </c>
      <c r="C8252" t="s">
        <v>12</v>
      </c>
      <c r="E8252">
        <f t="shared" si="512"/>
        <v>15</v>
      </c>
      <c r="F8252">
        <f t="shared" si="513"/>
        <v>6</v>
      </c>
      <c r="G8252" s="8">
        <f t="shared" si="514"/>
        <v>44727</v>
      </c>
      <c r="H8252">
        <f t="shared" si="515"/>
        <v>2022</v>
      </c>
      <c r="I8252" s="1">
        <v>44727.400694444441</v>
      </c>
      <c r="J8252" s="2">
        <v>44727</v>
      </c>
      <c r="K8252" t="s">
        <v>43</v>
      </c>
      <c r="L8252" t="s">
        <v>44</v>
      </c>
      <c r="N8252" s="11" t="s">
        <v>15</v>
      </c>
      <c r="O8252" s="11" t="str">
        <f>IF(Table1[[#This Row],[Currency  Code]]="USD",Table1[[#This Row],[Product Amount with GST]]*80,Table1[[#This Row],[Product Amount with GST]])</f>
        <v>1499</v>
      </c>
    </row>
    <row r="8253" spans="1:15" x14ac:dyDescent="0.25">
      <c r="A8253" t="s">
        <v>5631</v>
      </c>
      <c r="B8253" t="s">
        <v>42</v>
      </c>
      <c r="C8253" t="s">
        <v>12</v>
      </c>
      <c r="E8253">
        <f t="shared" si="512"/>
        <v>15</v>
      </c>
      <c r="F8253">
        <f t="shared" si="513"/>
        <v>6</v>
      </c>
      <c r="G8253" s="8">
        <f t="shared" si="514"/>
        <v>44727</v>
      </c>
      <c r="H8253">
        <f t="shared" si="515"/>
        <v>2022</v>
      </c>
      <c r="I8253" s="1">
        <v>44727.39166666667</v>
      </c>
      <c r="J8253" s="2">
        <v>44727</v>
      </c>
      <c r="K8253" t="s">
        <v>43</v>
      </c>
      <c r="L8253" t="s">
        <v>44</v>
      </c>
      <c r="N8253" s="11" t="s">
        <v>15</v>
      </c>
      <c r="O8253" s="11" t="str">
        <f>IF(Table1[[#This Row],[Currency  Code]]="USD",Table1[[#This Row],[Product Amount with GST]]*80,Table1[[#This Row],[Product Amount with GST]])</f>
        <v>1499</v>
      </c>
    </row>
    <row r="8254" spans="1:15" x14ac:dyDescent="0.25">
      <c r="A8254" t="s">
        <v>5632</v>
      </c>
      <c r="B8254" t="s">
        <v>42</v>
      </c>
      <c r="C8254" t="s">
        <v>12</v>
      </c>
      <c r="E8254">
        <f t="shared" si="512"/>
        <v>15</v>
      </c>
      <c r="F8254">
        <f t="shared" si="513"/>
        <v>6</v>
      </c>
      <c r="G8254" s="8">
        <f t="shared" si="514"/>
        <v>44727</v>
      </c>
      <c r="H8254">
        <f t="shared" si="515"/>
        <v>2022</v>
      </c>
      <c r="I8254" s="1">
        <v>44727.367361111108</v>
      </c>
      <c r="J8254" s="2">
        <v>44727</v>
      </c>
      <c r="K8254" t="s">
        <v>43</v>
      </c>
      <c r="L8254" t="s">
        <v>44</v>
      </c>
      <c r="N8254" s="11" t="s">
        <v>15</v>
      </c>
      <c r="O8254" s="11" t="str">
        <f>IF(Table1[[#This Row],[Currency  Code]]="USD",Table1[[#This Row],[Product Amount with GST]]*80,Table1[[#This Row],[Product Amount with GST]])</f>
        <v>1499</v>
      </c>
    </row>
    <row r="8255" spans="1:15" x14ac:dyDescent="0.25">
      <c r="A8255" t="s">
        <v>5633</v>
      </c>
      <c r="B8255" t="s">
        <v>42</v>
      </c>
      <c r="C8255" t="s">
        <v>12</v>
      </c>
      <c r="E8255">
        <f t="shared" si="512"/>
        <v>15</v>
      </c>
      <c r="F8255">
        <f t="shared" si="513"/>
        <v>6</v>
      </c>
      <c r="G8255" s="8">
        <f t="shared" si="514"/>
        <v>44727</v>
      </c>
      <c r="H8255">
        <f t="shared" si="515"/>
        <v>2022</v>
      </c>
      <c r="I8255" s="1">
        <v>44727.356944444444</v>
      </c>
      <c r="J8255" s="2">
        <v>44727</v>
      </c>
      <c r="K8255" t="s">
        <v>43</v>
      </c>
      <c r="L8255" t="s">
        <v>44</v>
      </c>
      <c r="N8255" s="11" t="s">
        <v>15</v>
      </c>
      <c r="O8255" s="11" t="str">
        <f>IF(Table1[[#This Row],[Currency  Code]]="USD",Table1[[#This Row],[Product Amount with GST]]*80,Table1[[#This Row],[Product Amount with GST]])</f>
        <v>1499</v>
      </c>
    </row>
    <row r="8256" spans="1:15" x14ac:dyDescent="0.25">
      <c r="A8256" t="s">
        <v>5634</v>
      </c>
      <c r="B8256" t="s">
        <v>1710</v>
      </c>
      <c r="C8256" t="s">
        <v>12</v>
      </c>
      <c r="E8256">
        <f t="shared" si="512"/>
        <v>15</v>
      </c>
      <c r="F8256">
        <f t="shared" si="513"/>
        <v>6</v>
      </c>
      <c r="G8256" s="8">
        <f t="shared" si="514"/>
        <v>44727</v>
      </c>
      <c r="H8256">
        <f t="shared" si="515"/>
        <v>2022</v>
      </c>
      <c r="I8256" s="1">
        <v>44727.352777777778</v>
      </c>
      <c r="J8256" s="2">
        <v>44727</v>
      </c>
      <c r="K8256" t="s">
        <v>13</v>
      </c>
      <c r="L8256" t="s">
        <v>39</v>
      </c>
      <c r="N8256" s="11" t="s">
        <v>15</v>
      </c>
      <c r="O8256" s="11" t="str">
        <f>IF(Table1[[#This Row],[Currency  Code]]="USD",Table1[[#This Row],[Product Amount with GST]]*80,Table1[[#This Row],[Product Amount with GST]])</f>
        <v>499</v>
      </c>
    </row>
    <row r="8257" spans="1:16" x14ac:dyDescent="0.25">
      <c r="A8257" t="s">
        <v>5635</v>
      </c>
      <c r="B8257" t="s">
        <v>52</v>
      </c>
      <c r="C8257" t="s">
        <v>12</v>
      </c>
      <c r="E8257">
        <f t="shared" si="512"/>
        <v>15</v>
      </c>
      <c r="F8257">
        <f t="shared" si="513"/>
        <v>6</v>
      </c>
      <c r="G8257" s="8">
        <f t="shared" si="514"/>
        <v>44727</v>
      </c>
      <c r="H8257">
        <f t="shared" si="515"/>
        <v>2022</v>
      </c>
      <c r="I8257" s="1">
        <v>44727.453472222223</v>
      </c>
      <c r="J8257" s="2">
        <v>44727</v>
      </c>
      <c r="K8257" t="s">
        <v>13</v>
      </c>
      <c r="L8257" t="s">
        <v>18</v>
      </c>
      <c r="N8257" s="11" t="s">
        <v>15</v>
      </c>
      <c r="O8257" s="11" t="str">
        <f>IF(Table1[[#This Row],[Currency  Code]]="USD",Table1[[#This Row],[Product Amount with GST]]*80,Table1[[#This Row],[Product Amount with GST]])</f>
        <v>999</v>
      </c>
    </row>
    <row r="8258" spans="1:16" x14ac:dyDescent="0.25">
      <c r="A8258" t="s">
        <v>5636</v>
      </c>
      <c r="B8258" t="s">
        <v>42</v>
      </c>
      <c r="C8258" t="s">
        <v>12</v>
      </c>
      <c r="E8258">
        <f t="shared" ref="E8258:E8321" si="516">DAY(I8258)</f>
        <v>15</v>
      </c>
      <c r="F8258">
        <f t="shared" ref="F8258:F8321" si="517">MONTH(I8258)</f>
        <v>6</v>
      </c>
      <c r="G8258" s="8">
        <f t="shared" ref="G8258:G8321" si="518">DATE(H8259,F8258,E8258)</f>
        <v>44727</v>
      </c>
      <c r="H8258">
        <f t="shared" ref="H8258:H8321" si="519">YEAR(I8258)</f>
        <v>2022</v>
      </c>
      <c r="I8258" s="1">
        <v>44727.446527777778</v>
      </c>
      <c r="J8258" s="2">
        <v>44727</v>
      </c>
      <c r="K8258" t="s">
        <v>43</v>
      </c>
      <c r="L8258" t="s">
        <v>44</v>
      </c>
      <c r="N8258" s="11" t="s">
        <v>15</v>
      </c>
      <c r="O8258" s="11" t="str">
        <f>IF(Table1[[#This Row],[Currency  Code]]="USD",Table1[[#This Row],[Product Amount with GST]]*80,Table1[[#This Row],[Product Amount with GST]])</f>
        <v>1499</v>
      </c>
    </row>
    <row r="8259" spans="1:16" x14ac:dyDescent="0.25">
      <c r="A8259" t="s">
        <v>5637</v>
      </c>
      <c r="B8259" t="s">
        <v>42</v>
      </c>
      <c r="C8259" t="s">
        <v>12</v>
      </c>
      <c r="E8259">
        <f t="shared" si="516"/>
        <v>15</v>
      </c>
      <c r="F8259">
        <f t="shared" si="517"/>
        <v>6</v>
      </c>
      <c r="G8259" s="8">
        <f t="shared" si="518"/>
        <v>44727</v>
      </c>
      <c r="H8259">
        <f t="shared" si="519"/>
        <v>2022</v>
      </c>
      <c r="I8259" s="1">
        <v>44727.425694444442</v>
      </c>
      <c r="J8259" s="2">
        <v>44727</v>
      </c>
      <c r="K8259" t="s">
        <v>43</v>
      </c>
      <c r="L8259" t="s">
        <v>44</v>
      </c>
      <c r="N8259" s="11" t="s">
        <v>15</v>
      </c>
      <c r="O8259" s="11" t="str">
        <f>IF(Table1[[#This Row],[Currency  Code]]="USD",Table1[[#This Row],[Product Amount with GST]]*80,Table1[[#This Row],[Product Amount with GST]])</f>
        <v>1499</v>
      </c>
    </row>
    <row r="8260" spans="1:16" x14ac:dyDescent="0.25">
      <c r="A8260" t="s">
        <v>5638</v>
      </c>
      <c r="B8260" t="s">
        <v>52</v>
      </c>
      <c r="C8260" t="s">
        <v>48</v>
      </c>
      <c r="E8260">
        <f t="shared" si="516"/>
        <v>15</v>
      </c>
      <c r="F8260">
        <f t="shared" si="517"/>
        <v>6</v>
      </c>
      <c r="G8260" s="8">
        <f t="shared" si="518"/>
        <v>44727</v>
      </c>
      <c r="H8260">
        <f t="shared" si="519"/>
        <v>2022</v>
      </c>
      <c r="I8260" s="1">
        <v>44727.422222222223</v>
      </c>
      <c r="J8260" s="2">
        <v>44727</v>
      </c>
      <c r="K8260" t="s">
        <v>13</v>
      </c>
      <c r="L8260" t="s">
        <v>18</v>
      </c>
      <c r="M8260" t="s">
        <v>53</v>
      </c>
      <c r="N8260" s="11" t="s">
        <v>15</v>
      </c>
      <c r="O8260" s="11" t="str">
        <f>IF(Table1[[#This Row],[Currency  Code]]="USD",Table1[[#This Row],[Product Amount with GST]]*80,Table1[[#This Row],[Product Amount with GST]])</f>
        <v>999</v>
      </c>
      <c r="P8260" t="s">
        <v>50</v>
      </c>
    </row>
    <row r="8261" spans="1:16" x14ac:dyDescent="0.25">
      <c r="A8261" t="s">
        <v>5639</v>
      </c>
      <c r="B8261" t="s">
        <v>160</v>
      </c>
      <c r="C8261" t="s">
        <v>12</v>
      </c>
      <c r="D8261" t="s">
        <v>6121</v>
      </c>
      <c r="E8261">
        <f t="shared" si="516"/>
        <v>15</v>
      </c>
      <c r="F8261">
        <f t="shared" si="517"/>
        <v>6</v>
      </c>
      <c r="G8261" s="8">
        <f t="shared" si="518"/>
        <v>44727</v>
      </c>
      <c r="H8261">
        <f t="shared" si="519"/>
        <v>2022</v>
      </c>
      <c r="I8261" s="1">
        <v>44727.415277777778</v>
      </c>
      <c r="J8261" s="2">
        <v>44727</v>
      </c>
      <c r="K8261" t="s">
        <v>112</v>
      </c>
      <c r="L8261" t="s">
        <v>2042</v>
      </c>
      <c r="N8261" s="11" t="s">
        <v>15</v>
      </c>
      <c r="O8261" s="11" t="str">
        <f>IF(Table1[[#This Row],[Currency  Code]]="USD",Table1[[#This Row],[Product Amount with GST]]*80,Table1[[#This Row],[Product Amount with GST]])</f>
        <v>500</v>
      </c>
    </row>
    <row r="8262" spans="1:16" x14ac:dyDescent="0.25">
      <c r="A8262" t="s">
        <v>5640</v>
      </c>
      <c r="B8262" t="s">
        <v>659</v>
      </c>
      <c r="C8262" t="s">
        <v>12</v>
      </c>
      <c r="E8262">
        <f t="shared" si="516"/>
        <v>15</v>
      </c>
      <c r="F8262">
        <f t="shared" si="517"/>
        <v>6</v>
      </c>
      <c r="G8262" s="8">
        <f t="shared" si="518"/>
        <v>44727</v>
      </c>
      <c r="H8262">
        <f t="shared" si="519"/>
        <v>2022</v>
      </c>
      <c r="I8262" s="1">
        <v>44727.40347222222</v>
      </c>
      <c r="J8262" s="2">
        <v>44727</v>
      </c>
      <c r="K8262" t="s">
        <v>13</v>
      </c>
      <c r="L8262" t="s">
        <v>44</v>
      </c>
      <c r="N8262" s="11" t="s">
        <v>15</v>
      </c>
      <c r="O8262" s="11" t="str">
        <f>IF(Table1[[#This Row],[Currency  Code]]="USD",Table1[[#This Row],[Product Amount with GST]]*80,Table1[[#This Row],[Product Amount with GST]])</f>
        <v>1499</v>
      </c>
    </row>
    <row r="8263" spans="1:16" x14ac:dyDescent="0.25">
      <c r="A8263" t="s">
        <v>5555</v>
      </c>
      <c r="B8263" t="s">
        <v>17</v>
      </c>
      <c r="C8263" t="s">
        <v>12</v>
      </c>
      <c r="E8263">
        <f t="shared" si="516"/>
        <v>15</v>
      </c>
      <c r="F8263">
        <f t="shared" si="517"/>
        <v>6</v>
      </c>
      <c r="G8263" s="8">
        <f t="shared" si="518"/>
        <v>44727</v>
      </c>
      <c r="H8263">
        <f t="shared" si="519"/>
        <v>2022</v>
      </c>
      <c r="I8263" s="1">
        <v>44727.400694444441</v>
      </c>
      <c r="J8263" s="2">
        <v>44727</v>
      </c>
      <c r="K8263" t="s">
        <v>13</v>
      </c>
      <c r="L8263" t="s">
        <v>18</v>
      </c>
      <c r="N8263" s="11" t="s">
        <v>15</v>
      </c>
      <c r="O8263" s="11" t="str">
        <f>IF(Table1[[#This Row],[Currency  Code]]="USD",Table1[[#This Row],[Product Amount with GST]]*80,Table1[[#This Row],[Product Amount with GST]])</f>
        <v>999</v>
      </c>
    </row>
    <row r="8264" spans="1:16" x14ac:dyDescent="0.25">
      <c r="A8264" t="s">
        <v>5641</v>
      </c>
      <c r="B8264" t="s">
        <v>52</v>
      </c>
      <c r="C8264" t="s">
        <v>12</v>
      </c>
      <c r="E8264">
        <f t="shared" si="516"/>
        <v>15</v>
      </c>
      <c r="F8264">
        <f t="shared" si="517"/>
        <v>6</v>
      </c>
      <c r="G8264" s="8">
        <f t="shared" si="518"/>
        <v>44727</v>
      </c>
      <c r="H8264">
        <f t="shared" si="519"/>
        <v>2022</v>
      </c>
      <c r="I8264" s="1">
        <v>44727.382638888892</v>
      </c>
      <c r="J8264" s="2">
        <v>44727</v>
      </c>
      <c r="K8264" t="s">
        <v>13</v>
      </c>
      <c r="L8264" t="s">
        <v>18</v>
      </c>
      <c r="N8264" s="11" t="s">
        <v>15</v>
      </c>
      <c r="O8264" s="11" t="str">
        <f>IF(Table1[[#This Row],[Currency  Code]]="USD",Table1[[#This Row],[Product Amount with GST]]*80,Table1[[#This Row],[Product Amount with GST]])</f>
        <v>999</v>
      </c>
    </row>
    <row r="8265" spans="1:16" x14ac:dyDescent="0.25">
      <c r="A8265" t="s">
        <v>5642</v>
      </c>
      <c r="B8265" t="s">
        <v>52</v>
      </c>
      <c r="C8265" t="s">
        <v>12</v>
      </c>
      <c r="E8265">
        <f t="shared" si="516"/>
        <v>15</v>
      </c>
      <c r="F8265">
        <f t="shared" si="517"/>
        <v>6</v>
      </c>
      <c r="G8265" s="8">
        <f t="shared" si="518"/>
        <v>44727</v>
      </c>
      <c r="H8265">
        <f t="shared" si="519"/>
        <v>2022</v>
      </c>
      <c r="I8265" s="1">
        <v>44727.379861111112</v>
      </c>
      <c r="J8265" s="2">
        <v>44727</v>
      </c>
      <c r="K8265" t="s">
        <v>13</v>
      </c>
      <c r="L8265" t="s">
        <v>18</v>
      </c>
      <c r="N8265" s="11" t="s">
        <v>15</v>
      </c>
      <c r="O8265" s="11" t="str">
        <f>IF(Table1[[#This Row],[Currency  Code]]="USD",Table1[[#This Row],[Product Amount with GST]]*80,Table1[[#This Row],[Product Amount with GST]])</f>
        <v>999</v>
      </c>
    </row>
    <row r="8266" spans="1:16" x14ac:dyDescent="0.25">
      <c r="A8266" t="s">
        <v>3764</v>
      </c>
      <c r="B8266" t="s">
        <v>24</v>
      </c>
      <c r="C8266" t="s">
        <v>12</v>
      </c>
      <c r="E8266">
        <f t="shared" si="516"/>
        <v>15</v>
      </c>
      <c r="F8266">
        <f t="shared" si="517"/>
        <v>6</v>
      </c>
      <c r="G8266" s="8">
        <f t="shared" si="518"/>
        <v>44727</v>
      </c>
      <c r="H8266">
        <f t="shared" si="519"/>
        <v>2022</v>
      </c>
      <c r="I8266" s="1">
        <v>44727.370833333334</v>
      </c>
      <c r="J8266" s="2">
        <v>44727</v>
      </c>
      <c r="K8266" t="s">
        <v>13</v>
      </c>
      <c r="L8266" t="s">
        <v>25</v>
      </c>
      <c r="N8266" s="11" t="s">
        <v>15</v>
      </c>
      <c r="O8266" s="11" t="str">
        <f>IF(Table1[[#This Row],[Currency  Code]]="USD",Table1[[#This Row],[Product Amount with GST]]*80,Table1[[#This Row],[Product Amount with GST]])</f>
        <v>2022</v>
      </c>
    </row>
    <row r="8267" spans="1:16" x14ac:dyDescent="0.25">
      <c r="A8267" t="s">
        <v>5643</v>
      </c>
      <c r="B8267" t="s">
        <v>352</v>
      </c>
      <c r="C8267" t="s">
        <v>12</v>
      </c>
      <c r="E8267">
        <f t="shared" si="516"/>
        <v>15</v>
      </c>
      <c r="F8267">
        <f t="shared" si="517"/>
        <v>6</v>
      </c>
      <c r="G8267" s="8">
        <f t="shared" si="518"/>
        <v>44727</v>
      </c>
      <c r="H8267">
        <f t="shared" si="519"/>
        <v>2022</v>
      </c>
      <c r="I8267" s="1">
        <v>44727.357638888891</v>
      </c>
      <c r="J8267" s="2">
        <v>44727</v>
      </c>
      <c r="K8267" t="s">
        <v>13</v>
      </c>
      <c r="L8267" t="s">
        <v>18</v>
      </c>
      <c r="N8267" s="11" t="s">
        <v>15</v>
      </c>
      <c r="O8267" s="11" t="str">
        <f>IF(Table1[[#This Row],[Currency  Code]]="USD",Table1[[#This Row],[Product Amount with GST]]*80,Table1[[#This Row],[Product Amount with GST]])</f>
        <v>999</v>
      </c>
    </row>
    <row r="8268" spans="1:16" x14ac:dyDescent="0.25">
      <c r="A8268" t="s">
        <v>5633</v>
      </c>
      <c r="B8268" t="s">
        <v>42</v>
      </c>
      <c r="C8268" t="s">
        <v>12</v>
      </c>
      <c r="E8268">
        <f t="shared" si="516"/>
        <v>15</v>
      </c>
      <c r="F8268">
        <f t="shared" si="517"/>
        <v>6</v>
      </c>
      <c r="G8268" s="8">
        <f t="shared" si="518"/>
        <v>44727</v>
      </c>
      <c r="H8268">
        <f t="shared" si="519"/>
        <v>2022</v>
      </c>
      <c r="I8268" s="1">
        <v>44727.356249999997</v>
      </c>
      <c r="J8268" s="2">
        <v>44727</v>
      </c>
      <c r="K8268" t="s">
        <v>43</v>
      </c>
      <c r="L8268" t="s">
        <v>44</v>
      </c>
      <c r="N8268" s="11" t="s">
        <v>15</v>
      </c>
      <c r="O8268" s="11" t="str">
        <f>IF(Table1[[#This Row],[Currency  Code]]="USD",Table1[[#This Row],[Product Amount with GST]]*80,Table1[[#This Row],[Product Amount with GST]])</f>
        <v>1499</v>
      </c>
    </row>
    <row r="8269" spans="1:16" x14ac:dyDescent="0.25">
      <c r="A8269" t="s">
        <v>5644</v>
      </c>
      <c r="B8269" t="s">
        <v>17</v>
      </c>
      <c r="C8269" t="s">
        <v>12</v>
      </c>
      <c r="E8269">
        <f t="shared" si="516"/>
        <v>15</v>
      </c>
      <c r="F8269">
        <f t="shared" si="517"/>
        <v>6</v>
      </c>
      <c r="G8269" s="8">
        <f t="shared" si="518"/>
        <v>44727</v>
      </c>
      <c r="H8269">
        <f t="shared" si="519"/>
        <v>2022</v>
      </c>
      <c r="I8269" s="1">
        <v>44727.349305555559</v>
      </c>
      <c r="J8269" s="2">
        <v>44727</v>
      </c>
      <c r="K8269" t="s">
        <v>13</v>
      </c>
      <c r="L8269" t="s">
        <v>18</v>
      </c>
      <c r="N8269" s="11" t="s">
        <v>15</v>
      </c>
      <c r="O8269" s="11" t="str">
        <f>IF(Table1[[#This Row],[Currency  Code]]="USD",Table1[[#This Row],[Product Amount with GST]]*80,Table1[[#This Row],[Product Amount with GST]])</f>
        <v>999</v>
      </c>
    </row>
    <row r="8270" spans="1:16" x14ac:dyDescent="0.25">
      <c r="A8270" t="s">
        <v>5645</v>
      </c>
      <c r="B8270" t="s">
        <v>55</v>
      </c>
      <c r="C8270" t="s">
        <v>12</v>
      </c>
      <c r="E8270">
        <f t="shared" si="516"/>
        <v>15</v>
      </c>
      <c r="F8270">
        <f t="shared" si="517"/>
        <v>6</v>
      </c>
      <c r="G8270" s="8">
        <f t="shared" si="518"/>
        <v>44727</v>
      </c>
      <c r="H8270">
        <f t="shared" si="519"/>
        <v>2022</v>
      </c>
      <c r="I8270" s="1">
        <v>44727.344444444447</v>
      </c>
      <c r="J8270" s="2">
        <v>44727</v>
      </c>
      <c r="K8270" t="s">
        <v>43</v>
      </c>
      <c r="L8270" t="s">
        <v>44</v>
      </c>
      <c r="N8270" s="11" t="s">
        <v>15</v>
      </c>
      <c r="O8270" s="11" t="str">
        <f>IF(Table1[[#This Row],[Currency  Code]]="USD",Table1[[#This Row],[Product Amount with GST]]*80,Table1[[#This Row],[Product Amount with GST]])</f>
        <v>1499</v>
      </c>
    </row>
    <row r="8271" spans="1:16" x14ac:dyDescent="0.25">
      <c r="A8271" t="s">
        <v>5646</v>
      </c>
      <c r="B8271" t="s">
        <v>42</v>
      </c>
      <c r="C8271" t="s">
        <v>12</v>
      </c>
      <c r="E8271">
        <f t="shared" si="516"/>
        <v>15</v>
      </c>
      <c r="F8271">
        <f t="shared" si="517"/>
        <v>6</v>
      </c>
      <c r="G8271" s="8">
        <f t="shared" si="518"/>
        <v>44727</v>
      </c>
      <c r="H8271">
        <f t="shared" si="519"/>
        <v>2022</v>
      </c>
      <c r="I8271" s="1">
        <v>44727.336805555555</v>
      </c>
      <c r="J8271" s="2">
        <v>44727</v>
      </c>
      <c r="K8271" t="s">
        <v>43</v>
      </c>
      <c r="L8271" t="s">
        <v>44</v>
      </c>
      <c r="N8271" s="11" t="s">
        <v>15</v>
      </c>
      <c r="O8271" s="11" t="str">
        <f>IF(Table1[[#This Row],[Currency  Code]]="USD",Table1[[#This Row],[Product Amount with GST]]*80,Table1[[#This Row],[Product Amount with GST]])</f>
        <v>1499</v>
      </c>
    </row>
    <row r="8272" spans="1:16" x14ac:dyDescent="0.25">
      <c r="A8272" t="s">
        <v>5647</v>
      </c>
      <c r="B8272" t="s">
        <v>42</v>
      </c>
      <c r="C8272" t="s">
        <v>12</v>
      </c>
      <c r="E8272">
        <f t="shared" si="516"/>
        <v>15</v>
      </c>
      <c r="F8272">
        <f t="shared" si="517"/>
        <v>6</v>
      </c>
      <c r="G8272" s="8">
        <f t="shared" si="518"/>
        <v>44727</v>
      </c>
      <c r="H8272">
        <f t="shared" si="519"/>
        <v>2022</v>
      </c>
      <c r="I8272" s="1">
        <v>44727.438888888886</v>
      </c>
      <c r="J8272" s="2">
        <v>44727</v>
      </c>
      <c r="K8272" t="s">
        <v>43</v>
      </c>
      <c r="L8272" t="s">
        <v>88</v>
      </c>
      <c r="N8272" s="11" t="s">
        <v>29</v>
      </c>
      <c r="O8272" s="11">
        <f>IF(Table1[[#This Row],[Currency  Code]]="USD",Table1[[#This Row],[Product Amount with GST]]*80,Table1[[#This Row],[Product Amount with GST]])</f>
        <v>4720</v>
      </c>
    </row>
    <row r="8273" spans="1:16" x14ac:dyDescent="0.25">
      <c r="A8273" t="s">
        <v>5647</v>
      </c>
      <c r="B8273" t="s">
        <v>42</v>
      </c>
      <c r="C8273" t="s">
        <v>12</v>
      </c>
      <c r="E8273">
        <f t="shared" si="516"/>
        <v>15</v>
      </c>
      <c r="F8273">
        <f t="shared" si="517"/>
        <v>6</v>
      </c>
      <c r="G8273" s="8">
        <f t="shared" si="518"/>
        <v>44727</v>
      </c>
      <c r="H8273">
        <f t="shared" si="519"/>
        <v>2022</v>
      </c>
      <c r="I8273" s="1">
        <v>44727.4375</v>
      </c>
      <c r="J8273" s="2">
        <v>44727</v>
      </c>
      <c r="K8273" t="s">
        <v>43</v>
      </c>
      <c r="L8273" t="s">
        <v>88</v>
      </c>
      <c r="N8273" s="11" t="s">
        <v>29</v>
      </c>
      <c r="O8273" s="11">
        <f>IF(Table1[[#This Row],[Currency  Code]]="USD",Table1[[#This Row],[Product Amount with GST]]*80,Table1[[#This Row],[Product Amount with GST]])</f>
        <v>4720</v>
      </c>
    </row>
    <row r="8274" spans="1:16" x14ac:dyDescent="0.25">
      <c r="A8274" t="s">
        <v>5648</v>
      </c>
      <c r="B8274" t="s">
        <v>42</v>
      </c>
      <c r="C8274" t="s">
        <v>12</v>
      </c>
      <c r="E8274">
        <f t="shared" si="516"/>
        <v>15</v>
      </c>
      <c r="F8274">
        <f t="shared" si="517"/>
        <v>6</v>
      </c>
      <c r="G8274" s="8">
        <f t="shared" si="518"/>
        <v>44727</v>
      </c>
      <c r="H8274">
        <f t="shared" si="519"/>
        <v>2022</v>
      </c>
      <c r="I8274" s="1">
        <v>44727.434027777781</v>
      </c>
      <c r="J8274" s="2">
        <v>44727</v>
      </c>
      <c r="K8274" t="s">
        <v>43</v>
      </c>
      <c r="L8274" t="s">
        <v>44</v>
      </c>
      <c r="N8274" s="11" t="s">
        <v>15</v>
      </c>
      <c r="O8274" s="11" t="str">
        <f>IF(Table1[[#This Row],[Currency  Code]]="USD",Table1[[#This Row],[Product Amount with GST]]*80,Table1[[#This Row],[Product Amount with GST]])</f>
        <v>1499</v>
      </c>
    </row>
    <row r="8275" spans="1:16" x14ac:dyDescent="0.25">
      <c r="A8275" t="s">
        <v>5649</v>
      </c>
      <c r="B8275" t="s">
        <v>24</v>
      </c>
      <c r="C8275" t="s">
        <v>12</v>
      </c>
      <c r="E8275">
        <f t="shared" si="516"/>
        <v>15</v>
      </c>
      <c r="F8275">
        <f t="shared" si="517"/>
        <v>6</v>
      </c>
      <c r="G8275" s="8">
        <f t="shared" si="518"/>
        <v>44727</v>
      </c>
      <c r="H8275">
        <f t="shared" si="519"/>
        <v>2022</v>
      </c>
      <c r="I8275" s="1">
        <v>44727.434027777781</v>
      </c>
      <c r="J8275" s="2">
        <v>44727</v>
      </c>
      <c r="K8275" t="s">
        <v>13</v>
      </c>
      <c r="L8275" t="s">
        <v>25</v>
      </c>
      <c r="N8275" s="11" t="s">
        <v>15</v>
      </c>
      <c r="O8275" s="11" t="str">
        <f>IF(Table1[[#This Row],[Currency  Code]]="USD",Table1[[#This Row],[Product Amount with GST]]*80,Table1[[#This Row],[Product Amount with GST]])</f>
        <v>2022</v>
      </c>
    </row>
    <row r="8276" spans="1:16" x14ac:dyDescent="0.25">
      <c r="A8276" t="s">
        <v>5650</v>
      </c>
      <c r="B8276" t="s">
        <v>42</v>
      </c>
      <c r="C8276" t="s">
        <v>12</v>
      </c>
      <c r="E8276">
        <f t="shared" si="516"/>
        <v>15</v>
      </c>
      <c r="F8276">
        <f t="shared" si="517"/>
        <v>6</v>
      </c>
      <c r="G8276" s="8">
        <f t="shared" si="518"/>
        <v>44727</v>
      </c>
      <c r="H8276">
        <f t="shared" si="519"/>
        <v>2022</v>
      </c>
      <c r="I8276" s="1">
        <v>44727.422222222223</v>
      </c>
      <c r="J8276" s="2">
        <v>44727</v>
      </c>
      <c r="K8276" t="s">
        <v>43</v>
      </c>
      <c r="L8276" t="s">
        <v>44</v>
      </c>
      <c r="N8276" s="11" t="s">
        <v>15</v>
      </c>
      <c r="O8276" s="11" t="str">
        <f>IF(Table1[[#This Row],[Currency  Code]]="USD",Table1[[#This Row],[Product Amount with GST]]*80,Table1[[#This Row],[Product Amount with GST]])</f>
        <v>1499</v>
      </c>
    </row>
    <row r="8277" spans="1:16" x14ac:dyDescent="0.25">
      <c r="A8277" t="s">
        <v>5651</v>
      </c>
      <c r="B8277" t="s">
        <v>42</v>
      </c>
      <c r="C8277" t="s">
        <v>12</v>
      </c>
      <c r="E8277">
        <f t="shared" si="516"/>
        <v>15</v>
      </c>
      <c r="F8277">
        <f t="shared" si="517"/>
        <v>6</v>
      </c>
      <c r="G8277" s="8">
        <f t="shared" si="518"/>
        <v>44727</v>
      </c>
      <c r="H8277">
        <f t="shared" si="519"/>
        <v>2022</v>
      </c>
      <c r="I8277" s="1">
        <v>44727.42083333333</v>
      </c>
      <c r="J8277" s="2">
        <v>44727</v>
      </c>
      <c r="K8277" t="s">
        <v>43</v>
      </c>
      <c r="L8277" t="s">
        <v>44</v>
      </c>
      <c r="N8277" s="11" t="s">
        <v>15</v>
      </c>
      <c r="O8277" s="11" t="str">
        <f>IF(Table1[[#This Row],[Currency  Code]]="USD",Table1[[#This Row],[Product Amount with GST]]*80,Table1[[#This Row],[Product Amount with GST]])</f>
        <v>1499</v>
      </c>
    </row>
    <row r="8278" spans="1:16" x14ac:dyDescent="0.25">
      <c r="A8278" t="s">
        <v>5652</v>
      </c>
      <c r="B8278" t="s">
        <v>42</v>
      </c>
      <c r="C8278" t="s">
        <v>12</v>
      </c>
      <c r="E8278">
        <f t="shared" si="516"/>
        <v>15</v>
      </c>
      <c r="F8278">
        <f t="shared" si="517"/>
        <v>6</v>
      </c>
      <c r="G8278" s="8">
        <f t="shared" si="518"/>
        <v>44727</v>
      </c>
      <c r="H8278">
        <f t="shared" si="519"/>
        <v>2022</v>
      </c>
      <c r="I8278" s="1">
        <v>44727.407638888886</v>
      </c>
      <c r="J8278" s="2">
        <v>44727</v>
      </c>
      <c r="K8278" t="s">
        <v>43</v>
      </c>
      <c r="L8278" t="s">
        <v>88</v>
      </c>
      <c r="N8278" s="11" t="s">
        <v>29</v>
      </c>
      <c r="O8278" s="11">
        <f>IF(Table1[[#This Row],[Currency  Code]]="USD",Table1[[#This Row],[Product Amount with GST]]*80,Table1[[#This Row],[Product Amount with GST]])</f>
        <v>4720</v>
      </c>
    </row>
    <row r="8279" spans="1:16" x14ac:dyDescent="0.25">
      <c r="A8279" t="s">
        <v>5629</v>
      </c>
      <c r="B8279" t="s">
        <v>42</v>
      </c>
      <c r="C8279" t="s">
        <v>12</v>
      </c>
      <c r="E8279">
        <f t="shared" si="516"/>
        <v>15</v>
      </c>
      <c r="F8279">
        <f t="shared" si="517"/>
        <v>6</v>
      </c>
      <c r="G8279" s="8">
        <f t="shared" si="518"/>
        <v>44727</v>
      </c>
      <c r="H8279">
        <f t="shared" si="519"/>
        <v>2022</v>
      </c>
      <c r="I8279" s="1">
        <v>44727.404861111114</v>
      </c>
      <c r="J8279" s="2">
        <v>44727</v>
      </c>
      <c r="K8279" t="s">
        <v>43</v>
      </c>
      <c r="L8279" t="s">
        <v>44</v>
      </c>
      <c r="N8279" s="11" t="s">
        <v>15</v>
      </c>
      <c r="O8279" s="11" t="str">
        <f>IF(Table1[[#This Row],[Currency  Code]]="USD",Table1[[#This Row],[Product Amount with GST]]*80,Table1[[#This Row],[Product Amount with GST]])</f>
        <v>1499</v>
      </c>
    </row>
    <row r="8280" spans="1:16" x14ac:dyDescent="0.25">
      <c r="A8280" t="s">
        <v>5653</v>
      </c>
      <c r="B8280" t="s">
        <v>20</v>
      </c>
      <c r="C8280" t="s">
        <v>12</v>
      </c>
      <c r="E8280">
        <f t="shared" si="516"/>
        <v>15</v>
      </c>
      <c r="F8280">
        <f t="shared" si="517"/>
        <v>6</v>
      </c>
      <c r="G8280" s="8">
        <f t="shared" si="518"/>
        <v>44727</v>
      </c>
      <c r="H8280">
        <f t="shared" si="519"/>
        <v>2022</v>
      </c>
      <c r="I8280" s="1">
        <v>44727.39166666667</v>
      </c>
      <c r="J8280" s="2">
        <v>44727</v>
      </c>
      <c r="K8280" t="s">
        <v>13</v>
      </c>
      <c r="L8280" t="s">
        <v>21</v>
      </c>
      <c r="N8280" s="11" t="s">
        <v>15</v>
      </c>
      <c r="O8280" s="11" t="str">
        <f>IF(Table1[[#This Row],[Currency  Code]]="USD",Table1[[#This Row],[Product Amount with GST]]*80,Table1[[#This Row],[Product Amount with GST]])</f>
        <v>1999</v>
      </c>
    </row>
    <row r="8281" spans="1:16" x14ac:dyDescent="0.25">
      <c r="A8281" t="s">
        <v>5654</v>
      </c>
      <c r="B8281" t="s">
        <v>42</v>
      </c>
      <c r="C8281" t="s">
        <v>12</v>
      </c>
      <c r="E8281">
        <f t="shared" si="516"/>
        <v>15</v>
      </c>
      <c r="F8281">
        <f t="shared" si="517"/>
        <v>6</v>
      </c>
      <c r="G8281" s="8">
        <f t="shared" si="518"/>
        <v>44727</v>
      </c>
      <c r="H8281">
        <f t="shared" si="519"/>
        <v>2022</v>
      </c>
      <c r="I8281" s="1">
        <v>44727.36041666667</v>
      </c>
      <c r="J8281" s="2">
        <v>44727</v>
      </c>
      <c r="K8281" t="s">
        <v>13</v>
      </c>
      <c r="L8281" t="s">
        <v>44</v>
      </c>
      <c r="N8281" s="11" t="s">
        <v>15</v>
      </c>
      <c r="O8281" s="11" t="str">
        <f>IF(Table1[[#This Row],[Currency  Code]]="USD",Table1[[#This Row],[Product Amount with GST]]*80,Table1[[#This Row],[Product Amount with GST]])</f>
        <v>1499</v>
      </c>
    </row>
    <row r="8282" spans="1:16" x14ac:dyDescent="0.25">
      <c r="A8282" t="s">
        <v>5655</v>
      </c>
      <c r="B8282" t="s">
        <v>17</v>
      </c>
      <c r="C8282" t="s">
        <v>12</v>
      </c>
      <c r="E8282">
        <f t="shared" si="516"/>
        <v>15</v>
      </c>
      <c r="F8282">
        <f t="shared" si="517"/>
        <v>6</v>
      </c>
      <c r="G8282" s="8">
        <f t="shared" si="518"/>
        <v>44727</v>
      </c>
      <c r="H8282">
        <f t="shared" si="519"/>
        <v>2022</v>
      </c>
      <c r="I8282" s="1">
        <v>44727.345833333333</v>
      </c>
      <c r="J8282" s="2">
        <v>44727</v>
      </c>
      <c r="K8282" t="s">
        <v>13</v>
      </c>
      <c r="L8282" t="s">
        <v>18</v>
      </c>
      <c r="N8282" s="11" t="s">
        <v>15</v>
      </c>
      <c r="O8282" s="11" t="str">
        <f>IF(Table1[[#This Row],[Currency  Code]]="USD",Table1[[#This Row],[Product Amount with GST]]*80,Table1[[#This Row],[Product Amount with GST]])</f>
        <v>999</v>
      </c>
    </row>
    <row r="8283" spans="1:16" x14ac:dyDescent="0.25">
      <c r="A8283" t="s">
        <v>5656</v>
      </c>
      <c r="B8283" t="s">
        <v>757</v>
      </c>
      <c r="C8283" t="s">
        <v>48</v>
      </c>
      <c r="E8283">
        <f t="shared" si="516"/>
        <v>15</v>
      </c>
      <c r="F8283">
        <f t="shared" si="517"/>
        <v>6</v>
      </c>
      <c r="G8283" s="8">
        <f t="shared" si="518"/>
        <v>44727</v>
      </c>
      <c r="H8283">
        <f t="shared" si="519"/>
        <v>2022</v>
      </c>
      <c r="I8283" s="1">
        <v>44727.334027777775</v>
      </c>
      <c r="J8283" s="2">
        <v>44727</v>
      </c>
      <c r="K8283" t="s">
        <v>13</v>
      </c>
      <c r="L8283" t="s">
        <v>671</v>
      </c>
      <c r="M8283" t="s">
        <v>53</v>
      </c>
      <c r="N8283" s="11" t="s">
        <v>15</v>
      </c>
      <c r="O8283" s="11" t="str">
        <f>IF(Table1[[#This Row],[Currency  Code]]="USD",Table1[[#This Row],[Product Amount with GST]]*80,Table1[[#This Row],[Product Amount with GST]])</f>
        <v>1799</v>
      </c>
      <c r="P8283" t="s">
        <v>50</v>
      </c>
    </row>
    <row r="8284" spans="1:16" x14ac:dyDescent="0.25">
      <c r="A8284" t="s">
        <v>5657</v>
      </c>
      <c r="B8284" t="s">
        <v>55</v>
      </c>
      <c r="C8284" t="s">
        <v>12</v>
      </c>
      <c r="E8284">
        <f t="shared" si="516"/>
        <v>15</v>
      </c>
      <c r="F8284">
        <f t="shared" si="517"/>
        <v>6</v>
      </c>
      <c r="G8284" s="8">
        <f t="shared" si="518"/>
        <v>44727</v>
      </c>
      <c r="H8284">
        <f t="shared" si="519"/>
        <v>2022</v>
      </c>
      <c r="I8284" s="1">
        <v>44727.331250000003</v>
      </c>
      <c r="J8284" s="2">
        <v>44727</v>
      </c>
      <c r="K8284" t="s">
        <v>43</v>
      </c>
      <c r="L8284" t="s">
        <v>44</v>
      </c>
      <c r="N8284" s="11" t="s">
        <v>15</v>
      </c>
      <c r="O8284" s="11" t="str">
        <f>IF(Table1[[#This Row],[Currency  Code]]="USD",Table1[[#This Row],[Product Amount with GST]]*80,Table1[[#This Row],[Product Amount with GST]])</f>
        <v>1499</v>
      </c>
    </row>
    <row r="8285" spans="1:16" x14ac:dyDescent="0.25">
      <c r="A8285" t="s">
        <v>5658</v>
      </c>
      <c r="B8285" t="s">
        <v>42</v>
      </c>
      <c r="C8285" t="s">
        <v>12</v>
      </c>
      <c r="E8285">
        <f t="shared" si="516"/>
        <v>15</v>
      </c>
      <c r="F8285">
        <f t="shared" si="517"/>
        <v>6</v>
      </c>
      <c r="G8285" s="8">
        <f t="shared" si="518"/>
        <v>44727</v>
      </c>
      <c r="H8285">
        <f t="shared" si="519"/>
        <v>2022</v>
      </c>
      <c r="I8285" s="1">
        <v>44727.32916666667</v>
      </c>
      <c r="J8285" s="2">
        <v>44727</v>
      </c>
      <c r="K8285" t="s">
        <v>43</v>
      </c>
      <c r="L8285" t="s">
        <v>44</v>
      </c>
      <c r="N8285" s="11" t="s">
        <v>15</v>
      </c>
      <c r="O8285" s="11" t="str">
        <f>IF(Table1[[#This Row],[Currency  Code]]="USD",Table1[[#This Row],[Product Amount with GST]]*80,Table1[[#This Row],[Product Amount with GST]])</f>
        <v>1499</v>
      </c>
    </row>
    <row r="8286" spans="1:16" x14ac:dyDescent="0.25">
      <c r="A8286" t="s">
        <v>5659</v>
      </c>
      <c r="B8286" t="s">
        <v>42</v>
      </c>
      <c r="C8286" t="s">
        <v>12</v>
      </c>
      <c r="E8286">
        <f t="shared" si="516"/>
        <v>15</v>
      </c>
      <c r="F8286">
        <f t="shared" si="517"/>
        <v>6</v>
      </c>
      <c r="G8286" s="8">
        <f t="shared" si="518"/>
        <v>44727</v>
      </c>
      <c r="H8286">
        <f t="shared" si="519"/>
        <v>2022</v>
      </c>
      <c r="I8286" s="1">
        <v>44727.314583333333</v>
      </c>
      <c r="J8286" s="2">
        <v>44727</v>
      </c>
      <c r="K8286" t="s">
        <v>43</v>
      </c>
      <c r="L8286" t="s">
        <v>44</v>
      </c>
      <c r="N8286" s="11" t="s">
        <v>15</v>
      </c>
      <c r="O8286" s="11" t="str">
        <f>IF(Table1[[#This Row],[Currency  Code]]="USD",Table1[[#This Row],[Product Amount with GST]]*80,Table1[[#This Row],[Product Amount with GST]])</f>
        <v>1499</v>
      </c>
    </row>
    <row r="8287" spans="1:16" x14ac:dyDescent="0.25">
      <c r="A8287" t="s">
        <v>5660</v>
      </c>
      <c r="B8287" t="s">
        <v>116</v>
      </c>
      <c r="C8287" t="s">
        <v>12</v>
      </c>
      <c r="E8287">
        <f t="shared" si="516"/>
        <v>15</v>
      </c>
      <c r="F8287">
        <f t="shared" si="517"/>
        <v>6</v>
      </c>
      <c r="G8287" s="8">
        <f t="shared" si="518"/>
        <v>44727</v>
      </c>
      <c r="H8287">
        <f t="shared" si="519"/>
        <v>2022</v>
      </c>
      <c r="I8287" s="1">
        <v>44727.323611111111</v>
      </c>
      <c r="J8287" s="2">
        <v>44727</v>
      </c>
      <c r="K8287" t="s">
        <v>13</v>
      </c>
      <c r="L8287" t="s">
        <v>21</v>
      </c>
      <c r="N8287" s="11" t="s">
        <v>15</v>
      </c>
      <c r="O8287" s="11" t="str">
        <f>IF(Table1[[#This Row],[Currency  Code]]="USD",Table1[[#This Row],[Product Amount with GST]]*80,Table1[[#This Row],[Product Amount with GST]])</f>
        <v>1999</v>
      </c>
    </row>
    <row r="8288" spans="1:16" x14ac:dyDescent="0.25">
      <c r="A8288" t="s">
        <v>5661</v>
      </c>
      <c r="B8288" t="s">
        <v>42</v>
      </c>
      <c r="C8288" t="s">
        <v>12</v>
      </c>
      <c r="E8288">
        <f t="shared" si="516"/>
        <v>15</v>
      </c>
      <c r="F8288">
        <f t="shared" si="517"/>
        <v>6</v>
      </c>
      <c r="G8288" s="8">
        <f t="shared" si="518"/>
        <v>44727</v>
      </c>
      <c r="H8288">
        <f t="shared" si="519"/>
        <v>2022</v>
      </c>
      <c r="I8288" s="1">
        <v>44727.303472222222</v>
      </c>
      <c r="J8288" s="2">
        <v>44727</v>
      </c>
      <c r="K8288" t="s">
        <v>43</v>
      </c>
      <c r="L8288" t="s">
        <v>44</v>
      </c>
      <c r="N8288" s="11" t="s">
        <v>15</v>
      </c>
      <c r="O8288" s="11" t="str">
        <f>IF(Table1[[#This Row],[Currency  Code]]="USD",Table1[[#This Row],[Product Amount with GST]]*80,Table1[[#This Row],[Product Amount with GST]])</f>
        <v>1499</v>
      </c>
    </row>
    <row r="8289" spans="1:16" x14ac:dyDescent="0.25">
      <c r="A8289" t="s">
        <v>5662</v>
      </c>
      <c r="B8289" t="s">
        <v>24</v>
      </c>
      <c r="C8289" t="s">
        <v>12</v>
      </c>
      <c r="E8289">
        <f t="shared" si="516"/>
        <v>15</v>
      </c>
      <c r="F8289">
        <f t="shared" si="517"/>
        <v>6</v>
      </c>
      <c r="G8289" s="8">
        <f t="shared" si="518"/>
        <v>44727</v>
      </c>
      <c r="H8289">
        <f t="shared" si="519"/>
        <v>2022</v>
      </c>
      <c r="I8289" s="1">
        <v>44727.288194444445</v>
      </c>
      <c r="J8289" s="2">
        <v>44727</v>
      </c>
      <c r="K8289" t="s">
        <v>13</v>
      </c>
      <c r="L8289" t="s">
        <v>25</v>
      </c>
      <c r="N8289" s="11" t="s">
        <v>15</v>
      </c>
      <c r="O8289" s="11" t="str">
        <f>IF(Table1[[#This Row],[Currency  Code]]="USD",Table1[[#This Row],[Product Amount with GST]]*80,Table1[[#This Row],[Product Amount with GST]])</f>
        <v>2022</v>
      </c>
    </row>
    <row r="8290" spans="1:16" x14ac:dyDescent="0.25">
      <c r="A8290" t="s">
        <v>5663</v>
      </c>
      <c r="B8290" t="s">
        <v>24</v>
      </c>
      <c r="C8290" t="s">
        <v>12</v>
      </c>
      <c r="E8290">
        <f t="shared" si="516"/>
        <v>15</v>
      </c>
      <c r="F8290">
        <f t="shared" si="517"/>
        <v>6</v>
      </c>
      <c r="G8290" s="8">
        <f t="shared" si="518"/>
        <v>44727</v>
      </c>
      <c r="H8290">
        <f t="shared" si="519"/>
        <v>2022</v>
      </c>
      <c r="I8290" s="1">
        <v>44727.287499999999</v>
      </c>
      <c r="J8290" s="2">
        <v>44727</v>
      </c>
      <c r="K8290" t="s">
        <v>13</v>
      </c>
      <c r="L8290" t="s">
        <v>25</v>
      </c>
      <c r="N8290" s="11" t="s">
        <v>15</v>
      </c>
      <c r="O8290" s="11" t="str">
        <f>IF(Table1[[#This Row],[Currency  Code]]="USD",Table1[[#This Row],[Product Amount with GST]]*80,Table1[[#This Row],[Product Amount with GST]])</f>
        <v>2022</v>
      </c>
    </row>
    <row r="8291" spans="1:16" x14ac:dyDescent="0.25">
      <c r="A8291" t="s">
        <v>5663</v>
      </c>
      <c r="B8291" t="s">
        <v>24</v>
      </c>
      <c r="C8291" t="s">
        <v>12</v>
      </c>
      <c r="E8291">
        <f t="shared" si="516"/>
        <v>15</v>
      </c>
      <c r="F8291">
        <f t="shared" si="517"/>
        <v>6</v>
      </c>
      <c r="G8291" s="8">
        <f t="shared" si="518"/>
        <v>44727</v>
      </c>
      <c r="H8291">
        <f t="shared" si="519"/>
        <v>2022</v>
      </c>
      <c r="I8291" s="1">
        <v>44727.286111111112</v>
      </c>
      <c r="J8291" s="2">
        <v>44727</v>
      </c>
      <c r="K8291" t="s">
        <v>13</v>
      </c>
      <c r="L8291" t="s">
        <v>25</v>
      </c>
      <c r="N8291" s="11" t="s">
        <v>15</v>
      </c>
      <c r="O8291" s="11" t="str">
        <f>IF(Table1[[#This Row],[Currency  Code]]="USD",Table1[[#This Row],[Product Amount with GST]]*80,Table1[[#This Row],[Product Amount with GST]])</f>
        <v>2022</v>
      </c>
    </row>
    <row r="8292" spans="1:16" x14ac:dyDescent="0.25">
      <c r="A8292" t="s">
        <v>5664</v>
      </c>
      <c r="B8292" t="s">
        <v>42</v>
      </c>
      <c r="C8292" t="s">
        <v>12</v>
      </c>
      <c r="E8292">
        <f t="shared" si="516"/>
        <v>15</v>
      </c>
      <c r="F8292">
        <f t="shared" si="517"/>
        <v>6</v>
      </c>
      <c r="G8292" s="8">
        <f t="shared" si="518"/>
        <v>44727</v>
      </c>
      <c r="H8292">
        <f t="shared" si="519"/>
        <v>2022</v>
      </c>
      <c r="I8292" s="1">
        <v>44727.280555555553</v>
      </c>
      <c r="J8292" s="2">
        <v>44727</v>
      </c>
      <c r="K8292" t="s">
        <v>43</v>
      </c>
      <c r="L8292" t="s">
        <v>44</v>
      </c>
      <c r="N8292" s="11" t="s">
        <v>15</v>
      </c>
      <c r="O8292" s="11" t="str">
        <f>IF(Table1[[#This Row],[Currency  Code]]="USD",Table1[[#This Row],[Product Amount with GST]]*80,Table1[[#This Row],[Product Amount with GST]])</f>
        <v>1499</v>
      </c>
    </row>
    <row r="8293" spans="1:16" x14ac:dyDescent="0.25">
      <c r="A8293" t="s">
        <v>5665</v>
      </c>
      <c r="B8293" t="s">
        <v>255</v>
      </c>
      <c r="C8293" t="s">
        <v>12</v>
      </c>
      <c r="E8293">
        <f t="shared" si="516"/>
        <v>15</v>
      </c>
      <c r="F8293">
        <f t="shared" si="517"/>
        <v>6</v>
      </c>
      <c r="G8293" s="8">
        <f t="shared" si="518"/>
        <v>44727</v>
      </c>
      <c r="H8293">
        <f t="shared" si="519"/>
        <v>2022</v>
      </c>
      <c r="I8293" s="1">
        <v>44727.271527777775</v>
      </c>
      <c r="J8293" s="2">
        <v>44727</v>
      </c>
      <c r="K8293" t="s">
        <v>112</v>
      </c>
      <c r="L8293" t="s">
        <v>44</v>
      </c>
      <c r="N8293" s="11" t="s">
        <v>15</v>
      </c>
      <c r="O8293" s="11" t="str">
        <f>IF(Table1[[#This Row],[Currency  Code]]="USD",Table1[[#This Row],[Product Amount with GST]]*80,Table1[[#This Row],[Product Amount with GST]])</f>
        <v>1499</v>
      </c>
    </row>
    <row r="8294" spans="1:16" x14ac:dyDescent="0.25">
      <c r="A8294" t="s">
        <v>5666</v>
      </c>
      <c r="B8294" t="s">
        <v>1408</v>
      </c>
      <c r="C8294" t="s">
        <v>12</v>
      </c>
      <c r="E8294">
        <f t="shared" si="516"/>
        <v>15</v>
      </c>
      <c r="F8294">
        <f t="shared" si="517"/>
        <v>6</v>
      </c>
      <c r="G8294" s="8">
        <f t="shared" si="518"/>
        <v>44727</v>
      </c>
      <c r="H8294">
        <f t="shared" si="519"/>
        <v>2022</v>
      </c>
      <c r="I8294" s="1">
        <v>44727.265972222223</v>
      </c>
      <c r="J8294" s="2">
        <v>44727</v>
      </c>
      <c r="K8294" t="s">
        <v>13</v>
      </c>
      <c r="L8294" t="s">
        <v>18</v>
      </c>
      <c r="N8294" s="11" t="s">
        <v>15</v>
      </c>
      <c r="O8294" s="11" t="str">
        <f>IF(Table1[[#This Row],[Currency  Code]]="USD",Table1[[#This Row],[Product Amount with GST]]*80,Table1[[#This Row],[Product Amount with GST]])</f>
        <v>999</v>
      </c>
    </row>
    <row r="8295" spans="1:16" x14ac:dyDescent="0.25">
      <c r="A8295" t="s">
        <v>5667</v>
      </c>
      <c r="B8295" t="s">
        <v>42</v>
      </c>
      <c r="C8295" t="s">
        <v>12</v>
      </c>
      <c r="E8295">
        <f t="shared" si="516"/>
        <v>15</v>
      </c>
      <c r="F8295">
        <f t="shared" si="517"/>
        <v>6</v>
      </c>
      <c r="G8295" s="8">
        <f t="shared" si="518"/>
        <v>44727</v>
      </c>
      <c r="H8295">
        <f t="shared" si="519"/>
        <v>2022</v>
      </c>
      <c r="I8295" s="1">
        <v>44727.230555555558</v>
      </c>
      <c r="J8295" s="2">
        <v>44727</v>
      </c>
      <c r="K8295" t="s">
        <v>43</v>
      </c>
      <c r="L8295" t="s">
        <v>44</v>
      </c>
      <c r="N8295" s="11" t="s">
        <v>15</v>
      </c>
      <c r="O8295" s="11" t="str">
        <f>IF(Table1[[#This Row],[Currency  Code]]="USD",Table1[[#This Row],[Product Amount with GST]]*80,Table1[[#This Row],[Product Amount with GST]])</f>
        <v>1499</v>
      </c>
    </row>
    <row r="8296" spans="1:16" x14ac:dyDescent="0.25">
      <c r="A8296" t="s">
        <v>3658</v>
      </c>
      <c r="B8296" t="s">
        <v>228</v>
      </c>
      <c r="C8296" t="s">
        <v>12</v>
      </c>
      <c r="E8296">
        <f t="shared" si="516"/>
        <v>15</v>
      </c>
      <c r="F8296">
        <f t="shared" si="517"/>
        <v>6</v>
      </c>
      <c r="G8296" s="8">
        <f t="shared" si="518"/>
        <v>44727</v>
      </c>
      <c r="H8296">
        <f t="shared" si="519"/>
        <v>2022</v>
      </c>
      <c r="I8296" s="1">
        <v>44727.17291666667</v>
      </c>
      <c r="J8296" s="2">
        <v>44726</v>
      </c>
      <c r="K8296" t="s">
        <v>13</v>
      </c>
      <c r="L8296" t="s">
        <v>120</v>
      </c>
      <c r="N8296" s="11" t="s">
        <v>15</v>
      </c>
      <c r="O8296" s="11" t="str">
        <f>IF(Table1[[#This Row],[Currency  Code]]="USD",Table1[[#This Row],[Product Amount with GST]]*80,Table1[[#This Row],[Product Amount with GST]])</f>
        <v>2999</v>
      </c>
    </row>
    <row r="8297" spans="1:16" x14ac:dyDescent="0.25">
      <c r="A8297" t="s">
        <v>5668</v>
      </c>
      <c r="B8297" t="s">
        <v>17</v>
      </c>
      <c r="C8297" t="s">
        <v>48</v>
      </c>
      <c r="E8297">
        <f t="shared" si="516"/>
        <v>15</v>
      </c>
      <c r="F8297">
        <f t="shared" si="517"/>
        <v>6</v>
      </c>
      <c r="G8297" s="8">
        <f t="shared" si="518"/>
        <v>44727</v>
      </c>
      <c r="H8297">
        <f t="shared" si="519"/>
        <v>2022</v>
      </c>
      <c r="I8297" s="1">
        <v>44727.00277777778</v>
      </c>
      <c r="J8297" s="2">
        <v>44726</v>
      </c>
      <c r="K8297" t="s">
        <v>13</v>
      </c>
      <c r="L8297" t="s">
        <v>18</v>
      </c>
      <c r="M8297" t="s">
        <v>53</v>
      </c>
      <c r="N8297" s="11" t="s">
        <v>15</v>
      </c>
      <c r="O8297" s="11" t="str">
        <f>IF(Table1[[#This Row],[Currency  Code]]="USD",Table1[[#This Row],[Product Amount with GST]]*80,Table1[[#This Row],[Product Amount with GST]])</f>
        <v>999</v>
      </c>
      <c r="P8297" t="s">
        <v>50</v>
      </c>
    </row>
    <row r="8298" spans="1:16" x14ac:dyDescent="0.25">
      <c r="A8298" t="s">
        <v>5669</v>
      </c>
      <c r="B8298" t="s">
        <v>65</v>
      </c>
      <c r="C8298" t="s">
        <v>12</v>
      </c>
      <c r="D8298" t="s">
        <v>6146</v>
      </c>
      <c r="E8298">
        <f t="shared" si="516"/>
        <v>14</v>
      </c>
      <c r="F8298">
        <f t="shared" si="517"/>
        <v>6</v>
      </c>
      <c r="G8298" s="8">
        <f t="shared" si="518"/>
        <v>44726</v>
      </c>
      <c r="H8298">
        <f t="shared" si="519"/>
        <v>2022</v>
      </c>
      <c r="I8298" s="1">
        <v>44726.998611111114</v>
      </c>
      <c r="J8298" s="2">
        <v>44726</v>
      </c>
      <c r="K8298" t="s">
        <v>43</v>
      </c>
      <c r="L8298" t="s">
        <v>44</v>
      </c>
      <c r="N8298" s="11" t="s">
        <v>15</v>
      </c>
      <c r="O8298" s="11" t="str">
        <f>IF(Table1[[#This Row],[Currency  Code]]="USD",Table1[[#This Row],[Product Amount with GST]]*80,Table1[[#This Row],[Product Amount with GST]])</f>
        <v>1499</v>
      </c>
    </row>
    <row r="8299" spans="1:16" x14ac:dyDescent="0.25">
      <c r="A8299" t="s">
        <v>5670</v>
      </c>
      <c r="B8299" t="s">
        <v>255</v>
      </c>
      <c r="C8299" t="s">
        <v>12</v>
      </c>
      <c r="E8299">
        <f t="shared" si="516"/>
        <v>14</v>
      </c>
      <c r="F8299">
        <f t="shared" si="517"/>
        <v>6</v>
      </c>
      <c r="G8299" s="8">
        <f t="shared" si="518"/>
        <v>44726</v>
      </c>
      <c r="H8299">
        <f t="shared" si="519"/>
        <v>2022</v>
      </c>
      <c r="I8299" s="1">
        <v>44726.996527777781</v>
      </c>
      <c r="J8299" s="2">
        <v>44726</v>
      </c>
      <c r="K8299" t="s">
        <v>13</v>
      </c>
      <c r="L8299" t="s">
        <v>44</v>
      </c>
      <c r="N8299" s="11" t="s">
        <v>15</v>
      </c>
      <c r="O8299" s="11" t="str">
        <f>IF(Table1[[#This Row],[Currency  Code]]="USD",Table1[[#This Row],[Product Amount with GST]]*80,Table1[[#This Row],[Product Amount with GST]])</f>
        <v>1499</v>
      </c>
    </row>
    <row r="8300" spans="1:16" x14ac:dyDescent="0.25">
      <c r="A8300" t="s">
        <v>5671</v>
      </c>
      <c r="B8300" t="s">
        <v>1013</v>
      </c>
      <c r="C8300" t="s">
        <v>12</v>
      </c>
      <c r="E8300">
        <f t="shared" si="516"/>
        <v>14</v>
      </c>
      <c r="F8300">
        <f t="shared" si="517"/>
        <v>6</v>
      </c>
      <c r="G8300" s="8">
        <f t="shared" si="518"/>
        <v>44726</v>
      </c>
      <c r="H8300">
        <f t="shared" si="519"/>
        <v>2022</v>
      </c>
      <c r="I8300" s="1">
        <v>44726.975694444445</v>
      </c>
      <c r="J8300" s="2">
        <v>44726</v>
      </c>
      <c r="K8300" t="s">
        <v>13</v>
      </c>
      <c r="L8300" t="s">
        <v>88</v>
      </c>
      <c r="N8300" s="11" t="s">
        <v>29</v>
      </c>
      <c r="O8300" s="11">
        <f>IF(Table1[[#This Row],[Currency  Code]]="USD",Table1[[#This Row],[Product Amount with GST]]*80,Table1[[#This Row],[Product Amount with GST]])</f>
        <v>4720</v>
      </c>
    </row>
    <row r="8301" spans="1:16" x14ac:dyDescent="0.25">
      <c r="A8301" t="s">
        <v>5672</v>
      </c>
      <c r="B8301" t="s">
        <v>42</v>
      </c>
      <c r="C8301" t="s">
        <v>12</v>
      </c>
      <c r="E8301">
        <f t="shared" si="516"/>
        <v>14</v>
      </c>
      <c r="F8301">
        <f t="shared" si="517"/>
        <v>6</v>
      </c>
      <c r="G8301" s="8">
        <f t="shared" si="518"/>
        <v>44726</v>
      </c>
      <c r="H8301">
        <f t="shared" si="519"/>
        <v>2022</v>
      </c>
      <c r="I8301" s="1">
        <v>44726.966666666667</v>
      </c>
      <c r="J8301" s="2">
        <v>44726</v>
      </c>
      <c r="K8301" t="s">
        <v>43</v>
      </c>
      <c r="L8301" t="s">
        <v>44</v>
      </c>
      <c r="N8301" s="11" t="s">
        <v>15</v>
      </c>
      <c r="O8301" s="11" t="str">
        <f>IF(Table1[[#This Row],[Currency  Code]]="USD",Table1[[#This Row],[Product Amount with GST]]*80,Table1[[#This Row],[Product Amount with GST]])</f>
        <v>1499</v>
      </c>
    </row>
    <row r="8302" spans="1:16" x14ac:dyDescent="0.25">
      <c r="A8302" t="s">
        <v>5673</v>
      </c>
      <c r="B8302" t="s">
        <v>42</v>
      </c>
      <c r="C8302" t="s">
        <v>12</v>
      </c>
      <c r="E8302">
        <f t="shared" si="516"/>
        <v>15</v>
      </c>
      <c r="F8302">
        <f t="shared" si="517"/>
        <v>6</v>
      </c>
      <c r="G8302" s="8">
        <f t="shared" si="518"/>
        <v>44727</v>
      </c>
      <c r="H8302">
        <f t="shared" si="519"/>
        <v>2022</v>
      </c>
      <c r="I8302" s="1">
        <v>44727.286805555559</v>
      </c>
      <c r="J8302" s="2">
        <v>44727</v>
      </c>
      <c r="K8302" t="s">
        <v>43</v>
      </c>
      <c r="L8302" t="s">
        <v>88</v>
      </c>
      <c r="N8302" s="11" t="s">
        <v>29</v>
      </c>
      <c r="O8302" s="11">
        <f>IF(Table1[[#This Row],[Currency  Code]]="USD",Table1[[#This Row],[Product Amount with GST]]*80,Table1[[#This Row],[Product Amount with GST]])</f>
        <v>4720</v>
      </c>
    </row>
    <row r="8303" spans="1:16" x14ac:dyDescent="0.25">
      <c r="A8303" t="s">
        <v>5665</v>
      </c>
      <c r="B8303" t="s">
        <v>255</v>
      </c>
      <c r="C8303" t="s">
        <v>12</v>
      </c>
      <c r="E8303">
        <f t="shared" si="516"/>
        <v>15</v>
      </c>
      <c r="F8303">
        <f t="shared" si="517"/>
        <v>6</v>
      </c>
      <c r="G8303" s="8">
        <f t="shared" si="518"/>
        <v>44727</v>
      </c>
      <c r="H8303">
        <f t="shared" si="519"/>
        <v>2022</v>
      </c>
      <c r="I8303" s="1">
        <v>44727.272222222222</v>
      </c>
      <c r="J8303" s="2">
        <v>44727</v>
      </c>
      <c r="K8303" t="s">
        <v>112</v>
      </c>
      <c r="L8303" t="s">
        <v>44</v>
      </c>
      <c r="N8303" s="11" t="s">
        <v>15</v>
      </c>
      <c r="O8303" s="11" t="str">
        <f>IF(Table1[[#This Row],[Currency  Code]]="USD",Table1[[#This Row],[Product Amount with GST]]*80,Table1[[#This Row],[Product Amount with GST]])</f>
        <v>1499</v>
      </c>
    </row>
    <row r="8304" spans="1:16" x14ac:dyDescent="0.25">
      <c r="A8304" t="s">
        <v>3658</v>
      </c>
      <c r="B8304" t="s">
        <v>116</v>
      </c>
      <c r="C8304" t="s">
        <v>12</v>
      </c>
      <c r="E8304">
        <f t="shared" si="516"/>
        <v>15</v>
      </c>
      <c r="F8304">
        <f t="shared" si="517"/>
        <v>6</v>
      </c>
      <c r="G8304" s="8">
        <f t="shared" si="518"/>
        <v>44727</v>
      </c>
      <c r="H8304">
        <f t="shared" si="519"/>
        <v>2022</v>
      </c>
      <c r="I8304" s="1">
        <v>44727.198611111111</v>
      </c>
      <c r="J8304" s="2">
        <v>44726</v>
      </c>
      <c r="K8304" t="s">
        <v>13</v>
      </c>
      <c r="L8304" t="s">
        <v>21</v>
      </c>
      <c r="N8304" s="11" t="s">
        <v>15</v>
      </c>
      <c r="O8304" s="11" t="str">
        <f>IF(Table1[[#This Row],[Currency  Code]]="USD",Table1[[#This Row],[Product Amount with GST]]*80,Table1[[#This Row],[Product Amount with GST]])</f>
        <v>1999</v>
      </c>
    </row>
    <row r="8305" spans="1:16" x14ac:dyDescent="0.25">
      <c r="A8305" t="s">
        <v>5202</v>
      </c>
      <c r="B8305" t="s">
        <v>35</v>
      </c>
      <c r="C8305" t="s">
        <v>12</v>
      </c>
      <c r="E8305">
        <f t="shared" si="516"/>
        <v>15</v>
      </c>
      <c r="F8305">
        <f t="shared" si="517"/>
        <v>6</v>
      </c>
      <c r="G8305" s="8">
        <f t="shared" si="518"/>
        <v>44727</v>
      </c>
      <c r="H8305">
        <f t="shared" si="519"/>
        <v>2022</v>
      </c>
      <c r="I8305" s="1">
        <v>44727.196527777778</v>
      </c>
      <c r="J8305" s="2">
        <v>44726</v>
      </c>
      <c r="K8305" t="s">
        <v>13</v>
      </c>
      <c r="L8305" t="s">
        <v>36</v>
      </c>
      <c r="N8305" s="11" t="s">
        <v>29</v>
      </c>
      <c r="O8305" s="11">
        <f>IF(Table1[[#This Row],[Currency  Code]]="USD",Table1[[#This Row],[Product Amount with GST]]*80,Table1[[#This Row],[Product Amount with GST]])</f>
        <v>71920</v>
      </c>
    </row>
    <row r="8306" spans="1:16" x14ac:dyDescent="0.25">
      <c r="A8306" t="s">
        <v>3658</v>
      </c>
      <c r="B8306" t="s">
        <v>116</v>
      </c>
      <c r="C8306" t="s">
        <v>12</v>
      </c>
      <c r="E8306">
        <f t="shared" si="516"/>
        <v>15</v>
      </c>
      <c r="F8306">
        <f t="shared" si="517"/>
        <v>6</v>
      </c>
      <c r="G8306" s="8">
        <f t="shared" si="518"/>
        <v>44727</v>
      </c>
      <c r="H8306">
        <f t="shared" si="519"/>
        <v>2022</v>
      </c>
      <c r="I8306" s="1">
        <v>44727.196527777778</v>
      </c>
      <c r="J8306" s="2">
        <v>44726</v>
      </c>
      <c r="K8306" t="s">
        <v>13</v>
      </c>
      <c r="L8306" t="s">
        <v>21</v>
      </c>
      <c r="N8306" s="11" t="s">
        <v>15</v>
      </c>
      <c r="O8306" s="11" t="str">
        <f>IF(Table1[[#This Row],[Currency  Code]]="USD",Table1[[#This Row],[Product Amount with GST]]*80,Table1[[#This Row],[Product Amount with GST]])</f>
        <v>1999</v>
      </c>
    </row>
    <row r="8307" spans="1:16" x14ac:dyDescent="0.25">
      <c r="A8307" t="s">
        <v>5674</v>
      </c>
      <c r="B8307" t="s">
        <v>42</v>
      </c>
      <c r="C8307" t="s">
        <v>12</v>
      </c>
      <c r="E8307">
        <f t="shared" si="516"/>
        <v>15</v>
      </c>
      <c r="F8307">
        <f t="shared" si="517"/>
        <v>6</v>
      </c>
      <c r="G8307" s="8">
        <f t="shared" si="518"/>
        <v>44727</v>
      </c>
      <c r="H8307">
        <f t="shared" si="519"/>
        <v>2022</v>
      </c>
      <c r="I8307" s="1">
        <v>44727.193055555559</v>
      </c>
      <c r="J8307" s="2">
        <v>44726</v>
      </c>
      <c r="K8307" t="s">
        <v>43</v>
      </c>
      <c r="L8307" t="s">
        <v>88</v>
      </c>
      <c r="N8307" s="11" t="s">
        <v>29</v>
      </c>
      <c r="O8307" s="11">
        <f>IF(Table1[[#This Row],[Currency  Code]]="USD",Table1[[#This Row],[Product Amount with GST]]*80,Table1[[#This Row],[Product Amount with GST]])</f>
        <v>4720</v>
      </c>
    </row>
    <row r="8308" spans="1:16" x14ac:dyDescent="0.25">
      <c r="A8308" t="s">
        <v>5675</v>
      </c>
      <c r="B8308" t="s">
        <v>42</v>
      </c>
      <c r="C8308" t="s">
        <v>12</v>
      </c>
      <c r="E8308">
        <f t="shared" si="516"/>
        <v>15</v>
      </c>
      <c r="F8308">
        <f t="shared" si="517"/>
        <v>6</v>
      </c>
      <c r="G8308" s="8">
        <f t="shared" si="518"/>
        <v>44727</v>
      </c>
      <c r="H8308">
        <f t="shared" si="519"/>
        <v>2022</v>
      </c>
      <c r="I8308" s="1">
        <v>44727.0625</v>
      </c>
      <c r="J8308" s="2">
        <v>44726</v>
      </c>
      <c r="K8308" t="s">
        <v>13</v>
      </c>
      <c r="L8308" t="s">
        <v>44</v>
      </c>
      <c r="N8308" s="11" t="s">
        <v>15</v>
      </c>
      <c r="O8308" s="11" t="str">
        <f>IF(Table1[[#This Row],[Currency  Code]]="USD",Table1[[#This Row],[Product Amount with GST]]*80,Table1[[#This Row],[Product Amount with GST]])</f>
        <v>1499</v>
      </c>
    </row>
    <row r="8309" spans="1:16" x14ac:dyDescent="0.25">
      <c r="A8309" t="s">
        <v>5676</v>
      </c>
      <c r="B8309" t="s">
        <v>17</v>
      </c>
      <c r="C8309" t="s">
        <v>12</v>
      </c>
      <c r="E8309">
        <f t="shared" si="516"/>
        <v>15</v>
      </c>
      <c r="F8309">
        <f t="shared" si="517"/>
        <v>6</v>
      </c>
      <c r="G8309" s="8">
        <f t="shared" si="518"/>
        <v>44727</v>
      </c>
      <c r="H8309">
        <f t="shared" si="519"/>
        <v>2022</v>
      </c>
      <c r="I8309" s="1">
        <v>44727.053472222222</v>
      </c>
      <c r="J8309" s="2">
        <v>44726</v>
      </c>
      <c r="K8309" t="s">
        <v>13</v>
      </c>
      <c r="L8309" t="s">
        <v>18</v>
      </c>
      <c r="N8309" s="11" t="s">
        <v>15</v>
      </c>
      <c r="O8309" s="11" t="str">
        <f>IF(Table1[[#This Row],[Currency  Code]]="USD",Table1[[#This Row],[Product Amount with GST]]*80,Table1[[#This Row],[Product Amount with GST]])</f>
        <v>999</v>
      </c>
    </row>
    <row r="8310" spans="1:16" x14ac:dyDescent="0.25">
      <c r="A8310" t="s">
        <v>5677</v>
      </c>
      <c r="B8310" t="s">
        <v>1092</v>
      </c>
      <c r="C8310" t="s">
        <v>12</v>
      </c>
      <c r="D8310" t="s">
        <v>6146</v>
      </c>
      <c r="E8310">
        <f t="shared" si="516"/>
        <v>15</v>
      </c>
      <c r="F8310">
        <f t="shared" si="517"/>
        <v>6</v>
      </c>
      <c r="G8310" s="8">
        <f t="shared" si="518"/>
        <v>44727</v>
      </c>
      <c r="H8310">
        <f t="shared" si="519"/>
        <v>2022</v>
      </c>
      <c r="I8310" s="1">
        <v>44727.023611111108</v>
      </c>
      <c r="J8310" s="2">
        <v>44726</v>
      </c>
      <c r="K8310" t="s">
        <v>43</v>
      </c>
      <c r="L8310" t="s">
        <v>44</v>
      </c>
      <c r="N8310" s="11" t="s">
        <v>15</v>
      </c>
      <c r="O8310" s="11" t="str">
        <f>IF(Table1[[#This Row],[Currency  Code]]="USD",Table1[[#This Row],[Product Amount with GST]]*80,Table1[[#This Row],[Product Amount with GST]])</f>
        <v>1499</v>
      </c>
    </row>
    <row r="8311" spans="1:16" x14ac:dyDescent="0.25">
      <c r="A8311" t="s">
        <v>5678</v>
      </c>
      <c r="B8311" t="s">
        <v>42</v>
      </c>
      <c r="C8311" t="s">
        <v>12</v>
      </c>
      <c r="E8311">
        <f t="shared" si="516"/>
        <v>15</v>
      </c>
      <c r="F8311">
        <f t="shared" si="517"/>
        <v>6</v>
      </c>
      <c r="G8311" s="8">
        <f t="shared" si="518"/>
        <v>44727</v>
      </c>
      <c r="H8311">
        <f t="shared" si="519"/>
        <v>2022</v>
      </c>
      <c r="I8311" s="1">
        <v>44727.020138888889</v>
      </c>
      <c r="J8311" s="2">
        <v>44726</v>
      </c>
      <c r="K8311" t="s">
        <v>43</v>
      </c>
      <c r="L8311" t="s">
        <v>44</v>
      </c>
      <c r="N8311" s="11" t="s">
        <v>15</v>
      </c>
      <c r="O8311" s="11" t="str">
        <f>IF(Table1[[#This Row],[Currency  Code]]="USD",Table1[[#This Row],[Product Amount with GST]]*80,Table1[[#This Row],[Product Amount with GST]])</f>
        <v>1499</v>
      </c>
    </row>
    <row r="8312" spans="1:16" x14ac:dyDescent="0.25">
      <c r="A8312" t="s">
        <v>5679</v>
      </c>
      <c r="B8312" t="s">
        <v>47</v>
      </c>
      <c r="C8312" t="s">
        <v>48</v>
      </c>
      <c r="E8312">
        <f t="shared" si="516"/>
        <v>15</v>
      </c>
      <c r="F8312">
        <f t="shared" si="517"/>
        <v>6</v>
      </c>
      <c r="G8312" s="8">
        <f t="shared" si="518"/>
        <v>44727</v>
      </c>
      <c r="H8312">
        <f t="shared" si="519"/>
        <v>2022</v>
      </c>
      <c r="I8312" s="1">
        <v>44727.004166666666</v>
      </c>
      <c r="J8312" s="2">
        <v>44726</v>
      </c>
      <c r="K8312" t="s">
        <v>13</v>
      </c>
      <c r="L8312" t="s">
        <v>18</v>
      </c>
      <c r="M8312" t="s">
        <v>53</v>
      </c>
      <c r="N8312" s="11" t="s">
        <v>15</v>
      </c>
      <c r="O8312" s="11" t="str">
        <f>IF(Table1[[#This Row],[Currency  Code]]="USD",Table1[[#This Row],[Product Amount with GST]]*80,Table1[[#This Row],[Product Amount with GST]])</f>
        <v>999</v>
      </c>
      <c r="P8312" t="s">
        <v>50</v>
      </c>
    </row>
    <row r="8313" spans="1:16" x14ac:dyDescent="0.25">
      <c r="A8313" t="s">
        <v>5680</v>
      </c>
      <c r="B8313" t="s">
        <v>1194</v>
      </c>
      <c r="C8313" t="s">
        <v>12</v>
      </c>
      <c r="D8313" t="s">
        <v>6121</v>
      </c>
      <c r="E8313">
        <f t="shared" si="516"/>
        <v>14</v>
      </c>
      <c r="F8313">
        <f t="shared" si="517"/>
        <v>6</v>
      </c>
      <c r="G8313" s="8">
        <f t="shared" si="518"/>
        <v>44726</v>
      </c>
      <c r="H8313">
        <f t="shared" si="519"/>
        <v>2022</v>
      </c>
      <c r="I8313" s="1">
        <v>44726.993055555555</v>
      </c>
      <c r="J8313" s="2">
        <v>44726</v>
      </c>
      <c r="K8313" t="s">
        <v>112</v>
      </c>
      <c r="L8313" t="s">
        <v>2967</v>
      </c>
      <c r="N8313" s="11" t="s">
        <v>15</v>
      </c>
      <c r="O8313" s="11" t="str">
        <f>IF(Table1[[#This Row],[Currency  Code]]="USD",Table1[[#This Row],[Product Amount with GST]]*80,Table1[[#This Row],[Product Amount with GST]])</f>
        <v>1874</v>
      </c>
    </row>
    <row r="8314" spans="1:16" x14ac:dyDescent="0.25">
      <c r="A8314" t="s">
        <v>5681</v>
      </c>
      <c r="B8314" t="s">
        <v>47</v>
      </c>
      <c r="C8314" t="s">
        <v>12</v>
      </c>
      <c r="E8314">
        <f t="shared" si="516"/>
        <v>14</v>
      </c>
      <c r="F8314">
        <f t="shared" si="517"/>
        <v>6</v>
      </c>
      <c r="G8314" s="8">
        <f t="shared" si="518"/>
        <v>44726</v>
      </c>
      <c r="H8314">
        <f t="shared" si="519"/>
        <v>2022</v>
      </c>
      <c r="I8314" s="1">
        <v>44726.980555555558</v>
      </c>
      <c r="J8314" s="2">
        <v>44726</v>
      </c>
      <c r="K8314" t="s">
        <v>13</v>
      </c>
      <c r="L8314" t="s">
        <v>18</v>
      </c>
      <c r="N8314" s="11" t="s">
        <v>15</v>
      </c>
      <c r="O8314" s="11" t="str">
        <f>IF(Table1[[#This Row],[Currency  Code]]="USD",Table1[[#This Row],[Product Amount with GST]]*80,Table1[[#This Row],[Product Amount with GST]])</f>
        <v>999</v>
      </c>
    </row>
    <row r="8315" spans="1:16" x14ac:dyDescent="0.25">
      <c r="A8315" t="s">
        <v>5671</v>
      </c>
      <c r="B8315" t="s">
        <v>352</v>
      </c>
      <c r="C8315" t="s">
        <v>12</v>
      </c>
      <c r="E8315">
        <f t="shared" si="516"/>
        <v>14</v>
      </c>
      <c r="F8315">
        <f t="shared" si="517"/>
        <v>6</v>
      </c>
      <c r="G8315" s="8">
        <f t="shared" si="518"/>
        <v>44726</v>
      </c>
      <c r="H8315">
        <f t="shared" si="519"/>
        <v>2022</v>
      </c>
      <c r="I8315" s="1">
        <v>44726.970138888886</v>
      </c>
      <c r="J8315" s="2">
        <v>44726</v>
      </c>
      <c r="K8315" t="s">
        <v>13</v>
      </c>
      <c r="L8315" t="s">
        <v>287</v>
      </c>
      <c r="N8315" s="11" t="s">
        <v>29</v>
      </c>
      <c r="O8315" s="11">
        <f>IF(Table1[[#This Row],[Currency  Code]]="USD",Table1[[#This Row],[Product Amount with GST]]*80,Table1[[#This Row],[Product Amount with GST]])</f>
        <v>5520</v>
      </c>
    </row>
    <row r="8316" spans="1:16" x14ac:dyDescent="0.25">
      <c r="A8316" t="s">
        <v>5682</v>
      </c>
      <c r="B8316" t="s">
        <v>24</v>
      </c>
      <c r="C8316" t="s">
        <v>12</v>
      </c>
      <c r="E8316">
        <f t="shared" si="516"/>
        <v>14</v>
      </c>
      <c r="F8316">
        <f t="shared" si="517"/>
        <v>6</v>
      </c>
      <c r="G8316" s="8">
        <f t="shared" si="518"/>
        <v>44726</v>
      </c>
      <c r="H8316">
        <f t="shared" si="519"/>
        <v>2022</v>
      </c>
      <c r="I8316" s="1">
        <v>44726.963194444441</v>
      </c>
      <c r="J8316" s="2">
        <v>44726</v>
      </c>
      <c r="K8316" t="s">
        <v>13</v>
      </c>
      <c r="L8316" t="s">
        <v>25</v>
      </c>
      <c r="N8316" s="11" t="s">
        <v>15</v>
      </c>
      <c r="O8316" s="11" t="str">
        <f>IF(Table1[[#This Row],[Currency  Code]]="USD",Table1[[#This Row],[Product Amount with GST]]*80,Table1[[#This Row],[Product Amount with GST]])</f>
        <v>2022</v>
      </c>
    </row>
    <row r="8317" spans="1:16" x14ac:dyDescent="0.25">
      <c r="A8317" t="s">
        <v>5672</v>
      </c>
      <c r="B8317" t="s">
        <v>42</v>
      </c>
      <c r="C8317" t="s">
        <v>12</v>
      </c>
      <c r="E8317">
        <f t="shared" si="516"/>
        <v>14</v>
      </c>
      <c r="F8317">
        <f t="shared" si="517"/>
        <v>6</v>
      </c>
      <c r="G8317" s="8">
        <f t="shared" si="518"/>
        <v>44726</v>
      </c>
      <c r="H8317">
        <f t="shared" si="519"/>
        <v>2022</v>
      </c>
      <c r="I8317" s="1">
        <v>44726.961805555555</v>
      </c>
      <c r="J8317" s="2">
        <v>44726</v>
      </c>
      <c r="K8317" t="s">
        <v>43</v>
      </c>
      <c r="L8317" t="s">
        <v>44</v>
      </c>
      <c r="N8317" s="11" t="s">
        <v>15</v>
      </c>
      <c r="O8317" s="11" t="str">
        <f>IF(Table1[[#This Row],[Currency  Code]]="USD",Table1[[#This Row],[Product Amount with GST]]*80,Table1[[#This Row],[Product Amount with GST]])</f>
        <v>1499</v>
      </c>
    </row>
    <row r="8318" spans="1:16" x14ac:dyDescent="0.25">
      <c r="A8318" t="s">
        <v>4800</v>
      </c>
      <c r="B8318" t="s">
        <v>42</v>
      </c>
      <c r="C8318" t="s">
        <v>12</v>
      </c>
      <c r="E8318">
        <f t="shared" si="516"/>
        <v>14</v>
      </c>
      <c r="F8318">
        <f t="shared" si="517"/>
        <v>6</v>
      </c>
      <c r="G8318" s="8">
        <f t="shared" si="518"/>
        <v>44726</v>
      </c>
      <c r="H8318">
        <f t="shared" si="519"/>
        <v>2022</v>
      </c>
      <c r="I8318" s="1">
        <v>44726.960416666669</v>
      </c>
      <c r="J8318" s="2">
        <v>44726</v>
      </c>
      <c r="K8318" t="s">
        <v>43</v>
      </c>
      <c r="L8318" t="s">
        <v>44</v>
      </c>
      <c r="N8318" s="11" t="s">
        <v>15</v>
      </c>
      <c r="O8318" s="11" t="str">
        <f>IF(Table1[[#This Row],[Currency  Code]]="USD",Table1[[#This Row],[Product Amount with GST]]*80,Table1[[#This Row],[Product Amount with GST]])</f>
        <v>1499</v>
      </c>
    </row>
    <row r="8319" spans="1:16" x14ac:dyDescent="0.25">
      <c r="A8319" t="s">
        <v>5681</v>
      </c>
      <c r="B8319" t="s">
        <v>47</v>
      </c>
      <c r="C8319" t="s">
        <v>48</v>
      </c>
      <c r="E8319">
        <f t="shared" si="516"/>
        <v>14</v>
      </c>
      <c r="F8319">
        <f t="shared" si="517"/>
        <v>6</v>
      </c>
      <c r="G8319" s="8">
        <f t="shared" si="518"/>
        <v>44726</v>
      </c>
      <c r="H8319">
        <f t="shared" si="519"/>
        <v>2022</v>
      </c>
      <c r="I8319" s="1">
        <v>44726.95208333333</v>
      </c>
      <c r="J8319" s="2">
        <v>44726</v>
      </c>
      <c r="K8319" t="s">
        <v>13</v>
      </c>
      <c r="L8319" t="s">
        <v>18</v>
      </c>
      <c r="M8319" t="s">
        <v>53</v>
      </c>
      <c r="N8319" s="11" t="s">
        <v>15</v>
      </c>
      <c r="O8319" s="11" t="str">
        <f>IF(Table1[[#This Row],[Currency  Code]]="USD",Table1[[#This Row],[Product Amount with GST]]*80,Table1[[#This Row],[Product Amount with GST]])</f>
        <v>999</v>
      </c>
      <c r="P8319" t="s">
        <v>50</v>
      </c>
    </row>
    <row r="8320" spans="1:16" x14ac:dyDescent="0.25">
      <c r="A8320" t="s">
        <v>5646</v>
      </c>
      <c r="B8320" t="s">
        <v>42</v>
      </c>
      <c r="C8320" t="s">
        <v>12</v>
      </c>
      <c r="E8320">
        <f t="shared" si="516"/>
        <v>15</v>
      </c>
      <c r="F8320">
        <f t="shared" si="517"/>
        <v>6</v>
      </c>
      <c r="G8320" s="8">
        <f t="shared" si="518"/>
        <v>44727</v>
      </c>
      <c r="H8320">
        <f t="shared" si="519"/>
        <v>2022</v>
      </c>
      <c r="I8320" s="1">
        <v>44727.339583333334</v>
      </c>
      <c r="J8320" s="2">
        <v>44727</v>
      </c>
      <c r="K8320" t="s">
        <v>43</v>
      </c>
      <c r="L8320" t="s">
        <v>44</v>
      </c>
      <c r="N8320" s="11" t="s">
        <v>15</v>
      </c>
      <c r="O8320" s="11" t="str">
        <f>IF(Table1[[#This Row],[Currency  Code]]="USD",Table1[[#This Row],[Product Amount with GST]]*80,Table1[[#This Row],[Product Amount with GST]])</f>
        <v>1499</v>
      </c>
    </row>
    <row r="8321" spans="1:16" x14ac:dyDescent="0.25">
      <c r="A8321" t="s">
        <v>5656</v>
      </c>
      <c r="B8321" t="s">
        <v>975</v>
      </c>
      <c r="C8321" t="s">
        <v>12</v>
      </c>
      <c r="E8321">
        <f t="shared" si="516"/>
        <v>15</v>
      </c>
      <c r="F8321">
        <f t="shared" si="517"/>
        <v>6</v>
      </c>
      <c r="G8321" s="8">
        <f t="shared" si="518"/>
        <v>44727</v>
      </c>
      <c r="H8321">
        <f t="shared" si="519"/>
        <v>2022</v>
      </c>
      <c r="I8321" s="1">
        <v>44727.334027777775</v>
      </c>
      <c r="J8321" s="2">
        <v>44727</v>
      </c>
      <c r="K8321" t="s">
        <v>13</v>
      </c>
      <c r="L8321" t="s">
        <v>100</v>
      </c>
      <c r="N8321" s="11" t="s">
        <v>15</v>
      </c>
      <c r="O8321" s="11" t="str">
        <f>IF(Table1[[#This Row],[Currency  Code]]="USD",Table1[[#This Row],[Product Amount with GST]]*80,Table1[[#This Row],[Product Amount with GST]])</f>
        <v>699</v>
      </c>
    </row>
    <row r="8322" spans="1:16" x14ac:dyDescent="0.25">
      <c r="A8322" t="s">
        <v>5656</v>
      </c>
      <c r="B8322" t="s">
        <v>975</v>
      </c>
      <c r="C8322" t="s">
        <v>48</v>
      </c>
      <c r="E8322">
        <f t="shared" ref="E8322:E8385" si="520">DAY(I8322)</f>
        <v>15</v>
      </c>
      <c r="F8322">
        <f t="shared" ref="F8322:F8385" si="521">MONTH(I8322)</f>
        <v>6</v>
      </c>
      <c r="G8322" s="8">
        <f t="shared" ref="G8322:G8385" si="522">DATE(H8323,F8322,E8322)</f>
        <v>44727</v>
      </c>
      <c r="H8322">
        <f t="shared" ref="H8322:H8385" si="523">YEAR(I8322)</f>
        <v>2022</v>
      </c>
      <c r="I8322" s="1">
        <v>44727.330555555556</v>
      </c>
      <c r="J8322" s="2">
        <v>44727</v>
      </c>
      <c r="K8322" t="s">
        <v>13</v>
      </c>
      <c r="L8322" t="s">
        <v>100</v>
      </c>
      <c r="M8322" t="s">
        <v>53</v>
      </c>
      <c r="N8322" s="11" t="s">
        <v>15</v>
      </c>
      <c r="O8322" s="11" t="str">
        <f>IF(Table1[[#This Row],[Currency  Code]]="USD",Table1[[#This Row],[Product Amount with GST]]*80,Table1[[#This Row],[Product Amount with GST]])</f>
        <v>699</v>
      </c>
      <c r="P8322" t="s">
        <v>50</v>
      </c>
    </row>
    <row r="8323" spans="1:16" x14ac:dyDescent="0.25">
      <c r="A8323" t="s">
        <v>3658</v>
      </c>
      <c r="B8323" t="s">
        <v>116</v>
      </c>
      <c r="C8323" t="s">
        <v>48</v>
      </c>
      <c r="E8323">
        <f t="shared" si="520"/>
        <v>15</v>
      </c>
      <c r="F8323">
        <f t="shared" si="521"/>
        <v>6</v>
      </c>
      <c r="G8323" s="8">
        <f t="shared" si="522"/>
        <v>44727</v>
      </c>
      <c r="H8323">
        <f t="shared" si="523"/>
        <v>2022</v>
      </c>
      <c r="I8323" s="1">
        <v>44727.199999999997</v>
      </c>
      <c r="J8323" s="2">
        <v>44726</v>
      </c>
      <c r="K8323" t="s">
        <v>13</v>
      </c>
      <c r="L8323" t="s">
        <v>21</v>
      </c>
      <c r="M8323" t="s">
        <v>218</v>
      </c>
      <c r="N8323" s="11" t="s">
        <v>15</v>
      </c>
      <c r="O8323" s="11" t="str">
        <f>IF(Table1[[#This Row],[Currency  Code]]="USD",Table1[[#This Row],[Product Amount with GST]]*80,Table1[[#This Row],[Product Amount with GST]])</f>
        <v>1999</v>
      </c>
      <c r="P8323" t="s">
        <v>50</v>
      </c>
    </row>
    <row r="8324" spans="1:16" x14ac:dyDescent="0.25">
      <c r="A8324" t="s">
        <v>5683</v>
      </c>
      <c r="B8324" t="s">
        <v>47</v>
      </c>
      <c r="C8324" t="s">
        <v>48</v>
      </c>
      <c r="E8324">
        <f t="shared" si="520"/>
        <v>15</v>
      </c>
      <c r="F8324">
        <f t="shared" si="521"/>
        <v>6</v>
      </c>
      <c r="G8324" s="8">
        <f t="shared" si="522"/>
        <v>44727</v>
      </c>
      <c r="H8324">
        <f t="shared" si="523"/>
        <v>2022</v>
      </c>
      <c r="I8324" s="1">
        <v>44727.106944444444</v>
      </c>
      <c r="J8324" s="2">
        <v>44726</v>
      </c>
      <c r="K8324" t="s">
        <v>13</v>
      </c>
      <c r="L8324" t="s">
        <v>18</v>
      </c>
      <c r="M8324" t="s">
        <v>49</v>
      </c>
      <c r="N8324" s="11" t="s">
        <v>15</v>
      </c>
      <c r="O8324" s="11" t="str">
        <f>IF(Table1[[#This Row],[Currency  Code]]="USD",Table1[[#This Row],[Product Amount with GST]]*80,Table1[[#This Row],[Product Amount with GST]])</f>
        <v>999</v>
      </c>
      <c r="P8324" t="s">
        <v>50</v>
      </c>
    </row>
    <row r="8325" spans="1:16" x14ac:dyDescent="0.25">
      <c r="A8325" t="s">
        <v>5684</v>
      </c>
      <c r="B8325" t="s">
        <v>402</v>
      </c>
      <c r="C8325" t="s">
        <v>48</v>
      </c>
      <c r="E8325">
        <f t="shared" si="520"/>
        <v>15</v>
      </c>
      <c r="F8325">
        <f t="shared" si="521"/>
        <v>6</v>
      </c>
      <c r="G8325" s="8">
        <f t="shared" si="522"/>
        <v>44727</v>
      </c>
      <c r="H8325">
        <f t="shared" si="523"/>
        <v>2022</v>
      </c>
      <c r="I8325" s="1">
        <v>44727.054166666669</v>
      </c>
      <c r="J8325" s="2">
        <v>44726</v>
      </c>
      <c r="K8325" t="s">
        <v>13</v>
      </c>
      <c r="L8325" t="s">
        <v>403</v>
      </c>
      <c r="M8325" t="s">
        <v>53</v>
      </c>
      <c r="N8325" s="11" t="s">
        <v>15</v>
      </c>
      <c r="O8325" s="11" t="str">
        <f>IF(Table1[[#This Row],[Currency  Code]]="USD",Table1[[#This Row],[Product Amount with GST]]*80,Table1[[#This Row],[Product Amount with GST]])</f>
        <v>1000</v>
      </c>
      <c r="P8325" t="s">
        <v>50</v>
      </c>
    </row>
    <row r="8326" spans="1:16" x14ac:dyDescent="0.25">
      <c r="A8326" t="s">
        <v>5685</v>
      </c>
      <c r="B8326" t="s">
        <v>42</v>
      </c>
      <c r="C8326" t="s">
        <v>12</v>
      </c>
      <c r="D8326" t="s">
        <v>6128</v>
      </c>
      <c r="E8326">
        <f t="shared" si="520"/>
        <v>15</v>
      </c>
      <c r="F8326">
        <f t="shared" si="521"/>
        <v>6</v>
      </c>
      <c r="G8326" s="8">
        <f t="shared" si="522"/>
        <v>44727</v>
      </c>
      <c r="H8326">
        <f t="shared" si="523"/>
        <v>2022</v>
      </c>
      <c r="I8326" s="1">
        <v>44727.022916666669</v>
      </c>
      <c r="J8326" s="2">
        <v>44726</v>
      </c>
      <c r="K8326" t="s">
        <v>43</v>
      </c>
      <c r="L8326" t="s">
        <v>44</v>
      </c>
      <c r="N8326" s="11" t="s">
        <v>15</v>
      </c>
      <c r="O8326" s="11" t="str">
        <f>IF(Table1[[#This Row],[Currency  Code]]="USD",Table1[[#This Row],[Product Amount with GST]]*80,Table1[[#This Row],[Product Amount with GST]])</f>
        <v>1499</v>
      </c>
    </row>
    <row r="8327" spans="1:16" x14ac:dyDescent="0.25">
      <c r="A8327" t="s">
        <v>5363</v>
      </c>
      <c r="B8327" t="s">
        <v>24</v>
      </c>
      <c r="C8327" t="s">
        <v>12</v>
      </c>
      <c r="E8327">
        <f t="shared" si="520"/>
        <v>15</v>
      </c>
      <c r="F8327">
        <f t="shared" si="521"/>
        <v>6</v>
      </c>
      <c r="G8327" s="8">
        <f t="shared" si="522"/>
        <v>44727</v>
      </c>
      <c r="H8327">
        <f t="shared" si="523"/>
        <v>2022</v>
      </c>
      <c r="I8327" s="1">
        <v>44727.015972222223</v>
      </c>
      <c r="J8327" s="2">
        <v>44726</v>
      </c>
      <c r="K8327" t="s">
        <v>13</v>
      </c>
      <c r="L8327" t="s">
        <v>25</v>
      </c>
      <c r="N8327" s="11" t="s">
        <v>15</v>
      </c>
      <c r="O8327" s="11" t="str">
        <f>IF(Table1[[#This Row],[Currency  Code]]="USD",Table1[[#This Row],[Product Amount with GST]]*80,Table1[[#This Row],[Product Amount with GST]])</f>
        <v>2022</v>
      </c>
    </row>
    <row r="8328" spans="1:16" x14ac:dyDescent="0.25">
      <c r="A8328" t="s">
        <v>5686</v>
      </c>
      <c r="B8328" t="s">
        <v>17</v>
      </c>
      <c r="C8328" t="s">
        <v>12</v>
      </c>
      <c r="E8328">
        <f t="shared" si="520"/>
        <v>15</v>
      </c>
      <c r="F8328">
        <f t="shared" si="521"/>
        <v>6</v>
      </c>
      <c r="G8328" s="8">
        <f t="shared" si="522"/>
        <v>44727</v>
      </c>
      <c r="H8328">
        <f t="shared" si="523"/>
        <v>2022</v>
      </c>
      <c r="I8328" s="1">
        <v>44727.006944444445</v>
      </c>
      <c r="J8328" s="2">
        <v>44726</v>
      </c>
      <c r="K8328" t="s">
        <v>13</v>
      </c>
      <c r="L8328" t="s">
        <v>18</v>
      </c>
      <c r="N8328" s="11" t="s">
        <v>15</v>
      </c>
      <c r="O8328" s="11" t="str">
        <f>IF(Table1[[#This Row],[Currency  Code]]="USD",Table1[[#This Row],[Product Amount with GST]]*80,Table1[[#This Row],[Product Amount with GST]])</f>
        <v>999</v>
      </c>
    </row>
    <row r="8329" spans="1:16" x14ac:dyDescent="0.25">
      <c r="A8329" t="s">
        <v>5687</v>
      </c>
      <c r="B8329" t="s">
        <v>17</v>
      </c>
      <c r="C8329" t="s">
        <v>12</v>
      </c>
      <c r="E8329">
        <f t="shared" si="520"/>
        <v>15</v>
      </c>
      <c r="F8329">
        <f t="shared" si="521"/>
        <v>6</v>
      </c>
      <c r="G8329" s="8">
        <f t="shared" si="522"/>
        <v>44727</v>
      </c>
      <c r="H8329">
        <f t="shared" si="523"/>
        <v>2022</v>
      </c>
      <c r="I8329" s="1">
        <v>44727.004166666666</v>
      </c>
      <c r="J8329" s="2">
        <v>44726</v>
      </c>
      <c r="K8329" t="s">
        <v>13</v>
      </c>
      <c r="L8329" t="s">
        <v>18</v>
      </c>
      <c r="N8329" s="11" t="s">
        <v>15</v>
      </c>
      <c r="O8329" s="11" t="str">
        <f>IF(Table1[[#This Row],[Currency  Code]]="USD",Table1[[#This Row],[Product Amount with GST]]*80,Table1[[#This Row],[Product Amount with GST]])</f>
        <v>999</v>
      </c>
    </row>
    <row r="8330" spans="1:16" x14ac:dyDescent="0.25">
      <c r="A8330" t="s">
        <v>5688</v>
      </c>
      <c r="B8330" t="s">
        <v>42</v>
      </c>
      <c r="C8330" t="s">
        <v>12</v>
      </c>
      <c r="E8330">
        <f t="shared" si="520"/>
        <v>15</v>
      </c>
      <c r="F8330">
        <f t="shared" si="521"/>
        <v>6</v>
      </c>
      <c r="G8330" s="8">
        <f t="shared" si="522"/>
        <v>44727</v>
      </c>
      <c r="H8330">
        <f t="shared" si="523"/>
        <v>2022</v>
      </c>
      <c r="I8330" s="1">
        <v>44727.002083333333</v>
      </c>
      <c r="J8330" s="2">
        <v>44726</v>
      </c>
      <c r="K8330" t="s">
        <v>43</v>
      </c>
      <c r="L8330" t="s">
        <v>44</v>
      </c>
      <c r="N8330" s="11" t="s">
        <v>15</v>
      </c>
      <c r="O8330" s="11" t="str">
        <f>IF(Table1[[#This Row],[Currency  Code]]="USD",Table1[[#This Row],[Product Amount with GST]]*80,Table1[[#This Row],[Product Amount with GST]])</f>
        <v>1499</v>
      </c>
    </row>
    <row r="8331" spans="1:16" x14ac:dyDescent="0.25">
      <c r="A8331" t="s">
        <v>3087</v>
      </c>
      <c r="B8331" t="s">
        <v>52</v>
      </c>
      <c r="C8331" t="s">
        <v>48</v>
      </c>
      <c r="E8331">
        <f t="shared" si="520"/>
        <v>14</v>
      </c>
      <c r="F8331">
        <f t="shared" si="521"/>
        <v>6</v>
      </c>
      <c r="G8331" s="8">
        <f t="shared" si="522"/>
        <v>44726</v>
      </c>
      <c r="H8331">
        <f t="shared" si="523"/>
        <v>2022</v>
      </c>
      <c r="I8331" s="1">
        <v>44726.975694444445</v>
      </c>
      <c r="J8331" s="2">
        <v>44726</v>
      </c>
      <c r="K8331" t="s">
        <v>13</v>
      </c>
      <c r="L8331" t="s">
        <v>18</v>
      </c>
      <c r="M8331" t="s">
        <v>53</v>
      </c>
      <c r="N8331" s="11" t="s">
        <v>15</v>
      </c>
      <c r="O8331" s="11" t="str">
        <f>IF(Table1[[#This Row],[Currency  Code]]="USD",Table1[[#This Row],[Product Amount with GST]]*80,Table1[[#This Row],[Product Amount with GST]])</f>
        <v>999</v>
      </c>
      <c r="P8331" t="s">
        <v>50</v>
      </c>
    </row>
    <row r="8332" spans="1:16" x14ac:dyDescent="0.25">
      <c r="A8332" t="s">
        <v>5689</v>
      </c>
      <c r="B8332" t="s">
        <v>42</v>
      </c>
      <c r="C8332" t="s">
        <v>12</v>
      </c>
      <c r="D8332" t="s">
        <v>6207</v>
      </c>
      <c r="E8332">
        <f t="shared" si="520"/>
        <v>14</v>
      </c>
      <c r="F8332">
        <f t="shared" si="521"/>
        <v>6</v>
      </c>
      <c r="G8332" s="8">
        <f t="shared" si="522"/>
        <v>44726</v>
      </c>
      <c r="H8332">
        <f t="shared" si="523"/>
        <v>2022</v>
      </c>
      <c r="I8332" s="1">
        <v>44726.972222222219</v>
      </c>
      <c r="J8332" s="2">
        <v>44726</v>
      </c>
      <c r="K8332" t="s">
        <v>43</v>
      </c>
      <c r="L8332" t="s">
        <v>44</v>
      </c>
      <c r="N8332" s="11" t="s">
        <v>15</v>
      </c>
      <c r="O8332" s="11" t="str">
        <f>IF(Table1[[#This Row],[Currency  Code]]="USD",Table1[[#This Row],[Product Amount with GST]]*80,Table1[[#This Row],[Product Amount with GST]])</f>
        <v>1499</v>
      </c>
    </row>
    <row r="8333" spans="1:16" x14ac:dyDescent="0.25">
      <c r="A8333" t="s">
        <v>5690</v>
      </c>
      <c r="B8333" t="s">
        <v>42</v>
      </c>
      <c r="C8333" t="s">
        <v>12</v>
      </c>
      <c r="E8333">
        <f t="shared" si="520"/>
        <v>14</v>
      </c>
      <c r="F8333">
        <f t="shared" si="521"/>
        <v>6</v>
      </c>
      <c r="G8333" s="8">
        <f t="shared" si="522"/>
        <v>44726</v>
      </c>
      <c r="H8333">
        <f t="shared" si="523"/>
        <v>2022</v>
      </c>
      <c r="I8333" s="1">
        <v>44726.956944444442</v>
      </c>
      <c r="J8333" s="2">
        <v>44726</v>
      </c>
      <c r="K8333" t="s">
        <v>43</v>
      </c>
      <c r="L8333" t="s">
        <v>44</v>
      </c>
      <c r="N8333" s="11" t="s">
        <v>15</v>
      </c>
      <c r="O8333" s="11" t="str">
        <f>IF(Table1[[#This Row],[Currency  Code]]="USD",Table1[[#This Row],[Product Amount with GST]]*80,Table1[[#This Row],[Product Amount with GST]])</f>
        <v>1499</v>
      </c>
    </row>
    <row r="8334" spans="1:16" x14ac:dyDescent="0.25">
      <c r="A8334" t="s">
        <v>5691</v>
      </c>
      <c r="B8334" t="s">
        <v>42</v>
      </c>
      <c r="C8334" t="s">
        <v>12</v>
      </c>
      <c r="E8334">
        <f t="shared" si="520"/>
        <v>14</v>
      </c>
      <c r="F8334">
        <f t="shared" si="521"/>
        <v>6</v>
      </c>
      <c r="G8334" s="8">
        <f t="shared" si="522"/>
        <v>44726</v>
      </c>
      <c r="H8334">
        <f t="shared" si="523"/>
        <v>2022</v>
      </c>
      <c r="I8334" s="1">
        <v>44726.942361111112</v>
      </c>
      <c r="J8334" s="2">
        <v>44726</v>
      </c>
      <c r="K8334" t="s">
        <v>43</v>
      </c>
      <c r="L8334" t="s">
        <v>44</v>
      </c>
      <c r="N8334" s="11" t="s">
        <v>15</v>
      </c>
      <c r="O8334" s="11" t="str">
        <f>IF(Table1[[#This Row],[Currency  Code]]="USD",Table1[[#This Row],[Product Amount with GST]]*80,Table1[[#This Row],[Product Amount with GST]])</f>
        <v>1499</v>
      </c>
    </row>
    <row r="8335" spans="1:16" x14ac:dyDescent="0.25">
      <c r="A8335" t="s">
        <v>5692</v>
      </c>
      <c r="B8335" t="s">
        <v>42</v>
      </c>
      <c r="C8335" t="s">
        <v>12</v>
      </c>
      <c r="E8335">
        <f t="shared" si="520"/>
        <v>14</v>
      </c>
      <c r="F8335">
        <f t="shared" si="521"/>
        <v>6</v>
      </c>
      <c r="G8335" s="8">
        <f t="shared" si="522"/>
        <v>44726</v>
      </c>
      <c r="H8335">
        <f t="shared" si="523"/>
        <v>2022</v>
      </c>
      <c r="I8335" s="1">
        <v>44726.904861111114</v>
      </c>
      <c r="J8335" s="2">
        <v>44726</v>
      </c>
      <c r="K8335" t="s">
        <v>43</v>
      </c>
      <c r="L8335" t="s">
        <v>44</v>
      </c>
      <c r="N8335" s="11" t="s">
        <v>15</v>
      </c>
      <c r="O8335" s="11" t="str">
        <f>IF(Table1[[#This Row],[Currency  Code]]="USD",Table1[[#This Row],[Product Amount with GST]]*80,Table1[[#This Row],[Product Amount with GST]])</f>
        <v>1499</v>
      </c>
    </row>
    <row r="8336" spans="1:16" x14ac:dyDescent="0.25">
      <c r="A8336" t="s">
        <v>5693</v>
      </c>
      <c r="B8336" t="s">
        <v>24</v>
      </c>
      <c r="C8336" t="s">
        <v>48</v>
      </c>
      <c r="E8336">
        <f t="shared" si="520"/>
        <v>14</v>
      </c>
      <c r="F8336">
        <f t="shared" si="521"/>
        <v>6</v>
      </c>
      <c r="G8336" s="8">
        <f t="shared" si="522"/>
        <v>44726</v>
      </c>
      <c r="H8336">
        <f t="shared" si="523"/>
        <v>2022</v>
      </c>
      <c r="I8336" s="1">
        <v>44726.904166666667</v>
      </c>
      <c r="J8336" s="2">
        <v>44726</v>
      </c>
      <c r="K8336" t="s">
        <v>13</v>
      </c>
      <c r="L8336" t="s">
        <v>25</v>
      </c>
      <c r="M8336" t="s">
        <v>53</v>
      </c>
      <c r="N8336" s="11" t="s">
        <v>15</v>
      </c>
      <c r="O8336" s="11" t="str">
        <f>IF(Table1[[#This Row],[Currency  Code]]="USD",Table1[[#This Row],[Product Amount with GST]]*80,Table1[[#This Row],[Product Amount with GST]])</f>
        <v>2022</v>
      </c>
      <c r="P8336" t="s">
        <v>50</v>
      </c>
    </row>
    <row r="8337" spans="1:16" x14ac:dyDescent="0.25">
      <c r="A8337" t="s">
        <v>5694</v>
      </c>
      <c r="B8337" t="s">
        <v>42</v>
      </c>
      <c r="C8337" t="s">
        <v>12</v>
      </c>
      <c r="E8337">
        <f t="shared" si="520"/>
        <v>14</v>
      </c>
      <c r="F8337">
        <f t="shared" si="521"/>
        <v>6</v>
      </c>
      <c r="G8337" s="8">
        <f t="shared" si="522"/>
        <v>44726</v>
      </c>
      <c r="H8337">
        <f t="shared" si="523"/>
        <v>2022</v>
      </c>
      <c r="I8337" s="1">
        <v>44726.88958333333</v>
      </c>
      <c r="J8337" s="2">
        <v>44726</v>
      </c>
      <c r="K8337" t="s">
        <v>43</v>
      </c>
      <c r="L8337" t="s">
        <v>44</v>
      </c>
      <c r="N8337" s="11" t="s">
        <v>15</v>
      </c>
      <c r="O8337" s="11" t="str">
        <f>IF(Table1[[#This Row],[Currency  Code]]="USD",Table1[[#This Row],[Product Amount with GST]]*80,Table1[[#This Row],[Product Amount with GST]])</f>
        <v>1499</v>
      </c>
    </row>
    <row r="8338" spans="1:16" x14ac:dyDescent="0.25">
      <c r="A8338" t="s">
        <v>5695</v>
      </c>
      <c r="B8338" t="s">
        <v>433</v>
      </c>
      <c r="C8338" t="s">
        <v>12</v>
      </c>
      <c r="E8338">
        <f t="shared" si="520"/>
        <v>14</v>
      </c>
      <c r="F8338">
        <f t="shared" si="521"/>
        <v>6</v>
      </c>
      <c r="G8338" s="8">
        <f t="shared" si="522"/>
        <v>44726</v>
      </c>
      <c r="H8338">
        <f t="shared" si="523"/>
        <v>2022</v>
      </c>
      <c r="I8338" s="1">
        <v>44726.881944444445</v>
      </c>
      <c r="J8338" s="2">
        <v>44726</v>
      </c>
      <c r="K8338" t="s">
        <v>13</v>
      </c>
      <c r="L8338" t="s">
        <v>18</v>
      </c>
      <c r="N8338" s="11" t="s">
        <v>15</v>
      </c>
      <c r="O8338" s="11" t="str">
        <f>IF(Table1[[#This Row],[Currency  Code]]="USD",Table1[[#This Row],[Product Amount with GST]]*80,Table1[[#This Row],[Product Amount with GST]])</f>
        <v>999</v>
      </c>
    </row>
    <row r="8339" spans="1:16" x14ac:dyDescent="0.25">
      <c r="A8339" t="s">
        <v>5696</v>
      </c>
      <c r="B8339" t="s">
        <v>42</v>
      </c>
      <c r="C8339" t="s">
        <v>48</v>
      </c>
      <c r="E8339">
        <f t="shared" si="520"/>
        <v>14</v>
      </c>
      <c r="F8339">
        <f t="shared" si="521"/>
        <v>6</v>
      </c>
      <c r="G8339" s="8">
        <f t="shared" si="522"/>
        <v>44726</v>
      </c>
      <c r="H8339">
        <f t="shared" si="523"/>
        <v>2022</v>
      </c>
      <c r="I8339" s="1">
        <v>44726.881249999999</v>
      </c>
      <c r="J8339" s="2">
        <v>44726</v>
      </c>
      <c r="K8339" t="s">
        <v>43</v>
      </c>
      <c r="L8339" t="s">
        <v>44</v>
      </c>
      <c r="M8339" t="s">
        <v>53</v>
      </c>
      <c r="N8339" s="11" t="s">
        <v>15</v>
      </c>
      <c r="O8339" s="11" t="str">
        <f>IF(Table1[[#This Row],[Currency  Code]]="USD",Table1[[#This Row],[Product Amount with GST]]*80,Table1[[#This Row],[Product Amount with GST]])</f>
        <v>1499</v>
      </c>
      <c r="P8339" t="s">
        <v>50</v>
      </c>
    </row>
    <row r="8340" spans="1:16" x14ac:dyDescent="0.25">
      <c r="A8340" t="s">
        <v>1256</v>
      </c>
      <c r="B8340" t="s">
        <v>362</v>
      </c>
      <c r="C8340" t="s">
        <v>12</v>
      </c>
      <c r="E8340">
        <f t="shared" si="520"/>
        <v>14</v>
      </c>
      <c r="F8340">
        <f t="shared" si="521"/>
        <v>6</v>
      </c>
      <c r="G8340" s="8">
        <f t="shared" si="522"/>
        <v>44726</v>
      </c>
      <c r="H8340">
        <f t="shared" si="523"/>
        <v>2022</v>
      </c>
      <c r="I8340" s="1">
        <v>44726.874305555553</v>
      </c>
      <c r="J8340" s="2">
        <v>44726</v>
      </c>
      <c r="K8340" t="s">
        <v>13</v>
      </c>
      <c r="L8340" t="s">
        <v>39</v>
      </c>
      <c r="N8340" s="11" t="s">
        <v>15</v>
      </c>
      <c r="O8340" s="11" t="str">
        <f>IF(Table1[[#This Row],[Currency  Code]]="USD",Table1[[#This Row],[Product Amount with GST]]*80,Table1[[#This Row],[Product Amount with GST]])</f>
        <v>499</v>
      </c>
    </row>
    <row r="8341" spans="1:16" x14ac:dyDescent="0.25">
      <c r="A8341" t="s">
        <v>5697</v>
      </c>
      <c r="B8341" t="s">
        <v>42</v>
      </c>
      <c r="C8341" t="s">
        <v>12</v>
      </c>
      <c r="E8341">
        <f t="shared" si="520"/>
        <v>14</v>
      </c>
      <c r="F8341">
        <f t="shared" si="521"/>
        <v>6</v>
      </c>
      <c r="G8341" s="8">
        <f t="shared" si="522"/>
        <v>44726</v>
      </c>
      <c r="H8341">
        <f t="shared" si="523"/>
        <v>2022</v>
      </c>
      <c r="I8341" s="1">
        <v>44726.865972222222</v>
      </c>
      <c r="J8341" s="2">
        <v>44726</v>
      </c>
      <c r="K8341" t="s">
        <v>13</v>
      </c>
      <c r="L8341" t="s">
        <v>88</v>
      </c>
      <c r="N8341" s="11" t="s">
        <v>29</v>
      </c>
      <c r="O8341" s="11">
        <f>IF(Table1[[#This Row],[Currency  Code]]="USD",Table1[[#This Row],[Product Amount with GST]]*80,Table1[[#This Row],[Product Amount with GST]])</f>
        <v>4720</v>
      </c>
    </row>
    <row r="8342" spans="1:16" x14ac:dyDescent="0.25">
      <c r="A8342" t="s">
        <v>5697</v>
      </c>
      <c r="B8342" t="s">
        <v>42</v>
      </c>
      <c r="C8342" t="s">
        <v>12</v>
      </c>
      <c r="E8342">
        <f t="shared" si="520"/>
        <v>14</v>
      </c>
      <c r="F8342">
        <f t="shared" si="521"/>
        <v>6</v>
      </c>
      <c r="G8342" s="8">
        <f t="shared" si="522"/>
        <v>44726</v>
      </c>
      <c r="H8342">
        <f t="shared" si="523"/>
        <v>2022</v>
      </c>
      <c r="I8342" s="1">
        <v>44726.865277777775</v>
      </c>
      <c r="J8342" s="2">
        <v>44726</v>
      </c>
      <c r="K8342" t="s">
        <v>13</v>
      </c>
      <c r="L8342" t="s">
        <v>88</v>
      </c>
      <c r="N8342" s="11" t="s">
        <v>29</v>
      </c>
      <c r="O8342" s="11">
        <f>IF(Table1[[#This Row],[Currency  Code]]="USD",Table1[[#This Row],[Product Amount with GST]]*80,Table1[[#This Row],[Product Amount with GST]])</f>
        <v>4720</v>
      </c>
    </row>
    <row r="8343" spans="1:16" x14ac:dyDescent="0.25">
      <c r="A8343" t="s">
        <v>5698</v>
      </c>
      <c r="B8343" t="s">
        <v>42</v>
      </c>
      <c r="C8343" t="s">
        <v>12</v>
      </c>
      <c r="E8343">
        <f t="shared" si="520"/>
        <v>14</v>
      </c>
      <c r="F8343">
        <f t="shared" si="521"/>
        <v>6</v>
      </c>
      <c r="G8343" s="8">
        <f t="shared" si="522"/>
        <v>44726</v>
      </c>
      <c r="H8343">
        <f t="shared" si="523"/>
        <v>2022</v>
      </c>
      <c r="I8343" s="1">
        <v>44726.854861111111</v>
      </c>
      <c r="J8343" s="2">
        <v>44726</v>
      </c>
      <c r="K8343" t="s">
        <v>43</v>
      </c>
      <c r="L8343" t="s">
        <v>44</v>
      </c>
      <c r="N8343" s="11" t="s">
        <v>15</v>
      </c>
      <c r="O8343" s="11" t="str">
        <f>IF(Table1[[#This Row],[Currency  Code]]="USD",Table1[[#This Row],[Product Amount with GST]]*80,Table1[[#This Row],[Product Amount with GST]])</f>
        <v>1499</v>
      </c>
    </row>
    <row r="8344" spans="1:16" x14ac:dyDescent="0.25">
      <c r="A8344" t="s">
        <v>5202</v>
      </c>
      <c r="B8344" t="s">
        <v>35</v>
      </c>
      <c r="C8344" t="s">
        <v>12</v>
      </c>
      <c r="E8344">
        <f t="shared" si="520"/>
        <v>14</v>
      </c>
      <c r="F8344">
        <f t="shared" si="521"/>
        <v>6</v>
      </c>
      <c r="G8344" s="8">
        <f t="shared" si="522"/>
        <v>44726</v>
      </c>
      <c r="H8344">
        <f t="shared" si="523"/>
        <v>2022</v>
      </c>
      <c r="I8344" s="1">
        <v>44726.853472222225</v>
      </c>
      <c r="J8344" s="2">
        <v>44726</v>
      </c>
      <c r="K8344" t="s">
        <v>13</v>
      </c>
      <c r="L8344" t="s">
        <v>36</v>
      </c>
      <c r="N8344" s="11" t="s">
        <v>29</v>
      </c>
      <c r="O8344" s="11">
        <f>IF(Table1[[#This Row],[Currency  Code]]="USD",Table1[[#This Row],[Product Amount with GST]]*80,Table1[[#This Row],[Product Amount with GST]])</f>
        <v>71920</v>
      </c>
    </row>
    <row r="8345" spans="1:16" x14ac:dyDescent="0.25">
      <c r="A8345" t="s">
        <v>5699</v>
      </c>
      <c r="B8345" t="s">
        <v>42</v>
      </c>
      <c r="C8345" t="s">
        <v>12</v>
      </c>
      <c r="E8345">
        <f t="shared" si="520"/>
        <v>14</v>
      </c>
      <c r="F8345">
        <f t="shared" si="521"/>
        <v>6</v>
      </c>
      <c r="G8345" s="8">
        <f t="shared" si="522"/>
        <v>44726</v>
      </c>
      <c r="H8345">
        <f t="shared" si="523"/>
        <v>2022</v>
      </c>
      <c r="I8345" s="1">
        <v>44726.842361111114</v>
      </c>
      <c r="J8345" s="2">
        <v>44726</v>
      </c>
      <c r="K8345" t="s">
        <v>43</v>
      </c>
      <c r="L8345" t="s">
        <v>44</v>
      </c>
      <c r="N8345" s="11" t="s">
        <v>15</v>
      </c>
      <c r="O8345" s="11" t="str">
        <f>IF(Table1[[#This Row],[Currency  Code]]="USD",Table1[[#This Row],[Product Amount with GST]]*80,Table1[[#This Row],[Product Amount with GST]])</f>
        <v>1499</v>
      </c>
    </row>
    <row r="8346" spans="1:16" x14ac:dyDescent="0.25">
      <c r="A8346" t="s">
        <v>5202</v>
      </c>
      <c r="B8346" t="s">
        <v>35</v>
      </c>
      <c r="C8346" t="s">
        <v>12</v>
      </c>
      <c r="E8346">
        <f t="shared" si="520"/>
        <v>14</v>
      </c>
      <c r="F8346">
        <f t="shared" si="521"/>
        <v>6</v>
      </c>
      <c r="G8346" s="8">
        <f t="shared" si="522"/>
        <v>44726</v>
      </c>
      <c r="H8346">
        <f t="shared" si="523"/>
        <v>2022</v>
      </c>
      <c r="I8346" s="1">
        <v>44726.817361111112</v>
      </c>
      <c r="J8346" s="2">
        <v>44726</v>
      </c>
      <c r="K8346" t="s">
        <v>13</v>
      </c>
      <c r="L8346" t="s">
        <v>36</v>
      </c>
      <c r="N8346" s="11" t="s">
        <v>29</v>
      </c>
      <c r="O8346" s="11">
        <f>IF(Table1[[#This Row],[Currency  Code]]="USD",Table1[[#This Row],[Product Amount with GST]]*80,Table1[[#This Row],[Product Amount with GST]])</f>
        <v>71920</v>
      </c>
    </row>
    <row r="8347" spans="1:16" x14ac:dyDescent="0.25">
      <c r="A8347" t="s">
        <v>5202</v>
      </c>
      <c r="B8347" t="s">
        <v>35</v>
      </c>
      <c r="C8347" t="s">
        <v>12</v>
      </c>
      <c r="E8347">
        <f t="shared" si="520"/>
        <v>14</v>
      </c>
      <c r="F8347">
        <f t="shared" si="521"/>
        <v>6</v>
      </c>
      <c r="G8347" s="8">
        <f t="shared" si="522"/>
        <v>44726</v>
      </c>
      <c r="H8347">
        <f t="shared" si="523"/>
        <v>2022</v>
      </c>
      <c r="I8347" s="1">
        <v>44726.815972222219</v>
      </c>
      <c r="J8347" s="2">
        <v>44726</v>
      </c>
      <c r="K8347" t="s">
        <v>13</v>
      </c>
      <c r="L8347" t="s">
        <v>36</v>
      </c>
      <c r="N8347" s="11" t="s">
        <v>29</v>
      </c>
      <c r="O8347" s="11">
        <f>IF(Table1[[#This Row],[Currency  Code]]="USD",Table1[[#This Row],[Product Amount with GST]]*80,Table1[[#This Row],[Product Amount with GST]])</f>
        <v>71920</v>
      </c>
    </row>
    <row r="8348" spans="1:16" x14ac:dyDescent="0.25">
      <c r="A8348" t="s">
        <v>1816</v>
      </c>
      <c r="B8348" t="s">
        <v>20</v>
      </c>
      <c r="C8348" t="s">
        <v>12</v>
      </c>
      <c r="E8348">
        <f t="shared" si="520"/>
        <v>14</v>
      </c>
      <c r="F8348">
        <f t="shared" si="521"/>
        <v>6</v>
      </c>
      <c r="G8348" s="8">
        <f t="shared" si="522"/>
        <v>44726</v>
      </c>
      <c r="H8348">
        <f t="shared" si="523"/>
        <v>2022</v>
      </c>
      <c r="I8348" s="1">
        <v>44726.799305555556</v>
      </c>
      <c r="J8348" s="2">
        <v>44726</v>
      </c>
      <c r="K8348" t="s">
        <v>13</v>
      </c>
      <c r="L8348" t="s">
        <v>21</v>
      </c>
      <c r="N8348" s="11" t="s">
        <v>15</v>
      </c>
      <c r="O8348" s="11" t="str">
        <f>IF(Table1[[#This Row],[Currency  Code]]="USD",Table1[[#This Row],[Product Amount with GST]]*80,Table1[[#This Row],[Product Amount with GST]])</f>
        <v>1999</v>
      </c>
    </row>
    <row r="8349" spans="1:16" x14ac:dyDescent="0.25">
      <c r="A8349" t="s">
        <v>5700</v>
      </c>
      <c r="B8349" t="s">
        <v>42</v>
      </c>
      <c r="C8349" t="s">
        <v>12</v>
      </c>
      <c r="E8349">
        <f t="shared" si="520"/>
        <v>14</v>
      </c>
      <c r="F8349">
        <f t="shared" si="521"/>
        <v>6</v>
      </c>
      <c r="G8349" s="8">
        <f t="shared" si="522"/>
        <v>44726</v>
      </c>
      <c r="H8349">
        <f t="shared" si="523"/>
        <v>2022</v>
      </c>
      <c r="I8349" s="1">
        <v>44726.798611111109</v>
      </c>
      <c r="J8349" s="2">
        <v>44726</v>
      </c>
      <c r="K8349" t="s">
        <v>43</v>
      </c>
      <c r="L8349" t="s">
        <v>44</v>
      </c>
      <c r="N8349" s="11" t="s">
        <v>15</v>
      </c>
      <c r="O8349" s="11" t="str">
        <f>IF(Table1[[#This Row],[Currency  Code]]="USD",Table1[[#This Row],[Product Amount with GST]]*80,Table1[[#This Row],[Product Amount with GST]])</f>
        <v>1499</v>
      </c>
    </row>
    <row r="8350" spans="1:16" x14ac:dyDescent="0.25">
      <c r="A8350" t="s">
        <v>5701</v>
      </c>
      <c r="B8350" t="s">
        <v>670</v>
      </c>
      <c r="C8350" t="s">
        <v>12</v>
      </c>
      <c r="E8350">
        <f t="shared" si="520"/>
        <v>14</v>
      </c>
      <c r="F8350">
        <f t="shared" si="521"/>
        <v>6</v>
      </c>
      <c r="G8350" s="8">
        <f t="shared" si="522"/>
        <v>44726</v>
      </c>
      <c r="H8350">
        <f t="shared" si="523"/>
        <v>2022</v>
      </c>
      <c r="I8350" s="1">
        <v>44726.793749999997</v>
      </c>
      <c r="J8350" s="2">
        <v>44726</v>
      </c>
      <c r="K8350" t="s">
        <v>13</v>
      </c>
      <c r="L8350" t="s">
        <v>671</v>
      </c>
      <c r="N8350" s="11" t="s">
        <v>15</v>
      </c>
      <c r="O8350" s="11" t="str">
        <f>IF(Table1[[#This Row],[Currency  Code]]="USD",Table1[[#This Row],[Product Amount with GST]]*80,Table1[[#This Row],[Product Amount with GST]])</f>
        <v>1799</v>
      </c>
    </row>
    <row r="8351" spans="1:16" x14ac:dyDescent="0.25">
      <c r="A8351" t="s">
        <v>5702</v>
      </c>
      <c r="B8351" t="s">
        <v>42</v>
      </c>
      <c r="C8351" t="s">
        <v>12</v>
      </c>
      <c r="E8351">
        <f t="shared" si="520"/>
        <v>14</v>
      </c>
      <c r="F8351">
        <f t="shared" si="521"/>
        <v>6</v>
      </c>
      <c r="G8351" s="8">
        <f t="shared" si="522"/>
        <v>44726</v>
      </c>
      <c r="H8351">
        <f t="shared" si="523"/>
        <v>2022</v>
      </c>
      <c r="I8351" s="1">
        <v>44726.790277777778</v>
      </c>
      <c r="J8351" s="2">
        <v>44726</v>
      </c>
      <c r="K8351" t="s">
        <v>43</v>
      </c>
      <c r="L8351" t="s">
        <v>88</v>
      </c>
      <c r="N8351" s="11" t="s">
        <v>29</v>
      </c>
      <c r="O8351" s="11">
        <f>IF(Table1[[#This Row],[Currency  Code]]="USD",Table1[[#This Row],[Product Amount with GST]]*80,Table1[[#This Row],[Product Amount with GST]])</f>
        <v>4720</v>
      </c>
    </row>
    <row r="8352" spans="1:16" x14ac:dyDescent="0.25">
      <c r="A8352" t="s">
        <v>5703</v>
      </c>
      <c r="B8352" t="s">
        <v>42</v>
      </c>
      <c r="C8352" t="s">
        <v>12</v>
      </c>
      <c r="E8352">
        <f t="shared" si="520"/>
        <v>14</v>
      </c>
      <c r="F8352">
        <f t="shared" si="521"/>
        <v>6</v>
      </c>
      <c r="G8352" s="8">
        <f t="shared" si="522"/>
        <v>44726</v>
      </c>
      <c r="H8352">
        <f t="shared" si="523"/>
        <v>2022</v>
      </c>
      <c r="I8352" s="1">
        <v>44726.929861111108</v>
      </c>
      <c r="J8352" s="2">
        <v>44726</v>
      </c>
      <c r="K8352" t="s">
        <v>13</v>
      </c>
      <c r="L8352" t="s">
        <v>44</v>
      </c>
      <c r="N8352" s="11" t="s">
        <v>15</v>
      </c>
      <c r="O8352" s="11" t="str">
        <f>IF(Table1[[#This Row],[Currency  Code]]="USD",Table1[[#This Row],[Product Amount with GST]]*80,Table1[[#This Row],[Product Amount with GST]])</f>
        <v>1499</v>
      </c>
    </row>
    <row r="8353" spans="1:16" x14ac:dyDescent="0.25">
      <c r="A8353" t="s">
        <v>5704</v>
      </c>
      <c r="B8353" t="s">
        <v>4838</v>
      </c>
      <c r="C8353" t="s">
        <v>12</v>
      </c>
      <c r="E8353">
        <f t="shared" si="520"/>
        <v>14</v>
      </c>
      <c r="F8353">
        <f t="shared" si="521"/>
        <v>6</v>
      </c>
      <c r="G8353" s="8">
        <f t="shared" si="522"/>
        <v>44726</v>
      </c>
      <c r="H8353">
        <f t="shared" si="523"/>
        <v>2022</v>
      </c>
      <c r="I8353" s="1">
        <v>44726.927083333336</v>
      </c>
      <c r="J8353" s="2">
        <v>44726</v>
      </c>
      <c r="K8353" t="s">
        <v>43</v>
      </c>
      <c r="L8353" t="s">
        <v>671</v>
      </c>
      <c r="N8353" s="11" t="s">
        <v>15</v>
      </c>
      <c r="O8353" s="11" t="str">
        <f>IF(Table1[[#This Row],[Currency  Code]]="USD",Table1[[#This Row],[Product Amount with GST]]*80,Table1[[#This Row],[Product Amount with GST]])</f>
        <v>1799</v>
      </c>
    </row>
    <row r="8354" spans="1:16" x14ac:dyDescent="0.25">
      <c r="A8354" t="s">
        <v>5705</v>
      </c>
      <c r="B8354" t="s">
        <v>47</v>
      </c>
      <c r="C8354" t="s">
        <v>12</v>
      </c>
      <c r="E8354">
        <f t="shared" si="520"/>
        <v>14</v>
      </c>
      <c r="F8354">
        <f t="shared" si="521"/>
        <v>6</v>
      </c>
      <c r="G8354" s="8">
        <f t="shared" si="522"/>
        <v>44726</v>
      </c>
      <c r="H8354">
        <f t="shared" si="523"/>
        <v>2022</v>
      </c>
      <c r="I8354" s="1">
        <v>44726.924305555556</v>
      </c>
      <c r="J8354" s="2">
        <v>44726</v>
      </c>
      <c r="K8354" t="s">
        <v>13</v>
      </c>
      <c r="L8354" t="s">
        <v>18</v>
      </c>
      <c r="N8354" s="11" t="s">
        <v>15</v>
      </c>
      <c r="O8354" s="11" t="str">
        <f>IF(Table1[[#This Row],[Currency  Code]]="USD",Table1[[#This Row],[Product Amount with GST]]*80,Table1[[#This Row],[Product Amount with GST]])</f>
        <v>999</v>
      </c>
    </row>
    <row r="8355" spans="1:16" x14ac:dyDescent="0.25">
      <c r="A8355" t="s">
        <v>5706</v>
      </c>
      <c r="B8355" t="s">
        <v>42</v>
      </c>
      <c r="C8355" t="s">
        <v>12</v>
      </c>
      <c r="E8355">
        <f t="shared" si="520"/>
        <v>14</v>
      </c>
      <c r="F8355">
        <f t="shared" si="521"/>
        <v>6</v>
      </c>
      <c r="G8355" s="8">
        <f t="shared" si="522"/>
        <v>44726</v>
      </c>
      <c r="H8355">
        <f t="shared" si="523"/>
        <v>2022</v>
      </c>
      <c r="I8355" s="1">
        <v>44726.913194444445</v>
      </c>
      <c r="J8355" s="2">
        <v>44726</v>
      </c>
      <c r="K8355" t="s">
        <v>43</v>
      </c>
      <c r="L8355" t="s">
        <v>44</v>
      </c>
      <c r="N8355" s="11" t="s">
        <v>15</v>
      </c>
      <c r="O8355" s="11" t="str">
        <f>IF(Table1[[#This Row],[Currency  Code]]="USD",Table1[[#This Row],[Product Amount with GST]]*80,Table1[[#This Row],[Product Amount with GST]])</f>
        <v>1499</v>
      </c>
    </row>
    <row r="8356" spans="1:16" x14ac:dyDescent="0.25">
      <c r="A8356" t="s">
        <v>5707</v>
      </c>
      <c r="B8356" t="s">
        <v>17</v>
      </c>
      <c r="C8356" t="s">
        <v>12</v>
      </c>
      <c r="E8356">
        <f t="shared" si="520"/>
        <v>14</v>
      </c>
      <c r="F8356">
        <f t="shared" si="521"/>
        <v>6</v>
      </c>
      <c r="G8356" s="8">
        <f t="shared" si="522"/>
        <v>44726</v>
      </c>
      <c r="H8356">
        <f t="shared" si="523"/>
        <v>2022</v>
      </c>
      <c r="I8356" s="1">
        <v>44726.911111111112</v>
      </c>
      <c r="J8356" s="2">
        <v>44726</v>
      </c>
      <c r="K8356" t="s">
        <v>13</v>
      </c>
      <c r="L8356" t="s">
        <v>18</v>
      </c>
      <c r="N8356" s="11" t="s">
        <v>15</v>
      </c>
      <c r="O8356" s="11" t="str">
        <f>IF(Table1[[#This Row],[Currency  Code]]="USD",Table1[[#This Row],[Product Amount with GST]]*80,Table1[[#This Row],[Product Amount with GST]])</f>
        <v>999</v>
      </c>
    </row>
    <row r="8357" spans="1:16" x14ac:dyDescent="0.25">
      <c r="A8357" t="s">
        <v>5708</v>
      </c>
      <c r="B8357" t="s">
        <v>42</v>
      </c>
      <c r="C8357" t="s">
        <v>12</v>
      </c>
      <c r="E8357">
        <f t="shared" si="520"/>
        <v>14</v>
      </c>
      <c r="F8357">
        <f t="shared" si="521"/>
        <v>6</v>
      </c>
      <c r="G8357" s="8">
        <f t="shared" si="522"/>
        <v>44726</v>
      </c>
      <c r="H8357">
        <f t="shared" si="523"/>
        <v>2022</v>
      </c>
      <c r="I8357" s="1">
        <v>44726.90902777778</v>
      </c>
      <c r="J8357" s="2">
        <v>44726</v>
      </c>
      <c r="K8357" t="s">
        <v>43</v>
      </c>
      <c r="L8357" t="s">
        <v>88</v>
      </c>
      <c r="N8357" s="11" t="s">
        <v>29</v>
      </c>
      <c r="O8357" s="11">
        <f>IF(Table1[[#This Row],[Currency  Code]]="USD",Table1[[#This Row],[Product Amount with GST]]*80,Table1[[#This Row],[Product Amount with GST]])</f>
        <v>4720</v>
      </c>
    </row>
    <row r="8358" spans="1:16" x14ac:dyDescent="0.25">
      <c r="A8358" t="s">
        <v>5709</v>
      </c>
      <c r="B8358" t="s">
        <v>47</v>
      </c>
      <c r="C8358" t="s">
        <v>12</v>
      </c>
      <c r="E8358">
        <f t="shared" si="520"/>
        <v>14</v>
      </c>
      <c r="F8358">
        <f t="shared" si="521"/>
        <v>6</v>
      </c>
      <c r="G8358" s="8">
        <f t="shared" si="522"/>
        <v>44726</v>
      </c>
      <c r="H8358">
        <f t="shared" si="523"/>
        <v>2022</v>
      </c>
      <c r="I8358" s="1">
        <v>44726.887499999997</v>
      </c>
      <c r="J8358" s="2">
        <v>44726</v>
      </c>
      <c r="K8358" t="s">
        <v>13</v>
      </c>
      <c r="L8358" t="s">
        <v>18</v>
      </c>
      <c r="N8358" s="11" t="s">
        <v>15</v>
      </c>
      <c r="O8358" s="11" t="str">
        <f>IF(Table1[[#This Row],[Currency  Code]]="USD",Table1[[#This Row],[Product Amount with GST]]*80,Table1[[#This Row],[Product Amount with GST]])</f>
        <v>999</v>
      </c>
    </row>
    <row r="8359" spans="1:16" x14ac:dyDescent="0.25">
      <c r="A8359" t="s">
        <v>5710</v>
      </c>
      <c r="B8359" t="s">
        <v>160</v>
      </c>
      <c r="C8359" t="s">
        <v>12</v>
      </c>
      <c r="E8359">
        <f t="shared" si="520"/>
        <v>14</v>
      </c>
      <c r="F8359">
        <f t="shared" si="521"/>
        <v>6</v>
      </c>
      <c r="G8359" s="8">
        <f t="shared" si="522"/>
        <v>44726</v>
      </c>
      <c r="H8359">
        <f t="shared" si="523"/>
        <v>2022</v>
      </c>
      <c r="I8359" s="1">
        <v>44726.877083333333</v>
      </c>
      <c r="J8359" s="2">
        <v>44726</v>
      </c>
      <c r="K8359" t="s">
        <v>13</v>
      </c>
      <c r="L8359" t="s">
        <v>161</v>
      </c>
      <c r="N8359" s="11" t="s">
        <v>15</v>
      </c>
      <c r="O8359" s="11" t="str">
        <f>IF(Table1[[#This Row],[Currency  Code]]="USD",Table1[[#This Row],[Product Amount with GST]]*80,Table1[[#This Row],[Product Amount with GST]])</f>
        <v>666</v>
      </c>
    </row>
    <row r="8360" spans="1:16" x14ac:dyDescent="0.25">
      <c r="A8360" t="s">
        <v>5711</v>
      </c>
      <c r="B8360" t="s">
        <v>119</v>
      </c>
      <c r="C8360" t="s">
        <v>48</v>
      </c>
      <c r="E8360">
        <f t="shared" si="520"/>
        <v>14</v>
      </c>
      <c r="F8360">
        <f t="shared" si="521"/>
        <v>6</v>
      </c>
      <c r="G8360" s="8">
        <f t="shared" si="522"/>
        <v>44726</v>
      </c>
      <c r="H8360">
        <f t="shared" si="523"/>
        <v>2022</v>
      </c>
      <c r="I8360" s="1">
        <v>44726.870833333334</v>
      </c>
      <c r="J8360" s="2">
        <v>44726</v>
      </c>
      <c r="K8360" t="s">
        <v>13</v>
      </c>
      <c r="L8360" t="s">
        <v>120</v>
      </c>
      <c r="M8360" t="s">
        <v>53</v>
      </c>
      <c r="N8360" s="11" t="s">
        <v>15</v>
      </c>
      <c r="O8360" s="11" t="str">
        <f>IF(Table1[[#This Row],[Currency  Code]]="USD",Table1[[#This Row],[Product Amount with GST]]*80,Table1[[#This Row],[Product Amount with GST]])</f>
        <v>2999</v>
      </c>
      <c r="P8360" t="s">
        <v>50</v>
      </c>
    </row>
    <row r="8361" spans="1:16" x14ac:dyDescent="0.25">
      <c r="A8361" t="s">
        <v>5202</v>
      </c>
      <c r="B8361" t="s">
        <v>35</v>
      </c>
      <c r="C8361" t="s">
        <v>12</v>
      </c>
      <c r="E8361">
        <f t="shared" si="520"/>
        <v>14</v>
      </c>
      <c r="F8361">
        <f t="shared" si="521"/>
        <v>6</v>
      </c>
      <c r="G8361" s="8">
        <f t="shared" si="522"/>
        <v>44726</v>
      </c>
      <c r="H8361">
        <f t="shared" si="523"/>
        <v>2022</v>
      </c>
      <c r="I8361" s="1">
        <v>44726.864583333336</v>
      </c>
      <c r="J8361" s="2">
        <v>44726</v>
      </c>
      <c r="K8361" t="s">
        <v>13</v>
      </c>
      <c r="L8361" t="s">
        <v>36</v>
      </c>
      <c r="N8361" s="11" t="s">
        <v>29</v>
      </c>
      <c r="O8361" s="11">
        <f>IF(Table1[[#This Row],[Currency  Code]]="USD",Table1[[#This Row],[Product Amount with GST]]*80,Table1[[#This Row],[Product Amount with GST]])</f>
        <v>71920</v>
      </c>
    </row>
    <row r="8362" spans="1:16" x14ac:dyDescent="0.25">
      <c r="A8362" t="s">
        <v>5697</v>
      </c>
      <c r="B8362" t="s">
        <v>42</v>
      </c>
      <c r="C8362" t="s">
        <v>12</v>
      </c>
      <c r="E8362">
        <f t="shared" si="520"/>
        <v>14</v>
      </c>
      <c r="F8362">
        <f t="shared" si="521"/>
        <v>6</v>
      </c>
      <c r="G8362" s="8">
        <f t="shared" si="522"/>
        <v>44726</v>
      </c>
      <c r="H8362">
        <f t="shared" si="523"/>
        <v>2022</v>
      </c>
      <c r="I8362" s="1">
        <v>44726.862500000003</v>
      </c>
      <c r="J8362" s="2">
        <v>44726</v>
      </c>
      <c r="K8362" t="s">
        <v>13</v>
      </c>
      <c r="L8362" t="s">
        <v>88</v>
      </c>
      <c r="N8362" s="11" t="s">
        <v>29</v>
      </c>
      <c r="O8362" s="11">
        <f>IF(Table1[[#This Row],[Currency  Code]]="USD",Table1[[#This Row],[Product Amount with GST]]*80,Table1[[#This Row],[Product Amount with GST]])</f>
        <v>4720</v>
      </c>
    </row>
    <row r="8363" spans="1:16" x14ac:dyDescent="0.25">
      <c r="A8363" t="s">
        <v>5712</v>
      </c>
      <c r="B8363" t="s">
        <v>42</v>
      </c>
      <c r="C8363" t="s">
        <v>12</v>
      </c>
      <c r="E8363">
        <f t="shared" si="520"/>
        <v>14</v>
      </c>
      <c r="F8363">
        <f t="shared" si="521"/>
        <v>6</v>
      </c>
      <c r="G8363" s="8">
        <f t="shared" si="522"/>
        <v>44726</v>
      </c>
      <c r="H8363">
        <f t="shared" si="523"/>
        <v>2022</v>
      </c>
      <c r="I8363" s="1">
        <v>44726.839583333334</v>
      </c>
      <c r="J8363" s="2">
        <v>44726</v>
      </c>
      <c r="K8363" t="s">
        <v>43</v>
      </c>
      <c r="L8363" t="s">
        <v>88</v>
      </c>
      <c r="N8363" s="11" t="s">
        <v>29</v>
      </c>
      <c r="O8363" s="11">
        <f>IF(Table1[[#This Row],[Currency  Code]]="USD",Table1[[#This Row],[Product Amount with GST]]*80,Table1[[#This Row],[Product Amount with GST]])</f>
        <v>4720</v>
      </c>
    </row>
    <row r="8364" spans="1:16" x14ac:dyDescent="0.25">
      <c r="A8364" t="s">
        <v>5713</v>
      </c>
      <c r="B8364" t="s">
        <v>42</v>
      </c>
      <c r="C8364" t="s">
        <v>12</v>
      </c>
      <c r="E8364">
        <f t="shared" si="520"/>
        <v>14</v>
      </c>
      <c r="F8364">
        <f t="shared" si="521"/>
        <v>6</v>
      </c>
      <c r="G8364" s="8">
        <f t="shared" si="522"/>
        <v>44726</v>
      </c>
      <c r="H8364">
        <f t="shared" si="523"/>
        <v>2022</v>
      </c>
      <c r="I8364" s="1">
        <v>44726.834722222222</v>
      </c>
      <c r="J8364" s="2">
        <v>44726</v>
      </c>
      <c r="K8364" t="s">
        <v>43</v>
      </c>
      <c r="L8364" t="s">
        <v>88</v>
      </c>
      <c r="N8364" s="11" t="s">
        <v>29</v>
      </c>
      <c r="O8364" s="11">
        <f>IF(Table1[[#This Row],[Currency  Code]]="USD",Table1[[#This Row],[Product Amount with GST]]*80,Table1[[#This Row],[Product Amount with GST]])</f>
        <v>4720</v>
      </c>
    </row>
    <row r="8365" spans="1:16" x14ac:dyDescent="0.25">
      <c r="A8365" t="s">
        <v>5714</v>
      </c>
      <c r="B8365" t="s">
        <v>24</v>
      </c>
      <c r="C8365" t="s">
        <v>12</v>
      </c>
      <c r="E8365">
        <f t="shared" si="520"/>
        <v>14</v>
      </c>
      <c r="F8365">
        <f t="shared" si="521"/>
        <v>6</v>
      </c>
      <c r="G8365" s="8">
        <f t="shared" si="522"/>
        <v>44726</v>
      </c>
      <c r="H8365">
        <f t="shared" si="523"/>
        <v>2022</v>
      </c>
      <c r="I8365" s="1">
        <v>44726.832638888889</v>
      </c>
      <c r="J8365" s="2">
        <v>44726</v>
      </c>
      <c r="K8365" t="s">
        <v>13</v>
      </c>
      <c r="L8365" t="s">
        <v>25</v>
      </c>
      <c r="N8365" s="11" t="s">
        <v>15</v>
      </c>
      <c r="O8365" s="11" t="str">
        <f>IF(Table1[[#This Row],[Currency  Code]]="USD",Table1[[#This Row],[Product Amount with GST]]*80,Table1[[#This Row],[Product Amount with GST]])</f>
        <v>2022</v>
      </c>
    </row>
    <row r="8366" spans="1:16" x14ac:dyDescent="0.25">
      <c r="A8366" t="s">
        <v>5715</v>
      </c>
      <c r="B8366" t="s">
        <v>20</v>
      </c>
      <c r="C8366" t="s">
        <v>12</v>
      </c>
      <c r="E8366">
        <f t="shared" si="520"/>
        <v>14</v>
      </c>
      <c r="F8366">
        <f t="shared" si="521"/>
        <v>6</v>
      </c>
      <c r="G8366" s="8">
        <f t="shared" si="522"/>
        <v>44726</v>
      </c>
      <c r="H8366">
        <f t="shared" si="523"/>
        <v>2022</v>
      </c>
      <c r="I8366" s="1">
        <v>44726.822916666664</v>
      </c>
      <c r="J8366" s="2">
        <v>44726</v>
      </c>
      <c r="K8366" t="s">
        <v>13</v>
      </c>
      <c r="L8366" t="s">
        <v>21</v>
      </c>
      <c r="N8366" s="11" t="s">
        <v>15</v>
      </c>
      <c r="O8366" s="11" t="str">
        <f>IF(Table1[[#This Row],[Currency  Code]]="USD",Table1[[#This Row],[Product Amount with GST]]*80,Table1[[#This Row],[Product Amount with GST]])</f>
        <v>1999</v>
      </c>
    </row>
    <row r="8367" spans="1:16" x14ac:dyDescent="0.25">
      <c r="A8367" t="s">
        <v>5202</v>
      </c>
      <c r="B8367" t="s">
        <v>35</v>
      </c>
      <c r="C8367" t="s">
        <v>12</v>
      </c>
      <c r="E8367">
        <f t="shared" si="520"/>
        <v>14</v>
      </c>
      <c r="F8367">
        <f t="shared" si="521"/>
        <v>6</v>
      </c>
      <c r="G8367" s="8">
        <f t="shared" si="522"/>
        <v>44726</v>
      </c>
      <c r="H8367">
        <f t="shared" si="523"/>
        <v>2022</v>
      </c>
      <c r="I8367" s="1">
        <v>44726.81527777778</v>
      </c>
      <c r="J8367" s="2">
        <v>44726</v>
      </c>
      <c r="K8367" t="s">
        <v>13</v>
      </c>
      <c r="L8367" t="s">
        <v>36</v>
      </c>
      <c r="N8367" s="11" t="s">
        <v>29</v>
      </c>
      <c r="O8367" s="11">
        <f>IF(Table1[[#This Row],[Currency  Code]]="USD",Table1[[#This Row],[Product Amount with GST]]*80,Table1[[#This Row],[Product Amount with GST]])</f>
        <v>71920</v>
      </c>
    </row>
    <row r="8368" spans="1:16" x14ac:dyDescent="0.25">
      <c r="A8368" t="s">
        <v>1816</v>
      </c>
      <c r="B8368" t="s">
        <v>11</v>
      </c>
      <c r="C8368" t="s">
        <v>12</v>
      </c>
      <c r="D8368" t="s">
        <v>6129</v>
      </c>
      <c r="E8368">
        <f t="shared" si="520"/>
        <v>14</v>
      </c>
      <c r="F8368">
        <f t="shared" si="521"/>
        <v>6</v>
      </c>
      <c r="G8368" s="8">
        <f t="shared" si="522"/>
        <v>44726</v>
      </c>
      <c r="H8368">
        <f t="shared" si="523"/>
        <v>2022</v>
      </c>
      <c r="I8368" s="1">
        <v>44726.802777777775</v>
      </c>
      <c r="J8368" s="2">
        <v>44726</v>
      </c>
      <c r="K8368" t="s">
        <v>13</v>
      </c>
      <c r="L8368" t="s">
        <v>714</v>
      </c>
      <c r="N8368" s="11" t="s">
        <v>15</v>
      </c>
      <c r="O8368" s="11" t="str">
        <f>IF(Table1[[#This Row],[Currency  Code]]="USD",Table1[[#This Row],[Product Amount with GST]]*80,Table1[[#This Row],[Product Amount with GST]])</f>
        <v>2000</v>
      </c>
    </row>
    <row r="8369" spans="1:16" x14ac:dyDescent="0.25">
      <c r="A8369" t="s">
        <v>5701</v>
      </c>
      <c r="B8369" t="s">
        <v>670</v>
      </c>
      <c r="C8369" t="s">
        <v>12</v>
      </c>
      <c r="E8369">
        <f t="shared" si="520"/>
        <v>14</v>
      </c>
      <c r="F8369">
        <f t="shared" si="521"/>
        <v>6</v>
      </c>
      <c r="G8369" s="8">
        <f t="shared" si="522"/>
        <v>44726</v>
      </c>
      <c r="H8369">
        <f t="shared" si="523"/>
        <v>2022</v>
      </c>
      <c r="I8369" s="1">
        <v>44726.791666666664</v>
      </c>
      <c r="J8369" s="2">
        <v>44726</v>
      </c>
      <c r="K8369" t="s">
        <v>13</v>
      </c>
      <c r="L8369" t="s">
        <v>671</v>
      </c>
      <c r="N8369" s="11" t="s">
        <v>15</v>
      </c>
      <c r="O8369" s="11" t="str">
        <f>IF(Table1[[#This Row],[Currency  Code]]="USD",Table1[[#This Row],[Product Amount with GST]]*80,Table1[[#This Row],[Product Amount with GST]])</f>
        <v>1799</v>
      </c>
    </row>
    <row r="8370" spans="1:16" x14ac:dyDescent="0.25">
      <c r="A8370" t="s">
        <v>5716</v>
      </c>
      <c r="B8370" t="s">
        <v>42</v>
      </c>
      <c r="C8370" t="s">
        <v>12</v>
      </c>
      <c r="D8370" t="s">
        <v>6202</v>
      </c>
      <c r="E8370">
        <f t="shared" si="520"/>
        <v>14</v>
      </c>
      <c r="F8370">
        <f t="shared" si="521"/>
        <v>6</v>
      </c>
      <c r="G8370" s="8">
        <f t="shared" si="522"/>
        <v>44726</v>
      </c>
      <c r="H8370">
        <f t="shared" si="523"/>
        <v>2022</v>
      </c>
      <c r="I8370" s="1">
        <v>44726.945138888892</v>
      </c>
      <c r="J8370" s="2">
        <v>44726</v>
      </c>
      <c r="K8370" t="s">
        <v>43</v>
      </c>
      <c r="L8370" t="s">
        <v>44</v>
      </c>
      <c r="N8370" s="11" t="s">
        <v>15</v>
      </c>
      <c r="O8370" s="11" t="str">
        <f>IF(Table1[[#This Row],[Currency  Code]]="USD",Table1[[#This Row],[Product Amount with GST]]*80,Table1[[#This Row],[Product Amount with GST]])</f>
        <v>1499</v>
      </c>
    </row>
    <row r="8371" spans="1:16" x14ac:dyDescent="0.25">
      <c r="A8371" t="s">
        <v>5224</v>
      </c>
      <c r="B8371" t="s">
        <v>42</v>
      </c>
      <c r="C8371" t="s">
        <v>12</v>
      </c>
      <c r="E8371">
        <f t="shared" si="520"/>
        <v>14</v>
      </c>
      <c r="F8371">
        <f t="shared" si="521"/>
        <v>6</v>
      </c>
      <c r="G8371" s="8">
        <f t="shared" si="522"/>
        <v>44726</v>
      </c>
      <c r="H8371">
        <f t="shared" si="523"/>
        <v>2022</v>
      </c>
      <c r="I8371" s="1">
        <v>44726.938194444447</v>
      </c>
      <c r="J8371" s="2">
        <v>44726</v>
      </c>
      <c r="K8371" t="s">
        <v>43</v>
      </c>
      <c r="L8371" t="s">
        <v>44</v>
      </c>
      <c r="N8371" s="11" t="s">
        <v>15</v>
      </c>
      <c r="O8371" s="11" t="str">
        <f>IF(Table1[[#This Row],[Currency  Code]]="USD",Table1[[#This Row],[Product Amount with GST]]*80,Table1[[#This Row],[Product Amount with GST]])</f>
        <v>1499</v>
      </c>
    </row>
    <row r="8372" spans="1:16" x14ac:dyDescent="0.25">
      <c r="A8372" t="s">
        <v>5708</v>
      </c>
      <c r="B8372" t="s">
        <v>42</v>
      </c>
      <c r="C8372" t="s">
        <v>12</v>
      </c>
      <c r="E8372">
        <f t="shared" si="520"/>
        <v>14</v>
      </c>
      <c r="F8372">
        <f t="shared" si="521"/>
        <v>6</v>
      </c>
      <c r="G8372" s="8">
        <f t="shared" si="522"/>
        <v>44726</v>
      </c>
      <c r="H8372">
        <f t="shared" si="523"/>
        <v>2022</v>
      </c>
      <c r="I8372" s="1">
        <v>44726.9375</v>
      </c>
      <c r="J8372" s="2">
        <v>44726</v>
      </c>
      <c r="K8372" t="s">
        <v>43</v>
      </c>
      <c r="L8372" t="s">
        <v>88</v>
      </c>
      <c r="N8372" s="11" t="s">
        <v>29</v>
      </c>
      <c r="O8372" s="11">
        <f>IF(Table1[[#This Row],[Currency  Code]]="USD",Table1[[#This Row],[Product Amount with GST]]*80,Table1[[#This Row],[Product Amount with GST]])</f>
        <v>4720</v>
      </c>
    </row>
    <row r="8373" spans="1:16" x14ac:dyDescent="0.25">
      <c r="A8373" t="s">
        <v>5717</v>
      </c>
      <c r="B8373" t="s">
        <v>52</v>
      </c>
      <c r="C8373" t="s">
        <v>12</v>
      </c>
      <c r="E8373">
        <f t="shared" si="520"/>
        <v>14</v>
      </c>
      <c r="F8373">
        <f t="shared" si="521"/>
        <v>6</v>
      </c>
      <c r="G8373" s="8">
        <f t="shared" si="522"/>
        <v>44726</v>
      </c>
      <c r="H8373">
        <f t="shared" si="523"/>
        <v>2022</v>
      </c>
      <c r="I8373" s="1">
        <v>44726.930555555555</v>
      </c>
      <c r="J8373" s="2">
        <v>44726</v>
      </c>
      <c r="K8373" t="s">
        <v>13</v>
      </c>
      <c r="L8373" t="s">
        <v>18</v>
      </c>
      <c r="N8373" s="11" t="s">
        <v>15</v>
      </c>
      <c r="O8373" s="11" t="str">
        <f>IF(Table1[[#This Row],[Currency  Code]]="USD",Table1[[#This Row],[Product Amount with GST]]*80,Table1[[#This Row],[Product Amount with GST]])</f>
        <v>999</v>
      </c>
    </row>
    <row r="8374" spans="1:16" x14ac:dyDescent="0.25">
      <c r="A8374" t="s">
        <v>5708</v>
      </c>
      <c r="B8374" t="s">
        <v>42</v>
      </c>
      <c r="C8374" t="s">
        <v>12</v>
      </c>
      <c r="E8374">
        <f t="shared" si="520"/>
        <v>14</v>
      </c>
      <c r="F8374">
        <f t="shared" si="521"/>
        <v>6</v>
      </c>
      <c r="G8374" s="8">
        <f t="shared" si="522"/>
        <v>44726</v>
      </c>
      <c r="H8374">
        <f t="shared" si="523"/>
        <v>2022</v>
      </c>
      <c r="I8374" s="1">
        <v>44726.917361111111</v>
      </c>
      <c r="J8374" s="2">
        <v>44726</v>
      </c>
      <c r="K8374" t="s">
        <v>43</v>
      </c>
      <c r="L8374" t="s">
        <v>88</v>
      </c>
      <c r="N8374" s="11" t="s">
        <v>29</v>
      </c>
      <c r="O8374" s="11">
        <f>IF(Table1[[#This Row],[Currency  Code]]="USD",Table1[[#This Row],[Product Amount with GST]]*80,Table1[[#This Row],[Product Amount with GST]])</f>
        <v>4720</v>
      </c>
    </row>
    <row r="8375" spans="1:16" x14ac:dyDescent="0.25">
      <c r="A8375" t="s">
        <v>5708</v>
      </c>
      <c r="B8375" t="s">
        <v>42</v>
      </c>
      <c r="C8375" t="s">
        <v>12</v>
      </c>
      <c r="E8375">
        <f t="shared" si="520"/>
        <v>14</v>
      </c>
      <c r="F8375">
        <f t="shared" si="521"/>
        <v>6</v>
      </c>
      <c r="G8375" s="8">
        <f t="shared" si="522"/>
        <v>44726</v>
      </c>
      <c r="H8375">
        <f t="shared" si="523"/>
        <v>2022</v>
      </c>
      <c r="I8375" s="1">
        <v>44726.902083333334</v>
      </c>
      <c r="J8375" s="2">
        <v>44726</v>
      </c>
      <c r="K8375" t="s">
        <v>43</v>
      </c>
      <c r="L8375" t="s">
        <v>88</v>
      </c>
      <c r="N8375" s="11" t="s">
        <v>29</v>
      </c>
      <c r="O8375" s="11">
        <f>IF(Table1[[#This Row],[Currency  Code]]="USD",Table1[[#This Row],[Product Amount with GST]]*80,Table1[[#This Row],[Product Amount with GST]])</f>
        <v>4720</v>
      </c>
    </row>
    <row r="8376" spans="1:16" x14ac:dyDescent="0.25">
      <c r="A8376" t="s">
        <v>5718</v>
      </c>
      <c r="B8376" t="s">
        <v>42</v>
      </c>
      <c r="C8376" t="s">
        <v>12</v>
      </c>
      <c r="E8376">
        <f t="shared" si="520"/>
        <v>14</v>
      </c>
      <c r="F8376">
        <f t="shared" si="521"/>
        <v>6</v>
      </c>
      <c r="G8376" s="8">
        <f t="shared" si="522"/>
        <v>44726</v>
      </c>
      <c r="H8376">
        <f t="shared" si="523"/>
        <v>2022</v>
      </c>
      <c r="I8376" s="1">
        <v>44726.899305555555</v>
      </c>
      <c r="J8376" s="2">
        <v>44726</v>
      </c>
      <c r="K8376" t="s">
        <v>43</v>
      </c>
      <c r="L8376" t="s">
        <v>44</v>
      </c>
      <c r="N8376" s="11" t="s">
        <v>15</v>
      </c>
      <c r="O8376" s="11" t="str">
        <f>IF(Table1[[#This Row],[Currency  Code]]="USD",Table1[[#This Row],[Product Amount with GST]]*80,Table1[[#This Row],[Product Amount with GST]])</f>
        <v>1499</v>
      </c>
    </row>
    <row r="8377" spans="1:16" x14ac:dyDescent="0.25">
      <c r="A8377" t="s">
        <v>5719</v>
      </c>
      <c r="B8377" t="s">
        <v>42</v>
      </c>
      <c r="C8377" t="s">
        <v>12</v>
      </c>
      <c r="D8377" t="s">
        <v>6208</v>
      </c>
      <c r="E8377">
        <f t="shared" si="520"/>
        <v>14</v>
      </c>
      <c r="F8377">
        <f t="shared" si="521"/>
        <v>6</v>
      </c>
      <c r="G8377" s="8">
        <f t="shared" si="522"/>
        <v>44726</v>
      </c>
      <c r="H8377">
        <f t="shared" si="523"/>
        <v>2022</v>
      </c>
      <c r="I8377" s="1">
        <v>44726.888194444444</v>
      </c>
      <c r="J8377" s="2">
        <v>44726</v>
      </c>
      <c r="K8377" t="s">
        <v>43</v>
      </c>
      <c r="L8377" t="s">
        <v>44</v>
      </c>
      <c r="N8377" s="11" t="s">
        <v>15</v>
      </c>
      <c r="O8377" s="11" t="str">
        <f>IF(Table1[[#This Row],[Currency  Code]]="USD",Table1[[#This Row],[Product Amount with GST]]*80,Table1[[#This Row],[Product Amount with GST]])</f>
        <v>1499</v>
      </c>
    </row>
    <row r="8378" spans="1:16" x14ac:dyDescent="0.25">
      <c r="A8378" t="s">
        <v>505</v>
      </c>
      <c r="B8378" t="s">
        <v>52</v>
      </c>
      <c r="C8378" t="s">
        <v>12</v>
      </c>
      <c r="E8378">
        <f t="shared" si="520"/>
        <v>14</v>
      </c>
      <c r="F8378">
        <f t="shared" si="521"/>
        <v>6</v>
      </c>
      <c r="G8378" s="8">
        <f t="shared" si="522"/>
        <v>44726</v>
      </c>
      <c r="H8378">
        <f t="shared" si="523"/>
        <v>2022</v>
      </c>
      <c r="I8378" s="1">
        <v>44726.856944444444</v>
      </c>
      <c r="J8378" s="2">
        <v>44726</v>
      </c>
      <c r="K8378" t="s">
        <v>13</v>
      </c>
      <c r="L8378" t="s">
        <v>18</v>
      </c>
      <c r="N8378" s="11" t="s">
        <v>15</v>
      </c>
      <c r="O8378" s="11" t="str">
        <f>IF(Table1[[#This Row],[Currency  Code]]="USD",Table1[[#This Row],[Product Amount with GST]]*80,Table1[[#This Row],[Product Amount with GST]])</f>
        <v>999</v>
      </c>
    </row>
    <row r="8379" spans="1:16" x14ac:dyDescent="0.25">
      <c r="A8379" t="s">
        <v>5720</v>
      </c>
      <c r="B8379" t="s">
        <v>1075</v>
      </c>
      <c r="C8379" t="s">
        <v>12</v>
      </c>
      <c r="E8379">
        <f t="shared" si="520"/>
        <v>14</v>
      </c>
      <c r="F8379">
        <f t="shared" si="521"/>
        <v>6</v>
      </c>
      <c r="G8379" s="8">
        <f t="shared" si="522"/>
        <v>44726</v>
      </c>
      <c r="H8379">
        <f t="shared" si="523"/>
        <v>2022</v>
      </c>
      <c r="I8379" s="1">
        <v>44726.852083333331</v>
      </c>
      <c r="J8379" s="2">
        <v>44726</v>
      </c>
      <c r="K8379" t="s">
        <v>13</v>
      </c>
      <c r="L8379" t="s">
        <v>926</v>
      </c>
      <c r="N8379" s="11" t="s">
        <v>15</v>
      </c>
      <c r="O8379" s="11" t="str">
        <f>IF(Table1[[#This Row],[Currency  Code]]="USD",Table1[[#This Row],[Product Amount with GST]]*80,Table1[[#This Row],[Product Amount with GST]])</f>
        <v>1513</v>
      </c>
    </row>
    <row r="8380" spans="1:16" x14ac:dyDescent="0.25">
      <c r="A8380" t="s">
        <v>5272</v>
      </c>
      <c r="B8380" t="s">
        <v>52</v>
      </c>
      <c r="C8380" t="s">
        <v>12</v>
      </c>
      <c r="E8380">
        <f t="shared" si="520"/>
        <v>14</v>
      </c>
      <c r="F8380">
        <f t="shared" si="521"/>
        <v>6</v>
      </c>
      <c r="G8380" s="8">
        <f t="shared" si="522"/>
        <v>44726</v>
      </c>
      <c r="H8380">
        <f t="shared" si="523"/>
        <v>2022</v>
      </c>
      <c r="I8380" s="1">
        <v>44726.84652777778</v>
      </c>
      <c r="J8380" s="2">
        <v>44726</v>
      </c>
      <c r="K8380" t="s">
        <v>13</v>
      </c>
      <c r="L8380" t="s">
        <v>18</v>
      </c>
      <c r="N8380" s="11" t="s">
        <v>15</v>
      </c>
      <c r="O8380" s="11" t="str">
        <f>IF(Table1[[#This Row],[Currency  Code]]="USD",Table1[[#This Row],[Product Amount with GST]]*80,Table1[[#This Row],[Product Amount with GST]])</f>
        <v>999</v>
      </c>
    </row>
    <row r="8381" spans="1:16" x14ac:dyDescent="0.25">
      <c r="A8381" t="s">
        <v>5721</v>
      </c>
      <c r="B8381" t="s">
        <v>304</v>
      </c>
      <c r="C8381" t="s">
        <v>12</v>
      </c>
      <c r="E8381">
        <f t="shared" si="520"/>
        <v>14</v>
      </c>
      <c r="F8381">
        <f t="shared" si="521"/>
        <v>6</v>
      </c>
      <c r="G8381" s="8">
        <f t="shared" si="522"/>
        <v>44726</v>
      </c>
      <c r="H8381">
        <f t="shared" si="523"/>
        <v>2022</v>
      </c>
      <c r="I8381" s="1">
        <v>44726.836111111108</v>
      </c>
      <c r="J8381" s="2">
        <v>44726</v>
      </c>
      <c r="K8381" t="s">
        <v>13</v>
      </c>
      <c r="L8381" t="s">
        <v>44</v>
      </c>
      <c r="N8381" s="11" t="s">
        <v>15</v>
      </c>
      <c r="O8381" s="11" t="str">
        <f>IF(Table1[[#This Row],[Currency  Code]]="USD",Table1[[#This Row],[Product Amount with GST]]*80,Table1[[#This Row],[Product Amount with GST]])</f>
        <v>1499</v>
      </c>
    </row>
    <row r="8382" spans="1:16" x14ac:dyDescent="0.25">
      <c r="A8382" t="s">
        <v>5722</v>
      </c>
      <c r="B8382" t="s">
        <v>42</v>
      </c>
      <c r="C8382" t="s">
        <v>12</v>
      </c>
      <c r="D8382" t="s">
        <v>6209</v>
      </c>
      <c r="E8382">
        <f t="shared" si="520"/>
        <v>14</v>
      </c>
      <c r="F8382">
        <f t="shared" si="521"/>
        <v>6</v>
      </c>
      <c r="G8382" s="8">
        <f t="shared" si="522"/>
        <v>44726</v>
      </c>
      <c r="H8382">
        <f t="shared" si="523"/>
        <v>2022</v>
      </c>
      <c r="I8382" s="1">
        <v>44726.821527777778</v>
      </c>
      <c r="J8382" s="2">
        <v>44726</v>
      </c>
      <c r="K8382" t="s">
        <v>43</v>
      </c>
      <c r="L8382" t="s">
        <v>44</v>
      </c>
      <c r="N8382" s="11" t="s">
        <v>15</v>
      </c>
      <c r="O8382" s="11" t="str">
        <f>IF(Table1[[#This Row],[Currency  Code]]="USD",Table1[[#This Row],[Product Amount with GST]]*80,Table1[[#This Row],[Product Amount with GST]])</f>
        <v>1499</v>
      </c>
    </row>
    <row r="8383" spans="1:16" x14ac:dyDescent="0.25">
      <c r="A8383" t="s">
        <v>5723</v>
      </c>
      <c r="B8383" t="s">
        <v>42</v>
      </c>
      <c r="C8383" t="s">
        <v>12</v>
      </c>
      <c r="E8383">
        <f t="shared" si="520"/>
        <v>14</v>
      </c>
      <c r="F8383">
        <f t="shared" si="521"/>
        <v>6</v>
      </c>
      <c r="G8383" s="8">
        <f t="shared" si="522"/>
        <v>44726</v>
      </c>
      <c r="H8383">
        <f t="shared" si="523"/>
        <v>2022</v>
      </c>
      <c r="I8383" s="1">
        <v>44726.820138888892</v>
      </c>
      <c r="J8383" s="2">
        <v>44726</v>
      </c>
      <c r="K8383" t="s">
        <v>43</v>
      </c>
      <c r="L8383" t="s">
        <v>44</v>
      </c>
      <c r="N8383" s="11" t="s">
        <v>15</v>
      </c>
      <c r="O8383" s="11" t="str">
        <f>IF(Table1[[#This Row],[Currency  Code]]="USD",Table1[[#This Row],[Product Amount with GST]]*80,Table1[[#This Row],[Product Amount with GST]])</f>
        <v>1499</v>
      </c>
    </row>
    <row r="8384" spans="1:16" x14ac:dyDescent="0.25">
      <c r="A8384" t="s">
        <v>5724</v>
      </c>
      <c r="B8384" t="s">
        <v>1310</v>
      </c>
      <c r="C8384" t="s">
        <v>48</v>
      </c>
      <c r="E8384">
        <f t="shared" si="520"/>
        <v>14</v>
      </c>
      <c r="F8384">
        <f t="shared" si="521"/>
        <v>6</v>
      </c>
      <c r="G8384" s="8">
        <f t="shared" si="522"/>
        <v>44726</v>
      </c>
      <c r="H8384">
        <f t="shared" si="523"/>
        <v>2022</v>
      </c>
      <c r="I8384" s="1">
        <v>44726.791666666664</v>
      </c>
      <c r="J8384" s="2">
        <v>44726</v>
      </c>
      <c r="K8384" t="s">
        <v>112</v>
      </c>
      <c r="L8384" t="s">
        <v>44</v>
      </c>
      <c r="M8384" t="s">
        <v>49</v>
      </c>
      <c r="N8384" s="11" t="s">
        <v>15</v>
      </c>
      <c r="O8384" s="11" t="str">
        <f>IF(Table1[[#This Row],[Currency  Code]]="USD",Table1[[#This Row],[Product Amount with GST]]*80,Table1[[#This Row],[Product Amount with GST]])</f>
        <v>1499</v>
      </c>
      <c r="P8384" t="s">
        <v>50</v>
      </c>
    </row>
    <row r="8385" spans="1:16" x14ac:dyDescent="0.25">
      <c r="A8385" t="s">
        <v>5725</v>
      </c>
      <c r="B8385" t="s">
        <v>42</v>
      </c>
      <c r="C8385" t="s">
        <v>12</v>
      </c>
      <c r="E8385">
        <f t="shared" si="520"/>
        <v>14</v>
      </c>
      <c r="F8385">
        <f t="shared" si="521"/>
        <v>6</v>
      </c>
      <c r="G8385" s="8">
        <f t="shared" si="522"/>
        <v>44726</v>
      </c>
      <c r="H8385">
        <f t="shared" si="523"/>
        <v>2022</v>
      </c>
      <c r="I8385" s="1">
        <v>44726.78402777778</v>
      </c>
      <c r="J8385" s="2">
        <v>44726</v>
      </c>
      <c r="K8385" t="s">
        <v>43</v>
      </c>
      <c r="L8385" t="s">
        <v>44</v>
      </c>
      <c r="N8385" s="11" t="s">
        <v>15</v>
      </c>
      <c r="O8385" s="11" t="str">
        <f>IF(Table1[[#This Row],[Currency  Code]]="USD",Table1[[#This Row],[Product Amount with GST]]*80,Table1[[#This Row],[Product Amount with GST]])</f>
        <v>1499</v>
      </c>
    </row>
    <row r="8386" spans="1:16" x14ac:dyDescent="0.25">
      <c r="A8386" t="s">
        <v>5726</v>
      </c>
      <c r="B8386" t="s">
        <v>42</v>
      </c>
      <c r="C8386" t="s">
        <v>12</v>
      </c>
      <c r="E8386">
        <f t="shared" ref="E8386:E8449" si="524">DAY(I8386)</f>
        <v>14</v>
      </c>
      <c r="F8386">
        <f t="shared" ref="F8386:F8449" si="525">MONTH(I8386)</f>
        <v>6</v>
      </c>
      <c r="G8386" s="8">
        <f t="shared" ref="G8386:G8449" si="526">DATE(H8387,F8386,E8386)</f>
        <v>44726</v>
      </c>
      <c r="H8386">
        <f t="shared" ref="H8386:H8449" si="527">YEAR(I8386)</f>
        <v>2022</v>
      </c>
      <c r="I8386" s="1">
        <v>44726.783333333333</v>
      </c>
      <c r="J8386" s="2">
        <v>44726</v>
      </c>
      <c r="K8386" t="s">
        <v>43</v>
      </c>
      <c r="L8386" t="s">
        <v>44</v>
      </c>
      <c r="N8386" s="11" t="s">
        <v>15</v>
      </c>
      <c r="O8386" s="11" t="str">
        <f>IF(Table1[[#This Row],[Currency  Code]]="USD",Table1[[#This Row],[Product Amount with GST]]*80,Table1[[#This Row],[Product Amount with GST]])</f>
        <v>1499</v>
      </c>
    </row>
    <row r="8387" spans="1:16" x14ac:dyDescent="0.25">
      <c r="A8387" t="s">
        <v>5727</v>
      </c>
      <c r="B8387" t="s">
        <v>1710</v>
      </c>
      <c r="C8387" t="s">
        <v>12</v>
      </c>
      <c r="E8387">
        <f t="shared" si="524"/>
        <v>14</v>
      </c>
      <c r="F8387">
        <f t="shared" si="525"/>
        <v>6</v>
      </c>
      <c r="G8387" s="8">
        <f t="shared" si="526"/>
        <v>44726</v>
      </c>
      <c r="H8387">
        <f t="shared" si="527"/>
        <v>2022</v>
      </c>
      <c r="I8387" s="1">
        <v>44726.782638888886</v>
      </c>
      <c r="J8387" s="2">
        <v>44726</v>
      </c>
      <c r="K8387" t="s">
        <v>13</v>
      </c>
      <c r="L8387" t="s">
        <v>39</v>
      </c>
      <c r="N8387" s="11" t="s">
        <v>15</v>
      </c>
      <c r="O8387" s="11" t="str">
        <f>IF(Table1[[#This Row],[Currency  Code]]="USD",Table1[[#This Row],[Product Amount with GST]]*80,Table1[[#This Row],[Product Amount with GST]])</f>
        <v>499</v>
      </c>
    </row>
    <row r="8388" spans="1:16" x14ac:dyDescent="0.25">
      <c r="A8388" t="s">
        <v>5728</v>
      </c>
      <c r="B8388" t="s">
        <v>42</v>
      </c>
      <c r="C8388" t="s">
        <v>12</v>
      </c>
      <c r="E8388">
        <f t="shared" si="524"/>
        <v>14</v>
      </c>
      <c r="F8388">
        <f t="shared" si="525"/>
        <v>6</v>
      </c>
      <c r="G8388" s="8">
        <f t="shared" si="526"/>
        <v>44726</v>
      </c>
      <c r="H8388">
        <f t="shared" si="527"/>
        <v>2022</v>
      </c>
      <c r="I8388" s="1">
        <v>44726.771527777775</v>
      </c>
      <c r="J8388" s="2">
        <v>44726</v>
      </c>
      <c r="K8388" t="s">
        <v>43</v>
      </c>
      <c r="L8388" t="s">
        <v>44</v>
      </c>
      <c r="N8388" s="11" t="s">
        <v>15</v>
      </c>
      <c r="O8388" s="11" t="str">
        <f>IF(Table1[[#This Row],[Currency  Code]]="USD",Table1[[#This Row],[Product Amount with GST]]*80,Table1[[#This Row],[Product Amount with GST]])</f>
        <v>1499</v>
      </c>
    </row>
    <row r="8389" spans="1:16" x14ac:dyDescent="0.25">
      <c r="A8389" t="s">
        <v>5729</v>
      </c>
      <c r="B8389" t="s">
        <v>42</v>
      </c>
      <c r="C8389" t="s">
        <v>12</v>
      </c>
      <c r="E8389">
        <f t="shared" si="524"/>
        <v>14</v>
      </c>
      <c r="F8389">
        <f t="shared" si="525"/>
        <v>6</v>
      </c>
      <c r="G8389" s="8">
        <f t="shared" si="526"/>
        <v>44726</v>
      </c>
      <c r="H8389">
        <f t="shared" si="527"/>
        <v>2022</v>
      </c>
      <c r="I8389" s="1">
        <v>44726.770138888889</v>
      </c>
      <c r="J8389" s="2">
        <v>44726</v>
      </c>
      <c r="K8389" t="s">
        <v>43</v>
      </c>
      <c r="L8389" t="s">
        <v>44</v>
      </c>
      <c r="N8389" s="11" t="s">
        <v>15</v>
      </c>
      <c r="O8389" s="11" t="str">
        <f>IF(Table1[[#This Row],[Currency  Code]]="USD",Table1[[#This Row],[Product Amount with GST]]*80,Table1[[#This Row],[Product Amount with GST]])</f>
        <v>1499</v>
      </c>
    </row>
    <row r="8390" spans="1:16" x14ac:dyDescent="0.25">
      <c r="A8390" t="s">
        <v>5730</v>
      </c>
      <c r="B8390" t="s">
        <v>11</v>
      </c>
      <c r="C8390" t="s">
        <v>48</v>
      </c>
      <c r="D8390" t="s">
        <v>6129</v>
      </c>
      <c r="E8390">
        <f t="shared" si="524"/>
        <v>14</v>
      </c>
      <c r="F8390">
        <f t="shared" si="525"/>
        <v>6</v>
      </c>
      <c r="G8390" s="8">
        <f t="shared" si="526"/>
        <v>44726</v>
      </c>
      <c r="H8390">
        <f t="shared" si="527"/>
        <v>2022</v>
      </c>
      <c r="I8390" s="1">
        <v>44726.770138888889</v>
      </c>
      <c r="J8390" s="2">
        <v>44726</v>
      </c>
      <c r="K8390" t="s">
        <v>13</v>
      </c>
      <c r="L8390" t="s">
        <v>714</v>
      </c>
      <c r="M8390" t="s">
        <v>49</v>
      </c>
      <c r="N8390" s="11" t="s">
        <v>15</v>
      </c>
      <c r="O8390" s="11" t="str">
        <f>IF(Table1[[#This Row],[Currency  Code]]="USD",Table1[[#This Row],[Product Amount with GST]]*80,Table1[[#This Row],[Product Amount with GST]])</f>
        <v>2000</v>
      </c>
      <c r="P8390" t="s">
        <v>50</v>
      </c>
    </row>
    <row r="8391" spans="1:16" x14ac:dyDescent="0.25">
      <c r="A8391" t="s">
        <v>5731</v>
      </c>
      <c r="B8391" t="s">
        <v>42</v>
      </c>
      <c r="C8391" t="s">
        <v>12</v>
      </c>
      <c r="E8391">
        <f t="shared" si="524"/>
        <v>14</v>
      </c>
      <c r="F8391">
        <f t="shared" si="525"/>
        <v>6</v>
      </c>
      <c r="G8391" s="8">
        <f t="shared" si="526"/>
        <v>44726</v>
      </c>
      <c r="H8391">
        <f t="shared" si="527"/>
        <v>2022</v>
      </c>
      <c r="I8391" s="1">
        <v>44726.763888888891</v>
      </c>
      <c r="J8391" s="2">
        <v>44726</v>
      </c>
      <c r="K8391" t="s">
        <v>43</v>
      </c>
      <c r="L8391" t="s">
        <v>44</v>
      </c>
      <c r="N8391" s="11" t="s">
        <v>15</v>
      </c>
      <c r="O8391" s="11" t="str">
        <f>IF(Table1[[#This Row],[Currency  Code]]="USD",Table1[[#This Row],[Product Amount with GST]]*80,Table1[[#This Row],[Product Amount with GST]])</f>
        <v>1499</v>
      </c>
    </row>
    <row r="8392" spans="1:16" x14ac:dyDescent="0.25">
      <c r="A8392" t="s">
        <v>5732</v>
      </c>
      <c r="B8392" t="s">
        <v>11</v>
      </c>
      <c r="C8392" t="s">
        <v>48</v>
      </c>
      <c r="D8392" t="s">
        <v>6129</v>
      </c>
      <c r="E8392">
        <f t="shared" si="524"/>
        <v>14</v>
      </c>
      <c r="F8392">
        <f t="shared" si="525"/>
        <v>6</v>
      </c>
      <c r="G8392" s="8">
        <f t="shared" si="526"/>
        <v>44726</v>
      </c>
      <c r="H8392">
        <f t="shared" si="527"/>
        <v>2022</v>
      </c>
      <c r="I8392" s="1">
        <v>44726.73541666667</v>
      </c>
      <c r="J8392" s="2">
        <v>44726</v>
      </c>
      <c r="K8392" t="s">
        <v>13</v>
      </c>
      <c r="L8392" t="s">
        <v>714</v>
      </c>
      <c r="M8392" t="s">
        <v>53</v>
      </c>
      <c r="N8392" s="11" t="s">
        <v>15</v>
      </c>
      <c r="O8392" s="11" t="str">
        <f>IF(Table1[[#This Row],[Currency  Code]]="USD",Table1[[#This Row],[Product Amount with GST]]*80,Table1[[#This Row],[Product Amount with GST]])</f>
        <v>2000</v>
      </c>
      <c r="P8392" t="s">
        <v>50</v>
      </c>
    </row>
    <row r="8393" spans="1:16" x14ac:dyDescent="0.25">
      <c r="A8393" t="s">
        <v>5733</v>
      </c>
      <c r="B8393" t="s">
        <v>52</v>
      </c>
      <c r="C8393" t="s">
        <v>48</v>
      </c>
      <c r="E8393">
        <f t="shared" si="524"/>
        <v>14</v>
      </c>
      <c r="F8393">
        <f t="shared" si="525"/>
        <v>6</v>
      </c>
      <c r="G8393" s="8">
        <f t="shared" si="526"/>
        <v>44726</v>
      </c>
      <c r="H8393">
        <f t="shared" si="527"/>
        <v>2022</v>
      </c>
      <c r="I8393" s="1">
        <v>44726.725694444445</v>
      </c>
      <c r="J8393" s="2">
        <v>44726</v>
      </c>
      <c r="K8393" t="s">
        <v>13</v>
      </c>
      <c r="L8393" t="s">
        <v>18</v>
      </c>
      <c r="M8393" t="s">
        <v>49</v>
      </c>
      <c r="N8393" s="11" t="s">
        <v>15</v>
      </c>
      <c r="O8393" s="11" t="str">
        <f>IF(Table1[[#This Row],[Currency  Code]]="USD",Table1[[#This Row],[Product Amount with GST]]*80,Table1[[#This Row],[Product Amount with GST]])</f>
        <v>999</v>
      </c>
      <c r="P8393" t="s">
        <v>50</v>
      </c>
    </row>
    <row r="8394" spans="1:16" x14ac:dyDescent="0.25">
      <c r="A8394" t="s">
        <v>5726</v>
      </c>
      <c r="B8394" t="s">
        <v>42</v>
      </c>
      <c r="C8394" t="s">
        <v>12</v>
      </c>
      <c r="E8394">
        <f t="shared" si="524"/>
        <v>14</v>
      </c>
      <c r="F8394">
        <f t="shared" si="525"/>
        <v>6</v>
      </c>
      <c r="G8394" s="8">
        <f t="shared" si="526"/>
        <v>44726</v>
      </c>
      <c r="H8394">
        <f t="shared" si="527"/>
        <v>2022</v>
      </c>
      <c r="I8394" s="1">
        <v>44726.723611111112</v>
      </c>
      <c r="J8394" s="2">
        <v>44726</v>
      </c>
      <c r="K8394" t="s">
        <v>43</v>
      </c>
      <c r="L8394" t="s">
        <v>44</v>
      </c>
      <c r="N8394" s="11" t="s">
        <v>15</v>
      </c>
      <c r="O8394" s="11" t="str">
        <f>IF(Table1[[#This Row],[Currency  Code]]="USD",Table1[[#This Row],[Product Amount with GST]]*80,Table1[[#This Row],[Product Amount with GST]])</f>
        <v>1499</v>
      </c>
    </row>
    <row r="8395" spans="1:16" x14ac:dyDescent="0.25">
      <c r="A8395" t="s">
        <v>5734</v>
      </c>
      <c r="B8395" t="s">
        <v>42</v>
      </c>
      <c r="C8395" t="s">
        <v>12</v>
      </c>
      <c r="E8395">
        <f t="shared" si="524"/>
        <v>14</v>
      </c>
      <c r="F8395">
        <f t="shared" si="525"/>
        <v>6</v>
      </c>
      <c r="G8395" s="8">
        <f t="shared" si="526"/>
        <v>44726</v>
      </c>
      <c r="H8395">
        <f t="shared" si="527"/>
        <v>2022</v>
      </c>
      <c r="I8395" s="1">
        <v>44726.711805555555</v>
      </c>
      <c r="J8395" s="2">
        <v>44726</v>
      </c>
      <c r="K8395" t="s">
        <v>43</v>
      </c>
      <c r="L8395" t="s">
        <v>44</v>
      </c>
      <c r="N8395" s="11" t="s">
        <v>15</v>
      </c>
      <c r="O8395" s="11" t="str">
        <f>IF(Table1[[#This Row],[Currency  Code]]="USD",Table1[[#This Row],[Product Amount with GST]]*80,Table1[[#This Row],[Product Amount with GST]])</f>
        <v>1499</v>
      </c>
    </row>
    <row r="8396" spans="1:16" x14ac:dyDescent="0.25">
      <c r="A8396" t="s">
        <v>5735</v>
      </c>
      <c r="B8396" t="s">
        <v>42</v>
      </c>
      <c r="C8396" t="s">
        <v>12</v>
      </c>
      <c r="E8396">
        <f t="shared" si="524"/>
        <v>14</v>
      </c>
      <c r="F8396">
        <f t="shared" si="525"/>
        <v>6</v>
      </c>
      <c r="G8396" s="8">
        <f t="shared" si="526"/>
        <v>44726</v>
      </c>
      <c r="H8396">
        <f t="shared" si="527"/>
        <v>2022</v>
      </c>
      <c r="I8396" s="1">
        <v>44726.705555555556</v>
      </c>
      <c r="J8396" s="2">
        <v>44726</v>
      </c>
      <c r="K8396" t="s">
        <v>43</v>
      </c>
      <c r="L8396" t="s">
        <v>44</v>
      </c>
      <c r="N8396" s="11" t="s">
        <v>15</v>
      </c>
      <c r="O8396" s="11" t="str">
        <f>IF(Table1[[#This Row],[Currency  Code]]="USD",Table1[[#This Row],[Product Amount with GST]]*80,Table1[[#This Row],[Product Amount with GST]])</f>
        <v>1499</v>
      </c>
    </row>
    <row r="8397" spans="1:16" x14ac:dyDescent="0.25">
      <c r="A8397" t="s">
        <v>5736</v>
      </c>
      <c r="B8397" t="s">
        <v>24</v>
      </c>
      <c r="C8397" t="s">
        <v>48</v>
      </c>
      <c r="E8397">
        <f t="shared" si="524"/>
        <v>14</v>
      </c>
      <c r="F8397">
        <f t="shared" si="525"/>
        <v>6</v>
      </c>
      <c r="G8397" s="8">
        <f t="shared" si="526"/>
        <v>44726</v>
      </c>
      <c r="H8397">
        <f t="shared" si="527"/>
        <v>2022</v>
      </c>
      <c r="I8397" s="1">
        <v>44726.704861111109</v>
      </c>
      <c r="J8397" s="2">
        <v>44726</v>
      </c>
      <c r="K8397" t="s">
        <v>13</v>
      </c>
      <c r="L8397" t="s">
        <v>25</v>
      </c>
      <c r="M8397" t="s">
        <v>53</v>
      </c>
      <c r="N8397" s="11" t="s">
        <v>15</v>
      </c>
      <c r="O8397" s="11" t="str">
        <f>IF(Table1[[#This Row],[Currency  Code]]="USD",Table1[[#This Row],[Product Amount with GST]]*80,Table1[[#This Row],[Product Amount with GST]])</f>
        <v>2022</v>
      </c>
      <c r="P8397" t="s">
        <v>50</v>
      </c>
    </row>
    <row r="8398" spans="1:16" x14ac:dyDescent="0.25">
      <c r="A8398" t="s">
        <v>5736</v>
      </c>
      <c r="B8398" t="s">
        <v>24</v>
      </c>
      <c r="C8398" t="s">
        <v>12</v>
      </c>
      <c r="E8398">
        <f t="shared" si="524"/>
        <v>14</v>
      </c>
      <c r="F8398">
        <f t="shared" si="525"/>
        <v>6</v>
      </c>
      <c r="G8398" s="8">
        <f t="shared" si="526"/>
        <v>44726</v>
      </c>
      <c r="H8398">
        <f t="shared" si="527"/>
        <v>2022</v>
      </c>
      <c r="I8398" s="1">
        <v>44726.70416666667</v>
      </c>
      <c r="J8398" s="2">
        <v>44726</v>
      </c>
      <c r="K8398" t="s">
        <v>13</v>
      </c>
      <c r="L8398" t="s">
        <v>25</v>
      </c>
      <c r="N8398" s="11" t="s">
        <v>15</v>
      </c>
      <c r="O8398" s="11" t="str">
        <f>IF(Table1[[#This Row],[Currency  Code]]="USD",Table1[[#This Row],[Product Amount with GST]]*80,Table1[[#This Row],[Product Amount with GST]])</f>
        <v>2022</v>
      </c>
    </row>
    <row r="8399" spans="1:16" x14ac:dyDescent="0.25">
      <c r="A8399" t="s">
        <v>5737</v>
      </c>
      <c r="B8399" t="s">
        <v>1092</v>
      </c>
      <c r="C8399" t="s">
        <v>12</v>
      </c>
      <c r="E8399">
        <f t="shared" si="524"/>
        <v>14</v>
      </c>
      <c r="F8399">
        <f t="shared" si="525"/>
        <v>6</v>
      </c>
      <c r="G8399" s="8">
        <f t="shared" si="526"/>
        <v>44726</v>
      </c>
      <c r="H8399">
        <f t="shared" si="527"/>
        <v>2022</v>
      </c>
      <c r="I8399" s="1">
        <v>44726.702777777777</v>
      </c>
      <c r="J8399" s="2">
        <v>44726</v>
      </c>
      <c r="K8399" t="s">
        <v>43</v>
      </c>
      <c r="L8399" t="s">
        <v>44</v>
      </c>
      <c r="N8399" s="11" t="s">
        <v>15</v>
      </c>
      <c r="O8399" s="11" t="str">
        <f>IF(Table1[[#This Row],[Currency  Code]]="USD",Table1[[#This Row],[Product Amount with GST]]*80,Table1[[#This Row],[Product Amount with GST]])</f>
        <v>1499</v>
      </c>
    </row>
    <row r="8400" spans="1:16" x14ac:dyDescent="0.25">
      <c r="A8400" t="s">
        <v>1045</v>
      </c>
      <c r="B8400" t="s">
        <v>35</v>
      </c>
      <c r="C8400" t="s">
        <v>12</v>
      </c>
      <c r="E8400">
        <f t="shared" si="524"/>
        <v>14</v>
      </c>
      <c r="F8400">
        <f t="shared" si="525"/>
        <v>6</v>
      </c>
      <c r="G8400" s="8">
        <f t="shared" si="526"/>
        <v>44726</v>
      </c>
      <c r="H8400">
        <f t="shared" si="527"/>
        <v>2022</v>
      </c>
      <c r="I8400" s="1">
        <v>44726.702777777777</v>
      </c>
      <c r="J8400" s="2">
        <v>44726</v>
      </c>
      <c r="K8400" t="s">
        <v>13</v>
      </c>
      <c r="L8400" t="s">
        <v>36</v>
      </c>
      <c r="N8400" s="11" t="s">
        <v>15</v>
      </c>
      <c r="O8400" s="11" t="str">
        <f>IF(Table1[[#This Row],[Currency  Code]]="USD",Table1[[#This Row],[Product Amount with GST]]*80,Table1[[#This Row],[Product Amount with GST]])</f>
        <v>899</v>
      </c>
    </row>
    <row r="8401" spans="1:16" x14ac:dyDescent="0.25">
      <c r="A8401" t="s">
        <v>5738</v>
      </c>
      <c r="B8401" t="s">
        <v>47</v>
      </c>
      <c r="C8401" t="s">
        <v>48</v>
      </c>
      <c r="E8401">
        <f t="shared" si="524"/>
        <v>14</v>
      </c>
      <c r="F8401">
        <f t="shared" si="525"/>
        <v>6</v>
      </c>
      <c r="G8401" s="8">
        <f t="shared" si="526"/>
        <v>44726</v>
      </c>
      <c r="H8401">
        <f t="shared" si="527"/>
        <v>2022</v>
      </c>
      <c r="I8401" s="1">
        <v>44726.747916666667</v>
      </c>
      <c r="J8401" s="2">
        <v>44726</v>
      </c>
      <c r="K8401" t="s">
        <v>13</v>
      </c>
      <c r="L8401" t="s">
        <v>18</v>
      </c>
      <c r="M8401" t="s">
        <v>218</v>
      </c>
      <c r="N8401" s="11" t="s">
        <v>15</v>
      </c>
      <c r="O8401" s="11" t="str">
        <f>IF(Table1[[#This Row],[Currency  Code]]="USD",Table1[[#This Row],[Product Amount with GST]]*80,Table1[[#This Row],[Product Amount with GST]])</f>
        <v>999</v>
      </c>
      <c r="P8401" t="s">
        <v>50</v>
      </c>
    </row>
    <row r="8402" spans="1:16" x14ac:dyDescent="0.25">
      <c r="A8402" t="s">
        <v>5734</v>
      </c>
      <c r="B8402" t="s">
        <v>42</v>
      </c>
      <c r="C8402" t="s">
        <v>12</v>
      </c>
      <c r="E8402">
        <f t="shared" si="524"/>
        <v>14</v>
      </c>
      <c r="F8402">
        <f t="shared" si="525"/>
        <v>6</v>
      </c>
      <c r="G8402" s="8">
        <f t="shared" si="526"/>
        <v>44726</v>
      </c>
      <c r="H8402">
        <f t="shared" si="527"/>
        <v>2022</v>
      </c>
      <c r="I8402" s="1">
        <v>44726.734722222223</v>
      </c>
      <c r="J8402" s="2">
        <v>44726</v>
      </c>
      <c r="K8402" t="s">
        <v>43</v>
      </c>
      <c r="L8402" t="s">
        <v>44</v>
      </c>
      <c r="N8402" s="11" t="s">
        <v>15</v>
      </c>
      <c r="O8402" s="11" t="str">
        <f>IF(Table1[[#This Row],[Currency  Code]]="USD",Table1[[#This Row],[Product Amount with GST]]*80,Table1[[#This Row],[Product Amount with GST]])</f>
        <v>1499</v>
      </c>
    </row>
    <row r="8403" spans="1:16" x14ac:dyDescent="0.25">
      <c r="A8403" t="s">
        <v>5739</v>
      </c>
      <c r="B8403" t="s">
        <v>42</v>
      </c>
      <c r="C8403" t="s">
        <v>12</v>
      </c>
      <c r="E8403">
        <f t="shared" si="524"/>
        <v>14</v>
      </c>
      <c r="F8403">
        <f t="shared" si="525"/>
        <v>6</v>
      </c>
      <c r="G8403" s="8">
        <f t="shared" si="526"/>
        <v>44726</v>
      </c>
      <c r="H8403">
        <f t="shared" si="527"/>
        <v>2022</v>
      </c>
      <c r="I8403" s="1">
        <v>44726.731249999997</v>
      </c>
      <c r="J8403" s="2">
        <v>44726</v>
      </c>
      <c r="K8403" t="s">
        <v>13</v>
      </c>
      <c r="L8403" t="s">
        <v>44</v>
      </c>
      <c r="N8403" s="11" t="s">
        <v>15</v>
      </c>
      <c r="O8403" s="11" t="str">
        <f>IF(Table1[[#This Row],[Currency  Code]]="USD",Table1[[#This Row],[Product Amount with GST]]*80,Table1[[#This Row],[Product Amount with GST]])</f>
        <v>1499</v>
      </c>
    </row>
    <row r="8404" spans="1:16" x14ac:dyDescent="0.25">
      <c r="A8404" t="s">
        <v>5740</v>
      </c>
      <c r="B8404" t="s">
        <v>42</v>
      </c>
      <c r="C8404" t="s">
        <v>12</v>
      </c>
      <c r="E8404">
        <f t="shared" si="524"/>
        <v>14</v>
      </c>
      <c r="F8404">
        <f t="shared" si="525"/>
        <v>6</v>
      </c>
      <c r="G8404" s="8">
        <f t="shared" si="526"/>
        <v>44726</v>
      </c>
      <c r="H8404">
        <f t="shared" si="527"/>
        <v>2022</v>
      </c>
      <c r="I8404" s="1">
        <v>44726.717361111114</v>
      </c>
      <c r="J8404" s="2">
        <v>44726</v>
      </c>
      <c r="K8404" t="s">
        <v>13</v>
      </c>
      <c r="L8404" t="s">
        <v>88</v>
      </c>
      <c r="N8404" s="11" t="s">
        <v>29</v>
      </c>
      <c r="O8404" s="11">
        <f>IF(Table1[[#This Row],[Currency  Code]]="USD",Table1[[#This Row],[Product Amount with GST]]*80,Table1[[#This Row],[Product Amount with GST]])</f>
        <v>4720</v>
      </c>
    </row>
    <row r="8405" spans="1:16" x14ac:dyDescent="0.25">
      <c r="A8405" t="s">
        <v>5741</v>
      </c>
      <c r="B8405" t="s">
        <v>42</v>
      </c>
      <c r="C8405" t="s">
        <v>12</v>
      </c>
      <c r="E8405">
        <f t="shared" si="524"/>
        <v>14</v>
      </c>
      <c r="F8405">
        <f t="shared" si="525"/>
        <v>6</v>
      </c>
      <c r="G8405" s="8">
        <f t="shared" si="526"/>
        <v>44726</v>
      </c>
      <c r="H8405">
        <f t="shared" si="527"/>
        <v>2022</v>
      </c>
      <c r="I8405" s="1">
        <v>44726.710416666669</v>
      </c>
      <c r="J8405" s="2">
        <v>44726</v>
      </c>
      <c r="K8405" t="s">
        <v>43</v>
      </c>
      <c r="L8405" t="s">
        <v>44</v>
      </c>
      <c r="N8405" s="11" t="s">
        <v>15</v>
      </c>
      <c r="O8405" s="11" t="str">
        <f>IF(Table1[[#This Row],[Currency  Code]]="USD",Table1[[#This Row],[Product Amount with GST]]*80,Table1[[#This Row],[Product Amount with GST]])</f>
        <v>1499</v>
      </c>
    </row>
    <row r="8406" spans="1:16" x14ac:dyDescent="0.25">
      <c r="A8406" t="s">
        <v>5202</v>
      </c>
      <c r="B8406" t="s">
        <v>27</v>
      </c>
      <c r="C8406" t="s">
        <v>12</v>
      </c>
      <c r="E8406">
        <f t="shared" si="524"/>
        <v>14</v>
      </c>
      <c r="F8406">
        <f t="shared" si="525"/>
        <v>6</v>
      </c>
      <c r="G8406" s="8">
        <f t="shared" si="526"/>
        <v>44726</v>
      </c>
      <c r="H8406">
        <f t="shared" si="527"/>
        <v>2022</v>
      </c>
      <c r="I8406" s="1">
        <v>44726.692361111112</v>
      </c>
      <c r="J8406" s="2">
        <v>44726</v>
      </c>
      <c r="K8406" t="s">
        <v>13</v>
      </c>
      <c r="L8406" t="s">
        <v>28</v>
      </c>
      <c r="N8406" s="11" t="s">
        <v>29</v>
      </c>
      <c r="O8406" s="11">
        <f>IF(Table1[[#This Row],[Currency  Code]]="USD",Table1[[#This Row],[Product Amount with GST]]*80,Table1[[#This Row],[Product Amount with GST]])</f>
        <v>11920</v>
      </c>
    </row>
    <row r="8407" spans="1:16" x14ac:dyDescent="0.25">
      <c r="A8407" t="s">
        <v>5742</v>
      </c>
      <c r="B8407" t="s">
        <v>402</v>
      </c>
      <c r="C8407" t="s">
        <v>12</v>
      </c>
      <c r="E8407">
        <f t="shared" si="524"/>
        <v>14</v>
      </c>
      <c r="F8407">
        <f t="shared" si="525"/>
        <v>6</v>
      </c>
      <c r="G8407" s="8">
        <f t="shared" si="526"/>
        <v>44726</v>
      </c>
      <c r="H8407">
        <f t="shared" si="527"/>
        <v>2022</v>
      </c>
      <c r="I8407" s="1">
        <v>44726.731249999997</v>
      </c>
      <c r="J8407" s="2">
        <v>44726</v>
      </c>
      <c r="K8407" t="s">
        <v>43</v>
      </c>
      <c r="L8407" t="s">
        <v>403</v>
      </c>
      <c r="N8407" s="11" t="s">
        <v>15</v>
      </c>
      <c r="O8407" s="11" t="str">
        <f>IF(Table1[[#This Row],[Currency  Code]]="USD",Table1[[#This Row],[Product Amount with GST]]*80,Table1[[#This Row],[Product Amount with GST]])</f>
        <v>1000</v>
      </c>
    </row>
    <row r="8408" spans="1:16" x14ac:dyDescent="0.25">
      <c r="A8408" t="s">
        <v>5733</v>
      </c>
      <c r="B8408" t="s">
        <v>52</v>
      </c>
      <c r="C8408" t="s">
        <v>12</v>
      </c>
      <c r="E8408">
        <f t="shared" si="524"/>
        <v>14</v>
      </c>
      <c r="F8408">
        <f t="shared" si="525"/>
        <v>6</v>
      </c>
      <c r="G8408" s="8">
        <f t="shared" si="526"/>
        <v>44726</v>
      </c>
      <c r="H8408">
        <f t="shared" si="527"/>
        <v>2022</v>
      </c>
      <c r="I8408" s="1">
        <v>44726.723611111112</v>
      </c>
      <c r="J8408" s="2">
        <v>44726</v>
      </c>
      <c r="K8408" t="s">
        <v>13</v>
      </c>
      <c r="L8408" t="s">
        <v>18</v>
      </c>
      <c r="N8408" s="11" t="s">
        <v>15</v>
      </c>
      <c r="O8408" s="11" t="str">
        <f>IF(Table1[[#This Row],[Currency  Code]]="USD",Table1[[#This Row],[Product Amount with GST]]*80,Table1[[#This Row],[Product Amount with GST]])</f>
        <v>999</v>
      </c>
    </row>
    <row r="8409" spans="1:16" x14ac:dyDescent="0.25">
      <c r="A8409" t="s">
        <v>5743</v>
      </c>
      <c r="B8409" t="s">
        <v>42</v>
      </c>
      <c r="C8409" t="s">
        <v>12</v>
      </c>
      <c r="E8409">
        <f t="shared" si="524"/>
        <v>14</v>
      </c>
      <c r="F8409">
        <f t="shared" si="525"/>
        <v>6</v>
      </c>
      <c r="G8409" s="8">
        <f t="shared" si="526"/>
        <v>44726</v>
      </c>
      <c r="H8409">
        <f t="shared" si="527"/>
        <v>2022</v>
      </c>
      <c r="I8409" s="1">
        <v>44726.723611111112</v>
      </c>
      <c r="J8409" s="2">
        <v>44726</v>
      </c>
      <c r="K8409" t="s">
        <v>43</v>
      </c>
      <c r="L8409" t="s">
        <v>88</v>
      </c>
      <c r="N8409" s="11" t="s">
        <v>29</v>
      </c>
      <c r="O8409" s="11">
        <f>IF(Table1[[#This Row],[Currency  Code]]="USD",Table1[[#This Row],[Product Amount with GST]]*80,Table1[[#This Row],[Product Amount with GST]])</f>
        <v>4720</v>
      </c>
    </row>
    <row r="8410" spans="1:16" x14ac:dyDescent="0.25">
      <c r="A8410" t="s">
        <v>5734</v>
      </c>
      <c r="B8410" t="s">
        <v>42</v>
      </c>
      <c r="C8410" t="s">
        <v>12</v>
      </c>
      <c r="E8410">
        <f t="shared" si="524"/>
        <v>14</v>
      </c>
      <c r="F8410">
        <f t="shared" si="525"/>
        <v>6</v>
      </c>
      <c r="G8410" s="8">
        <f t="shared" si="526"/>
        <v>44726</v>
      </c>
      <c r="H8410">
        <f t="shared" si="527"/>
        <v>2022</v>
      </c>
      <c r="I8410" s="1">
        <v>44726.71597222222</v>
      </c>
      <c r="J8410" s="2">
        <v>44726</v>
      </c>
      <c r="K8410" t="s">
        <v>43</v>
      </c>
      <c r="L8410" t="s">
        <v>44</v>
      </c>
      <c r="N8410" s="11" t="s">
        <v>15</v>
      </c>
      <c r="O8410" s="11" t="str">
        <f>IF(Table1[[#This Row],[Currency  Code]]="USD",Table1[[#This Row],[Product Amount with GST]]*80,Table1[[#This Row],[Product Amount with GST]])</f>
        <v>1499</v>
      </c>
    </row>
    <row r="8411" spans="1:16" x14ac:dyDescent="0.25">
      <c r="A8411" t="s">
        <v>5744</v>
      </c>
      <c r="B8411" t="s">
        <v>24</v>
      </c>
      <c r="C8411" t="s">
        <v>48</v>
      </c>
      <c r="E8411">
        <f t="shared" si="524"/>
        <v>14</v>
      </c>
      <c r="F8411">
        <f t="shared" si="525"/>
        <v>6</v>
      </c>
      <c r="G8411" s="8">
        <f t="shared" si="526"/>
        <v>44726</v>
      </c>
      <c r="H8411">
        <f t="shared" si="527"/>
        <v>2022</v>
      </c>
      <c r="I8411" s="1">
        <v>44726.680555555555</v>
      </c>
      <c r="J8411" s="2">
        <v>44726</v>
      </c>
      <c r="K8411" t="s">
        <v>13</v>
      </c>
      <c r="L8411" t="s">
        <v>25</v>
      </c>
      <c r="M8411" t="s">
        <v>53</v>
      </c>
      <c r="N8411" s="11" t="s">
        <v>15</v>
      </c>
      <c r="O8411" s="11" t="str">
        <f>IF(Table1[[#This Row],[Currency  Code]]="USD",Table1[[#This Row],[Product Amount with GST]]*80,Table1[[#This Row],[Product Amount with GST]])</f>
        <v>2022</v>
      </c>
      <c r="P8411" t="s">
        <v>50</v>
      </c>
    </row>
    <row r="8412" spans="1:16" x14ac:dyDescent="0.25">
      <c r="A8412" t="s">
        <v>5745</v>
      </c>
      <c r="B8412" t="s">
        <v>42</v>
      </c>
      <c r="C8412" t="s">
        <v>12</v>
      </c>
      <c r="E8412">
        <f t="shared" si="524"/>
        <v>14</v>
      </c>
      <c r="F8412">
        <f t="shared" si="525"/>
        <v>6</v>
      </c>
      <c r="G8412" s="8">
        <f t="shared" si="526"/>
        <v>44726</v>
      </c>
      <c r="H8412">
        <f t="shared" si="527"/>
        <v>2022</v>
      </c>
      <c r="I8412" s="1">
        <v>44726.636805555558</v>
      </c>
      <c r="J8412" s="2">
        <v>44726</v>
      </c>
      <c r="K8412" t="s">
        <v>43</v>
      </c>
      <c r="L8412" t="s">
        <v>44</v>
      </c>
      <c r="N8412" s="11" t="s">
        <v>15</v>
      </c>
      <c r="O8412" s="11" t="str">
        <f>IF(Table1[[#This Row],[Currency  Code]]="USD",Table1[[#This Row],[Product Amount with GST]]*80,Table1[[#This Row],[Product Amount with GST]])</f>
        <v>1499</v>
      </c>
    </row>
    <row r="8413" spans="1:16" x14ac:dyDescent="0.25">
      <c r="A8413" t="s">
        <v>1173</v>
      </c>
      <c r="B8413" t="s">
        <v>160</v>
      </c>
      <c r="C8413" t="s">
        <v>12</v>
      </c>
      <c r="E8413">
        <f t="shared" si="524"/>
        <v>14</v>
      </c>
      <c r="F8413">
        <f t="shared" si="525"/>
        <v>6</v>
      </c>
      <c r="G8413" s="8">
        <f t="shared" si="526"/>
        <v>44726</v>
      </c>
      <c r="H8413">
        <f t="shared" si="527"/>
        <v>2022</v>
      </c>
      <c r="I8413" s="1">
        <v>44726.613888888889</v>
      </c>
      <c r="J8413" s="2">
        <v>44726</v>
      </c>
      <c r="K8413" t="s">
        <v>13</v>
      </c>
      <c r="L8413" t="s">
        <v>161</v>
      </c>
      <c r="N8413" s="11" t="s">
        <v>15</v>
      </c>
      <c r="O8413" s="11" t="str">
        <f>IF(Table1[[#This Row],[Currency  Code]]="USD",Table1[[#This Row],[Product Amount with GST]]*80,Table1[[#This Row],[Product Amount with GST]])</f>
        <v>666</v>
      </c>
    </row>
    <row r="8414" spans="1:16" x14ac:dyDescent="0.25">
      <c r="A8414" t="s">
        <v>5746</v>
      </c>
      <c r="B8414" t="s">
        <v>42</v>
      </c>
      <c r="C8414" t="s">
        <v>12</v>
      </c>
      <c r="E8414">
        <f t="shared" si="524"/>
        <v>14</v>
      </c>
      <c r="F8414">
        <f t="shared" si="525"/>
        <v>6</v>
      </c>
      <c r="G8414" s="8">
        <f t="shared" si="526"/>
        <v>44726</v>
      </c>
      <c r="H8414">
        <f t="shared" si="527"/>
        <v>2022</v>
      </c>
      <c r="I8414" s="1">
        <v>44726.609722222223</v>
      </c>
      <c r="J8414" s="2">
        <v>44726</v>
      </c>
      <c r="K8414" t="s">
        <v>43</v>
      </c>
      <c r="L8414" t="s">
        <v>44</v>
      </c>
      <c r="N8414" s="11" t="s">
        <v>15</v>
      </c>
      <c r="O8414" s="11" t="str">
        <f>IF(Table1[[#This Row],[Currency  Code]]="USD",Table1[[#This Row],[Product Amount with GST]]*80,Table1[[#This Row],[Product Amount with GST]])</f>
        <v>1499</v>
      </c>
    </row>
    <row r="8415" spans="1:16" x14ac:dyDescent="0.25">
      <c r="A8415" t="s">
        <v>5747</v>
      </c>
      <c r="B8415" t="s">
        <v>1756</v>
      </c>
      <c r="C8415" t="s">
        <v>12</v>
      </c>
      <c r="E8415">
        <f t="shared" si="524"/>
        <v>14</v>
      </c>
      <c r="F8415">
        <f t="shared" si="525"/>
        <v>6</v>
      </c>
      <c r="G8415" s="8">
        <f t="shared" si="526"/>
        <v>44726</v>
      </c>
      <c r="H8415">
        <f t="shared" si="527"/>
        <v>2022</v>
      </c>
      <c r="I8415" s="1">
        <v>44726.598611111112</v>
      </c>
      <c r="J8415" s="2">
        <v>44726</v>
      </c>
      <c r="K8415" t="s">
        <v>13</v>
      </c>
      <c r="L8415" t="s">
        <v>4078</v>
      </c>
      <c r="N8415" s="11" t="s">
        <v>15</v>
      </c>
      <c r="O8415" s="11" t="str">
        <f>IF(Table1[[#This Row],[Currency  Code]]="USD",Table1[[#This Row],[Product Amount with GST]]*80,Table1[[#This Row],[Product Amount with GST]])</f>
        <v>1099</v>
      </c>
    </row>
    <row r="8416" spans="1:16" x14ac:dyDescent="0.25">
      <c r="A8416" t="s">
        <v>5748</v>
      </c>
      <c r="B8416" t="s">
        <v>65</v>
      </c>
      <c r="C8416" t="s">
        <v>48</v>
      </c>
      <c r="D8416" t="s">
        <v>6121</v>
      </c>
      <c r="E8416">
        <f t="shared" si="524"/>
        <v>14</v>
      </c>
      <c r="F8416">
        <f t="shared" si="525"/>
        <v>6</v>
      </c>
      <c r="G8416" s="8">
        <f t="shared" si="526"/>
        <v>44726</v>
      </c>
      <c r="H8416">
        <f t="shared" si="527"/>
        <v>2022</v>
      </c>
      <c r="I8416" s="1">
        <v>44726.570833333331</v>
      </c>
      <c r="J8416" s="2">
        <v>44726</v>
      </c>
      <c r="K8416" t="s">
        <v>112</v>
      </c>
      <c r="L8416" t="s">
        <v>3035</v>
      </c>
      <c r="M8416" t="s">
        <v>53</v>
      </c>
      <c r="N8416" s="11" t="s">
        <v>15</v>
      </c>
      <c r="O8416" s="11" t="str">
        <f>IF(Table1[[#This Row],[Currency  Code]]="USD",Table1[[#This Row],[Product Amount with GST]]*80,Table1[[#This Row],[Product Amount with GST]])</f>
        <v>1124</v>
      </c>
      <c r="P8416" t="s">
        <v>50</v>
      </c>
    </row>
    <row r="8417" spans="1:15" x14ac:dyDescent="0.25">
      <c r="A8417" t="s">
        <v>5749</v>
      </c>
      <c r="B8417" t="s">
        <v>42</v>
      </c>
      <c r="C8417" t="s">
        <v>12</v>
      </c>
      <c r="E8417">
        <f t="shared" si="524"/>
        <v>14</v>
      </c>
      <c r="F8417">
        <f t="shared" si="525"/>
        <v>6</v>
      </c>
      <c r="G8417" s="8">
        <f t="shared" si="526"/>
        <v>44726</v>
      </c>
      <c r="H8417">
        <f t="shared" si="527"/>
        <v>2022</v>
      </c>
      <c r="I8417" s="1">
        <v>44726.561805555553</v>
      </c>
      <c r="J8417" s="2">
        <v>44726</v>
      </c>
      <c r="K8417" t="s">
        <v>43</v>
      </c>
      <c r="L8417" t="s">
        <v>44</v>
      </c>
      <c r="N8417" s="11" t="s">
        <v>15</v>
      </c>
      <c r="O8417" s="11" t="str">
        <f>IF(Table1[[#This Row],[Currency  Code]]="USD",Table1[[#This Row],[Product Amount with GST]]*80,Table1[[#This Row],[Product Amount with GST]])</f>
        <v>1499</v>
      </c>
    </row>
    <row r="8418" spans="1:15" x14ac:dyDescent="0.25">
      <c r="A8418" t="s">
        <v>5750</v>
      </c>
      <c r="B8418" t="s">
        <v>47</v>
      </c>
      <c r="C8418" t="s">
        <v>12</v>
      </c>
      <c r="E8418">
        <f t="shared" si="524"/>
        <v>14</v>
      </c>
      <c r="F8418">
        <f t="shared" si="525"/>
        <v>6</v>
      </c>
      <c r="G8418" s="8">
        <f t="shared" si="526"/>
        <v>44726</v>
      </c>
      <c r="H8418">
        <f t="shared" si="527"/>
        <v>2022</v>
      </c>
      <c r="I8418" s="1">
        <v>44726.540972222225</v>
      </c>
      <c r="J8418" s="2">
        <v>44726</v>
      </c>
      <c r="K8418" t="s">
        <v>13</v>
      </c>
      <c r="L8418" t="s">
        <v>18</v>
      </c>
      <c r="N8418" s="11" t="s">
        <v>15</v>
      </c>
      <c r="O8418" s="11" t="str">
        <f>IF(Table1[[#This Row],[Currency  Code]]="USD",Table1[[#This Row],[Product Amount with GST]]*80,Table1[[#This Row],[Product Amount with GST]])</f>
        <v>999</v>
      </c>
    </row>
    <row r="8419" spans="1:15" x14ac:dyDescent="0.25">
      <c r="A8419" t="s">
        <v>4741</v>
      </c>
      <c r="B8419" t="s">
        <v>11</v>
      </c>
      <c r="C8419" t="s">
        <v>12</v>
      </c>
      <c r="D8419" t="s">
        <v>6129</v>
      </c>
      <c r="E8419">
        <f t="shared" si="524"/>
        <v>14</v>
      </c>
      <c r="F8419">
        <f t="shared" si="525"/>
        <v>6</v>
      </c>
      <c r="G8419" s="8">
        <f t="shared" si="526"/>
        <v>44726</v>
      </c>
      <c r="H8419">
        <f t="shared" si="527"/>
        <v>2022</v>
      </c>
      <c r="I8419" s="1">
        <v>44726.535416666666</v>
      </c>
      <c r="J8419" s="2">
        <v>44726</v>
      </c>
      <c r="K8419" t="s">
        <v>13</v>
      </c>
      <c r="L8419" t="s">
        <v>714</v>
      </c>
      <c r="N8419" s="11" t="s">
        <v>15</v>
      </c>
      <c r="O8419" s="11" t="str">
        <f>IF(Table1[[#This Row],[Currency  Code]]="USD",Table1[[#This Row],[Product Amount with GST]]*80,Table1[[#This Row],[Product Amount with GST]])</f>
        <v>2000</v>
      </c>
    </row>
    <row r="8420" spans="1:15" x14ac:dyDescent="0.25">
      <c r="A8420" t="s">
        <v>1615</v>
      </c>
      <c r="B8420" t="s">
        <v>179</v>
      </c>
      <c r="C8420" t="s">
        <v>12</v>
      </c>
      <c r="E8420">
        <f t="shared" si="524"/>
        <v>14</v>
      </c>
      <c r="F8420">
        <f t="shared" si="525"/>
        <v>6</v>
      </c>
      <c r="G8420" s="8">
        <f t="shared" si="526"/>
        <v>44726</v>
      </c>
      <c r="H8420">
        <f t="shared" si="527"/>
        <v>2022</v>
      </c>
      <c r="I8420" s="1">
        <v>44726.694444444445</v>
      </c>
      <c r="J8420" s="2">
        <v>44726</v>
      </c>
      <c r="K8420" t="s">
        <v>43</v>
      </c>
      <c r="L8420" t="s">
        <v>2392</v>
      </c>
      <c r="N8420" s="11" t="s">
        <v>15</v>
      </c>
      <c r="O8420" s="11" t="str">
        <f>IF(Table1[[#This Row],[Currency  Code]]="USD",Table1[[#This Row],[Product Amount with GST]]*80,Table1[[#This Row],[Product Amount with GST]])</f>
        <v>599</v>
      </c>
    </row>
    <row r="8421" spans="1:15" x14ac:dyDescent="0.25">
      <c r="A8421" t="s">
        <v>5751</v>
      </c>
      <c r="B8421" t="s">
        <v>179</v>
      </c>
      <c r="C8421" t="s">
        <v>12</v>
      </c>
      <c r="E8421">
        <f t="shared" si="524"/>
        <v>14</v>
      </c>
      <c r="F8421">
        <f t="shared" si="525"/>
        <v>6</v>
      </c>
      <c r="G8421" s="8">
        <f t="shared" si="526"/>
        <v>44726</v>
      </c>
      <c r="H8421">
        <f t="shared" si="527"/>
        <v>2022</v>
      </c>
      <c r="I8421" s="1">
        <v>44726.690972222219</v>
      </c>
      <c r="J8421" s="2">
        <v>44726</v>
      </c>
      <c r="K8421" t="s">
        <v>43</v>
      </c>
      <c r="L8421" t="s">
        <v>497</v>
      </c>
      <c r="N8421" s="11" t="s">
        <v>29</v>
      </c>
      <c r="O8421" s="11">
        <f>IF(Table1[[#This Row],[Currency  Code]]="USD",Table1[[#This Row],[Product Amount with GST]]*80,Table1[[#This Row],[Product Amount with GST]])</f>
        <v>3920</v>
      </c>
    </row>
    <row r="8422" spans="1:15" x14ac:dyDescent="0.25">
      <c r="A8422" t="s">
        <v>5752</v>
      </c>
      <c r="B8422" t="s">
        <v>433</v>
      </c>
      <c r="C8422" t="s">
        <v>12</v>
      </c>
      <c r="E8422">
        <f t="shared" si="524"/>
        <v>14</v>
      </c>
      <c r="F8422">
        <f t="shared" si="525"/>
        <v>6</v>
      </c>
      <c r="G8422" s="8">
        <f t="shared" si="526"/>
        <v>44726</v>
      </c>
      <c r="H8422">
        <f t="shared" si="527"/>
        <v>2022</v>
      </c>
      <c r="I8422" s="1">
        <v>44726.682638888888</v>
      </c>
      <c r="J8422" s="2">
        <v>44726</v>
      </c>
      <c r="K8422" t="s">
        <v>43</v>
      </c>
      <c r="L8422" t="s">
        <v>18</v>
      </c>
      <c r="N8422" s="11" t="s">
        <v>15</v>
      </c>
      <c r="O8422" s="11" t="str">
        <f>IF(Table1[[#This Row],[Currency  Code]]="USD",Table1[[#This Row],[Product Amount with GST]]*80,Table1[[#This Row],[Product Amount with GST]])</f>
        <v>999</v>
      </c>
    </row>
    <row r="8423" spans="1:15" x14ac:dyDescent="0.25">
      <c r="A8423" t="s">
        <v>5753</v>
      </c>
      <c r="B8423" t="s">
        <v>17</v>
      </c>
      <c r="C8423" t="s">
        <v>12</v>
      </c>
      <c r="E8423">
        <f t="shared" si="524"/>
        <v>14</v>
      </c>
      <c r="F8423">
        <f t="shared" si="525"/>
        <v>6</v>
      </c>
      <c r="G8423" s="8">
        <f t="shared" si="526"/>
        <v>44726</v>
      </c>
      <c r="H8423">
        <f t="shared" si="527"/>
        <v>2022</v>
      </c>
      <c r="I8423" s="1">
        <v>44726.679861111108</v>
      </c>
      <c r="J8423" s="2">
        <v>44726</v>
      </c>
      <c r="K8423" t="s">
        <v>13</v>
      </c>
      <c r="L8423" t="s">
        <v>18</v>
      </c>
      <c r="N8423" s="11" t="s">
        <v>15</v>
      </c>
      <c r="O8423" s="11" t="str">
        <f>IF(Table1[[#This Row],[Currency  Code]]="USD",Table1[[#This Row],[Product Amount with GST]]*80,Table1[[#This Row],[Product Amount with GST]])</f>
        <v>999</v>
      </c>
    </row>
    <row r="8424" spans="1:15" x14ac:dyDescent="0.25">
      <c r="A8424" t="s">
        <v>5754</v>
      </c>
      <c r="B8424" t="s">
        <v>1472</v>
      </c>
      <c r="C8424" t="s">
        <v>12</v>
      </c>
      <c r="E8424">
        <f t="shared" si="524"/>
        <v>14</v>
      </c>
      <c r="F8424">
        <f t="shared" si="525"/>
        <v>6</v>
      </c>
      <c r="G8424" s="8">
        <f t="shared" si="526"/>
        <v>44726</v>
      </c>
      <c r="H8424">
        <f t="shared" si="527"/>
        <v>2022</v>
      </c>
      <c r="I8424" s="1">
        <v>44726.643055555556</v>
      </c>
      <c r="J8424" s="2">
        <v>44726</v>
      </c>
      <c r="K8424" t="s">
        <v>13</v>
      </c>
      <c r="L8424" t="s">
        <v>403</v>
      </c>
      <c r="N8424" s="11" t="s">
        <v>15</v>
      </c>
      <c r="O8424" s="11" t="str">
        <f>IF(Table1[[#This Row],[Currency  Code]]="USD",Table1[[#This Row],[Product Amount with GST]]*80,Table1[[#This Row],[Product Amount with GST]])</f>
        <v>1000</v>
      </c>
    </row>
    <row r="8425" spans="1:15" x14ac:dyDescent="0.25">
      <c r="A8425" t="s">
        <v>5755</v>
      </c>
      <c r="B8425" t="s">
        <v>1883</v>
      </c>
      <c r="C8425" t="s">
        <v>12</v>
      </c>
      <c r="E8425">
        <f t="shared" si="524"/>
        <v>14</v>
      </c>
      <c r="F8425">
        <f t="shared" si="525"/>
        <v>6</v>
      </c>
      <c r="G8425" s="8">
        <f t="shared" si="526"/>
        <v>44726</v>
      </c>
      <c r="H8425">
        <f t="shared" si="527"/>
        <v>2022</v>
      </c>
      <c r="I8425" s="1">
        <v>44726.64166666667</v>
      </c>
      <c r="J8425" s="2">
        <v>44726</v>
      </c>
      <c r="K8425" t="s">
        <v>13</v>
      </c>
      <c r="L8425" t="s">
        <v>18</v>
      </c>
      <c r="N8425" s="11" t="s">
        <v>15</v>
      </c>
      <c r="O8425" s="11" t="str">
        <f>IF(Table1[[#This Row],[Currency  Code]]="USD",Table1[[#This Row],[Product Amount with GST]]*80,Table1[[#This Row],[Product Amount with GST]])</f>
        <v>999</v>
      </c>
    </row>
    <row r="8426" spans="1:15" x14ac:dyDescent="0.25">
      <c r="A8426" t="s">
        <v>5756</v>
      </c>
      <c r="B8426" t="s">
        <v>17</v>
      </c>
      <c r="C8426" t="s">
        <v>12</v>
      </c>
      <c r="E8426">
        <f t="shared" si="524"/>
        <v>14</v>
      </c>
      <c r="F8426">
        <f t="shared" si="525"/>
        <v>6</v>
      </c>
      <c r="G8426" s="8">
        <f t="shared" si="526"/>
        <v>44726</v>
      </c>
      <c r="H8426">
        <f t="shared" si="527"/>
        <v>2022</v>
      </c>
      <c r="I8426" s="1">
        <v>44726.632638888892</v>
      </c>
      <c r="J8426" s="2">
        <v>44726</v>
      </c>
      <c r="K8426" t="s">
        <v>13</v>
      </c>
      <c r="L8426" t="s">
        <v>18</v>
      </c>
      <c r="N8426" s="11" t="s">
        <v>15</v>
      </c>
      <c r="O8426" s="11" t="str">
        <f>IF(Table1[[#This Row],[Currency  Code]]="USD",Table1[[#This Row],[Product Amount with GST]]*80,Table1[[#This Row],[Product Amount with GST]])</f>
        <v>999</v>
      </c>
    </row>
    <row r="8427" spans="1:15" x14ac:dyDescent="0.25">
      <c r="A8427" t="s">
        <v>5757</v>
      </c>
      <c r="B8427" t="s">
        <v>17</v>
      </c>
      <c r="C8427" t="s">
        <v>12</v>
      </c>
      <c r="E8427">
        <f t="shared" si="524"/>
        <v>14</v>
      </c>
      <c r="F8427">
        <f t="shared" si="525"/>
        <v>6</v>
      </c>
      <c r="G8427" s="8">
        <f t="shared" si="526"/>
        <v>44726</v>
      </c>
      <c r="H8427">
        <f t="shared" si="527"/>
        <v>2022</v>
      </c>
      <c r="I8427" s="1">
        <v>44726.618750000001</v>
      </c>
      <c r="J8427" s="2">
        <v>44726</v>
      </c>
      <c r="K8427" t="s">
        <v>13</v>
      </c>
      <c r="L8427" t="s">
        <v>18</v>
      </c>
      <c r="N8427" s="11" t="s">
        <v>15</v>
      </c>
      <c r="O8427" s="11" t="str">
        <f>IF(Table1[[#This Row],[Currency  Code]]="USD",Table1[[#This Row],[Product Amount with GST]]*80,Table1[[#This Row],[Product Amount with GST]])</f>
        <v>999</v>
      </c>
    </row>
    <row r="8428" spans="1:15" x14ac:dyDescent="0.25">
      <c r="A8428" t="s">
        <v>5758</v>
      </c>
      <c r="B8428" t="s">
        <v>20</v>
      </c>
      <c r="C8428" t="s">
        <v>12</v>
      </c>
      <c r="E8428">
        <f t="shared" si="524"/>
        <v>14</v>
      </c>
      <c r="F8428">
        <f t="shared" si="525"/>
        <v>6</v>
      </c>
      <c r="G8428" s="8">
        <f t="shared" si="526"/>
        <v>44726</v>
      </c>
      <c r="H8428">
        <f t="shared" si="527"/>
        <v>2022</v>
      </c>
      <c r="I8428" s="1">
        <v>44726.618055555555</v>
      </c>
      <c r="J8428" s="2">
        <v>44726</v>
      </c>
      <c r="K8428" t="s">
        <v>13</v>
      </c>
      <c r="L8428" t="s">
        <v>21</v>
      </c>
      <c r="N8428" s="11" t="s">
        <v>15</v>
      </c>
      <c r="O8428" s="11" t="str">
        <f>IF(Table1[[#This Row],[Currency  Code]]="USD",Table1[[#This Row],[Product Amount with GST]]*80,Table1[[#This Row],[Product Amount with GST]])</f>
        <v>1999</v>
      </c>
    </row>
    <row r="8429" spans="1:15" x14ac:dyDescent="0.25">
      <c r="A8429" t="s">
        <v>5746</v>
      </c>
      <c r="B8429" t="s">
        <v>42</v>
      </c>
      <c r="C8429" t="s">
        <v>12</v>
      </c>
      <c r="E8429">
        <f t="shared" si="524"/>
        <v>14</v>
      </c>
      <c r="F8429">
        <f t="shared" si="525"/>
        <v>6</v>
      </c>
      <c r="G8429" s="8">
        <f t="shared" si="526"/>
        <v>44726</v>
      </c>
      <c r="H8429">
        <f t="shared" si="527"/>
        <v>2022</v>
      </c>
      <c r="I8429" s="1">
        <v>44726.61041666667</v>
      </c>
      <c r="J8429" s="2">
        <v>44726</v>
      </c>
      <c r="K8429" t="s">
        <v>43</v>
      </c>
      <c r="L8429" t="s">
        <v>44</v>
      </c>
      <c r="N8429" s="11" t="s">
        <v>15</v>
      </c>
      <c r="O8429" s="11" t="str">
        <f>IF(Table1[[#This Row],[Currency  Code]]="USD",Table1[[#This Row],[Product Amount with GST]]*80,Table1[[#This Row],[Product Amount with GST]])</f>
        <v>1499</v>
      </c>
    </row>
    <row r="8430" spans="1:15" x14ac:dyDescent="0.25">
      <c r="A8430" t="s">
        <v>5759</v>
      </c>
      <c r="B8430" t="s">
        <v>52</v>
      </c>
      <c r="C8430" t="s">
        <v>12</v>
      </c>
      <c r="E8430">
        <f t="shared" si="524"/>
        <v>14</v>
      </c>
      <c r="F8430">
        <f t="shared" si="525"/>
        <v>6</v>
      </c>
      <c r="G8430" s="8">
        <f t="shared" si="526"/>
        <v>44726</v>
      </c>
      <c r="H8430">
        <f t="shared" si="527"/>
        <v>2022</v>
      </c>
      <c r="I8430" s="1">
        <v>44726.609027777777</v>
      </c>
      <c r="J8430" s="2">
        <v>44726</v>
      </c>
      <c r="K8430" t="s">
        <v>13</v>
      </c>
      <c r="L8430" t="s">
        <v>18</v>
      </c>
      <c r="N8430" s="11" t="s">
        <v>15</v>
      </c>
      <c r="O8430" s="11" t="str">
        <f>IF(Table1[[#This Row],[Currency  Code]]="USD",Table1[[#This Row],[Product Amount with GST]]*80,Table1[[#This Row],[Product Amount with GST]])</f>
        <v>999</v>
      </c>
    </row>
    <row r="8431" spans="1:15" x14ac:dyDescent="0.25">
      <c r="A8431" t="s">
        <v>5759</v>
      </c>
      <c r="B8431" t="s">
        <v>52</v>
      </c>
      <c r="C8431" t="s">
        <v>12</v>
      </c>
      <c r="E8431">
        <f t="shared" si="524"/>
        <v>14</v>
      </c>
      <c r="F8431">
        <f t="shared" si="525"/>
        <v>6</v>
      </c>
      <c r="G8431" s="8">
        <f t="shared" si="526"/>
        <v>44726</v>
      </c>
      <c r="H8431">
        <f t="shared" si="527"/>
        <v>2022</v>
      </c>
      <c r="I8431" s="1">
        <v>44726.607638888891</v>
      </c>
      <c r="J8431" s="2">
        <v>44726</v>
      </c>
      <c r="K8431" t="s">
        <v>13</v>
      </c>
      <c r="L8431" t="s">
        <v>18</v>
      </c>
      <c r="N8431" s="11" t="s">
        <v>15</v>
      </c>
      <c r="O8431" s="11" t="str">
        <f>IF(Table1[[#This Row],[Currency  Code]]="USD",Table1[[#This Row],[Product Amount with GST]]*80,Table1[[#This Row],[Product Amount with GST]])</f>
        <v>999</v>
      </c>
    </row>
    <row r="8432" spans="1:15" x14ac:dyDescent="0.25">
      <c r="A8432" t="s">
        <v>4939</v>
      </c>
      <c r="B8432" t="s">
        <v>65</v>
      </c>
      <c r="C8432" t="s">
        <v>12</v>
      </c>
      <c r="E8432">
        <f t="shared" si="524"/>
        <v>14</v>
      </c>
      <c r="F8432">
        <f t="shared" si="525"/>
        <v>6</v>
      </c>
      <c r="G8432" s="8">
        <f t="shared" si="526"/>
        <v>44726</v>
      </c>
      <c r="H8432">
        <f t="shared" si="527"/>
        <v>2022</v>
      </c>
      <c r="I8432" s="1">
        <v>44726.598611111112</v>
      </c>
      <c r="J8432" s="2">
        <v>44726</v>
      </c>
      <c r="K8432" t="s">
        <v>13</v>
      </c>
      <c r="L8432" t="s">
        <v>44</v>
      </c>
      <c r="N8432" s="11" t="s">
        <v>15</v>
      </c>
      <c r="O8432" s="11" t="str">
        <f>IF(Table1[[#This Row],[Currency  Code]]="USD",Table1[[#This Row],[Product Amount with GST]]*80,Table1[[#This Row],[Product Amount with GST]])</f>
        <v>1499</v>
      </c>
    </row>
    <row r="8433" spans="1:16" x14ac:dyDescent="0.25">
      <c r="A8433" t="s">
        <v>5760</v>
      </c>
      <c r="B8433" t="s">
        <v>24</v>
      </c>
      <c r="C8433" t="s">
        <v>12</v>
      </c>
      <c r="E8433">
        <f t="shared" si="524"/>
        <v>14</v>
      </c>
      <c r="F8433">
        <f t="shared" si="525"/>
        <v>6</v>
      </c>
      <c r="G8433" s="8">
        <f t="shared" si="526"/>
        <v>44726</v>
      </c>
      <c r="H8433">
        <f t="shared" si="527"/>
        <v>2022</v>
      </c>
      <c r="I8433" s="1">
        <v>44726.581250000003</v>
      </c>
      <c r="J8433" s="2">
        <v>44726</v>
      </c>
      <c r="K8433" t="s">
        <v>13</v>
      </c>
      <c r="L8433" t="s">
        <v>25</v>
      </c>
      <c r="N8433" s="11" t="s">
        <v>15</v>
      </c>
      <c r="O8433" s="11" t="str">
        <f>IF(Table1[[#This Row],[Currency  Code]]="USD",Table1[[#This Row],[Product Amount with GST]]*80,Table1[[#This Row],[Product Amount with GST]])</f>
        <v>2022</v>
      </c>
    </row>
    <row r="8434" spans="1:16" x14ac:dyDescent="0.25">
      <c r="A8434" t="s">
        <v>5748</v>
      </c>
      <c r="B8434" t="s">
        <v>65</v>
      </c>
      <c r="C8434" t="s">
        <v>12</v>
      </c>
      <c r="D8434" t="s">
        <v>6121</v>
      </c>
      <c r="E8434">
        <f t="shared" si="524"/>
        <v>14</v>
      </c>
      <c r="F8434">
        <f t="shared" si="525"/>
        <v>6</v>
      </c>
      <c r="G8434" s="8">
        <f t="shared" si="526"/>
        <v>44726</v>
      </c>
      <c r="H8434">
        <f t="shared" si="527"/>
        <v>2022</v>
      </c>
      <c r="I8434" s="1">
        <v>44726.567361111112</v>
      </c>
      <c r="J8434" s="2">
        <v>44726</v>
      </c>
      <c r="K8434" t="s">
        <v>13</v>
      </c>
      <c r="L8434" t="s">
        <v>3035</v>
      </c>
      <c r="N8434" s="11" t="s">
        <v>15</v>
      </c>
      <c r="O8434" s="11" t="str">
        <f>IF(Table1[[#This Row],[Currency  Code]]="USD",Table1[[#This Row],[Product Amount with GST]]*80,Table1[[#This Row],[Product Amount with GST]])</f>
        <v>1124</v>
      </c>
    </row>
    <row r="8435" spans="1:16" x14ac:dyDescent="0.25">
      <c r="A8435" t="s">
        <v>5748</v>
      </c>
      <c r="B8435" t="s">
        <v>65</v>
      </c>
      <c r="C8435" t="s">
        <v>12</v>
      </c>
      <c r="E8435">
        <f t="shared" si="524"/>
        <v>14</v>
      </c>
      <c r="F8435">
        <f t="shared" si="525"/>
        <v>6</v>
      </c>
      <c r="G8435" s="8">
        <f t="shared" si="526"/>
        <v>44726</v>
      </c>
      <c r="H8435">
        <f t="shared" si="527"/>
        <v>2022</v>
      </c>
      <c r="I8435" s="1">
        <v>44726.561111111114</v>
      </c>
      <c r="J8435" s="2">
        <v>44726</v>
      </c>
      <c r="K8435" t="s">
        <v>13</v>
      </c>
      <c r="L8435" t="s">
        <v>44</v>
      </c>
      <c r="N8435" s="11" t="s">
        <v>15</v>
      </c>
      <c r="O8435" s="11" t="str">
        <f>IF(Table1[[#This Row],[Currency  Code]]="USD",Table1[[#This Row],[Product Amount with GST]]*80,Table1[[#This Row],[Product Amount with GST]])</f>
        <v>1499</v>
      </c>
    </row>
    <row r="8436" spans="1:16" x14ac:dyDescent="0.25">
      <c r="A8436" t="s">
        <v>5761</v>
      </c>
      <c r="B8436" t="s">
        <v>42</v>
      </c>
      <c r="C8436" t="s">
        <v>12</v>
      </c>
      <c r="E8436">
        <f t="shared" si="524"/>
        <v>14</v>
      </c>
      <c r="F8436">
        <f t="shared" si="525"/>
        <v>6</v>
      </c>
      <c r="G8436" s="8">
        <f t="shared" si="526"/>
        <v>44726</v>
      </c>
      <c r="H8436">
        <f t="shared" si="527"/>
        <v>2022</v>
      </c>
      <c r="I8436" s="1">
        <v>44726.506944444445</v>
      </c>
      <c r="J8436" s="2">
        <v>44726</v>
      </c>
      <c r="K8436" t="s">
        <v>43</v>
      </c>
      <c r="L8436" t="s">
        <v>44</v>
      </c>
      <c r="N8436" s="11" t="s">
        <v>15</v>
      </c>
      <c r="O8436" s="11" t="str">
        <f>IF(Table1[[#This Row],[Currency  Code]]="USD",Table1[[#This Row],[Product Amount with GST]]*80,Table1[[#This Row],[Product Amount with GST]])</f>
        <v>1499</v>
      </c>
    </row>
    <row r="8437" spans="1:16" x14ac:dyDescent="0.25">
      <c r="A8437" t="s">
        <v>5762</v>
      </c>
      <c r="B8437" t="s">
        <v>68</v>
      </c>
      <c r="C8437" t="s">
        <v>12</v>
      </c>
      <c r="E8437">
        <f t="shared" si="524"/>
        <v>14</v>
      </c>
      <c r="F8437">
        <f t="shared" si="525"/>
        <v>6</v>
      </c>
      <c r="G8437" s="8">
        <f t="shared" si="526"/>
        <v>44726</v>
      </c>
      <c r="H8437">
        <f t="shared" si="527"/>
        <v>2022</v>
      </c>
      <c r="I8437" s="1">
        <v>44726.506249999999</v>
      </c>
      <c r="J8437" s="2">
        <v>44726</v>
      </c>
      <c r="K8437" t="s">
        <v>13</v>
      </c>
      <c r="L8437" t="s">
        <v>18</v>
      </c>
      <c r="N8437" s="11" t="s">
        <v>15</v>
      </c>
      <c r="O8437" s="11" t="str">
        <f>IF(Table1[[#This Row],[Currency  Code]]="USD",Table1[[#This Row],[Product Amount with GST]]*80,Table1[[#This Row],[Product Amount with GST]])</f>
        <v>999</v>
      </c>
    </row>
    <row r="8438" spans="1:16" x14ac:dyDescent="0.25">
      <c r="A8438" t="s">
        <v>5763</v>
      </c>
      <c r="B8438" t="s">
        <v>24</v>
      </c>
      <c r="C8438" t="s">
        <v>48</v>
      </c>
      <c r="E8438">
        <f t="shared" si="524"/>
        <v>14</v>
      </c>
      <c r="F8438">
        <f t="shared" si="525"/>
        <v>6</v>
      </c>
      <c r="G8438" s="8">
        <f t="shared" si="526"/>
        <v>44726</v>
      </c>
      <c r="H8438">
        <f t="shared" si="527"/>
        <v>2022</v>
      </c>
      <c r="I8438" s="1">
        <v>44726.679166666669</v>
      </c>
      <c r="J8438" s="2">
        <v>44726</v>
      </c>
      <c r="K8438" t="s">
        <v>13</v>
      </c>
      <c r="L8438" t="s">
        <v>25</v>
      </c>
      <c r="M8438" t="s">
        <v>53</v>
      </c>
      <c r="N8438" s="11" t="s">
        <v>15</v>
      </c>
      <c r="O8438" s="11" t="str">
        <f>IF(Table1[[#This Row],[Currency  Code]]="USD",Table1[[#This Row],[Product Amount with GST]]*80,Table1[[#This Row],[Product Amount with GST]])</f>
        <v>2022</v>
      </c>
      <c r="P8438" t="s">
        <v>50</v>
      </c>
    </row>
    <row r="8439" spans="1:16" x14ac:dyDescent="0.25">
      <c r="A8439" t="s">
        <v>3206</v>
      </c>
      <c r="B8439" t="s">
        <v>68</v>
      </c>
      <c r="C8439" t="s">
        <v>12</v>
      </c>
      <c r="E8439">
        <f t="shared" si="524"/>
        <v>14</v>
      </c>
      <c r="F8439">
        <f t="shared" si="525"/>
        <v>6</v>
      </c>
      <c r="G8439" s="8">
        <f t="shared" si="526"/>
        <v>44726</v>
      </c>
      <c r="H8439">
        <f t="shared" si="527"/>
        <v>2022</v>
      </c>
      <c r="I8439" s="1">
        <v>44726.674305555556</v>
      </c>
      <c r="J8439" s="2">
        <v>44726</v>
      </c>
      <c r="K8439" t="s">
        <v>13</v>
      </c>
      <c r="L8439" t="s">
        <v>268</v>
      </c>
      <c r="N8439" s="11" t="s">
        <v>29</v>
      </c>
      <c r="O8439" s="11">
        <f>IF(Table1[[#This Row],[Currency  Code]]="USD",Table1[[#This Row],[Product Amount with GST]]*80,Table1[[#This Row],[Product Amount with GST]])</f>
        <v>6320</v>
      </c>
    </row>
    <row r="8440" spans="1:16" x14ac:dyDescent="0.25">
      <c r="A8440" t="s">
        <v>5764</v>
      </c>
      <c r="B8440" t="s">
        <v>42</v>
      </c>
      <c r="C8440" t="s">
        <v>12</v>
      </c>
      <c r="E8440">
        <f t="shared" si="524"/>
        <v>14</v>
      </c>
      <c r="F8440">
        <f t="shared" si="525"/>
        <v>6</v>
      </c>
      <c r="G8440" s="8">
        <f t="shared" si="526"/>
        <v>44726</v>
      </c>
      <c r="H8440">
        <f t="shared" si="527"/>
        <v>2022</v>
      </c>
      <c r="I8440" s="1">
        <v>44726.645138888889</v>
      </c>
      <c r="J8440" s="2">
        <v>44726</v>
      </c>
      <c r="K8440" t="s">
        <v>43</v>
      </c>
      <c r="L8440" t="s">
        <v>88</v>
      </c>
      <c r="N8440" s="11" t="s">
        <v>29</v>
      </c>
      <c r="O8440" s="11">
        <f>IF(Table1[[#This Row],[Currency  Code]]="USD",Table1[[#This Row],[Product Amount with GST]]*80,Table1[[#This Row],[Product Amount with GST]])</f>
        <v>4720</v>
      </c>
    </row>
    <row r="8441" spans="1:16" x14ac:dyDescent="0.25">
      <c r="A8441" t="s">
        <v>5765</v>
      </c>
      <c r="B8441" t="s">
        <v>42</v>
      </c>
      <c r="C8441" t="s">
        <v>12</v>
      </c>
      <c r="E8441">
        <f t="shared" si="524"/>
        <v>14</v>
      </c>
      <c r="F8441">
        <f t="shared" si="525"/>
        <v>6</v>
      </c>
      <c r="G8441" s="8">
        <f t="shared" si="526"/>
        <v>44726</v>
      </c>
      <c r="H8441">
        <f t="shared" si="527"/>
        <v>2022</v>
      </c>
      <c r="I8441" s="1">
        <v>44726.625694444447</v>
      </c>
      <c r="J8441" s="2">
        <v>44726</v>
      </c>
      <c r="K8441" t="s">
        <v>43</v>
      </c>
      <c r="L8441" t="s">
        <v>44</v>
      </c>
      <c r="N8441" s="11" t="s">
        <v>15</v>
      </c>
      <c r="O8441" s="11" t="str">
        <f>IF(Table1[[#This Row],[Currency  Code]]="USD",Table1[[#This Row],[Product Amount with GST]]*80,Table1[[#This Row],[Product Amount with GST]])</f>
        <v>1499</v>
      </c>
    </row>
    <row r="8442" spans="1:16" x14ac:dyDescent="0.25">
      <c r="A8442" t="s">
        <v>5758</v>
      </c>
      <c r="B8442" t="s">
        <v>20</v>
      </c>
      <c r="C8442" t="s">
        <v>12</v>
      </c>
      <c r="E8442">
        <f t="shared" si="524"/>
        <v>14</v>
      </c>
      <c r="F8442">
        <f t="shared" si="525"/>
        <v>6</v>
      </c>
      <c r="G8442" s="8">
        <f t="shared" si="526"/>
        <v>44726</v>
      </c>
      <c r="H8442">
        <f t="shared" si="527"/>
        <v>2022</v>
      </c>
      <c r="I8442" s="1">
        <v>44726.618750000001</v>
      </c>
      <c r="J8442" s="2">
        <v>44726</v>
      </c>
      <c r="K8442" t="s">
        <v>13</v>
      </c>
      <c r="L8442" t="s">
        <v>21</v>
      </c>
      <c r="N8442" s="11" t="s">
        <v>15</v>
      </c>
      <c r="O8442" s="11" t="str">
        <f>IF(Table1[[#This Row],[Currency  Code]]="USD",Table1[[#This Row],[Product Amount with GST]]*80,Table1[[#This Row],[Product Amount with GST]])</f>
        <v>1999</v>
      </c>
    </row>
    <row r="8443" spans="1:16" x14ac:dyDescent="0.25">
      <c r="A8443" t="s">
        <v>5766</v>
      </c>
      <c r="B8443" t="s">
        <v>52</v>
      </c>
      <c r="C8443" t="s">
        <v>12</v>
      </c>
      <c r="E8443">
        <f t="shared" si="524"/>
        <v>14</v>
      </c>
      <c r="F8443">
        <f t="shared" si="525"/>
        <v>6</v>
      </c>
      <c r="G8443" s="8">
        <f t="shared" si="526"/>
        <v>44726</v>
      </c>
      <c r="H8443">
        <f t="shared" si="527"/>
        <v>2022</v>
      </c>
      <c r="I8443" s="1">
        <v>44726.60833333333</v>
      </c>
      <c r="J8443" s="2">
        <v>44726</v>
      </c>
      <c r="K8443" t="s">
        <v>13</v>
      </c>
      <c r="L8443" t="s">
        <v>18</v>
      </c>
      <c r="N8443" s="11" t="s">
        <v>15</v>
      </c>
      <c r="O8443" s="11" t="str">
        <f>IF(Table1[[#This Row],[Currency  Code]]="USD",Table1[[#This Row],[Product Amount with GST]]*80,Table1[[#This Row],[Product Amount with GST]])</f>
        <v>999</v>
      </c>
    </row>
    <row r="8444" spans="1:16" x14ac:dyDescent="0.25">
      <c r="A8444" t="s">
        <v>5767</v>
      </c>
      <c r="B8444" t="s">
        <v>24</v>
      </c>
      <c r="C8444" t="s">
        <v>12</v>
      </c>
      <c r="E8444">
        <f t="shared" si="524"/>
        <v>14</v>
      </c>
      <c r="F8444">
        <f t="shared" si="525"/>
        <v>6</v>
      </c>
      <c r="G8444" s="8">
        <f t="shared" si="526"/>
        <v>44726</v>
      </c>
      <c r="H8444">
        <f t="shared" si="527"/>
        <v>2022</v>
      </c>
      <c r="I8444" s="1">
        <v>44726.604166666664</v>
      </c>
      <c r="J8444" s="2">
        <v>44726</v>
      </c>
      <c r="K8444" t="s">
        <v>13</v>
      </c>
      <c r="L8444" t="s">
        <v>25</v>
      </c>
      <c r="N8444" s="11" t="s">
        <v>15</v>
      </c>
      <c r="O8444" s="11" t="str">
        <f>IF(Table1[[#This Row],[Currency  Code]]="USD",Table1[[#This Row],[Product Amount with GST]]*80,Table1[[#This Row],[Product Amount with GST]])</f>
        <v>2022</v>
      </c>
    </row>
    <row r="8445" spans="1:16" x14ac:dyDescent="0.25">
      <c r="A8445" t="s">
        <v>5747</v>
      </c>
      <c r="B8445" t="s">
        <v>1756</v>
      </c>
      <c r="C8445" t="s">
        <v>12</v>
      </c>
      <c r="E8445">
        <f t="shared" si="524"/>
        <v>14</v>
      </c>
      <c r="F8445">
        <f t="shared" si="525"/>
        <v>6</v>
      </c>
      <c r="G8445" s="8">
        <f t="shared" si="526"/>
        <v>44726</v>
      </c>
      <c r="H8445">
        <f t="shared" si="527"/>
        <v>2022</v>
      </c>
      <c r="I8445" s="1">
        <v>44726.597916666666</v>
      </c>
      <c r="J8445" s="2">
        <v>44726</v>
      </c>
      <c r="K8445" t="s">
        <v>13</v>
      </c>
      <c r="L8445" t="s">
        <v>4078</v>
      </c>
      <c r="N8445" s="11" t="s">
        <v>15</v>
      </c>
      <c r="O8445" s="11" t="str">
        <f>IF(Table1[[#This Row],[Currency  Code]]="USD",Table1[[#This Row],[Product Amount with GST]]*80,Table1[[#This Row],[Product Amount with GST]])</f>
        <v>1099</v>
      </c>
    </row>
    <row r="8446" spans="1:16" x14ac:dyDescent="0.25">
      <c r="A8446" t="s">
        <v>5768</v>
      </c>
      <c r="B8446" t="s">
        <v>27</v>
      </c>
      <c r="C8446" t="s">
        <v>12</v>
      </c>
      <c r="E8446">
        <f t="shared" si="524"/>
        <v>14</v>
      </c>
      <c r="F8446">
        <f t="shared" si="525"/>
        <v>6</v>
      </c>
      <c r="G8446" s="8">
        <f t="shared" si="526"/>
        <v>44726</v>
      </c>
      <c r="H8446">
        <f t="shared" si="527"/>
        <v>2022</v>
      </c>
      <c r="I8446" s="1">
        <v>44726.590277777781</v>
      </c>
      <c r="J8446" s="2">
        <v>44726</v>
      </c>
      <c r="K8446" t="s">
        <v>13</v>
      </c>
      <c r="L8446" t="s">
        <v>28</v>
      </c>
      <c r="N8446" s="11" t="s">
        <v>29</v>
      </c>
      <c r="O8446" s="11">
        <f>IF(Table1[[#This Row],[Currency  Code]]="USD",Table1[[#This Row],[Product Amount with GST]]*80,Table1[[#This Row],[Product Amount with GST]])</f>
        <v>11920</v>
      </c>
    </row>
    <row r="8447" spans="1:16" x14ac:dyDescent="0.25">
      <c r="A8447" t="s">
        <v>5202</v>
      </c>
      <c r="B8447" t="s">
        <v>27</v>
      </c>
      <c r="C8447" t="s">
        <v>12</v>
      </c>
      <c r="E8447">
        <f t="shared" si="524"/>
        <v>14</v>
      </c>
      <c r="F8447">
        <f t="shared" si="525"/>
        <v>6</v>
      </c>
      <c r="G8447" s="8">
        <f t="shared" si="526"/>
        <v>44726</v>
      </c>
      <c r="H8447">
        <f t="shared" si="527"/>
        <v>2022</v>
      </c>
      <c r="I8447" s="1">
        <v>44726.524305555555</v>
      </c>
      <c r="J8447" s="2">
        <v>44726</v>
      </c>
      <c r="K8447" t="s">
        <v>72</v>
      </c>
      <c r="L8447" t="s">
        <v>28</v>
      </c>
      <c r="N8447" s="11" t="s">
        <v>29</v>
      </c>
      <c r="O8447" s="11">
        <f>IF(Table1[[#This Row],[Currency  Code]]="USD",Table1[[#This Row],[Product Amount with GST]]*80,Table1[[#This Row],[Product Amount with GST]])</f>
        <v>11920</v>
      </c>
    </row>
    <row r="8448" spans="1:16" x14ac:dyDescent="0.25">
      <c r="A8448" t="s">
        <v>5769</v>
      </c>
      <c r="B8448" t="s">
        <v>1092</v>
      </c>
      <c r="C8448" t="s">
        <v>12</v>
      </c>
      <c r="D8448" t="s">
        <v>6146</v>
      </c>
      <c r="E8448">
        <f t="shared" si="524"/>
        <v>14</v>
      </c>
      <c r="F8448">
        <f t="shared" si="525"/>
        <v>6</v>
      </c>
      <c r="G8448" s="8">
        <f t="shared" si="526"/>
        <v>44726</v>
      </c>
      <c r="H8448">
        <f t="shared" si="527"/>
        <v>2022</v>
      </c>
      <c r="I8448" s="1">
        <v>44726.504861111112</v>
      </c>
      <c r="J8448" s="2">
        <v>44726</v>
      </c>
      <c r="K8448" t="s">
        <v>13</v>
      </c>
      <c r="L8448" t="s">
        <v>44</v>
      </c>
      <c r="N8448" s="11" t="s">
        <v>15</v>
      </c>
      <c r="O8448" s="11" t="str">
        <f>IF(Table1[[#This Row],[Currency  Code]]="USD",Table1[[#This Row],[Product Amount with GST]]*80,Table1[[#This Row],[Product Amount with GST]])</f>
        <v>1499</v>
      </c>
    </row>
    <row r="8449" spans="1:15" x14ac:dyDescent="0.25">
      <c r="A8449" t="s">
        <v>5770</v>
      </c>
      <c r="B8449" t="s">
        <v>42</v>
      </c>
      <c r="C8449" t="s">
        <v>12</v>
      </c>
      <c r="E8449">
        <f t="shared" si="524"/>
        <v>14</v>
      </c>
      <c r="F8449">
        <f t="shared" si="525"/>
        <v>6</v>
      </c>
      <c r="G8449" s="8">
        <f t="shared" si="526"/>
        <v>44726</v>
      </c>
      <c r="H8449">
        <f t="shared" si="527"/>
        <v>2022</v>
      </c>
      <c r="I8449" s="1">
        <v>44726.492361111108</v>
      </c>
      <c r="J8449" s="2">
        <v>44726</v>
      </c>
      <c r="K8449" t="s">
        <v>43</v>
      </c>
      <c r="L8449" t="s">
        <v>44</v>
      </c>
      <c r="N8449" s="11" t="s">
        <v>15</v>
      </c>
      <c r="O8449" s="11" t="str">
        <f>IF(Table1[[#This Row],[Currency  Code]]="USD",Table1[[#This Row],[Product Amount with GST]]*80,Table1[[#This Row],[Product Amount with GST]])</f>
        <v>1499</v>
      </c>
    </row>
    <row r="8450" spans="1:15" x14ac:dyDescent="0.25">
      <c r="A8450" t="s">
        <v>5771</v>
      </c>
      <c r="B8450" t="s">
        <v>42</v>
      </c>
      <c r="C8450" t="s">
        <v>12</v>
      </c>
      <c r="E8450">
        <f t="shared" ref="E8450:E8513" si="528">DAY(I8450)</f>
        <v>14</v>
      </c>
      <c r="F8450">
        <f t="shared" ref="F8450:F8513" si="529">MONTH(I8450)</f>
        <v>6</v>
      </c>
      <c r="G8450" s="8">
        <f t="shared" ref="G8450:G8513" si="530">DATE(H8451,F8450,E8450)</f>
        <v>44726</v>
      </c>
      <c r="H8450">
        <f t="shared" ref="H8450:H8513" si="531">YEAR(I8450)</f>
        <v>2022</v>
      </c>
      <c r="I8450" s="1">
        <v>44726.486805555556</v>
      </c>
      <c r="J8450" s="2">
        <v>44726</v>
      </c>
      <c r="K8450" t="s">
        <v>43</v>
      </c>
      <c r="L8450" t="s">
        <v>88</v>
      </c>
      <c r="N8450" s="11" t="s">
        <v>29</v>
      </c>
      <c r="O8450" s="11">
        <f>IF(Table1[[#This Row],[Currency  Code]]="USD",Table1[[#This Row],[Product Amount with GST]]*80,Table1[[#This Row],[Product Amount with GST]])</f>
        <v>4720</v>
      </c>
    </row>
    <row r="8451" spans="1:15" x14ac:dyDescent="0.25">
      <c r="A8451" t="s">
        <v>5772</v>
      </c>
      <c r="B8451" t="s">
        <v>42</v>
      </c>
      <c r="C8451" t="s">
        <v>12</v>
      </c>
      <c r="E8451">
        <f t="shared" si="528"/>
        <v>14</v>
      </c>
      <c r="F8451">
        <f t="shared" si="529"/>
        <v>6</v>
      </c>
      <c r="G8451" s="8">
        <f t="shared" si="530"/>
        <v>44726</v>
      </c>
      <c r="H8451">
        <f t="shared" si="531"/>
        <v>2022</v>
      </c>
      <c r="I8451" s="1">
        <v>44726.475694444445</v>
      </c>
      <c r="J8451" s="2">
        <v>44726</v>
      </c>
      <c r="K8451" t="s">
        <v>13</v>
      </c>
      <c r="L8451" t="s">
        <v>88</v>
      </c>
      <c r="N8451" s="11" t="s">
        <v>29</v>
      </c>
      <c r="O8451" s="11">
        <f>IF(Table1[[#This Row],[Currency  Code]]="USD",Table1[[#This Row],[Product Amount with GST]]*80,Table1[[#This Row],[Product Amount with GST]])</f>
        <v>4720</v>
      </c>
    </row>
    <row r="8452" spans="1:15" x14ac:dyDescent="0.25">
      <c r="A8452" t="s">
        <v>5773</v>
      </c>
      <c r="B8452" t="s">
        <v>24</v>
      </c>
      <c r="C8452" t="s">
        <v>12</v>
      </c>
      <c r="E8452">
        <f t="shared" si="528"/>
        <v>14</v>
      </c>
      <c r="F8452">
        <f t="shared" si="529"/>
        <v>6</v>
      </c>
      <c r="G8452" s="8">
        <f t="shared" si="530"/>
        <v>44726</v>
      </c>
      <c r="H8452">
        <f t="shared" si="531"/>
        <v>2022</v>
      </c>
      <c r="I8452" s="1">
        <v>44726.475694444445</v>
      </c>
      <c r="J8452" s="2">
        <v>44726</v>
      </c>
      <c r="K8452" t="s">
        <v>13</v>
      </c>
      <c r="L8452" t="s">
        <v>25</v>
      </c>
      <c r="N8452" s="11" t="s">
        <v>15</v>
      </c>
      <c r="O8452" s="11" t="str">
        <f>IF(Table1[[#This Row],[Currency  Code]]="USD",Table1[[#This Row],[Product Amount with GST]]*80,Table1[[#This Row],[Product Amount with GST]])</f>
        <v>2022</v>
      </c>
    </row>
    <row r="8453" spans="1:15" x14ac:dyDescent="0.25">
      <c r="A8453" t="s">
        <v>5774</v>
      </c>
      <c r="B8453" t="s">
        <v>20</v>
      </c>
      <c r="C8453" t="s">
        <v>12</v>
      </c>
      <c r="E8453">
        <f t="shared" si="528"/>
        <v>14</v>
      </c>
      <c r="F8453">
        <f t="shared" si="529"/>
        <v>6</v>
      </c>
      <c r="G8453" s="8">
        <f t="shared" si="530"/>
        <v>44726</v>
      </c>
      <c r="H8453">
        <f t="shared" si="531"/>
        <v>2022</v>
      </c>
      <c r="I8453" s="1">
        <v>44726.46597222222</v>
      </c>
      <c r="J8453" s="2">
        <v>44726</v>
      </c>
      <c r="K8453" t="s">
        <v>13</v>
      </c>
      <c r="L8453" t="s">
        <v>21</v>
      </c>
      <c r="N8453" s="11" t="s">
        <v>15</v>
      </c>
      <c r="O8453" s="11" t="str">
        <f>IF(Table1[[#This Row],[Currency  Code]]="USD",Table1[[#This Row],[Product Amount with GST]]*80,Table1[[#This Row],[Product Amount with GST]])</f>
        <v>1999</v>
      </c>
    </row>
    <row r="8454" spans="1:15" x14ac:dyDescent="0.25">
      <c r="A8454" t="s">
        <v>5775</v>
      </c>
      <c r="B8454" t="s">
        <v>673</v>
      </c>
      <c r="C8454" t="s">
        <v>12</v>
      </c>
      <c r="E8454">
        <f t="shared" si="528"/>
        <v>14</v>
      </c>
      <c r="F8454">
        <f t="shared" si="529"/>
        <v>6</v>
      </c>
      <c r="G8454" s="8">
        <f t="shared" si="530"/>
        <v>44726</v>
      </c>
      <c r="H8454">
        <f t="shared" si="531"/>
        <v>2022</v>
      </c>
      <c r="I8454" s="1">
        <v>44726.529861111114</v>
      </c>
      <c r="J8454" s="2">
        <v>44726</v>
      </c>
      <c r="K8454" t="s">
        <v>112</v>
      </c>
      <c r="L8454" t="s">
        <v>44</v>
      </c>
      <c r="N8454" s="11" t="s">
        <v>15</v>
      </c>
      <c r="O8454" s="11" t="str">
        <f>IF(Table1[[#This Row],[Currency  Code]]="USD",Table1[[#This Row],[Product Amount with GST]]*80,Table1[[#This Row],[Product Amount with GST]])</f>
        <v>1499</v>
      </c>
    </row>
    <row r="8455" spans="1:15" x14ac:dyDescent="0.25">
      <c r="A8455" t="s">
        <v>5776</v>
      </c>
      <c r="B8455" t="s">
        <v>24</v>
      </c>
      <c r="C8455" t="s">
        <v>12</v>
      </c>
      <c r="E8455">
        <f t="shared" si="528"/>
        <v>14</v>
      </c>
      <c r="F8455">
        <f t="shared" si="529"/>
        <v>6</v>
      </c>
      <c r="G8455" s="8">
        <f t="shared" si="530"/>
        <v>44726</v>
      </c>
      <c r="H8455">
        <f t="shared" si="531"/>
        <v>2022</v>
      </c>
      <c r="I8455" s="1">
        <v>44726.481944444444</v>
      </c>
      <c r="J8455" s="2">
        <v>44726</v>
      </c>
      <c r="K8455" t="s">
        <v>13</v>
      </c>
      <c r="L8455" t="s">
        <v>25</v>
      </c>
      <c r="N8455" s="11" t="s">
        <v>15</v>
      </c>
      <c r="O8455" s="11" t="str">
        <f>IF(Table1[[#This Row],[Currency  Code]]="USD",Table1[[#This Row],[Product Amount with GST]]*80,Table1[[#This Row],[Product Amount with GST]])</f>
        <v>2022</v>
      </c>
    </row>
    <row r="8456" spans="1:15" x14ac:dyDescent="0.25">
      <c r="A8456" t="s">
        <v>5715</v>
      </c>
      <c r="B8456" t="s">
        <v>65</v>
      </c>
      <c r="C8456" t="s">
        <v>12</v>
      </c>
      <c r="E8456">
        <f t="shared" si="528"/>
        <v>14</v>
      </c>
      <c r="F8456">
        <f t="shared" si="529"/>
        <v>6</v>
      </c>
      <c r="G8456" s="8">
        <f t="shared" si="530"/>
        <v>44726</v>
      </c>
      <c r="H8456">
        <f t="shared" si="531"/>
        <v>2022</v>
      </c>
      <c r="I8456" s="1">
        <v>44726.479861111111</v>
      </c>
      <c r="J8456" s="2">
        <v>44726</v>
      </c>
      <c r="K8456" t="s">
        <v>13</v>
      </c>
      <c r="L8456" t="s">
        <v>44</v>
      </c>
      <c r="N8456" s="11" t="s">
        <v>15</v>
      </c>
      <c r="O8456" s="11" t="str">
        <f>IF(Table1[[#This Row],[Currency  Code]]="USD",Table1[[#This Row],[Product Amount with GST]]*80,Table1[[#This Row],[Product Amount with GST]])</f>
        <v>1499</v>
      </c>
    </row>
    <row r="8457" spans="1:15" x14ac:dyDescent="0.25">
      <c r="A8457" t="s">
        <v>5425</v>
      </c>
      <c r="B8457" t="s">
        <v>1710</v>
      </c>
      <c r="C8457" t="s">
        <v>12</v>
      </c>
      <c r="E8457">
        <f t="shared" si="528"/>
        <v>14</v>
      </c>
      <c r="F8457">
        <f t="shared" si="529"/>
        <v>6</v>
      </c>
      <c r="G8457" s="8">
        <f t="shared" si="530"/>
        <v>44726</v>
      </c>
      <c r="H8457">
        <f t="shared" si="531"/>
        <v>2022</v>
      </c>
      <c r="I8457" s="1">
        <v>44726.478472222225</v>
      </c>
      <c r="J8457" s="2">
        <v>44726</v>
      </c>
      <c r="K8457" t="s">
        <v>13</v>
      </c>
      <c r="L8457" t="s">
        <v>39</v>
      </c>
      <c r="N8457" s="11" t="s">
        <v>15</v>
      </c>
      <c r="O8457" s="11" t="str">
        <f>IF(Table1[[#This Row],[Currency  Code]]="USD",Table1[[#This Row],[Product Amount with GST]]*80,Table1[[#This Row],[Product Amount with GST]])</f>
        <v>499</v>
      </c>
    </row>
    <row r="8458" spans="1:15" x14ac:dyDescent="0.25">
      <c r="A8458" t="s">
        <v>5777</v>
      </c>
      <c r="B8458" t="s">
        <v>42</v>
      </c>
      <c r="C8458" t="s">
        <v>12</v>
      </c>
      <c r="E8458">
        <f t="shared" si="528"/>
        <v>14</v>
      </c>
      <c r="F8458">
        <f t="shared" si="529"/>
        <v>6</v>
      </c>
      <c r="G8458" s="8">
        <f t="shared" si="530"/>
        <v>44726</v>
      </c>
      <c r="H8458">
        <f t="shared" si="531"/>
        <v>2022</v>
      </c>
      <c r="I8458" s="1">
        <v>44726.457638888889</v>
      </c>
      <c r="J8458" s="2">
        <v>44726</v>
      </c>
      <c r="K8458" t="s">
        <v>43</v>
      </c>
      <c r="L8458" t="s">
        <v>44</v>
      </c>
      <c r="N8458" s="11" t="s">
        <v>15</v>
      </c>
      <c r="O8458" s="11" t="str">
        <f>IF(Table1[[#This Row],[Currency  Code]]="USD",Table1[[#This Row],[Product Amount with GST]]*80,Table1[[#This Row],[Product Amount with GST]])</f>
        <v>1499</v>
      </c>
    </row>
    <row r="8459" spans="1:15" x14ac:dyDescent="0.25">
      <c r="A8459" t="s">
        <v>5778</v>
      </c>
      <c r="B8459" t="s">
        <v>65</v>
      </c>
      <c r="C8459" t="s">
        <v>12</v>
      </c>
      <c r="E8459">
        <f t="shared" si="528"/>
        <v>14</v>
      </c>
      <c r="F8459">
        <f t="shared" si="529"/>
        <v>6</v>
      </c>
      <c r="G8459" s="8">
        <f t="shared" si="530"/>
        <v>44726</v>
      </c>
      <c r="H8459">
        <f t="shared" si="531"/>
        <v>2022</v>
      </c>
      <c r="I8459" s="1">
        <v>44726.443055555559</v>
      </c>
      <c r="J8459" s="2">
        <v>44726</v>
      </c>
      <c r="K8459" t="s">
        <v>43</v>
      </c>
      <c r="L8459" t="s">
        <v>44</v>
      </c>
      <c r="N8459" s="11" t="s">
        <v>15</v>
      </c>
      <c r="O8459" s="11" t="str">
        <f>IF(Table1[[#This Row],[Currency  Code]]="USD",Table1[[#This Row],[Product Amount with GST]]*80,Table1[[#This Row],[Product Amount with GST]])</f>
        <v>1499</v>
      </c>
    </row>
    <row r="8460" spans="1:15" x14ac:dyDescent="0.25">
      <c r="A8460" t="s">
        <v>5779</v>
      </c>
      <c r="B8460" t="s">
        <v>42</v>
      </c>
      <c r="C8460" t="s">
        <v>12</v>
      </c>
      <c r="E8460">
        <f t="shared" si="528"/>
        <v>14</v>
      </c>
      <c r="F8460">
        <f t="shared" si="529"/>
        <v>6</v>
      </c>
      <c r="G8460" s="8">
        <f t="shared" si="530"/>
        <v>44726</v>
      </c>
      <c r="H8460">
        <f t="shared" si="531"/>
        <v>2022</v>
      </c>
      <c r="I8460" s="1">
        <v>44726.436111111114</v>
      </c>
      <c r="J8460" s="2">
        <v>44726</v>
      </c>
      <c r="K8460" t="s">
        <v>13</v>
      </c>
      <c r="L8460" t="s">
        <v>44</v>
      </c>
      <c r="N8460" s="11" t="s">
        <v>15</v>
      </c>
      <c r="O8460" s="11" t="str">
        <f>IF(Table1[[#This Row],[Currency  Code]]="USD",Table1[[#This Row],[Product Amount with GST]]*80,Table1[[#This Row],[Product Amount with GST]])</f>
        <v>1499</v>
      </c>
    </row>
    <row r="8461" spans="1:15" x14ac:dyDescent="0.25">
      <c r="A8461" t="s">
        <v>5780</v>
      </c>
      <c r="B8461" t="s">
        <v>11</v>
      </c>
      <c r="C8461" t="s">
        <v>12</v>
      </c>
      <c r="D8461" t="s">
        <v>6129</v>
      </c>
      <c r="E8461">
        <f t="shared" si="528"/>
        <v>14</v>
      </c>
      <c r="F8461">
        <f t="shared" si="529"/>
        <v>6</v>
      </c>
      <c r="G8461" s="8">
        <f t="shared" si="530"/>
        <v>44726</v>
      </c>
      <c r="H8461">
        <f t="shared" si="531"/>
        <v>2022</v>
      </c>
      <c r="I8461" s="1">
        <v>44726.427083333336</v>
      </c>
      <c r="J8461" s="2">
        <v>44726</v>
      </c>
      <c r="K8461" t="s">
        <v>13</v>
      </c>
      <c r="L8461" t="s">
        <v>714</v>
      </c>
      <c r="N8461" s="11" t="s">
        <v>15</v>
      </c>
      <c r="O8461" s="11" t="str">
        <f>IF(Table1[[#This Row],[Currency  Code]]="USD",Table1[[#This Row],[Product Amount with GST]]*80,Table1[[#This Row],[Product Amount with GST]])</f>
        <v>2000</v>
      </c>
    </row>
    <row r="8462" spans="1:15" x14ac:dyDescent="0.25">
      <c r="A8462" t="s">
        <v>2629</v>
      </c>
      <c r="B8462" t="s">
        <v>11</v>
      </c>
      <c r="C8462" t="s">
        <v>12</v>
      </c>
      <c r="D8462" t="s">
        <v>6129</v>
      </c>
      <c r="E8462">
        <f t="shared" si="528"/>
        <v>14</v>
      </c>
      <c r="F8462">
        <f t="shared" si="529"/>
        <v>6</v>
      </c>
      <c r="G8462" s="8">
        <f t="shared" si="530"/>
        <v>44726</v>
      </c>
      <c r="H8462">
        <f t="shared" si="531"/>
        <v>2022</v>
      </c>
      <c r="I8462" s="1">
        <v>44726.397916666669</v>
      </c>
      <c r="J8462" s="2">
        <v>44726</v>
      </c>
      <c r="K8462" t="s">
        <v>13</v>
      </c>
      <c r="L8462" t="s">
        <v>714</v>
      </c>
      <c r="N8462" s="11" t="s">
        <v>29</v>
      </c>
      <c r="O8462" s="11">
        <f>IF(Table1[[#This Row],[Currency  Code]]="USD",Table1[[#This Row],[Product Amount with GST]]*80,Table1[[#This Row],[Product Amount with GST]])</f>
        <v>160000</v>
      </c>
    </row>
    <row r="8463" spans="1:15" x14ac:dyDescent="0.25">
      <c r="A8463" t="s">
        <v>5781</v>
      </c>
      <c r="B8463" t="s">
        <v>918</v>
      </c>
      <c r="C8463" t="s">
        <v>12</v>
      </c>
      <c r="E8463">
        <f t="shared" si="528"/>
        <v>14</v>
      </c>
      <c r="F8463">
        <f t="shared" si="529"/>
        <v>6</v>
      </c>
      <c r="G8463" s="8">
        <f t="shared" si="530"/>
        <v>44726</v>
      </c>
      <c r="H8463">
        <f t="shared" si="531"/>
        <v>2022</v>
      </c>
      <c r="I8463" s="1">
        <v>44726.396527777775</v>
      </c>
      <c r="J8463" s="2">
        <v>44726</v>
      </c>
      <c r="K8463" t="s">
        <v>13</v>
      </c>
      <c r="L8463" t="s">
        <v>919</v>
      </c>
      <c r="N8463" s="11" t="s">
        <v>15</v>
      </c>
      <c r="O8463" s="11" t="str">
        <f>IF(Table1[[#This Row],[Currency  Code]]="USD",Table1[[#This Row],[Product Amount with GST]]*80,Table1[[#This Row],[Product Amount with GST]])</f>
        <v>990</v>
      </c>
    </row>
    <row r="8464" spans="1:15" x14ac:dyDescent="0.25">
      <c r="A8464" t="s">
        <v>5782</v>
      </c>
      <c r="B8464" t="s">
        <v>24</v>
      </c>
      <c r="C8464" t="s">
        <v>12</v>
      </c>
      <c r="E8464">
        <f t="shared" si="528"/>
        <v>14</v>
      </c>
      <c r="F8464">
        <f t="shared" si="529"/>
        <v>6</v>
      </c>
      <c r="G8464" s="8">
        <f t="shared" si="530"/>
        <v>44726</v>
      </c>
      <c r="H8464">
        <f t="shared" si="531"/>
        <v>2022</v>
      </c>
      <c r="I8464" s="1">
        <v>44726.384722222225</v>
      </c>
      <c r="J8464" s="2">
        <v>44726</v>
      </c>
      <c r="K8464" t="s">
        <v>13</v>
      </c>
      <c r="L8464" t="s">
        <v>25</v>
      </c>
      <c r="N8464" s="11" t="s">
        <v>15</v>
      </c>
      <c r="O8464" s="11" t="str">
        <f>IF(Table1[[#This Row],[Currency  Code]]="USD",Table1[[#This Row],[Product Amount with GST]]*80,Table1[[#This Row],[Product Amount with GST]])</f>
        <v>2022</v>
      </c>
    </row>
    <row r="8465" spans="1:16" x14ac:dyDescent="0.25">
      <c r="A8465" t="s">
        <v>5783</v>
      </c>
      <c r="B8465" t="s">
        <v>52</v>
      </c>
      <c r="C8465" t="s">
        <v>48</v>
      </c>
      <c r="E8465">
        <f t="shared" si="528"/>
        <v>14</v>
      </c>
      <c r="F8465">
        <f t="shared" si="529"/>
        <v>6</v>
      </c>
      <c r="G8465" s="8">
        <f t="shared" si="530"/>
        <v>44726</v>
      </c>
      <c r="H8465">
        <f t="shared" si="531"/>
        <v>2022</v>
      </c>
      <c r="I8465" s="1">
        <v>44726.383333333331</v>
      </c>
      <c r="J8465" s="2">
        <v>44726</v>
      </c>
      <c r="K8465" t="s">
        <v>13</v>
      </c>
      <c r="L8465" t="s">
        <v>18</v>
      </c>
      <c r="M8465" t="s">
        <v>53</v>
      </c>
      <c r="N8465" s="11" t="s">
        <v>15</v>
      </c>
      <c r="O8465" s="11" t="str">
        <f>IF(Table1[[#This Row],[Currency  Code]]="USD",Table1[[#This Row],[Product Amount with GST]]*80,Table1[[#This Row],[Product Amount with GST]])</f>
        <v>999</v>
      </c>
      <c r="P8465" t="s">
        <v>50</v>
      </c>
    </row>
    <row r="8466" spans="1:16" x14ac:dyDescent="0.25">
      <c r="A8466" t="s">
        <v>4925</v>
      </c>
      <c r="B8466" t="s">
        <v>11</v>
      </c>
      <c r="C8466" t="s">
        <v>12</v>
      </c>
      <c r="D8466" t="s">
        <v>6129</v>
      </c>
      <c r="E8466">
        <f t="shared" si="528"/>
        <v>14</v>
      </c>
      <c r="F8466">
        <f t="shared" si="529"/>
        <v>6</v>
      </c>
      <c r="G8466" s="8">
        <f t="shared" si="530"/>
        <v>44726</v>
      </c>
      <c r="H8466">
        <f t="shared" si="531"/>
        <v>2022</v>
      </c>
      <c r="I8466" s="1">
        <v>44726.373611111114</v>
      </c>
      <c r="J8466" s="2">
        <v>44726</v>
      </c>
      <c r="K8466" t="s">
        <v>13</v>
      </c>
      <c r="L8466" t="s">
        <v>714</v>
      </c>
      <c r="N8466" s="11" t="s">
        <v>15</v>
      </c>
      <c r="O8466" s="11" t="str">
        <f>IF(Table1[[#This Row],[Currency  Code]]="USD",Table1[[#This Row],[Product Amount with GST]]*80,Table1[[#This Row],[Product Amount with GST]])</f>
        <v>2000</v>
      </c>
    </row>
    <row r="8467" spans="1:16" x14ac:dyDescent="0.25">
      <c r="A8467" t="s">
        <v>5784</v>
      </c>
      <c r="B8467" t="s">
        <v>65</v>
      </c>
      <c r="C8467" t="s">
        <v>12</v>
      </c>
      <c r="E8467">
        <f t="shared" si="528"/>
        <v>14</v>
      </c>
      <c r="F8467">
        <f t="shared" si="529"/>
        <v>6</v>
      </c>
      <c r="G8467" s="8">
        <f t="shared" si="530"/>
        <v>44726</v>
      </c>
      <c r="H8467">
        <f t="shared" si="531"/>
        <v>2022</v>
      </c>
      <c r="I8467" s="1">
        <v>44726.477083333331</v>
      </c>
      <c r="J8467" s="2">
        <v>44726</v>
      </c>
      <c r="K8467" t="s">
        <v>13</v>
      </c>
      <c r="L8467" t="s">
        <v>44</v>
      </c>
      <c r="N8467" s="11" t="s">
        <v>15</v>
      </c>
      <c r="O8467" s="11" t="str">
        <f>IF(Table1[[#This Row],[Currency  Code]]="USD",Table1[[#This Row],[Product Amount with GST]]*80,Table1[[#This Row],[Product Amount with GST]])</f>
        <v>1499</v>
      </c>
    </row>
    <row r="8468" spans="1:16" x14ac:dyDescent="0.25">
      <c r="A8468" t="s">
        <v>5785</v>
      </c>
      <c r="B8468" t="s">
        <v>42</v>
      </c>
      <c r="C8468" t="s">
        <v>12</v>
      </c>
      <c r="E8468">
        <f t="shared" si="528"/>
        <v>14</v>
      </c>
      <c r="F8468">
        <f t="shared" si="529"/>
        <v>6</v>
      </c>
      <c r="G8468" s="8">
        <f t="shared" si="530"/>
        <v>44726</v>
      </c>
      <c r="H8468">
        <f t="shared" si="531"/>
        <v>2022</v>
      </c>
      <c r="I8468" s="1">
        <v>44726.470833333333</v>
      </c>
      <c r="J8468" s="2">
        <v>44726</v>
      </c>
      <c r="K8468" t="s">
        <v>43</v>
      </c>
      <c r="L8468" t="s">
        <v>88</v>
      </c>
      <c r="N8468" s="11" t="s">
        <v>29</v>
      </c>
      <c r="O8468" s="11">
        <f>IF(Table1[[#This Row],[Currency  Code]]="USD",Table1[[#This Row],[Product Amount with GST]]*80,Table1[[#This Row],[Product Amount with GST]])</f>
        <v>4720</v>
      </c>
    </row>
    <row r="8469" spans="1:16" x14ac:dyDescent="0.25">
      <c r="A8469" t="s">
        <v>5786</v>
      </c>
      <c r="B8469" t="s">
        <v>42</v>
      </c>
      <c r="C8469" t="s">
        <v>12</v>
      </c>
      <c r="E8469">
        <f t="shared" si="528"/>
        <v>14</v>
      </c>
      <c r="F8469">
        <f t="shared" si="529"/>
        <v>6</v>
      </c>
      <c r="G8469" s="8">
        <f t="shared" si="530"/>
        <v>44726</v>
      </c>
      <c r="H8469">
        <f t="shared" si="531"/>
        <v>2022</v>
      </c>
      <c r="I8469" s="1">
        <v>44726.447916666664</v>
      </c>
      <c r="J8469" s="2">
        <v>44726</v>
      </c>
      <c r="K8469" t="s">
        <v>43</v>
      </c>
      <c r="L8469" t="s">
        <v>88</v>
      </c>
      <c r="N8469" s="11" t="s">
        <v>29</v>
      </c>
      <c r="O8469" s="11">
        <f>IF(Table1[[#This Row],[Currency  Code]]="USD",Table1[[#This Row],[Product Amount with GST]]*80,Table1[[#This Row],[Product Amount with GST]])</f>
        <v>4720</v>
      </c>
    </row>
    <row r="8470" spans="1:16" x14ac:dyDescent="0.25">
      <c r="A8470" t="s">
        <v>5787</v>
      </c>
      <c r="B8470" t="s">
        <v>52</v>
      </c>
      <c r="C8470" t="s">
        <v>12</v>
      </c>
      <c r="E8470">
        <f t="shared" si="528"/>
        <v>14</v>
      </c>
      <c r="F8470">
        <f t="shared" si="529"/>
        <v>6</v>
      </c>
      <c r="G8470" s="8">
        <f t="shared" si="530"/>
        <v>44726</v>
      </c>
      <c r="H8470">
        <f t="shared" si="531"/>
        <v>2022</v>
      </c>
      <c r="I8470" s="1">
        <v>44726.388194444444</v>
      </c>
      <c r="J8470" s="2">
        <v>44726</v>
      </c>
      <c r="K8470" t="s">
        <v>13</v>
      </c>
      <c r="L8470" t="s">
        <v>18</v>
      </c>
      <c r="N8470" s="11" t="s">
        <v>29</v>
      </c>
      <c r="O8470" s="11">
        <f>IF(Table1[[#This Row],[Currency  Code]]="USD",Table1[[#This Row],[Product Amount with GST]]*80,Table1[[#This Row],[Product Amount with GST]])</f>
        <v>79920</v>
      </c>
    </row>
    <row r="8471" spans="1:16" x14ac:dyDescent="0.25">
      <c r="A8471" t="s">
        <v>5788</v>
      </c>
      <c r="B8471" t="s">
        <v>11</v>
      </c>
      <c r="C8471" t="s">
        <v>12</v>
      </c>
      <c r="D8471" t="s">
        <v>6123</v>
      </c>
      <c r="E8471">
        <f t="shared" si="528"/>
        <v>14</v>
      </c>
      <c r="F8471">
        <f t="shared" si="529"/>
        <v>6</v>
      </c>
      <c r="G8471" s="8">
        <f t="shared" si="530"/>
        <v>44726</v>
      </c>
      <c r="H8471">
        <f t="shared" si="531"/>
        <v>2022</v>
      </c>
      <c r="I8471" s="1">
        <v>44726.384722222225</v>
      </c>
      <c r="J8471" s="2">
        <v>44726</v>
      </c>
      <c r="K8471" t="s">
        <v>13</v>
      </c>
      <c r="L8471" t="s">
        <v>222</v>
      </c>
      <c r="N8471" s="11" t="s">
        <v>15</v>
      </c>
      <c r="O8471" s="11" t="str">
        <f>IF(Table1[[#This Row],[Currency  Code]]="USD",Table1[[#This Row],[Product Amount with GST]]*80,Table1[[#This Row],[Product Amount with GST]])</f>
        <v>2399</v>
      </c>
    </row>
    <row r="8472" spans="1:16" x14ac:dyDescent="0.25">
      <c r="A8472" t="s">
        <v>5789</v>
      </c>
      <c r="B8472" t="s">
        <v>42</v>
      </c>
      <c r="C8472" t="s">
        <v>12</v>
      </c>
      <c r="D8472" t="s">
        <v>6210</v>
      </c>
      <c r="E8472">
        <f t="shared" si="528"/>
        <v>14</v>
      </c>
      <c r="F8472">
        <f t="shared" si="529"/>
        <v>6</v>
      </c>
      <c r="G8472" s="8">
        <f t="shared" si="530"/>
        <v>44726</v>
      </c>
      <c r="H8472">
        <f t="shared" si="531"/>
        <v>2022</v>
      </c>
      <c r="I8472" s="1">
        <v>44726.378472222219</v>
      </c>
      <c r="J8472" s="2">
        <v>44726</v>
      </c>
      <c r="K8472" t="s">
        <v>43</v>
      </c>
      <c r="L8472" t="s">
        <v>44</v>
      </c>
      <c r="N8472" s="11" t="s">
        <v>15</v>
      </c>
      <c r="O8472" s="11" t="str">
        <f>IF(Table1[[#This Row],[Currency  Code]]="USD",Table1[[#This Row],[Product Amount with GST]]*80,Table1[[#This Row],[Product Amount with GST]])</f>
        <v>1499</v>
      </c>
    </row>
    <row r="8473" spans="1:16" x14ac:dyDescent="0.25">
      <c r="A8473" t="s">
        <v>5790</v>
      </c>
      <c r="B8473" t="s">
        <v>1324</v>
      </c>
      <c r="C8473" t="s">
        <v>12</v>
      </c>
      <c r="E8473">
        <f t="shared" si="528"/>
        <v>14</v>
      </c>
      <c r="F8473">
        <f t="shared" si="529"/>
        <v>6</v>
      </c>
      <c r="G8473" s="8">
        <f t="shared" si="530"/>
        <v>44726</v>
      </c>
      <c r="H8473">
        <f t="shared" si="531"/>
        <v>2022</v>
      </c>
      <c r="I8473" s="1">
        <v>44726.372916666667</v>
      </c>
      <c r="J8473" s="2">
        <v>44726</v>
      </c>
      <c r="K8473" t="s">
        <v>13</v>
      </c>
      <c r="L8473" t="s">
        <v>268</v>
      </c>
      <c r="N8473" s="11" t="s">
        <v>29</v>
      </c>
      <c r="O8473" s="11">
        <f>IF(Table1[[#This Row],[Currency  Code]]="USD",Table1[[#This Row],[Product Amount with GST]]*80,Table1[[#This Row],[Product Amount with GST]])</f>
        <v>6320</v>
      </c>
    </row>
    <row r="8474" spans="1:16" x14ac:dyDescent="0.25">
      <c r="A8474" t="s">
        <v>5791</v>
      </c>
      <c r="B8474" t="s">
        <v>42</v>
      </c>
      <c r="C8474" t="s">
        <v>12</v>
      </c>
      <c r="D8474" t="s">
        <v>6124</v>
      </c>
      <c r="E8474">
        <f t="shared" si="528"/>
        <v>14</v>
      </c>
      <c r="F8474">
        <f t="shared" si="529"/>
        <v>6</v>
      </c>
      <c r="G8474" s="8">
        <f t="shared" si="530"/>
        <v>44726</v>
      </c>
      <c r="H8474">
        <f t="shared" si="531"/>
        <v>2022</v>
      </c>
      <c r="I8474" s="1">
        <v>44726.335416666669</v>
      </c>
      <c r="J8474" s="2">
        <v>44726</v>
      </c>
      <c r="K8474" t="s">
        <v>43</v>
      </c>
      <c r="L8474" t="s">
        <v>88</v>
      </c>
      <c r="N8474" s="11" t="s">
        <v>29</v>
      </c>
      <c r="O8474" s="11">
        <f>IF(Table1[[#This Row],[Currency  Code]]="USD",Table1[[#This Row],[Product Amount with GST]]*80,Table1[[#This Row],[Product Amount with GST]])</f>
        <v>4720</v>
      </c>
    </row>
    <row r="8475" spans="1:16" x14ac:dyDescent="0.25">
      <c r="A8475" t="s">
        <v>5792</v>
      </c>
      <c r="B8475" t="s">
        <v>42</v>
      </c>
      <c r="C8475" t="s">
        <v>12</v>
      </c>
      <c r="E8475">
        <f t="shared" si="528"/>
        <v>14</v>
      </c>
      <c r="F8475">
        <f t="shared" si="529"/>
        <v>6</v>
      </c>
      <c r="G8475" s="8">
        <f t="shared" si="530"/>
        <v>44726</v>
      </c>
      <c r="H8475">
        <f t="shared" si="531"/>
        <v>2022</v>
      </c>
      <c r="I8475" s="1">
        <v>44726.332638888889</v>
      </c>
      <c r="J8475" s="2">
        <v>44726</v>
      </c>
      <c r="K8475" t="s">
        <v>43</v>
      </c>
      <c r="L8475" t="s">
        <v>88</v>
      </c>
      <c r="N8475" s="11" t="s">
        <v>29</v>
      </c>
      <c r="O8475" s="11">
        <f>IF(Table1[[#This Row],[Currency  Code]]="USD",Table1[[#This Row],[Product Amount with GST]]*80,Table1[[#This Row],[Product Amount with GST]])</f>
        <v>4720</v>
      </c>
    </row>
    <row r="8476" spans="1:16" x14ac:dyDescent="0.25">
      <c r="A8476" t="s">
        <v>5793</v>
      </c>
      <c r="B8476" t="s">
        <v>42</v>
      </c>
      <c r="C8476" t="s">
        <v>12</v>
      </c>
      <c r="E8476">
        <f t="shared" si="528"/>
        <v>14</v>
      </c>
      <c r="F8476">
        <f t="shared" si="529"/>
        <v>6</v>
      </c>
      <c r="G8476" s="8">
        <f t="shared" si="530"/>
        <v>44726</v>
      </c>
      <c r="H8476">
        <f t="shared" si="531"/>
        <v>2022</v>
      </c>
      <c r="I8476" s="1">
        <v>44726.318749999999</v>
      </c>
      <c r="J8476" s="2">
        <v>44726</v>
      </c>
      <c r="K8476" t="s">
        <v>13</v>
      </c>
      <c r="L8476" t="s">
        <v>44</v>
      </c>
      <c r="N8476" s="11" t="s">
        <v>15</v>
      </c>
      <c r="O8476" s="11" t="str">
        <f>IF(Table1[[#This Row],[Currency  Code]]="USD",Table1[[#This Row],[Product Amount with GST]]*80,Table1[[#This Row],[Product Amount with GST]])</f>
        <v>1499</v>
      </c>
    </row>
    <row r="8477" spans="1:16" x14ac:dyDescent="0.25">
      <c r="A8477" t="s">
        <v>5794</v>
      </c>
      <c r="B8477" t="s">
        <v>38</v>
      </c>
      <c r="C8477" t="s">
        <v>48</v>
      </c>
      <c r="E8477">
        <f t="shared" si="528"/>
        <v>14</v>
      </c>
      <c r="F8477">
        <f t="shared" si="529"/>
        <v>6</v>
      </c>
      <c r="G8477" s="8">
        <f t="shared" si="530"/>
        <v>44726</v>
      </c>
      <c r="H8477">
        <f t="shared" si="531"/>
        <v>2022</v>
      </c>
      <c r="I8477" s="1">
        <v>44726.31527777778</v>
      </c>
      <c r="J8477" s="2">
        <v>44726</v>
      </c>
      <c r="K8477" t="s">
        <v>13</v>
      </c>
      <c r="L8477" t="s">
        <v>39</v>
      </c>
      <c r="M8477" t="s">
        <v>53</v>
      </c>
      <c r="N8477" s="11" t="s">
        <v>15</v>
      </c>
      <c r="O8477" s="11" t="str">
        <f>IF(Table1[[#This Row],[Currency  Code]]="USD",Table1[[#This Row],[Product Amount with GST]]*80,Table1[[#This Row],[Product Amount with GST]])</f>
        <v>499</v>
      </c>
      <c r="P8477" t="s">
        <v>50</v>
      </c>
    </row>
    <row r="8478" spans="1:16" x14ac:dyDescent="0.25">
      <c r="A8478" t="s">
        <v>5795</v>
      </c>
      <c r="B8478" t="s">
        <v>17</v>
      </c>
      <c r="C8478" t="s">
        <v>12</v>
      </c>
      <c r="E8478">
        <f t="shared" si="528"/>
        <v>14</v>
      </c>
      <c r="F8478">
        <f t="shared" si="529"/>
        <v>6</v>
      </c>
      <c r="G8478" s="8">
        <f t="shared" si="530"/>
        <v>44726</v>
      </c>
      <c r="H8478">
        <f t="shared" si="531"/>
        <v>2022</v>
      </c>
      <c r="I8478" s="1">
        <v>44726.263888888891</v>
      </c>
      <c r="J8478" s="2">
        <v>44726</v>
      </c>
      <c r="K8478" t="s">
        <v>13</v>
      </c>
      <c r="L8478" t="s">
        <v>18</v>
      </c>
      <c r="N8478" s="11" t="s">
        <v>15</v>
      </c>
      <c r="O8478" s="11" t="str">
        <f>IF(Table1[[#This Row],[Currency  Code]]="USD",Table1[[#This Row],[Product Amount with GST]]*80,Table1[[#This Row],[Product Amount with GST]])</f>
        <v>999</v>
      </c>
    </row>
    <row r="8479" spans="1:16" x14ac:dyDescent="0.25">
      <c r="A8479" t="s">
        <v>5796</v>
      </c>
      <c r="B8479" t="s">
        <v>52</v>
      </c>
      <c r="C8479" t="s">
        <v>48</v>
      </c>
      <c r="E8479">
        <f t="shared" si="528"/>
        <v>14</v>
      </c>
      <c r="F8479">
        <f t="shared" si="529"/>
        <v>6</v>
      </c>
      <c r="G8479" s="8">
        <f t="shared" si="530"/>
        <v>44726</v>
      </c>
      <c r="H8479">
        <f t="shared" si="531"/>
        <v>2022</v>
      </c>
      <c r="I8479" s="1">
        <v>44726.234027777777</v>
      </c>
      <c r="J8479" s="2">
        <v>44726</v>
      </c>
      <c r="K8479" t="s">
        <v>13</v>
      </c>
      <c r="L8479" t="s">
        <v>18</v>
      </c>
      <c r="M8479" t="s">
        <v>53</v>
      </c>
      <c r="N8479" s="11" t="s">
        <v>15</v>
      </c>
      <c r="O8479" s="11" t="str">
        <f>IF(Table1[[#This Row],[Currency  Code]]="USD",Table1[[#This Row],[Product Amount with GST]]*80,Table1[[#This Row],[Product Amount with GST]])</f>
        <v>999</v>
      </c>
      <c r="P8479" t="s">
        <v>50</v>
      </c>
    </row>
    <row r="8480" spans="1:16" x14ac:dyDescent="0.25">
      <c r="A8480" t="s">
        <v>5797</v>
      </c>
      <c r="B8480" t="s">
        <v>116</v>
      </c>
      <c r="C8480" t="s">
        <v>12</v>
      </c>
      <c r="E8480">
        <f t="shared" si="528"/>
        <v>14</v>
      </c>
      <c r="F8480">
        <f t="shared" si="529"/>
        <v>6</v>
      </c>
      <c r="G8480" s="8">
        <f t="shared" si="530"/>
        <v>44726</v>
      </c>
      <c r="H8480">
        <f t="shared" si="531"/>
        <v>2022</v>
      </c>
      <c r="I8480" s="1">
        <v>44726.444444444445</v>
      </c>
      <c r="J8480" s="2">
        <v>44726</v>
      </c>
      <c r="K8480" t="s">
        <v>13</v>
      </c>
      <c r="L8480" t="s">
        <v>21</v>
      </c>
      <c r="N8480" s="11" t="s">
        <v>15</v>
      </c>
      <c r="O8480" s="11" t="str">
        <f>IF(Table1[[#This Row],[Currency  Code]]="USD",Table1[[#This Row],[Product Amount with GST]]*80,Table1[[#This Row],[Product Amount with GST]])</f>
        <v>1999</v>
      </c>
    </row>
    <row r="8481" spans="1:16" x14ac:dyDescent="0.25">
      <c r="A8481" t="s">
        <v>5202</v>
      </c>
      <c r="B8481" t="s">
        <v>27</v>
      </c>
      <c r="C8481" t="s">
        <v>12</v>
      </c>
      <c r="E8481">
        <f t="shared" si="528"/>
        <v>14</v>
      </c>
      <c r="F8481">
        <f t="shared" si="529"/>
        <v>6</v>
      </c>
      <c r="G8481" s="8">
        <f t="shared" si="530"/>
        <v>44726</v>
      </c>
      <c r="H8481">
        <f t="shared" si="531"/>
        <v>2022</v>
      </c>
      <c r="I8481" s="1">
        <v>44726.423611111109</v>
      </c>
      <c r="J8481" s="2">
        <v>44726</v>
      </c>
      <c r="K8481" t="s">
        <v>13</v>
      </c>
      <c r="L8481" t="s">
        <v>28</v>
      </c>
      <c r="N8481" s="11" t="s">
        <v>29</v>
      </c>
      <c r="O8481" s="11">
        <f>IF(Table1[[#This Row],[Currency  Code]]="USD",Table1[[#This Row],[Product Amount with GST]]*80,Table1[[#This Row],[Product Amount with GST]])</f>
        <v>11920</v>
      </c>
    </row>
    <row r="8482" spans="1:16" x14ac:dyDescent="0.25">
      <c r="A8482" t="s">
        <v>5202</v>
      </c>
      <c r="B8482" t="s">
        <v>27</v>
      </c>
      <c r="C8482" t="s">
        <v>12</v>
      </c>
      <c r="E8482">
        <f t="shared" si="528"/>
        <v>14</v>
      </c>
      <c r="F8482">
        <f t="shared" si="529"/>
        <v>6</v>
      </c>
      <c r="G8482" s="8">
        <f t="shared" si="530"/>
        <v>44726</v>
      </c>
      <c r="H8482">
        <f t="shared" si="531"/>
        <v>2022</v>
      </c>
      <c r="I8482" s="1">
        <v>44726.42291666667</v>
      </c>
      <c r="J8482" s="2">
        <v>44726</v>
      </c>
      <c r="K8482" t="s">
        <v>13</v>
      </c>
      <c r="L8482" t="s">
        <v>28</v>
      </c>
      <c r="N8482" s="11" t="s">
        <v>29</v>
      </c>
      <c r="O8482" s="11">
        <f>IF(Table1[[#This Row],[Currency  Code]]="USD",Table1[[#This Row],[Product Amount with GST]]*80,Table1[[#This Row],[Product Amount with GST]])</f>
        <v>11920</v>
      </c>
    </row>
    <row r="8483" spans="1:16" x14ac:dyDescent="0.25">
      <c r="A8483" t="s">
        <v>5798</v>
      </c>
      <c r="B8483" t="s">
        <v>42</v>
      </c>
      <c r="C8483" t="s">
        <v>12</v>
      </c>
      <c r="E8483">
        <f t="shared" si="528"/>
        <v>14</v>
      </c>
      <c r="F8483">
        <f t="shared" si="529"/>
        <v>6</v>
      </c>
      <c r="G8483" s="8">
        <f t="shared" si="530"/>
        <v>44726</v>
      </c>
      <c r="H8483">
        <f t="shared" si="531"/>
        <v>2022</v>
      </c>
      <c r="I8483" s="1">
        <v>44726.405555555553</v>
      </c>
      <c r="J8483" s="2">
        <v>44726</v>
      </c>
      <c r="K8483" t="s">
        <v>43</v>
      </c>
      <c r="L8483" t="s">
        <v>44</v>
      </c>
      <c r="N8483" s="11" t="s">
        <v>15</v>
      </c>
      <c r="O8483" s="11" t="str">
        <f>IF(Table1[[#This Row],[Currency  Code]]="USD",Table1[[#This Row],[Product Amount with GST]]*80,Table1[[#This Row],[Product Amount with GST]])</f>
        <v>1499</v>
      </c>
    </row>
    <row r="8484" spans="1:16" x14ac:dyDescent="0.25">
      <c r="A8484" t="s">
        <v>5799</v>
      </c>
      <c r="B8484" t="s">
        <v>42</v>
      </c>
      <c r="C8484" t="s">
        <v>12</v>
      </c>
      <c r="E8484">
        <f t="shared" si="528"/>
        <v>14</v>
      </c>
      <c r="F8484">
        <f t="shared" si="529"/>
        <v>6</v>
      </c>
      <c r="G8484" s="8">
        <f t="shared" si="530"/>
        <v>44726</v>
      </c>
      <c r="H8484">
        <f t="shared" si="531"/>
        <v>2022</v>
      </c>
      <c r="I8484" s="1">
        <v>44726.374305555553</v>
      </c>
      <c r="J8484" s="2">
        <v>44726</v>
      </c>
      <c r="K8484" t="s">
        <v>43</v>
      </c>
      <c r="L8484" t="s">
        <v>44</v>
      </c>
      <c r="N8484" s="11" t="s">
        <v>15</v>
      </c>
      <c r="O8484" s="11" t="str">
        <f>IF(Table1[[#This Row],[Currency  Code]]="USD",Table1[[#This Row],[Product Amount with GST]]*80,Table1[[#This Row],[Product Amount with GST]])</f>
        <v>1499</v>
      </c>
    </row>
    <row r="8485" spans="1:16" x14ac:dyDescent="0.25">
      <c r="A8485" t="s">
        <v>645</v>
      </c>
      <c r="B8485" t="s">
        <v>42</v>
      </c>
      <c r="C8485" t="s">
        <v>12</v>
      </c>
      <c r="E8485">
        <f t="shared" si="528"/>
        <v>14</v>
      </c>
      <c r="F8485">
        <f t="shared" si="529"/>
        <v>6</v>
      </c>
      <c r="G8485" s="8">
        <f t="shared" si="530"/>
        <v>44726</v>
      </c>
      <c r="H8485">
        <f t="shared" si="531"/>
        <v>2022</v>
      </c>
      <c r="I8485" s="1">
        <v>44726.37222222222</v>
      </c>
      <c r="J8485" s="2">
        <v>44726</v>
      </c>
      <c r="K8485" t="s">
        <v>13</v>
      </c>
      <c r="L8485" t="s">
        <v>44</v>
      </c>
      <c r="N8485" s="11" t="s">
        <v>15</v>
      </c>
      <c r="O8485" s="11" t="str">
        <f>IF(Table1[[#This Row],[Currency  Code]]="USD",Table1[[#This Row],[Product Amount with GST]]*80,Table1[[#This Row],[Product Amount with GST]])</f>
        <v>1499</v>
      </c>
    </row>
    <row r="8486" spans="1:16" x14ac:dyDescent="0.25">
      <c r="A8486" t="s">
        <v>5800</v>
      </c>
      <c r="B8486" t="s">
        <v>42</v>
      </c>
      <c r="C8486" t="s">
        <v>12</v>
      </c>
      <c r="E8486">
        <f t="shared" si="528"/>
        <v>14</v>
      </c>
      <c r="F8486">
        <f t="shared" si="529"/>
        <v>6</v>
      </c>
      <c r="G8486" s="8">
        <f t="shared" si="530"/>
        <v>44726</v>
      </c>
      <c r="H8486">
        <f t="shared" si="531"/>
        <v>2022</v>
      </c>
      <c r="I8486" s="1">
        <v>44726.370833333334</v>
      </c>
      <c r="J8486" s="2">
        <v>44726</v>
      </c>
      <c r="K8486" t="s">
        <v>43</v>
      </c>
      <c r="L8486" t="s">
        <v>44</v>
      </c>
      <c r="N8486" s="11" t="s">
        <v>15</v>
      </c>
      <c r="O8486" s="11" t="str">
        <f>IF(Table1[[#This Row],[Currency  Code]]="USD",Table1[[#This Row],[Product Amount with GST]]*80,Table1[[#This Row],[Product Amount with GST]])</f>
        <v>1499</v>
      </c>
    </row>
    <row r="8487" spans="1:16" x14ac:dyDescent="0.25">
      <c r="A8487" t="s">
        <v>5788</v>
      </c>
      <c r="B8487" t="s">
        <v>38</v>
      </c>
      <c r="C8487" t="s">
        <v>48</v>
      </c>
      <c r="E8487">
        <f t="shared" si="528"/>
        <v>14</v>
      </c>
      <c r="F8487">
        <f t="shared" si="529"/>
        <v>6</v>
      </c>
      <c r="G8487" s="8">
        <f t="shared" si="530"/>
        <v>44726</v>
      </c>
      <c r="H8487">
        <f t="shared" si="531"/>
        <v>2022</v>
      </c>
      <c r="I8487" s="1">
        <v>44726.366666666669</v>
      </c>
      <c r="J8487" s="2">
        <v>44726</v>
      </c>
      <c r="K8487" t="s">
        <v>13</v>
      </c>
      <c r="L8487" t="s">
        <v>39</v>
      </c>
      <c r="M8487" t="s">
        <v>91</v>
      </c>
      <c r="N8487" s="11" t="s">
        <v>15</v>
      </c>
      <c r="O8487" s="11" t="str">
        <f>IF(Table1[[#This Row],[Currency  Code]]="USD",Table1[[#This Row],[Product Amount with GST]]*80,Table1[[#This Row],[Product Amount with GST]])</f>
        <v>499</v>
      </c>
      <c r="P8487" t="s">
        <v>50</v>
      </c>
    </row>
    <row r="8488" spans="1:16" x14ac:dyDescent="0.25">
      <c r="A8488" t="s">
        <v>5801</v>
      </c>
      <c r="B8488" t="s">
        <v>42</v>
      </c>
      <c r="C8488" t="s">
        <v>12</v>
      </c>
      <c r="E8488">
        <f t="shared" si="528"/>
        <v>14</v>
      </c>
      <c r="F8488">
        <f t="shared" si="529"/>
        <v>6</v>
      </c>
      <c r="G8488" s="8">
        <f t="shared" si="530"/>
        <v>44726</v>
      </c>
      <c r="H8488">
        <f t="shared" si="531"/>
        <v>2022</v>
      </c>
      <c r="I8488" s="1">
        <v>44726.355555555558</v>
      </c>
      <c r="J8488" s="2">
        <v>44726</v>
      </c>
      <c r="K8488" t="s">
        <v>43</v>
      </c>
      <c r="L8488" t="s">
        <v>44</v>
      </c>
      <c r="N8488" s="11" t="s">
        <v>15</v>
      </c>
      <c r="O8488" s="11" t="str">
        <f>IF(Table1[[#This Row],[Currency  Code]]="USD",Table1[[#This Row],[Product Amount with GST]]*80,Table1[[#This Row],[Product Amount with GST]])</f>
        <v>1499</v>
      </c>
    </row>
    <row r="8489" spans="1:16" x14ac:dyDescent="0.25">
      <c r="A8489" t="s">
        <v>5793</v>
      </c>
      <c r="B8489" t="s">
        <v>42</v>
      </c>
      <c r="C8489" t="s">
        <v>12</v>
      </c>
      <c r="E8489">
        <f t="shared" si="528"/>
        <v>14</v>
      </c>
      <c r="F8489">
        <f t="shared" si="529"/>
        <v>6</v>
      </c>
      <c r="G8489" s="8">
        <f t="shared" si="530"/>
        <v>44726</v>
      </c>
      <c r="H8489">
        <f t="shared" si="531"/>
        <v>2022</v>
      </c>
      <c r="I8489" s="1">
        <v>44726.321527777778</v>
      </c>
      <c r="J8489" s="2">
        <v>44726</v>
      </c>
      <c r="K8489" t="s">
        <v>13</v>
      </c>
      <c r="L8489" t="s">
        <v>44</v>
      </c>
      <c r="N8489" s="11" t="s">
        <v>15</v>
      </c>
      <c r="O8489" s="11" t="str">
        <f>IF(Table1[[#This Row],[Currency  Code]]="USD",Table1[[#This Row],[Product Amount with GST]]*80,Table1[[#This Row],[Product Amount with GST]])</f>
        <v>1499</v>
      </c>
    </row>
    <row r="8490" spans="1:16" x14ac:dyDescent="0.25">
      <c r="A8490" t="s">
        <v>5802</v>
      </c>
      <c r="B8490" t="s">
        <v>52</v>
      </c>
      <c r="C8490" t="s">
        <v>12</v>
      </c>
      <c r="E8490">
        <f t="shared" si="528"/>
        <v>14</v>
      </c>
      <c r="F8490">
        <f t="shared" si="529"/>
        <v>6</v>
      </c>
      <c r="G8490" s="8">
        <f t="shared" si="530"/>
        <v>44726</v>
      </c>
      <c r="H8490">
        <f t="shared" si="531"/>
        <v>2022</v>
      </c>
      <c r="I8490" s="1">
        <v>44726.308333333334</v>
      </c>
      <c r="J8490" s="2">
        <v>44726</v>
      </c>
      <c r="K8490" t="s">
        <v>13</v>
      </c>
      <c r="L8490" t="s">
        <v>18</v>
      </c>
      <c r="N8490" s="11" t="s">
        <v>15</v>
      </c>
      <c r="O8490" s="11" t="str">
        <f>IF(Table1[[#This Row],[Currency  Code]]="USD",Table1[[#This Row],[Product Amount with GST]]*80,Table1[[#This Row],[Product Amount with GST]])</f>
        <v>999</v>
      </c>
    </row>
    <row r="8491" spans="1:16" x14ac:dyDescent="0.25">
      <c r="A8491" t="s">
        <v>5803</v>
      </c>
      <c r="B8491" t="s">
        <v>47</v>
      </c>
      <c r="C8491" t="s">
        <v>48</v>
      </c>
      <c r="E8491">
        <f t="shared" si="528"/>
        <v>14</v>
      </c>
      <c r="F8491">
        <f t="shared" si="529"/>
        <v>6</v>
      </c>
      <c r="G8491" s="8">
        <f t="shared" si="530"/>
        <v>44726</v>
      </c>
      <c r="H8491">
        <f t="shared" si="531"/>
        <v>2022</v>
      </c>
      <c r="I8491" s="1">
        <v>44726.281944444447</v>
      </c>
      <c r="J8491" s="2">
        <v>44726</v>
      </c>
      <c r="K8491" t="s">
        <v>13</v>
      </c>
      <c r="L8491" t="s">
        <v>18</v>
      </c>
      <c r="M8491" t="s">
        <v>53</v>
      </c>
      <c r="N8491" s="11" t="s">
        <v>15</v>
      </c>
      <c r="O8491" s="11" t="str">
        <f>IF(Table1[[#This Row],[Currency  Code]]="USD",Table1[[#This Row],[Product Amount with GST]]*80,Table1[[#This Row],[Product Amount with GST]])</f>
        <v>999</v>
      </c>
      <c r="P8491" t="s">
        <v>50</v>
      </c>
    </row>
    <row r="8492" spans="1:16" x14ac:dyDescent="0.25">
      <c r="A8492" t="s">
        <v>5804</v>
      </c>
      <c r="B8492" t="s">
        <v>42</v>
      </c>
      <c r="C8492" t="s">
        <v>12</v>
      </c>
      <c r="E8492">
        <f t="shared" si="528"/>
        <v>14</v>
      </c>
      <c r="F8492">
        <f t="shared" si="529"/>
        <v>6</v>
      </c>
      <c r="G8492" s="8">
        <f t="shared" si="530"/>
        <v>44726</v>
      </c>
      <c r="H8492">
        <f t="shared" si="531"/>
        <v>2022</v>
      </c>
      <c r="I8492" s="1">
        <v>44726.073611111111</v>
      </c>
      <c r="J8492" s="2">
        <v>44725</v>
      </c>
      <c r="K8492" t="s">
        <v>43</v>
      </c>
      <c r="L8492" t="s">
        <v>88</v>
      </c>
      <c r="N8492" s="11" t="s">
        <v>29</v>
      </c>
      <c r="O8492" s="11">
        <f>IF(Table1[[#This Row],[Currency  Code]]="USD",Table1[[#This Row],[Product Amount with GST]]*80,Table1[[#This Row],[Product Amount with GST]])</f>
        <v>4720</v>
      </c>
    </row>
    <row r="8493" spans="1:16" x14ac:dyDescent="0.25">
      <c r="A8493" t="s">
        <v>5805</v>
      </c>
      <c r="B8493" t="s">
        <v>52</v>
      </c>
      <c r="C8493" t="s">
        <v>12</v>
      </c>
      <c r="E8493">
        <f t="shared" si="528"/>
        <v>14</v>
      </c>
      <c r="F8493">
        <f t="shared" si="529"/>
        <v>6</v>
      </c>
      <c r="G8493" s="8">
        <f t="shared" si="530"/>
        <v>44726</v>
      </c>
      <c r="H8493">
        <f t="shared" si="531"/>
        <v>2022</v>
      </c>
      <c r="I8493" s="1">
        <v>44726.056944444441</v>
      </c>
      <c r="J8493" s="2">
        <v>44725</v>
      </c>
      <c r="K8493" t="s">
        <v>13</v>
      </c>
      <c r="L8493" t="s">
        <v>18</v>
      </c>
      <c r="N8493" s="11" t="s">
        <v>15</v>
      </c>
      <c r="O8493" s="11" t="str">
        <f>IF(Table1[[#This Row],[Currency  Code]]="USD",Table1[[#This Row],[Product Amount with GST]]*80,Table1[[#This Row],[Product Amount with GST]])</f>
        <v>999</v>
      </c>
    </row>
    <row r="8494" spans="1:16" x14ac:dyDescent="0.25">
      <c r="A8494" t="s">
        <v>5086</v>
      </c>
      <c r="B8494" t="s">
        <v>160</v>
      </c>
      <c r="C8494" t="s">
        <v>12</v>
      </c>
      <c r="E8494">
        <f t="shared" si="528"/>
        <v>14</v>
      </c>
      <c r="F8494">
        <f t="shared" si="529"/>
        <v>6</v>
      </c>
      <c r="G8494" s="8">
        <f t="shared" si="530"/>
        <v>44726</v>
      </c>
      <c r="H8494">
        <f t="shared" si="531"/>
        <v>2022</v>
      </c>
      <c r="I8494" s="1">
        <v>44726.345833333333</v>
      </c>
      <c r="J8494" s="2">
        <v>44726</v>
      </c>
      <c r="K8494" t="s">
        <v>13</v>
      </c>
      <c r="L8494" t="s">
        <v>161</v>
      </c>
      <c r="N8494" s="11" t="s">
        <v>15</v>
      </c>
      <c r="O8494" s="11" t="str">
        <f>IF(Table1[[#This Row],[Currency  Code]]="USD",Table1[[#This Row],[Product Amount with GST]]*80,Table1[[#This Row],[Product Amount with GST]])</f>
        <v>666</v>
      </c>
    </row>
    <row r="8495" spans="1:16" x14ac:dyDescent="0.25">
      <c r="A8495" t="s">
        <v>5806</v>
      </c>
      <c r="B8495" t="s">
        <v>42</v>
      </c>
      <c r="C8495" t="s">
        <v>12</v>
      </c>
      <c r="E8495">
        <f t="shared" si="528"/>
        <v>14</v>
      </c>
      <c r="F8495">
        <f t="shared" si="529"/>
        <v>6</v>
      </c>
      <c r="G8495" s="8">
        <f t="shared" si="530"/>
        <v>44726</v>
      </c>
      <c r="H8495">
        <f t="shared" si="531"/>
        <v>2022</v>
      </c>
      <c r="I8495" s="1">
        <v>44726.345138888886</v>
      </c>
      <c r="J8495" s="2">
        <v>44726</v>
      </c>
      <c r="K8495" t="s">
        <v>43</v>
      </c>
      <c r="L8495" t="s">
        <v>44</v>
      </c>
      <c r="N8495" s="11" t="s">
        <v>15</v>
      </c>
      <c r="O8495" s="11" t="str">
        <f>IF(Table1[[#This Row],[Currency  Code]]="USD",Table1[[#This Row],[Product Amount with GST]]*80,Table1[[#This Row],[Product Amount with GST]])</f>
        <v>1499</v>
      </c>
    </row>
    <row r="8496" spans="1:16" x14ac:dyDescent="0.25">
      <c r="A8496" t="s">
        <v>5793</v>
      </c>
      <c r="B8496" t="s">
        <v>42</v>
      </c>
      <c r="C8496" t="s">
        <v>12</v>
      </c>
      <c r="E8496">
        <f t="shared" si="528"/>
        <v>14</v>
      </c>
      <c r="F8496">
        <f t="shared" si="529"/>
        <v>6</v>
      </c>
      <c r="G8496" s="8">
        <f t="shared" si="530"/>
        <v>44726</v>
      </c>
      <c r="H8496">
        <f t="shared" si="531"/>
        <v>2022</v>
      </c>
      <c r="I8496" s="1">
        <v>44726.322222222225</v>
      </c>
      <c r="J8496" s="2">
        <v>44726</v>
      </c>
      <c r="K8496" t="s">
        <v>13</v>
      </c>
      <c r="L8496" t="s">
        <v>44</v>
      </c>
      <c r="N8496" s="11" t="s">
        <v>15</v>
      </c>
      <c r="O8496" s="11" t="str">
        <f>IF(Table1[[#This Row],[Currency  Code]]="USD",Table1[[#This Row],[Product Amount with GST]]*80,Table1[[#This Row],[Product Amount with GST]])</f>
        <v>1499</v>
      </c>
    </row>
    <row r="8497" spans="1:16" x14ac:dyDescent="0.25">
      <c r="A8497" t="s">
        <v>5807</v>
      </c>
      <c r="B8497" t="s">
        <v>24</v>
      </c>
      <c r="C8497" t="s">
        <v>12</v>
      </c>
      <c r="E8497">
        <f t="shared" si="528"/>
        <v>14</v>
      </c>
      <c r="F8497">
        <f t="shared" si="529"/>
        <v>6</v>
      </c>
      <c r="G8497" s="8">
        <f t="shared" si="530"/>
        <v>44726</v>
      </c>
      <c r="H8497">
        <f t="shared" si="531"/>
        <v>2022</v>
      </c>
      <c r="I8497" s="1">
        <v>44726.101388888892</v>
      </c>
      <c r="J8497" s="2">
        <v>44725</v>
      </c>
      <c r="K8497" t="s">
        <v>13</v>
      </c>
      <c r="L8497" t="s">
        <v>25</v>
      </c>
      <c r="N8497" s="11" t="s">
        <v>15</v>
      </c>
      <c r="O8497" s="11" t="str">
        <f>IF(Table1[[#This Row],[Currency  Code]]="USD",Table1[[#This Row],[Product Amount with GST]]*80,Table1[[#This Row],[Product Amount with GST]])</f>
        <v>2022</v>
      </c>
    </row>
    <row r="8498" spans="1:16" x14ac:dyDescent="0.25">
      <c r="A8498" t="s">
        <v>5804</v>
      </c>
      <c r="B8498" t="s">
        <v>42</v>
      </c>
      <c r="C8498" t="s">
        <v>12</v>
      </c>
      <c r="E8498">
        <f t="shared" si="528"/>
        <v>14</v>
      </c>
      <c r="F8498">
        <f t="shared" si="529"/>
        <v>6</v>
      </c>
      <c r="G8498" s="8">
        <f t="shared" si="530"/>
        <v>44726</v>
      </c>
      <c r="H8498">
        <f t="shared" si="531"/>
        <v>2022</v>
      </c>
      <c r="I8498" s="1">
        <v>44726.075694444444</v>
      </c>
      <c r="J8498" s="2">
        <v>44725</v>
      </c>
      <c r="K8498" t="s">
        <v>43</v>
      </c>
      <c r="L8498" t="s">
        <v>88</v>
      </c>
      <c r="N8498" s="11" t="s">
        <v>29</v>
      </c>
      <c r="O8498" s="11">
        <f>IF(Table1[[#This Row],[Currency  Code]]="USD",Table1[[#This Row],[Product Amount with GST]]*80,Table1[[#This Row],[Product Amount with GST]])</f>
        <v>4720</v>
      </c>
    </row>
    <row r="8499" spans="1:16" x14ac:dyDescent="0.25">
      <c r="A8499" t="s">
        <v>5808</v>
      </c>
      <c r="B8499" t="s">
        <v>20</v>
      </c>
      <c r="C8499" t="s">
        <v>12</v>
      </c>
      <c r="E8499">
        <f t="shared" si="528"/>
        <v>14</v>
      </c>
      <c r="F8499">
        <f t="shared" si="529"/>
        <v>6</v>
      </c>
      <c r="G8499" s="8">
        <f t="shared" si="530"/>
        <v>44726</v>
      </c>
      <c r="H8499">
        <f t="shared" si="531"/>
        <v>2022</v>
      </c>
      <c r="I8499" s="1">
        <v>44726.030555555553</v>
      </c>
      <c r="J8499" s="2">
        <v>44725</v>
      </c>
      <c r="K8499" t="s">
        <v>13</v>
      </c>
      <c r="L8499" t="s">
        <v>21</v>
      </c>
      <c r="N8499" s="11" t="s">
        <v>15</v>
      </c>
      <c r="O8499" s="11" t="str">
        <f>IF(Table1[[#This Row],[Currency  Code]]="USD",Table1[[#This Row],[Product Amount with GST]]*80,Table1[[#This Row],[Product Amount with GST]])</f>
        <v>1999</v>
      </c>
    </row>
    <row r="8500" spans="1:16" x14ac:dyDescent="0.25">
      <c r="A8500" t="s">
        <v>5809</v>
      </c>
      <c r="B8500" t="s">
        <v>42</v>
      </c>
      <c r="C8500" t="s">
        <v>12</v>
      </c>
      <c r="E8500">
        <f t="shared" si="528"/>
        <v>14</v>
      </c>
      <c r="F8500">
        <f t="shared" si="529"/>
        <v>6</v>
      </c>
      <c r="G8500" s="8">
        <f t="shared" si="530"/>
        <v>44726</v>
      </c>
      <c r="H8500">
        <f t="shared" si="531"/>
        <v>2022</v>
      </c>
      <c r="I8500" s="1">
        <v>44726.020138888889</v>
      </c>
      <c r="J8500" s="2">
        <v>44725</v>
      </c>
      <c r="K8500" t="s">
        <v>43</v>
      </c>
      <c r="L8500" t="s">
        <v>44</v>
      </c>
      <c r="N8500" s="11" t="s">
        <v>15</v>
      </c>
      <c r="O8500" s="11" t="str">
        <f>IF(Table1[[#This Row],[Currency  Code]]="USD",Table1[[#This Row],[Product Amount with GST]]*80,Table1[[#This Row],[Product Amount with GST]])</f>
        <v>1499</v>
      </c>
    </row>
    <row r="8501" spans="1:16" x14ac:dyDescent="0.25">
      <c r="A8501" t="s">
        <v>5810</v>
      </c>
      <c r="B8501" t="s">
        <v>507</v>
      </c>
      <c r="C8501" t="s">
        <v>12</v>
      </c>
      <c r="E8501">
        <f t="shared" si="528"/>
        <v>13</v>
      </c>
      <c r="F8501">
        <f t="shared" si="529"/>
        <v>6</v>
      </c>
      <c r="G8501" s="8">
        <f t="shared" si="530"/>
        <v>44725</v>
      </c>
      <c r="H8501">
        <f t="shared" si="531"/>
        <v>2022</v>
      </c>
      <c r="I8501" s="1">
        <v>44725.993055555555</v>
      </c>
      <c r="J8501" s="2">
        <v>44725</v>
      </c>
      <c r="K8501" t="s">
        <v>43</v>
      </c>
      <c r="L8501" t="s">
        <v>5388</v>
      </c>
      <c r="N8501" s="11" t="s">
        <v>15</v>
      </c>
      <c r="O8501" s="11" t="str">
        <f>IF(Table1[[#This Row],[Currency  Code]]="USD",Table1[[#This Row],[Product Amount with GST]]*80,Table1[[#This Row],[Product Amount with GST]])</f>
        <v>1490</v>
      </c>
    </row>
    <row r="8502" spans="1:16" x14ac:dyDescent="0.25">
      <c r="A8502" t="s">
        <v>5811</v>
      </c>
      <c r="B8502" t="s">
        <v>17</v>
      </c>
      <c r="C8502" t="s">
        <v>12</v>
      </c>
      <c r="E8502">
        <f t="shared" si="528"/>
        <v>13</v>
      </c>
      <c r="F8502">
        <f t="shared" si="529"/>
        <v>6</v>
      </c>
      <c r="G8502" s="8">
        <f t="shared" si="530"/>
        <v>44725</v>
      </c>
      <c r="H8502">
        <f t="shared" si="531"/>
        <v>2022</v>
      </c>
      <c r="I8502" s="1">
        <v>44725.966666666667</v>
      </c>
      <c r="J8502" s="2">
        <v>44725</v>
      </c>
      <c r="K8502" t="s">
        <v>13</v>
      </c>
      <c r="L8502" t="s">
        <v>18</v>
      </c>
      <c r="N8502" s="11" t="s">
        <v>15</v>
      </c>
      <c r="O8502" s="11" t="str">
        <f>IF(Table1[[#This Row],[Currency  Code]]="USD",Table1[[#This Row],[Product Amount with GST]]*80,Table1[[#This Row],[Product Amount with GST]])</f>
        <v>999</v>
      </c>
    </row>
    <row r="8503" spans="1:16" x14ac:dyDescent="0.25">
      <c r="A8503" t="s">
        <v>5812</v>
      </c>
      <c r="B8503" t="s">
        <v>11</v>
      </c>
      <c r="C8503" t="s">
        <v>48</v>
      </c>
      <c r="D8503" t="s">
        <v>6129</v>
      </c>
      <c r="E8503">
        <f t="shared" si="528"/>
        <v>13</v>
      </c>
      <c r="F8503">
        <f t="shared" si="529"/>
        <v>6</v>
      </c>
      <c r="G8503" s="8">
        <f t="shared" si="530"/>
        <v>44725</v>
      </c>
      <c r="H8503">
        <f t="shared" si="531"/>
        <v>2022</v>
      </c>
      <c r="I8503" s="1">
        <v>44725.95416666667</v>
      </c>
      <c r="J8503" s="2">
        <v>44725</v>
      </c>
      <c r="K8503" t="s">
        <v>13</v>
      </c>
      <c r="L8503" t="s">
        <v>714</v>
      </c>
      <c r="M8503" t="s">
        <v>53</v>
      </c>
      <c r="N8503" s="11" t="s">
        <v>15</v>
      </c>
      <c r="O8503" s="11" t="str">
        <f>IF(Table1[[#This Row],[Currency  Code]]="USD",Table1[[#This Row],[Product Amount with GST]]*80,Table1[[#This Row],[Product Amount with GST]])</f>
        <v>2000</v>
      </c>
      <c r="P8503" t="s">
        <v>50</v>
      </c>
    </row>
    <row r="8504" spans="1:16" x14ac:dyDescent="0.25">
      <c r="A8504" t="s">
        <v>5813</v>
      </c>
      <c r="B8504" t="s">
        <v>42</v>
      </c>
      <c r="C8504" t="s">
        <v>12</v>
      </c>
      <c r="E8504">
        <f t="shared" si="528"/>
        <v>13</v>
      </c>
      <c r="F8504">
        <f t="shared" si="529"/>
        <v>6</v>
      </c>
      <c r="G8504" s="8">
        <f t="shared" si="530"/>
        <v>44725</v>
      </c>
      <c r="H8504">
        <f t="shared" si="531"/>
        <v>2022</v>
      </c>
      <c r="I8504" s="1">
        <v>44725.931944444441</v>
      </c>
      <c r="J8504" s="2">
        <v>44725</v>
      </c>
      <c r="K8504" t="s">
        <v>43</v>
      </c>
      <c r="L8504" t="s">
        <v>44</v>
      </c>
      <c r="N8504" s="11" t="s">
        <v>15</v>
      </c>
      <c r="O8504" s="11" t="str">
        <f>IF(Table1[[#This Row],[Currency  Code]]="USD",Table1[[#This Row],[Product Amount with GST]]*80,Table1[[#This Row],[Product Amount with GST]])</f>
        <v>1499</v>
      </c>
    </row>
    <row r="8505" spans="1:16" x14ac:dyDescent="0.25">
      <c r="A8505" t="s">
        <v>5814</v>
      </c>
      <c r="B8505" t="s">
        <v>42</v>
      </c>
      <c r="C8505" t="s">
        <v>12</v>
      </c>
      <c r="E8505">
        <f t="shared" si="528"/>
        <v>14</v>
      </c>
      <c r="F8505">
        <f t="shared" si="529"/>
        <v>6</v>
      </c>
      <c r="G8505" s="8">
        <f t="shared" si="530"/>
        <v>44726</v>
      </c>
      <c r="H8505">
        <f t="shared" si="531"/>
        <v>2022</v>
      </c>
      <c r="I8505" s="1">
        <v>44726.030555555553</v>
      </c>
      <c r="J8505" s="2">
        <v>44725</v>
      </c>
      <c r="K8505" t="s">
        <v>43</v>
      </c>
      <c r="L8505" t="s">
        <v>88</v>
      </c>
      <c r="N8505" s="11" t="s">
        <v>29</v>
      </c>
      <c r="O8505" s="11">
        <f>IF(Table1[[#This Row],[Currency  Code]]="USD",Table1[[#This Row],[Product Amount with GST]]*80,Table1[[#This Row],[Product Amount with GST]])</f>
        <v>4720</v>
      </c>
    </row>
    <row r="8506" spans="1:16" x14ac:dyDescent="0.25">
      <c r="A8506" t="s">
        <v>5809</v>
      </c>
      <c r="B8506" t="s">
        <v>587</v>
      </c>
      <c r="C8506" t="s">
        <v>12</v>
      </c>
      <c r="E8506">
        <f t="shared" si="528"/>
        <v>14</v>
      </c>
      <c r="F8506">
        <f t="shared" si="529"/>
        <v>6</v>
      </c>
      <c r="G8506" s="8">
        <f t="shared" si="530"/>
        <v>44726</v>
      </c>
      <c r="H8506">
        <f t="shared" si="531"/>
        <v>2022</v>
      </c>
      <c r="I8506" s="1">
        <v>44726.018750000003</v>
      </c>
      <c r="J8506" s="2">
        <v>44725</v>
      </c>
      <c r="K8506" t="s">
        <v>43</v>
      </c>
      <c r="L8506" t="s">
        <v>44</v>
      </c>
      <c r="N8506" s="11" t="s">
        <v>15</v>
      </c>
      <c r="O8506" s="11" t="str">
        <f>IF(Table1[[#This Row],[Currency  Code]]="USD",Table1[[#This Row],[Product Amount with GST]]*80,Table1[[#This Row],[Product Amount with GST]])</f>
        <v>1499</v>
      </c>
    </row>
    <row r="8507" spans="1:16" x14ac:dyDescent="0.25">
      <c r="A8507" t="s">
        <v>5815</v>
      </c>
      <c r="B8507" t="s">
        <v>1472</v>
      </c>
      <c r="C8507" t="s">
        <v>12</v>
      </c>
      <c r="E8507">
        <f t="shared" si="528"/>
        <v>14</v>
      </c>
      <c r="F8507">
        <f t="shared" si="529"/>
        <v>6</v>
      </c>
      <c r="G8507" s="8">
        <f t="shared" si="530"/>
        <v>44726</v>
      </c>
      <c r="H8507">
        <f t="shared" si="531"/>
        <v>2022</v>
      </c>
      <c r="I8507" s="1">
        <v>44726.009722222225</v>
      </c>
      <c r="J8507" s="2">
        <v>44725</v>
      </c>
      <c r="K8507" t="s">
        <v>13</v>
      </c>
      <c r="L8507" t="s">
        <v>403</v>
      </c>
      <c r="N8507" s="11" t="s">
        <v>15</v>
      </c>
      <c r="O8507" s="11" t="str">
        <f>IF(Table1[[#This Row],[Currency  Code]]="USD",Table1[[#This Row],[Product Amount with GST]]*80,Table1[[#This Row],[Product Amount with GST]])</f>
        <v>1000</v>
      </c>
    </row>
    <row r="8508" spans="1:16" x14ac:dyDescent="0.25">
      <c r="A8508" t="s">
        <v>1838</v>
      </c>
      <c r="B8508" t="s">
        <v>17</v>
      </c>
      <c r="C8508" t="s">
        <v>12</v>
      </c>
      <c r="E8508">
        <f t="shared" si="528"/>
        <v>14</v>
      </c>
      <c r="F8508">
        <f t="shared" si="529"/>
        <v>6</v>
      </c>
      <c r="G8508" s="8">
        <f t="shared" si="530"/>
        <v>44726</v>
      </c>
      <c r="H8508">
        <f t="shared" si="531"/>
        <v>2022</v>
      </c>
      <c r="I8508" s="1">
        <v>44726.006249999999</v>
      </c>
      <c r="J8508" s="2">
        <v>44725</v>
      </c>
      <c r="K8508" t="s">
        <v>13</v>
      </c>
      <c r="L8508" t="s">
        <v>18</v>
      </c>
      <c r="N8508" s="11" t="s">
        <v>15</v>
      </c>
      <c r="O8508" s="11" t="str">
        <f>IF(Table1[[#This Row],[Currency  Code]]="USD",Table1[[#This Row],[Product Amount with GST]]*80,Table1[[#This Row],[Product Amount with GST]])</f>
        <v>999</v>
      </c>
    </row>
    <row r="8509" spans="1:16" x14ac:dyDescent="0.25">
      <c r="A8509" t="s">
        <v>5816</v>
      </c>
      <c r="B8509" t="s">
        <v>17</v>
      </c>
      <c r="C8509" t="s">
        <v>12</v>
      </c>
      <c r="E8509">
        <f t="shared" si="528"/>
        <v>13</v>
      </c>
      <c r="F8509">
        <f t="shared" si="529"/>
        <v>6</v>
      </c>
      <c r="G8509" s="8">
        <f t="shared" si="530"/>
        <v>44725</v>
      </c>
      <c r="H8509">
        <f t="shared" si="531"/>
        <v>2022</v>
      </c>
      <c r="I8509" s="1">
        <v>44725.979861111111</v>
      </c>
      <c r="J8509" s="2">
        <v>44725</v>
      </c>
      <c r="K8509" t="s">
        <v>13</v>
      </c>
      <c r="L8509" t="s">
        <v>18</v>
      </c>
      <c r="N8509" s="11" t="s">
        <v>15</v>
      </c>
      <c r="O8509" s="11" t="str">
        <f>IF(Table1[[#This Row],[Currency  Code]]="USD",Table1[[#This Row],[Product Amount with GST]]*80,Table1[[#This Row],[Product Amount with GST]])</f>
        <v>999</v>
      </c>
    </row>
    <row r="8510" spans="1:16" x14ac:dyDescent="0.25">
      <c r="A8510" t="s">
        <v>5817</v>
      </c>
      <c r="B8510" t="s">
        <v>52</v>
      </c>
      <c r="C8510" t="s">
        <v>12</v>
      </c>
      <c r="E8510">
        <f t="shared" si="528"/>
        <v>13</v>
      </c>
      <c r="F8510">
        <f t="shared" si="529"/>
        <v>6</v>
      </c>
      <c r="G8510" s="8">
        <f t="shared" si="530"/>
        <v>44725</v>
      </c>
      <c r="H8510">
        <f t="shared" si="531"/>
        <v>2022</v>
      </c>
      <c r="I8510" s="1">
        <v>44725.977083333331</v>
      </c>
      <c r="J8510" s="2">
        <v>44725</v>
      </c>
      <c r="K8510" t="s">
        <v>13</v>
      </c>
      <c r="L8510" t="s">
        <v>18</v>
      </c>
      <c r="N8510" s="11" t="s">
        <v>15</v>
      </c>
      <c r="O8510" s="11" t="str">
        <f>IF(Table1[[#This Row],[Currency  Code]]="USD",Table1[[#This Row],[Product Amount with GST]]*80,Table1[[#This Row],[Product Amount with GST]])</f>
        <v>999</v>
      </c>
    </row>
    <row r="8511" spans="1:16" x14ac:dyDescent="0.25">
      <c r="A8511" t="s">
        <v>1930</v>
      </c>
      <c r="B8511" t="s">
        <v>52</v>
      </c>
      <c r="C8511" t="s">
        <v>48</v>
      </c>
      <c r="E8511">
        <f t="shared" si="528"/>
        <v>13</v>
      </c>
      <c r="F8511">
        <f t="shared" si="529"/>
        <v>6</v>
      </c>
      <c r="G8511" s="8">
        <f t="shared" si="530"/>
        <v>44725</v>
      </c>
      <c r="H8511">
        <f t="shared" si="531"/>
        <v>2022</v>
      </c>
      <c r="I8511" s="1">
        <v>44725.940972222219</v>
      </c>
      <c r="J8511" s="2">
        <v>44725</v>
      </c>
      <c r="K8511" t="s">
        <v>13</v>
      </c>
      <c r="L8511" t="s">
        <v>18</v>
      </c>
      <c r="M8511" t="s">
        <v>53</v>
      </c>
      <c r="N8511" s="11" t="s">
        <v>15</v>
      </c>
      <c r="O8511" s="11" t="str">
        <f>IF(Table1[[#This Row],[Currency  Code]]="USD",Table1[[#This Row],[Product Amount with GST]]*80,Table1[[#This Row],[Product Amount with GST]])</f>
        <v>999</v>
      </c>
      <c r="P8511" t="s">
        <v>50</v>
      </c>
    </row>
    <row r="8512" spans="1:16" x14ac:dyDescent="0.25">
      <c r="A8512" t="s">
        <v>5818</v>
      </c>
      <c r="B8512" t="s">
        <v>11</v>
      </c>
      <c r="C8512" t="s">
        <v>12</v>
      </c>
      <c r="D8512" t="s">
        <v>6129</v>
      </c>
      <c r="E8512">
        <f t="shared" si="528"/>
        <v>13</v>
      </c>
      <c r="F8512">
        <f t="shared" si="529"/>
        <v>6</v>
      </c>
      <c r="G8512" s="8">
        <f t="shared" si="530"/>
        <v>44725</v>
      </c>
      <c r="H8512">
        <f t="shared" si="531"/>
        <v>2022</v>
      </c>
      <c r="I8512" s="1">
        <v>44725.936805555553</v>
      </c>
      <c r="J8512" s="2">
        <v>44725</v>
      </c>
      <c r="K8512" t="s">
        <v>13</v>
      </c>
      <c r="L8512" t="s">
        <v>714</v>
      </c>
      <c r="N8512" s="11" t="s">
        <v>15</v>
      </c>
      <c r="O8512" s="11" t="str">
        <f>IF(Table1[[#This Row],[Currency  Code]]="USD",Table1[[#This Row],[Product Amount with GST]]*80,Table1[[#This Row],[Product Amount with GST]])</f>
        <v>2000</v>
      </c>
    </row>
    <row r="8513" spans="1:16" x14ac:dyDescent="0.25">
      <c r="A8513" t="s">
        <v>5819</v>
      </c>
      <c r="B8513" t="s">
        <v>17</v>
      </c>
      <c r="C8513" t="s">
        <v>12</v>
      </c>
      <c r="E8513">
        <f t="shared" si="528"/>
        <v>13</v>
      </c>
      <c r="F8513">
        <f t="shared" si="529"/>
        <v>6</v>
      </c>
      <c r="G8513" s="8">
        <f t="shared" si="530"/>
        <v>44725</v>
      </c>
      <c r="H8513">
        <f t="shared" si="531"/>
        <v>2022</v>
      </c>
      <c r="I8513" s="1">
        <v>44725.904861111114</v>
      </c>
      <c r="J8513" s="2">
        <v>44725</v>
      </c>
      <c r="K8513" t="s">
        <v>13</v>
      </c>
      <c r="L8513" t="s">
        <v>18</v>
      </c>
      <c r="N8513" s="11" t="s">
        <v>15</v>
      </c>
      <c r="O8513" s="11" t="str">
        <f>IF(Table1[[#This Row],[Currency  Code]]="USD",Table1[[#This Row],[Product Amount with GST]]*80,Table1[[#This Row],[Product Amount with GST]])</f>
        <v>999</v>
      </c>
    </row>
    <row r="8514" spans="1:16" x14ac:dyDescent="0.25">
      <c r="A8514" t="s">
        <v>5820</v>
      </c>
      <c r="B8514" t="s">
        <v>42</v>
      </c>
      <c r="C8514" t="s">
        <v>12</v>
      </c>
      <c r="E8514">
        <f t="shared" ref="E8514:E8577" si="532">DAY(I8514)</f>
        <v>13</v>
      </c>
      <c r="F8514">
        <f t="shared" ref="F8514:F8577" si="533">MONTH(I8514)</f>
        <v>6</v>
      </c>
      <c r="G8514" s="8">
        <f t="shared" ref="G8514:G8577" si="534">DATE(H8515,F8514,E8514)</f>
        <v>44725</v>
      </c>
      <c r="H8514">
        <f t="shared" ref="H8514:H8577" si="535">YEAR(I8514)</f>
        <v>2022</v>
      </c>
      <c r="I8514" s="1">
        <v>44725.900694444441</v>
      </c>
      <c r="J8514" s="2">
        <v>44725</v>
      </c>
      <c r="K8514" t="s">
        <v>43</v>
      </c>
      <c r="L8514" t="s">
        <v>44</v>
      </c>
      <c r="N8514" s="11" t="s">
        <v>15</v>
      </c>
      <c r="O8514" s="11" t="str">
        <f>IF(Table1[[#This Row],[Currency  Code]]="USD",Table1[[#This Row],[Product Amount with GST]]*80,Table1[[#This Row],[Product Amount with GST]])</f>
        <v>1499</v>
      </c>
    </row>
    <row r="8515" spans="1:16" x14ac:dyDescent="0.25">
      <c r="A8515" t="s">
        <v>5821</v>
      </c>
      <c r="B8515" t="s">
        <v>42</v>
      </c>
      <c r="C8515" t="s">
        <v>12</v>
      </c>
      <c r="E8515">
        <f t="shared" si="532"/>
        <v>13</v>
      </c>
      <c r="F8515">
        <f t="shared" si="533"/>
        <v>6</v>
      </c>
      <c r="G8515" s="8">
        <f t="shared" si="534"/>
        <v>44725</v>
      </c>
      <c r="H8515">
        <f t="shared" si="535"/>
        <v>2022</v>
      </c>
      <c r="I8515" s="1">
        <v>44725.894444444442</v>
      </c>
      <c r="J8515" s="2">
        <v>44725</v>
      </c>
      <c r="K8515" t="s">
        <v>43</v>
      </c>
      <c r="L8515" t="s">
        <v>44</v>
      </c>
      <c r="N8515" s="11" t="s">
        <v>15</v>
      </c>
      <c r="O8515" s="11" t="str">
        <f>IF(Table1[[#This Row],[Currency  Code]]="USD",Table1[[#This Row],[Product Amount with GST]]*80,Table1[[#This Row],[Product Amount with GST]])</f>
        <v>1499</v>
      </c>
    </row>
    <row r="8516" spans="1:16" x14ac:dyDescent="0.25">
      <c r="A8516" t="s">
        <v>4790</v>
      </c>
      <c r="B8516" t="s">
        <v>42</v>
      </c>
      <c r="C8516" t="s">
        <v>12</v>
      </c>
      <c r="E8516">
        <f t="shared" si="532"/>
        <v>13</v>
      </c>
      <c r="F8516">
        <f t="shared" si="533"/>
        <v>6</v>
      </c>
      <c r="G8516" s="8">
        <f t="shared" si="534"/>
        <v>44725</v>
      </c>
      <c r="H8516">
        <f t="shared" si="535"/>
        <v>2022</v>
      </c>
      <c r="I8516" s="1">
        <v>44725.881249999999</v>
      </c>
      <c r="J8516" s="2">
        <v>44725</v>
      </c>
      <c r="K8516" t="s">
        <v>13</v>
      </c>
      <c r="L8516" t="s">
        <v>44</v>
      </c>
      <c r="N8516" s="11" t="s">
        <v>15</v>
      </c>
      <c r="O8516" s="11" t="str">
        <f>IF(Table1[[#This Row],[Currency  Code]]="USD",Table1[[#This Row],[Product Amount with GST]]*80,Table1[[#This Row],[Product Amount with GST]])</f>
        <v>1499</v>
      </c>
    </row>
    <row r="8517" spans="1:16" x14ac:dyDescent="0.25">
      <c r="A8517" t="s">
        <v>5822</v>
      </c>
      <c r="B8517" t="s">
        <v>11</v>
      </c>
      <c r="C8517" t="s">
        <v>48</v>
      </c>
      <c r="D8517" t="s">
        <v>6129</v>
      </c>
      <c r="E8517">
        <f t="shared" si="532"/>
        <v>13</v>
      </c>
      <c r="F8517">
        <f t="shared" si="533"/>
        <v>6</v>
      </c>
      <c r="G8517" s="8">
        <f t="shared" si="534"/>
        <v>44725</v>
      </c>
      <c r="H8517">
        <f t="shared" si="535"/>
        <v>2022</v>
      </c>
      <c r="I8517" s="1">
        <v>44725.856249999997</v>
      </c>
      <c r="J8517" s="2">
        <v>44725</v>
      </c>
      <c r="K8517" t="s">
        <v>13</v>
      </c>
      <c r="L8517" t="s">
        <v>714</v>
      </c>
      <c r="M8517" t="s">
        <v>53</v>
      </c>
      <c r="N8517" s="11" t="s">
        <v>15</v>
      </c>
      <c r="O8517" s="11" t="str">
        <f>IF(Table1[[#This Row],[Currency  Code]]="USD",Table1[[#This Row],[Product Amount with GST]]*80,Table1[[#This Row],[Product Amount with GST]])</f>
        <v>2000</v>
      </c>
      <c r="P8517" t="s">
        <v>50</v>
      </c>
    </row>
    <row r="8518" spans="1:16" x14ac:dyDescent="0.25">
      <c r="A8518" t="s">
        <v>5823</v>
      </c>
      <c r="B8518" t="s">
        <v>1013</v>
      </c>
      <c r="C8518" t="s">
        <v>48</v>
      </c>
      <c r="D8518" t="s">
        <v>6211</v>
      </c>
      <c r="E8518">
        <f t="shared" si="532"/>
        <v>13</v>
      </c>
      <c r="F8518">
        <f t="shared" si="533"/>
        <v>6</v>
      </c>
      <c r="G8518" s="8">
        <f t="shared" si="534"/>
        <v>44725</v>
      </c>
      <c r="H8518">
        <f t="shared" si="535"/>
        <v>2022</v>
      </c>
      <c r="I8518" s="1">
        <v>44725.853472222225</v>
      </c>
      <c r="J8518" s="2">
        <v>44725</v>
      </c>
      <c r="K8518" t="s">
        <v>13</v>
      </c>
      <c r="L8518" t="s">
        <v>5824</v>
      </c>
      <c r="M8518" t="s">
        <v>218</v>
      </c>
      <c r="N8518" s="11" t="s">
        <v>15</v>
      </c>
      <c r="O8518" s="11" t="str">
        <f>IF(Table1[[#This Row],[Currency  Code]]="USD",Table1[[#This Row],[Product Amount with GST]]*80,Table1[[#This Row],[Product Amount with GST]])</f>
        <v>1619</v>
      </c>
      <c r="P8518" t="s">
        <v>50</v>
      </c>
    </row>
    <row r="8519" spans="1:16" x14ac:dyDescent="0.25">
      <c r="A8519" t="s">
        <v>1122</v>
      </c>
      <c r="B8519" t="s">
        <v>11</v>
      </c>
      <c r="C8519" t="s">
        <v>12</v>
      </c>
      <c r="D8519" t="s">
        <v>6129</v>
      </c>
      <c r="E8519">
        <f t="shared" si="532"/>
        <v>13</v>
      </c>
      <c r="F8519">
        <f t="shared" si="533"/>
        <v>6</v>
      </c>
      <c r="G8519" s="8">
        <f t="shared" si="534"/>
        <v>44725</v>
      </c>
      <c r="H8519">
        <f t="shared" si="535"/>
        <v>2022</v>
      </c>
      <c r="I8519" s="1">
        <v>44725.842361111114</v>
      </c>
      <c r="J8519" s="2">
        <v>44725</v>
      </c>
      <c r="K8519" t="s">
        <v>13</v>
      </c>
      <c r="L8519" t="s">
        <v>714</v>
      </c>
      <c r="N8519" s="11" t="s">
        <v>15</v>
      </c>
      <c r="O8519" s="11" t="str">
        <f>IF(Table1[[#This Row],[Currency  Code]]="USD",Table1[[#This Row],[Product Amount with GST]]*80,Table1[[#This Row],[Product Amount with GST]])</f>
        <v>2000</v>
      </c>
    </row>
    <row r="8520" spans="1:16" x14ac:dyDescent="0.25">
      <c r="A8520" t="s">
        <v>5825</v>
      </c>
      <c r="B8520" t="s">
        <v>24</v>
      </c>
      <c r="C8520" t="s">
        <v>12</v>
      </c>
      <c r="E8520">
        <f t="shared" si="532"/>
        <v>14</v>
      </c>
      <c r="F8520">
        <f t="shared" si="533"/>
        <v>6</v>
      </c>
      <c r="G8520" s="8">
        <f t="shared" si="534"/>
        <v>44726</v>
      </c>
      <c r="H8520">
        <f t="shared" si="535"/>
        <v>2022</v>
      </c>
      <c r="I8520" s="1">
        <v>44726.060416666667</v>
      </c>
      <c r="J8520" s="2">
        <v>44725</v>
      </c>
      <c r="K8520" t="s">
        <v>13</v>
      </c>
      <c r="L8520" t="s">
        <v>25</v>
      </c>
      <c r="N8520" s="11" t="s">
        <v>15</v>
      </c>
      <c r="O8520" s="11" t="str">
        <f>IF(Table1[[#This Row],[Currency  Code]]="USD",Table1[[#This Row],[Product Amount with GST]]*80,Table1[[#This Row],[Product Amount with GST]])</f>
        <v>2022</v>
      </c>
    </row>
    <row r="8521" spans="1:16" x14ac:dyDescent="0.25">
      <c r="A8521" t="s">
        <v>5826</v>
      </c>
      <c r="B8521" t="s">
        <v>17</v>
      </c>
      <c r="C8521" t="s">
        <v>12</v>
      </c>
      <c r="E8521">
        <f t="shared" si="532"/>
        <v>14</v>
      </c>
      <c r="F8521">
        <f t="shared" si="533"/>
        <v>6</v>
      </c>
      <c r="G8521" s="8">
        <f t="shared" si="534"/>
        <v>44726</v>
      </c>
      <c r="H8521">
        <f t="shared" si="535"/>
        <v>2022</v>
      </c>
      <c r="I8521" s="1">
        <v>44726.018750000003</v>
      </c>
      <c r="J8521" s="2">
        <v>44725</v>
      </c>
      <c r="K8521" t="s">
        <v>13</v>
      </c>
      <c r="L8521" t="s">
        <v>18</v>
      </c>
      <c r="N8521" s="11" t="s">
        <v>15</v>
      </c>
      <c r="O8521" s="11" t="str">
        <f>IF(Table1[[#This Row],[Currency  Code]]="USD",Table1[[#This Row],[Product Amount with GST]]*80,Table1[[#This Row],[Product Amount with GST]])</f>
        <v>999</v>
      </c>
    </row>
    <row r="8522" spans="1:16" x14ac:dyDescent="0.25">
      <c r="A8522" t="s">
        <v>5827</v>
      </c>
      <c r="B8522" t="s">
        <v>27</v>
      </c>
      <c r="C8522" t="s">
        <v>12</v>
      </c>
      <c r="E8522">
        <f t="shared" si="532"/>
        <v>14</v>
      </c>
      <c r="F8522">
        <f t="shared" si="533"/>
        <v>6</v>
      </c>
      <c r="G8522" s="8">
        <f t="shared" si="534"/>
        <v>44726</v>
      </c>
      <c r="H8522">
        <f t="shared" si="535"/>
        <v>2022</v>
      </c>
      <c r="I8522" s="1">
        <v>44726.013194444444</v>
      </c>
      <c r="J8522" s="2">
        <v>44725</v>
      </c>
      <c r="K8522" t="s">
        <v>13</v>
      </c>
      <c r="L8522" t="s">
        <v>21</v>
      </c>
      <c r="N8522" s="11" t="s">
        <v>15</v>
      </c>
      <c r="O8522" s="11" t="str">
        <f>IF(Table1[[#This Row],[Currency  Code]]="USD",Table1[[#This Row],[Product Amount with GST]]*80,Table1[[#This Row],[Product Amount with GST]])</f>
        <v>1999</v>
      </c>
    </row>
    <row r="8523" spans="1:16" x14ac:dyDescent="0.25">
      <c r="A8523" t="s">
        <v>5828</v>
      </c>
      <c r="B8523" t="s">
        <v>20</v>
      </c>
      <c r="C8523" t="s">
        <v>12</v>
      </c>
      <c r="E8523">
        <f t="shared" si="532"/>
        <v>14</v>
      </c>
      <c r="F8523">
        <f t="shared" si="533"/>
        <v>6</v>
      </c>
      <c r="G8523" s="8">
        <f t="shared" si="534"/>
        <v>44726</v>
      </c>
      <c r="H8523">
        <f t="shared" si="535"/>
        <v>2022</v>
      </c>
      <c r="I8523" s="1">
        <v>44726.004166666666</v>
      </c>
      <c r="J8523" s="2">
        <v>44725</v>
      </c>
      <c r="K8523" t="s">
        <v>13</v>
      </c>
      <c r="L8523" t="s">
        <v>21</v>
      </c>
      <c r="N8523" s="11" t="s">
        <v>15</v>
      </c>
      <c r="O8523" s="11" t="str">
        <f>IF(Table1[[#This Row],[Currency  Code]]="USD",Table1[[#This Row],[Product Amount with GST]]*80,Table1[[#This Row],[Product Amount with GST]])</f>
        <v>1999</v>
      </c>
    </row>
    <row r="8524" spans="1:16" x14ac:dyDescent="0.25">
      <c r="A8524" t="s">
        <v>3731</v>
      </c>
      <c r="B8524" t="s">
        <v>11</v>
      </c>
      <c r="C8524" t="s">
        <v>12</v>
      </c>
      <c r="D8524" t="s">
        <v>6129</v>
      </c>
      <c r="E8524">
        <f t="shared" si="532"/>
        <v>13</v>
      </c>
      <c r="F8524">
        <f t="shared" si="533"/>
        <v>6</v>
      </c>
      <c r="G8524" s="8">
        <f t="shared" si="534"/>
        <v>44725</v>
      </c>
      <c r="H8524">
        <f t="shared" si="535"/>
        <v>2022</v>
      </c>
      <c r="I8524" s="1">
        <v>44725.99722222222</v>
      </c>
      <c r="J8524" s="2">
        <v>44725</v>
      </c>
      <c r="K8524" t="s">
        <v>13</v>
      </c>
      <c r="L8524" t="s">
        <v>714</v>
      </c>
      <c r="N8524" s="11" t="s">
        <v>15</v>
      </c>
      <c r="O8524" s="11" t="str">
        <f>IF(Table1[[#This Row],[Currency  Code]]="USD",Table1[[#This Row],[Product Amount with GST]]*80,Table1[[#This Row],[Product Amount with GST]])</f>
        <v>2000</v>
      </c>
    </row>
    <row r="8525" spans="1:16" x14ac:dyDescent="0.25">
      <c r="A8525" t="s">
        <v>5829</v>
      </c>
      <c r="B8525" t="s">
        <v>42</v>
      </c>
      <c r="C8525" t="s">
        <v>12</v>
      </c>
      <c r="E8525">
        <f t="shared" si="532"/>
        <v>13</v>
      </c>
      <c r="F8525">
        <f t="shared" si="533"/>
        <v>6</v>
      </c>
      <c r="G8525" s="8">
        <f t="shared" si="534"/>
        <v>44725</v>
      </c>
      <c r="H8525">
        <f t="shared" si="535"/>
        <v>2022</v>
      </c>
      <c r="I8525" s="1">
        <v>44725.949305555558</v>
      </c>
      <c r="J8525" s="2">
        <v>44725</v>
      </c>
      <c r="K8525" t="s">
        <v>43</v>
      </c>
      <c r="L8525" t="s">
        <v>44</v>
      </c>
      <c r="N8525" s="11" t="s">
        <v>15</v>
      </c>
      <c r="O8525" s="11" t="str">
        <f>IF(Table1[[#This Row],[Currency  Code]]="USD",Table1[[#This Row],[Product Amount with GST]]*80,Table1[[#This Row],[Product Amount with GST]])</f>
        <v>1499</v>
      </c>
    </row>
    <row r="8526" spans="1:16" x14ac:dyDescent="0.25">
      <c r="A8526" t="s">
        <v>5830</v>
      </c>
      <c r="B8526" t="s">
        <v>24</v>
      </c>
      <c r="C8526" t="s">
        <v>12</v>
      </c>
      <c r="E8526">
        <f t="shared" si="532"/>
        <v>13</v>
      </c>
      <c r="F8526">
        <f t="shared" si="533"/>
        <v>6</v>
      </c>
      <c r="G8526" s="8">
        <f t="shared" si="534"/>
        <v>44725</v>
      </c>
      <c r="H8526">
        <f t="shared" si="535"/>
        <v>2022</v>
      </c>
      <c r="I8526" s="1">
        <v>44725.944444444445</v>
      </c>
      <c r="J8526" s="2">
        <v>44725</v>
      </c>
      <c r="K8526" t="s">
        <v>13</v>
      </c>
      <c r="L8526" t="s">
        <v>25</v>
      </c>
      <c r="N8526" s="11" t="s">
        <v>15</v>
      </c>
      <c r="O8526" s="11" t="str">
        <f>IF(Table1[[#This Row],[Currency  Code]]="USD",Table1[[#This Row],[Product Amount with GST]]*80,Table1[[#This Row],[Product Amount with GST]])</f>
        <v>2022</v>
      </c>
    </row>
    <row r="8527" spans="1:16" x14ac:dyDescent="0.25">
      <c r="A8527" t="s">
        <v>5831</v>
      </c>
      <c r="B8527" t="s">
        <v>42</v>
      </c>
      <c r="C8527" t="s">
        <v>12</v>
      </c>
      <c r="E8527">
        <f t="shared" si="532"/>
        <v>13</v>
      </c>
      <c r="F8527">
        <f t="shared" si="533"/>
        <v>6</v>
      </c>
      <c r="G8527" s="8">
        <f t="shared" si="534"/>
        <v>44725</v>
      </c>
      <c r="H8527">
        <f t="shared" si="535"/>
        <v>2022</v>
      </c>
      <c r="I8527" s="1">
        <v>44725.915972222225</v>
      </c>
      <c r="J8527" s="2">
        <v>44725</v>
      </c>
      <c r="K8527" t="s">
        <v>13</v>
      </c>
      <c r="L8527" t="s">
        <v>44</v>
      </c>
      <c r="N8527" s="11" t="s">
        <v>15</v>
      </c>
      <c r="O8527" s="11" t="str">
        <f>IF(Table1[[#This Row],[Currency  Code]]="USD",Table1[[#This Row],[Product Amount with GST]]*80,Table1[[#This Row],[Product Amount with GST]])</f>
        <v>1499</v>
      </c>
    </row>
    <row r="8528" spans="1:16" x14ac:dyDescent="0.25">
      <c r="A8528" t="s">
        <v>5832</v>
      </c>
      <c r="B8528" t="s">
        <v>42</v>
      </c>
      <c r="C8528" t="s">
        <v>12</v>
      </c>
      <c r="E8528">
        <f t="shared" si="532"/>
        <v>13</v>
      </c>
      <c r="F8528">
        <f t="shared" si="533"/>
        <v>6</v>
      </c>
      <c r="G8528" s="8">
        <f t="shared" si="534"/>
        <v>44725</v>
      </c>
      <c r="H8528">
        <f t="shared" si="535"/>
        <v>2022</v>
      </c>
      <c r="I8528" s="1">
        <v>44725.911111111112</v>
      </c>
      <c r="J8528" s="2">
        <v>44725</v>
      </c>
      <c r="K8528" t="s">
        <v>43</v>
      </c>
      <c r="L8528" t="s">
        <v>44</v>
      </c>
      <c r="N8528" s="11" t="s">
        <v>15</v>
      </c>
      <c r="O8528" s="11" t="str">
        <f>IF(Table1[[#This Row],[Currency  Code]]="USD",Table1[[#This Row],[Product Amount with GST]]*80,Table1[[#This Row],[Product Amount with GST]])</f>
        <v>1499</v>
      </c>
    </row>
    <row r="8529" spans="1:16" x14ac:dyDescent="0.25">
      <c r="A8529" t="s">
        <v>5833</v>
      </c>
      <c r="B8529" t="s">
        <v>1419</v>
      </c>
      <c r="C8529" t="s">
        <v>12</v>
      </c>
      <c r="E8529">
        <f t="shared" si="532"/>
        <v>13</v>
      </c>
      <c r="F8529">
        <f t="shared" si="533"/>
        <v>6</v>
      </c>
      <c r="G8529" s="8">
        <f t="shared" si="534"/>
        <v>44725</v>
      </c>
      <c r="H8529">
        <f t="shared" si="535"/>
        <v>2022</v>
      </c>
      <c r="I8529" s="1">
        <v>44725.899305555555</v>
      </c>
      <c r="J8529" s="2">
        <v>44725</v>
      </c>
      <c r="K8529" t="s">
        <v>43</v>
      </c>
      <c r="L8529" t="s">
        <v>44</v>
      </c>
      <c r="N8529" s="11" t="s">
        <v>15</v>
      </c>
      <c r="O8529" s="11" t="str">
        <f>IF(Table1[[#This Row],[Currency  Code]]="USD",Table1[[#This Row],[Product Amount with GST]]*80,Table1[[#This Row],[Product Amount with GST]])</f>
        <v>1499</v>
      </c>
    </row>
    <row r="8530" spans="1:16" x14ac:dyDescent="0.25">
      <c r="A8530" t="s">
        <v>5356</v>
      </c>
      <c r="B8530" t="s">
        <v>20</v>
      </c>
      <c r="C8530" t="s">
        <v>12</v>
      </c>
      <c r="E8530">
        <f t="shared" si="532"/>
        <v>13</v>
      </c>
      <c r="F8530">
        <f t="shared" si="533"/>
        <v>6</v>
      </c>
      <c r="G8530" s="8">
        <f t="shared" si="534"/>
        <v>44725</v>
      </c>
      <c r="H8530">
        <f t="shared" si="535"/>
        <v>2022</v>
      </c>
      <c r="I8530" s="1">
        <v>44725.881944444445</v>
      </c>
      <c r="J8530" s="2">
        <v>44725</v>
      </c>
      <c r="K8530" t="s">
        <v>13</v>
      </c>
      <c r="L8530" t="s">
        <v>21</v>
      </c>
      <c r="N8530" s="11" t="s">
        <v>15</v>
      </c>
      <c r="O8530" s="11" t="str">
        <f>IF(Table1[[#This Row],[Currency  Code]]="USD",Table1[[#This Row],[Product Amount with GST]]*80,Table1[[#This Row],[Product Amount with GST]])</f>
        <v>1999</v>
      </c>
    </row>
    <row r="8531" spans="1:16" x14ac:dyDescent="0.25">
      <c r="A8531" t="s">
        <v>5834</v>
      </c>
      <c r="B8531" t="s">
        <v>11</v>
      </c>
      <c r="C8531" t="s">
        <v>12</v>
      </c>
      <c r="D8531" t="s">
        <v>6129</v>
      </c>
      <c r="E8531">
        <f t="shared" si="532"/>
        <v>13</v>
      </c>
      <c r="F8531">
        <f t="shared" si="533"/>
        <v>6</v>
      </c>
      <c r="G8531" s="8">
        <f t="shared" si="534"/>
        <v>44725</v>
      </c>
      <c r="H8531">
        <f t="shared" si="535"/>
        <v>2022</v>
      </c>
      <c r="I8531" s="1">
        <v>44725.873611111114</v>
      </c>
      <c r="J8531" s="2">
        <v>44725</v>
      </c>
      <c r="K8531" t="s">
        <v>13</v>
      </c>
      <c r="L8531" t="s">
        <v>714</v>
      </c>
      <c r="N8531" s="11" t="s">
        <v>15</v>
      </c>
      <c r="O8531" s="11" t="str">
        <f>IF(Table1[[#This Row],[Currency  Code]]="USD",Table1[[#This Row],[Product Amount with GST]]*80,Table1[[#This Row],[Product Amount with GST]])</f>
        <v>2000</v>
      </c>
    </row>
    <row r="8532" spans="1:16" x14ac:dyDescent="0.25">
      <c r="A8532" t="s">
        <v>5835</v>
      </c>
      <c r="B8532" t="s">
        <v>173</v>
      </c>
      <c r="C8532" t="s">
        <v>12</v>
      </c>
      <c r="E8532">
        <f t="shared" si="532"/>
        <v>13</v>
      </c>
      <c r="F8532">
        <f t="shared" si="533"/>
        <v>6</v>
      </c>
      <c r="G8532" s="8">
        <f t="shared" si="534"/>
        <v>44725</v>
      </c>
      <c r="H8532">
        <f t="shared" si="535"/>
        <v>2022</v>
      </c>
      <c r="I8532" s="1">
        <v>44725.871527777781</v>
      </c>
      <c r="J8532" s="2">
        <v>44725</v>
      </c>
      <c r="K8532" t="s">
        <v>43</v>
      </c>
      <c r="L8532" t="s">
        <v>18</v>
      </c>
      <c r="N8532" s="11" t="s">
        <v>15</v>
      </c>
      <c r="O8532" s="11" t="str">
        <f>IF(Table1[[#This Row],[Currency  Code]]="USD",Table1[[#This Row],[Product Amount with GST]]*80,Table1[[#This Row],[Product Amount with GST]])</f>
        <v>999</v>
      </c>
    </row>
    <row r="8533" spans="1:16" x14ac:dyDescent="0.25">
      <c r="A8533" t="s">
        <v>5836</v>
      </c>
      <c r="B8533" t="s">
        <v>11</v>
      </c>
      <c r="C8533" t="s">
        <v>12</v>
      </c>
      <c r="D8533" t="s">
        <v>6129</v>
      </c>
      <c r="E8533">
        <f t="shared" si="532"/>
        <v>13</v>
      </c>
      <c r="F8533">
        <f t="shared" si="533"/>
        <v>6</v>
      </c>
      <c r="G8533" s="8">
        <f t="shared" si="534"/>
        <v>44725</v>
      </c>
      <c r="H8533">
        <f t="shared" si="535"/>
        <v>2022</v>
      </c>
      <c r="I8533" s="1">
        <v>44725.90347222222</v>
      </c>
      <c r="J8533" s="2">
        <v>44725</v>
      </c>
      <c r="K8533" t="s">
        <v>13</v>
      </c>
      <c r="L8533" t="s">
        <v>714</v>
      </c>
      <c r="N8533" s="11" t="s">
        <v>29</v>
      </c>
      <c r="O8533" s="11">
        <f>IF(Table1[[#This Row],[Currency  Code]]="USD",Table1[[#This Row],[Product Amount with GST]]*80,Table1[[#This Row],[Product Amount with GST]])</f>
        <v>160000</v>
      </c>
    </row>
    <row r="8534" spans="1:16" x14ac:dyDescent="0.25">
      <c r="A8534" t="s">
        <v>5837</v>
      </c>
      <c r="B8534" t="s">
        <v>52</v>
      </c>
      <c r="C8534" t="s">
        <v>12</v>
      </c>
      <c r="E8534">
        <f t="shared" si="532"/>
        <v>13</v>
      </c>
      <c r="F8534">
        <f t="shared" si="533"/>
        <v>6</v>
      </c>
      <c r="G8534" s="8">
        <f t="shared" si="534"/>
        <v>44725</v>
      </c>
      <c r="H8534">
        <f t="shared" si="535"/>
        <v>2022</v>
      </c>
      <c r="I8534" s="1">
        <v>44725.886805555558</v>
      </c>
      <c r="J8534" s="2">
        <v>44725</v>
      </c>
      <c r="K8534" t="s">
        <v>13</v>
      </c>
      <c r="L8534" t="s">
        <v>18</v>
      </c>
      <c r="N8534" s="11" t="s">
        <v>15</v>
      </c>
      <c r="O8534" s="11" t="str">
        <f>IF(Table1[[#This Row],[Currency  Code]]="USD",Table1[[#This Row],[Product Amount with GST]]*80,Table1[[#This Row],[Product Amount with GST]])</f>
        <v>999</v>
      </c>
    </row>
    <row r="8535" spans="1:16" x14ac:dyDescent="0.25">
      <c r="A8535" t="s">
        <v>5838</v>
      </c>
      <c r="B8535" t="s">
        <v>119</v>
      </c>
      <c r="C8535" t="s">
        <v>12</v>
      </c>
      <c r="E8535">
        <f t="shared" si="532"/>
        <v>13</v>
      </c>
      <c r="F8535">
        <f t="shared" si="533"/>
        <v>6</v>
      </c>
      <c r="G8535" s="8">
        <f t="shared" si="534"/>
        <v>44725</v>
      </c>
      <c r="H8535">
        <f t="shared" si="535"/>
        <v>2022</v>
      </c>
      <c r="I8535" s="1">
        <v>44725.865972222222</v>
      </c>
      <c r="J8535" s="2">
        <v>44725</v>
      </c>
      <c r="K8535" t="s">
        <v>13</v>
      </c>
      <c r="L8535" t="s">
        <v>120</v>
      </c>
      <c r="N8535" s="11" t="s">
        <v>15</v>
      </c>
      <c r="O8535" s="11" t="str">
        <f>IF(Table1[[#This Row],[Currency  Code]]="USD",Table1[[#This Row],[Product Amount with GST]]*80,Table1[[#This Row],[Product Amount with GST]])</f>
        <v>2999</v>
      </c>
    </row>
    <row r="8536" spans="1:16" x14ac:dyDescent="0.25">
      <c r="A8536" t="s">
        <v>5839</v>
      </c>
      <c r="B8536" t="s">
        <v>42</v>
      </c>
      <c r="C8536" t="s">
        <v>12</v>
      </c>
      <c r="D8536" t="s">
        <v>6212</v>
      </c>
      <c r="E8536">
        <f t="shared" si="532"/>
        <v>13</v>
      </c>
      <c r="F8536">
        <f t="shared" si="533"/>
        <v>6</v>
      </c>
      <c r="G8536" s="8">
        <f t="shared" si="534"/>
        <v>44725</v>
      </c>
      <c r="H8536">
        <f t="shared" si="535"/>
        <v>2022</v>
      </c>
      <c r="I8536" s="1">
        <v>44725.857638888891</v>
      </c>
      <c r="J8536" s="2">
        <v>44725</v>
      </c>
      <c r="K8536" t="s">
        <v>43</v>
      </c>
      <c r="L8536" t="s">
        <v>44</v>
      </c>
      <c r="N8536" s="11" t="s">
        <v>15</v>
      </c>
      <c r="O8536" s="11" t="str">
        <f>IF(Table1[[#This Row],[Currency  Code]]="USD",Table1[[#This Row],[Product Amount with GST]]*80,Table1[[#This Row],[Product Amount with GST]])</f>
        <v>1499</v>
      </c>
    </row>
    <row r="8537" spans="1:16" x14ac:dyDescent="0.25">
      <c r="A8537" t="s">
        <v>5840</v>
      </c>
      <c r="B8537" t="s">
        <v>38</v>
      </c>
      <c r="C8537" t="s">
        <v>12</v>
      </c>
      <c r="E8537">
        <f t="shared" si="532"/>
        <v>13</v>
      </c>
      <c r="F8537">
        <f t="shared" si="533"/>
        <v>6</v>
      </c>
      <c r="G8537" s="8">
        <f t="shared" si="534"/>
        <v>44725</v>
      </c>
      <c r="H8537">
        <f t="shared" si="535"/>
        <v>2022</v>
      </c>
      <c r="I8537" s="1">
        <v>44725.849305555559</v>
      </c>
      <c r="J8537" s="2">
        <v>44725</v>
      </c>
      <c r="K8537" t="s">
        <v>13</v>
      </c>
      <c r="L8537" t="s">
        <v>39</v>
      </c>
      <c r="N8537" s="11" t="s">
        <v>15</v>
      </c>
      <c r="O8537" s="11" t="str">
        <f>IF(Table1[[#This Row],[Currency  Code]]="USD",Table1[[#This Row],[Product Amount with GST]]*80,Table1[[#This Row],[Product Amount with GST]])</f>
        <v>499</v>
      </c>
    </row>
    <row r="8538" spans="1:16" x14ac:dyDescent="0.25">
      <c r="A8538" t="s">
        <v>5841</v>
      </c>
      <c r="B8538" t="s">
        <v>17</v>
      </c>
      <c r="C8538" t="s">
        <v>12</v>
      </c>
      <c r="E8538">
        <f t="shared" si="532"/>
        <v>13</v>
      </c>
      <c r="F8538">
        <f t="shared" si="533"/>
        <v>6</v>
      </c>
      <c r="G8538" s="8">
        <f t="shared" si="534"/>
        <v>44725</v>
      </c>
      <c r="H8538">
        <f t="shared" si="535"/>
        <v>2022</v>
      </c>
      <c r="I8538" s="1">
        <v>44725.815972222219</v>
      </c>
      <c r="J8538" s="2">
        <v>44725</v>
      </c>
      <c r="K8538" t="s">
        <v>13</v>
      </c>
      <c r="L8538" t="s">
        <v>18</v>
      </c>
      <c r="N8538" s="11" t="s">
        <v>15</v>
      </c>
      <c r="O8538" s="11" t="str">
        <f>IF(Table1[[#This Row],[Currency  Code]]="USD",Table1[[#This Row],[Product Amount with GST]]*80,Table1[[#This Row],[Product Amount with GST]])</f>
        <v>999</v>
      </c>
    </row>
    <row r="8539" spans="1:16" x14ac:dyDescent="0.25">
      <c r="A8539" t="s">
        <v>5842</v>
      </c>
      <c r="B8539" t="s">
        <v>20</v>
      </c>
      <c r="C8539" t="s">
        <v>48</v>
      </c>
      <c r="E8539">
        <f t="shared" si="532"/>
        <v>13</v>
      </c>
      <c r="F8539">
        <f t="shared" si="533"/>
        <v>6</v>
      </c>
      <c r="G8539" s="8">
        <f t="shared" si="534"/>
        <v>44725</v>
      </c>
      <c r="H8539">
        <f t="shared" si="535"/>
        <v>2022</v>
      </c>
      <c r="I8539" s="1">
        <v>44725.805555555555</v>
      </c>
      <c r="J8539" s="2">
        <v>44725</v>
      </c>
      <c r="K8539" t="s">
        <v>13</v>
      </c>
      <c r="L8539" t="s">
        <v>21</v>
      </c>
      <c r="M8539" t="s">
        <v>53</v>
      </c>
      <c r="N8539" s="11" t="s">
        <v>15</v>
      </c>
      <c r="O8539" s="11" t="str">
        <f>IF(Table1[[#This Row],[Currency  Code]]="USD",Table1[[#This Row],[Product Amount with GST]]*80,Table1[[#This Row],[Product Amount with GST]])</f>
        <v>1999</v>
      </c>
      <c r="P8539" t="s">
        <v>50</v>
      </c>
    </row>
    <row r="8540" spans="1:16" x14ac:dyDescent="0.25">
      <c r="A8540" t="s">
        <v>2629</v>
      </c>
      <c r="B8540" t="s">
        <v>11</v>
      </c>
      <c r="C8540" t="s">
        <v>12</v>
      </c>
      <c r="D8540" t="s">
        <v>6129</v>
      </c>
      <c r="E8540">
        <f t="shared" si="532"/>
        <v>13</v>
      </c>
      <c r="F8540">
        <f t="shared" si="533"/>
        <v>6</v>
      </c>
      <c r="G8540" s="8">
        <f t="shared" si="534"/>
        <v>44725</v>
      </c>
      <c r="H8540">
        <f t="shared" si="535"/>
        <v>2022</v>
      </c>
      <c r="I8540" s="1">
        <v>44725.799305555556</v>
      </c>
      <c r="J8540" s="2">
        <v>44725</v>
      </c>
      <c r="K8540" t="s">
        <v>13</v>
      </c>
      <c r="L8540" t="s">
        <v>714</v>
      </c>
      <c r="N8540" s="11" t="s">
        <v>29</v>
      </c>
      <c r="O8540" s="11">
        <f>IF(Table1[[#This Row],[Currency  Code]]="USD",Table1[[#This Row],[Product Amount with GST]]*80,Table1[[#This Row],[Product Amount with GST]])</f>
        <v>160000</v>
      </c>
    </row>
    <row r="8541" spans="1:16" x14ac:dyDescent="0.25">
      <c r="A8541" t="s">
        <v>5843</v>
      </c>
      <c r="B8541" t="s">
        <v>11</v>
      </c>
      <c r="C8541" t="s">
        <v>48</v>
      </c>
      <c r="D8541" t="s">
        <v>6159</v>
      </c>
      <c r="E8541">
        <f t="shared" si="532"/>
        <v>13</v>
      </c>
      <c r="F8541">
        <f t="shared" si="533"/>
        <v>6</v>
      </c>
      <c r="G8541" s="8">
        <f t="shared" si="534"/>
        <v>44725</v>
      </c>
      <c r="H8541">
        <f t="shared" si="535"/>
        <v>2022</v>
      </c>
      <c r="I8541" s="1">
        <v>44725.797222222223</v>
      </c>
      <c r="J8541" s="2">
        <v>44725</v>
      </c>
      <c r="K8541" t="s">
        <v>13</v>
      </c>
      <c r="L8541" t="s">
        <v>44</v>
      </c>
      <c r="M8541" t="s">
        <v>53</v>
      </c>
      <c r="N8541" s="11" t="s">
        <v>15</v>
      </c>
      <c r="O8541" s="11" t="str">
        <f>IF(Table1[[#This Row],[Currency  Code]]="USD",Table1[[#This Row],[Product Amount with GST]]*80,Table1[[#This Row],[Product Amount with GST]])</f>
        <v>1499</v>
      </c>
      <c r="P8541" t="s">
        <v>50</v>
      </c>
    </row>
    <row r="8542" spans="1:16" x14ac:dyDescent="0.25">
      <c r="A8542" t="s">
        <v>2629</v>
      </c>
      <c r="B8542" t="s">
        <v>11</v>
      </c>
      <c r="C8542" t="s">
        <v>12</v>
      </c>
      <c r="D8542" t="s">
        <v>6129</v>
      </c>
      <c r="E8542">
        <f t="shared" si="532"/>
        <v>13</v>
      </c>
      <c r="F8542">
        <f t="shared" si="533"/>
        <v>6</v>
      </c>
      <c r="G8542" s="8">
        <f t="shared" si="534"/>
        <v>44725</v>
      </c>
      <c r="H8542">
        <f t="shared" si="535"/>
        <v>2022</v>
      </c>
      <c r="I8542" s="1">
        <v>44725.795138888891</v>
      </c>
      <c r="J8542" s="2">
        <v>44725</v>
      </c>
      <c r="K8542" t="s">
        <v>13</v>
      </c>
      <c r="L8542" t="s">
        <v>714</v>
      </c>
      <c r="N8542" s="11" t="s">
        <v>29</v>
      </c>
      <c r="O8542" s="11">
        <f>IF(Table1[[#This Row],[Currency  Code]]="USD",Table1[[#This Row],[Product Amount with GST]]*80,Table1[[#This Row],[Product Amount with GST]])</f>
        <v>160000</v>
      </c>
    </row>
    <row r="8543" spans="1:16" x14ac:dyDescent="0.25">
      <c r="A8543" t="s">
        <v>5200</v>
      </c>
      <c r="B8543" t="s">
        <v>52</v>
      </c>
      <c r="C8543" t="s">
        <v>12</v>
      </c>
      <c r="E8543">
        <f t="shared" si="532"/>
        <v>13</v>
      </c>
      <c r="F8543">
        <f t="shared" si="533"/>
        <v>6</v>
      </c>
      <c r="G8543" s="8">
        <f t="shared" si="534"/>
        <v>44725</v>
      </c>
      <c r="H8543">
        <f t="shared" si="535"/>
        <v>2022</v>
      </c>
      <c r="I8543" s="1">
        <v>44725.788194444445</v>
      </c>
      <c r="J8543" s="2">
        <v>44725</v>
      </c>
      <c r="K8543" t="s">
        <v>13</v>
      </c>
      <c r="L8543" t="s">
        <v>18</v>
      </c>
      <c r="N8543" s="11" t="s">
        <v>15</v>
      </c>
      <c r="O8543" s="11" t="str">
        <f>IF(Table1[[#This Row],[Currency  Code]]="USD",Table1[[#This Row],[Product Amount with GST]]*80,Table1[[#This Row],[Product Amount with GST]])</f>
        <v>999</v>
      </c>
    </row>
    <row r="8544" spans="1:16" x14ac:dyDescent="0.25">
      <c r="A8544" t="s">
        <v>5844</v>
      </c>
      <c r="B8544" t="s">
        <v>42</v>
      </c>
      <c r="C8544" t="s">
        <v>12</v>
      </c>
      <c r="E8544">
        <f t="shared" si="532"/>
        <v>13</v>
      </c>
      <c r="F8544">
        <f t="shared" si="533"/>
        <v>6</v>
      </c>
      <c r="G8544" s="8">
        <f t="shared" si="534"/>
        <v>44725</v>
      </c>
      <c r="H8544">
        <f t="shared" si="535"/>
        <v>2022</v>
      </c>
      <c r="I8544" s="1">
        <v>44725.768750000003</v>
      </c>
      <c r="J8544" s="2">
        <v>44725</v>
      </c>
      <c r="K8544" t="s">
        <v>43</v>
      </c>
      <c r="L8544" t="s">
        <v>88</v>
      </c>
      <c r="N8544" s="11" t="s">
        <v>29</v>
      </c>
      <c r="O8544" s="11">
        <f>IF(Table1[[#This Row],[Currency  Code]]="USD",Table1[[#This Row],[Product Amount with GST]]*80,Table1[[#This Row],[Product Amount with GST]])</f>
        <v>4720</v>
      </c>
    </row>
    <row r="8545" spans="1:16" x14ac:dyDescent="0.25">
      <c r="A8545" t="s">
        <v>3001</v>
      </c>
      <c r="B8545" t="s">
        <v>1549</v>
      </c>
      <c r="C8545" t="s">
        <v>48</v>
      </c>
      <c r="E8545">
        <f t="shared" si="532"/>
        <v>13</v>
      </c>
      <c r="F8545">
        <f t="shared" si="533"/>
        <v>6</v>
      </c>
      <c r="G8545" s="8">
        <f t="shared" si="534"/>
        <v>44725</v>
      </c>
      <c r="H8545">
        <f t="shared" si="535"/>
        <v>2022</v>
      </c>
      <c r="I8545" s="1">
        <v>44725.758333333331</v>
      </c>
      <c r="J8545" s="2">
        <v>44725</v>
      </c>
      <c r="K8545" t="s">
        <v>13</v>
      </c>
      <c r="L8545" t="s">
        <v>21</v>
      </c>
      <c r="M8545" t="s">
        <v>135</v>
      </c>
      <c r="N8545" s="11" t="s">
        <v>15</v>
      </c>
      <c r="O8545" s="11" t="str">
        <f>IF(Table1[[#This Row],[Currency  Code]]="USD",Table1[[#This Row],[Product Amount with GST]]*80,Table1[[#This Row],[Product Amount with GST]])</f>
        <v>1999</v>
      </c>
      <c r="P8545" t="s">
        <v>911</v>
      </c>
    </row>
    <row r="8546" spans="1:16" x14ac:dyDescent="0.25">
      <c r="A8546" t="s">
        <v>1256</v>
      </c>
      <c r="B8546" t="s">
        <v>1032</v>
      </c>
      <c r="C8546" t="s">
        <v>12</v>
      </c>
      <c r="E8546">
        <f t="shared" si="532"/>
        <v>13</v>
      </c>
      <c r="F8546">
        <f t="shared" si="533"/>
        <v>6</v>
      </c>
      <c r="G8546" s="8">
        <f t="shared" si="534"/>
        <v>44725</v>
      </c>
      <c r="H8546">
        <f t="shared" si="535"/>
        <v>2022</v>
      </c>
      <c r="I8546" s="1">
        <v>44725.725694444445</v>
      </c>
      <c r="J8546" s="2">
        <v>44725</v>
      </c>
      <c r="K8546" t="s">
        <v>13</v>
      </c>
      <c r="L8546" t="s">
        <v>39</v>
      </c>
      <c r="N8546" s="11" t="s">
        <v>15</v>
      </c>
      <c r="O8546" s="11" t="str">
        <f>IF(Table1[[#This Row],[Currency  Code]]="USD",Table1[[#This Row],[Product Amount with GST]]*80,Table1[[#This Row],[Product Amount with GST]])</f>
        <v>499</v>
      </c>
    </row>
    <row r="8547" spans="1:16" x14ac:dyDescent="0.25">
      <c r="A8547" t="s">
        <v>5845</v>
      </c>
      <c r="B8547" t="s">
        <v>52</v>
      </c>
      <c r="C8547" t="s">
        <v>12</v>
      </c>
      <c r="E8547">
        <f t="shared" si="532"/>
        <v>13</v>
      </c>
      <c r="F8547">
        <f t="shared" si="533"/>
        <v>6</v>
      </c>
      <c r="G8547" s="8">
        <f t="shared" si="534"/>
        <v>44725</v>
      </c>
      <c r="H8547">
        <f t="shared" si="535"/>
        <v>2022</v>
      </c>
      <c r="I8547" s="1">
        <v>44725.720138888886</v>
      </c>
      <c r="J8547" s="2">
        <v>44725</v>
      </c>
      <c r="K8547" t="s">
        <v>13</v>
      </c>
      <c r="L8547" t="s">
        <v>18</v>
      </c>
      <c r="N8547" s="11" t="s">
        <v>15</v>
      </c>
      <c r="O8547" s="11" t="str">
        <f>IF(Table1[[#This Row],[Currency  Code]]="USD",Table1[[#This Row],[Product Amount with GST]]*80,Table1[[#This Row],[Product Amount with GST]])</f>
        <v>999</v>
      </c>
    </row>
    <row r="8548" spans="1:16" x14ac:dyDescent="0.25">
      <c r="A8548" t="s">
        <v>5846</v>
      </c>
      <c r="B8548" t="s">
        <v>11</v>
      </c>
      <c r="C8548" t="s">
        <v>12</v>
      </c>
      <c r="D8548" t="s">
        <v>6129</v>
      </c>
      <c r="E8548">
        <f t="shared" si="532"/>
        <v>13</v>
      </c>
      <c r="F8548">
        <f t="shared" si="533"/>
        <v>6</v>
      </c>
      <c r="G8548" s="8">
        <f t="shared" si="534"/>
        <v>44725</v>
      </c>
      <c r="H8548">
        <f t="shared" si="535"/>
        <v>2022</v>
      </c>
      <c r="I8548" s="1">
        <v>44725.824305555558</v>
      </c>
      <c r="J8548" s="2">
        <v>44725</v>
      </c>
      <c r="K8548" t="s">
        <v>13</v>
      </c>
      <c r="L8548" t="s">
        <v>714</v>
      </c>
      <c r="N8548" s="11" t="s">
        <v>15</v>
      </c>
      <c r="O8548" s="11" t="str">
        <f>IF(Table1[[#This Row],[Currency  Code]]="USD",Table1[[#This Row],[Product Amount with GST]]*80,Table1[[#This Row],[Product Amount with GST]])</f>
        <v>2000</v>
      </c>
    </row>
    <row r="8549" spans="1:16" x14ac:dyDescent="0.25">
      <c r="A8549" t="s">
        <v>5847</v>
      </c>
      <c r="B8549" t="s">
        <v>11</v>
      </c>
      <c r="C8549" t="s">
        <v>12</v>
      </c>
      <c r="D8549" t="s">
        <v>6129</v>
      </c>
      <c r="E8549">
        <f t="shared" si="532"/>
        <v>13</v>
      </c>
      <c r="F8549">
        <f t="shared" si="533"/>
        <v>6</v>
      </c>
      <c r="G8549" s="8">
        <f t="shared" si="534"/>
        <v>44725</v>
      </c>
      <c r="H8549">
        <f t="shared" si="535"/>
        <v>2022</v>
      </c>
      <c r="I8549" s="1">
        <v>44725.79583333333</v>
      </c>
      <c r="J8549" s="2">
        <v>44725</v>
      </c>
      <c r="K8549" t="s">
        <v>13</v>
      </c>
      <c r="L8549" t="s">
        <v>714</v>
      </c>
      <c r="N8549" s="11" t="s">
        <v>15</v>
      </c>
      <c r="O8549" s="11" t="str">
        <f>IF(Table1[[#This Row],[Currency  Code]]="USD",Table1[[#This Row],[Product Amount with GST]]*80,Table1[[#This Row],[Product Amount with GST]])</f>
        <v>2000</v>
      </c>
    </row>
    <row r="8550" spans="1:16" x14ac:dyDescent="0.25">
      <c r="A8550" t="s">
        <v>2629</v>
      </c>
      <c r="B8550" t="s">
        <v>11</v>
      </c>
      <c r="C8550" t="s">
        <v>12</v>
      </c>
      <c r="D8550" t="s">
        <v>6129</v>
      </c>
      <c r="E8550">
        <f t="shared" si="532"/>
        <v>13</v>
      </c>
      <c r="F8550">
        <f t="shared" si="533"/>
        <v>6</v>
      </c>
      <c r="G8550" s="8">
        <f t="shared" si="534"/>
        <v>44725</v>
      </c>
      <c r="H8550">
        <f t="shared" si="535"/>
        <v>2022</v>
      </c>
      <c r="I8550" s="1">
        <v>44725.79583333333</v>
      </c>
      <c r="J8550" s="2">
        <v>44725</v>
      </c>
      <c r="K8550" t="s">
        <v>13</v>
      </c>
      <c r="L8550" t="s">
        <v>714</v>
      </c>
      <c r="N8550" s="11" t="s">
        <v>29</v>
      </c>
      <c r="O8550" s="11">
        <f>IF(Table1[[#This Row],[Currency  Code]]="USD",Table1[[#This Row],[Product Amount with GST]]*80,Table1[[#This Row],[Product Amount with GST]])</f>
        <v>160000</v>
      </c>
    </row>
    <row r="8551" spans="1:16" x14ac:dyDescent="0.25">
      <c r="A8551" t="s">
        <v>2629</v>
      </c>
      <c r="B8551" t="s">
        <v>11</v>
      </c>
      <c r="C8551" t="s">
        <v>12</v>
      </c>
      <c r="E8551">
        <f t="shared" si="532"/>
        <v>13</v>
      </c>
      <c r="F8551">
        <f t="shared" si="533"/>
        <v>6</v>
      </c>
      <c r="G8551" s="8">
        <f t="shared" si="534"/>
        <v>44725</v>
      </c>
      <c r="H8551">
        <f t="shared" si="535"/>
        <v>2022</v>
      </c>
      <c r="I8551" s="1">
        <v>44725.794444444444</v>
      </c>
      <c r="J8551" s="2">
        <v>44725</v>
      </c>
      <c r="K8551" t="s">
        <v>13</v>
      </c>
      <c r="L8551" t="s">
        <v>306</v>
      </c>
      <c r="N8551" s="11" t="s">
        <v>29</v>
      </c>
      <c r="O8551" s="11">
        <f>IF(Table1[[#This Row],[Currency  Code]]="USD",Table1[[#This Row],[Product Amount with GST]]*80,Table1[[#This Row],[Product Amount with GST]])</f>
        <v>31920</v>
      </c>
    </row>
    <row r="8552" spans="1:16" x14ac:dyDescent="0.25">
      <c r="A8552" t="s">
        <v>5848</v>
      </c>
      <c r="B8552" t="s">
        <v>11</v>
      </c>
      <c r="C8552" t="s">
        <v>12</v>
      </c>
      <c r="E8552">
        <f t="shared" si="532"/>
        <v>13</v>
      </c>
      <c r="F8552">
        <f t="shared" si="533"/>
        <v>6</v>
      </c>
      <c r="G8552" s="8">
        <f t="shared" si="534"/>
        <v>44725</v>
      </c>
      <c r="H8552">
        <f t="shared" si="535"/>
        <v>2022</v>
      </c>
      <c r="I8552" s="1">
        <v>44725.793055555558</v>
      </c>
      <c r="J8552" s="2">
        <v>44725</v>
      </c>
      <c r="K8552" t="s">
        <v>13</v>
      </c>
      <c r="L8552" t="s">
        <v>14</v>
      </c>
      <c r="N8552" s="11" t="s">
        <v>15</v>
      </c>
      <c r="O8552" s="11" t="str">
        <f>IF(Table1[[#This Row],[Currency  Code]]="USD",Table1[[#This Row],[Product Amount with GST]]*80,Table1[[#This Row],[Product Amount with GST]])</f>
        <v>3999</v>
      </c>
    </row>
    <row r="8553" spans="1:16" x14ac:dyDescent="0.25">
      <c r="A8553" t="s">
        <v>312</v>
      </c>
      <c r="B8553" t="s">
        <v>20</v>
      </c>
      <c r="C8553" t="s">
        <v>12</v>
      </c>
      <c r="E8553">
        <f t="shared" si="532"/>
        <v>13</v>
      </c>
      <c r="F8553">
        <f t="shared" si="533"/>
        <v>6</v>
      </c>
      <c r="G8553" s="8">
        <f t="shared" si="534"/>
        <v>44725</v>
      </c>
      <c r="H8553">
        <f t="shared" si="535"/>
        <v>2022</v>
      </c>
      <c r="I8553" s="1">
        <v>44725.790972222225</v>
      </c>
      <c r="J8553" s="2">
        <v>44725</v>
      </c>
      <c r="K8553" t="s">
        <v>13</v>
      </c>
      <c r="L8553" t="s">
        <v>28</v>
      </c>
      <c r="N8553" s="11" t="s">
        <v>29</v>
      </c>
      <c r="O8553" s="11">
        <f>IF(Table1[[#This Row],[Currency  Code]]="USD",Table1[[#This Row],[Product Amount with GST]]*80,Table1[[#This Row],[Product Amount with GST]])</f>
        <v>11920</v>
      </c>
    </row>
    <row r="8554" spans="1:16" x14ac:dyDescent="0.25">
      <c r="A8554" t="s">
        <v>5849</v>
      </c>
      <c r="B8554" t="s">
        <v>17</v>
      </c>
      <c r="C8554" t="s">
        <v>12</v>
      </c>
      <c r="E8554">
        <f t="shared" si="532"/>
        <v>13</v>
      </c>
      <c r="F8554">
        <f t="shared" si="533"/>
        <v>6</v>
      </c>
      <c r="G8554" s="8">
        <f t="shared" si="534"/>
        <v>44725</v>
      </c>
      <c r="H8554">
        <f t="shared" si="535"/>
        <v>2022</v>
      </c>
      <c r="I8554" s="1">
        <v>44725.785416666666</v>
      </c>
      <c r="J8554" s="2">
        <v>44725</v>
      </c>
      <c r="K8554" t="s">
        <v>13</v>
      </c>
      <c r="L8554" t="s">
        <v>18</v>
      </c>
      <c r="N8554" s="11" t="s">
        <v>15</v>
      </c>
      <c r="O8554" s="11" t="str">
        <f>IF(Table1[[#This Row],[Currency  Code]]="USD",Table1[[#This Row],[Product Amount with GST]]*80,Table1[[#This Row],[Product Amount with GST]])</f>
        <v>999</v>
      </c>
    </row>
    <row r="8555" spans="1:16" x14ac:dyDescent="0.25">
      <c r="A8555" t="s">
        <v>5850</v>
      </c>
      <c r="B8555" t="s">
        <v>47</v>
      </c>
      <c r="C8555" t="s">
        <v>48</v>
      </c>
      <c r="E8555">
        <f t="shared" si="532"/>
        <v>13</v>
      </c>
      <c r="F8555">
        <f t="shared" si="533"/>
        <v>6</v>
      </c>
      <c r="G8555" s="8">
        <f t="shared" si="534"/>
        <v>44725</v>
      </c>
      <c r="H8555">
        <f t="shared" si="535"/>
        <v>2022</v>
      </c>
      <c r="I8555" s="1">
        <v>44725.784722222219</v>
      </c>
      <c r="J8555" s="2">
        <v>44725</v>
      </c>
      <c r="K8555" t="s">
        <v>13</v>
      </c>
      <c r="L8555" t="s">
        <v>18</v>
      </c>
      <c r="M8555" t="s">
        <v>53</v>
      </c>
      <c r="N8555" s="11" t="s">
        <v>15</v>
      </c>
      <c r="O8555" s="11" t="str">
        <f>IF(Table1[[#This Row],[Currency  Code]]="USD",Table1[[#This Row],[Product Amount with GST]]*80,Table1[[#This Row],[Product Amount with GST]])</f>
        <v>999</v>
      </c>
      <c r="P8555" t="s">
        <v>50</v>
      </c>
    </row>
    <row r="8556" spans="1:16" x14ac:dyDescent="0.25">
      <c r="A8556" t="s">
        <v>3226</v>
      </c>
      <c r="B8556" t="s">
        <v>11</v>
      </c>
      <c r="C8556" t="s">
        <v>12</v>
      </c>
      <c r="D8556" t="s">
        <v>6129</v>
      </c>
      <c r="E8556">
        <f t="shared" si="532"/>
        <v>13</v>
      </c>
      <c r="F8556">
        <f t="shared" si="533"/>
        <v>6</v>
      </c>
      <c r="G8556" s="8">
        <f t="shared" si="534"/>
        <v>44725</v>
      </c>
      <c r="H8556">
        <f t="shared" si="535"/>
        <v>2022</v>
      </c>
      <c r="I8556" s="1">
        <v>44725.756944444445</v>
      </c>
      <c r="J8556" s="2">
        <v>44725</v>
      </c>
      <c r="K8556" t="s">
        <v>13</v>
      </c>
      <c r="L8556" t="s">
        <v>714</v>
      </c>
      <c r="N8556" s="11" t="s">
        <v>15</v>
      </c>
      <c r="O8556" s="11" t="str">
        <f>IF(Table1[[#This Row],[Currency  Code]]="USD",Table1[[#This Row],[Product Amount with GST]]*80,Table1[[#This Row],[Product Amount with GST]])</f>
        <v>2000</v>
      </c>
    </row>
    <row r="8557" spans="1:16" x14ac:dyDescent="0.25">
      <c r="A8557" t="s">
        <v>5851</v>
      </c>
      <c r="B8557" t="s">
        <v>11</v>
      </c>
      <c r="C8557" t="s">
        <v>12</v>
      </c>
      <c r="D8557" t="s">
        <v>6129</v>
      </c>
      <c r="E8557">
        <f t="shared" si="532"/>
        <v>13</v>
      </c>
      <c r="F8557">
        <f t="shared" si="533"/>
        <v>6</v>
      </c>
      <c r="G8557" s="8">
        <f t="shared" si="534"/>
        <v>44725</v>
      </c>
      <c r="H8557">
        <f t="shared" si="535"/>
        <v>2022</v>
      </c>
      <c r="I8557" s="1">
        <v>44725.756944444445</v>
      </c>
      <c r="J8557" s="2">
        <v>44725</v>
      </c>
      <c r="K8557" t="s">
        <v>13</v>
      </c>
      <c r="L8557" t="s">
        <v>714</v>
      </c>
      <c r="N8557" s="11" t="s">
        <v>15</v>
      </c>
      <c r="O8557" s="11" t="str">
        <f>IF(Table1[[#This Row],[Currency  Code]]="USD",Table1[[#This Row],[Product Amount with GST]]*80,Table1[[#This Row],[Product Amount with GST]])</f>
        <v>2000</v>
      </c>
    </row>
    <row r="8558" spans="1:16" x14ac:dyDescent="0.25">
      <c r="A8558" t="s">
        <v>3226</v>
      </c>
      <c r="B8558" t="s">
        <v>11</v>
      </c>
      <c r="C8558" t="s">
        <v>12</v>
      </c>
      <c r="E8558">
        <f t="shared" si="532"/>
        <v>13</v>
      </c>
      <c r="F8558">
        <f t="shared" si="533"/>
        <v>6</v>
      </c>
      <c r="G8558" s="8">
        <f t="shared" si="534"/>
        <v>44725</v>
      </c>
      <c r="H8558">
        <f t="shared" si="535"/>
        <v>2022</v>
      </c>
      <c r="I8558" s="1">
        <v>44725.754166666666</v>
      </c>
      <c r="J8558" s="2">
        <v>44725</v>
      </c>
      <c r="K8558" t="s">
        <v>13</v>
      </c>
      <c r="L8558" t="s">
        <v>14</v>
      </c>
      <c r="N8558" s="11" t="s">
        <v>15</v>
      </c>
      <c r="O8558" s="11" t="str">
        <f>IF(Table1[[#This Row],[Currency  Code]]="USD",Table1[[#This Row],[Product Amount with GST]]*80,Table1[[#This Row],[Product Amount with GST]])</f>
        <v>3999</v>
      </c>
    </row>
    <row r="8559" spans="1:16" x14ac:dyDescent="0.25">
      <c r="A8559" t="s">
        <v>5852</v>
      </c>
      <c r="B8559" t="s">
        <v>65</v>
      </c>
      <c r="C8559" t="s">
        <v>48</v>
      </c>
      <c r="E8559">
        <f t="shared" si="532"/>
        <v>13</v>
      </c>
      <c r="F8559">
        <f t="shared" si="533"/>
        <v>6</v>
      </c>
      <c r="G8559" s="8">
        <f t="shared" si="534"/>
        <v>44725</v>
      </c>
      <c r="H8559">
        <f t="shared" si="535"/>
        <v>2022</v>
      </c>
      <c r="I8559" s="1">
        <v>44725.751388888886</v>
      </c>
      <c r="J8559" s="2">
        <v>44725</v>
      </c>
      <c r="K8559" t="s">
        <v>13</v>
      </c>
      <c r="L8559" t="s">
        <v>44</v>
      </c>
      <c r="M8559" t="s">
        <v>53</v>
      </c>
      <c r="N8559" s="11" t="s">
        <v>15</v>
      </c>
      <c r="O8559" s="11" t="str">
        <f>IF(Table1[[#This Row],[Currency  Code]]="USD",Table1[[#This Row],[Product Amount with GST]]*80,Table1[[#This Row],[Product Amount with GST]])</f>
        <v>1499</v>
      </c>
      <c r="P8559" t="s">
        <v>50</v>
      </c>
    </row>
    <row r="8560" spans="1:16" x14ac:dyDescent="0.25">
      <c r="A8560" t="s">
        <v>5853</v>
      </c>
      <c r="B8560" t="s">
        <v>11</v>
      </c>
      <c r="C8560" t="s">
        <v>12</v>
      </c>
      <c r="D8560" t="s">
        <v>6129</v>
      </c>
      <c r="E8560">
        <f t="shared" si="532"/>
        <v>13</v>
      </c>
      <c r="F8560">
        <f t="shared" si="533"/>
        <v>6</v>
      </c>
      <c r="G8560" s="8">
        <f t="shared" si="534"/>
        <v>44725</v>
      </c>
      <c r="H8560">
        <f t="shared" si="535"/>
        <v>2022</v>
      </c>
      <c r="I8560" s="1">
        <v>44725.750694444447</v>
      </c>
      <c r="J8560" s="2">
        <v>44725</v>
      </c>
      <c r="K8560" t="s">
        <v>13</v>
      </c>
      <c r="L8560" t="s">
        <v>714</v>
      </c>
      <c r="N8560" s="11" t="s">
        <v>15</v>
      </c>
      <c r="O8560" s="11" t="str">
        <f>IF(Table1[[#This Row],[Currency  Code]]="USD",Table1[[#This Row],[Product Amount with GST]]*80,Table1[[#This Row],[Product Amount with GST]])</f>
        <v>2000</v>
      </c>
    </row>
    <row r="8561" spans="1:16" x14ac:dyDescent="0.25">
      <c r="A8561" t="s">
        <v>1256</v>
      </c>
      <c r="B8561" t="s">
        <v>1032</v>
      </c>
      <c r="C8561" t="s">
        <v>675</v>
      </c>
      <c r="E8561">
        <f t="shared" si="532"/>
        <v>13</v>
      </c>
      <c r="F8561">
        <f t="shared" si="533"/>
        <v>6</v>
      </c>
      <c r="G8561" s="8">
        <f t="shared" si="534"/>
        <v>44725</v>
      </c>
      <c r="H8561">
        <f t="shared" si="535"/>
        <v>2022</v>
      </c>
      <c r="I8561" s="1">
        <v>44725.740972222222</v>
      </c>
      <c r="J8561" s="2">
        <v>44725</v>
      </c>
      <c r="K8561" t="s">
        <v>13</v>
      </c>
      <c r="L8561" t="s">
        <v>39</v>
      </c>
      <c r="M8561" t="s">
        <v>91</v>
      </c>
      <c r="N8561" s="11" t="s">
        <v>15</v>
      </c>
      <c r="O8561" s="11" t="str">
        <f>IF(Table1[[#This Row],[Currency  Code]]="USD",Table1[[#This Row],[Product Amount with GST]]*80,Table1[[#This Row],[Product Amount with GST]])</f>
        <v>499</v>
      </c>
      <c r="P8561" t="s">
        <v>50</v>
      </c>
    </row>
    <row r="8562" spans="1:16" x14ac:dyDescent="0.25">
      <c r="A8562" t="s">
        <v>1256</v>
      </c>
      <c r="B8562" t="s">
        <v>1032</v>
      </c>
      <c r="C8562" t="s">
        <v>12</v>
      </c>
      <c r="E8562">
        <f t="shared" si="532"/>
        <v>13</v>
      </c>
      <c r="F8562">
        <f t="shared" si="533"/>
        <v>6</v>
      </c>
      <c r="G8562" s="8">
        <f t="shared" si="534"/>
        <v>44725</v>
      </c>
      <c r="H8562">
        <f t="shared" si="535"/>
        <v>2022</v>
      </c>
      <c r="I8562" s="1">
        <v>44725.726388888892</v>
      </c>
      <c r="J8562" s="2">
        <v>44725</v>
      </c>
      <c r="K8562" t="s">
        <v>72</v>
      </c>
      <c r="L8562" t="s">
        <v>39</v>
      </c>
      <c r="N8562" s="11" t="s">
        <v>15</v>
      </c>
      <c r="O8562" s="11" t="str">
        <f>IF(Table1[[#This Row],[Currency  Code]]="USD",Table1[[#This Row],[Product Amount with GST]]*80,Table1[[#This Row],[Product Amount with GST]])</f>
        <v>499</v>
      </c>
    </row>
    <row r="8563" spans="1:16" x14ac:dyDescent="0.25">
      <c r="A8563" t="s">
        <v>5854</v>
      </c>
      <c r="B8563" t="s">
        <v>47</v>
      </c>
      <c r="C8563" t="s">
        <v>12</v>
      </c>
      <c r="E8563">
        <f t="shared" si="532"/>
        <v>13</v>
      </c>
      <c r="F8563">
        <f t="shared" si="533"/>
        <v>6</v>
      </c>
      <c r="G8563" s="8">
        <f t="shared" si="534"/>
        <v>44725</v>
      </c>
      <c r="H8563">
        <f t="shared" si="535"/>
        <v>2022</v>
      </c>
      <c r="I8563" s="1">
        <v>44725.685416666667</v>
      </c>
      <c r="J8563" s="2">
        <v>44725</v>
      </c>
      <c r="K8563" t="s">
        <v>13</v>
      </c>
      <c r="L8563" t="s">
        <v>18</v>
      </c>
      <c r="N8563" s="11" t="s">
        <v>15</v>
      </c>
      <c r="O8563" s="11" t="str">
        <f>IF(Table1[[#This Row],[Currency  Code]]="USD",Table1[[#This Row],[Product Amount with GST]]*80,Table1[[#This Row],[Product Amount with GST]])</f>
        <v>999</v>
      </c>
    </row>
    <row r="8564" spans="1:16" x14ac:dyDescent="0.25">
      <c r="A8564" t="s">
        <v>5855</v>
      </c>
      <c r="B8564" t="s">
        <v>24</v>
      </c>
      <c r="C8564" t="s">
        <v>12</v>
      </c>
      <c r="E8564">
        <f t="shared" si="532"/>
        <v>13</v>
      </c>
      <c r="F8564">
        <f t="shared" si="533"/>
        <v>6</v>
      </c>
      <c r="G8564" s="8">
        <f t="shared" si="534"/>
        <v>44725</v>
      </c>
      <c r="H8564">
        <f t="shared" si="535"/>
        <v>2022</v>
      </c>
      <c r="I8564" s="1">
        <v>44725.682638888888</v>
      </c>
      <c r="J8564" s="2">
        <v>44725</v>
      </c>
      <c r="K8564" t="s">
        <v>13</v>
      </c>
      <c r="L8564" t="s">
        <v>25</v>
      </c>
      <c r="N8564" s="11" t="s">
        <v>15</v>
      </c>
      <c r="O8564" s="11" t="str">
        <f>IF(Table1[[#This Row],[Currency  Code]]="USD",Table1[[#This Row],[Product Amount with GST]]*80,Table1[[#This Row],[Product Amount with GST]])</f>
        <v>2022</v>
      </c>
    </row>
    <row r="8565" spans="1:16" x14ac:dyDescent="0.25">
      <c r="A8565" t="s">
        <v>1256</v>
      </c>
      <c r="B8565" t="s">
        <v>1690</v>
      </c>
      <c r="C8565" t="s">
        <v>12</v>
      </c>
      <c r="E8565">
        <f t="shared" si="532"/>
        <v>13</v>
      </c>
      <c r="F8565">
        <f t="shared" si="533"/>
        <v>6</v>
      </c>
      <c r="G8565" s="8">
        <f t="shared" si="534"/>
        <v>44725</v>
      </c>
      <c r="H8565">
        <f t="shared" si="535"/>
        <v>2022</v>
      </c>
      <c r="I8565" s="1">
        <v>44725.679166666669</v>
      </c>
      <c r="J8565" s="2">
        <v>44725</v>
      </c>
      <c r="K8565" t="s">
        <v>13</v>
      </c>
      <c r="L8565" t="s">
        <v>963</v>
      </c>
      <c r="N8565" s="11" t="s">
        <v>15</v>
      </c>
      <c r="O8565" s="11" t="str">
        <f>IF(Table1[[#This Row],[Currency  Code]]="USD",Table1[[#This Row],[Product Amount with GST]]*80,Table1[[#This Row],[Product Amount with GST]])</f>
        <v>9</v>
      </c>
    </row>
    <row r="8566" spans="1:16" x14ac:dyDescent="0.25">
      <c r="A8566" t="s">
        <v>5856</v>
      </c>
      <c r="B8566" t="s">
        <v>42</v>
      </c>
      <c r="C8566" t="s">
        <v>12</v>
      </c>
      <c r="E8566">
        <f t="shared" si="532"/>
        <v>13</v>
      </c>
      <c r="F8566">
        <f t="shared" si="533"/>
        <v>6</v>
      </c>
      <c r="G8566" s="8">
        <f t="shared" si="534"/>
        <v>44725</v>
      </c>
      <c r="H8566">
        <f t="shared" si="535"/>
        <v>2022</v>
      </c>
      <c r="I8566" s="1">
        <v>44725.673611111109</v>
      </c>
      <c r="J8566" s="2">
        <v>44725</v>
      </c>
      <c r="K8566" t="s">
        <v>43</v>
      </c>
      <c r="L8566" t="s">
        <v>44</v>
      </c>
      <c r="N8566" s="11" t="s">
        <v>15</v>
      </c>
      <c r="O8566" s="11" t="str">
        <f>IF(Table1[[#This Row],[Currency  Code]]="USD",Table1[[#This Row],[Product Amount with GST]]*80,Table1[[#This Row],[Product Amount with GST]])</f>
        <v>1499</v>
      </c>
    </row>
    <row r="8567" spans="1:16" x14ac:dyDescent="0.25">
      <c r="A8567" t="s">
        <v>1817</v>
      </c>
      <c r="B8567" t="s">
        <v>1710</v>
      </c>
      <c r="C8567" t="s">
        <v>12</v>
      </c>
      <c r="E8567">
        <f t="shared" si="532"/>
        <v>13</v>
      </c>
      <c r="F8567">
        <f t="shared" si="533"/>
        <v>6</v>
      </c>
      <c r="G8567" s="8">
        <f t="shared" si="534"/>
        <v>44725</v>
      </c>
      <c r="H8567">
        <f t="shared" si="535"/>
        <v>2022</v>
      </c>
      <c r="I8567" s="1">
        <v>44725.673611111109</v>
      </c>
      <c r="J8567" s="2">
        <v>44725</v>
      </c>
      <c r="K8567" t="s">
        <v>13</v>
      </c>
      <c r="L8567" t="s">
        <v>963</v>
      </c>
      <c r="N8567" s="11" t="s">
        <v>15</v>
      </c>
      <c r="O8567" s="11" t="str">
        <f>IF(Table1[[#This Row],[Currency  Code]]="USD",Table1[[#This Row],[Product Amount with GST]]*80,Table1[[#This Row],[Product Amount with GST]])</f>
        <v>9</v>
      </c>
    </row>
    <row r="8568" spans="1:16" x14ac:dyDescent="0.25">
      <c r="A8568" t="s">
        <v>5857</v>
      </c>
      <c r="B8568" t="s">
        <v>42</v>
      </c>
      <c r="C8568" t="s">
        <v>12</v>
      </c>
      <c r="E8568">
        <f t="shared" si="532"/>
        <v>13</v>
      </c>
      <c r="F8568">
        <f t="shared" si="533"/>
        <v>6</v>
      </c>
      <c r="G8568" s="8">
        <f t="shared" si="534"/>
        <v>44725</v>
      </c>
      <c r="H8568">
        <f t="shared" si="535"/>
        <v>2022</v>
      </c>
      <c r="I8568" s="1">
        <v>44725.657638888886</v>
      </c>
      <c r="J8568" s="2">
        <v>44725</v>
      </c>
      <c r="K8568" t="s">
        <v>43</v>
      </c>
      <c r="L8568" t="s">
        <v>44</v>
      </c>
      <c r="N8568" s="11" t="s">
        <v>15</v>
      </c>
      <c r="O8568" s="11" t="str">
        <f>IF(Table1[[#This Row],[Currency  Code]]="USD",Table1[[#This Row],[Product Amount with GST]]*80,Table1[[#This Row],[Product Amount with GST]])</f>
        <v>1499</v>
      </c>
    </row>
    <row r="8569" spans="1:16" x14ac:dyDescent="0.25">
      <c r="A8569" t="s">
        <v>5858</v>
      </c>
      <c r="B8569" t="s">
        <v>108</v>
      </c>
      <c r="C8569" t="s">
        <v>12</v>
      </c>
      <c r="E8569">
        <f t="shared" si="532"/>
        <v>13</v>
      </c>
      <c r="F8569">
        <f t="shared" si="533"/>
        <v>6</v>
      </c>
      <c r="G8569" s="8">
        <f t="shared" si="534"/>
        <v>44725</v>
      </c>
      <c r="H8569">
        <f t="shared" si="535"/>
        <v>2022</v>
      </c>
      <c r="I8569" s="1">
        <v>44725.650694444441</v>
      </c>
      <c r="J8569" s="2">
        <v>44725</v>
      </c>
      <c r="K8569" t="s">
        <v>13</v>
      </c>
      <c r="L8569" t="s">
        <v>21</v>
      </c>
      <c r="N8569" s="11" t="s">
        <v>15</v>
      </c>
      <c r="O8569" s="11" t="str">
        <f>IF(Table1[[#This Row],[Currency  Code]]="USD",Table1[[#This Row],[Product Amount with GST]]*80,Table1[[#This Row],[Product Amount with GST]])</f>
        <v>1999</v>
      </c>
    </row>
    <row r="8570" spans="1:16" x14ac:dyDescent="0.25">
      <c r="A8570" t="s">
        <v>5859</v>
      </c>
      <c r="B8570" t="s">
        <v>65</v>
      </c>
      <c r="C8570" t="s">
        <v>12</v>
      </c>
      <c r="E8570">
        <f t="shared" si="532"/>
        <v>13</v>
      </c>
      <c r="F8570">
        <f t="shared" si="533"/>
        <v>6</v>
      </c>
      <c r="G8570" s="8">
        <f t="shared" si="534"/>
        <v>44725</v>
      </c>
      <c r="H8570">
        <f t="shared" si="535"/>
        <v>2022</v>
      </c>
      <c r="I8570" s="1">
        <v>44725.625694444447</v>
      </c>
      <c r="J8570" s="2">
        <v>44725</v>
      </c>
      <c r="K8570" t="s">
        <v>13</v>
      </c>
      <c r="L8570" t="s">
        <v>44</v>
      </c>
      <c r="N8570" s="11" t="s">
        <v>15</v>
      </c>
      <c r="O8570" s="11" t="str">
        <f>IF(Table1[[#This Row],[Currency  Code]]="USD",Table1[[#This Row],[Product Amount with GST]]*80,Table1[[#This Row],[Product Amount with GST]])</f>
        <v>1499</v>
      </c>
    </row>
    <row r="8571" spans="1:16" x14ac:dyDescent="0.25">
      <c r="A8571" t="s">
        <v>5846</v>
      </c>
      <c r="B8571" t="s">
        <v>11</v>
      </c>
      <c r="C8571" t="s">
        <v>48</v>
      </c>
      <c r="E8571">
        <f t="shared" si="532"/>
        <v>13</v>
      </c>
      <c r="F8571">
        <f t="shared" si="533"/>
        <v>6</v>
      </c>
      <c r="G8571" s="8">
        <f t="shared" si="534"/>
        <v>44725</v>
      </c>
      <c r="H8571">
        <f t="shared" si="535"/>
        <v>2022</v>
      </c>
      <c r="I8571" s="1">
        <v>44725.82708333333</v>
      </c>
      <c r="J8571" s="2">
        <v>44725</v>
      </c>
      <c r="K8571" t="s">
        <v>13</v>
      </c>
      <c r="L8571" t="s">
        <v>714</v>
      </c>
      <c r="M8571" t="s">
        <v>53</v>
      </c>
      <c r="N8571" s="11" t="s">
        <v>15</v>
      </c>
      <c r="O8571" s="11" t="str">
        <f>IF(Table1[[#This Row],[Currency  Code]]="USD",Table1[[#This Row],[Product Amount with GST]]*80,Table1[[#This Row],[Product Amount with GST]])</f>
        <v>2000</v>
      </c>
      <c r="P8571" t="s">
        <v>50</v>
      </c>
    </row>
    <row r="8572" spans="1:16" x14ac:dyDescent="0.25">
      <c r="A8572" t="s">
        <v>5846</v>
      </c>
      <c r="B8572" t="s">
        <v>11</v>
      </c>
      <c r="C8572" t="s">
        <v>12</v>
      </c>
      <c r="D8572" t="s">
        <v>6129</v>
      </c>
      <c r="E8572">
        <f t="shared" si="532"/>
        <v>13</v>
      </c>
      <c r="F8572">
        <f t="shared" si="533"/>
        <v>6</v>
      </c>
      <c r="G8572" s="8">
        <f t="shared" si="534"/>
        <v>44725</v>
      </c>
      <c r="H8572">
        <f t="shared" si="535"/>
        <v>2022</v>
      </c>
      <c r="I8572" s="1">
        <v>44725.824999999997</v>
      </c>
      <c r="J8572" s="2">
        <v>44725</v>
      </c>
      <c r="K8572" t="s">
        <v>13</v>
      </c>
      <c r="L8572" t="s">
        <v>714</v>
      </c>
      <c r="N8572" s="11" t="s">
        <v>15</v>
      </c>
      <c r="O8572" s="11" t="str">
        <f>IF(Table1[[#This Row],[Currency  Code]]="USD",Table1[[#This Row],[Product Amount with GST]]*80,Table1[[#This Row],[Product Amount with GST]])</f>
        <v>2000</v>
      </c>
    </row>
    <row r="8573" spans="1:16" x14ac:dyDescent="0.25">
      <c r="A8573" t="s">
        <v>5846</v>
      </c>
      <c r="B8573" t="s">
        <v>11</v>
      </c>
      <c r="C8573" t="s">
        <v>12</v>
      </c>
      <c r="E8573">
        <f t="shared" si="532"/>
        <v>13</v>
      </c>
      <c r="F8573">
        <f t="shared" si="533"/>
        <v>6</v>
      </c>
      <c r="G8573" s="8">
        <f t="shared" si="534"/>
        <v>44725</v>
      </c>
      <c r="H8573">
        <f t="shared" si="535"/>
        <v>2022</v>
      </c>
      <c r="I8573" s="1">
        <v>44725.822916666664</v>
      </c>
      <c r="J8573" s="2">
        <v>44725</v>
      </c>
      <c r="K8573" t="s">
        <v>13</v>
      </c>
      <c r="L8573" t="s">
        <v>14</v>
      </c>
      <c r="N8573" s="11" t="s">
        <v>15</v>
      </c>
      <c r="O8573" s="11" t="str">
        <f>IF(Table1[[#This Row],[Currency  Code]]="USD",Table1[[#This Row],[Product Amount with GST]]*80,Table1[[#This Row],[Product Amount with GST]])</f>
        <v>3999</v>
      </c>
    </row>
    <row r="8574" spans="1:16" x14ac:dyDescent="0.25">
      <c r="A8574" t="s">
        <v>2629</v>
      </c>
      <c r="B8574" t="s">
        <v>11</v>
      </c>
      <c r="C8574" t="s">
        <v>12</v>
      </c>
      <c r="D8574" t="s">
        <v>6129</v>
      </c>
      <c r="E8574">
        <f t="shared" si="532"/>
        <v>13</v>
      </c>
      <c r="F8574">
        <f t="shared" si="533"/>
        <v>6</v>
      </c>
      <c r="G8574" s="8">
        <f t="shared" si="534"/>
        <v>44725</v>
      </c>
      <c r="H8574">
        <f t="shared" si="535"/>
        <v>2022</v>
      </c>
      <c r="I8574" s="1">
        <v>44725.822222222225</v>
      </c>
      <c r="J8574" s="2">
        <v>44725</v>
      </c>
      <c r="K8574" t="s">
        <v>13</v>
      </c>
      <c r="L8574" t="s">
        <v>714</v>
      </c>
      <c r="N8574" s="11" t="s">
        <v>29</v>
      </c>
      <c r="O8574" s="11">
        <f>IF(Table1[[#This Row],[Currency  Code]]="USD",Table1[[#This Row],[Product Amount with GST]]*80,Table1[[#This Row],[Product Amount with GST]])</f>
        <v>160000</v>
      </c>
    </row>
    <row r="8575" spans="1:16" x14ac:dyDescent="0.25">
      <c r="A8575" t="s">
        <v>5860</v>
      </c>
      <c r="B8575" t="s">
        <v>20</v>
      </c>
      <c r="C8575" t="s">
        <v>48</v>
      </c>
      <c r="E8575">
        <f t="shared" si="532"/>
        <v>13</v>
      </c>
      <c r="F8575">
        <f t="shared" si="533"/>
        <v>6</v>
      </c>
      <c r="G8575" s="8">
        <f t="shared" si="534"/>
        <v>44725</v>
      </c>
      <c r="H8575">
        <f t="shared" si="535"/>
        <v>2022</v>
      </c>
      <c r="I8575" s="1">
        <v>44725.804861111108</v>
      </c>
      <c r="J8575" s="2">
        <v>44725</v>
      </c>
      <c r="K8575" t="s">
        <v>13</v>
      </c>
      <c r="L8575" t="s">
        <v>21</v>
      </c>
      <c r="M8575" t="s">
        <v>53</v>
      </c>
      <c r="N8575" s="11" t="s">
        <v>15</v>
      </c>
      <c r="O8575" s="11" t="str">
        <f>IF(Table1[[#This Row],[Currency  Code]]="USD",Table1[[#This Row],[Product Amount with GST]]*80,Table1[[#This Row],[Product Amount with GST]])</f>
        <v>1999</v>
      </c>
      <c r="P8575" t="s">
        <v>50</v>
      </c>
    </row>
    <row r="8576" spans="1:16" x14ac:dyDescent="0.25">
      <c r="A8576" t="s">
        <v>3138</v>
      </c>
      <c r="B8576" t="s">
        <v>11</v>
      </c>
      <c r="C8576" t="s">
        <v>48</v>
      </c>
      <c r="D8576" t="s">
        <v>6129</v>
      </c>
      <c r="E8576">
        <f t="shared" si="532"/>
        <v>13</v>
      </c>
      <c r="F8576">
        <f t="shared" si="533"/>
        <v>6</v>
      </c>
      <c r="G8576" s="8">
        <f t="shared" si="534"/>
        <v>44725</v>
      </c>
      <c r="H8576">
        <f t="shared" si="535"/>
        <v>2022</v>
      </c>
      <c r="I8576" s="1">
        <v>44725.798611111109</v>
      </c>
      <c r="J8576" s="2">
        <v>44725</v>
      </c>
      <c r="K8576" t="s">
        <v>13</v>
      </c>
      <c r="L8576" t="s">
        <v>714</v>
      </c>
      <c r="M8576" t="s">
        <v>2947</v>
      </c>
      <c r="N8576" s="11" t="s">
        <v>15</v>
      </c>
      <c r="O8576" s="11" t="str">
        <f>IF(Table1[[#This Row],[Currency  Code]]="USD",Table1[[#This Row],[Product Amount with GST]]*80,Table1[[#This Row],[Product Amount with GST]])</f>
        <v>2000</v>
      </c>
      <c r="P8576" t="s">
        <v>5861</v>
      </c>
    </row>
    <row r="8577" spans="1:16" x14ac:dyDescent="0.25">
      <c r="A8577" t="s">
        <v>5862</v>
      </c>
      <c r="B8577" t="s">
        <v>42</v>
      </c>
      <c r="C8577" t="s">
        <v>12</v>
      </c>
      <c r="E8577">
        <f t="shared" si="532"/>
        <v>13</v>
      </c>
      <c r="F8577">
        <f t="shared" si="533"/>
        <v>6</v>
      </c>
      <c r="G8577" s="8">
        <f t="shared" si="534"/>
        <v>44725</v>
      </c>
      <c r="H8577">
        <f t="shared" si="535"/>
        <v>2022</v>
      </c>
      <c r="I8577" s="1">
        <v>44725.789583333331</v>
      </c>
      <c r="J8577" s="2">
        <v>44725</v>
      </c>
      <c r="K8577" t="s">
        <v>43</v>
      </c>
      <c r="L8577" t="s">
        <v>44</v>
      </c>
      <c r="N8577" s="11" t="s">
        <v>15</v>
      </c>
      <c r="O8577" s="11" t="str">
        <f>IF(Table1[[#This Row],[Currency  Code]]="USD",Table1[[#This Row],[Product Amount with GST]]*80,Table1[[#This Row],[Product Amount with GST]])</f>
        <v>1499</v>
      </c>
    </row>
    <row r="8578" spans="1:16" x14ac:dyDescent="0.25">
      <c r="A8578" t="s">
        <v>2629</v>
      </c>
      <c r="B8578" t="s">
        <v>11</v>
      </c>
      <c r="C8578" t="s">
        <v>12</v>
      </c>
      <c r="E8578">
        <f t="shared" ref="E8578:E8641" si="536">DAY(I8578)</f>
        <v>13</v>
      </c>
      <c r="F8578">
        <f t="shared" ref="F8578:F8641" si="537">MONTH(I8578)</f>
        <v>6</v>
      </c>
      <c r="G8578" s="8">
        <f t="shared" ref="G8578:G8641" si="538">DATE(H8579,F8578,E8578)</f>
        <v>44725</v>
      </c>
      <c r="H8578">
        <f t="shared" ref="H8578:H8641" si="539">YEAR(I8578)</f>
        <v>2022</v>
      </c>
      <c r="I8578" s="1">
        <v>44725.789583333331</v>
      </c>
      <c r="J8578" s="2">
        <v>44725</v>
      </c>
      <c r="K8578" t="s">
        <v>13</v>
      </c>
      <c r="L8578" t="s">
        <v>306</v>
      </c>
      <c r="N8578" s="11" t="s">
        <v>29</v>
      </c>
      <c r="O8578" s="11">
        <f>IF(Table1[[#This Row],[Currency  Code]]="USD",Table1[[#This Row],[Product Amount with GST]]*80,Table1[[#This Row],[Product Amount with GST]])</f>
        <v>31920</v>
      </c>
    </row>
    <row r="8579" spans="1:16" x14ac:dyDescent="0.25">
      <c r="A8579" t="s">
        <v>1871</v>
      </c>
      <c r="B8579" t="s">
        <v>11</v>
      </c>
      <c r="C8579" t="s">
        <v>12</v>
      </c>
      <c r="D8579" t="s">
        <v>6129</v>
      </c>
      <c r="E8579">
        <f t="shared" si="536"/>
        <v>13</v>
      </c>
      <c r="F8579">
        <f t="shared" si="537"/>
        <v>6</v>
      </c>
      <c r="G8579" s="8">
        <f t="shared" si="538"/>
        <v>44725</v>
      </c>
      <c r="H8579">
        <f t="shared" si="539"/>
        <v>2022</v>
      </c>
      <c r="I8579" s="1">
        <v>44725.750694444447</v>
      </c>
      <c r="J8579" s="2">
        <v>44725</v>
      </c>
      <c r="K8579" t="s">
        <v>13</v>
      </c>
      <c r="L8579" t="s">
        <v>714</v>
      </c>
      <c r="N8579" s="11" t="s">
        <v>15</v>
      </c>
      <c r="O8579" s="11" t="str">
        <f>IF(Table1[[#This Row],[Currency  Code]]="USD",Table1[[#This Row],[Product Amount with GST]]*80,Table1[[#This Row],[Product Amount with GST]])</f>
        <v>2000</v>
      </c>
    </row>
    <row r="8580" spans="1:16" x14ac:dyDescent="0.25">
      <c r="A8580" t="s">
        <v>5863</v>
      </c>
      <c r="B8580" t="s">
        <v>2376</v>
      </c>
      <c r="C8580" t="s">
        <v>12</v>
      </c>
      <c r="E8580">
        <f t="shared" si="536"/>
        <v>13</v>
      </c>
      <c r="F8580">
        <f t="shared" si="537"/>
        <v>6</v>
      </c>
      <c r="G8580" s="8">
        <f t="shared" si="538"/>
        <v>44725</v>
      </c>
      <c r="H8580">
        <f t="shared" si="539"/>
        <v>2022</v>
      </c>
      <c r="I8580" s="1">
        <v>44725.737500000003</v>
      </c>
      <c r="J8580" s="2">
        <v>44725</v>
      </c>
      <c r="K8580" t="s">
        <v>13</v>
      </c>
      <c r="L8580" t="s">
        <v>2392</v>
      </c>
      <c r="N8580" s="11" t="s">
        <v>15</v>
      </c>
      <c r="O8580" s="11" t="str">
        <f>IF(Table1[[#This Row],[Currency  Code]]="USD",Table1[[#This Row],[Product Amount with GST]]*80,Table1[[#This Row],[Product Amount with GST]])</f>
        <v>599</v>
      </c>
    </row>
    <row r="8581" spans="1:16" x14ac:dyDescent="0.25">
      <c r="A8581" t="s">
        <v>5845</v>
      </c>
      <c r="B8581" t="s">
        <v>52</v>
      </c>
      <c r="C8581" t="s">
        <v>48</v>
      </c>
      <c r="E8581">
        <f t="shared" si="536"/>
        <v>13</v>
      </c>
      <c r="F8581">
        <f t="shared" si="537"/>
        <v>6</v>
      </c>
      <c r="G8581" s="8">
        <f t="shared" si="538"/>
        <v>44725</v>
      </c>
      <c r="H8581">
        <f t="shared" si="539"/>
        <v>2022</v>
      </c>
      <c r="I8581" s="1">
        <v>44725.722916666666</v>
      </c>
      <c r="J8581" s="2">
        <v>44725</v>
      </c>
      <c r="K8581" t="s">
        <v>13</v>
      </c>
      <c r="L8581" t="s">
        <v>18</v>
      </c>
      <c r="M8581" t="s">
        <v>218</v>
      </c>
      <c r="N8581" s="11" t="s">
        <v>15</v>
      </c>
      <c r="O8581" s="11" t="str">
        <f>IF(Table1[[#This Row],[Currency  Code]]="USD",Table1[[#This Row],[Product Amount with GST]]*80,Table1[[#This Row],[Product Amount with GST]])</f>
        <v>999</v>
      </c>
      <c r="P8581" t="s">
        <v>50</v>
      </c>
    </row>
    <row r="8582" spans="1:16" x14ac:dyDescent="0.25">
      <c r="A8582" t="s">
        <v>5864</v>
      </c>
      <c r="B8582" t="s">
        <v>20</v>
      </c>
      <c r="C8582" t="s">
        <v>12</v>
      </c>
      <c r="E8582">
        <f t="shared" si="536"/>
        <v>13</v>
      </c>
      <c r="F8582">
        <f t="shared" si="537"/>
        <v>6</v>
      </c>
      <c r="G8582" s="8">
        <f t="shared" si="538"/>
        <v>44725</v>
      </c>
      <c r="H8582">
        <f t="shared" si="539"/>
        <v>2022</v>
      </c>
      <c r="I8582" s="1">
        <v>44725.715277777781</v>
      </c>
      <c r="J8582" s="2">
        <v>44725</v>
      </c>
      <c r="K8582" t="s">
        <v>13</v>
      </c>
      <c r="L8582" t="s">
        <v>21</v>
      </c>
      <c r="N8582" s="11" t="s">
        <v>15</v>
      </c>
      <c r="O8582" s="11" t="str">
        <f>IF(Table1[[#This Row],[Currency  Code]]="USD",Table1[[#This Row],[Product Amount with GST]]*80,Table1[[#This Row],[Product Amount with GST]])</f>
        <v>1999</v>
      </c>
    </row>
    <row r="8583" spans="1:16" x14ac:dyDescent="0.25">
      <c r="A8583" t="s">
        <v>5865</v>
      </c>
      <c r="B8583" t="s">
        <v>17</v>
      </c>
      <c r="C8583" t="s">
        <v>48</v>
      </c>
      <c r="E8583">
        <f t="shared" si="536"/>
        <v>13</v>
      </c>
      <c r="F8583">
        <f t="shared" si="537"/>
        <v>6</v>
      </c>
      <c r="G8583" s="8">
        <f t="shared" si="538"/>
        <v>44725</v>
      </c>
      <c r="H8583">
        <f t="shared" si="539"/>
        <v>2022</v>
      </c>
      <c r="I8583" s="1">
        <v>44725.714583333334</v>
      </c>
      <c r="J8583" s="2">
        <v>44725</v>
      </c>
      <c r="K8583" t="s">
        <v>13</v>
      </c>
      <c r="L8583" t="s">
        <v>18</v>
      </c>
      <c r="M8583" t="s">
        <v>53</v>
      </c>
      <c r="N8583" s="11" t="s">
        <v>15</v>
      </c>
      <c r="O8583" s="11" t="str">
        <f>IF(Table1[[#This Row],[Currency  Code]]="USD",Table1[[#This Row],[Product Amount with GST]]*80,Table1[[#This Row],[Product Amount with GST]])</f>
        <v>999</v>
      </c>
      <c r="P8583" t="s">
        <v>50</v>
      </c>
    </row>
    <row r="8584" spans="1:16" x14ac:dyDescent="0.25">
      <c r="A8584" t="s">
        <v>1256</v>
      </c>
      <c r="B8584" t="s">
        <v>1710</v>
      </c>
      <c r="C8584" t="s">
        <v>12</v>
      </c>
      <c r="E8584">
        <f t="shared" si="536"/>
        <v>13</v>
      </c>
      <c r="F8584">
        <f t="shared" si="537"/>
        <v>6</v>
      </c>
      <c r="G8584" s="8">
        <f t="shared" si="538"/>
        <v>44725</v>
      </c>
      <c r="H8584">
        <f t="shared" si="539"/>
        <v>2022</v>
      </c>
      <c r="I8584" s="1">
        <v>44725.678472222222</v>
      </c>
      <c r="J8584" s="2">
        <v>44725</v>
      </c>
      <c r="K8584" t="s">
        <v>13</v>
      </c>
      <c r="L8584" t="s">
        <v>963</v>
      </c>
      <c r="N8584" s="11" t="s">
        <v>15</v>
      </c>
      <c r="O8584" s="11" t="str">
        <f>IF(Table1[[#This Row],[Currency  Code]]="USD",Table1[[#This Row],[Product Amount with GST]]*80,Table1[[#This Row],[Product Amount with GST]])</f>
        <v>9</v>
      </c>
    </row>
    <row r="8585" spans="1:16" x14ac:dyDescent="0.25">
      <c r="A8585" t="s">
        <v>1817</v>
      </c>
      <c r="B8585" t="s">
        <v>1710</v>
      </c>
      <c r="C8585" t="s">
        <v>12</v>
      </c>
      <c r="E8585">
        <f t="shared" si="536"/>
        <v>13</v>
      </c>
      <c r="F8585">
        <f t="shared" si="537"/>
        <v>6</v>
      </c>
      <c r="G8585" s="8">
        <f t="shared" si="538"/>
        <v>44725</v>
      </c>
      <c r="H8585">
        <f t="shared" si="539"/>
        <v>2022</v>
      </c>
      <c r="I8585" s="1">
        <v>44725.678472222222</v>
      </c>
      <c r="J8585" s="2">
        <v>44725</v>
      </c>
      <c r="K8585" t="s">
        <v>13</v>
      </c>
      <c r="L8585" t="s">
        <v>963</v>
      </c>
      <c r="N8585" s="11" t="s">
        <v>15</v>
      </c>
      <c r="O8585" s="11" t="str">
        <f>IF(Table1[[#This Row],[Currency  Code]]="USD",Table1[[#This Row],[Product Amount with GST]]*80,Table1[[#This Row],[Product Amount with GST]])</f>
        <v>9</v>
      </c>
    </row>
    <row r="8586" spans="1:16" x14ac:dyDescent="0.25">
      <c r="A8586" t="s">
        <v>5866</v>
      </c>
      <c r="B8586" t="s">
        <v>47</v>
      </c>
      <c r="C8586" t="s">
        <v>12</v>
      </c>
      <c r="E8586">
        <f t="shared" si="536"/>
        <v>13</v>
      </c>
      <c r="F8586">
        <f t="shared" si="537"/>
        <v>6</v>
      </c>
      <c r="G8586" s="8">
        <f t="shared" si="538"/>
        <v>44725</v>
      </c>
      <c r="H8586">
        <f t="shared" si="539"/>
        <v>2022</v>
      </c>
      <c r="I8586" s="1">
        <v>44725.634722222225</v>
      </c>
      <c r="J8586" s="2">
        <v>44725</v>
      </c>
      <c r="K8586" t="s">
        <v>13</v>
      </c>
      <c r="L8586" t="s">
        <v>18</v>
      </c>
      <c r="N8586" s="11" t="s">
        <v>15</v>
      </c>
      <c r="O8586" s="11" t="str">
        <f>IF(Table1[[#This Row],[Currency  Code]]="USD",Table1[[#This Row],[Product Amount with GST]]*80,Table1[[#This Row],[Product Amount with GST]])</f>
        <v>999</v>
      </c>
    </row>
    <row r="8587" spans="1:16" x14ac:dyDescent="0.25">
      <c r="A8587" t="s">
        <v>5867</v>
      </c>
      <c r="B8587" t="s">
        <v>20</v>
      </c>
      <c r="C8587" t="s">
        <v>48</v>
      </c>
      <c r="E8587">
        <f t="shared" si="536"/>
        <v>13</v>
      </c>
      <c r="F8587">
        <f t="shared" si="537"/>
        <v>6</v>
      </c>
      <c r="G8587" s="8">
        <f t="shared" si="538"/>
        <v>44725</v>
      </c>
      <c r="H8587">
        <f t="shared" si="539"/>
        <v>2022</v>
      </c>
      <c r="I8587" s="1">
        <v>44725.618750000001</v>
      </c>
      <c r="J8587" s="2">
        <v>44725</v>
      </c>
      <c r="K8587" t="s">
        <v>13</v>
      </c>
      <c r="L8587" t="s">
        <v>21</v>
      </c>
      <c r="M8587" t="s">
        <v>53</v>
      </c>
      <c r="N8587" s="11" t="s">
        <v>15</v>
      </c>
      <c r="O8587" s="11" t="str">
        <f>IF(Table1[[#This Row],[Currency  Code]]="USD",Table1[[#This Row],[Product Amount with GST]]*80,Table1[[#This Row],[Product Amount with GST]])</f>
        <v>1999</v>
      </c>
      <c r="P8587" t="s">
        <v>50</v>
      </c>
    </row>
    <row r="8588" spans="1:16" x14ac:dyDescent="0.25">
      <c r="A8588" t="s">
        <v>5868</v>
      </c>
      <c r="B8588" t="s">
        <v>17</v>
      </c>
      <c r="C8588" t="s">
        <v>48</v>
      </c>
      <c r="E8588">
        <f t="shared" si="536"/>
        <v>13</v>
      </c>
      <c r="F8588">
        <f t="shared" si="537"/>
        <v>6</v>
      </c>
      <c r="G8588" s="8">
        <f t="shared" si="538"/>
        <v>44725</v>
      </c>
      <c r="H8588">
        <f t="shared" si="539"/>
        <v>2022</v>
      </c>
      <c r="I8588" s="1">
        <v>44725.709027777775</v>
      </c>
      <c r="J8588" s="2">
        <v>44725</v>
      </c>
      <c r="K8588" t="s">
        <v>13</v>
      </c>
      <c r="L8588" t="s">
        <v>18</v>
      </c>
      <c r="M8588" t="s">
        <v>91</v>
      </c>
      <c r="N8588" s="11" t="s">
        <v>15</v>
      </c>
      <c r="O8588" s="11" t="str">
        <f>IF(Table1[[#This Row],[Currency  Code]]="USD",Table1[[#This Row],[Product Amount with GST]]*80,Table1[[#This Row],[Product Amount with GST]])</f>
        <v>999</v>
      </c>
      <c r="P8588" t="s">
        <v>50</v>
      </c>
    </row>
    <row r="8589" spans="1:16" x14ac:dyDescent="0.25">
      <c r="A8589" t="s">
        <v>1599</v>
      </c>
      <c r="B8589" t="s">
        <v>20</v>
      </c>
      <c r="C8589" t="s">
        <v>48</v>
      </c>
      <c r="E8589">
        <f t="shared" si="536"/>
        <v>13</v>
      </c>
      <c r="F8589">
        <f t="shared" si="537"/>
        <v>6</v>
      </c>
      <c r="G8589" s="8">
        <f t="shared" si="538"/>
        <v>44725</v>
      </c>
      <c r="H8589">
        <f t="shared" si="539"/>
        <v>2022</v>
      </c>
      <c r="I8589" s="1">
        <v>44725.699305555558</v>
      </c>
      <c r="J8589" s="2">
        <v>44725</v>
      </c>
      <c r="K8589" t="s">
        <v>13</v>
      </c>
      <c r="L8589" t="s">
        <v>21</v>
      </c>
      <c r="M8589" t="s">
        <v>53</v>
      </c>
      <c r="N8589" s="11" t="s">
        <v>15</v>
      </c>
      <c r="O8589" s="11" t="str">
        <f>IF(Table1[[#This Row],[Currency  Code]]="USD",Table1[[#This Row],[Product Amount with GST]]*80,Table1[[#This Row],[Product Amount with GST]])</f>
        <v>1999</v>
      </c>
      <c r="P8589" t="s">
        <v>50</v>
      </c>
    </row>
    <row r="8590" spans="1:16" x14ac:dyDescent="0.25">
      <c r="A8590" t="s">
        <v>2997</v>
      </c>
      <c r="B8590" t="s">
        <v>47</v>
      </c>
      <c r="C8590" t="s">
        <v>12</v>
      </c>
      <c r="E8590">
        <f t="shared" si="536"/>
        <v>13</v>
      </c>
      <c r="F8590">
        <f t="shared" si="537"/>
        <v>6</v>
      </c>
      <c r="G8590" s="8">
        <f t="shared" si="538"/>
        <v>44725</v>
      </c>
      <c r="H8590">
        <f t="shared" si="539"/>
        <v>2022</v>
      </c>
      <c r="I8590" s="1">
        <v>44725.69027777778</v>
      </c>
      <c r="J8590" s="2">
        <v>44725</v>
      </c>
      <c r="K8590" t="s">
        <v>13</v>
      </c>
      <c r="L8590" t="s">
        <v>18</v>
      </c>
      <c r="N8590" s="11" t="s">
        <v>15</v>
      </c>
      <c r="O8590" s="11" t="str">
        <f>IF(Table1[[#This Row],[Currency  Code]]="USD",Table1[[#This Row],[Product Amount with GST]]*80,Table1[[#This Row],[Product Amount with GST]])</f>
        <v>999</v>
      </c>
    </row>
    <row r="8591" spans="1:16" x14ac:dyDescent="0.25">
      <c r="A8591" t="s">
        <v>5869</v>
      </c>
      <c r="B8591" t="s">
        <v>27</v>
      </c>
      <c r="C8591" t="s">
        <v>12</v>
      </c>
      <c r="E8591">
        <f t="shared" si="536"/>
        <v>13</v>
      </c>
      <c r="F8591">
        <f t="shared" si="537"/>
        <v>6</v>
      </c>
      <c r="G8591" s="8">
        <f t="shared" si="538"/>
        <v>44725</v>
      </c>
      <c r="H8591">
        <f t="shared" si="539"/>
        <v>2022</v>
      </c>
      <c r="I8591" s="1">
        <v>44725.685416666667</v>
      </c>
      <c r="J8591" s="2">
        <v>44725</v>
      </c>
      <c r="K8591" t="s">
        <v>13</v>
      </c>
      <c r="L8591" t="s">
        <v>21</v>
      </c>
      <c r="N8591" s="11" t="s">
        <v>15</v>
      </c>
      <c r="O8591" s="11" t="str">
        <f>IF(Table1[[#This Row],[Currency  Code]]="USD",Table1[[#This Row],[Product Amount with GST]]*80,Table1[[#This Row],[Product Amount with GST]])</f>
        <v>1999</v>
      </c>
    </row>
    <row r="8592" spans="1:16" x14ac:dyDescent="0.25">
      <c r="A8592" t="s">
        <v>5870</v>
      </c>
      <c r="B8592" t="s">
        <v>143</v>
      </c>
      <c r="C8592" t="s">
        <v>12</v>
      </c>
      <c r="E8592">
        <f t="shared" si="536"/>
        <v>13</v>
      </c>
      <c r="F8592">
        <f t="shared" si="537"/>
        <v>6</v>
      </c>
      <c r="G8592" s="8">
        <f t="shared" si="538"/>
        <v>44725</v>
      </c>
      <c r="H8592">
        <f t="shared" si="539"/>
        <v>2022</v>
      </c>
      <c r="I8592" s="1">
        <v>44725.654861111114</v>
      </c>
      <c r="J8592" s="2">
        <v>44725</v>
      </c>
      <c r="K8592" t="s">
        <v>13</v>
      </c>
      <c r="L8592" t="s">
        <v>44</v>
      </c>
      <c r="N8592" s="11" t="s">
        <v>15</v>
      </c>
      <c r="O8592" s="11" t="str">
        <f>IF(Table1[[#This Row],[Currency  Code]]="USD",Table1[[#This Row],[Product Amount with GST]]*80,Table1[[#This Row],[Product Amount with GST]])</f>
        <v>1499</v>
      </c>
    </row>
    <row r="8593" spans="1:16" x14ac:dyDescent="0.25">
      <c r="A8593" t="s">
        <v>1256</v>
      </c>
      <c r="B8593" t="s">
        <v>1735</v>
      </c>
      <c r="C8593" t="s">
        <v>12</v>
      </c>
      <c r="E8593">
        <f t="shared" si="536"/>
        <v>13</v>
      </c>
      <c r="F8593">
        <f t="shared" si="537"/>
        <v>6</v>
      </c>
      <c r="G8593" s="8">
        <f t="shared" si="538"/>
        <v>44725</v>
      </c>
      <c r="H8593">
        <f t="shared" si="539"/>
        <v>2022</v>
      </c>
      <c r="I8593" s="1">
        <v>44725.629166666666</v>
      </c>
      <c r="J8593" s="2">
        <v>44725</v>
      </c>
      <c r="K8593" t="s">
        <v>13</v>
      </c>
      <c r="L8593" t="s">
        <v>963</v>
      </c>
      <c r="N8593" s="11" t="s">
        <v>15</v>
      </c>
      <c r="O8593" s="11" t="str">
        <f>IF(Table1[[#This Row],[Currency  Code]]="USD",Table1[[#This Row],[Product Amount with GST]]*80,Table1[[#This Row],[Product Amount with GST]])</f>
        <v>9</v>
      </c>
    </row>
    <row r="8594" spans="1:16" x14ac:dyDescent="0.25">
      <c r="A8594" t="s">
        <v>1256</v>
      </c>
      <c r="B8594" t="s">
        <v>1735</v>
      </c>
      <c r="C8594" t="s">
        <v>12</v>
      </c>
      <c r="E8594">
        <f t="shared" si="536"/>
        <v>13</v>
      </c>
      <c r="F8594">
        <f t="shared" si="537"/>
        <v>6</v>
      </c>
      <c r="G8594" s="8">
        <f t="shared" si="538"/>
        <v>44725</v>
      </c>
      <c r="H8594">
        <f t="shared" si="539"/>
        <v>2022</v>
      </c>
      <c r="I8594" s="1">
        <v>44725.625</v>
      </c>
      <c r="J8594" s="2">
        <v>44725</v>
      </c>
      <c r="K8594" t="s">
        <v>13</v>
      </c>
      <c r="L8594" t="s">
        <v>963</v>
      </c>
      <c r="N8594" s="11" t="s">
        <v>15</v>
      </c>
      <c r="O8594" s="11" t="str">
        <f>IF(Table1[[#This Row],[Currency  Code]]="USD",Table1[[#This Row],[Product Amount with GST]]*80,Table1[[#This Row],[Product Amount with GST]])</f>
        <v>9</v>
      </c>
    </row>
    <row r="8595" spans="1:16" x14ac:dyDescent="0.25">
      <c r="A8595" t="s">
        <v>5871</v>
      </c>
      <c r="B8595" t="s">
        <v>173</v>
      </c>
      <c r="C8595" t="s">
        <v>12</v>
      </c>
      <c r="E8595">
        <f t="shared" si="536"/>
        <v>13</v>
      </c>
      <c r="F8595">
        <f t="shared" si="537"/>
        <v>6</v>
      </c>
      <c r="G8595" s="8">
        <f t="shared" si="538"/>
        <v>44725</v>
      </c>
      <c r="H8595">
        <f t="shared" si="539"/>
        <v>2022</v>
      </c>
      <c r="I8595" s="1">
        <v>44725.624305555553</v>
      </c>
      <c r="J8595" s="2">
        <v>44725</v>
      </c>
      <c r="K8595" t="s">
        <v>13</v>
      </c>
      <c r="L8595" t="s">
        <v>18</v>
      </c>
      <c r="N8595" s="11" t="s">
        <v>15</v>
      </c>
      <c r="O8595" s="11" t="str">
        <f>IF(Table1[[#This Row],[Currency  Code]]="USD",Table1[[#This Row],[Product Amount with GST]]*80,Table1[[#This Row],[Product Amount with GST]])</f>
        <v>999</v>
      </c>
    </row>
    <row r="8596" spans="1:16" x14ac:dyDescent="0.25">
      <c r="A8596" t="s">
        <v>1256</v>
      </c>
      <c r="B8596" t="s">
        <v>1735</v>
      </c>
      <c r="C8596" t="s">
        <v>12</v>
      </c>
      <c r="E8596">
        <f t="shared" si="536"/>
        <v>13</v>
      </c>
      <c r="F8596">
        <f t="shared" si="537"/>
        <v>6</v>
      </c>
      <c r="G8596" s="8">
        <f t="shared" si="538"/>
        <v>44725</v>
      </c>
      <c r="H8596">
        <f t="shared" si="539"/>
        <v>2022</v>
      </c>
      <c r="I8596" s="1">
        <v>44725.622916666667</v>
      </c>
      <c r="J8596" s="2">
        <v>44725</v>
      </c>
      <c r="K8596" t="s">
        <v>13</v>
      </c>
      <c r="L8596" t="s">
        <v>963</v>
      </c>
      <c r="N8596" s="11" t="s">
        <v>15</v>
      </c>
      <c r="O8596" s="11" t="str">
        <f>IF(Table1[[#This Row],[Currency  Code]]="USD",Table1[[#This Row],[Product Amount with GST]]*80,Table1[[#This Row],[Product Amount with GST]])</f>
        <v>9</v>
      </c>
    </row>
    <row r="8597" spans="1:16" x14ac:dyDescent="0.25">
      <c r="A8597" t="s">
        <v>5872</v>
      </c>
      <c r="B8597" t="s">
        <v>20</v>
      </c>
      <c r="C8597" t="s">
        <v>12</v>
      </c>
      <c r="E8597">
        <f t="shared" si="536"/>
        <v>13</v>
      </c>
      <c r="F8597">
        <f t="shared" si="537"/>
        <v>6</v>
      </c>
      <c r="G8597" s="8">
        <f t="shared" si="538"/>
        <v>44725</v>
      </c>
      <c r="H8597">
        <f t="shared" si="539"/>
        <v>2022</v>
      </c>
      <c r="I8597" s="1">
        <v>44725.619444444441</v>
      </c>
      <c r="J8597" s="2">
        <v>44725</v>
      </c>
      <c r="K8597" t="s">
        <v>13</v>
      </c>
      <c r="L8597" t="s">
        <v>21</v>
      </c>
      <c r="N8597" s="11" t="s">
        <v>15</v>
      </c>
      <c r="O8597" s="11" t="str">
        <f>IF(Table1[[#This Row],[Currency  Code]]="USD",Table1[[#This Row],[Product Amount with GST]]*80,Table1[[#This Row],[Product Amount with GST]])</f>
        <v>1999</v>
      </c>
    </row>
    <row r="8598" spans="1:16" x14ac:dyDescent="0.25">
      <c r="A8598" t="s">
        <v>5873</v>
      </c>
      <c r="B8598" t="s">
        <v>1710</v>
      </c>
      <c r="C8598" t="s">
        <v>12</v>
      </c>
      <c r="E8598">
        <f t="shared" si="536"/>
        <v>13</v>
      </c>
      <c r="F8598">
        <f t="shared" si="537"/>
        <v>6</v>
      </c>
      <c r="G8598" s="8">
        <f t="shared" si="538"/>
        <v>44725</v>
      </c>
      <c r="H8598">
        <f t="shared" si="539"/>
        <v>2022</v>
      </c>
      <c r="I8598" s="1">
        <v>44725.616666666669</v>
      </c>
      <c r="J8598" s="2">
        <v>44725</v>
      </c>
      <c r="K8598" t="s">
        <v>13</v>
      </c>
      <c r="L8598" t="s">
        <v>39</v>
      </c>
      <c r="N8598" s="11" t="s">
        <v>15</v>
      </c>
      <c r="O8598" s="11" t="str">
        <f>IF(Table1[[#This Row],[Currency  Code]]="USD",Table1[[#This Row],[Product Amount with GST]]*80,Table1[[#This Row],[Product Amount with GST]])</f>
        <v>499</v>
      </c>
    </row>
    <row r="8599" spans="1:16" x14ac:dyDescent="0.25">
      <c r="A8599" t="s">
        <v>5872</v>
      </c>
      <c r="B8599" t="s">
        <v>20</v>
      </c>
      <c r="C8599" t="s">
        <v>12</v>
      </c>
      <c r="E8599">
        <f t="shared" si="536"/>
        <v>13</v>
      </c>
      <c r="F8599">
        <f t="shared" si="537"/>
        <v>6</v>
      </c>
      <c r="G8599" s="8">
        <f t="shared" si="538"/>
        <v>44725</v>
      </c>
      <c r="H8599">
        <f t="shared" si="539"/>
        <v>2022</v>
      </c>
      <c r="I8599" s="1">
        <v>44725.615972222222</v>
      </c>
      <c r="J8599" s="2">
        <v>44725</v>
      </c>
      <c r="K8599" t="s">
        <v>13</v>
      </c>
      <c r="L8599" t="s">
        <v>21</v>
      </c>
      <c r="N8599" s="11" t="s">
        <v>15</v>
      </c>
      <c r="O8599" s="11" t="str">
        <f>IF(Table1[[#This Row],[Currency  Code]]="USD",Table1[[#This Row],[Product Amount with GST]]*80,Table1[[#This Row],[Product Amount with GST]])</f>
        <v>1999</v>
      </c>
    </row>
    <row r="8600" spans="1:16" x14ac:dyDescent="0.25">
      <c r="A8600" t="s">
        <v>5874</v>
      </c>
      <c r="B8600" t="s">
        <v>65</v>
      </c>
      <c r="C8600" t="s">
        <v>48</v>
      </c>
      <c r="E8600">
        <f t="shared" si="536"/>
        <v>13</v>
      </c>
      <c r="F8600">
        <f t="shared" si="537"/>
        <v>6</v>
      </c>
      <c r="G8600" s="8">
        <f t="shared" si="538"/>
        <v>44725</v>
      </c>
      <c r="H8600">
        <f t="shared" si="539"/>
        <v>2022</v>
      </c>
      <c r="I8600" s="1">
        <v>44725.598611111112</v>
      </c>
      <c r="J8600" s="2">
        <v>44725</v>
      </c>
      <c r="K8600" t="s">
        <v>43</v>
      </c>
      <c r="L8600" t="s">
        <v>44</v>
      </c>
      <c r="M8600" t="s">
        <v>135</v>
      </c>
      <c r="N8600" s="11" t="s">
        <v>15</v>
      </c>
      <c r="O8600" s="11" t="str">
        <f>IF(Table1[[#This Row],[Currency  Code]]="USD",Table1[[#This Row],[Product Amount with GST]]*80,Table1[[#This Row],[Product Amount with GST]])</f>
        <v>1499</v>
      </c>
      <c r="P8600" t="s">
        <v>186</v>
      </c>
    </row>
    <row r="8601" spans="1:16" x14ac:dyDescent="0.25">
      <c r="A8601" t="s">
        <v>5868</v>
      </c>
      <c r="B8601" t="s">
        <v>17</v>
      </c>
      <c r="C8601" t="s">
        <v>12</v>
      </c>
      <c r="E8601">
        <f t="shared" si="536"/>
        <v>13</v>
      </c>
      <c r="F8601">
        <f t="shared" si="537"/>
        <v>6</v>
      </c>
      <c r="G8601" s="8">
        <f t="shared" si="538"/>
        <v>44725</v>
      </c>
      <c r="H8601">
        <f t="shared" si="539"/>
        <v>2022</v>
      </c>
      <c r="I8601" s="1">
        <v>44725.557638888888</v>
      </c>
      <c r="J8601" s="2">
        <v>44725</v>
      </c>
      <c r="K8601" t="s">
        <v>13</v>
      </c>
      <c r="L8601" t="s">
        <v>18</v>
      </c>
      <c r="N8601" s="11" t="s">
        <v>15</v>
      </c>
      <c r="O8601" s="11" t="str">
        <f>IF(Table1[[#This Row],[Currency  Code]]="USD",Table1[[#This Row],[Product Amount with GST]]*80,Table1[[#This Row],[Product Amount with GST]])</f>
        <v>999</v>
      </c>
    </row>
    <row r="8602" spans="1:16" x14ac:dyDescent="0.25">
      <c r="A8602" t="s">
        <v>5875</v>
      </c>
      <c r="B8602" t="s">
        <v>24</v>
      </c>
      <c r="C8602" t="s">
        <v>12</v>
      </c>
      <c r="E8602">
        <f t="shared" si="536"/>
        <v>13</v>
      </c>
      <c r="F8602">
        <f t="shared" si="537"/>
        <v>6</v>
      </c>
      <c r="G8602" s="8">
        <f t="shared" si="538"/>
        <v>44725</v>
      </c>
      <c r="H8602">
        <f t="shared" si="539"/>
        <v>2022</v>
      </c>
      <c r="I8602" s="1">
        <v>44725.55</v>
      </c>
      <c r="J8602" s="2">
        <v>44725</v>
      </c>
      <c r="K8602" t="s">
        <v>13</v>
      </c>
      <c r="L8602" t="s">
        <v>25</v>
      </c>
      <c r="N8602" s="11" t="s">
        <v>15</v>
      </c>
      <c r="O8602" s="11" t="str">
        <f>IF(Table1[[#This Row],[Currency  Code]]="USD",Table1[[#This Row],[Product Amount with GST]]*80,Table1[[#This Row],[Product Amount with GST]])</f>
        <v>2022</v>
      </c>
    </row>
    <row r="8603" spans="1:16" x14ac:dyDescent="0.25">
      <c r="A8603" t="s">
        <v>5876</v>
      </c>
      <c r="B8603" t="s">
        <v>27</v>
      </c>
      <c r="C8603" t="s">
        <v>12</v>
      </c>
      <c r="E8603">
        <f t="shared" si="536"/>
        <v>13</v>
      </c>
      <c r="F8603">
        <f t="shared" si="537"/>
        <v>6</v>
      </c>
      <c r="G8603" s="8">
        <f t="shared" si="538"/>
        <v>44725</v>
      </c>
      <c r="H8603">
        <f t="shared" si="539"/>
        <v>2022</v>
      </c>
      <c r="I8603" s="1">
        <v>44725.526388888888</v>
      </c>
      <c r="J8603" s="2">
        <v>44725</v>
      </c>
      <c r="K8603" t="s">
        <v>13</v>
      </c>
      <c r="L8603" t="s">
        <v>21</v>
      </c>
      <c r="N8603" s="11" t="s">
        <v>15</v>
      </c>
      <c r="O8603" s="11" t="str">
        <f>IF(Table1[[#This Row],[Currency  Code]]="USD",Table1[[#This Row],[Product Amount with GST]]*80,Table1[[#This Row],[Product Amount with GST]])</f>
        <v>1999</v>
      </c>
    </row>
    <row r="8604" spans="1:16" x14ac:dyDescent="0.25">
      <c r="A8604" t="s">
        <v>2901</v>
      </c>
      <c r="B8604" t="s">
        <v>116</v>
      </c>
      <c r="C8604" t="s">
        <v>12</v>
      </c>
      <c r="E8604">
        <f t="shared" si="536"/>
        <v>13</v>
      </c>
      <c r="F8604">
        <f t="shared" si="537"/>
        <v>6</v>
      </c>
      <c r="G8604" s="8">
        <f t="shared" si="538"/>
        <v>44725</v>
      </c>
      <c r="H8604">
        <f t="shared" si="539"/>
        <v>2022</v>
      </c>
      <c r="I8604" s="1">
        <v>44725.518750000003</v>
      </c>
      <c r="J8604" s="2">
        <v>44725</v>
      </c>
      <c r="K8604" t="s">
        <v>13</v>
      </c>
      <c r="L8604" t="s">
        <v>21</v>
      </c>
      <c r="N8604" s="11" t="s">
        <v>15</v>
      </c>
      <c r="O8604" s="11" t="str">
        <f>IF(Table1[[#This Row],[Currency  Code]]="USD",Table1[[#This Row],[Product Amount with GST]]*80,Table1[[#This Row],[Product Amount with GST]])</f>
        <v>1999</v>
      </c>
    </row>
    <row r="8605" spans="1:16" x14ac:dyDescent="0.25">
      <c r="A8605" t="s">
        <v>5877</v>
      </c>
      <c r="B8605" t="s">
        <v>352</v>
      </c>
      <c r="C8605" t="s">
        <v>12</v>
      </c>
      <c r="E8605">
        <f t="shared" si="536"/>
        <v>13</v>
      </c>
      <c r="F8605">
        <f t="shared" si="537"/>
        <v>6</v>
      </c>
      <c r="G8605" s="8">
        <f t="shared" si="538"/>
        <v>44725</v>
      </c>
      <c r="H8605">
        <f t="shared" si="539"/>
        <v>2022</v>
      </c>
      <c r="I8605" s="1">
        <v>44725.512499999997</v>
      </c>
      <c r="J8605" s="2">
        <v>44725</v>
      </c>
      <c r="K8605" t="s">
        <v>112</v>
      </c>
      <c r="L8605" t="s">
        <v>287</v>
      </c>
      <c r="N8605" s="11" t="s">
        <v>29</v>
      </c>
      <c r="O8605" s="11">
        <f>IF(Table1[[#This Row],[Currency  Code]]="USD",Table1[[#This Row],[Product Amount with GST]]*80,Table1[[#This Row],[Product Amount with GST]])</f>
        <v>5520</v>
      </c>
    </row>
    <row r="8606" spans="1:16" x14ac:dyDescent="0.25">
      <c r="A8606" t="s">
        <v>5878</v>
      </c>
      <c r="B8606" t="s">
        <v>20</v>
      </c>
      <c r="C8606" t="s">
        <v>48</v>
      </c>
      <c r="E8606">
        <f t="shared" si="536"/>
        <v>13</v>
      </c>
      <c r="F8606">
        <f t="shared" si="537"/>
        <v>6</v>
      </c>
      <c r="G8606" s="8">
        <f t="shared" si="538"/>
        <v>44725</v>
      </c>
      <c r="H8606">
        <f t="shared" si="539"/>
        <v>2022</v>
      </c>
      <c r="I8606" s="1">
        <v>44725.618750000001</v>
      </c>
      <c r="J8606" s="2">
        <v>44725</v>
      </c>
      <c r="K8606" t="s">
        <v>13</v>
      </c>
      <c r="L8606" t="s">
        <v>21</v>
      </c>
      <c r="M8606" t="s">
        <v>53</v>
      </c>
      <c r="N8606" s="11" t="s">
        <v>15</v>
      </c>
      <c r="O8606" s="11" t="str">
        <f>IF(Table1[[#This Row],[Currency  Code]]="USD",Table1[[#This Row],[Product Amount with GST]]*80,Table1[[#This Row],[Product Amount with GST]])</f>
        <v>1999</v>
      </c>
      <c r="P8606" t="s">
        <v>50</v>
      </c>
    </row>
    <row r="8607" spans="1:16" x14ac:dyDescent="0.25">
      <c r="A8607" t="s">
        <v>5879</v>
      </c>
      <c r="B8607" t="s">
        <v>24</v>
      </c>
      <c r="C8607" t="s">
        <v>12</v>
      </c>
      <c r="E8607">
        <f t="shared" si="536"/>
        <v>13</v>
      </c>
      <c r="F8607">
        <f t="shared" si="537"/>
        <v>6</v>
      </c>
      <c r="G8607" s="8">
        <f t="shared" si="538"/>
        <v>44725</v>
      </c>
      <c r="H8607">
        <f t="shared" si="539"/>
        <v>2022</v>
      </c>
      <c r="I8607" s="1">
        <v>44725.594444444447</v>
      </c>
      <c r="J8607" s="2">
        <v>44725</v>
      </c>
      <c r="K8607" t="s">
        <v>13</v>
      </c>
      <c r="L8607" t="s">
        <v>25</v>
      </c>
      <c r="N8607" s="11" t="s">
        <v>15</v>
      </c>
      <c r="O8607" s="11" t="str">
        <f>IF(Table1[[#This Row],[Currency  Code]]="USD",Table1[[#This Row],[Product Amount with GST]]*80,Table1[[#This Row],[Product Amount with GST]])</f>
        <v>2022</v>
      </c>
    </row>
    <row r="8608" spans="1:16" x14ac:dyDescent="0.25">
      <c r="A8608" t="s">
        <v>5880</v>
      </c>
      <c r="B8608" t="s">
        <v>42</v>
      </c>
      <c r="C8608" t="s">
        <v>12</v>
      </c>
      <c r="E8608">
        <f t="shared" si="536"/>
        <v>13</v>
      </c>
      <c r="F8608">
        <f t="shared" si="537"/>
        <v>6</v>
      </c>
      <c r="G8608" s="8">
        <f t="shared" si="538"/>
        <v>44725</v>
      </c>
      <c r="H8608">
        <f t="shared" si="539"/>
        <v>2022</v>
      </c>
      <c r="I8608" s="1">
        <v>44725.591666666667</v>
      </c>
      <c r="J8608" s="2">
        <v>44725</v>
      </c>
      <c r="K8608" t="s">
        <v>43</v>
      </c>
      <c r="L8608" t="s">
        <v>44</v>
      </c>
      <c r="N8608" s="11" t="s">
        <v>15</v>
      </c>
      <c r="O8608" s="11" t="str">
        <f>IF(Table1[[#This Row],[Currency  Code]]="USD",Table1[[#This Row],[Product Amount with GST]]*80,Table1[[#This Row],[Product Amount with GST]])</f>
        <v>1499</v>
      </c>
    </row>
    <row r="8609" spans="1:15" x14ac:dyDescent="0.25">
      <c r="A8609" t="s">
        <v>501</v>
      </c>
      <c r="B8609" t="s">
        <v>160</v>
      </c>
      <c r="C8609" t="s">
        <v>12</v>
      </c>
      <c r="E8609">
        <f t="shared" si="536"/>
        <v>13</v>
      </c>
      <c r="F8609">
        <f t="shared" si="537"/>
        <v>6</v>
      </c>
      <c r="G8609" s="8">
        <f t="shared" si="538"/>
        <v>44725</v>
      </c>
      <c r="H8609">
        <f t="shared" si="539"/>
        <v>2022</v>
      </c>
      <c r="I8609" s="1">
        <v>44725.57708333333</v>
      </c>
      <c r="J8609" s="2">
        <v>44725</v>
      </c>
      <c r="K8609" t="s">
        <v>13</v>
      </c>
      <c r="L8609" t="s">
        <v>161</v>
      </c>
      <c r="N8609" s="11" t="s">
        <v>15</v>
      </c>
      <c r="O8609" s="11" t="str">
        <f>IF(Table1[[#This Row],[Currency  Code]]="USD",Table1[[#This Row],[Product Amount with GST]]*80,Table1[[#This Row],[Product Amount with GST]])</f>
        <v>666</v>
      </c>
    </row>
    <row r="8610" spans="1:15" x14ac:dyDescent="0.25">
      <c r="A8610" t="s">
        <v>5868</v>
      </c>
      <c r="B8610" t="s">
        <v>47</v>
      </c>
      <c r="C8610" t="s">
        <v>12</v>
      </c>
      <c r="E8610">
        <f t="shared" si="536"/>
        <v>13</v>
      </c>
      <c r="F8610">
        <f t="shared" si="537"/>
        <v>6</v>
      </c>
      <c r="G8610" s="8">
        <f t="shared" si="538"/>
        <v>44725</v>
      </c>
      <c r="H8610">
        <f t="shared" si="539"/>
        <v>2022</v>
      </c>
      <c r="I8610" s="1">
        <v>44725.556944444441</v>
      </c>
      <c r="J8610" s="2">
        <v>44725</v>
      </c>
      <c r="K8610" t="s">
        <v>13</v>
      </c>
      <c r="L8610" t="s">
        <v>18</v>
      </c>
      <c r="N8610" s="11" t="s">
        <v>15</v>
      </c>
      <c r="O8610" s="11" t="str">
        <f>IF(Table1[[#This Row],[Currency  Code]]="USD",Table1[[#This Row],[Product Amount with GST]]*80,Table1[[#This Row],[Product Amount with GST]])</f>
        <v>999</v>
      </c>
    </row>
    <row r="8611" spans="1:15" x14ac:dyDescent="0.25">
      <c r="A8611" t="s">
        <v>5881</v>
      </c>
      <c r="B8611" t="s">
        <v>42</v>
      </c>
      <c r="C8611" t="s">
        <v>12</v>
      </c>
      <c r="E8611">
        <f t="shared" si="536"/>
        <v>13</v>
      </c>
      <c r="F8611">
        <f t="shared" si="537"/>
        <v>6</v>
      </c>
      <c r="G8611" s="8">
        <f t="shared" si="538"/>
        <v>44725</v>
      </c>
      <c r="H8611">
        <f t="shared" si="539"/>
        <v>2022</v>
      </c>
      <c r="I8611" s="1">
        <v>44725.545138888891</v>
      </c>
      <c r="J8611" s="2">
        <v>44725</v>
      </c>
      <c r="K8611" t="s">
        <v>43</v>
      </c>
      <c r="L8611" t="s">
        <v>44</v>
      </c>
      <c r="N8611" s="11" t="s">
        <v>15</v>
      </c>
      <c r="O8611" s="11" t="str">
        <f>IF(Table1[[#This Row],[Currency  Code]]="USD",Table1[[#This Row],[Product Amount with GST]]*80,Table1[[#This Row],[Product Amount with GST]])</f>
        <v>1499</v>
      </c>
    </row>
    <row r="8612" spans="1:15" x14ac:dyDescent="0.25">
      <c r="A8612" t="s">
        <v>5882</v>
      </c>
      <c r="B8612" t="s">
        <v>1710</v>
      </c>
      <c r="C8612" t="s">
        <v>12</v>
      </c>
      <c r="E8612">
        <f t="shared" si="536"/>
        <v>13</v>
      </c>
      <c r="F8612">
        <f t="shared" si="537"/>
        <v>6</v>
      </c>
      <c r="G8612" s="8">
        <f t="shared" si="538"/>
        <v>44725</v>
      </c>
      <c r="H8612">
        <f t="shared" si="539"/>
        <v>2022</v>
      </c>
      <c r="I8612" s="1">
        <v>44725.53125</v>
      </c>
      <c r="J8612" s="2">
        <v>44725</v>
      </c>
      <c r="K8612" t="s">
        <v>43</v>
      </c>
      <c r="L8612" t="s">
        <v>39</v>
      </c>
      <c r="N8612" s="11" t="s">
        <v>15</v>
      </c>
      <c r="O8612" s="11" t="str">
        <f>IF(Table1[[#This Row],[Currency  Code]]="USD",Table1[[#This Row],[Product Amount with GST]]*80,Table1[[#This Row],[Product Amount with GST]])</f>
        <v>499</v>
      </c>
    </row>
    <row r="8613" spans="1:15" x14ac:dyDescent="0.25">
      <c r="A8613" t="s">
        <v>5876</v>
      </c>
      <c r="B8613" t="s">
        <v>27</v>
      </c>
      <c r="C8613" t="s">
        <v>12</v>
      </c>
      <c r="E8613">
        <f t="shared" si="536"/>
        <v>13</v>
      </c>
      <c r="F8613">
        <f t="shared" si="537"/>
        <v>6</v>
      </c>
      <c r="G8613" s="8">
        <f t="shared" si="538"/>
        <v>44725</v>
      </c>
      <c r="H8613">
        <f t="shared" si="539"/>
        <v>2022</v>
      </c>
      <c r="I8613" s="1">
        <v>44725.525694444441</v>
      </c>
      <c r="J8613" s="2">
        <v>44725</v>
      </c>
      <c r="K8613" t="s">
        <v>13</v>
      </c>
      <c r="L8613" t="s">
        <v>21</v>
      </c>
      <c r="N8613" s="11" t="s">
        <v>15</v>
      </c>
      <c r="O8613" s="11" t="str">
        <f>IF(Table1[[#This Row],[Currency  Code]]="USD",Table1[[#This Row],[Product Amount with GST]]*80,Table1[[#This Row],[Product Amount with GST]])</f>
        <v>1999</v>
      </c>
    </row>
    <row r="8614" spans="1:15" x14ac:dyDescent="0.25">
      <c r="A8614" t="s">
        <v>5877</v>
      </c>
      <c r="B8614" t="s">
        <v>1710</v>
      </c>
      <c r="C8614" t="s">
        <v>12</v>
      </c>
      <c r="E8614">
        <f t="shared" si="536"/>
        <v>13</v>
      </c>
      <c r="F8614">
        <f t="shared" si="537"/>
        <v>6</v>
      </c>
      <c r="G8614" s="8">
        <f t="shared" si="538"/>
        <v>44725</v>
      </c>
      <c r="H8614">
        <f t="shared" si="539"/>
        <v>2022</v>
      </c>
      <c r="I8614" s="1">
        <v>44725.511805555558</v>
      </c>
      <c r="J8614" s="2">
        <v>44725</v>
      </c>
      <c r="K8614" t="s">
        <v>112</v>
      </c>
      <c r="L8614" t="s">
        <v>497</v>
      </c>
      <c r="N8614" s="11" t="s">
        <v>29</v>
      </c>
      <c r="O8614" s="11">
        <f>IF(Table1[[#This Row],[Currency  Code]]="USD",Table1[[#This Row],[Product Amount with GST]]*80,Table1[[#This Row],[Product Amount with GST]])</f>
        <v>3920</v>
      </c>
    </row>
    <row r="8615" spans="1:15" x14ac:dyDescent="0.25">
      <c r="A8615" t="s">
        <v>5883</v>
      </c>
      <c r="B8615" t="s">
        <v>42</v>
      </c>
      <c r="C8615" t="s">
        <v>12</v>
      </c>
      <c r="E8615">
        <f t="shared" si="536"/>
        <v>13</v>
      </c>
      <c r="F8615">
        <f t="shared" si="537"/>
        <v>6</v>
      </c>
      <c r="G8615" s="8">
        <f t="shared" si="538"/>
        <v>44725</v>
      </c>
      <c r="H8615">
        <f t="shared" si="539"/>
        <v>2022</v>
      </c>
      <c r="I8615" s="1">
        <v>44725.511111111111</v>
      </c>
      <c r="J8615" s="2">
        <v>44725</v>
      </c>
      <c r="K8615" t="s">
        <v>13</v>
      </c>
      <c r="L8615" t="s">
        <v>44</v>
      </c>
      <c r="N8615" s="11" t="s">
        <v>15</v>
      </c>
      <c r="O8615" s="11" t="str">
        <f>IF(Table1[[#This Row],[Currency  Code]]="USD",Table1[[#This Row],[Product Amount with GST]]*80,Table1[[#This Row],[Product Amount with GST]])</f>
        <v>1499</v>
      </c>
    </row>
    <row r="8616" spans="1:15" x14ac:dyDescent="0.25">
      <c r="A8616" t="s">
        <v>5884</v>
      </c>
      <c r="B8616" t="s">
        <v>17</v>
      </c>
      <c r="C8616" t="s">
        <v>12</v>
      </c>
      <c r="E8616">
        <f t="shared" si="536"/>
        <v>13</v>
      </c>
      <c r="F8616">
        <f t="shared" si="537"/>
        <v>6</v>
      </c>
      <c r="G8616" s="8">
        <f t="shared" si="538"/>
        <v>44725</v>
      </c>
      <c r="H8616">
        <f t="shared" si="539"/>
        <v>2022</v>
      </c>
      <c r="I8616" s="1">
        <v>44725.505555555559</v>
      </c>
      <c r="J8616" s="2">
        <v>44725</v>
      </c>
      <c r="K8616" t="s">
        <v>13</v>
      </c>
      <c r="L8616" t="s">
        <v>18</v>
      </c>
      <c r="N8616" s="11" t="s">
        <v>15</v>
      </c>
      <c r="O8616" s="11" t="str">
        <f>IF(Table1[[#This Row],[Currency  Code]]="USD",Table1[[#This Row],[Product Amount with GST]]*80,Table1[[#This Row],[Product Amount with GST]])</f>
        <v>999</v>
      </c>
    </row>
    <row r="8617" spans="1:15" x14ac:dyDescent="0.25">
      <c r="A8617" t="s">
        <v>5885</v>
      </c>
      <c r="B8617" t="s">
        <v>17</v>
      </c>
      <c r="C8617" t="s">
        <v>12</v>
      </c>
      <c r="E8617">
        <f t="shared" si="536"/>
        <v>13</v>
      </c>
      <c r="F8617">
        <f t="shared" si="537"/>
        <v>6</v>
      </c>
      <c r="G8617" s="8">
        <f t="shared" si="538"/>
        <v>44725</v>
      </c>
      <c r="H8617">
        <f t="shared" si="539"/>
        <v>2022</v>
      </c>
      <c r="I8617" s="1">
        <v>44725.459722222222</v>
      </c>
      <c r="J8617" s="2">
        <v>44725</v>
      </c>
      <c r="K8617" t="s">
        <v>13</v>
      </c>
      <c r="L8617" t="s">
        <v>18</v>
      </c>
      <c r="N8617" s="11" t="s">
        <v>15</v>
      </c>
      <c r="O8617" s="11" t="str">
        <f>IF(Table1[[#This Row],[Currency  Code]]="USD",Table1[[#This Row],[Product Amount with GST]]*80,Table1[[#This Row],[Product Amount with GST]])</f>
        <v>999</v>
      </c>
    </row>
    <row r="8618" spans="1:15" x14ac:dyDescent="0.25">
      <c r="A8618" t="s">
        <v>5886</v>
      </c>
      <c r="B8618" t="s">
        <v>42</v>
      </c>
      <c r="C8618" t="s">
        <v>12</v>
      </c>
      <c r="E8618">
        <f t="shared" si="536"/>
        <v>13</v>
      </c>
      <c r="F8618">
        <f t="shared" si="537"/>
        <v>6</v>
      </c>
      <c r="G8618" s="8">
        <f t="shared" si="538"/>
        <v>44725</v>
      </c>
      <c r="H8618">
        <f t="shared" si="539"/>
        <v>2022</v>
      </c>
      <c r="I8618" s="1">
        <v>44725.433333333334</v>
      </c>
      <c r="J8618" s="2">
        <v>44725</v>
      </c>
      <c r="K8618" t="s">
        <v>43</v>
      </c>
      <c r="L8618" t="s">
        <v>44</v>
      </c>
      <c r="N8618" s="11" t="s">
        <v>15</v>
      </c>
      <c r="O8618" s="11" t="str">
        <f>IF(Table1[[#This Row],[Currency  Code]]="USD",Table1[[#This Row],[Product Amount with GST]]*80,Table1[[#This Row],[Product Amount with GST]])</f>
        <v>1499</v>
      </c>
    </row>
    <row r="8619" spans="1:15" x14ac:dyDescent="0.25">
      <c r="A8619" t="s">
        <v>5887</v>
      </c>
      <c r="B8619" t="s">
        <v>24</v>
      </c>
      <c r="C8619" t="s">
        <v>12</v>
      </c>
      <c r="E8619">
        <f t="shared" si="536"/>
        <v>13</v>
      </c>
      <c r="F8619">
        <f t="shared" si="537"/>
        <v>6</v>
      </c>
      <c r="G8619" s="8">
        <f t="shared" si="538"/>
        <v>44725</v>
      </c>
      <c r="H8619">
        <f t="shared" si="539"/>
        <v>2022</v>
      </c>
      <c r="I8619" s="1">
        <v>44725.405555555553</v>
      </c>
      <c r="J8619" s="2">
        <v>44725</v>
      </c>
      <c r="K8619" t="s">
        <v>13</v>
      </c>
      <c r="L8619" t="s">
        <v>25</v>
      </c>
      <c r="N8619" s="11" t="s">
        <v>15</v>
      </c>
      <c r="O8619" s="11" t="str">
        <f>IF(Table1[[#This Row],[Currency  Code]]="USD",Table1[[#This Row],[Product Amount with GST]]*80,Table1[[#This Row],[Product Amount with GST]])</f>
        <v>2022</v>
      </c>
    </row>
    <row r="8620" spans="1:15" x14ac:dyDescent="0.25">
      <c r="A8620" t="s">
        <v>5842</v>
      </c>
      <c r="B8620" t="s">
        <v>20</v>
      </c>
      <c r="C8620" t="s">
        <v>12</v>
      </c>
      <c r="E8620">
        <f t="shared" si="536"/>
        <v>13</v>
      </c>
      <c r="F8620">
        <f t="shared" si="537"/>
        <v>6</v>
      </c>
      <c r="G8620" s="8">
        <f t="shared" si="538"/>
        <v>44725</v>
      </c>
      <c r="H8620">
        <f t="shared" si="539"/>
        <v>2022</v>
      </c>
      <c r="I8620" s="1">
        <v>44725.534722222219</v>
      </c>
      <c r="J8620" s="2">
        <v>44725</v>
      </c>
      <c r="K8620" t="s">
        <v>13</v>
      </c>
      <c r="L8620" t="s">
        <v>21</v>
      </c>
      <c r="N8620" s="11" t="s">
        <v>15</v>
      </c>
      <c r="O8620" s="11" t="str">
        <f>IF(Table1[[#This Row],[Currency  Code]]="USD",Table1[[#This Row],[Product Amount with GST]]*80,Table1[[#This Row],[Product Amount with GST]])</f>
        <v>1999</v>
      </c>
    </row>
    <row r="8621" spans="1:15" x14ac:dyDescent="0.25">
      <c r="A8621" t="s">
        <v>5888</v>
      </c>
      <c r="B8621" t="s">
        <v>42</v>
      </c>
      <c r="C8621" t="s">
        <v>12</v>
      </c>
      <c r="E8621">
        <f t="shared" si="536"/>
        <v>13</v>
      </c>
      <c r="F8621">
        <f t="shared" si="537"/>
        <v>6</v>
      </c>
      <c r="G8621" s="8">
        <f t="shared" si="538"/>
        <v>44725</v>
      </c>
      <c r="H8621">
        <f t="shared" si="539"/>
        <v>2022</v>
      </c>
      <c r="I8621" s="1">
        <v>44725.508333333331</v>
      </c>
      <c r="J8621" s="2">
        <v>44725</v>
      </c>
      <c r="K8621" t="s">
        <v>43</v>
      </c>
      <c r="L8621" t="s">
        <v>44</v>
      </c>
      <c r="N8621" s="11" t="s">
        <v>15</v>
      </c>
      <c r="O8621" s="11" t="str">
        <f>IF(Table1[[#This Row],[Currency  Code]]="USD",Table1[[#This Row],[Product Amount with GST]]*80,Table1[[#This Row],[Product Amount with GST]])</f>
        <v>1499</v>
      </c>
    </row>
    <row r="8622" spans="1:15" x14ac:dyDescent="0.25">
      <c r="A8622" t="s">
        <v>5202</v>
      </c>
      <c r="B8622" t="s">
        <v>27</v>
      </c>
      <c r="C8622" t="s">
        <v>12</v>
      </c>
      <c r="E8622">
        <f t="shared" si="536"/>
        <v>13</v>
      </c>
      <c r="F8622">
        <f t="shared" si="537"/>
        <v>6</v>
      </c>
      <c r="G8622" s="8">
        <f t="shared" si="538"/>
        <v>44725</v>
      </c>
      <c r="H8622">
        <f t="shared" si="539"/>
        <v>2022</v>
      </c>
      <c r="I8622" s="1">
        <v>44725.481249999997</v>
      </c>
      <c r="J8622" s="2">
        <v>44725</v>
      </c>
      <c r="K8622" t="s">
        <v>13</v>
      </c>
      <c r="L8622" t="s">
        <v>28</v>
      </c>
      <c r="N8622" s="11" t="s">
        <v>29</v>
      </c>
      <c r="O8622" s="11">
        <f>IF(Table1[[#This Row],[Currency  Code]]="USD",Table1[[#This Row],[Product Amount with GST]]*80,Table1[[#This Row],[Product Amount with GST]])</f>
        <v>11920</v>
      </c>
    </row>
    <row r="8623" spans="1:15" x14ac:dyDescent="0.25">
      <c r="A8623" t="s">
        <v>5889</v>
      </c>
      <c r="B8623" t="s">
        <v>24</v>
      </c>
      <c r="C8623" t="s">
        <v>12</v>
      </c>
      <c r="E8623">
        <f t="shared" si="536"/>
        <v>13</v>
      </c>
      <c r="F8623">
        <f t="shared" si="537"/>
        <v>6</v>
      </c>
      <c r="G8623" s="8">
        <f t="shared" si="538"/>
        <v>44725</v>
      </c>
      <c r="H8623">
        <f t="shared" si="539"/>
        <v>2022</v>
      </c>
      <c r="I8623" s="1">
        <v>44725.470138888886</v>
      </c>
      <c r="J8623" s="2">
        <v>44725</v>
      </c>
      <c r="K8623" t="s">
        <v>13</v>
      </c>
      <c r="L8623" t="s">
        <v>25</v>
      </c>
      <c r="N8623" s="11" t="s">
        <v>15</v>
      </c>
      <c r="O8623" s="11" t="str">
        <f>IF(Table1[[#This Row],[Currency  Code]]="USD",Table1[[#This Row],[Product Amount with GST]]*80,Table1[[#This Row],[Product Amount with GST]])</f>
        <v>2022</v>
      </c>
    </row>
    <row r="8624" spans="1:15" x14ac:dyDescent="0.25">
      <c r="A8624" t="s">
        <v>5890</v>
      </c>
      <c r="B8624" t="s">
        <v>42</v>
      </c>
      <c r="C8624" t="s">
        <v>12</v>
      </c>
      <c r="E8624">
        <f t="shared" si="536"/>
        <v>13</v>
      </c>
      <c r="F8624">
        <f t="shared" si="537"/>
        <v>6</v>
      </c>
      <c r="G8624" s="8">
        <f t="shared" si="538"/>
        <v>44725</v>
      </c>
      <c r="H8624">
        <f t="shared" si="539"/>
        <v>2022</v>
      </c>
      <c r="I8624" s="1">
        <v>44725.459722222222</v>
      </c>
      <c r="J8624" s="2">
        <v>44725</v>
      </c>
      <c r="K8624" t="s">
        <v>43</v>
      </c>
      <c r="L8624" t="s">
        <v>88</v>
      </c>
      <c r="N8624" s="11" t="s">
        <v>29</v>
      </c>
      <c r="O8624" s="11">
        <f>IF(Table1[[#This Row],[Currency  Code]]="USD",Table1[[#This Row],[Product Amount with GST]]*80,Table1[[#This Row],[Product Amount with GST]])</f>
        <v>4720</v>
      </c>
    </row>
    <row r="8625" spans="1:16" x14ac:dyDescent="0.25">
      <c r="A8625" t="s">
        <v>5891</v>
      </c>
      <c r="B8625" t="s">
        <v>42</v>
      </c>
      <c r="C8625" t="s">
        <v>12</v>
      </c>
      <c r="E8625">
        <f t="shared" si="536"/>
        <v>13</v>
      </c>
      <c r="F8625">
        <f t="shared" si="537"/>
        <v>6</v>
      </c>
      <c r="G8625" s="8">
        <f t="shared" si="538"/>
        <v>44725</v>
      </c>
      <c r="H8625">
        <f t="shared" si="539"/>
        <v>2022</v>
      </c>
      <c r="I8625" s="1">
        <v>44725.428472222222</v>
      </c>
      <c r="J8625" s="2">
        <v>44725</v>
      </c>
      <c r="K8625" t="s">
        <v>43</v>
      </c>
      <c r="L8625" t="s">
        <v>44</v>
      </c>
      <c r="N8625" s="11" t="s">
        <v>15</v>
      </c>
      <c r="O8625" s="11" t="str">
        <f>IF(Table1[[#This Row],[Currency  Code]]="USD",Table1[[#This Row],[Product Amount with GST]]*80,Table1[[#This Row],[Product Amount with GST]])</f>
        <v>1499</v>
      </c>
    </row>
    <row r="8626" spans="1:16" x14ac:dyDescent="0.25">
      <c r="A8626" t="s">
        <v>5887</v>
      </c>
      <c r="B8626" t="s">
        <v>24</v>
      </c>
      <c r="C8626" t="s">
        <v>48</v>
      </c>
      <c r="E8626">
        <f t="shared" si="536"/>
        <v>13</v>
      </c>
      <c r="F8626">
        <f t="shared" si="537"/>
        <v>6</v>
      </c>
      <c r="G8626" s="8">
        <f t="shared" si="538"/>
        <v>44725</v>
      </c>
      <c r="H8626">
        <f t="shared" si="539"/>
        <v>2022</v>
      </c>
      <c r="I8626" s="1">
        <v>44725.410416666666</v>
      </c>
      <c r="J8626" s="2">
        <v>44725</v>
      </c>
      <c r="K8626" t="s">
        <v>13</v>
      </c>
      <c r="L8626" t="s">
        <v>25</v>
      </c>
      <c r="M8626" t="s">
        <v>53</v>
      </c>
      <c r="N8626" s="11" t="s">
        <v>15</v>
      </c>
      <c r="O8626" s="11" t="str">
        <f>IF(Table1[[#This Row],[Currency  Code]]="USD",Table1[[#This Row],[Product Amount with GST]]*80,Table1[[#This Row],[Product Amount with GST]])</f>
        <v>2022</v>
      </c>
      <c r="P8626" t="s">
        <v>50</v>
      </c>
    </row>
    <row r="8627" spans="1:16" x14ac:dyDescent="0.25">
      <c r="A8627" t="s">
        <v>5892</v>
      </c>
      <c r="B8627" t="s">
        <v>42</v>
      </c>
      <c r="C8627" t="s">
        <v>12</v>
      </c>
      <c r="E8627">
        <f t="shared" si="536"/>
        <v>13</v>
      </c>
      <c r="F8627">
        <f t="shared" si="537"/>
        <v>6</v>
      </c>
      <c r="G8627" s="8">
        <f t="shared" si="538"/>
        <v>44725</v>
      </c>
      <c r="H8627">
        <f t="shared" si="539"/>
        <v>2022</v>
      </c>
      <c r="I8627" s="1">
        <v>44725.372916666667</v>
      </c>
      <c r="J8627" s="2">
        <v>44725</v>
      </c>
      <c r="K8627" t="s">
        <v>43</v>
      </c>
      <c r="L8627" t="s">
        <v>44</v>
      </c>
      <c r="N8627" s="11" t="s">
        <v>15</v>
      </c>
      <c r="O8627" s="11" t="str">
        <f>IF(Table1[[#This Row],[Currency  Code]]="USD",Table1[[#This Row],[Product Amount with GST]]*80,Table1[[#This Row],[Product Amount with GST]])</f>
        <v>1499</v>
      </c>
    </row>
    <row r="8628" spans="1:16" x14ac:dyDescent="0.25">
      <c r="A8628" t="s">
        <v>5202</v>
      </c>
      <c r="B8628" t="s">
        <v>27</v>
      </c>
      <c r="C8628" t="s">
        <v>12</v>
      </c>
      <c r="E8628">
        <f t="shared" si="536"/>
        <v>13</v>
      </c>
      <c r="F8628">
        <f t="shared" si="537"/>
        <v>6</v>
      </c>
      <c r="G8628" s="8">
        <f t="shared" si="538"/>
        <v>44725</v>
      </c>
      <c r="H8628">
        <f t="shared" si="539"/>
        <v>2022</v>
      </c>
      <c r="I8628" s="1">
        <v>44725.481944444444</v>
      </c>
      <c r="J8628" s="2">
        <v>44725</v>
      </c>
      <c r="K8628" t="s">
        <v>13</v>
      </c>
      <c r="L8628" t="s">
        <v>28</v>
      </c>
      <c r="N8628" s="11" t="s">
        <v>29</v>
      </c>
      <c r="O8628" s="11">
        <f>IF(Table1[[#This Row],[Currency  Code]]="USD",Table1[[#This Row],[Product Amount with GST]]*80,Table1[[#This Row],[Product Amount with GST]])</f>
        <v>11920</v>
      </c>
    </row>
    <row r="8629" spans="1:16" x14ac:dyDescent="0.25">
      <c r="A8629" t="s">
        <v>5893</v>
      </c>
      <c r="B8629" t="s">
        <v>52</v>
      </c>
      <c r="C8629" t="s">
        <v>48</v>
      </c>
      <c r="E8629">
        <f t="shared" si="536"/>
        <v>13</v>
      </c>
      <c r="F8629">
        <f t="shared" si="537"/>
        <v>6</v>
      </c>
      <c r="G8629" s="8">
        <f t="shared" si="538"/>
        <v>44725</v>
      </c>
      <c r="H8629">
        <f t="shared" si="539"/>
        <v>2022</v>
      </c>
      <c r="I8629" s="1">
        <v>44725.404861111114</v>
      </c>
      <c r="J8629" s="2">
        <v>44725</v>
      </c>
      <c r="K8629" t="s">
        <v>13</v>
      </c>
      <c r="L8629" t="s">
        <v>18</v>
      </c>
      <c r="M8629" t="s">
        <v>53</v>
      </c>
      <c r="N8629" s="11" t="s">
        <v>15</v>
      </c>
      <c r="O8629" s="11" t="str">
        <f>IF(Table1[[#This Row],[Currency  Code]]="USD",Table1[[#This Row],[Product Amount with GST]]*80,Table1[[#This Row],[Product Amount with GST]])</f>
        <v>999</v>
      </c>
      <c r="P8629" t="s">
        <v>50</v>
      </c>
    </row>
    <row r="8630" spans="1:16" x14ac:dyDescent="0.25">
      <c r="A8630" t="s">
        <v>5894</v>
      </c>
      <c r="B8630" t="s">
        <v>17</v>
      </c>
      <c r="C8630" t="s">
        <v>12</v>
      </c>
      <c r="E8630">
        <f t="shared" si="536"/>
        <v>13</v>
      </c>
      <c r="F8630">
        <f t="shared" si="537"/>
        <v>6</v>
      </c>
      <c r="G8630" s="8">
        <f t="shared" si="538"/>
        <v>44725</v>
      </c>
      <c r="H8630">
        <f t="shared" si="539"/>
        <v>2022</v>
      </c>
      <c r="I8630" s="1">
        <v>44725.380555555559</v>
      </c>
      <c r="J8630" s="2">
        <v>44725</v>
      </c>
      <c r="K8630" t="s">
        <v>13</v>
      </c>
      <c r="L8630" t="s">
        <v>18</v>
      </c>
      <c r="N8630" s="11" t="s">
        <v>15</v>
      </c>
      <c r="O8630" s="11" t="str">
        <f>IF(Table1[[#This Row],[Currency  Code]]="USD",Table1[[#This Row],[Product Amount with GST]]*80,Table1[[#This Row],[Product Amount with GST]])</f>
        <v>999</v>
      </c>
    </row>
    <row r="8631" spans="1:16" x14ac:dyDescent="0.25">
      <c r="A8631" t="s">
        <v>5895</v>
      </c>
      <c r="B8631" t="s">
        <v>24</v>
      </c>
      <c r="C8631" t="s">
        <v>48</v>
      </c>
      <c r="E8631">
        <f t="shared" si="536"/>
        <v>13</v>
      </c>
      <c r="F8631">
        <f t="shared" si="537"/>
        <v>6</v>
      </c>
      <c r="G8631" s="8">
        <f t="shared" si="538"/>
        <v>44725</v>
      </c>
      <c r="H8631">
        <f t="shared" si="539"/>
        <v>2022</v>
      </c>
      <c r="I8631" s="1">
        <v>44725.359027777777</v>
      </c>
      <c r="J8631" s="2">
        <v>44725</v>
      </c>
      <c r="K8631" t="s">
        <v>13</v>
      </c>
      <c r="L8631" t="s">
        <v>25</v>
      </c>
      <c r="M8631" t="s">
        <v>53</v>
      </c>
      <c r="N8631" s="11" t="s">
        <v>15</v>
      </c>
      <c r="O8631" s="11" t="str">
        <f>IF(Table1[[#This Row],[Currency  Code]]="USD",Table1[[#This Row],[Product Amount with GST]]*80,Table1[[#This Row],[Product Amount with GST]])</f>
        <v>2022</v>
      </c>
      <c r="P8631" t="s">
        <v>50</v>
      </c>
    </row>
    <row r="8632" spans="1:16" x14ac:dyDescent="0.25">
      <c r="A8632" t="s">
        <v>5896</v>
      </c>
      <c r="B8632" t="s">
        <v>47</v>
      </c>
      <c r="C8632" t="s">
        <v>12</v>
      </c>
      <c r="E8632">
        <f t="shared" si="536"/>
        <v>13</v>
      </c>
      <c r="F8632">
        <f t="shared" si="537"/>
        <v>6</v>
      </c>
      <c r="G8632" s="8">
        <f t="shared" si="538"/>
        <v>44725</v>
      </c>
      <c r="H8632">
        <f t="shared" si="539"/>
        <v>2022</v>
      </c>
      <c r="I8632" s="1">
        <v>44725.353472222225</v>
      </c>
      <c r="J8632" s="2">
        <v>44725</v>
      </c>
      <c r="K8632" t="s">
        <v>13</v>
      </c>
      <c r="L8632" t="s">
        <v>18</v>
      </c>
      <c r="N8632" s="11" t="s">
        <v>15</v>
      </c>
      <c r="O8632" s="11" t="str">
        <f>IF(Table1[[#This Row],[Currency  Code]]="USD",Table1[[#This Row],[Product Amount with GST]]*80,Table1[[#This Row],[Product Amount with GST]])</f>
        <v>999</v>
      </c>
    </row>
    <row r="8633" spans="1:16" x14ac:dyDescent="0.25">
      <c r="A8633" t="s">
        <v>5897</v>
      </c>
      <c r="B8633" t="s">
        <v>47</v>
      </c>
      <c r="C8633" t="s">
        <v>12</v>
      </c>
      <c r="E8633">
        <f t="shared" si="536"/>
        <v>13</v>
      </c>
      <c r="F8633">
        <f t="shared" si="537"/>
        <v>6</v>
      </c>
      <c r="G8633" s="8">
        <f t="shared" si="538"/>
        <v>44725</v>
      </c>
      <c r="H8633">
        <f t="shared" si="539"/>
        <v>2022</v>
      </c>
      <c r="I8633" s="1">
        <v>44725.347916666666</v>
      </c>
      <c r="J8633" s="2">
        <v>44725</v>
      </c>
      <c r="K8633" t="s">
        <v>13</v>
      </c>
      <c r="L8633" t="s">
        <v>18</v>
      </c>
      <c r="N8633" s="11" t="s">
        <v>15</v>
      </c>
      <c r="O8633" s="11" t="str">
        <f>IF(Table1[[#This Row],[Currency  Code]]="USD",Table1[[#This Row],[Product Amount with GST]]*80,Table1[[#This Row],[Product Amount with GST]])</f>
        <v>999</v>
      </c>
    </row>
    <row r="8634" spans="1:16" x14ac:dyDescent="0.25">
      <c r="A8634" t="s">
        <v>5898</v>
      </c>
      <c r="B8634" t="s">
        <v>17</v>
      </c>
      <c r="C8634" t="s">
        <v>12</v>
      </c>
      <c r="E8634">
        <f t="shared" si="536"/>
        <v>13</v>
      </c>
      <c r="F8634">
        <f t="shared" si="537"/>
        <v>6</v>
      </c>
      <c r="G8634" s="8">
        <f t="shared" si="538"/>
        <v>44725</v>
      </c>
      <c r="H8634">
        <f t="shared" si="539"/>
        <v>2022</v>
      </c>
      <c r="I8634" s="1">
        <v>44725.34375</v>
      </c>
      <c r="J8634" s="2">
        <v>44725</v>
      </c>
      <c r="K8634" t="s">
        <v>13</v>
      </c>
      <c r="L8634" t="s">
        <v>18</v>
      </c>
      <c r="N8634" s="11" t="s">
        <v>15</v>
      </c>
      <c r="O8634" s="11" t="str">
        <f>IF(Table1[[#This Row],[Currency  Code]]="USD",Table1[[#This Row],[Product Amount with GST]]*80,Table1[[#This Row],[Product Amount with GST]])</f>
        <v>999</v>
      </c>
    </row>
    <row r="8635" spans="1:16" x14ac:dyDescent="0.25">
      <c r="A8635" t="s">
        <v>5899</v>
      </c>
      <c r="B8635" t="s">
        <v>24</v>
      </c>
      <c r="C8635" t="s">
        <v>12</v>
      </c>
      <c r="E8635">
        <f t="shared" si="536"/>
        <v>13</v>
      </c>
      <c r="F8635">
        <f t="shared" si="537"/>
        <v>6</v>
      </c>
      <c r="G8635" s="8">
        <f t="shared" si="538"/>
        <v>44725</v>
      </c>
      <c r="H8635">
        <f t="shared" si="539"/>
        <v>2022</v>
      </c>
      <c r="I8635" s="1">
        <v>44725.331944444442</v>
      </c>
      <c r="J8635" s="2">
        <v>44725</v>
      </c>
      <c r="K8635" t="s">
        <v>13</v>
      </c>
      <c r="L8635" t="s">
        <v>25</v>
      </c>
      <c r="N8635" s="11" t="s">
        <v>15</v>
      </c>
      <c r="O8635" s="11" t="str">
        <f>IF(Table1[[#This Row],[Currency  Code]]="USD",Table1[[#This Row],[Product Amount with GST]]*80,Table1[[#This Row],[Product Amount with GST]])</f>
        <v>2022</v>
      </c>
    </row>
    <row r="8636" spans="1:16" x14ac:dyDescent="0.25">
      <c r="A8636" t="s">
        <v>5900</v>
      </c>
      <c r="B8636" t="s">
        <v>295</v>
      </c>
      <c r="C8636" t="s">
        <v>12</v>
      </c>
      <c r="E8636">
        <f t="shared" si="536"/>
        <v>13</v>
      </c>
      <c r="F8636">
        <f t="shared" si="537"/>
        <v>6</v>
      </c>
      <c r="G8636" s="8">
        <f t="shared" si="538"/>
        <v>44725</v>
      </c>
      <c r="H8636">
        <f t="shared" si="539"/>
        <v>2022</v>
      </c>
      <c r="I8636" s="1">
        <v>44725.31527777778</v>
      </c>
      <c r="J8636" s="2">
        <v>44725</v>
      </c>
      <c r="K8636" t="s">
        <v>43</v>
      </c>
      <c r="L8636" t="s">
        <v>44</v>
      </c>
      <c r="N8636" s="11" t="s">
        <v>15</v>
      </c>
      <c r="O8636" s="11" t="str">
        <f>IF(Table1[[#This Row],[Currency  Code]]="USD",Table1[[#This Row],[Product Amount with GST]]*80,Table1[[#This Row],[Product Amount with GST]])</f>
        <v>1499</v>
      </c>
    </row>
    <row r="8637" spans="1:16" x14ac:dyDescent="0.25">
      <c r="A8637" t="s">
        <v>5901</v>
      </c>
      <c r="B8637" t="s">
        <v>42</v>
      </c>
      <c r="C8637" t="s">
        <v>12</v>
      </c>
      <c r="E8637">
        <f t="shared" si="536"/>
        <v>13</v>
      </c>
      <c r="F8637">
        <f t="shared" si="537"/>
        <v>6</v>
      </c>
      <c r="G8637" s="8">
        <f t="shared" si="538"/>
        <v>44725</v>
      </c>
      <c r="H8637">
        <f t="shared" si="539"/>
        <v>2022</v>
      </c>
      <c r="I8637" s="1">
        <v>44725.333333333336</v>
      </c>
      <c r="J8637" s="2">
        <v>44725</v>
      </c>
      <c r="K8637" t="s">
        <v>43</v>
      </c>
      <c r="L8637" t="s">
        <v>88</v>
      </c>
      <c r="N8637" s="11" t="s">
        <v>29</v>
      </c>
      <c r="O8637" s="11">
        <f>IF(Table1[[#This Row],[Currency  Code]]="USD",Table1[[#This Row],[Product Amount with GST]]*80,Table1[[#This Row],[Product Amount with GST]])</f>
        <v>4720</v>
      </c>
    </row>
    <row r="8638" spans="1:16" x14ac:dyDescent="0.25">
      <c r="A8638" t="s">
        <v>5902</v>
      </c>
      <c r="B8638" t="s">
        <v>52</v>
      </c>
      <c r="C8638" t="s">
        <v>12</v>
      </c>
      <c r="E8638">
        <f t="shared" si="536"/>
        <v>13</v>
      </c>
      <c r="F8638">
        <f t="shared" si="537"/>
        <v>6</v>
      </c>
      <c r="G8638" s="8">
        <f t="shared" si="538"/>
        <v>44725</v>
      </c>
      <c r="H8638">
        <f t="shared" si="539"/>
        <v>2022</v>
      </c>
      <c r="I8638" s="1">
        <v>44725.330555555556</v>
      </c>
      <c r="J8638" s="2">
        <v>44725</v>
      </c>
      <c r="K8638" t="s">
        <v>13</v>
      </c>
      <c r="L8638" t="s">
        <v>18</v>
      </c>
      <c r="N8638" s="11" t="s">
        <v>15</v>
      </c>
      <c r="O8638" s="11" t="str">
        <f>IF(Table1[[#This Row],[Currency  Code]]="USD",Table1[[#This Row],[Product Amount with GST]]*80,Table1[[#This Row],[Product Amount with GST]])</f>
        <v>999</v>
      </c>
    </row>
    <row r="8639" spans="1:16" x14ac:dyDescent="0.25">
      <c r="A8639" t="s">
        <v>5903</v>
      </c>
      <c r="B8639" t="s">
        <v>17</v>
      </c>
      <c r="C8639" t="s">
        <v>12</v>
      </c>
      <c r="E8639">
        <f t="shared" si="536"/>
        <v>13</v>
      </c>
      <c r="F8639">
        <f t="shared" si="537"/>
        <v>6</v>
      </c>
      <c r="G8639" s="8">
        <f t="shared" si="538"/>
        <v>44725</v>
      </c>
      <c r="H8639">
        <f t="shared" si="539"/>
        <v>2022</v>
      </c>
      <c r="I8639" s="1">
        <v>44725.171527777777</v>
      </c>
      <c r="J8639" s="2">
        <v>44724</v>
      </c>
      <c r="K8639" t="s">
        <v>13</v>
      </c>
      <c r="L8639" t="s">
        <v>18</v>
      </c>
      <c r="N8639" s="11" t="s">
        <v>15</v>
      </c>
      <c r="O8639" s="11" t="str">
        <f>IF(Table1[[#This Row],[Currency  Code]]="USD",Table1[[#This Row],[Product Amount with GST]]*80,Table1[[#This Row],[Product Amount with GST]])</f>
        <v>999</v>
      </c>
    </row>
    <row r="8640" spans="1:16" x14ac:dyDescent="0.25">
      <c r="A8640" t="s">
        <v>5904</v>
      </c>
      <c r="B8640" t="s">
        <v>17</v>
      </c>
      <c r="C8640" t="s">
        <v>12</v>
      </c>
      <c r="E8640">
        <f t="shared" si="536"/>
        <v>13</v>
      </c>
      <c r="F8640">
        <f t="shared" si="537"/>
        <v>6</v>
      </c>
      <c r="G8640" s="8">
        <f t="shared" si="538"/>
        <v>44725</v>
      </c>
      <c r="H8640">
        <f t="shared" si="539"/>
        <v>2022</v>
      </c>
      <c r="I8640" s="1">
        <v>44725.06527777778</v>
      </c>
      <c r="J8640" s="2">
        <v>44724</v>
      </c>
      <c r="K8640" t="s">
        <v>13</v>
      </c>
      <c r="L8640" t="s">
        <v>18</v>
      </c>
      <c r="N8640" s="11" t="s">
        <v>15</v>
      </c>
      <c r="O8640" s="11" t="str">
        <f>IF(Table1[[#This Row],[Currency  Code]]="USD",Table1[[#This Row],[Product Amount with GST]]*80,Table1[[#This Row],[Product Amount with GST]])</f>
        <v>999</v>
      </c>
    </row>
    <row r="8641" spans="1:16" x14ac:dyDescent="0.25">
      <c r="A8641" t="s">
        <v>5905</v>
      </c>
      <c r="B8641" t="s">
        <v>17</v>
      </c>
      <c r="C8641" t="s">
        <v>48</v>
      </c>
      <c r="E8641">
        <f t="shared" si="536"/>
        <v>13</v>
      </c>
      <c r="F8641">
        <f t="shared" si="537"/>
        <v>6</v>
      </c>
      <c r="G8641" s="8">
        <f t="shared" si="538"/>
        <v>44725</v>
      </c>
      <c r="H8641">
        <f t="shared" si="539"/>
        <v>2022</v>
      </c>
      <c r="I8641" s="1">
        <v>44725.056944444441</v>
      </c>
      <c r="J8641" s="2">
        <v>44724</v>
      </c>
      <c r="K8641" t="s">
        <v>13</v>
      </c>
      <c r="L8641" t="s">
        <v>18</v>
      </c>
      <c r="M8641" t="s">
        <v>53</v>
      </c>
      <c r="N8641" s="11" t="s">
        <v>15</v>
      </c>
      <c r="O8641" s="11" t="str">
        <f>IF(Table1[[#This Row],[Currency  Code]]="USD",Table1[[#This Row],[Product Amount with GST]]*80,Table1[[#This Row],[Product Amount with GST]])</f>
        <v>999</v>
      </c>
      <c r="P8641" t="s">
        <v>50</v>
      </c>
    </row>
    <row r="8642" spans="1:16" x14ac:dyDescent="0.25">
      <c r="A8642" t="s">
        <v>5906</v>
      </c>
      <c r="B8642" t="s">
        <v>42</v>
      </c>
      <c r="C8642" t="s">
        <v>12</v>
      </c>
      <c r="E8642">
        <f t="shared" ref="E8642:E8705" si="540">DAY(I8642)</f>
        <v>13</v>
      </c>
      <c r="F8642">
        <f t="shared" ref="F8642:F8705" si="541">MONTH(I8642)</f>
        <v>6</v>
      </c>
      <c r="G8642" s="8">
        <f t="shared" ref="G8642:G8705" si="542">DATE(H8643,F8642,E8642)</f>
        <v>44725</v>
      </c>
      <c r="H8642">
        <f t="shared" ref="H8642:H8705" si="543">YEAR(I8642)</f>
        <v>2022</v>
      </c>
      <c r="I8642" s="1">
        <v>44725.006249999999</v>
      </c>
      <c r="J8642" s="2">
        <v>44724</v>
      </c>
      <c r="K8642" t="s">
        <v>43</v>
      </c>
      <c r="L8642" t="s">
        <v>44</v>
      </c>
      <c r="N8642" s="11" t="s">
        <v>15</v>
      </c>
      <c r="O8642" s="11" t="str">
        <f>IF(Table1[[#This Row],[Currency  Code]]="USD",Table1[[#This Row],[Product Amount with GST]]*80,Table1[[#This Row],[Product Amount with GST]])</f>
        <v>1499</v>
      </c>
    </row>
    <row r="8643" spans="1:16" x14ac:dyDescent="0.25">
      <c r="A8643" t="s">
        <v>5070</v>
      </c>
      <c r="B8643" t="s">
        <v>491</v>
      </c>
      <c r="C8643" t="s">
        <v>12</v>
      </c>
      <c r="E8643">
        <f t="shared" si="540"/>
        <v>12</v>
      </c>
      <c r="F8643">
        <f t="shared" si="541"/>
        <v>6</v>
      </c>
      <c r="G8643" s="8">
        <f t="shared" si="542"/>
        <v>44724</v>
      </c>
      <c r="H8643">
        <f t="shared" si="543"/>
        <v>2022</v>
      </c>
      <c r="I8643" s="1">
        <v>44724.981249999997</v>
      </c>
      <c r="J8643" s="2">
        <v>44724</v>
      </c>
      <c r="K8643" t="s">
        <v>13</v>
      </c>
      <c r="L8643" t="s">
        <v>492</v>
      </c>
      <c r="N8643" s="11" t="s">
        <v>15</v>
      </c>
      <c r="O8643" s="11" t="str">
        <f>IF(Table1[[#This Row],[Currency  Code]]="USD",Table1[[#This Row],[Product Amount with GST]]*80,Table1[[#This Row],[Product Amount with GST]])</f>
        <v>1208</v>
      </c>
    </row>
    <row r="8644" spans="1:16" x14ac:dyDescent="0.25">
      <c r="A8644" t="s">
        <v>5070</v>
      </c>
      <c r="B8644" t="s">
        <v>491</v>
      </c>
      <c r="C8644" t="s">
        <v>12</v>
      </c>
      <c r="E8644">
        <f t="shared" si="540"/>
        <v>12</v>
      </c>
      <c r="F8644">
        <f t="shared" si="541"/>
        <v>6</v>
      </c>
      <c r="G8644" s="8">
        <f t="shared" si="542"/>
        <v>44724</v>
      </c>
      <c r="H8644">
        <f t="shared" si="543"/>
        <v>2022</v>
      </c>
      <c r="I8644" s="1">
        <v>44724.977777777778</v>
      </c>
      <c r="J8644" s="2">
        <v>44724</v>
      </c>
      <c r="K8644" t="s">
        <v>13</v>
      </c>
      <c r="L8644" t="s">
        <v>492</v>
      </c>
      <c r="N8644" s="11" t="s">
        <v>15</v>
      </c>
      <c r="O8644" s="11" t="str">
        <f>IF(Table1[[#This Row],[Currency  Code]]="USD",Table1[[#This Row],[Product Amount with GST]]*80,Table1[[#This Row],[Product Amount with GST]])</f>
        <v>1208</v>
      </c>
    </row>
    <row r="8645" spans="1:16" x14ac:dyDescent="0.25">
      <c r="A8645" t="s">
        <v>5070</v>
      </c>
      <c r="B8645" t="s">
        <v>491</v>
      </c>
      <c r="C8645" t="s">
        <v>48</v>
      </c>
      <c r="E8645">
        <f t="shared" si="540"/>
        <v>12</v>
      </c>
      <c r="F8645">
        <f t="shared" si="541"/>
        <v>6</v>
      </c>
      <c r="G8645" s="8">
        <f t="shared" si="542"/>
        <v>44724</v>
      </c>
      <c r="H8645">
        <f t="shared" si="543"/>
        <v>2022</v>
      </c>
      <c r="I8645" s="1">
        <v>44724.976388888892</v>
      </c>
      <c r="J8645" s="2">
        <v>44724</v>
      </c>
      <c r="K8645" t="s">
        <v>13</v>
      </c>
      <c r="L8645" t="s">
        <v>492</v>
      </c>
      <c r="M8645" t="s">
        <v>53</v>
      </c>
      <c r="N8645" s="11" t="s">
        <v>15</v>
      </c>
      <c r="O8645" s="11" t="str">
        <f>IF(Table1[[#This Row],[Currency  Code]]="USD",Table1[[#This Row],[Product Amount with GST]]*80,Table1[[#This Row],[Product Amount with GST]])</f>
        <v>1208</v>
      </c>
      <c r="P8645" t="s">
        <v>50</v>
      </c>
    </row>
    <row r="8646" spans="1:16" x14ac:dyDescent="0.25">
      <c r="A8646" t="s">
        <v>5907</v>
      </c>
      <c r="B8646" t="s">
        <v>11</v>
      </c>
      <c r="C8646" t="s">
        <v>12</v>
      </c>
      <c r="D8646" t="s">
        <v>6123</v>
      </c>
      <c r="E8646">
        <f t="shared" si="540"/>
        <v>12</v>
      </c>
      <c r="F8646">
        <f t="shared" si="541"/>
        <v>6</v>
      </c>
      <c r="G8646" s="8">
        <f t="shared" si="542"/>
        <v>44724</v>
      </c>
      <c r="H8646">
        <f t="shared" si="543"/>
        <v>2022</v>
      </c>
      <c r="I8646" s="1">
        <v>44724.970833333333</v>
      </c>
      <c r="J8646" s="2">
        <v>44724</v>
      </c>
      <c r="K8646" t="s">
        <v>72</v>
      </c>
      <c r="L8646" t="s">
        <v>222</v>
      </c>
      <c r="N8646" s="11" t="s">
        <v>15</v>
      </c>
      <c r="O8646" s="11" t="str">
        <f>IF(Table1[[#This Row],[Currency  Code]]="USD",Table1[[#This Row],[Product Amount with GST]]*80,Table1[[#This Row],[Product Amount with GST]])</f>
        <v>2399</v>
      </c>
    </row>
    <row r="8647" spans="1:16" x14ac:dyDescent="0.25">
      <c r="A8647" t="s">
        <v>5907</v>
      </c>
      <c r="B8647" t="s">
        <v>11</v>
      </c>
      <c r="C8647" t="s">
        <v>12</v>
      </c>
      <c r="D8647" t="s">
        <v>6123</v>
      </c>
      <c r="E8647">
        <f t="shared" si="540"/>
        <v>12</v>
      </c>
      <c r="F8647">
        <f t="shared" si="541"/>
        <v>6</v>
      </c>
      <c r="G8647" s="8">
        <f t="shared" si="542"/>
        <v>44724</v>
      </c>
      <c r="H8647">
        <f t="shared" si="543"/>
        <v>2022</v>
      </c>
      <c r="I8647" s="1">
        <v>44724.970138888886</v>
      </c>
      <c r="J8647" s="2">
        <v>44724</v>
      </c>
      <c r="K8647" t="s">
        <v>72</v>
      </c>
      <c r="L8647" t="s">
        <v>222</v>
      </c>
      <c r="N8647" s="11" t="s">
        <v>15</v>
      </c>
      <c r="O8647" s="11" t="str">
        <f>IF(Table1[[#This Row],[Currency  Code]]="USD",Table1[[#This Row],[Product Amount with GST]]*80,Table1[[#This Row],[Product Amount with GST]])</f>
        <v>2399</v>
      </c>
    </row>
    <row r="8648" spans="1:16" x14ac:dyDescent="0.25">
      <c r="A8648" t="s">
        <v>5908</v>
      </c>
      <c r="B8648" t="s">
        <v>42</v>
      </c>
      <c r="C8648" t="s">
        <v>12</v>
      </c>
      <c r="E8648">
        <f t="shared" si="540"/>
        <v>12</v>
      </c>
      <c r="F8648">
        <f t="shared" si="541"/>
        <v>6</v>
      </c>
      <c r="G8648" s="8">
        <f t="shared" si="542"/>
        <v>44724</v>
      </c>
      <c r="H8648">
        <f t="shared" si="543"/>
        <v>2022</v>
      </c>
      <c r="I8648" s="1">
        <v>44724.95416666667</v>
      </c>
      <c r="J8648" s="2">
        <v>44724</v>
      </c>
      <c r="K8648" t="s">
        <v>43</v>
      </c>
      <c r="L8648" t="s">
        <v>44</v>
      </c>
      <c r="N8648" s="11" t="s">
        <v>15</v>
      </c>
      <c r="O8648" s="11" t="str">
        <f>IF(Table1[[#This Row],[Currency  Code]]="USD",Table1[[#This Row],[Product Amount with GST]]*80,Table1[[#This Row],[Product Amount with GST]])</f>
        <v>1499</v>
      </c>
    </row>
    <row r="8649" spans="1:16" x14ac:dyDescent="0.25">
      <c r="A8649" t="s">
        <v>1256</v>
      </c>
      <c r="B8649" t="s">
        <v>1690</v>
      </c>
      <c r="C8649" t="s">
        <v>12</v>
      </c>
      <c r="E8649">
        <f t="shared" si="540"/>
        <v>12</v>
      </c>
      <c r="F8649">
        <f t="shared" si="541"/>
        <v>6</v>
      </c>
      <c r="G8649" s="8">
        <f t="shared" si="542"/>
        <v>44724</v>
      </c>
      <c r="H8649">
        <f t="shared" si="543"/>
        <v>2022</v>
      </c>
      <c r="I8649" s="1">
        <v>44724.911111111112</v>
      </c>
      <c r="J8649" s="2">
        <v>44724</v>
      </c>
      <c r="K8649" t="s">
        <v>13</v>
      </c>
      <c r="L8649" t="s">
        <v>963</v>
      </c>
      <c r="N8649" s="11" t="s">
        <v>15</v>
      </c>
      <c r="O8649" s="11" t="str">
        <f>IF(Table1[[#This Row],[Currency  Code]]="USD",Table1[[#This Row],[Product Amount with GST]]*80,Table1[[#This Row],[Product Amount with GST]])</f>
        <v>9</v>
      </c>
    </row>
    <row r="8650" spans="1:16" x14ac:dyDescent="0.25">
      <c r="A8650" t="s">
        <v>5909</v>
      </c>
      <c r="B8650" t="s">
        <v>905</v>
      </c>
      <c r="C8650" t="s">
        <v>12</v>
      </c>
      <c r="E8650">
        <f t="shared" si="540"/>
        <v>12</v>
      </c>
      <c r="F8650">
        <f t="shared" si="541"/>
        <v>6</v>
      </c>
      <c r="G8650" s="8">
        <f t="shared" si="542"/>
        <v>44724</v>
      </c>
      <c r="H8650">
        <f t="shared" si="543"/>
        <v>2022</v>
      </c>
      <c r="I8650" s="1">
        <v>44724.887499999997</v>
      </c>
      <c r="J8650" s="2">
        <v>44724</v>
      </c>
      <c r="K8650" t="s">
        <v>13</v>
      </c>
      <c r="L8650" t="s">
        <v>963</v>
      </c>
      <c r="N8650" s="11" t="s">
        <v>15</v>
      </c>
      <c r="O8650" s="11" t="str">
        <f>IF(Table1[[#This Row],[Currency  Code]]="USD",Table1[[#This Row],[Product Amount with GST]]*80,Table1[[#This Row],[Product Amount with GST]])</f>
        <v>9</v>
      </c>
    </row>
    <row r="8651" spans="1:16" x14ac:dyDescent="0.25">
      <c r="A8651" t="s">
        <v>5909</v>
      </c>
      <c r="B8651" t="s">
        <v>905</v>
      </c>
      <c r="C8651" t="s">
        <v>12</v>
      </c>
      <c r="E8651">
        <f t="shared" si="540"/>
        <v>12</v>
      </c>
      <c r="F8651">
        <f t="shared" si="541"/>
        <v>6</v>
      </c>
      <c r="G8651" s="8">
        <f t="shared" si="542"/>
        <v>44724</v>
      </c>
      <c r="H8651">
        <f t="shared" si="543"/>
        <v>2022</v>
      </c>
      <c r="I8651" s="1">
        <v>44724.886805555558</v>
      </c>
      <c r="J8651" s="2">
        <v>44724</v>
      </c>
      <c r="K8651" t="s">
        <v>13</v>
      </c>
      <c r="L8651" t="s">
        <v>963</v>
      </c>
      <c r="N8651" s="11" t="s">
        <v>15</v>
      </c>
      <c r="O8651" s="11" t="str">
        <f>IF(Table1[[#This Row],[Currency  Code]]="USD",Table1[[#This Row],[Product Amount with GST]]*80,Table1[[#This Row],[Product Amount with GST]])</f>
        <v>9</v>
      </c>
    </row>
    <row r="8652" spans="1:16" x14ac:dyDescent="0.25">
      <c r="A8652" t="s">
        <v>5896</v>
      </c>
      <c r="B8652" t="s">
        <v>47</v>
      </c>
      <c r="C8652" t="s">
        <v>12</v>
      </c>
      <c r="E8652">
        <f t="shared" si="540"/>
        <v>13</v>
      </c>
      <c r="F8652">
        <f t="shared" si="541"/>
        <v>6</v>
      </c>
      <c r="G8652" s="8">
        <f t="shared" si="542"/>
        <v>44725</v>
      </c>
      <c r="H8652">
        <f t="shared" si="543"/>
        <v>2022</v>
      </c>
      <c r="I8652" s="1">
        <v>44725.345138888886</v>
      </c>
      <c r="J8652" s="2">
        <v>44725</v>
      </c>
      <c r="K8652" t="s">
        <v>13</v>
      </c>
      <c r="L8652" t="s">
        <v>18</v>
      </c>
      <c r="N8652" s="11" t="s">
        <v>15</v>
      </c>
      <c r="O8652" s="11" t="str">
        <f>IF(Table1[[#This Row],[Currency  Code]]="USD",Table1[[#This Row],[Product Amount with GST]]*80,Table1[[#This Row],[Product Amount with GST]])</f>
        <v>999</v>
      </c>
    </row>
    <row r="8653" spans="1:16" x14ac:dyDescent="0.25">
      <c r="A8653" t="s">
        <v>5901</v>
      </c>
      <c r="B8653" t="s">
        <v>42</v>
      </c>
      <c r="C8653" t="s">
        <v>12</v>
      </c>
      <c r="E8653">
        <f t="shared" si="540"/>
        <v>13</v>
      </c>
      <c r="F8653">
        <f t="shared" si="541"/>
        <v>6</v>
      </c>
      <c r="G8653" s="8">
        <f t="shared" si="542"/>
        <v>44725</v>
      </c>
      <c r="H8653">
        <f t="shared" si="543"/>
        <v>2022</v>
      </c>
      <c r="I8653" s="1">
        <v>44725.330555555556</v>
      </c>
      <c r="J8653" s="2">
        <v>44725</v>
      </c>
      <c r="K8653" t="s">
        <v>43</v>
      </c>
      <c r="L8653" t="s">
        <v>88</v>
      </c>
      <c r="N8653" s="11" t="s">
        <v>29</v>
      </c>
      <c r="O8653" s="11">
        <f>IF(Table1[[#This Row],[Currency  Code]]="USD",Table1[[#This Row],[Product Amount with GST]]*80,Table1[[#This Row],[Product Amount with GST]])</f>
        <v>4720</v>
      </c>
    </row>
    <row r="8654" spans="1:16" x14ac:dyDescent="0.25">
      <c r="A8654" t="s">
        <v>5910</v>
      </c>
      <c r="B8654" t="s">
        <v>1092</v>
      </c>
      <c r="C8654" t="s">
        <v>12</v>
      </c>
      <c r="E8654">
        <f t="shared" si="540"/>
        <v>13</v>
      </c>
      <c r="F8654">
        <f t="shared" si="541"/>
        <v>6</v>
      </c>
      <c r="G8654" s="8">
        <f t="shared" si="542"/>
        <v>44725</v>
      </c>
      <c r="H8654">
        <f t="shared" si="543"/>
        <v>2022</v>
      </c>
      <c r="I8654" s="1">
        <v>44725.311805555553</v>
      </c>
      <c r="J8654" s="2">
        <v>44725</v>
      </c>
      <c r="K8654" t="s">
        <v>43</v>
      </c>
      <c r="L8654" t="s">
        <v>44</v>
      </c>
      <c r="N8654" s="11" t="s">
        <v>15</v>
      </c>
      <c r="O8654" s="11" t="str">
        <f>IF(Table1[[#This Row],[Currency  Code]]="USD",Table1[[#This Row],[Product Amount with GST]]*80,Table1[[#This Row],[Product Amount with GST]])</f>
        <v>1499</v>
      </c>
    </row>
    <row r="8655" spans="1:16" x14ac:dyDescent="0.25">
      <c r="A8655" t="s">
        <v>5910</v>
      </c>
      <c r="B8655" t="s">
        <v>1092</v>
      </c>
      <c r="C8655" t="s">
        <v>12</v>
      </c>
      <c r="E8655">
        <f t="shared" si="540"/>
        <v>13</v>
      </c>
      <c r="F8655">
        <f t="shared" si="541"/>
        <v>6</v>
      </c>
      <c r="G8655" s="8">
        <f t="shared" si="542"/>
        <v>44725</v>
      </c>
      <c r="H8655">
        <f t="shared" si="543"/>
        <v>2022</v>
      </c>
      <c r="I8655" s="1">
        <v>44725.311111111114</v>
      </c>
      <c r="J8655" s="2">
        <v>44725</v>
      </c>
      <c r="K8655" t="s">
        <v>43</v>
      </c>
      <c r="L8655" t="s">
        <v>44</v>
      </c>
      <c r="N8655" s="11" t="s">
        <v>15</v>
      </c>
      <c r="O8655" s="11" t="str">
        <f>IF(Table1[[#This Row],[Currency  Code]]="USD",Table1[[#This Row],[Product Amount with GST]]*80,Table1[[#This Row],[Product Amount with GST]])</f>
        <v>1499</v>
      </c>
    </row>
    <row r="8656" spans="1:16" x14ac:dyDescent="0.25">
      <c r="A8656" t="s">
        <v>5911</v>
      </c>
      <c r="B8656" t="s">
        <v>52</v>
      </c>
      <c r="C8656" t="s">
        <v>48</v>
      </c>
      <c r="E8656">
        <f t="shared" si="540"/>
        <v>13</v>
      </c>
      <c r="F8656">
        <f t="shared" si="541"/>
        <v>6</v>
      </c>
      <c r="G8656" s="8">
        <f t="shared" si="542"/>
        <v>44725</v>
      </c>
      <c r="H8656">
        <f t="shared" si="543"/>
        <v>2022</v>
      </c>
      <c r="I8656" s="1">
        <v>44725.286805555559</v>
      </c>
      <c r="J8656" s="2">
        <v>44725</v>
      </c>
      <c r="K8656" t="s">
        <v>13</v>
      </c>
      <c r="L8656" t="s">
        <v>18</v>
      </c>
      <c r="M8656" t="s">
        <v>53</v>
      </c>
      <c r="N8656" s="11" t="s">
        <v>15</v>
      </c>
      <c r="O8656" s="11" t="str">
        <f>IF(Table1[[#This Row],[Currency  Code]]="USD",Table1[[#This Row],[Product Amount with GST]]*80,Table1[[#This Row],[Product Amount with GST]])</f>
        <v>999</v>
      </c>
      <c r="P8656" t="s">
        <v>50</v>
      </c>
    </row>
    <row r="8657" spans="1:16" x14ac:dyDescent="0.25">
      <c r="A8657" t="s">
        <v>5104</v>
      </c>
      <c r="B8657" t="s">
        <v>42</v>
      </c>
      <c r="C8657" t="s">
        <v>12</v>
      </c>
      <c r="E8657">
        <f t="shared" si="540"/>
        <v>13</v>
      </c>
      <c r="F8657">
        <f t="shared" si="541"/>
        <v>6</v>
      </c>
      <c r="G8657" s="8">
        <f t="shared" si="542"/>
        <v>44725</v>
      </c>
      <c r="H8657">
        <f t="shared" si="543"/>
        <v>2022</v>
      </c>
      <c r="I8657" s="1">
        <v>44725.279861111114</v>
      </c>
      <c r="J8657" s="2">
        <v>44725</v>
      </c>
      <c r="K8657" t="s">
        <v>43</v>
      </c>
      <c r="L8657" t="s">
        <v>44</v>
      </c>
      <c r="N8657" s="11" t="s">
        <v>15</v>
      </c>
      <c r="O8657" s="11" t="str">
        <f>IF(Table1[[#This Row],[Currency  Code]]="USD",Table1[[#This Row],[Product Amount with GST]]*80,Table1[[#This Row],[Product Amount with GST]])</f>
        <v>1499</v>
      </c>
    </row>
    <row r="8658" spans="1:16" x14ac:dyDescent="0.25">
      <c r="A8658" t="s">
        <v>5911</v>
      </c>
      <c r="B8658" t="s">
        <v>52</v>
      </c>
      <c r="C8658" t="s">
        <v>12</v>
      </c>
      <c r="E8658">
        <f t="shared" si="540"/>
        <v>13</v>
      </c>
      <c r="F8658">
        <f t="shared" si="541"/>
        <v>6</v>
      </c>
      <c r="G8658" s="8">
        <f t="shared" si="542"/>
        <v>44725</v>
      </c>
      <c r="H8658">
        <f t="shared" si="543"/>
        <v>2022</v>
      </c>
      <c r="I8658" s="1">
        <v>44725.268750000003</v>
      </c>
      <c r="J8658" s="2">
        <v>44725</v>
      </c>
      <c r="K8658" t="s">
        <v>13</v>
      </c>
      <c r="L8658" t="s">
        <v>18</v>
      </c>
      <c r="N8658" s="11" t="s">
        <v>15</v>
      </c>
      <c r="O8658" s="11" t="str">
        <f>IF(Table1[[#This Row],[Currency  Code]]="USD",Table1[[#This Row],[Product Amount with GST]]*80,Table1[[#This Row],[Product Amount with GST]])</f>
        <v>999</v>
      </c>
    </row>
    <row r="8659" spans="1:16" x14ac:dyDescent="0.25">
      <c r="A8659" t="s">
        <v>5912</v>
      </c>
      <c r="B8659" t="s">
        <v>17</v>
      </c>
      <c r="C8659" t="s">
        <v>12</v>
      </c>
      <c r="E8659">
        <f t="shared" si="540"/>
        <v>13</v>
      </c>
      <c r="F8659">
        <f t="shared" si="541"/>
        <v>6</v>
      </c>
      <c r="G8659" s="8">
        <f t="shared" si="542"/>
        <v>44725</v>
      </c>
      <c r="H8659">
        <f t="shared" si="543"/>
        <v>2022</v>
      </c>
      <c r="I8659" s="1">
        <v>44725.267361111109</v>
      </c>
      <c r="J8659" s="2">
        <v>44725</v>
      </c>
      <c r="K8659" t="s">
        <v>13</v>
      </c>
      <c r="L8659" t="s">
        <v>18</v>
      </c>
      <c r="N8659" s="11" t="s">
        <v>15</v>
      </c>
      <c r="O8659" s="11" t="str">
        <f>IF(Table1[[#This Row],[Currency  Code]]="USD",Table1[[#This Row],[Product Amount with GST]]*80,Table1[[#This Row],[Product Amount with GST]])</f>
        <v>999</v>
      </c>
    </row>
    <row r="8660" spans="1:16" x14ac:dyDescent="0.25">
      <c r="A8660" t="s">
        <v>5913</v>
      </c>
      <c r="B8660" t="s">
        <v>42</v>
      </c>
      <c r="C8660" t="s">
        <v>12</v>
      </c>
      <c r="E8660">
        <f t="shared" si="540"/>
        <v>13</v>
      </c>
      <c r="F8660">
        <f t="shared" si="541"/>
        <v>6</v>
      </c>
      <c r="G8660" s="8">
        <f t="shared" si="542"/>
        <v>44725</v>
      </c>
      <c r="H8660">
        <f t="shared" si="543"/>
        <v>2022</v>
      </c>
      <c r="I8660" s="1">
        <v>44725.227777777778</v>
      </c>
      <c r="J8660" s="2">
        <v>44724</v>
      </c>
      <c r="K8660" t="s">
        <v>43</v>
      </c>
      <c r="L8660" t="s">
        <v>44</v>
      </c>
      <c r="N8660" s="11" t="s">
        <v>15</v>
      </c>
      <c r="O8660" s="11" t="str">
        <f>IF(Table1[[#This Row],[Currency  Code]]="USD",Table1[[#This Row],[Product Amount with GST]]*80,Table1[[#This Row],[Product Amount with GST]])</f>
        <v>1499</v>
      </c>
    </row>
    <row r="8661" spans="1:16" x14ac:dyDescent="0.25">
      <c r="A8661" t="s">
        <v>5914</v>
      </c>
      <c r="B8661" t="s">
        <v>42</v>
      </c>
      <c r="C8661" t="s">
        <v>12</v>
      </c>
      <c r="E8661">
        <f t="shared" si="540"/>
        <v>13</v>
      </c>
      <c r="F8661">
        <f t="shared" si="541"/>
        <v>6</v>
      </c>
      <c r="G8661" s="8">
        <f t="shared" si="542"/>
        <v>44725</v>
      </c>
      <c r="H8661">
        <f t="shared" si="543"/>
        <v>2022</v>
      </c>
      <c r="I8661" s="1">
        <v>44725.220138888886</v>
      </c>
      <c r="J8661" s="2">
        <v>44724</v>
      </c>
      <c r="K8661" t="s">
        <v>43</v>
      </c>
      <c r="L8661" t="s">
        <v>44</v>
      </c>
      <c r="N8661" s="11" t="s">
        <v>15</v>
      </c>
      <c r="O8661" s="11" t="str">
        <f>IF(Table1[[#This Row],[Currency  Code]]="USD",Table1[[#This Row],[Product Amount with GST]]*80,Table1[[#This Row],[Product Amount with GST]])</f>
        <v>1499</v>
      </c>
    </row>
    <row r="8662" spans="1:16" x14ac:dyDescent="0.25">
      <c r="A8662" t="s">
        <v>5915</v>
      </c>
      <c r="B8662" t="s">
        <v>1131</v>
      </c>
      <c r="C8662" t="s">
        <v>12</v>
      </c>
      <c r="E8662">
        <f t="shared" si="540"/>
        <v>13</v>
      </c>
      <c r="F8662">
        <f t="shared" si="541"/>
        <v>6</v>
      </c>
      <c r="G8662" s="8">
        <f t="shared" si="542"/>
        <v>44725</v>
      </c>
      <c r="H8662">
        <f t="shared" si="543"/>
        <v>2022</v>
      </c>
      <c r="I8662" s="1">
        <v>44725.206250000003</v>
      </c>
      <c r="J8662" s="2">
        <v>44724</v>
      </c>
      <c r="K8662" t="s">
        <v>13</v>
      </c>
      <c r="L8662" t="s">
        <v>497</v>
      </c>
      <c r="N8662" s="11" t="s">
        <v>29</v>
      </c>
      <c r="O8662" s="11">
        <f>IF(Table1[[#This Row],[Currency  Code]]="USD",Table1[[#This Row],[Product Amount with GST]]*80,Table1[[#This Row],[Product Amount with GST]])</f>
        <v>3920</v>
      </c>
    </row>
    <row r="8663" spans="1:16" x14ac:dyDescent="0.25">
      <c r="A8663" t="s">
        <v>5868</v>
      </c>
      <c r="B8663" t="s">
        <v>17</v>
      </c>
      <c r="C8663" t="s">
        <v>12</v>
      </c>
      <c r="E8663">
        <f t="shared" si="540"/>
        <v>13</v>
      </c>
      <c r="F8663">
        <f t="shared" si="541"/>
        <v>6</v>
      </c>
      <c r="G8663" s="8">
        <f t="shared" si="542"/>
        <v>44725</v>
      </c>
      <c r="H8663">
        <f t="shared" si="543"/>
        <v>2022</v>
      </c>
      <c r="I8663" s="1">
        <v>44725.094444444447</v>
      </c>
      <c r="J8663" s="2">
        <v>44724</v>
      </c>
      <c r="K8663" t="s">
        <v>13</v>
      </c>
      <c r="L8663" t="s">
        <v>18</v>
      </c>
      <c r="N8663" s="11" t="s">
        <v>15</v>
      </c>
      <c r="O8663" s="11" t="str">
        <f>IF(Table1[[#This Row],[Currency  Code]]="USD",Table1[[#This Row],[Product Amount with GST]]*80,Table1[[#This Row],[Product Amount with GST]])</f>
        <v>999</v>
      </c>
    </row>
    <row r="8664" spans="1:16" x14ac:dyDescent="0.25">
      <c r="A8664" t="s">
        <v>5868</v>
      </c>
      <c r="B8664" t="s">
        <v>17</v>
      </c>
      <c r="C8664" t="s">
        <v>12</v>
      </c>
      <c r="E8664">
        <f t="shared" si="540"/>
        <v>13</v>
      </c>
      <c r="F8664">
        <f t="shared" si="541"/>
        <v>6</v>
      </c>
      <c r="G8664" s="8">
        <f t="shared" si="542"/>
        <v>44725</v>
      </c>
      <c r="H8664">
        <f t="shared" si="543"/>
        <v>2022</v>
      </c>
      <c r="I8664" s="1">
        <v>44725.088888888888</v>
      </c>
      <c r="J8664" s="2">
        <v>44724</v>
      </c>
      <c r="K8664" t="s">
        <v>13</v>
      </c>
      <c r="L8664" t="s">
        <v>18</v>
      </c>
      <c r="N8664" s="11" t="s">
        <v>15</v>
      </c>
      <c r="O8664" s="11" t="str">
        <f>IF(Table1[[#This Row],[Currency  Code]]="USD",Table1[[#This Row],[Product Amount with GST]]*80,Table1[[#This Row],[Product Amount with GST]])</f>
        <v>999</v>
      </c>
    </row>
    <row r="8665" spans="1:16" x14ac:dyDescent="0.25">
      <c r="A8665" t="s">
        <v>5905</v>
      </c>
      <c r="B8665" t="s">
        <v>17</v>
      </c>
      <c r="C8665" t="s">
        <v>12</v>
      </c>
      <c r="E8665">
        <f t="shared" si="540"/>
        <v>13</v>
      </c>
      <c r="F8665">
        <f t="shared" si="541"/>
        <v>6</v>
      </c>
      <c r="G8665" s="8">
        <f t="shared" si="542"/>
        <v>44725</v>
      </c>
      <c r="H8665">
        <f t="shared" si="543"/>
        <v>2022</v>
      </c>
      <c r="I8665" s="1">
        <v>44725.047222222223</v>
      </c>
      <c r="J8665" s="2">
        <v>44724</v>
      </c>
      <c r="K8665" t="s">
        <v>13</v>
      </c>
      <c r="L8665" t="s">
        <v>18</v>
      </c>
      <c r="N8665" s="11" t="s">
        <v>15</v>
      </c>
      <c r="O8665" s="11" t="str">
        <f>IF(Table1[[#This Row],[Currency  Code]]="USD",Table1[[#This Row],[Product Amount with GST]]*80,Table1[[#This Row],[Product Amount with GST]])</f>
        <v>999</v>
      </c>
    </row>
    <row r="8666" spans="1:16" x14ac:dyDescent="0.25">
      <c r="A8666" t="s">
        <v>5916</v>
      </c>
      <c r="B8666" t="s">
        <v>55</v>
      </c>
      <c r="C8666" t="s">
        <v>12</v>
      </c>
      <c r="D8666" t="s">
        <v>6146</v>
      </c>
      <c r="E8666">
        <f t="shared" si="540"/>
        <v>13</v>
      </c>
      <c r="F8666">
        <f t="shared" si="541"/>
        <v>6</v>
      </c>
      <c r="G8666" s="8">
        <f t="shared" si="542"/>
        <v>44725</v>
      </c>
      <c r="H8666">
        <f t="shared" si="543"/>
        <v>2022</v>
      </c>
      <c r="I8666" s="1">
        <v>44725.036805555559</v>
      </c>
      <c r="J8666" s="2">
        <v>44724</v>
      </c>
      <c r="K8666" t="s">
        <v>13</v>
      </c>
      <c r="L8666" t="s">
        <v>44</v>
      </c>
      <c r="N8666" s="11" t="s">
        <v>15</v>
      </c>
      <c r="O8666" s="11" t="str">
        <f>IF(Table1[[#This Row],[Currency  Code]]="USD",Table1[[#This Row],[Product Amount with GST]]*80,Table1[[#This Row],[Product Amount with GST]])</f>
        <v>1499</v>
      </c>
    </row>
    <row r="8667" spans="1:16" x14ac:dyDescent="0.25">
      <c r="A8667" t="s">
        <v>5070</v>
      </c>
      <c r="B8667" t="s">
        <v>491</v>
      </c>
      <c r="C8667" t="s">
        <v>12</v>
      </c>
      <c r="E8667">
        <f t="shared" si="540"/>
        <v>12</v>
      </c>
      <c r="F8667">
        <f t="shared" si="541"/>
        <v>6</v>
      </c>
      <c r="G8667" s="8">
        <f t="shared" si="542"/>
        <v>44724</v>
      </c>
      <c r="H8667">
        <f t="shared" si="543"/>
        <v>2022</v>
      </c>
      <c r="I8667" s="1">
        <v>44724.980555555558</v>
      </c>
      <c r="J8667" s="2">
        <v>44724</v>
      </c>
      <c r="K8667" t="s">
        <v>13</v>
      </c>
      <c r="L8667" t="s">
        <v>492</v>
      </c>
      <c r="N8667" s="11" t="s">
        <v>15</v>
      </c>
      <c r="O8667" s="11" t="str">
        <f>IF(Table1[[#This Row],[Currency  Code]]="USD",Table1[[#This Row],[Product Amount with GST]]*80,Table1[[#This Row],[Product Amount with GST]])</f>
        <v>1208</v>
      </c>
    </row>
    <row r="8668" spans="1:16" x14ac:dyDescent="0.25">
      <c r="A8668" t="s">
        <v>5909</v>
      </c>
      <c r="B8668" t="s">
        <v>1735</v>
      </c>
      <c r="C8668" t="s">
        <v>12</v>
      </c>
      <c r="E8668">
        <f t="shared" si="540"/>
        <v>12</v>
      </c>
      <c r="F8668">
        <f t="shared" si="541"/>
        <v>6</v>
      </c>
      <c r="G8668" s="8">
        <f t="shared" si="542"/>
        <v>44724</v>
      </c>
      <c r="H8668">
        <f t="shared" si="543"/>
        <v>2022</v>
      </c>
      <c r="I8668" s="1">
        <v>44724.905555555553</v>
      </c>
      <c r="J8668" s="2">
        <v>44724</v>
      </c>
      <c r="K8668" t="s">
        <v>13</v>
      </c>
      <c r="L8668" t="s">
        <v>963</v>
      </c>
      <c r="N8668" s="11" t="s">
        <v>15</v>
      </c>
      <c r="O8668" s="11" t="str">
        <f>IF(Table1[[#This Row],[Currency  Code]]="USD",Table1[[#This Row],[Product Amount with GST]]*80,Table1[[#This Row],[Product Amount with GST]])</f>
        <v>9</v>
      </c>
    </row>
    <row r="8669" spans="1:16" x14ac:dyDescent="0.25">
      <c r="A8669" t="s">
        <v>5909</v>
      </c>
      <c r="B8669" t="s">
        <v>1735</v>
      </c>
      <c r="C8669" t="s">
        <v>12</v>
      </c>
      <c r="E8669">
        <f t="shared" si="540"/>
        <v>12</v>
      </c>
      <c r="F8669">
        <f t="shared" si="541"/>
        <v>6</v>
      </c>
      <c r="G8669" s="8">
        <f t="shared" si="542"/>
        <v>44724</v>
      </c>
      <c r="H8669">
        <f t="shared" si="543"/>
        <v>2022</v>
      </c>
      <c r="I8669" s="1">
        <v>44724.898611111108</v>
      </c>
      <c r="J8669" s="2">
        <v>44724</v>
      </c>
      <c r="K8669" t="s">
        <v>13</v>
      </c>
      <c r="L8669" t="s">
        <v>963</v>
      </c>
      <c r="N8669" s="11" t="s">
        <v>15</v>
      </c>
      <c r="O8669" s="11" t="str">
        <f>IF(Table1[[#This Row],[Currency  Code]]="USD",Table1[[#This Row],[Product Amount with GST]]*80,Table1[[#This Row],[Product Amount with GST]])</f>
        <v>9</v>
      </c>
    </row>
    <row r="8670" spans="1:16" x14ac:dyDescent="0.25">
      <c r="A8670" t="s">
        <v>5909</v>
      </c>
      <c r="B8670" t="s">
        <v>1735</v>
      </c>
      <c r="C8670" t="s">
        <v>12</v>
      </c>
      <c r="E8670">
        <f t="shared" si="540"/>
        <v>12</v>
      </c>
      <c r="F8670">
        <f t="shared" si="541"/>
        <v>6</v>
      </c>
      <c r="G8670" s="8">
        <f t="shared" si="542"/>
        <v>44724</v>
      </c>
      <c r="H8670">
        <f t="shared" si="543"/>
        <v>2022</v>
      </c>
      <c r="I8670" s="1">
        <v>44724.893750000003</v>
      </c>
      <c r="J8670" s="2">
        <v>44724</v>
      </c>
      <c r="K8670" t="s">
        <v>13</v>
      </c>
      <c r="L8670" t="s">
        <v>963</v>
      </c>
      <c r="N8670" s="11" t="s">
        <v>15</v>
      </c>
      <c r="O8670" s="11" t="str">
        <f>IF(Table1[[#This Row],[Currency  Code]]="USD",Table1[[#This Row],[Product Amount with GST]]*80,Table1[[#This Row],[Product Amount with GST]])</f>
        <v>9</v>
      </c>
    </row>
    <row r="8671" spans="1:16" x14ac:dyDescent="0.25">
      <c r="A8671" t="s">
        <v>1256</v>
      </c>
      <c r="B8671" t="s">
        <v>1365</v>
      </c>
      <c r="C8671" t="s">
        <v>48</v>
      </c>
      <c r="D8671" t="s">
        <v>6213</v>
      </c>
      <c r="E8671">
        <f t="shared" si="540"/>
        <v>12</v>
      </c>
      <c r="F8671">
        <f t="shared" si="541"/>
        <v>6</v>
      </c>
      <c r="G8671" s="8">
        <f t="shared" si="542"/>
        <v>44724</v>
      </c>
      <c r="H8671">
        <f t="shared" si="543"/>
        <v>2022</v>
      </c>
      <c r="I8671" s="1">
        <v>44724.869444444441</v>
      </c>
      <c r="J8671" s="2">
        <v>44724</v>
      </c>
      <c r="K8671" t="s">
        <v>13</v>
      </c>
      <c r="L8671" t="s">
        <v>5917</v>
      </c>
      <c r="M8671" t="s">
        <v>135</v>
      </c>
      <c r="N8671" s="11" t="s">
        <v>15</v>
      </c>
      <c r="O8671" s="11" t="str">
        <f>IF(Table1[[#This Row],[Currency  Code]]="USD",Table1[[#This Row],[Product Amount with GST]]*80,Table1[[#This Row],[Product Amount with GST]])</f>
        <v>51</v>
      </c>
      <c r="P8671" t="s">
        <v>186</v>
      </c>
    </row>
    <row r="8672" spans="1:16" x14ac:dyDescent="0.25">
      <c r="A8672" t="s">
        <v>5918</v>
      </c>
      <c r="B8672" t="s">
        <v>24</v>
      </c>
      <c r="C8672" t="s">
        <v>12</v>
      </c>
      <c r="E8672">
        <f t="shared" si="540"/>
        <v>13</v>
      </c>
      <c r="F8672">
        <f t="shared" si="541"/>
        <v>6</v>
      </c>
      <c r="G8672" s="8">
        <f t="shared" si="542"/>
        <v>44725</v>
      </c>
      <c r="H8672">
        <f t="shared" si="543"/>
        <v>2022</v>
      </c>
      <c r="I8672" s="1">
        <v>44725.242361111108</v>
      </c>
      <c r="J8672" s="2">
        <v>44725</v>
      </c>
      <c r="K8672" t="s">
        <v>13</v>
      </c>
      <c r="L8672" t="s">
        <v>25</v>
      </c>
      <c r="N8672" s="11" t="s">
        <v>15</v>
      </c>
      <c r="O8672" s="11" t="str">
        <f>IF(Table1[[#This Row],[Currency  Code]]="USD",Table1[[#This Row],[Product Amount with GST]]*80,Table1[[#This Row],[Product Amount with GST]])</f>
        <v>2022</v>
      </c>
    </row>
    <row r="8673" spans="1:16" x14ac:dyDescent="0.25">
      <c r="A8673" t="s">
        <v>5914</v>
      </c>
      <c r="B8673" t="s">
        <v>42</v>
      </c>
      <c r="C8673" t="s">
        <v>12</v>
      </c>
      <c r="E8673">
        <f t="shared" si="540"/>
        <v>13</v>
      </c>
      <c r="F8673">
        <f t="shared" si="541"/>
        <v>6</v>
      </c>
      <c r="G8673" s="8">
        <f t="shared" si="542"/>
        <v>44725</v>
      </c>
      <c r="H8673">
        <f t="shared" si="543"/>
        <v>2022</v>
      </c>
      <c r="I8673" s="1">
        <v>44725.219444444447</v>
      </c>
      <c r="J8673" s="2">
        <v>44724</v>
      </c>
      <c r="K8673" t="s">
        <v>43</v>
      </c>
      <c r="L8673" t="s">
        <v>44</v>
      </c>
      <c r="N8673" s="11" t="s">
        <v>15</v>
      </c>
      <c r="O8673" s="11" t="str">
        <f>IF(Table1[[#This Row],[Currency  Code]]="USD",Table1[[#This Row],[Product Amount with GST]]*80,Table1[[#This Row],[Product Amount with GST]])</f>
        <v>1499</v>
      </c>
    </row>
    <row r="8674" spans="1:16" x14ac:dyDescent="0.25">
      <c r="A8674" t="s">
        <v>5919</v>
      </c>
      <c r="B8674" t="s">
        <v>52</v>
      </c>
      <c r="C8674" t="s">
        <v>48</v>
      </c>
      <c r="E8674">
        <f t="shared" si="540"/>
        <v>13</v>
      </c>
      <c r="F8674">
        <f t="shared" si="541"/>
        <v>6</v>
      </c>
      <c r="G8674" s="8">
        <f t="shared" si="542"/>
        <v>44725</v>
      </c>
      <c r="H8674">
        <f t="shared" si="543"/>
        <v>2022</v>
      </c>
      <c r="I8674" s="1">
        <v>44725.160416666666</v>
      </c>
      <c r="J8674" s="2">
        <v>44724</v>
      </c>
      <c r="K8674" t="s">
        <v>13</v>
      </c>
      <c r="L8674" t="s">
        <v>18</v>
      </c>
      <c r="M8674" t="s">
        <v>53</v>
      </c>
      <c r="N8674" s="11" t="s">
        <v>15</v>
      </c>
      <c r="O8674" s="11" t="str">
        <f>IF(Table1[[#This Row],[Currency  Code]]="USD",Table1[[#This Row],[Product Amount with GST]]*80,Table1[[#This Row],[Product Amount with GST]])</f>
        <v>999</v>
      </c>
      <c r="P8674" t="s">
        <v>50</v>
      </c>
    </row>
    <row r="8675" spans="1:16" x14ac:dyDescent="0.25">
      <c r="A8675" t="s">
        <v>5920</v>
      </c>
      <c r="B8675" t="s">
        <v>24</v>
      </c>
      <c r="C8675" t="s">
        <v>12</v>
      </c>
      <c r="E8675">
        <f t="shared" si="540"/>
        <v>13</v>
      </c>
      <c r="F8675">
        <f t="shared" si="541"/>
        <v>6</v>
      </c>
      <c r="G8675" s="8">
        <f t="shared" si="542"/>
        <v>44725</v>
      </c>
      <c r="H8675">
        <f t="shared" si="543"/>
        <v>2022</v>
      </c>
      <c r="I8675" s="1">
        <v>44725.155555555553</v>
      </c>
      <c r="J8675" s="2">
        <v>44724</v>
      </c>
      <c r="K8675" t="s">
        <v>13</v>
      </c>
      <c r="L8675" t="s">
        <v>25</v>
      </c>
      <c r="N8675" s="11" t="s">
        <v>15</v>
      </c>
      <c r="O8675" s="11" t="str">
        <f>IF(Table1[[#This Row],[Currency  Code]]="USD",Table1[[#This Row],[Product Amount with GST]]*80,Table1[[#This Row],[Product Amount with GST]])</f>
        <v>2022</v>
      </c>
    </row>
    <row r="8676" spans="1:16" x14ac:dyDescent="0.25">
      <c r="A8676" t="s">
        <v>5921</v>
      </c>
      <c r="B8676" t="s">
        <v>27</v>
      </c>
      <c r="C8676" t="s">
        <v>12</v>
      </c>
      <c r="E8676">
        <f t="shared" si="540"/>
        <v>13</v>
      </c>
      <c r="F8676">
        <f t="shared" si="541"/>
        <v>6</v>
      </c>
      <c r="G8676" s="8">
        <f t="shared" si="542"/>
        <v>44725</v>
      </c>
      <c r="H8676">
        <f t="shared" si="543"/>
        <v>2022</v>
      </c>
      <c r="I8676" s="1">
        <v>44725.116666666669</v>
      </c>
      <c r="J8676" s="2">
        <v>44724</v>
      </c>
      <c r="K8676" t="s">
        <v>13</v>
      </c>
      <c r="L8676" t="s">
        <v>28</v>
      </c>
      <c r="N8676" s="11" t="s">
        <v>29</v>
      </c>
      <c r="O8676" s="11">
        <f>IF(Table1[[#This Row],[Currency  Code]]="USD",Table1[[#This Row],[Product Amount with GST]]*80,Table1[[#This Row],[Product Amount with GST]])</f>
        <v>11920</v>
      </c>
    </row>
    <row r="8677" spans="1:16" x14ac:dyDescent="0.25">
      <c r="A8677" t="s">
        <v>5922</v>
      </c>
      <c r="B8677" t="s">
        <v>24</v>
      </c>
      <c r="C8677" t="s">
        <v>12</v>
      </c>
      <c r="E8677">
        <f t="shared" si="540"/>
        <v>13</v>
      </c>
      <c r="F8677">
        <f t="shared" si="541"/>
        <v>6</v>
      </c>
      <c r="G8677" s="8">
        <f t="shared" si="542"/>
        <v>44725</v>
      </c>
      <c r="H8677">
        <f t="shared" si="543"/>
        <v>2022</v>
      </c>
      <c r="I8677" s="1">
        <v>44725.078472222223</v>
      </c>
      <c r="J8677" s="2">
        <v>44724</v>
      </c>
      <c r="K8677" t="s">
        <v>13</v>
      </c>
      <c r="L8677" t="s">
        <v>25</v>
      </c>
      <c r="N8677" s="11" t="s">
        <v>15</v>
      </c>
      <c r="O8677" s="11" t="str">
        <f>IF(Table1[[#This Row],[Currency  Code]]="USD",Table1[[#This Row],[Product Amount with GST]]*80,Table1[[#This Row],[Product Amount with GST]])</f>
        <v>2022</v>
      </c>
    </row>
    <row r="8678" spans="1:16" x14ac:dyDescent="0.25">
      <c r="A8678" t="s">
        <v>5922</v>
      </c>
      <c r="B8678" t="s">
        <v>24</v>
      </c>
      <c r="C8678" t="s">
        <v>12</v>
      </c>
      <c r="E8678">
        <f t="shared" si="540"/>
        <v>13</v>
      </c>
      <c r="F8678">
        <f t="shared" si="541"/>
        <v>6</v>
      </c>
      <c r="G8678" s="8">
        <f t="shared" si="542"/>
        <v>44725</v>
      </c>
      <c r="H8678">
        <f t="shared" si="543"/>
        <v>2022</v>
      </c>
      <c r="I8678" s="1">
        <v>44725.077777777777</v>
      </c>
      <c r="J8678" s="2">
        <v>44724</v>
      </c>
      <c r="K8678" t="s">
        <v>13</v>
      </c>
      <c r="L8678" t="s">
        <v>25</v>
      </c>
      <c r="N8678" s="11" t="s">
        <v>15</v>
      </c>
      <c r="O8678" s="11" t="str">
        <f>IF(Table1[[#This Row],[Currency  Code]]="USD",Table1[[#This Row],[Product Amount with GST]]*80,Table1[[#This Row],[Product Amount with GST]])</f>
        <v>2022</v>
      </c>
    </row>
    <row r="8679" spans="1:16" x14ac:dyDescent="0.25">
      <c r="A8679" t="s">
        <v>5922</v>
      </c>
      <c r="B8679" t="s">
        <v>24</v>
      </c>
      <c r="C8679" t="s">
        <v>12</v>
      </c>
      <c r="E8679">
        <f t="shared" si="540"/>
        <v>13</v>
      </c>
      <c r="F8679">
        <f t="shared" si="541"/>
        <v>6</v>
      </c>
      <c r="G8679" s="8">
        <f t="shared" si="542"/>
        <v>44725</v>
      </c>
      <c r="H8679">
        <f t="shared" si="543"/>
        <v>2022</v>
      </c>
      <c r="I8679" s="1">
        <v>44725.075694444444</v>
      </c>
      <c r="J8679" s="2">
        <v>44724</v>
      </c>
      <c r="K8679" t="s">
        <v>13</v>
      </c>
      <c r="L8679" t="s">
        <v>25</v>
      </c>
      <c r="N8679" s="11" t="s">
        <v>15</v>
      </c>
      <c r="O8679" s="11" t="str">
        <f>IF(Table1[[#This Row],[Currency  Code]]="USD",Table1[[#This Row],[Product Amount with GST]]*80,Table1[[#This Row],[Product Amount with GST]])</f>
        <v>2022</v>
      </c>
    </row>
    <row r="8680" spans="1:16" x14ac:dyDescent="0.25">
      <c r="A8680" t="s">
        <v>5923</v>
      </c>
      <c r="B8680" t="s">
        <v>42</v>
      </c>
      <c r="C8680" t="s">
        <v>12</v>
      </c>
      <c r="E8680">
        <f t="shared" si="540"/>
        <v>13</v>
      </c>
      <c r="F8680">
        <f t="shared" si="541"/>
        <v>6</v>
      </c>
      <c r="G8680" s="8">
        <f t="shared" si="542"/>
        <v>44725</v>
      </c>
      <c r="H8680">
        <f t="shared" si="543"/>
        <v>2022</v>
      </c>
      <c r="I8680" s="1">
        <v>44725.072222222225</v>
      </c>
      <c r="J8680" s="2">
        <v>44724</v>
      </c>
      <c r="K8680" t="s">
        <v>43</v>
      </c>
      <c r="L8680" t="s">
        <v>88</v>
      </c>
      <c r="N8680" s="11" t="s">
        <v>29</v>
      </c>
      <c r="O8680" s="11">
        <f>IF(Table1[[#This Row],[Currency  Code]]="USD",Table1[[#This Row],[Product Amount with GST]]*80,Table1[[#This Row],[Product Amount with GST]])</f>
        <v>4720</v>
      </c>
    </row>
    <row r="8681" spans="1:16" x14ac:dyDescent="0.25">
      <c r="A8681" t="s">
        <v>5923</v>
      </c>
      <c r="B8681" t="s">
        <v>42</v>
      </c>
      <c r="C8681" t="s">
        <v>12</v>
      </c>
      <c r="E8681">
        <f t="shared" si="540"/>
        <v>13</v>
      </c>
      <c r="F8681">
        <f t="shared" si="541"/>
        <v>6</v>
      </c>
      <c r="G8681" s="8">
        <f t="shared" si="542"/>
        <v>44725</v>
      </c>
      <c r="H8681">
        <f t="shared" si="543"/>
        <v>2022</v>
      </c>
      <c r="I8681" s="1">
        <v>44725.070833333331</v>
      </c>
      <c r="J8681" s="2">
        <v>44724</v>
      </c>
      <c r="K8681" t="s">
        <v>43</v>
      </c>
      <c r="L8681" t="s">
        <v>88</v>
      </c>
      <c r="N8681" s="11" t="s">
        <v>29</v>
      </c>
      <c r="O8681" s="11">
        <f>IF(Table1[[#This Row],[Currency  Code]]="USD",Table1[[#This Row],[Product Amount with GST]]*80,Table1[[#This Row],[Product Amount with GST]])</f>
        <v>4720</v>
      </c>
    </row>
    <row r="8682" spans="1:16" x14ac:dyDescent="0.25">
      <c r="A8682" t="s">
        <v>5905</v>
      </c>
      <c r="B8682" t="s">
        <v>17</v>
      </c>
      <c r="C8682" t="s">
        <v>12</v>
      </c>
      <c r="E8682">
        <f t="shared" si="540"/>
        <v>13</v>
      </c>
      <c r="F8682">
        <f t="shared" si="541"/>
        <v>6</v>
      </c>
      <c r="G8682" s="8">
        <f t="shared" si="542"/>
        <v>44725</v>
      </c>
      <c r="H8682">
        <f t="shared" si="543"/>
        <v>2022</v>
      </c>
      <c r="I8682" s="1">
        <v>44725.049305555556</v>
      </c>
      <c r="J8682" s="2">
        <v>44724</v>
      </c>
      <c r="K8682" t="s">
        <v>13</v>
      </c>
      <c r="L8682" t="s">
        <v>18</v>
      </c>
      <c r="N8682" s="11" t="s">
        <v>15</v>
      </c>
      <c r="O8682" s="11" t="str">
        <f>IF(Table1[[#This Row],[Currency  Code]]="USD",Table1[[#This Row],[Product Amount with GST]]*80,Table1[[#This Row],[Product Amount with GST]])</f>
        <v>999</v>
      </c>
    </row>
    <row r="8683" spans="1:16" x14ac:dyDescent="0.25">
      <c r="A8683" t="s">
        <v>5924</v>
      </c>
      <c r="B8683" t="s">
        <v>925</v>
      </c>
      <c r="C8683" t="s">
        <v>12</v>
      </c>
      <c r="E8683">
        <f t="shared" si="540"/>
        <v>13</v>
      </c>
      <c r="F8683">
        <f t="shared" si="541"/>
        <v>6</v>
      </c>
      <c r="G8683" s="8">
        <f t="shared" si="542"/>
        <v>44725</v>
      </c>
      <c r="H8683">
        <f t="shared" si="543"/>
        <v>2022</v>
      </c>
      <c r="I8683" s="1">
        <v>44725.027083333334</v>
      </c>
      <c r="J8683" s="2">
        <v>44724</v>
      </c>
      <c r="K8683" t="s">
        <v>13</v>
      </c>
      <c r="L8683" t="s">
        <v>926</v>
      </c>
      <c r="N8683" s="11" t="s">
        <v>15</v>
      </c>
      <c r="O8683" s="11" t="str">
        <f>IF(Table1[[#This Row],[Currency  Code]]="USD",Table1[[#This Row],[Product Amount with GST]]*80,Table1[[#This Row],[Product Amount with GST]])</f>
        <v>1513</v>
      </c>
    </row>
    <row r="8684" spans="1:16" x14ac:dyDescent="0.25">
      <c r="A8684" t="s">
        <v>5925</v>
      </c>
      <c r="B8684" t="s">
        <v>24</v>
      </c>
      <c r="C8684" t="s">
        <v>12</v>
      </c>
      <c r="E8684">
        <f t="shared" si="540"/>
        <v>13</v>
      </c>
      <c r="F8684">
        <f t="shared" si="541"/>
        <v>6</v>
      </c>
      <c r="G8684" s="8">
        <f t="shared" si="542"/>
        <v>44725</v>
      </c>
      <c r="H8684">
        <f t="shared" si="543"/>
        <v>2022</v>
      </c>
      <c r="I8684" s="1">
        <v>44725.013194444444</v>
      </c>
      <c r="J8684" s="2">
        <v>44724</v>
      </c>
      <c r="K8684" t="s">
        <v>13</v>
      </c>
      <c r="L8684" t="s">
        <v>25</v>
      </c>
      <c r="N8684" s="11" t="s">
        <v>15</v>
      </c>
      <c r="O8684" s="11" t="str">
        <f>IF(Table1[[#This Row],[Currency  Code]]="USD",Table1[[#This Row],[Product Amount with GST]]*80,Table1[[#This Row],[Product Amount with GST]])</f>
        <v>2022</v>
      </c>
    </row>
    <row r="8685" spans="1:16" x14ac:dyDescent="0.25">
      <c r="A8685" t="s">
        <v>5907</v>
      </c>
      <c r="B8685" t="s">
        <v>11</v>
      </c>
      <c r="C8685" t="s">
        <v>12</v>
      </c>
      <c r="D8685" t="s">
        <v>6123</v>
      </c>
      <c r="E8685">
        <f t="shared" si="540"/>
        <v>12</v>
      </c>
      <c r="F8685">
        <f t="shared" si="541"/>
        <v>6</v>
      </c>
      <c r="G8685" s="8">
        <f t="shared" si="542"/>
        <v>44724</v>
      </c>
      <c r="H8685">
        <f t="shared" si="543"/>
        <v>2022</v>
      </c>
      <c r="I8685" s="1">
        <v>44724.97152777778</v>
      </c>
      <c r="J8685" s="2">
        <v>44724</v>
      </c>
      <c r="K8685" t="s">
        <v>72</v>
      </c>
      <c r="L8685" t="s">
        <v>222</v>
      </c>
      <c r="N8685" s="11" t="s">
        <v>15</v>
      </c>
      <c r="O8685" s="11" t="str">
        <f>IF(Table1[[#This Row],[Currency  Code]]="USD",Table1[[#This Row],[Product Amount with GST]]*80,Table1[[#This Row],[Product Amount with GST]])</f>
        <v>2399</v>
      </c>
    </row>
    <row r="8686" spans="1:16" x14ac:dyDescent="0.25">
      <c r="A8686" t="s">
        <v>5070</v>
      </c>
      <c r="B8686" t="s">
        <v>402</v>
      </c>
      <c r="C8686" t="s">
        <v>12</v>
      </c>
      <c r="E8686">
        <f t="shared" si="540"/>
        <v>12</v>
      </c>
      <c r="F8686">
        <f t="shared" si="541"/>
        <v>6</v>
      </c>
      <c r="G8686" s="8">
        <f t="shared" si="542"/>
        <v>44724</v>
      </c>
      <c r="H8686">
        <f t="shared" si="543"/>
        <v>2022</v>
      </c>
      <c r="I8686" s="1">
        <v>44724.96875</v>
      </c>
      <c r="J8686" s="2">
        <v>44724</v>
      </c>
      <c r="K8686" t="s">
        <v>13</v>
      </c>
      <c r="L8686" t="s">
        <v>403</v>
      </c>
      <c r="N8686" s="11" t="s">
        <v>15</v>
      </c>
      <c r="O8686" s="11" t="str">
        <f>IF(Table1[[#This Row],[Currency  Code]]="USD",Table1[[#This Row],[Product Amount with GST]]*80,Table1[[#This Row],[Product Amount with GST]])</f>
        <v>1000</v>
      </c>
    </row>
    <row r="8687" spans="1:16" x14ac:dyDescent="0.25">
      <c r="A8687" t="s">
        <v>5926</v>
      </c>
      <c r="B8687" t="s">
        <v>362</v>
      </c>
      <c r="C8687" t="s">
        <v>675</v>
      </c>
      <c r="E8687">
        <f t="shared" si="540"/>
        <v>12</v>
      </c>
      <c r="F8687">
        <f t="shared" si="541"/>
        <v>6</v>
      </c>
      <c r="G8687" s="8">
        <f t="shared" si="542"/>
        <v>44724</v>
      </c>
      <c r="H8687">
        <f t="shared" si="543"/>
        <v>2022</v>
      </c>
      <c r="I8687" s="1">
        <v>44724.959027777775</v>
      </c>
      <c r="J8687" s="2">
        <v>44724</v>
      </c>
      <c r="K8687" t="s">
        <v>13</v>
      </c>
      <c r="L8687" t="s">
        <v>39</v>
      </c>
      <c r="M8687" t="s">
        <v>91</v>
      </c>
      <c r="N8687" s="11" t="s">
        <v>15</v>
      </c>
      <c r="O8687" s="11" t="str">
        <f>IF(Table1[[#This Row],[Currency  Code]]="USD",Table1[[#This Row],[Product Amount with GST]]*80,Table1[[#This Row],[Product Amount with GST]])</f>
        <v>499</v>
      </c>
      <c r="P8687" t="s">
        <v>50</v>
      </c>
    </row>
    <row r="8688" spans="1:16" x14ac:dyDescent="0.25">
      <c r="A8688" t="s">
        <v>1256</v>
      </c>
      <c r="B8688" t="s">
        <v>1032</v>
      </c>
      <c r="C8688" t="s">
        <v>675</v>
      </c>
      <c r="D8688" t="s">
        <v>6213</v>
      </c>
      <c r="E8688">
        <f t="shared" si="540"/>
        <v>12</v>
      </c>
      <c r="F8688">
        <f t="shared" si="541"/>
        <v>6</v>
      </c>
      <c r="G8688" s="8">
        <f t="shared" si="542"/>
        <v>44724</v>
      </c>
      <c r="H8688">
        <f t="shared" si="543"/>
        <v>2022</v>
      </c>
      <c r="I8688" s="1">
        <v>44724.95</v>
      </c>
      <c r="J8688" s="2">
        <v>44724</v>
      </c>
      <c r="K8688" t="s">
        <v>13</v>
      </c>
      <c r="L8688" t="s">
        <v>39</v>
      </c>
      <c r="M8688" t="s">
        <v>91</v>
      </c>
      <c r="N8688" s="11" t="s">
        <v>15</v>
      </c>
      <c r="O8688" s="11" t="str">
        <f>IF(Table1[[#This Row],[Currency  Code]]="USD",Table1[[#This Row],[Product Amount with GST]]*80,Table1[[#This Row],[Product Amount with GST]])</f>
        <v>499</v>
      </c>
      <c r="P8688" t="s">
        <v>50</v>
      </c>
    </row>
    <row r="8689" spans="1:16" x14ac:dyDescent="0.25">
      <c r="A8689" t="s">
        <v>5927</v>
      </c>
      <c r="B8689" t="s">
        <v>1710</v>
      </c>
      <c r="C8689" t="s">
        <v>12</v>
      </c>
      <c r="E8689">
        <f t="shared" si="540"/>
        <v>12</v>
      </c>
      <c r="F8689">
        <f t="shared" si="541"/>
        <v>6</v>
      </c>
      <c r="G8689" s="8">
        <f t="shared" si="542"/>
        <v>44724</v>
      </c>
      <c r="H8689">
        <f t="shared" si="543"/>
        <v>2022</v>
      </c>
      <c r="I8689" s="1">
        <v>44724.913194444445</v>
      </c>
      <c r="J8689" s="2">
        <v>44724</v>
      </c>
      <c r="K8689" t="s">
        <v>13</v>
      </c>
      <c r="L8689" t="s">
        <v>963</v>
      </c>
      <c r="N8689" s="11" t="s">
        <v>15</v>
      </c>
      <c r="O8689" s="11" t="str">
        <f>IF(Table1[[#This Row],[Currency  Code]]="USD",Table1[[#This Row],[Product Amount with GST]]*80,Table1[[#This Row],[Product Amount with GST]])</f>
        <v>9</v>
      </c>
    </row>
    <row r="8690" spans="1:16" x14ac:dyDescent="0.25">
      <c r="A8690" t="s">
        <v>1256</v>
      </c>
      <c r="B8690" t="s">
        <v>1735</v>
      </c>
      <c r="C8690" t="s">
        <v>12</v>
      </c>
      <c r="E8690">
        <f t="shared" si="540"/>
        <v>12</v>
      </c>
      <c r="F8690">
        <f t="shared" si="541"/>
        <v>6</v>
      </c>
      <c r="G8690" s="8">
        <f t="shared" si="542"/>
        <v>44724</v>
      </c>
      <c r="H8690">
        <f t="shared" si="543"/>
        <v>2022</v>
      </c>
      <c r="I8690" s="1">
        <v>44724.907638888886</v>
      </c>
      <c r="J8690" s="2">
        <v>44724</v>
      </c>
      <c r="K8690" t="s">
        <v>13</v>
      </c>
      <c r="L8690" t="s">
        <v>963</v>
      </c>
      <c r="N8690" s="11" t="s">
        <v>15</v>
      </c>
      <c r="O8690" s="11" t="str">
        <f>IF(Table1[[#This Row],[Currency  Code]]="USD",Table1[[#This Row],[Product Amount with GST]]*80,Table1[[#This Row],[Product Amount with GST]])</f>
        <v>9</v>
      </c>
    </row>
    <row r="8691" spans="1:16" x14ac:dyDescent="0.25">
      <c r="A8691" t="s">
        <v>5909</v>
      </c>
      <c r="B8691" t="s">
        <v>1735</v>
      </c>
      <c r="C8691" t="s">
        <v>675</v>
      </c>
      <c r="D8691" t="s">
        <v>6213</v>
      </c>
      <c r="E8691">
        <f t="shared" si="540"/>
        <v>12</v>
      </c>
      <c r="F8691">
        <f t="shared" si="541"/>
        <v>6</v>
      </c>
      <c r="G8691" s="8">
        <f t="shared" si="542"/>
        <v>44724</v>
      </c>
      <c r="H8691">
        <f t="shared" si="543"/>
        <v>2022</v>
      </c>
      <c r="I8691" s="1">
        <v>44724.898611111108</v>
      </c>
      <c r="J8691" s="2">
        <v>44724</v>
      </c>
      <c r="K8691" t="s">
        <v>13</v>
      </c>
      <c r="L8691" t="s">
        <v>5928</v>
      </c>
      <c r="M8691" t="s">
        <v>53</v>
      </c>
      <c r="N8691" s="11" t="s">
        <v>15</v>
      </c>
      <c r="O8691" s="11" t="str">
        <f>IF(Table1[[#This Row],[Currency  Code]]="USD",Table1[[#This Row],[Product Amount with GST]]*80,Table1[[#This Row],[Product Amount with GST]])</f>
        <v>4.68</v>
      </c>
      <c r="P8691" t="s">
        <v>50</v>
      </c>
    </row>
    <row r="8692" spans="1:16" x14ac:dyDescent="0.25">
      <c r="A8692" t="s">
        <v>5909</v>
      </c>
      <c r="B8692" t="s">
        <v>1735</v>
      </c>
      <c r="C8692" t="s">
        <v>675</v>
      </c>
      <c r="E8692">
        <f t="shared" si="540"/>
        <v>12</v>
      </c>
      <c r="F8692">
        <f t="shared" si="541"/>
        <v>6</v>
      </c>
      <c r="G8692" s="8">
        <f t="shared" si="542"/>
        <v>44724</v>
      </c>
      <c r="H8692">
        <f t="shared" si="543"/>
        <v>2022</v>
      </c>
      <c r="I8692" s="1">
        <v>44724.897222222222</v>
      </c>
      <c r="J8692" s="2">
        <v>44724</v>
      </c>
      <c r="K8692" t="s">
        <v>13</v>
      </c>
      <c r="L8692" t="s">
        <v>963</v>
      </c>
      <c r="M8692" t="s">
        <v>53</v>
      </c>
      <c r="N8692" s="11" t="s">
        <v>15</v>
      </c>
      <c r="O8692" s="11" t="str">
        <f>IF(Table1[[#This Row],[Currency  Code]]="USD",Table1[[#This Row],[Product Amount with GST]]*80,Table1[[#This Row],[Product Amount with GST]])</f>
        <v>9</v>
      </c>
      <c r="P8692" t="s">
        <v>50</v>
      </c>
    </row>
    <row r="8693" spans="1:16" x14ac:dyDescent="0.25">
      <c r="A8693" t="s">
        <v>5909</v>
      </c>
      <c r="B8693" t="s">
        <v>905</v>
      </c>
      <c r="C8693" t="s">
        <v>48</v>
      </c>
      <c r="E8693">
        <f t="shared" si="540"/>
        <v>12</v>
      </c>
      <c r="F8693">
        <f t="shared" si="541"/>
        <v>6</v>
      </c>
      <c r="G8693" s="8">
        <f t="shared" si="542"/>
        <v>44724</v>
      </c>
      <c r="H8693">
        <f t="shared" si="543"/>
        <v>2022</v>
      </c>
      <c r="I8693" s="1">
        <v>44724.89166666667</v>
      </c>
      <c r="J8693" s="2">
        <v>44724</v>
      </c>
      <c r="K8693" t="s">
        <v>13</v>
      </c>
      <c r="L8693" t="s">
        <v>963</v>
      </c>
      <c r="M8693" t="s">
        <v>53</v>
      </c>
      <c r="N8693" s="11" t="s">
        <v>15</v>
      </c>
      <c r="O8693" s="11" t="str">
        <f>IF(Table1[[#This Row],[Currency  Code]]="USD",Table1[[#This Row],[Product Amount with GST]]*80,Table1[[#This Row],[Product Amount with GST]])</f>
        <v>9</v>
      </c>
      <c r="P8693" t="s">
        <v>50</v>
      </c>
    </row>
    <row r="8694" spans="1:16" x14ac:dyDescent="0.25">
      <c r="A8694" t="s">
        <v>1256</v>
      </c>
      <c r="B8694" t="s">
        <v>1365</v>
      </c>
      <c r="C8694" t="s">
        <v>675</v>
      </c>
      <c r="E8694">
        <f t="shared" si="540"/>
        <v>12</v>
      </c>
      <c r="F8694">
        <f t="shared" si="541"/>
        <v>6</v>
      </c>
      <c r="G8694" s="8">
        <f t="shared" si="542"/>
        <v>44724</v>
      </c>
      <c r="H8694">
        <f t="shared" si="543"/>
        <v>2022</v>
      </c>
      <c r="I8694" s="1">
        <v>44724.884027777778</v>
      </c>
      <c r="J8694" s="2">
        <v>44724</v>
      </c>
      <c r="K8694" t="s">
        <v>13</v>
      </c>
      <c r="L8694" t="s">
        <v>1404</v>
      </c>
      <c r="M8694" t="s">
        <v>135</v>
      </c>
      <c r="N8694" s="11" t="s">
        <v>15</v>
      </c>
      <c r="O8694" s="11" t="str">
        <f>IF(Table1[[#This Row],[Currency  Code]]="USD",Table1[[#This Row],[Product Amount with GST]]*80,Table1[[#This Row],[Product Amount with GST]])</f>
        <v>99</v>
      </c>
      <c r="P8694" t="s">
        <v>186</v>
      </c>
    </row>
    <row r="8695" spans="1:16" x14ac:dyDescent="0.25">
      <c r="A8695" t="s">
        <v>1256</v>
      </c>
      <c r="B8695" t="s">
        <v>1365</v>
      </c>
      <c r="C8695" t="s">
        <v>12</v>
      </c>
      <c r="E8695">
        <f t="shared" si="540"/>
        <v>12</v>
      </c>
      <c r="F8695">
        <f t="shared" si="541"/>
        <v>6</v>
      </c>
      <c r="G8695" s="8">
        <f t="shared" si="542"/>
        <v>44724</v>
      </c>
      <c r="H8695">
        <f t="shared" si="543"/>
        <v>2022</v>
      </c>
      <c r="I8695" s="1">
        <v>44724.868750000001</v>
      </c>
      <c r="J8695" s="2">
        <v>44724</v>
      </c>
      <c r="K8695" t="s">
        <v>13</v>
      </c>
      <c r="L8695" t="s">
        <v>1404</v>
      </c>
      <c r="N8695" s="11" t="s">
        <v>15</v>
      </c>
      <c r="O8695" s="11" t="str">
        <f>IF(Table1[[#This Row],[Currency  Code]]="USD",Table1[[#This Row],[Product Amount with GST]]*80,Table1[[#This Row],[Product Amount with GST]])</f>
        <v>99</v>
      </c>
    </row>
    <row r="8696" spans="1:16" x14ac:dyDescent="0.25">
      <c r="A8696" t="s">
        <v>1256</v>
      </c>
      <c r="B8696" t="s">
        <v>1365</v>
      </c>
      <c r="C8696" t="s">
        <v>675</v>
      </c>
      <c r="E8696">
        <f t="shared" si="540"/>
        <v>12</v>
      </c>
      <c r="F8696">
        <f t="shared" si="541"/>
        <v>6</v>
      </c>
      <c r="G8696" s="8">
        <f t="shared" si="542"/>
        <v>44724</v>
      </c>
      <c r="H8696">
        <f t="shared" si="543"/>
        <v>2022</v>
      </c>
      <c r="I8696" s="1">
        <v>44724.862500000003</v>
      </c>
      <c r="J8696" s="2">
        <v>44724</v>
      </c>
      <c r="K8696" t="s">
        <v>13</v>
      </c>
      <c r="L8696" t="s">
        <v>5917</v>
      </c>
      <c r="N8696" s="11" t="s">
        <v>15</v>
      </c>
      <c r="O8696" s="11" t="str">
        <f>IF(Table1[[#This Row],[Currency  Code]]="USD",Table1[[#This Row],[Product Amount with GST]]*80,Table1[[#This Row],[Product Amount with GST]])</f>
        <v>51</v>
      </c>
    </row>
    <row r="8697" spans="1:16" x14ac:dyDescent="0.25">
      <c r="A8697" t="s">
        <v>5929</v>
      </c>
      <c r="B8697" t="s">
        <v>17</v>
      </c>
      <c r="C8697" t="s">
        <v>48</v>
      </c>
      <c r="E8697">
        <f t="shared" si="540"/>
        <v>12</v>
      </c>
      <c r="F8697">
        <f t="shared" si="541"/>
        <v>6</v>
      </c>
      <c r="G8697" s="8">
        <f t="shared" si="542"/>
        <v>44724</v>
      </c>
      <c r="H8697">
        <f t="shared" si="543"/>
        <v>2022</v>
      </c>
      <c r="I8697" s="1">
        <v>44724.710416666669</v>
      </c>
      <c r="J8697" s="2">
        <v>44724</v>
      </c>
      <c r="K8697" t="s">
        <v>13</v>
      </c>
      <c r="L8697" t="s">
        <v>18</v>
      </c>
      <c r="M8697" t="s">
        <v>53</v>
      </c>
      <c r="N8697" s="11" t="s">
        <v>15</v>
      </c>
      <c r="O8697" s="11" t="str">
        <f>IF(Table1[[#This Row],[Currency  Code]]="USD",Table1[[#This Row],[Product Amount with GST]]*80,Table1[[#This Row],[Product Amount with GST]])</f>
        <v>999</v>
      </c>
      <c r="P8697" t="s">
        <v>50</v>
      </c>
    </row>
    <row r="8698" spans="1:16" x14ac:dyDescent="0.25">
      <c r="A8698" t="s">
        <v>5930</v>
      </c>
      <c r="B8698" t="s">
        <v>20</v>
      </c>
      <c r="C8698" t="s">
        <v>48</v>
      </c>
      <c r="E8698">
        <f t="shared" si="540"/>
        <v>12</v>
      </c>
      <c r="F8698">
        <f t="shared" si="541"/>
        <v>6</v>
      </c>
      <c r="G8698" s="8">
        <f t="shared" si="542"/>
        <v>44724</v>
      </c>
      <c r="H8698">
        <f t="shared" si="543"/>
        <v>2022</v>
      </c>
      <c r="I8698" s="1">
        <v>44724.590277777781</v>
      </c>
      <c r="J8698" s="2">
        <v>44724</v>
      </c>
      <c r="K8698" t="s">
        <v>13</v>
      </c>
      <c r="L8698" t="s">
        <v>21</v>
      </c>
      <c r="M8698" t="s">
        <v>53</v>
      </c>
      <c r="N8698" s="11" t="s">
        <v>15</v>
      </c>
      <c r="O8698" s="11" t="str">
        <f>IF(Table1[[#This Row],[Currency  Code]]="USD",Table1[[#This Row],[Product Amount with GST]]*80,Table1[[#This Row],[Product Amount with GST]])</f>
        <v>1999</v>
      </c>
      <c r="P8698" t="s">
        <v>50</v>
      </c>
    </row>
    <row r="8699" spans="1:16" x14ac:dyDescent="0.25">
      <c r="A8699" t="s">
        <v>5931</v>
      </c>
      <c r="B8699" t="s">
        <v>35</v>
      </c>
      <c r="C8699" t="s">
        <v>48</v>
      </c>
      <c r="E8699">
        <f t="shared" si="540"/>
        <v>12</v>
      </c>
      <c r="F8699">
        <f t="shared" si="541"/>
        <v>6</v>
      </c>
      <c r="G8699" s="8">
        <f t="shared" si="542"/>
        <v>44724</v>
      </c>
      <c r="H8699">
        <f t="shared" si="543"/>
        <v>2022</v>
      </c>
      <c r="I8699" s="1">
        <v>44724.222222222219</v>
      </c>
      <c r="J8699" s="2">
        <v>44723</v>
      </c>
      <c r="K8699" t="s">
        <v>13</v>
      </c>
      <c r="L8699" t="s">
        <v>36</v>
      </c>
      <c r="M8699" t="s">
        <v>218</v>
      </c>
      <c r="N8699" s="11" t="s">
        <v>15</v>
      </c>
      <c r="O8699" s="11" t="str">
        <f>IF(Table1[[#This Row],[Currency  Code]]="USD",Table1[[#This Row],[Product Amount with GST]]*80,Table1[[#This Row],[Product Amount with GST]])</f>
        <v>899</v>
      </c>
      <c r="P8699" t="s">
        <v>50</v>
      </c>
    </row>
    <row r="8700" spans="1:16" x14ac:dyDescent="0.25">
      <c r="A8700" t="s">
        <v>5932</v>
      </c>
      <c r="B8700" t="s">
        <v>47</v>
      </c>
      <c r="C8700" t="s">
        <v>48</v>
      </c>
      <c r="E8700">
        <f t="shared" si="540"/>
        <v>11</v>
      </c>
      <c r="F8700">
        <f t="shared" si="541"/>
        <v>6</v>
      </c>
      <c r="G8700" s="8">
        <f t="shared" si="542"/>
        <v>44723</v>
      </c>
      <c r="H8700">
        <f t="shared" si="543"/>
        <v>2022</v>
      </c>
      <c r="I8700" s="1">
        <v>44723.966666666667</v>
      </c>
      <c r="J8700" s="2">
        <v>44723</v>
      </c>
      <c r="K8700" t="s">
        <v>13</v>
      </c>
      <c r="L8700" t="s">
        <v>18</v>
      </c>
      <c r="M8700" t="s">
        <v>53</v>
      </c>
      <c r="N8700" s="11" t="s">
        <v>15</v>
      </c>
      <c r="O8700" s="11" t="str">
        <f>IF(Table1[[#This Row],[Currency  Code]]="USD",Table1[[#This Row],[Product Amount with GST]]*80,Table1[[#This Row],[Product Amount with GST]])</f>
        <v>999</v>
      </c>
      <c r="P8700" t="s">
        <v>50</v>
      </c>
    </row>
    <row r="8701" spans="1:16" x14ac:dyDescent="0.25">
      <c r="A8701" t="s">
        <v>1256</v>
      </c>
      <c r="B8701" t="s">
        <v>1365</v>
      </c>
      <c r="C8701" t="s">
        <v>12</v>
      </c>
      <c r="E8701">
        <f t="shared" si="540"/>
        <v>12</v>
      </c>
      <c r="F8701">
        <f t="shared" si="541"/>
        <v>6</v>
      </c>
      <c r="G8701" s="8">
        <f t="shared" si="542"/>
        <v>44724</v>
      </c>
      <c r="H8701">
        <f t="shared" si="543"/>
        <v>2022</v>
      </c>
      <c r="I8701" s="1">
        <v>44724.862500000003</v>
      </c>
      <c r="J8701" s="2">
        <v>44724</v>
      </c>
      <c r="K8701" t="s">
        <v>13</v>
      </c>
      <c r="L8701" t="s">
        <v>5917</v>
      </c>
      <c r="N8701" s="11" t="s">
        <v>15</v>
      </c>
      <c r="O8701" s="11" t="str">
        <f>IF(Table1[[#This Row],[Currency  Code]]="USD",Table1[[#This Row],[Product Amount with GST]]*80,Table1[[#This Row],[Product Amount with GST]])</f>
        <v>51</v>
      </c>
    </row>
    <row r="8702" spans="1:16" x14ac:dyDescent="0.25">
      <c r="A8702" t="s">
        <v>935</v>
      </c>
      <c r="B8702" t="s">
        <v>52</v>
      </c>
      <c r="C8702" t="s">
        <v>48</v>
      </c>
      <c r="E8702">
        <f t="shared" si="540"/>
        <v>12</v>
      </c>
      <c r="F8702">
        <f t="shared" si="541"/>
        <v>6</v>
      </c>
      <c r="G8702" s="8">
        <f t="shared" si="542"/>
        <v>44724</v>
      </c>
      <c r="H8702">
        <f t="shared" si="543"/>
        <v>2022</v>
      </c>
      <c r="I8702" s="1">
        <v>44724.848611111112</v>
      </c>
      <c r="J8702" s="2">
        <v>44724</v>
      </c>
      <c r="K8702" t="s">
        <v>13</v>
      </c>
      <c r="L8702" t="s">
        <v>18</v>
      </c>
      <c r="M8702" t="s">
        <v>53</v>
      </c>
      <c r="N8702" s="11" t="s">
        <v>15</v>
      </c>
      <c r="O8702" s="11" t="str">
        <f>IF(Table1[[#This Row],[Currency  Code]]="USD",Table1[[#This Row],[Product Amount with GST]]*80,Table1[[#This Row],[Product Amount with GST]])</f>
        <v>999</v>
      </c>
      <c r="P8702" t="s">
        <v>50</v>
      </c>
    </row>
    <row r="8703" spans="1:16" x14ac:dyDescent="0.25">
      <c r="A8703" t="s">
        <v>3288</v>
      </c>
      <c r="B8703" t="s">
        <v>27</v>
      </c>
      <c r="C8703" t="s">
        <v>48</v>
      </c>
      <c r="E8703">
        <f t="shared" si="540"/>
        <v>12</v>
      </c>
      <c r="F8703">
        <f t="shared" si="541"/>
        <v>6</v>
      </c>
      <c r="G8703" s="8">
        <f t="shared" si="542"/>
        <v>44724</v>
      </c>
      <c r="H8703">
        <f t="shared" si="543"/>
        <v>2022</v>
      </c>
      <c r="I8703" s="1">
        <v>44724.611111111109</v>
      </c>
      <c r="J8703" s="2">
        <v>44724</v>
      </c>
      <c r="K8703" t="s">
        <v>13</v>
      </c>
      <c r="L8703" t="s">
        <v>44</v>
      </c>
      <c r="M8703" t="s">
        <v>330</v>
      </c>
      <c r="N8703" s="11" t="s">
        <v>15</v>
      </c>
      <c r="O8703" s="11" t="str">
        <f>IF(Table1[[#This Row],[Currency  Code]]="USD",Table1[[#This Row],[Product Amount with GST]]*80,Table1[[#This Row],[Product Amount with GST]])</f>
        <v>1499</v>
      </c>
      <c r="P8703" t="s">
        <v>50</v>
      </c>
    </row>
    <row r="8704" spans="1:16" x14ac:dyDescent="0.25">
      <c r="A8704" t="s">
        <v>5933</v>
      </c>
      <c r="B8704" t="s">
        <v>17</v>
      </c>
      <c r="C8704" t="s">
        <v>48</v>
      </c>
      <c r="E8704">
        <f t="shared" si="540"/>
        <v>12</v>
      </c>
      <c r="F8704">
        <f t="shared" si="541"/>
        <v>6</v>
      </c>
      <c r="G8704" s="8">
        <f t="shared" si="542"/>
        <v>44724</v>
      </c>
      <c r="H8704">
        <f t="shared" si="543"/>
        <v>2022</v>
      </c>
      <c r="I8704" s="1">
        <v>44724.435416666667</v>
      </c>
      <c r="J8704" s="2">
        <v>44724</v>
      </c>
      <c r="K8704" t="s">
        <v>13</v>
      </c>
      <c r="L8704" t="s">
        <v>18</v>
      </c>
      <c r="M8704" t="s">
        <v>53</v>
      </c>
      <c r="N8704" s="11" t="s">
        <v>15</v>
      </c>
      <c r="O8704" s="11" t="str">
        <f>IF(Table1[[#This Row],[Currency  Code]]="USD",Table1[[#This Row],[Product Amount with GST]]*80,Table1[[#This Row],[Product Amount with GST]])</f>
        <v>999</v>
      </c>
      <c r="P8704" t="s">
        <v>50</v>
      </c>
    </row>
    <row r="8705" spans="1:16" x14ac:dyDescent="0.25">
      <c r="A8705" t="s">
        <v>5934</v>
      </c>
      <c r="B8705" t="s">
        <v>20</v>
      </c>
      <c r="C8705" t="s">
        <v>48</v>
      </c>
      <c r="E8705">
        <f t="shared" si="540"/>
        <v>12</v>
      </c>
      <c r="F8705">
        <f t="shared" si="541"/>
        <v>6</v>
      </c>
      <c r="G8705" s="8">
        <f t="shared" si="542"/>
        <v>44724</v>
      </c>
      <c r="H8705">
        <f t="shared" si="543"/>
        <v>2022</v>
      </c>
      <c r="I8705" s="1">
        <v>44724.270138888889</v>
      </c>
      <c r="J8705" s="2">
        <v>44724</v>
      </c>
      <c r="K8705" t="s">
        <v>13</v>
      </c>
      <c r="L8705" t="s">
        <v>21</v>
      </c>
      <c r="M8705" t="s">
        <v>53</v>
      </c>
      <c r="N8705" s="11" t="s">
        <v>15</v>
      </c>
      <c r="O8705" s="11" t="str">
        <f>IF(Table1[[#This Row],[Currency  Code]]="USD",Table1[[#This Row],[Product Amount with GST]]*80,Table1[[#This Row],[Product Amount with GST]])</f>
        <v>1999</v>
      </c>
      <c r="P8705" t="s">
        <v>50</v>
      </c>
    </row>
    <row r="8706" spans="1:16" x14ac:dyDescent="0.25">
      <c r="A8706" t="s">
        <v>5935</v>
      </c>
      <c r="B8706" t="s">
        <v>52</v>
      </c>
      <c r="C8706" t="s">
        <v>48</v>
      </c>
      <c r="E8706">
        <f t="shared" ref="E8706:E8769" si="544">DAY(I8706)</f>
        <v>11</v>
      </c>
      <c r="F8706">
        <f t="shared" ref="F8706:F8769" si="545">MONTH(I8706)</f>
        <v>6</v>
      </c>
      <c r="G8706" s="8">
        <f t="shared" ref="G8706:G8769" si="546">DATE(H8707,F8706,E8706)</f>
        <v>44723</v>
      </c>
      <c r="H8706">
        <f t="shared" ref="H8706:H8769" si="547">YEAR(I8706)</f>
        <v>2022</v>
      </c>
      <c r="I8706" s="1">
        <v>44723.935416666667</v>
      </c>
      <c r="J8706" s="2">
        <v>44723</v>
      </c>
      <c r="K8706" t="s">
        <v>13</v>
      </c>
      <c r="L8706" t="s">
        <v>18</v>
      </c>
      <c r="M8706" t="s">
        <v>53</v>
      </c>
      <c r="N8706" s="11" t="s">
        <v>15</v>
      </c>
      <c r="O8706" s="11" t="str">
        <f>IF(Table1[[#This Row],[Currency  Code]]="USD",Table1[[#This Row],[Product Amount with GST]]*80,Table1[[#This Row],[Product Amount with GST]])</f>
        <v>999</v>
      </c>
      <c r="P8706" t="s">
        <v>50</v>
      </c>
    </row>
    <row r="8707" spans="1:16" x14ac:dyDescent="0.25">
      <c r="A8707" t="s">
        <v>5936</v>
      </c>
      <c r="B8707" t="s">
        <v>52</v>
      </c>
      <c r="C8707" t="s">
        <v>48</v>
      </c>
      <c r="E8707">
        <f t="shared" si="544"/>
        <v>11</v>
      </c>
      <c r="F8707">
        <f t="shared" si="545"/>
        <v>6</v>
      </c>
      <c r="G8707" s="8">
        <f t="shared" si="546"/>
        <v>44723</v>
      </c>
      <c r="H8707">
        <f t="shared" si="547"/>
        <v>2022</v>
      </c>
      <c r="I8707" s="1">
        <v>44723.913888888892</v>
      </c>
      <c r="J8707" s="2">
        <v>44723</v>
      </c>
      <c r="K8707" t="s">
        <v>13</v>
      </c>
      <c r="L8707" t="s">
        <v>18</v>
      </c>
      <c r="M8707" t="s">
        <v>218</v>
      </c>
      <c r="N8707" s="11" t="s">
        <v>15</v>
      </c>
      <c r="O8707" s="11" t="str">
        <f>IF(Table1[[#This Row],[Currency  Code]]="USD",Table1[[#This Row],[Product Amount with GST]]*80,Table1[[#This Row],[Product Amount with GST]])</f>
        <v>999</v>
      </c>
      <c r="P8707" t="s">
        <v>50</v>
      </c>
    </row>
    <row r="8708" spans="1:16" x14ac:dyDescent="0.25">
      <c r="A8708" t="s">
        <v>1256</v>
      </c>
      <c r="B8708" t="s">
        <v>1365</v>
      </c>
      <c r="C8708" t="s">
        <v>12</v>
      </c>
      <c r="E8708">
        <f t="shared" si="544"/>
        <v>12</v>
      </c>
      <c r="F8708">
        <f t="shared" si="545"/>
        <v>6</v>
      </c>
      <c r="G8708" s="8">
        <f t="shared" si="546"/>
        <v>44724</v>
      </c>
      <c r="H8708">
        <f t="shared" si="547"/>
        <v>2022</v>
      </c>
      <c r="I8708" s="1">
        <v>44724.861805555556</v>
      </c>
      <c r="J8708" s="2">
        <v>44724</v>
      </c>
      <c r="K8708" t="s">
        <v>13</v>
      </c>
      <c r="L8708" t="s">
        <v>5917</v>
      </c>
      <c r="N8708" s="11" t="s">
        <v>15</v>
      </c>
      <c r="O8708" s="11" t="str">
        <f>IF(Table1[[#This Row],[Currency  Code]]="USD",Table1[[#This Row],[Product Amount with GST]]*80,Table1[[#This Row],[Product Amount with GST]])</f>
        <v>51</v>
      </c>
    </row>
    <row r="8709" spans="1:16" x14ac:dyDescent="0.25">
      <c r="A8709" t="s">
        <v>4679</v>
      </c>
      <c r="B8709" t="s">
        <v>65</v>
      </c>
      <c r="C8709" t="s">
        <v>48</v>
      </c>
      <c r="E8709">
        <f t="shared" si="544"/>
        <v>12</v>
      </c>
      <c r="F8709">
        <f t="shared" si="545"/>
        <v>6</v>
      </c>
      <c r="G8709" s="8">
        <f t="shared" si="546"/>
        <v>44724</v>
      </c>
      <c r="H8709">
        <f t="shared" si="547"/>
        <v>2022</v>
      </c>
      <c r="I8709" s="1">
        <v>44724.801388888889</v>
      </c>
      <c r="J8709" s="2">
        <v>44724</v>
      </c>
      <c r="K8709" t="s">
        <v>13</v>
      </c>
      <c r="L8709" t="s">
        <v>497</v>
      </c>
      <c r="M8709" t="s">
        <v>218</v>
      </c>
      <c r="N8709" s="11" t="s">
        <v>29</v>
      </c>
      <c r="O8709" s="11">
        <f>IF(Table1[[#This Row],[Currency  Code]]="USD",Table1[[#This Row],[Product Amount with GST]]*80,Table1[[#This Row],[Product Amount with GST]])</f>
        <v>3920</v>
      </c>
      <c r="P8709" t="s">
        <v>50</v>
      </c>
    </row>
    <row r="8710" spans="1:16" x14ac:dyDescent="0.25">
      <c r="A8710" t="s">
        <v>5937</v>
      </c>
      <c r="B8710" t="s">
        <v>20</v>
      </c>
      <c r="C8710" t="s">
        <v>48</v>
      </c>
      <c r="E8710">
        <f t="shared" si="544"/>
        <v>12</v>
      </c>
      <c r="F8710">
        <f t="shared" si="545"/>
        <v>6</v>
      </c>
      <c r="G8710" s="8">
        <f t="shared" si="546"/>
        <v>44724</v>
      </c>
      <c r="H8710">
        <f t="shared" si="547"/>
        <v>2022</v>
      </c>
      <c r="I8710" s="1">
        <v>44724.362500000003</v>
      </c>
      <c r="J8710" s="2">
        <v>44724</v>
      </c>
      <c r="K8710" t="s">
        <v>13</v>
      </c>
      <c r="L8710" t="s">
        <v>21</v>
      </c>
      <c r="M8710" t="s">
        <v>53</v>
      </c>
      <c r="N8710" s="11" t="s">
        <v>15</v>
      </c>
      <c r="O8710" s="11" t="str">
        <f>IF(Table1[[#This Row],[Currency  Code]]="USD",Table1[[#This Row],[Product Amount with GST]]*80,Table1[[#This Row],[Product Amount with GST]])</f>
        <v>1999</v>
      </c>
      <c r="P8710" t="s">
        <v>50</v>
      </c>
    </row>
    <row r="8711" spans="1:16" x14ac:dyDescent="0.25">
      <c r="A8711" t="s">
        <v>5938</v>
      </c>
      <c r="B8711" t="s">
        <v>17</v>
      </c>
      <c r="C8711" t="s">
        <v>48</v>
      </c>
      <c r="E8711">
        <f t="shared" si="544"/>
        <v>11</v>
      </c>
      <c r="F8711">
        <f t="shared" si="545"/>
        <v>6</v>
      </c>
      <c r="G8711" s="8">
        <f t="shared" si="546"/>
        <v>44723</v>
      </c>
      <c r="H8711">
        <f t="shared" si="547"/>
        <v>2022</v>
      </c>
      <c r="I8711" s="1">
        <v>44723.902083333334</v>
      </c>
      <c r="J8711" s="2">
        <v>44723</v>
      </c>
      <c r="K8711" t="s">
        <v>13</v>
      </c>
      <c r="L8711" t="s">
        <v>18</v>
      </c>
      <c r="M8711" t="s">
        <v>53</v>
      </c>
      <c r="N8711" s="11" t="s">
        <v>15</v>
      </c>
      <c r="O8711" s="11" t="str">
        <f>IF(Table1[[#This Row],[Currency  Code]]="USD",Table1[[#This Row],[Product Amount with GST]]*80,Table1[[#This Row],[Product Amount with GST]])</f>
        <v>999</v>
      </c>
      <c r="P8711" t="s">
        <v>50</v>
      </c>
    </row>
    <row r="8712" spans="1:16" x14ac:dyDescent="0.25">
      <c r="A8712" t="s">
        <v>5939</v>
      </c>
      <c r="B8712" t="s">
        <v>52</v>
      </c>
      <c r="C8712" t="s">
        <v>675</v>
      </c>
      <c r="E8712">
        <f t="shared" si="544"/>
        <v>11</v>
      </c>
      <c r="F8712">
        <f t="shared" si="545"/>
        <v>6</v>
      </c>
      <c r="G8712" s="8">
        <f t="shared" si="546"/>
        <v>44723</v>
      </c>
      <c r="H8712">
        <f t="shared" si="547"/>
        <v>2022</v>
      </c>
      <c r="I8712" s="1">
        <v>44723.65</v>
      </c>
      <c r="J8712" s="2">
        <v>44730</v>
      </c>
      <c r="K8712" t="s">
        <v>13</v>
      </c>
      <c r="L8712" t="s">
        <v>18</v>
      </c>
      <c r="M8712" t="s">
        <v>53</v>
      </c>
      <c r="N8712" s="11" t="s">
        <v>15</v>
      </c>
      <c r="O8712" s="11" t="str">
        <f>IF(Table1[[#This Row],[Currency  Code]]="USD",Table1[[#This Row],[Product Amount with GST]]*80,Table1[[#This Row],[Product Amount with GST]])</f>
        <v>999</v>
      </c>
      <c r="P8712" t="s">
        <v>50</v>
      </c>
    </row>
    <row r="8713" spans="1:16" x14ac:dyDescent="0.25">
      <c r="A8713" t="s">
        <v>1023</v>
      </c>
      <c r="B8713" t="s">
        <v>52</v>
      </c>
      <c r="C8713" t="s">
        <v>48</v>
      </c>
      <c r="E8713">
        <f t="shared" si="544"/>
        <v>11</v>
      </c>
      <c r="F8713">
        <f t="shared" si="545"/>
        <v>6</v>
      </c>
      <c r="G8713" s="8">
        <f t="shared" si="546"/>
        <v>44723</v>
      </c>
      <c r="H8713">
        <f t="shared" si="547"/>
        <v>2022</v>
      </c>
      <c r="I8713" s="1">
        <v>44723.591666666667</v>
      </c>
      <c r="J8713" s="2">
        <v>44723</v>
      </c>
      <c r="K8713" t="s">
        <v>13</v>
      </c>
      <c r="L8713" t="s">
        <v>18</v>
      </c>
      <c r="M8713" t="s">
        <v>53</v>
      </c>
      <c r="N8713" s="11" t="s">
        <v>15</v>
      </c>
      <c r="O8713" s="11" t="str">
        <f>IF(Table1[[#This Row],[Currency  Code]]="USD",Table1[[#This Row],[Product Amount with GST]]*80,Table1[[#This Row],[Product Amount with GST]])</f>
        <v>999</v>
      </c>
      <c r="P8713" t="s">
        <v>50</v>
      </c>
    </row>
    <row r="8714" spans="1:16" x14ac:dyDescent="0.25">
      <c r="A8714" t="s">
        <v>5940</v>
      </c>
      <c r="B8714" t="s">
        <v>47</v>
      </c>
      <c r="C8714" t="s">
        <v>48</v>
      </c>
      <c r="E8714">
        <f t="shared" si="544"/>
        <v>11</v>
      </c>
      <c r="F8714">
        <f t="shared" si="545"/>
        <v>6</v>
      </c>
      <c r="G8714" s="8">
        <f t="shared" si="546"/>
        <v>44723</v>
      </c>
      <c r="H8714">
        <f t="shared" si="547"/>
        <v>2022</v>
      </c>
      <c r="I8714" s="1">
        <v>44723.560416666667</v>
      </c>
      <c r="J8714" s="2">
        <v>44723</v>
      </c>
      <c r="K8714" t="s">
        <v>13</v>
      </c>
      <c r="L8714" t="s">
        <v>18</v>
      </c>
      <c r="M8714" t="s">
        <v>53</v>
      </c>
      <c r="N8714" s="11" t="s">
        <v>15</v>
      </c>
      <c r="O8714" s="11" t="str">
        <f>IF(Table1[[#This Row],[Currency  Code]]="USD",Table1[[#This Row],[Product Amount with GST]]*80,Table1[[#This Row],[Product Amount with GST]])</f>
        <v>999</v>
      </c>
      <c r="P8714" t="s">
        <v>50</v>
      </c>
    </row>
    <row r="8715" spans="1:16" x14ac:dyDescent="0.25">
      <c r="A8715" t="s">
        <v>5941</v>
      </c>
      <c r="B8715" t="s">
        <v>20</v>
      </c>
      <c r="C8715" t="s">
        <v>48</v>
      </c>
      <c r="E8715">
        <f t="shared" si="544"/>
        <v>11</v>
      </c>
      <c r="F8715">
        <f t="shared" si="545"/>
        <v>6</v>
      </c>
      <c r="G8715" s="8">
        <f t="shared" si="546"/>
        <v>44723</v>
      </c>
      <c r="H8715">
        <f t="shared" si="547"/>
        <v>2022</v>
      </c>
      <c r="I8715" s="1">
        <v>44723.350694444445</v>
      </c>
      <c r="J8715" s="2">
        <v>44723</v>
      </c>
      <c r="K8715" t="s">
        <v>13</v>
      </c>
      <c r="L8715" t="s">
        <v>21</v>
      </c>
      <c r="M8715" t="s">
        <v>53</v>
      </c>
      <c r="N8715" s="11" t="s">
        <v>15</v>
      </c>
      <c r="O8715" s="11" t="str">
        <f>IF(Table1[[#This Row],[Currency  Code]]="USD",Table1[[#This Row],[Product Amount with GST]]*80,Table1[[#This Row],[Product Amount with GST]])</f>
        <v>1999</v>
      </c>
      <c r="P8715" t="s">
        <v>50</v>
      </c>
    </row>
    <row r="8716" spans="1:16" x14ac:dyDescent="0.25">
      <c r="A8716" t="s">
        <v>5942</v>
      </c>
      <c r="B8716" t="s">
        <v>17</v>
      </c>
      <c r="C8716" t="s">
        <v>48</v>
      </c>
      <c r="E8716">
        <f t="shared" si="544"/>
        <v>11</v>
      </c>
      <c r="F8716">
        <f t="shared" si="545"/>
        <v>6</v>
      </c>
      <c r="G8716" s="8">
        <f t="shared" si="546"/>
        <v>44723</v>
      </c>
      <c r="H8716">
        <f t="shared" si="547"/>
        <v>2022</v>
      </c>
      <c r="I8716" s="1">
        <v>44723.336805555555</v>
      </c>
      <c r="J8716" s="2">
        <v>44723</v>
      </c>
      <c r="K8716" t="s">
        <v>13</v>
      </c>
      <c r="L8716" t="s">
        <v>18</v>
      </c>
      <c r="M8716" t="s">
        <v>53</v>
      </c>
      <c r="N8716" s="11" t="s">
        <v>15</v>
      </c>
      <c r="O8716" s="11" t="str">
        <f>IF(Table1[[#This Row],[Currency  Code]]="USD",Table1[[#This Row],[Product Amount with GST]]*80,Table1[[#This Row],[Product Amount with GST]])</f>
        <v>999</v>
      </c>
      <c r="P8716" t="s">
        <v>50</v>
      </c>
    </row>
    <row r="8717" spans="1:16" x14ac:dyDescent="0.25">
      <c r="A8717" t="s">
        <v>5943</v>
      </c>
      <c r="B8717" t="s">
        <v>27</v>
      </c>
      <c r="C8717" t="s">
        <v>48</v>
      </c>
      <c r="E8717">
        <f t="shared" si="544"/>
        <v>10</v>
      </c>
      <c r="F8717">
        <f t="shared" si="545"/>
        <v>6</v>
      </c>
      <c r="G8717" s="8">
        <f t="shared" si="546"/>
        <v>44722</v>
      </c>
      <c r="H8717">
        <f t="shared" si="547"/>
        <v>2022</v>
      </c>
      <c r="I8717" s="1">
        <v>44722.999305555553</v>
      </c>
      <c r="J8717" s="2">
        <v>44722</v>
      </c>
      <c r="K8717" t="s">
        <v>13</v>
      </c>
      <c r="L8717" t="s">
        <v>21</v>
      </c>
      <c r="M8717" t="s">
        <v>53</v>
      </c>
      <c r="N8717" s="11" t="s">
        <v>15</v>
      </c>
      <c r="O8717" s="11" t="str">
        <f>IF(Table1[[#This Row],[Currency  Code]]="USD",Table1[[#This Row],[Product Amount with GST]]*80,Table1[[#This Row],[Product Amount with GST]])</f>
        <v>1999</v>
      </c>
      <c r="P8717" t="s">
        <v>50</v>
      </c>
    </row>
    <row r="8718" spans="1:16" x14ac:dyDescent="0.25">
      <c r="A8718" t="s">
        <v>5944</v>
      </c>
      <c r="B8718" t="s">
        <v>116</v>
      </c>
      <c r="C8718" t="s">
        <v>48</v>
      </c>
      <c r="E8718">
        <f t="shared" si="544"/>
        <v>11</v>
      </c>
      <c r="F8718">
        <f t="shared" si="545"/>
        <v>6</v>
      </c>
      <c r="G8718" s="8">
        <f t="shared" si="546"/>
        <v>44723</v>
      </c>
      <c r="H8718">
        <f t="shared" si="547"/>
        <v>2022</v>
      </c>
      <c r="I8718" s="1">
        <v>44723.838888888888</v>
      </c>
      <c r="J8718" s="2">
        <v>44723</v>
      </c>
      <c r="K8718" t="s">
        <v>13</v>
      </c>
      <c r="L8718" t="s">
        <v>21</v>
      </c>
      <c r="M8718" t="s">
        <v>218</v>
      </c>
      <c r="N8718" s="11" t="s">
        <v>15</v>
      </c>
      <c r="O8718" s="11" t="str">
        <f>IF(Table1[[#This Row],[Currency  Code]]="USD",Table1[[#This Row],[Product Amount with GST]]*80,Table1[[#This Row],[Product Amount with GST]])</f>
        <v>1999</v>
      </c>
      <c r="P8718" t="s">
        <v>50</v>
      </c>
    </row>
    <row r="8719" spans="1:16" x14ac:dyDescent="0.25">
      <c r="A8719" t="s">
        <v>5945</v>
      </c>
      <c r="B8719" t="s">
        <v>47</v>
      </c>
      <c r="C8719" t="s">
        <v>48</v>
      </c>
      <c r="E8719">
        <f t="shared" si="544"/>
        <v>11</v>
      </c>
      <c r="F8719">
        <f t="shared" si="545"/>
        <v>6</v>
      </c>
      <c r="G8719" s="8">
        <f t="shared" si="546"/>
        <v>44723</v>
      </c>
      <c r="H8719">
        <f t="shared" si="547"/>
        <v>2022</v>
      </c>
      <c r="I8719" s="1">
        <v>44723.510416666664</v>
      </c>
      <c r="J8719" s="2">
        <v>44723</v>
      </c>
      <c r="K8719" t="s">
        <v>13</v>
      </c>
      <c r="L8719" t="s">
        <v>18</v>
      </c>
      <c r="M8719" t="s">
        <v>53</v>
      </c>
      <c r="N8719" s="11" t="s">
        <v>15</v>
      </c>
      <c r="O8719" s="11" t="str">
        <f>IF(Table1[[#This Row],[Currency  Code]]="USD",Table1[[#This Row],[Product Amount with GST]]*80,Table1[[#This Row],[Product Amount with GST]])</f>
        <v>999</v>
      </c>
      <c r="P8719" t="s">
        <v>50</v>
      </c>
    </row>
    <row r="8720" spans="1:16" x14ac:dyDescent="0.25">
      <c r="A8720" t="s">
        <v>5059</v>
      </c>
      <c r="B8720" t="s">
        <v>17</v>
      </c>
      <c r="C8720" t="s">
        <v>48</v>
      </c>
      <c r="E8720">
        <f t="shared" si="544"/>
        <v>11</v>
      </c>
      <c r="F8720">
        <f t="shared" si="545"/>
        <v>6</v>
      </c>
      <c r="G8720" s="8">
        <f t="shared" si="546"/>
        <v>44723</v>
      </c>
      <c r="H8720">
        <f t="shared" si="547"/>
        <v>2022</v>
      </c>
      <c r="I8720" s="1">
        <v>44723.040972222225</v>
      </c>
      <c r="J8720" s="2">
        <v>44722</v>
      </c>
      <c r="K8720" t="s">
        <v>13</v>
      </c>
      <c r="L8720" t="s">
        <v>18</v>
      </c>
      <c r="M8720" t="s">
        <v>53</v>
      </c>
      <c r="N8720" s="11" t="s">
        <v>15</v>
      </c>
      <c r="O8720" s="11" t="str">
        <f>IF(Table1[[#This Row],[Currency  Code]]="USD",Table1[[#This Row],[Product Amount with GST]]*80,Table1[[#This Row],[Product Amount with GST]])</f>
        <v>999</v>
      </c>
      <c r="P8720" t="s">
        <v>50</v>
      </c>
    </row>
    <row r="8721" spans="1:16" x14ac:dyDescent="0.25">
      <c r="A8721" t="s">
        <v>5946</v>
      </c>
      <c r="B8721" t="s">
        <v>11</v>
      </c>
      <c r="C8721" t="s">
        <v>48</v>
      </c>
      <c r="E8721">
        <f t="shared" si="544"/>
        <v>10</v>
      </c>
      <c r="F8721">
        <f t="shared" si="545"/>
        <v>6</v>
      </c>
      <c r="G8721" s="8">
        <f t="shared" si="546"/>
        <v>44722</v>
      </c>
      <c r="H8721">
        <f t="shared" si="547"/>
        <v>2022</v>
      </c>
      <c r="I8721" s="1">
        <v>44722.98333333333</v>
      </c>
      <c r="J8721" s="2">
        <v>44722</v>
      </c>
      <c r="K8721" t="s">
        <v>13</v>
      </c>
      <c r="L8721" t="s">
        <v>714</v>
      </c>
      <c r="M8721" t="s">
        <v>53</v>
      </c>
      <c r="N8721" s="11" t="s">
        <v>15</v>
      </c>
      <c r="O8721" s="11" t="str">
        <f>IF(Table1[[#This Row],[Currency  Code]]="USD",Table1[[#This Row],[Product Amount with GST]]*80,Table1[[#This Row],[Product Amount with GST]])</f>
        <v>2000</v>
      </c>
      <c r="P8721" t="s">
        <v>50</v>
      </c>
    </row>
    <row r="8722" spans="1:16" x14ac:dyDescent="0.25">
      <c r="A8722" t="s">
        <v>5947</v>
      </c>
      <c r="B8722" t="s">
        <v>38</v>
      </c>
      <c r="C8722" t="s">
        <v>48</v>
      </c>
      <c r="E8722">
        <f t="shared" si="544"/>
        <v>10</v>
      </c>
      <c r="F8722">
        <f t="shared" si="545"/>
        <v>6</v>
      </c>
      <c r="G8722" s="8">
        <f t="shared" si="546"/>
        <v>44722</v>
      </c>
      <c r="H8722">
        <f t="shared" si="547"/>
        <v>2022</v>
      </c>
      <c r="I8722" s="1">
        <v>44722.95</v>
      </c>
      <c r="J8722" s="2">
        <v>44722</v>
      </c>
      <c r="K8722" t="s">
        <v>13</v>
      </c>
      <c r="L8722" t="s">
        <v>39</v>
      </c>
      <c r="M8722" t="s">
        <v>91</v>
      </c>
      <c r="N8722" s="11" t="s">
        <v>15</v>
      </c>
      <c r="O8722" s="11" t="str">
        <f>IF(Table1[[#This Row],[Currency  Code]]="USD",Table1[[#This Row],[Product Amount with GST]]*80,Table1[[#This Row],[Product Amount with GST]])</f>
        <v>499</v>
      </c>
      <c r="P8722" t="s">
        <v>50</v>
      </c>
    </row>
    <row r="8723" spans="1:16" x14ac:dyDescent="0.25">
      <c r="A8723" t="s">
        <v>4862</v>
      </c>
      <c r="B8723" t="s">
        <v>659</v>
      </c>
      <c r="C8723" t="s">
        <v>48</v>
      </c>
      <c r="E8723">
        <f t="shared" si="544"/>
        <v>10</v>
      </c>
      <c r="F8723">
        <f t="shared" si="545"/>
        <v>6</v>
      </c>
      <c r="G8723" s="8">
        <f t="shared" si="546"/>
        <v>44722</v>
      </c>
      <c r="H8723">
        <f t="shared" si="547"/>
        <v>2022</v>
      </c>
      <c r="I8723" s="1">
        <v>44722.930555555555</v>
      </c>
      <c r="J8723" s="2">
        <v>44722</v>
      </c>
      <c r="K8723" t="s">
        <v>13</v>
      </c>
      <c r="L8723" t="s">
        <v>44</v>
      </c>
      <c r="M8723" t="s">
        <v>53</v>
      </c>
      <c r="N8723" s="11" t="s">
        <v>15</v>
      </c>
      <c r="O8723" s="11" t="str">
        <f>IF(Table1[[#This Row],[Currency  Code]]="USD",Table1[[#This Row],[Product Amount with GST]]*80,Table1[[#This Row],[Product Amount with GST]])</f>
        <v>1499</v>
      </c>
      <c r="P8723" t="s">
        <v>50</v>
      </c>
    </row>
    <row r="8724" spans="1:16" x14ac:dyDescent="0.25">
      <c r="A8724" t="s">
        <v>5948</v>
      </c>
      <c r="B8724" t="s">
        <v>20</v>
      </c>
      <c r="C8724" t="s">
        <v>48</v>
      </c>
      <c r="E8724">
        <f t="shared" si="544"/>
        <v>10</v>
      </c>
      <c r="F8724">
        <f t="shared" si="545"/>
        <v>6</v>
      </c>
      <c r="G8724" s="8">
        <f t="shared" si="546"/>
        <v>44722</v>
      </c>
      <c r="H8724">
        <f t="shared" si="547"/>
        <v>2022</v>
      </c>
      <c r="I8724" s="1">
        <v>44722.898611111108</v>
      </c>
      <c r="J8724" s="2">
        <v>44722</v>
      </c>
      <c r="K8724" t="s">
        <v>13</v>
      </c>
      <c r="L8724" t="s">
        <v>21</v>
      </c>
      <c r="M8724" t="s">
        <v>218</v>
      </c>
      <c r="N8724" s="11" t="s">
        <v>15</v>
      </c>
      <c r="O8724" s="11" t="str">
        <f>IF(Table1[[#This Row],[Currency  Code]]="USD",Table1[[#This Row],[Product Amount with GST]]*80,Table1[[#This Row],[Product Amount with GST]])</f>
        <v>1999</v>
      </c>
      <c r="P8724" t="s">
        <v>50</v>
      </c>
    </row>
    <row r="8725" spans="1:16" x14ac:dyDescent="0.25">
      <c r="A8725" t="s">
        <v>5949</v>
      </c>
      <c r="B8725" t="s">
        <v>27</v>
      </c>
      <c r="C8725" t="s">
        <v>48</v>
      </c>
      <c r="E8725">
        <f t="shared" si="544"/>
        <v>11</v>
      </c>
      <c r="F8725">
        <f t="shared" si="545"/>
        <v>6</v>
      </c>
      <c r="G8725" s="8">
        <f t="shared" si="546"/>
        <v>44723</v>
      </c>
      <c r="H8725">
        <f t="shared" si="547"/>
        <v>2022</v>
      </c>
      <c r="I8725" s="1">
        <v>44723.46597222222</v>
      </c>
      <c r="J8725" s="2">
        <v>44723</v>
      </c>
      <c r="K8725" t="s">
        <v>13</v>
      </c>
      <c r="L8725" t="s">
        <v>21</v>
      </c>
      <c r="M8725" t="s">
        <v>53</v>
      </c>
      <c r="N8725" s="11" t="s">
        <v>15</v>
      </c>
      <c r="O8725" s="11" t="str">
        <f>IF(Table1[[#This Row],[Currency  Code]]="USD",Table1[[#This Row],[Product Amount with GST]]*80,Table1[[#This Row],[Product Amount with GST]])</f>
        <v>1999</v>
      </c>
      <c r="P8725" t="s">
        <v>50</v>
      </c>
    </row>
    <row r="8726" spans="1:16" x14ac:dyDescent="0.25">
      <c r="A8726" t="s">
        <v>5950</v>
      </c>
      <c r="B8726" t="s">
        <v>11</v>
      </c>
      <c r="C8726" t="s">
        <v>48</v>
      </c>
      <c r="E8726">
        <f t="shared" si="544"/>
        <v>11</v>
      </c>
      <c r="F8726">
        <f t="shared" si="545"/>
        <v>6</v>
      </c>
      <c r="G8726" s="8">
        <f t="shared" si="546"/>
        <v>44723</v>
      </c>
      <c r="H8726">
        <f t="shared" si="547"/>
        <v>2022</v>
      </c>
      <c r="I8726" s="1">
        <v>44723.31527777778</v>
      </c>
      <c r="J8726" s="2">
        <v>44723</v>
      </c>
      <c r="K8726" t="s">
        <v>13</v>
      </c>
      <c r="L8726" t="s">
        <v>714</v>
      </c>
      <c r="M8726" t="s">
        <v>53</v>
      </c>
      <c r="N8726" s="11" t="s">
        <v>15</v>
      </c>
      <c r="O8726" s="11" t="str">
        <f>IF(Table1[[#This Row],[Currency  Code]]="USD",Table1[[#This Row],[Product Amount with GST]]*80,Table1[[#This Row],[Product Amount with GST]])</f>
        <v>2000</v>
      </c>
      <c r="P8726" t="s">
        <v>50</v>
      </c>
    </row>
    <row r="8727" spans="1:16" x14ac:dyDescent="0.25">
      <c r="A8727" t="s">
        <v>5951</v>
      </c>
      <c r="B8727" t="s">
        <v>47</v>
      </c>
      <c r="C8727" t="s">
        <v>48</v>
      </c>
      <c r="E8727">
        <f t="shared" si="544"/>
        <v>10</v>
      </c>
      <c r="F8727">
        <f t="shared" si="545"/>
        <v>6</v>
      </c>
      <c r="G8727" s="8">
        <f t="shared" si="546"/>
        <v>44722</v>
      </c>
      <c r="H8727">
        <f t="shared" si="547"/>
        <v>2022</v>
      </c>
      <c r="I8727" s="1">
        <v>44722.995833333334</v>
      </c>
      <c r="J8727" s="2">
        <v>44722</v>
      </c>
      <c r="K8727" t="s">
        <v>13</v>
      </c>
      <c r="L8727" t="s">
        <v>18</v>
      </c>
      <c r="M8727" t="s">
        <v>135</v>
      </c>
      <c r="N8727" s="11" t="s">
        <v>15</v>
      </c>
      <c r="O8727" s="11" t="str">
        <f>IF(Table1[[#This Row],[Currency  Code]]="USD",Table1[[#This Row],[Product Amount with GST]]*80,Table1[[#This Row],[Product Amount with GST]])</f>
        <v>999</v>
      </c>
      <c r="P8727" t="s">
        <v>1201</v>
      </c>
    </row>
    <row r="8728" spans="1:16" x14ac:dyDescent="0.25">
      <c r="A8728" t="s">
        <v>5952</v>
      </c>
      <c r="B8728" t="s">
        <v>47</v>
      </c>
      <c r="C8728" t="s">
        <v>48</v>
      </c>
      <c r="E8728">
        <f t="shared" si="544"/>
        <v>10</v>
      </c>
      <c r="F8728">
        <f t="shared" si="545"/>
        <v>6</v>
      </c>
      <c r="G8728" s="8">
        <f t="shared" si="546"/>
        <v>44722</v>
      </c>
      <c r="H8728">
        <f t="shared" si="547"/>
        <v>2022</v>
      </c>
      <c r="I8728" s="1">
        <v>44722.901388888888</v>
      </c>
      <c r="J8728" s="2">
        <v>44722</v>
      </c>
      <c r="K8728" t="s">
        <v>13</v>
      </c>
      <c r="L8728" t="s">
        <v>18</v>
      </c>
      <c r="M8728" t="s">
        <v>53</v>
      </c>
      <c r="N8728" s="11" t="s">
        <v>15</v>
      </c>
      <c r="O8728" s="11" t="str">
        <f>IF(Table1[[#This Row],[Currency  Code]]="USD",Table1[[#This Row],[Product Amount with GST]]*80,Table1[[#This Row],[Product Amount with GST]])</f>
        <v>999</v>
      </c>
      <c r="P8728" t="s">
        <v>50</v>
      </c>
    </row>
    <row r="8729" spans="1:16" x14ac:dyDescent="0.25">
      <c r="A8729" t="s">
        <v>5953</v>
      </c>
      <c r="B8729" t="s">
        <v>47</v>
      </c>
      <c r="C8729" t="s">
        <v>48</v>
      </c>
      <c r="E8729">
        <f t="shared" si="544"/>
        <v>10</v>
      </c>
      <c r="F8729">
        <f t="shared" si="545"/>
        <v>6</v>
      </c>
      <c r="G8729" s="8">
        <f t="shared" si="546"/>
        <v>44722</v>
      </c>
      <c r="H8729">
        <f t="shared" si="547"/>
        <v>2022</v>
      </c>
      <c r="I8729" s="1">
        <v>44722.758333333331</v>
      </c>
      <c r="J8729" s="2">
        <v>44722</v>
      </c>
      <c r="K8729" t="s">
        <v>13</v>
      </c>
      <c r="L8729" t="s">
        <v>18</v>
      </c>
      <c r="M8729" t="s">
        <v>53</v>
      </c>
      <c r="N8729" s="11" t="s">
        <v>15</v>
      </c>
      <c r="O8729" s="11" t="str">
        <f>IF(Table1[[#This Row],[Currency  Code]]="USD",Table1[[#This Row],[Product Amount with GST]]*80,Table1[[#This Row],[Product Amount with GST]])</f>
        <v>999</v>
      </c>
      <c r="P8729" t="s">
        <v>50</v>
      </c>
    </row>
    <row r="8730" spans="1:16" x14ac:dyDescent="0.25">
      <c r="A8730" t="s">
        <v>2322</v>
      </c>
      <c r="B8730" t="s">
        <v>143</v>
      </c>
      <c r="C8730" t="s">
        <v>48</v>
      </c>
      <c r="E8730">
        <f t="shared" si="544"/>
        <v>10</v>
      </c>
      <c r="F8730">
        <f t="shared" si="545"/>
        <v>6</v>
      </c>
      <c r="G8730" s="8">
        <f t="shared" si="546"/>
        <v>44722</v>
      </c>
      <c r="H8730">
        <f t="shared" si="547"/>
        <v>2022</v>
      </c>
      <c r="I8730" s="1">
        <v>44722.599305555559</v>
      </c>
      <c r="J8730" s="2">
        <v>44722</v>
      </c>
      <c r="K8730" t="s">
        <v>13</v>
      </c>
      <c r="L8730" t="s">
        <v>44</v>
      </c>
      <c r="M8730" t="s">
        <v>53</v>
      </c>
      <c r="N8730" s="11" t="s">
        <v>15</v>
      </c>
      <c r="O8730" s="11" t="str">
        <f>IF(Table1[[#This Row],[Currency  Code]]="USD",Table1[[#This Row],[Product Amount with GST]]*80,Table1[[#This Row],[Product Amount with GST]])</f>
        <v>1499</v>
      </c>
      <c r="P8730" t="s">
        <v>50</v>
      </c>
    </row>
    <row r="8731" spans="1:16" x14ac:dyDescent="0.25">
      <c r="A8731" t="s">
        <v>5954</v>
      </c>
      <c r="B8731" t="s">
        <v>47</v>
      </c>
      <c r="C8731" t="s">
        <v>48</v>
      </c>
      <c r="E8731">
        <f t="shared" si="544"/>
        <v>10</v>
      </c>
      <c r="F8731">
        <f t="shared" si="545"/>
        <v>6</v>
      </c>
      <c r="G8731" s="8">
        <f t="shared" si="546"/>
        <v>44722</v>
      </c>
      <c r="H8731">
        <f t="shared" si="547"/>
        <v>2022</v>
      </c>
      <c r="I8731" s="1">
        <v>44722.590277777781</v>
      </c>
      <c r="J8731" s="2">
        <v>44722</v>
      </c>
      <c r="K8731" t="s">
        <v>13</v>
      </c>
      <c r="L8731" t="s">
        <v>18</v>
      </c>
      <c r="M8731" t="s">
        <v>53</v>
      </c>
      <c r="N8731" s="11" t="s">
        <v>15</v>
      </c>
      <c r="O8731" s="11" t="str">
        <f>IF(Table1[[#This Row],[Currency  Code]]="USD",Table1[[#This Row],[Product Amount with GST]]*80,Table1[[#This Row],[Product Amount with GST]])</f>
        <v>999</v>
      </c>
      <c r="P8731" t="s">
        <v>50</v>
      </c>
    </row>
    <row r="8732" spans="1:16" x14ac:dyDescent="0.25">
      <c r="A8732" t="s">
        <v>5955</v>
      </c>
      <c r="B8732" t="s">
        <v>52</v>
      </c>
      <c r="C8732" t="s">
        <v>48</v>
      </c>
      <c r="E8732">
        <f t="shared" si="544"/>
        <v>10</v>
      </c>
      <c r="F8732">
        <f t="shared" si="545"/>
        <v>6</v>
      </c>
      <c r="G8732" s="8">
        <f t="shared" si="546"/>
        <v>44722</v>
      </c>
      <c r="H8732">
        <f t="shared" si="547"/>
        <v>2022</v>
      </c>
      <c r="I8732" s="1">
        <v>44722.586111111108</v>
      </c>
      <c r="J8732" s="2">
        <v>44722</v>
      </c>
      <c r="K8732" t="s">
        <v>13</v>
      </c>
      <c r="L8732" t="s">
        <v>18</v>
      </c>
      <c r="M8732" t="s">
        <v>53</v>
      </c>
      <c r="N8732" s="11" t="s">
        <v>15</v>
      </c>
      <c r="O8732" s="11" t="str">
        <f>IF(Table1[[#This Row],[Currency  Code]]="USD",Table1[[#This Row],[Product Amount with GST]]*80,Table1[[#This Row],[Product Amount with GST]])</f>
        <v>999</v>
      </c>
      <c r="P8732" t="s">
        <v>50</v>
      </c>
    </row>
    <row r="8733" spans="1:16" x14ac:dyDescent="0.25">
      <c r="A8733" t="s">
        <v>5956</v>
      </c>
      <c r="B8733" t="s">
        <v>11</v>
      </c>
      <c r="C8733" t="s">
        <v>48</v>
      </c>
      <c r="E8733">
        <f t="shared" si="544"/>
        <v>10</v>
      </c>
      <c r="F8733">
        <f t="shared" si="545"/>
        <v>6</v>
      </c>
      <c r="G8733" s="8">
        <f t="shared" si="546"/>
        <v>44722</v>
      </c>
      <c r="H8733">
        <f t="shared" si="547"/>
        <v>2022</v>
      </c>
      <c r="I8733" s="1">
        <v>44722.505555555559</v>
      </c>
      <c r="J8733" s="2">
        <v>44722</v>
      </c>
      <c r="K8733" t="s">
        <v>13</v>
      </c>
      <c r="L8733" t="s">
        <v>714</v>
      </c>
      <c r="M8733" t="s">
        <v>91</v>
      </c>
      <c r="N8733" s="11" t="s">
        <v>15</v>
      </c>
      <c r="O8733" s="11" t="str">
        <f>IF(Table1[[#This Row],[Currency  Code]]="USD",Table1[[#This Row],[Product Amount with GST]]*80,Table1[[#This Row],[Product Amount with GST]])</f>
        <v>2000</v>
      </c>
      <c r="P8733" t="s">
        <v>50</v>
      </c>
    </row>
    <row r="8734" spans="1:16" x14ac:dyDescent="0.25">
      <c r="A8734" t="s">
        <v>5957</v>
      </c>
      <c r="B8734" t="s">
        <v>47</v>
      </c>
      <c r="C8734" t="s">
        <v>48</v>
      </c>
      <c r="E8734">
        <f t="shared" si="544"/>
        <v>10</v>
      </c>
      <c r="F8734">
        <f t="shared" si="545"/>
        <v>6</v>
      </c>
      <c r="G8734" s="8">
        <f t="shared" si="546"/>
        <v>44722</v>
      </c>
      <c r="H8734">
        <f t="shared" si="547"/>
        <v>2022</v>
      </c>
      <c r="I8734" s="1">
        <v>44722.28125</v>
      </c>
      <c r="J8734" s="2">
        <v>44722</v>
      </c>
      <c r="K8734" t="s">
        <v>13</v>
      </c>
      <c r="L8734" t="s">
        <v>18</v>
      </c>
      <c r="M8734" t="s">
        <v>53</v>
      </c>
      <c r="N8734" s="11" t="s">
        <v>15</v>
      </c>
      <c r="O8734" s="11" t="str">
        <f>IF(Table1[[#This Row],[Currency  Code]]="USD",Table1[[#This Row],[Product Amount with GST]]*80,Table1[[#This Row],[Product Amount with GST]])</f>
        <v>999</v>
      </c>
      <c r="P8734" t="s">
        <v>50</v>
      </c>
    </row>
    <row r="8735" spans="1:16" x14ac:dyDescent="0.25">
      <c r="A8735" t="s">
        <v>5958</v>
      </c>
      <c r="B8735" t="s">
        <v>20</v>
      </c>
      <c r="C8735" t="s">
        <v>48</v>
      </c>
      <c r="E8735">
        <f t="shared" si="544"/>
        <v>9</v>
      </c>
      <c r="F8735">
        <f t="shared" si="545"/>
        <v>6</v>
      </c>
      <c r="G8735" s="8">
        <f t="shared" si="546"/>
        <v>44721</v>
      </c>
      <c r="H8735">
        <f t="shared" si="547"/>
        <v>2022</v>
      </c>
      <c r="I8735" s="1">
        <v>44721.926388888889</v>
      </c>
      <c r="J8735" s="2">
        <v>44721</v>
      </c>
      <c r="K8735" t="s">
        <v>13</v>
      </c>
      <c r="L8735" t="s">
        <v>21</v>
      </c>
      <c r="M8735" t="s">
        <v>53</v>
      </c>
      <c r="N8735" s="11" t="s">
        <v>15</v>
      </c>
      <c r="O8735" s="11" t="str">
        <f>IF(Table1[[#This Row],[Currency  Code]]="USD",Table1[[#This Row],[Product Amount with GST]]*80,Table1[[#This Row],[Product Amount with GST]])</f>
        <v>1999</v>
      </c>
      <c r="P8735" t="s">
        <v>50</v>
      </c>
    </row>
    <row r="8736" spans="1:16" x14ac:dyDescent="0.25">
      <c r="A8736" t="s">
        <v>5959</v>
      </c>
      <c r="B8736" t="s">
        <v>52</v>
      </c>
      <c r="C8736" t="s">
        <v>48</v>
      </c>
      <c r="E8736">
        <f t="shared" si="544"/>
        <v>10</v>
      </c>
      <c r="F8736">
        <f t="shared" si="545"/>
        <v>6</v>
      </c>
      <c r="G8736" s="8">
        <f t="shared" si="546"/>
        <v>44722</v>
      </c>
      <c r="H8736">
        <f t="shared" si="547"/>
        <v>2022</v>
      </c>
      <c r="I8736" s="1">
        <v>44722.720138888886</v>
      </c>
      <c r="J8736" s="2">
        <v>44722</v>
      </c>
      <c r="K8736" t="s">
        <v>13</v>
      </c>
      <c r="L8736" t="s">
        <v>18</v>
      </c>
      <c r="M8736" t="s">
        <v>53</v>
      </c>
      <c r="N8736" s="11" t="s">
        <v>15</v>
      </c>
      <c r="O8736" s="11" t="str">
        <f>IF(Table1[[#This Row],[Currency  Code]]="USD",Table1[[#This Row],[Product Amount with GST]]*80,Table1[[#This Row],[Product Amount with GST]])</f>
        <v>999</v>
      </c>
      <c r="P8736" t="s">
        <v>50</v>
      </c>
    </row>
    <row r="8737" spans="1:16" x14ac:dyDescent="0.25">
      <c r="A8737" t="s">
        <v>5960</v>
      </c>
      <c r="B8737" t="s">
        <v>119</v>
      </c>
      <c r="C8737" t="s">
        <v>48</v>
      </c>
      <c r="E8737">
        <f t="shared" si="544"/>
        <v>10</v>
      </c>
      <c r="F8737">
        <f t="shared" si="545"/>
        <v>6</v>
      </c>
      <c r="G8737" s="8">
        <f t="shared" si="546"/>
        <v>44722</v>
      </c>
      <c r="H8737">
        <f t="shared" si="547"/>
        <v>2022</v>
      </c>
      <c r="I8737" s="1">
        <v>44722.586111111108</v>
      </c>
      <c r="J8737" s="2">
        <v>44722</v>
      </c>
      <c r="K8737" t="s">
        <v>13</v>
      </c>
      <c r="L8737" t="s">
        <v>120</v>
      </c>
      <c r="M8737" t="s">
        <v>53</v>
      </c>
      <c r="N8737" s="11" t="s">
        <v>15</v>
      </c>
      <c r="O8737" s="11" t="str">
        <f>IF(Table1[[#This Row],[Currency  Code]]="USD",Table1[[#This Row],[Product Amount with GST]]*80,Table1[[#This Row],[Product Amount with GST]])</f>
        <v>2999</v>
      </c>
      <c r="P8737" t="s">
        <v>50</v>
      </c>
    </row>
    <row r="8738" spans="1:16" x14ac:dyDescent="0.25">
      <c r="A8738" t="s">
        <v>5961</v>
      </c>
      <c r="B8738" t="s">
        <v>116</v>
      </c>
      <c r="C8738" t="s">
        <v>48</v>
      </c>
      <c r="E8738">
        <f t="shared" si="544"/>
        <v>10</v>
      </c>
      <c r="F8738">
        <f t="shared" si="545"/>
        <v>6</v>
      </c>
      <c r="G8738" s="8">
        <f t="shared" si="546"/>
        <v>44722</v>
      </c>
      <c r="H8738">
        <f t="shared" si="547"/>
        <v>2022</v>
      </c>
      <c r="I8738" s="1">
        <v>44722.500694444447</v>
      </c>
      <c r="J8738" s="2">
        <v>44722</v>
      </c>
      <c r="K8738" t="s">
        <v>13</v>
      </c>
      <c r="L8738" t="s">
        <v>21</v>
      </c>
      <c r="M8738" t="s">
        <v>53</v>
      </c>
      <c r="N8738" s="11" t="s">
        <v>15</v>
      </c>
      <c r="O8738" s="11" t="str">
        <f>IF(Table1[[#This Row],[Currency  Code]]="USD",Table1[[#This Row],[Product Amount with GST]]*80,Table1[[#This Row],[Product Amount with GST]])</f>
        <v>1999</v>
      </c>
      <c r="P8738" t="s">
        <v>50</v>
      </c>
    </row>
    <row r="8739" spans="1:16" x14ac:dyDescent="0.25">
      <c r="A8739" t="s">
        <v>5962</v>
      </c>
      <c r="B8739" t="s">
        <v>11</v>
      </c>
      <c r="C8739" t="s">
        <v>48</v>
      </c>
      <c r="E8739">
        <f t="shared" si="544"/>
        <v>10</v>
      </c>
      <c r="F8739">
        <f t="shared" si="545"/>
        <v>6</v>
      </c>
      <c r="G8739" s="8">
        <f t="shared" si="546"/>
        <v>44722</v>
      </c>
      <c r="H8739">
        <f t="shared" si="547"/>
        <v>2022</v>
      </c>
      <c r="I8739" s="1">
        <v>44722.39166666667</v>
      </c>
      <c r="J8739" s="2">
        <v>44722</v>
      </c>
      <c r="K8739" t="s">
        <v>13</v>
      </c>
      <c r="L8739" t="s">
        <v>714</v>
      </c>
      <c r="M8739" t="s">
        <v>218</v>
      </c>
      <c r="N8739" s="11" t="s">
        <v>15</v>
      </c>
      <c r="O8739" s="11" t="str">
        <f>IF(Table1[[#This Row],[Currency  Code]]="USD",Table1[[#This Row],[Product Amount with GST]]*80,Table1[[#This Row],[Product Amount with GST]])</f>
        <v>2000</v>
      </c>
      <c r="P8739" t="s">
        <v>50</v>
      </c>
    </row>
    <row r="8740" spans="1:16" x14ac:dyDescent="0.25">
      <c r="A8740" t="s">
        <v>5963</v>
      </c>
      <c r="B8740" t="s">
        <v>47</v>
      </c>
      <c r="C8740" t="s">
        <v>48</v>
      </c>
      <c r="E8740">
        <f t="shared" si="544"/>
        <v>10</v>
      </c>
      <c r="F8740">
        <f t="shared" si="545"/>
        <v>6</v>
      </c>
      <c r="G8740" s="8">
        <f t="shared" si="546"/>
        <v>44722</v>
      </c>
      <c r="H8740">
        <f t="shared" si="547"/>
        <v>2022</v>
      </c>
      <c r="I8740" s="1">
        <v>44722.087500000001</v>
      </c>
      <c r="J8740" s="2">
        <v>44721</v>
      </c>
      <c r="K8740" t="s">
        <v>13</v>
      </c>
      <c r="L8740" t="s">
        <v>18</v>
      </c>
      <c r="M8740" t="s">
        <v>53</v>
      </c>
      <c r="N8740" s="11" t="s">
        <v>15</v>
      </c>
      <c r="O8740" s="11" t="str">
        <f>IF(Table1[[#This Row],[Currency  Code]]="USD",Table1[[#This Row],[Product Amount with GST]]*80,Table1[[#This Row],[Product Amount with GST]])</f>
        <v>999</v>
      </c>
      <c r="P8740" t="s">
        <v>50</v>
      </c>
    </row>
    <row r="8741" spans="1:16" x14ac:dyDescent="0.25">
      <c r="A8741" t="s">
        <v>5964</v>
      </c>
      <c r="B8741" t="s">
        <v>17</v>
      </c>
      <c r="C8741" t="s">
        <v>48</v>
      </c>
      <c r="E8741">
        <f t="shared" si="544"/>
        <v>10</v>
      </c>
      <c r="F8741">
        <f t="shared" si="545"/>
        <v>6</v>
      </c>
      <c r="G8741" s="8">
        <f t="shared" si="546"/>
        <v>44722</v>
      </c>
      <c r="H8741">
        <f t="shared" si="547"/>
        <v>2022</v>
      </c>
      <c r="I8741" s="1">
        <v>44722.061805555553</v>
      </c>
      <c r="J8741" s="2">
        <v>44721</v>
      </c>
      <c r="K8741" t="s">
        <v>13</v>
      </c>
      <c r="L8741" t="s">
        <v>18</v>
      </c>
      <c r="M8741" t="s">
        <v>135</v>
      </c>
      <c r="N8741" s="11" t="s">
        <v>15</v>
      </c>
      <c r="O8741" s="11" t="str">
        <f>IF(Table1[[#This Row],[Currency  Code]]="USD",Table1[[#This Row],[Product Amount with GST]]*80,Table1[[#This Row],[Product Amount with GST]])</f>
        <v>999</v>
      </c>
      <c r="P8741" t="s">
        <v>2806</v>
      </c>
    </row>
    <row r="8742" spans="1:16" x14ac:dyDescent="0.25">
      <c r="A8742" t="s">
        <v>5965</v>
      </c>
      <c r="B8742" t="s">
        <v>20</v>
      </c>
      <c r="C8742" t="s">
        <v>48</v>
      </c>
      <c r="E8742">
        <f t="shared" si="544"/>
        <v>10</v>
      </c>
      <c r="F8742">
        <f t="shared" si="545"/>
        <v>6</v>
      </c>
      <c r="G8742" s="8">
        <f t="shared" si="546"/>
        <v>44722</v>
      </c>
      <c r="H8742">
        <f t="shared" si="547"/>
        <v>2022</v>
      </c>
      <c r="I8742" s="1">
        <v>44722.017361111109</v>
      </c>
      <c r="J8742" s="2">
        <v>44721</v>
      </c>
      <c r="K8742" t="s">
        <v>13</v>
      </c>
      <c r="L8742" t="s">
        <v>21</v>
      </c>
      <c r="M8742" t="s">
        <v>53</v>
      </c>
      <c r="N8742" s="11" t="s">
        <v>15</v>
      </c>
      <c r="O8742" s="11" t="str">
        <f>IF(Table1[[#This Row],[Currency  Code]]="USD",Table1[[#This Row],[Product Amount with GST]]*80,Table1[[#This Row],[Product Amount with GST]])</f>
        <v>1999</v>
      </c>
      <c r="P8742" t="s">
        <v>50</v>
      </c>
    </row>
    <row r="8743" spans="1:16" x14ac:dyDescent="0.25">
      <c r="A8743" t="s">
        <v>5966</v>
      </c>
      <c r="B8743" t="s">
        <v>476</v>
      </c>
      <c r="C8743" t="s">
        <v>48</v>
      </c>
      <c r="E8743">
        <f t="shared" si="544"/>
        <v>10</v>
      </c>
      <c r="F8743">
        <f t="shared" si="545"/>
        <v>6</v>
      </c>
      <c r="G8743" s="8">
        <f t="shared" si="546"/>
        <v>44722</v>
      </c>
      <c r="H8743">
        <f t="shared" si="547"/>
        <v>2022</v>
      </c>
      <c r="I8743" s="1">
        <v>44722.732638888891</v>
      </c>
      <c r="J8743" s="2">
        <v>44722</v>
      </c>
      <c r="K8743" t="s">
        <v>13</v>
      </c>
      <c r="L8743" t="s">
        <v>113</v>
      </c>
      <c r="M8743" t="s">
        <v>91</v>
      </c>
      <c r="N8743" s="11" t="s">
        <v>15</v>
      </c>
      <c r="O8743" s="11" t="str">
        <f>IF(Table1[[#This Row],[Currency  Code]]="USD",Table1[[#This Row],[Product Amount with GST]]*80,Table1[[#This Row],[Product Amount with GST]])</f>
        <v>374</v>
      </c>
      <c r="P8743" t="s">
        <v>50</v>
      </c>
    </row>
    <row r="8744" spans="1:16" x14ac:dyDescent="0.25">
      <c r="A8744" t="s">
        <v>5967</v>
      </c>
      <c r="B8744" t="s">
        <v>402</v>
      </c>
      <c r="C8744" t="s">
        <v>48</v>
      </c>
      <c r="E8744">
        <f t="shared" si="544"/>
        <v>10</v>
      </c>
      <c r="F8744">
        <f t="shared" si="545"/>
        <v>6</v>
      </c>
      <c r="G8744" s="8">
        <f t="shared" si="546"/>
        <v>44722</v>
      </c>
      <c r="H8744">
        <f t="shared" si="547"/>
        <v>2022</v>
      </c>
      <c r="I8744" s="1">
        <v>44722.618750000001</v>
      </c>
      <c r="J8744" s="2">
        <v>44722</v>
      </c>
      <c r="K8744" t="s">
        <v>13</v>
      </c>
      <c r="L8744" t="s">
        <v>403</v>
      </c>
      <c r="M8744" t="s">
        <v>53</v>
      </c>
      <c r="N8744" s="11" t="s">
        <v>15</v>
      </c>
      <c r="O8744" s="11" t="str">
        <f>IF(Table1[[#This Row],[Currency  Code]]="USD",Table1[[#This Row],[Product Amount with GST]]*80,Table1[[#This Row],[Product Amount with GST]])</f>
        <v>1000</v>
      </c>
      <c r="P8744" t="s">
        <v>50</v>
      </c>
    </row>
    <row r="8745" spans="1:16" x14ac:dyDescent="0.25">
      <c r="A8745" t="s">
        <v>5968</v>
      </c>
      <c r="B8745" t="s">
        <v>20</v>
      </c>
      <c r="C8745" t="s">
        <v>48</v>
      </c>
      <c r="E8745">
        <f t="shared" si="544"/>
        <v>10</v>
      </c>
      <c r="F8745">
        <f t="shared" si="545"/>
        <v>6</v>
      </c>
      <c r="G8745" s="8">
        <f t="shared" si="546"/>
        <v>44722</v>
      </c>
      <c r="H8745">
        <f t="shared" si="547"/>
        <v>2022</v>
      </c>
      <c r="I8745" s="1">
        <v>44722.543749999997</v>
      </c>
      <c r="J8745" s="2">
        <v>44722</v>
      </c>
      <c r="K8745" t="s">
        <v>13</v>
      </c>
      <c r="L8745" t="s">
        <v>21</v>
      </c>
      <c r="M8745" t="s">
        <v>53</v>
      </c>
      <c r="N8745" s="11" t="s">
        <v>15</v>
      </c>
      <c r="O8745" s="11" t="str">
        <f>IF(Table1[[#This Row],[Currency  Code]]="USD",Table1[[#This Row],[Product Amount with GST]]*80,Table1[[#This Row],[Product Amount with GST]])</f>
        <v>1999</v>
      </c>
      <c r="P8745" t="s">
        <v>50</v>
      </c>
    </row>
    <row r="8746" spans="1:16" x14ac:dyDescent="0.25">
      <c r="A8746" t="s">
        <v>5727</v>
      </c>
      <c r="B8746" t="s">
        <v>476</v>
      </c>
      <c r="C8746" t="s">
        <v>48</v>
      </c>
      <c r="E8746">
        <f t="shared" si="544"/>
        <v>10</v>
      </c>
      <c r="F8746">
        <f t="shared" si="545"/>
        <v>6</v>
      </c>
      <c r="G8746" s="8">
        <f t="shared" si="546"/>
        <v>44722</v>
      </c>
      <c r="H8746">
        <f t="shared" si="547"/>
        <v>2022</v>
      </c>
      <c r="I8746" s="1">
        <v>44722.361805555556</v>
      </c>
      <c r="J8746" s="2">
        <v>44722</v>
      </c>
      <c r="K8746" t="s">
        <v>13</v>
      </c>
      <c r="L8746" t="s">
        <v>39</v>
      </c>
      <c r="M8746" t="s">
        <v>53</v>
      </c>
      <c r="N8746" s="11" t="s">
        <v>15</v>
      </c>
      <c r="O8746" s="11" t="str">
        <f>IF(Table1[[#This Row],[Currency  Code]]="USD",Table1[[#This Row],[Product Amount with GST]]*80,Table1[[#This Row],[Product Amount with GST]])</f>
        <v>499</v>
      </c>
      <c r="P8746" t="s">
        <v>50</v>
      </c>
    </row>
    <row r="8747" spans="1:16" x14ac:dyDescent="0.25">
      <c r="A8747" t="s">
        <v>5969</v>
      </c>
      <c r="B8747" t="s">
        <v>24</v>
      </c>
      <c r="C8747" t="s">
        <v>48</v>
      </c>
      <c r="E8747">
        <f t="shared" si="544"/>
        <v>10</v>
      </c>
      <c r="F8747">
        <f t="shared" si="545"/>
        <v>6</v>
      </c>
      <c r="G8747" s="8">
        <f t="shared" si="546"/>
        <v>44722</v>
      </c>
      <c r="H8747">
        <f t="shared" si="547"/>
        <v>2022</v>
      </c>
      <c r="I8747" s="1">
        <v>44722.340277777781</v>
      </c>
      <c r="J8747" s="2">
        <v>44722</v>
      </c>
      <c r="K8747" t="s">
        <v>13</v>
      </c>
      <c r="L8747" t="s">
        <v>25</v>
      </c>
      <c r="M8747" t="s">
        <v>53</v>
      </c>
      <c r="N8747" s="11" t="s">
        <v>15</v>
      </c>
      <c r="O8747" s="11" t="str">
        <f>IF(Table1[[#This Row],[Currency  Code]]="USD",Table1[[#This Row],[Product Amount with GST]]*80,Table1[[#This Row],[Product Amount with GST]])</f>
        <v>2022</v>
      </c>
      <c r="P8747" t="s">
        <v>50</v>
      </c>
    </row>
    <row r="8748" spans="1:16" x14ac:dyDescent="0.25">
      <c r="A8748" t="s">
        <v>5970</v>
      </c>
      <c r="B8748" t="s">
        <v>27</v>
      </c>
      <c r="C8748" t="s">
        <v>48</v>
      </c>
      <c r="E8748">
        <f t="shared" si="544"/>
        <v>10</v>
      </c>
      <c r="F8748">
        <f t="shared" si="545"/>
        <v>6</v>
      </c>
      <c r="G8748" s="8">
        <f t="shared" si="546"/>
        <v>44722</v>
      </c>
      <c r="H8748">
        <f t="shared" si="547"/>
        <v>2022</v>
      </c>
      <c r="I8748" s="1">
        <v>44722.287499999999</v>
      </c>
      <c r="J8748" s="2">
        <v>44722</v>
      </c>
      <c r="K8748" t="s">
        <v>13</v>
      </c>
      <c r="L8748" t="s">
        <v>21</v>
      </c>
      <c r="M8748" t="s">
        <v>53</v>
      </c>
      <c r="N8748" s="11" t="s">
        <v>15</v>
      </c>
      <c r="O8748" s="11" t="str">
        <f>IF(Table1[[#This Row],[Currency  Code]]="USD",Table1[[#This Row],[Product Amount with GST]]*80,Table1[[#This Row],[Product Amount with GST]])</f>
        <v>1999</v>
      </c>
      <c r="P8748" t="s">
        <v>50</v>
      </c>
    </row>
    <row r="8749" spans="1:16" x14ac:dyDescent="0.25">
      <c r="A8749" t="s">
        <v>5971</v>
      </c>
      <c r="B8749" t="s">
        <v>65</v>
      </c>
      <c r="C8749" t="s">
        <v>48</v>
      </c>
      <c r="E8749">
        <f t="shared" si="544"/>
        <v>10</v>
      </c>
      <c r="F8749">
        <f t="shared" si="545"/>
        <v>6</v>
      </c>
      <c r="G8749" s="8">
        <f t="shared" si="546"/>
        <v>44722</v>
      </c>
      <c r="H8749">
        <f t="shared" si="547"/>
        <v>2022</v>
      </c>
      <c r="I8749" s="1">
        <v>44722.28125</v>
      </c>
      <c r="J8749" s="2">
        <v>44722</v>
      </c>
      <c r="K8749" t="s">
        <v>13</v>
      </c>
      <c r="L8749" t="s">
        <v>44</v>
      </c>
      <c r="M8749" t="s">
        <v>218</v>
      </c>
      <c r="N8749" s="11" t="s">
        <v>15</v>
      </c>
      <c r="O8749" s="11" t="str">
        <f>IF(Table1[[#This Row],[Currency  Code]]="USD",Table1[[#This Row],[Product Amount with GST]]*80,Table1[[#This Row],[Product Amount with GST]])</f>
        <v>1499</v>
      </c>
      <c r="P8749" t="s">
        <v>50</v>
      </c>
    </row>
    <row r="8750" spans="1:16" x14ac:dyDescent="0.25">
      <c r="A8750" t="s">
        <v>5972</v>
      </c>
      <c r="B8750" t="s">
        <v>42</v>
      </c>
      <c r="C8750" t="s">
        <v>48</v>
      </c>
      <c r="E8750">
        <f t="shared" si="544"/>
        <v>10</v>
      </c>
      <c r="F8750">
        <f t="shared" si="545"/>
        <v>6</v>
      </c>
      <c r="G8750" s="8">
        <f t="shared" si="546"/>
        <v>44722</v>
      </c>
      <c r="H8750">
        <f t="shared" si="547"/>
        <v>2022</v>
      </c>
      <c r="I8750" s="1">
        <v>44722.276388888888</v>
      </c>
      <c r="J8750" s="2">
        <v>44722</v>
      </c>
      <c r="K8750" t="s">
        <v>13</v>
      </c>
      <c r="L8750" t="s">
        <v>44</v>
      </c>
      <c r="M8750" t="s">
        <v>218</v>
      </c>
      <c r="N8750" s="11" t="s">
        <v>15</v>
      </c>
      <c r="O8750" s="11" t="str">
        <f>IF(Table1[[#This Row],[Currency  Code]]="USD",Table1[[#This Row],[Product Amount with GST]]*80,Table1[[#This Row],[Product Amount with GST]])</f>
        <v>1499</v>
      </c>
      <c r="P8750" t="s">
        <v>50</v>
      </c>
    </row>
    <row r="8751" spans="1:16" x14ac:dyDescent="0.25">
      <c r="A8751" t="s">
        <v>5973</v>
      </c>
      <c r="B8751" t="s">
        <v>11</v>
      </c>
      <c r="C8751" t="s">
        <v>48</v>
      </c>
      <c r="E8751">
        <f t="shared" si="544"/>
        <v>9</v>
      </c>
      <c r="F8751">
        <f t="shared" si="545"/>
        <v>6</v>
      </c>
      <c r="G8751" s="8">
        <f t="shared" si="546"/>
        <v>44721</v>
      </c>
      <c r="H8751">
        <f t="shared" si="547"/>
        <v>2022</v>
      </c>
      <c r="I8751" s="1">
        <v>44721.961111111108</v>
      </c>
      <c r="J8751" s="2">
        <v>44721</v>
      </c>
      <c r="K8751" t="s">
        <v>13</v>
      </c>
      <c r="L8751" t="s">
        <v>714</v>
      </c>
      <c r="M8751" t="s">
        <v>53</v>
      </c>
      <c r="N8751" s="11" t="s">
        <v>15</v>
      </c>
      <c r="O8751" s="11" t="str">
        <f>IF(Table1[[#This Row],[Currency  Code]]="USD",Table1[[#This Row],[Product Amount with GST]]*80,Table1[[#This Row],[Product Amount with GST]])</f>
        <v>2000</v>
      </c>
      <c r="P8751" t="s">
        <v>50</v>
      </c>
    </row>
    <row r="8752" spans="1:16" x14ac:dyDescent="0.25">
      <c r="A8752" t="s">
        <v>5974</v>
      </c>
      <c r="B8752" t="s">
        <v>52</v>
      </c>
      <c r="C8752" t="s">
        <v>48</v>
      </c>
      <c r="E8752">
        <f t="shared" si="544"/>
        <v>9</v>
      </c>
      <c r="F8752">
        <f t="shared" si="545"/>
        <v>6</v>
      </c>
      <c r="G8752" s="8">
        <f t="shared" si="546"/>
        <v>44721</v>
      </c>
      <c r="H8752">
        <f t="shared" si="547"/>
        <v>2022</v>
      </c>
      <c r="I8752" s="1">
        <v>44721.830555555556</v>
      </c>
      <c r="J8752" s="2">
        <v>44721</v>
      </c>
      <c r="K8752" t="s">
        <v>13</v>
      </c>
      <c r="L8752" t="s">
        <v>18</v>
      </c>
      <c r="M8752" t="s">
        <v>53</v>
      </c>
      <c r="N8752" s="11" t="s">
        <v>15</v>
      </c>
      <c r="O8752" s="11" t="str">
        <f>IF(Table1[[#This Row],[Currency  Code]]="USD",Table1[[#This Row],[Product Amount with GST]]*80,Table1[[#This Row],[Product Amount with GST]])</f>
        <v>999</v>
      </c>
      <c r="P8752" t="s">
        <v>50</v>
      </c>
    </row>
    <row r="8753" spans="1:16" x14ac:dyDescent="0.25">
      <c r="A8753" t="s">
        <v>5975</v>
      </c>
      <c r="B8753" t="s">
        <v>402</v>
      </c>
      <c r="C8753" t="s">
        <v>48</v>
      </c>
      <c r="E8753">
        <f t="shared" si="544"/>
        <v>9</v>
      </c>
      <c r="F8753">
        <f t="shared" si="545"/>
        <v>6</v>
      </c>
      <c r="G8753" s="8">
        <f t="shared" si="546"/>
        <v>44721</v>
      </c>
      <c r="H8753">
        <f t="shared" si="547"/>
        <v>2022</v>
      </c>
      <c r="I8753" s="1">
        <v>44721.779166666667</v>
      </c>
      <c r="J8753" s="2">
        <v>44721</v>
      </c>
      <c r="K8753" t="s">
        <v>13</v>
      </c>
      <c r="L8753" t="s">
        <v>403</v>
      </c>
      <c r="M8753" t="s">
        <v>218</v>
      </c>
      <c r="N8753" s="11" t="s">
        <v>15</v>
      </c>
      <c r="O8753" s="11" t="str">
        <f>IF(Table1[[#This Row],[Currency  Code]]="USD",Table1[[#This Row],[Product Amount with GST]]*80,Table1[[#This Row],[Product Amount with GST]])</f>
        <v>1000</v>
      </c>
      <c r="P8753" t="s">
        <v>50</v>
      </c>
    </row>
    <row r="8754" spans="1:16" x14ac:dyDescent="0.25">
      <c r="A8754" t="s">
        <v>5976</v>
      </c>
      <c r="B8754" t="s">
        <v>20</v>
      </c>
      <c r="C8754" t="s">
        <v>48</v>
      </c>
      <c r="E8754">
        <f t="shared" si="544"/>
        <v>9</v>
      </c>
      <c r="F8754">
        <f t="shared" si="545"/>
        <v>6</v>
      </c>
      <c r="G8754" s="8">
        <f t="shared" si="546"/>
        <v>44721</v>
      </c>
      <c r="H8754">
        <f t="shared" si="547"/>
        <v>2022</v>
      </c>
      <c r="I8754" s="1">
        <v>44721.525694444441</v>
      </c>
      <c r="J8754" s="2">
        <v>44721</v>
      </c>
      <c r="K8754" t="s">
        <v>13</v>
      </c>
      <c r="L8754" t="s">
        <v>21</v>
      </c>
      <c r="M8754" t="s">
        <v>53</v>
      </c>
      <c r="N8754" s="11" t="s">
        <v>15</v>
      </c>
      <c r="O8754" s="11" t="str">
        <f>IF(Table1[[#This Row],[Currency  Code]]="USD",Table1[[#This Row],[Product Amount with GST]]*80,Table1[[#This Row],[Product Amount with GST]])</f>
        <v>1999</v>
      </c>
      <c r="P8754" t="s">
        <v>50</v>
      </c>
    </row>
    <row r="8755" spans="1:16" x14ac:dyDescent="0.25">
      <c r="A8755" t="s">
        <v>3106</v>
      </c>
      <c r="B8755" t="s">
        <v>24</v>
      </c>
      <c r="C8755" t="s">
        <v>48</v>
      </c>
      <c r="E8755">
        <f t="shared" si="544"/>
        <v>9</v>
      </c>
      <c r="F8755">
        <f t="shared" si="545"/>
        <v>6</v>
      </c>
      <c r="G8755" s="8">
        <f t="shared" si="546"/>
        <v>44721</v>
      </c>
      <c r="H8755">
        <f t="shared" si="547"/>
        <v>2022</v>
      </c>
      <c r="I8755" s="1">
        <v>44721.522222222222</v>
      </c>
      <c r="J8755" s="2">
        <v>44721</v>
      </c>
      <c r="K8755" t="s">
        <v>13</v>
      </c>
      <c r="L8755" t="s">
        <v>25</v>
      </c>
      <c r="M8755" t="s">
        <v>53</v>
      </c>
      <c r="N8755" s="11" t="s">
        <v>15</v>
      </c>
      <c r="O8755" s="11" t="str">
        <f>IF(Table1[[#This Row],[Currency  Code]]="USD",Table1[[#This Row],[Product Amount with GST]]*80,Table1[[#This Row],[Product Amount with GST]])</f>
        <v>2022</v>
      </c>
      <c r="P8755" t="s">
        <v>50</v>
      </c>
    </row>
    <row r="8756" spans="1:16" x14ac:dyDescent="0.25">
      <c r="A8756" t="s">
        <v>5977</v>
      </c>
      <c r="B8756" t="s">
        <v>47</v>
      </c>
      <c r="C8756" t="s">
        <v>48</v>
      </c>
      <c r="E8756">
        <f t="shared" si="544"/>
        <v>9</v>
      </c>
      <c r="F8756">
        <f t="shared" si="545"/>
        <v>6</v>
      </c>
      <c r="G8756" s="8">
        <f t="shared" si="546"/>
        <v>44721</v>
      </c>
      <c r="H8756">
        <f t="shared" si="547"/>
        <v>2022</v>
      </c>
      <c r="I8756" s="1">
        <v>44721.430555555555</v>
      </c>
      <c r="J8756" s="2">
        <v>44721</v>
      </c>
      <c r="K8756" t="s">
        <v>13</v>
      </c>
      <c r="L8756" t="s">
        <v>18</v>
      </c>
      <c r="M8756" t="s">
        <v>218</v>
      </c>
      <c r="N8756" s="11" t="s">
        <v>15</v>
      </c>
      <c r="O8756" s="11" t="str">
        <f>IF(Table1[[#This Row],[Currency  Code]]="USD",Table1[[#This Row],[Product Amount with GST]]*80,Table1[[#This Row],[Product Amount with GST]])</f>
        <v>999</v>
      </c>
      <c r="P8756" t="s">
        <v>50</v>
      </c>
    </row>
    <row r="8757" spans="1:16" x14ac:dyDescent="0.25">
      <c r="A8757" t="s">
        <v>5978</v>
      </c>
      <c r="B8757" t="s">
        <v>444</v>
      </c>
      <c r="C8757" t="s">
        <v>48</v>
      </c>
      <c r="E8757">
        <f t="shared" si="544"/>
        <v>9</v>
      </c>
      <c r="F8757">
        <f t="shared" si="545"/>
        <v>6</v>
      </c>
      <c r="G8757" s="8">
        <f t="shared" si="546"/>
        <v>44721</v>
      </c>
      <c r="H8757">
        <f t="shared" si="547"/>
        <v>2022</v>
      </c>
      <c r="I8757" s="1">
        <v>44721.390972222223</v>
      </c>
      <c r="J8757" s="2">
        <v>44721</v>
      </c>
      <c r="K8757" t="s">
        <v>13</v>
      </c>
      <c r="L8757" t="s">
        <v>306</v>
      </c>
      <c r="M8757" t="s">
        <v>53</v>
      </c>
      <c r="N8757" s="11" t="s">
        <v>15</v>
      </c>
      <c r="O8757" s="11" t="str">
        <f>IF(Table1[[#This Row],[Currency  Code]]="USD",Table1[[#This Row],[Product Amount with GST]]*80,Table1[[#This Row],[Product Amount with GST]])</f>
        <v>399</v>
      </c>
      <c r="P8757" t="s">
        <v>50</v>
      </c>
    </row>
    <row r="8758" spans="1:16" x14ac:dyDescent="0.25">
      <c r="A8758" t="s">
        <v>5979</v>
      </c>
      <c r="B8758" t="s">
        <v>24</v>
      </c>
      <c r="C8758" t="s">
        <v>48</v>
      </c>
      <c r="E8758">
        <f t="shared" si="544"/>
        <v>8</v>
      </c>
      <c r="F8758">
        <f t="shared" si="545"/>
        <v>6</v>
      </c>
      <c r="G8758" s="8">
        <f t="shared" si="546"/>
        <v>44720</v>
      </c>
      <c r="H8758">
        <f t="shared" si="547"/>
        <v>2022</v>
      </c>
      <c r="I8758" s="1">
        <v>44720.966666666667</v>
      </c>
      <c r="J8758" s="2">
        <v>44720</v>
      </c>
      <c r="K8758" t="s">
        <v>13</v>
      </c>
      <c r="L8758" t="s">
        <v>25</v>
      </c>
      <c r="M8758" t="s">
        <v>53</v>
      </c>
      <c r="N8758" s="11" t="s">
        <v>15</v>
      </c>
      <c r="O8758" s="11" t="str">
        <f>IF(Table1[[#This Row],[Currency  Code]]="USD",Table1[[#This Row],[Product Amount with GST]]*80,Table1[[#This Row],[Product Amount with GST]])</f>
        <v>2022</v>
      </c>
      <c r="P8758" t="s">
        <v>50</v>
      </c>
    </row>
    <row r="8759" spans="1:16" x14ac:dyDescent="0.25">
      <c r="A8759" t="s">
        <v>5980</v>
      </c>
      <c r="B8759" t="s">
        <v>20</v>
      </c>
      <c r="C8759" t="s">
        <v>48</v>
      </c>
      <c r="E8759">
        <f t="shared" si="544"/>
        <v>8</v>
      </c>
      <c r="F8759">
        <f t="shared" si="545"/>
        <v>6</v>
      </c>
      <c r="G8759" s="8">
        <f t="shared" si="546"/>
        <v>44720</v>
      </c>
      <c r="H8759">
        <f t="shared" si="547"/>
        <v>2022</v>
      </c>
      <c r="I8759" s="1">
        <v>44720.947222222225</v>
      </c>
      <c r="J8759" s="2">
        <v>44720</v>
      </c>
      <c r="K8759" t="s">
        <v>13</v>
      </c>
      <c r="L8759" t="s">
        <v>21</v>
      </c>
      <c r="M8759" t="s">
        <v>53</v>
      </c>
      <c r="N8759" s="11" t="s">
        <v>15</v>
      </c>
      <c r="O8759" s="11" t="str">
        <f>IF(Table1[[#This Row],[Currency  Code]]="USD",Table1[[#This Row],[Product Amount with GST]]*80,Table1[[#This Row],[Product Amount with GST]])</f>
        <v>1999</v>
      </c>
      <c r="P8759" t="s">
        <v>50</v>
      </c>
    </row>
    <row r="8760" spans="1:16" x14ac:dyDescent="0.25">
      <c r="A8760" t="s">
        <v>5981</v>
      </c>
      <c r="B8760" t="s">
        <v>24</v>
      </c>
      <c r="C8760" t="s">
        <v>48</v>
      </c>
      <c r="E8760">
        <f t="shared" si="544"/>
        <v>8</v>
      </c>
      <c r="F8760">
        <f t="shared" si="545"/>
        <v>6</v>
      </c>
      <c r="G8760" s="8">
        <f t="shared" si="546"/>
        <v>44720</v>
      </c>
      <c r="H8760">
        <f t="shared" si="547"/>
        <v>2022</v>
      </c>
      <c r="I8760" s="1">
        <v>44720.873611111114</v>
      </c>
      <c r="J8760" s="2">
        <v>44720</v>
      </c>
      <c r="K8760" t="s">
        <v>13</v>
      </c>
      <c r="L8760" t="s">
        <v>25</v>
      </c>
      <c r="M8760" t="s">
        <v>53</v>
      </c>
      <c r="N8760" s="11" t="s">
        <v>15</v>
      </c>
      <c r="O8760" s="11" t="str">
        <f>IF(Table1[[#This Row],[Currency  Code]]="USD",Table1[[#This Row],[Product Amount with GST]]*80,Table1[[#This Row],[Product Amount with GST]])</f>
        <v>2022</v>
      </c>
      <c r="P8760" t="s">
        <v>50</v>
      </c>
    </row>
    <row r="8761" spans="1:16" x14ac:dyDescent="0.25">
      <c r="A8761" t="s">
        <v>5982</v>
      </c>
      <c r="B8761" t="s">
        <v>24</v>
      </c>
      <c r="C8761" t="s">
        <v>48</v>
      </c>
      <c r="E8761">
        <f t="shared" si="544"/>
        <v>8</v>
      </c>
      <c r="F8761">
        <f t="shared" si="545"/>
        <v>6</v>
      </c>
      <c r="G8761" s="8">
        <f t="shared" si="546"/>
        <v>44720</v>
      </c>
      <c r="H8761">
        <f t="shared" si="547"/>
        <v>2022</v>
      </c>
      <c r="I8761" s="1">
        <v>44720.834027777775</v>
      </c>
      <c r="J8761" s="2">
        <v>44720</v>
      </c>
      <c r="K8761" t="s">
        <v>13</v>
      </c>
      <c r="L8761" t="s">
        <v>25</v>
      </c>
      <c r="M8761" t="s">
        <v>53</v>
      </c>
      <c r="N8761" s="11" t="s">
        <v>15</v>
      </c>
      <c r="O8761" s="11" t="str">
        <f>IF(Table1[[#This Row],[Currency  Code]]="USD",Table1[[#This Row],[Product Amount with GST]]*80,Table1[[#This Row],[Product Amount with GST]])</f>
        <v>2022</v>
      </c>
      <c r="P8761" t="s">
        <v>50</v>
      </c>
    </row>
    <row r="8762" spans="1:16" x14ac:dyDescent="0.25">
      <c r="A8762" t="s">
        <v>5983</v>
      </c>
      <c r="B8762" t="s">
        <v>11</v>
      </c>
      <c r="C8762" t="s">
        <v>48</v>
      </c>
      <c r="E8762">
        <f t="shared" si="544"/>
        <v>8</v>
      </c>
      <c r="F8762">
        <f t="shared" si="545"/>
        <v>6</v>
      </c>
      <c r="G8762" s="8">
        <f t="shared" si="546"/>
        <v>44720</v>
      </c>
      <c r="H8762">
        <f t="shared" si="547"/>
        <v>2022</v>
      </c>
      <c r="I8762" s="1">
        <v>44720.826388888891</v>
      </c>
      <c r="J8762" s="2">
        <v>44720</v>
      </c>
      <c r="K8762" t="s">
        <v>13</v>
      </c>
      <c r="L8762" t="s">
        <v>714</v>
      </c>
      <c r="M8762" t="s">
        <v>330</v>
      </c>
      <c r="N8762" s="11" t="s">
        <v>15</v>
      </c>
      <c r="O8762" s="11" t="str">
        <f>IF(Table1[[#This Row],[Currency  Code]]="USD",Table1[[#This Row],[Product Amount with GST]]*80,Table1[[#This Row],[Product Amount with GST]])</f>
        <v>2000</v>
      </c>
      <c r="P8762" t="s">
        <v>50</v>
      </c>
    </row>
    <row r="8763" spans="1:16" x14ac:dyDescent="0.25">
      <c r="A8763" t="s">
        <v>5984</v>
      </c>
      <c r="B8763" t="s">
        <v>11</v>
      </c>
      <c r="C8763" t="s">
        <v>48</v>
      </c>
      <c r="E8763">
        <f t="shared" si="544"/>
        <v>9</v>
      </c>
      <c r="F8763">
        <f t="shared" si="545"/>
        <v>6</v>
      </c>
      <c r="G8763" s="8">
        <f t="shared" si="546"/>
        <v>44721</v>
      </c>
      <c r="H8763">
        <f t="shared" si="547"/>
        <v>2022</v>
      </c>
      <c r="I8763" s="1">
        <v>44721.830555555556</v>
      </c>
      <c r="J8763" s="2">
        <v>44721</v>
      </c>
      <c r="K8763" t="s">
        <v>13</v>
      </c>
      <c r="L8763" t="s">
        <v>714</v>
      </c>
      <c r="M8763" t="s">
        <v>218</v>
      </c>
      <c r="N8763" s="11" t="s">
        <v>15</v>
      </c>
      <c r="O8763" s="11" t="str">
        <f>IF(Table1[[#This Row],[Currency  Code]]="USD",Table1[[#This Row],[Product Amount with GST]]*80,Table1[[#This Row],[Product Amount with GST]])</f>
        <v>2000</v>
      </c>
      <c r="P8763" t="s">
        <v>50</v>
      </c>
    </row>
    <row r="8764" spans="1:16" x14ac:dyDescent="0.25">
      <c r="A8764" t="s">
        <v>5985</v>
      </c>
      <c r="B8764" t="s">
        <v>11</v>
      </c>
      <c r="C8764" t="s">
        <v>48</v>
      </c>
      <c r="E8764">
        <f t="shared" si="544"/>
        <v>9</v>
      </c>
      <c r="F8764">
        <f t="shared" si="545"/>
        <v>6</v>
      </c>
      <c r="G8764" s="8">
        <f t="shared" si="546"/>
        <v>44721</v>
      </c>
      <c r="H8764">
        <f t="shared" si="547"/>
        <v>2022</v>
      </c>
      <c r="I8764" s="1">
        <v>44721.806250000001</v>
      </c>
      <c r="J8764" s="2">
        <v>44721</v>
      </c>
      <c r="K8764" t="s">
        <v>13</v>
      </c>
      <c r="L8764" t="s">
        <v>714</v>
      </c>
      <c r="M8764" t="s">
        <v>218</v>
      </c>
      <c r="N8764" s="11" t="s">
        <v>15</v>
      </c>
      <c r="O8764" s="11" t="str">
        <f>IF(Table1[[#This Row],[Currency  Code]]="USD",Table1[[#This Row],[Product Amount with GST]]*80,Table1[[#This Row],[Product Amount with GST]])</f>
        <v>2000</v>
      </c>
      <c r="P8764" t="s">
        <v>50</v>
      </c>
    </row>
    <row r="8765" spans="1:16" x14ac:dyDescent="0.25">
      <c r="A8765" t="s">
        <v>5986</v>
      </c>
      <c r="B8765" t="s">
        <v>24</v>
      </c>
      <c r="C8765" t="s">
        <v>48</v>
      </c>
      <c r="E8765">
        <f t="shared" si="544"/>
        <v>9</v>
      </c>
      <c r="F8765">
        <f t="shared" si="545"/>
        <v>6</v>
      </c>
      <c r="G8765" s="8">
        <f t="shared" si="546"/>
        <v>44721</v>
      </c>
      <c r="H8765">
        <f t="shared" si="547"/>
        <v>2022</v>
      </c>
      <c r="I8765" s="1">
        <v>44721.711111111108</v>
      </c>
      <c r="J8765" s="2">
        <v>44721</v>
      </c>
      <c r="K8765" t="s">
        <v>13</v>
      </c>
      <c r="L8765" t="s">
        <v>25</v>
      </c>
      <c r="M8765" t="s">
        <v>53</v>
      </c>
      <c r="N8765" s="11" t="s">
        <v>15</v>
      </c>
      <c r="O8765" s="11" t="str">
        <f>IF(Table1[[#This Row],[Currency  Code]]="USD",Table1[[#This Row],[Product Amount with GST]]*80,Table1[[#This Row],[Product Amount with GST]])</f>
        <v>2022</v>
      </c>
      <c r="P8765" t="s">
        <v>50</v>
      </c>
    </row>
    <row r="8766" spans="1:16" x14ac:dyDescent="0.25">
      <c r="A8766" t="s">
        <v>5987</v>
      </c>
      <c r="B8766" t="s">
        <v>20</v>
      </c>
      <c r="C8766" t="s">
        <v>48</v>
      </c>
      <c r="E8766">
        <f t="shared" si="544"/>
        <v>9</v>
      </c>
      <c r="F8766">
        <f t="shared" si="545"/>
        <v>6</v>
      </c>
      <c r="G8766" s="8">
        <f t="shared" si="546"/>
        <v>44721</v>
      </c>
      <c r="H8766">
        <f t="shared" si="547"/>
        <v>2022</v>
      </c>
      <c r="I8766" s="1">
        <v>44721.563194444447</v>
      </c>
      <c r="J8766" s="2">
        <v>44721</v>
      </c>
      <c r="K8766" t="s">
        <v>13</v>
      </c>
      <c r="L8766" t="s">
        <v>21</v>
      </c>
      <c r="M8766" t="s">
        <v>53</v>
      </c>
      <c r="N8766" s="11" t="s">
        <v>15</v>
      </c>
      <c r="O8766" s="11" t="str">
        <f>IF(Table1[[#This Row],[Currency  Code]]="USD",Table1[[#This Row],[Product Amount with GST]]*80,Table1[[#This Row],[Product Amount with GST]])</f>
        <v>1999</v>
      </c>
      <c r="P8766" t="s">
        <v>50</v>
      </c>
    </row>
    <row r="8767" spans="1:16" x14ac:dyDescent="0.25">
      <c r="A8767" t="s">
        <v>5988</v>
      </c>
      <c r="B8767" t="s">
        <v>119</v>
      </c>
      <c r="C8767" t="s">
        <v>48</v>
      </c>
      <c r="E8767">
        <f t="shared" si="544"/>
        <v>9</v>
      </c>
      <c r="F8767">
        <f t="shared" si="545"/>
        <v>6</v>
      </c>
      <c r="G8767" s="8">
        <f t="shared" si="546"/>
        <v>44721</v>
      </c>
      <c r="H8767">
        <f t="shared" si="547"/>
        <v>2022</v>
      </c>
      <c r="I8767" s="1">
        <v>44721.425000000003</v>
      </c>
      <c r="J8767" s="2">
        <v>44721</v>
      </c>
      <c r="K8767" t="s">
        <v>13</v>
      </c>
      <c r="L8767" t="s">
        <v>120</v>
      </c>
      <c r="M8767" t="s">
        <v>53</v>
      </c>
      <c r="N8767" s="11" t="s">
        <v>15</v>
      </c>
      <c r="O8767" s="11" t="str">
        <f>IF(Table1[[#This Row],[Currency  Code]]="USD",Table1[[#This Row],[Product Amount with GST]]*80,Table1[[#This Row],[Product Amount with GST]])</f>
        <v>2999</v>
      </c>
      <c r="P8767" t="s">
        <v>50</v>
      </c>
    </row>
    <row r="8768" spans="1:16" x14ac:dyDescent="0.25">
      <c r="A8768" t="s">
        <v>5989</v>
      </c>
      <c r="B8768" t="s">
        <v>659</v>
      </c>
      <c r="C8768" t="s">
        <v>48</v>
      </c>
      <c r="E8768">
        <f t="shared" si="544"/>
        <v>9</v>
      </c>
      <c r="F8768">
        <f t="shared" si="545"/>
        <v>6</v>
      </c>
      <c r="G8768" s="8">
        <f t="shared" si="546"/>
        <v>44721</v>
      </c>
      <c r="H8768">
        <f t="shared" si="547"/>
        <v>2022</v>
      </c>
      <c r="I8768" s="1">
        <v>44721.219444444447</v>
      </c>
      <c r="J8768" s="2">
        <v>44720</v>
      </c>
      <c r="K8768" t="s">
        <v>13</v>
      </c>
      <c r="L8768" t="s">
        <v>44</v>
      </c>
      <c r="M8768" t="s">
        <v>135</v>
      </c>
      <c r="N8768" s="11" t="s">
        <v>15</v>
      </c>
      <c r="O8768" s="11" t="str">
        <f>IF(Table1[[#This Row],[Currency  Code]]="USD",Table1[[#This Row],[Product Amount with GST]]*80,Table1[[#This Row],[Product Amount with GST]])</f>
        <v>1499</v>
      </c>
      <c r="P8768" t="s">
        <v>186</v>
      </c>
    </row>
    <row r="8769" spans="1:16" x14ac:dyDescent="0.25">
      <c r="A8769" t="s">
        <v>5989</v>
      </c>
      <c r="B8769" t="s">
        <v>507</v>
      </c>
      <c r="C8769" t="s">
        <v>48</v>
      </c>
      <c r="E8769">
        <f t="shared" si="544"/>
        <v>9</v>
      </c>
      <c r="F8769">
        <f t="shared" si="545"/>
        <v>6</v>
      </c>
      <c r="G8769" s="8">
        <f t="shared" si="546"/>
        <v>44721</v>
      </c>
      <c r="H8769">
        <f t="shared" si="547"/>
        <v>2022</v>
      </c>
      <c r="I8769" s="1">
        <v>44721.21875</v>
      </c>
      <c r="J8769" s="2">
        <v>44720</v>
      </c>
      <c r="K8769" t="s">
        <v>13</v>
      </c>
      <c r="L8769" t="s">
        <v>5388</v>
      </c>
      <c r="M8769" t="s">
        <v>135</v>
      </c>
      <c r="N8769" s="11" t="s">
        <v>15</v>
      </c>
      <c r="O8769" s="11" t="str">
        <f>IF(Table1[[#This Row],[Currency  Code]]="USD",Table1[[#This Row],[Product Amount with GST]]*80,Table1[[#This Row],[Product Amount with GST]])</f>
        <v>1490</v>
      </c>
      <c r="P8769" t="s">
        <v>186</v>
      </c>
    </row>
    <row r="8770" spans="1:16" x14ac:dyDescent="0.25">
      <c r="A8770" t="s">
        <v>5990</v>
      </c>
      <c r="B8770" t="s">
        <v>52</v>
      </c>
      <c r="C8770" t="s">
        <v>48</v>
      </c>
      <c r="E8770">
        <f t="shared" ref="E8770:E8833" si="548">DAY(I8770)</f>
        <v>8</v>
      </c>
      <c r="F8770">
        <f t="shared" ref="F8770:F8833" si="549">MONTH(I8770)</f>
        <v>6</v>
      </c>
      <c r="G8770" s="8">
        <f t="shared" ref="G8770:G8833" si="550">DATE(H8771,F8770,E8770)</f>
        <v>44720</v>
      </c>
      <c r="H8770">
        <f t="shared" ref="H8770:H8833" si="551">YEAR(I8770)</f>
        <v>2022</v>
      </c>
      <c r="I8770" s="1">
        <v>44720.946527777778</v>
      </c>
      <c r="J8770" s="2">
        <v>44720</v>
      </c>
      <c r="K8770" t="s">
        <v>13</v>
      </c>
      <c r="L8770" t="s">
        <v>18</v>
      </c>
      <c r="M8770" t="s">
        <v>53</v>
      </c>
      <c r="N8770" s="11" t="s">
        <v>15</v>
      </c>
      <c r="O8770" s="11" t="str">
        <f>IF(Table1[[#This Row],[Currency  Code]]="USD",Table1[[#This Row],[Product Amount with GST]]*80,Table1[[#This Row],[Product Amount with GST]])</f>
        <v>999</v>
      </c>
      <c r="P8770" t="s">
        <v>50</v>
      </c>
    </row>
    <row r="8771" spans="1:16" x14ac:dyDescent="0.25">
      <c r="A8771" t="s">
        <v>5991</v>
      </c>
      <c r="B8771" t="s">
        <v>17</v>
      </c>
      <c r="C8771" t="s">
        <v>48</v>
      </c>
      <c r="E8771">
        <f t="shared" si="548"/>
        <v>8</v>
      </c>
      <c r="F8771">
        <f t="shared" si="549"/>
        <v>6</v>
      </c>
      <c r="G8771" s="8">
        <f t="shared" si="550"/>
        <v>44720</v>
      </c>
      <c r="H8771">
        <f t="shared" si="551"/>
        <v>2022</v>
      </c>
      <c r="I8771" s="1">
        <v>44720.881249999999</v>
      </c>
      <c r="J8771" s="2">
        <v>44720</v>
      </c>
      <c r="K8771" t="s">
        <v>13</v>
      </c>
      <c r="L8771" t="s">
        <v>18</v>
      </c>
      <c r="M8771" t="s">
        <v>53</v>
      </c>
      <c r="N8771" s="11" t="s">
        <v>15</v>
      </c>
      <c r="O8771" s="11" t="str">
        <f>IF(Table1[[#This Row],[Currency  Code]]="USD",Table1[[#This Row],[Product Amount with GST]]*80,Table1[[#This Row],[Product Amount with GST]])</f>
        <v>999</v>
      </c>
      <c r="P8771" t="s">
        <v>50</v>
      </c>
    </row>
    <row r="8772" spans="1:16" x14ac:dyDescent="0.25">
      <c r="A8772" t="s">
        <v>5992</v>
      </c>
      <c r="B8772" t="s">
        <v>52</v>
      </c>
      <c r="C8772" t="s">
        <v>48</v>
      </c>
      <c r="E8772">
        <f t="shared" si="548"/>
        <v>8</v>
      </c>
      <c r="F8772">
        <f t="shared" si="549"/>
        <v>6</v>
      </c>
      <c r="G8772" s="8">
        <f t="shared" si="550"/>
        <v>44720</v>
      </c>
      <c r="H8772">
        <f t="shared" si="551"/>
        <v>2022</v>
      </c>
      <c r="I8772" s="1">
        <v>44720.802777777775</v>
      </c>
      <c r="J8772" s="2">
        <v>44720</v>
      </c>
      <c r="K8772" t="s">
        <v>13</v>
      </c>
      <c r="L8772" t="s">
        <v>18</v>
      </c>
      <c r="M8772" t="s">
        <v>53</v>
      </c>
      <c r="N8772" s="11" t="s">
        <v>15</v>
      </c>
      <c r="O8772" s="11" t="str">
        <f>IF(Table1[[#This Row],[Currency  Code]]="USD",Table1[[#This Row],[Product Amount with GST]]*80,Table1[[#This Row],[Product Amount with GST]])</f>
        <v>999</v>
      </c>
      <c r="P8772" t="s">
        <v>50</v>
      </c>
    </row>
    <row r="8773" spans="1:16" x14ac:dyDescent="0.25">
      <c r="A8773" t="s">
        <v>5993</v>
      </c>
      <c r="B8773" t="s">
        <v>35</v>
      </c>
      <c r="C8773" t="s">
        <v>48</v>
      </c>
      <c r="E8773">
        <f t="shared" si="548"/>
        <v>9</v>
      </c>
      <c r="F8773">
        <f t="shared" si="549"/>
        <v>6</v>
      </c>
      <c r="G8773" s="8">
        <f t="shared" si="550"/>
        <v>44721</v>
      </c>
      <c r="H8773">
        <f t="shared" si="551"/>
        <v>2022</v>
      </c>
      <c r="I8773" s="1">
        <v>44721.807638888888</v>
      </c>
      <c r="J8773" s="2">
        <v>44721</v>
      </c>
      <c r="K8773" t="s">
        <v>13</v>
      </c>
      <c r="L8773" t="s">
        <v>36</v>
      </c>
      <c r="M8773" t="s">
        <v>218</v>
      </c>
      <c r="N8773" s="11" t="s">
        <v>15</v>
      </c>
      <c r="O8773" s="11" t="str">
        <f>IF(Table1[[#This Row],[Currency  Code]]="USD",Table1[[#This Row],[Product Amount with GST]]*80,Table1[[#This Row],[Product Amount with GST]])</f>
        <v>899</v>
      </c>
      <c r="P8773" t="s">
        <v>50</v>
      </c>
    </row>
    <row r="8774" spans="1:16" x14ac:dyDescent="0.25">
      <c r="A8774" t="s">
        <v>5994</v>
      </c>
      <c r="B8774" t="s">
        <v>27</v>
      </c>
      <c r="C8774" t="s">
        <v>48</v>
      </c>
      <c r="E8774">
        <f t="shared" si="548"/>
        <v>9</v>
      </c>
      <c r="F8774">
        <f t="shared" si="549"/>
        <v>6</v>
      </c>
      <c r="G8774" s="8">
        <f t="shared" si="550"/>
        <v>44721</v>
      </c>
      <c r="H8774">
        <f t="shared" si="551"/>
        <v>2022</v>
      </c>
      <c r="I8774" s="1">
        <v>44721.622916666667</v>
      </c>
      <c r="J8774" s="2">
        <v>44721</v>
      </c>
      <c r="K8774" t="s">
        <v>13</v>
      </c>
      <c r="L8774" t="s">
        <v>21</v>
      </c>
      <c r="M8774" t="s">
        <v>330</v>
      </c>
      <c r="N8774" s="11" t="s">
        <v>15</v>
      </c>
      <c r="O8774" s="11" t="str">
        <f>IF(Table1[[#This Row],[Currency  Code]]="USD",Table1[[#This Row],[Product Amount with GST]]*80,Table1[[#This Row],[Product Amount with GST]])</f>
        <v>1999</v>
      </c>
      <c r="P8774" t="s">
        <v>50</v>
      </c>
    </row>
    <row r="8775" spans="1:16" x14ac:dyDescent="0.25">
      <c r="A8775" t="s">
        <v>5995</v>
      </c>
      <c r="B8775" t="s">
        <v>11</v>
      </c>
      <c r="C8775" t="s">
        <v>48</v>
      </c>
      <c r="E8775">
        <f t="shared" si="548"/>
        <v>9</v>
      </c>
      <c r="F8775">
        <f t="shared" si="549"/>
        <v>6</v>
      </c>
      <c r="G8775" s="8">
        <f t="shared" si="550"/>
        <v>44721</v>
      </c>
      <c r="H8775">
        <f t="shared" si="551"/>
        <v>2022</v>
      </c>
      <c r="I8775" s="1">
        <v>44721.426388888889</v>
      </c>
      <c r="J8775" s="2">
        <v>44721</v>
      </c>
      <c r="K8775" t="s">
        <v>13</v>
      </c>
      <c r="L8775" t="s">
        <v>714</v>
      </c>
      <c r="M8775" t="s">
        <v>135</v>
      </c>
      <c r="N8775" s="11" t="s">
        <v>15</v>
      </c>
      <c r="O8775" s="11" t="str">
        <f>IF(Table1[[#This Row],[Currency  Code]]="USD",Table1[[#This Row],[Product Amount with GST]]*80,Table1[[#This Row],[Product Amount with GST]])</f>
        <v>2000</v>
      </c>
      <c r="P8775" t="s">
        <v>1201</v>
      </c>
    </row>
    <row r="8776" spans="1:16" x14ac:dyDescent="0.25">
      <c r="A8776" t="s">
        <v>5996</v>
      </c>
      <c r="B8776" t="s">
        <v>17</v>
      </c>
      <c r="C8776" t="s">
        <v>48</v>
      </c>
      <c r="E8776">
        <f t="shared" si="548"/>
        <v>9</v>
      </c>
      <c r="F8776">
        <f t="shared" si="549"/>
        <v>6</v>
      </c>
      <c r="G8776" s="8">
        <f t="shared" si="550"/>
        <v>44721</v>
      </c>
      <c r="H8776">
        <f t="shared" si="551"/>
        <v>2022</v>
      </c>
      <c r="I8776" s="1">
        <v>44721.37222222222</v>
      </c>
      <c r="J8776" s="2">
        <v>44721</v>
      </c>
      <c r="K8776" t="s">
        <v>13</v>
      </c>
      <c r="L8776" t="s">
        <v>18</v>
      </c>
      <c r="M8776" t="s">
        <v>53</v>
      </c>
      <c r="N8776" s="11" t="s">
        <v>15</v>
      </c>
      <c r="O8776" s="11" t="str">
        <f>IF(Table1[[#This Row],[Currency  Code]]="USD",Table1[[#This Row],[Product Amount with GST]]*80,Table1[[#This Row],[Product Amount with GST]])</f>
        <v>999</v>
      </c>
      <c r="P8776" t="s">
        <v>50</v>
      </c>
    </row>
    <row r="8777" spans="1:16" x14ac:dyDescent="0.25">
      <c r="A8777" t="s">
        <v>5997</v>
      </c>
      <c r="B8777" t="s">
        <v>47</v>
      </c>
      <c r="C8777" t="s">
        <v>48</v>
      </c>
      <c r="E8777">
        <f t="shared" si="548"/>
        <v>9</v>
      </c>
      <c r="F8777">
        <f t="shared" si="549"/>
        <v>6</v>
      </c>
      <c r="G8777" s="8">
        <f t="shared" si="550"/>
        <v>44721</v>
      </c>
      <c r="H8777">
        <f t="shared" si="551"/>
        <v>2022</v>
      </c>
      <c r="I8777" s="1">
        <v>44721.012499999997</v>
      </c>
      <c r="J8777" s="2">
        <v>44720</v>
      </c>
      <c r="K8777" t="s">
        <v>13</v>
      </c>
      <c r="L8777" t="s">
        <v>18</v>
      </c>
      <c r="M8777" t="s">
        <v>53</v>
      </c>
      <c r="N8777" s="11" t="s">
        <v>15</v>
      </c>
      <c r="O8777" s="11" t="str">
        <f>IF(Table1[[#This Row],[Currency  Code]]="USD",Table1[[#This Row],[Product Amount with GST]]*80,Table1[[#This Row],[Product Amount with GST]])</f>
        <v>999</v>
      </c>
      <c r="P8777" t="s">
        <v>50</v>
      </c>
    </row>
    <row r="8778" spans="1:16" x14ac:dyDescent="0.25">
      <c r="A8778" t="s">
        <v>5998</v>
      </c>
      <c r="B8778" t="s">
        <v>24</v>
      </c>
      <c r="C8778" t="s">
        <v>48</v>
      </c>
      <c r="E8778">
        <f t="shared" si="548"/>
        <v>8</v>
      </c>
      <c r="F8778">
        <f t="shared" si="549"/>
        <v>6</v>
      </c>
      <c r="G8778" s="8">
        <f t="shared" si="550"/>
        <v>44720</v>
      </c>
      <c r="H8778">
        <f t="shared" si="551"/>
        <v>2022</v>
      </c>
      <c r="I8778" s="1">
        <v>44720.873611111114</v>
      </c>
      <c r="J8778" s="2">
        <v>44720</v>
      </c>
      <c r="K8778" t="s">
        <v>13</v>
      </c>
      <c r="L8778" t="s">
        <v>25</v>
      </c>
      <c r="M8778" t="s">
        <v>53</v>
      </c>
      <c r="N8778" s="11" t="s">
        <v>15</v>
      </c>
      <c r="O8778" s="11" t="str">
        <f>IF(Table1[[#This Row],[Currency  Code]]="USD",Table1[[#This Row],[Product Amount with GST]]*80,Table1[[#This Row],[Product Amount with GST]])</f>
        <v>2022</v>
      </c>
      <c r="P8778" t="s">
        <v>50</v>
      </c>
    </row>
    <row r="8779" spans="1:16" x14ac:dyDescent="0.25">
      <c r="A8779" t="s">
        <v>5999</v>
      </c>
      <c r="B8779" t="s">
        <v>20</v>
      </c>
      <c r="C8779" t="s">
        <v>48</v>
      </c>
      <c r="E8779">
        <f t="shared" si="548"/>
        <v>8</v>
      </c>
      <c r="F8779">
        <f t="shared" si="549"/>
        <v>6</v>
      </c>
      <c r="G8779" s="8">
        <f t="shared" si="550"/>
        <v>44720</v>
      </c>
      <c r="H8779">
        <f t="shared" si="551"/>
        <v>2022</v>
      </c>
      <c r="I8779" s="1">
        <v>44720.762499999997</v>
      </c>
      <c r="J8779" s="2">
        <v>44720</v>
      </c>
      <c r="K8779" t="s">
        <v>13</v>
      </c>
      <c r="L8779" t="s">
        <v>21</v>
      </c>
      <c r="M8779" t="s">
        <v>53</v>
      </c>
      <c r="N8779" s="11" t="s">
        <v>15</v>
      </c>
      <c r="O8779" s="11" t="str">
        <f>IF(Table1[[#This Row],[Currency  Code]]="USD",Table1[[#This Row],[Product Amount with GST]]*80,Table1[[#This Row],[Product Amount with GST]])</f>
        <v>1999</v>
      </c>
      <c r="P8779" t="s">
        <v>50</v>
      </c>
    </row>
    <row r="8780" spans="1:16" x14ac:dyDescent="0.25">
      <c r="A8780" t="s">
        <v>6000</v>
      </c>
      <c r="B8780" t="s">
        <v>20</v>
      </c>
      <c r="C8780" t="s">
        <v>48</v>
      </c>
      <c r="E8780">
        <f t="shared" si="548"/>
        <v>8</v>
      </c>
      <c r="F8780">
        <f t="shared" si="549"/>
        <v>6</v>
      </c>
      <c r="G8780" s="8">
        <f t="shared" si="550"/>
        <v>44720</v>
      </c>
      <c r="H8780">
        <f t="shared" si="551"/>
        <v>2022</v>
      </c>
      <c r="I8780" s="1">
        <v>44720.743750000001</v>
      </c>
      <c r="J8780" s="2">
        <v>44720</v>
      </c>
      <c r="K8780" t="s">
        <v>13</v>
      </c>
      <c r="L8780" t="s">
        <v>21</v>
      </c>
      <c r="M8780" t="s">
        <v>218</v>
      </c>
      <c r="N8780" s="11" t="s">
        <v>15</v>
      </c>
      <c r="O8780" s="11" t="str">
        <f>IF(Table1[[#This Row],[Currency  Code]]="USD",Table1[[#This Row],[Product Amount with GST]]*80,Table1[[#This Row],[Product Amount with GST]])</f>
        <v>1999</v>
      </c>
      <c r="P8780" t="s">
        <v>50</v>
      </c>
    </row>
    <row r="8781" spans="1:16" x14ac:dyDescent="0.25">
      <c r="A8781" t="s">
        <v>6001</v>
      </c>
      <c r="B8781" t="s">
        <v>52</v>
      </c>
      <c r="C8781" t="s">
        <v>48</v>
      </c>
      <c r="E8781">
        <f t="shared" si="548"/>
        <v>8</v>
      </c>
      <c r="F8781">
        <f t="shared" si="549"/>
        <v>6</v>
      </c>
      <c r="G8781" s="8">
        <f t="shared" si="550"/>
        <v>44720</v>
      </c>
      <c r="H8781">
        <f t="shared" si="551"/>
        <v>2022</v>
      </c>
      <c r="I8781" s="1">
        <v>44720.531944444447</v>
      </c>
      <c r="J8781" s="2">
        <v>44720</v>
      </c>
      <c r="K8781" t="s">
        <v>13</v>
      </c>
      <c r="L8781" t="s">
        <v>18</v>
      </c>
      <c r="M8781" t="s">
        <v>53</v>
      </c>
      <c r="N8781" s="11" t="s">
        <v>15</v>
      </c>
      <c r="O8781" s="11" t="str">
        <f>IF(Table1[[#This Row],[Currency  Code]]="USD",Table1[[#This Row],[Product Amount with GST]]*80,Table1[[#This Row],[Product Amount with GST]])</f>
        <v>999</v>
      </c>
      <c r="P8781" t="s">
        <v>50</v>
      </c>
    </row>
    <row r="8782" spans="1:16" x14ac:dyDescent="0.25">
      <c r="A8782" t="s">
        <v>6002</v>
      </c>
      <c r="B8782" t="s">
        <v>17</v>
      </c>
      <c r="C8782" t="s">
        <v>48</v>
      </c>
      <c r="E8782">
        <f t="shared" si="548"/>
        <v>8</v>
      </c>
      <c r="F8782">
        <f t="shared" si="549"/>
        <v>6</v>
      </c>
      <c r="G8782" s="8">
        <f t="shared" si="550"/>
        <v>44720</v>
      </c>
      <c r="H8782">
        <f t="shared" si="551"/>
        <v>2022</v>
      </c>
      <c r="I8782" s="1">
        <v>44720.506944444445</v>
      </c>
      <c r="J8782" s="2">
        <v>44720</v>
      </c>
      <c r="K8782" t="s">
        <v>13</v>
      </c>
      <c r="L8782" t="s">
        <v>18</v>
      </c>
      <c r="M8782" t="s">
        <v>53</v>
      </c>
      <c r="N8782" s="11" t="s">
        <v>15</v>
      </c>
      <c r="O8782" s="11" t="str">
        <f>IF(Table1[[#This Row],[Currency  Code]]="USD",Table1[[#This Row],[Product Amount with GST]]*80,Table1[[#This Row],[Product Amount with GST]])</f>
        <v>999</v>
      </c>
      <c r="P8782" t="s">
        <v>50</v>
      </c>
    </row>
    <row r="8783" spans="1:16" x14ac:dyDescent="0.25">
      <c r="A8783" t="s">
        <v>6003</v>
      </c>
      <c r="B8783" t="s">
        <v>402</v>
      </c>
      <c r="C8783" t="s">
        <v>48</v>
      </c>
      <c r="E8783">
        <f t="shared" si="548"/>
        <v>8</v>
      </c>
      <c r="F8783">
        <f t="shared" si="549"/>
        <v>6</v>
      </c>
      <c r="G8783" s="8">
        <f t="shared" si="550"/>
        <v>44720</v>
      </c>
      <c r="H8783">
        <f t="shared" si="551"/>
        <v>2022</v>
      </c>
      <c r="I8783" s="1">
        <v>44720.75</v>
      </c>
      <c r="J8783" s="2">
        <v>44720</v>
      </c>
      <c r="K8783" t="s">
        <v>13</v>
      </c>
      <c r="L8783" t="s">
        <v>403</v>
      </c>
      <c r="M8783" t="s">
        <v>53</v>
      </c>
      <c r="N8783" s="11" t="s">
        <v>15</v>
      </c>
      <c r="O8783" s="11" t="str">
        <f>IF(Table1[[#This Row],[Currency  Code]]="USD",Table1[[#This Row],[Product Amount with GST]]*80,Table1[[#This Row],[Product Amount with GST]])</f>
        <v>1000</v>
      </c>
      <c r="P8783" t="s">
        <v>50</v>
      </c>
    </row>
    <row r="8784" spans="1:16" x14ac:dyDescent="0.25">
      <c r="A8784" t="s">
        <v>6004</v>
      </c>
      <c r="B8784" t="s">
        <v>11</v>
      </c>
      <c r="C8784" t="s">
        <v>48</v>
      </c>
      <c r="E8784">
        <f t="shared" si="548"/>
        <v>8</v>
      </c>
      <c r="F8784">
        <f t="shared" si="549"/>
        <v>6</v>
      </c>
      <c r="G8784" s="8">
        <f t="shared" si="550"/>
        <v>44720</v>
      </c>
      <c r="H8784">
        <f t="shared" si="551"/>
        <v>2022</v>
      </c>
      <c r="I8784" s="1">
        <v>44720.696527777778</v>
      </c>
      <c r="J8784" s="2">
        <v>44720</v>
      </c>
      <c r="K8784" t="s">
        <v>13</v>
      </c>
      <c r="L8784" t="s">
        <v>120</v>
      </c>
      <c r="M8784" t="s">
        <v>91</v>
      </c>
      <c r="N8784" s="11" t="s">
        <v>15</v>
      </c>
      <c r="O8784" s="11" t="str">
        <f>IF(Table1[[#This Row],[Currency  Code]]="USD",Table1[[#This Row],[Product Amount with GST]]*80,Table1[[#This Row],[Product Amount with GST]])</f>
        <v>2999</v>
      </c>
      <c r="P8784" t="s">
        <v>50</v>
      </c>
    </row>
    <row r="8785" spans="1:16" x14ac:dyDescent="0.25">
      <c r="A8785" t="s">
        <v>6005</v>
      </c>
      <c r="B8785" t="s">
        <v>119</v>
      </c>
      <c r="C8785" t="s">
        <v>48</v>
      </c>
      <c r="E8785">
        <f t="shared" si="548"/>
        <v>8</v>
      </c>
      <c r="F8785">
        <f t="shared" si="549"/>
        <v>6</v>
      </c>
      <c r="G8785" s="8">
        <f t="shared" si="550"/>
        <v>44720</v>
      </c>
      <c r="H8785">
        <f t="shared" si="551"/>
        <v>2022</v>
      </c>
      <c r="I8785" s="1">
        <v>44720.499305555553</v>
      </c>
      <c r="J8785" s="2">
        <v>44720</v>
      </c>
      <c r="K8785" t="s">
        <v>13</v>
      </c>
      <c r="L8785" t="s">
        <v>120</v>
      </c>
      <c r="M8785" t="s">
        <v>135</v>
      </c>
      <c r="N8785" s="11" t="s">
        <v>15</v>
      </c>
      <c r="O8785" s="11" t="str">
        <f>IF(Table1[[#This Row],[Currency  Code]]="USD",Table1[[#This Row],[Product Amount with GST]]*80,Table1[[#This Row],[Product Amount with GST]])</f>
        <v>2999</v>
      </c>
      <c r="P8785" t="s">
        <v>6006</v>
      </c>
    </row>
    <row r="8786" spans="1:16" x14ac:dyDescent="0.25">
      <c r="A8786" t="s">
        <v>6007</v>
      </c>
      <c r="B8786" t="s">
        <v>17</v>
      </c>
      <c r="C8786" t="s">
        <v>48</v>
      </c>
      <c r="E8786">
        <f t="shared" si="548"/>
        <v>8</v>
      </c>
      <c r="F8786">
        <f t="shared" si="549"/>
        <v>6</v>
      </c>
      <c r="G8786" s="8">
        <f t="shared" si="550"/>
        <v>44720</v>
      </c>
      <c r="H8786">
        <f t="shared" si="551"/>
        <v>2022</v>
      </c>
      <c r="I8786" s="1">
        <v>44720.432638888888</v>
      </c>
      <c r="J8786" s="2">
        <v>44720</v>
      </c>
      <c r="K8786" t="s">
        <v>13</v>
      </c>
      <c r="L8786" t="s">
        <v>18</v>
      </c>
      <c r="M8786" t="s">
        <v>53</v>
      </c>
      <c r="N8786" s="11" t="s">
        <v>15</v>
      </c>
      <c r="O8786" s="11" t="str">
        <f>IF(Table1[[#This Row],[Currency  Code]]="USD",Table1[[#This Row],[Product Amount with GST]]*80,Table1[[#This Row],[Product Amount with GST]])</f>
        <v>999</v>
      </c>
      <c r="P8786" t="s">
        <v>50</v>
      </c>
    </row>
    <row r="8787" spans="1:16" x14ac:dyDescent="0.25">
      <c r="A8787" t="s">
        <v>4733</v>
      </c>
      <c r="B8787" t="s">
        <v>24</v>
      </c>
      <c r="C8787" t="s">
        <v>48</v>
      </c>
      <c r="E8787">
        <f t="shared" si="548"/>
        <v>8</v>
      </c>
      <c r="F8787">
        <f t="shared" si="549"/>
        <v>6</v>
      </c>
      <c r="G8787" s="8">
        <f t="shared" si="550"/>
        <v>44720</v>
      </c>
      <c r="H8787">
        <f t="shared" si="551"/>
        <v>2022</v>
      </c>
      <c r="I8787" s="1">
        <v>44720.792361111111</v>
      </c>
      <c r="J8787" s="2">
        <v>44720</v>
      </c>
      <c r="K8787" t="s">
        <v>13</v>
      </c>
      <c r="L8787" t="s">
        <v>25</v>
      </c>
      <c r="M8787" t="s">
        <v>53</v>
      </c>
      <c r="N8787" s="11" t="s">
        <v>15</v>
      </c>
      <c r="O8787" s="11" t="str">
        <f>IF(Table1[[#This Row],[Currency  Code]]="USD",Table1[[#This Row],[Product Amount with GST]]*80,Table1[[#This Row],[Product Amount with GST]])</f>
        <v>2022</v>
      </c>
      <c r="P8787" t="s">
        <v>50</v>
      </c>
    </row>
    <row r="8788" spans="1:16" x14ac:dyDescent="0.25">
      <c r="A8788" t="s">
        <v>6008</v>
      </c>
      <c r="B8788" t="s">
        <v>20</v>
      </c>
      <c r="C8788" t="s">
        <v>48</v>
      </c>
      <c r="E8788">
        <f t="shared" si="548"/>
        <v>8</v>
      </c>
      <c r="F8788">
        <f t="shared" si="549"/>
        <v>6</v>
      </c>
      <c r="G8788" s="8">
        <f t="shared" si="550"/>
        <v>44720</v>
      </c>
      <c r="H8788">
        <f t="shared" si="551"/>
        <v>2022</v>
      </c>
      <c r="I8788" s="1">
        <v>44720.770138888889</v>
      </c>
      <c r="J8788" s="2">
        <v>44720</v>
      </c>
      <c r="K8788" t="s">
        <v>13</v>
      </c>
      <c r="L8788" t="s">
        <v>21</v>
      </c>
      <c r="M8788" t="s">
        <v>53</v>
      </c>
      <c r="N8788" s="11" t="s">
        <v>15</v>
      </c>
      <c r="O8788" s="11" t="str">
        <f>IF(Table1[[#This Row],[Currency  Code]]="USD",Table1[[#This Row],[Product Amount with GST]]*80,Table1[[#This Row],[Product Amount with GST]])</f>
        <v>1999</v>
      </c>
      <c r="P8788" t="s">
        <v>50</v>
      </c>
    </row>
    <row r="8789" spans="1:16" x14ac:dyDescent="0.25">
      <c r="A8789" t="s">
        <v>6009</v>
      </c>
      <c r="B8789" t="s">
        <v>169</v>
      </c>
      <c r="C8789" t="s">
        <v>48</v>
      </c>
      <c r="E8789">
        <f t="shared" si="548"/>
        <v>8</v>
      </c>
      <c r="F8789">
        <f t="shared" si="549"/>
        <v>6</v>
      </c>
      <c r="G8789" s="8">
        <f t="shared" si="550"/>
        <v>44720</v>
      </c>
      <c r="H8789">
        <f t="shared" si="551"/>
        <v>2022</v>
      </c>
      <c r="I8789" s="1">
        <v>44720.752083333333</v>
      </c>
      <c r="J8789" s="2">
        <v>44720</v>
      </c>
      <c r="K8789" t="s">
        <v>13</v>
      </c>
      <c r="L8789" t="s">
        <v>44</v>
      </c>
      <c r="M8789" t="s">
        <v>330</v>
      </c>
      <c r="N8789" s="11" t="s">
        <v>15</v>
      </c>
      <c r="O8789" s="11" t="str">
        <f>IF(Table1[[#This Row],[Currency  Code]]="USD",Table1[[#This Row],[Product Amount with GST]]*80,Table1[[#This Row],[Product Amount with GST]])</f>
        <v>1499</v>
      </c>
      <c r="P8789" t="s">
        <v>50</v>
      </c>
    </row>
    <row r="8790" spans="1:16" x14ac:dyDescent="0.25">
      <c r="A8790" t="s">
        <v>6010</v>
      </c>
      <c r="B8790" t="s">
        <v>52</v>
      </c>
      <c r="C8790" t="s">
        <v>48</v>
      </c>
      <c r="E8790">
        <f t="shared" si="548"/>
        <v>8</v>
      </c>
      <c r="F8790">
        <f t="shared" si="549"/>
        <v>6</v>
      </c>
      <c r="G8790" s="8">
        <f t="shared" si="550"/>
        <v>44720</v>
      </c>
      <c r="H8790">
        <f t="shared" si="551"/>
        <v>2022</v>
      </c>
      <c r="I8790" s="1">
        <v>44720.625</v>
      </c>
      <c r="J8790" s="2">
        <v>44720</v>
      </c>
      <c r="K8790" t="s">
        <v>13</v>
      </c>
      <c r="L8790" t="s">
        <v>18</v>
      </c>
      <c r="M8790" t="s">
        <v>53</v>
      </c>
      <c r="N8790" s="11" t="s">
        <v>15</v>
      </c>
      <c r="O8790" s="11" t="str">
        <f>IF(Table1[[#This Row],[Currency  Code]]="USD",Table1[[#This Row],[Product Amount with GST]]*80,Table1[[#This Row],[Product Amount with GST]])</f>
        <v>999</v>
      </c>
      <c r="P8790" t="s">
        <v>50</v>
      </c>
    </row>
    <row r="8791" spans="1:16" x14ac:dyDescent="0.25">
      <c r="A8791" t="s">
        <v>6011</v>
      </c>
      <c r="B8791" t="s">
        <v>20</v>
      </c>
      <c r="C8791" t="s">
        <v>48</v>
      </c>
      <c r="E8791">
        <f t="shared" si="548"/>
        <v>8</v>
      </c>
      <c r="F8791">
        <f t="shared" si="549"/>
        <v>6</v>
      </c>
      <c r="G8791" s="8">
        <f t="shared" si="550"/>
        <v>44720</v>
      </c>
      <c r="H8791">
        <f t="shared" si="551"/>
        <v>2022</v>
      </c>
      <c r="I8791" s="1">
        <v>44720.605555555558</v>
      </c>
      <c r="J8791" s="2">
        <v>44720</v>
      </c>
      <c r="K8791" t="s">
        <v>13</v>
      </c>
      <c r="L8791" t="s">
        <v>21</v>
      </c>
      <c r="M8791" t="s">
        <v>218</v>
      </c>
      <c r="N8791" s="11" t="s">
        <v>15</v>
      </c>
      <c r="O8791" s="11" t="str">
        <f>IF(Table1[[#This Row],[Currency  Code]]="USD",Table1[[#This Row],[Product Amount with GST]]*80,Table1[[#This Row],[Product Amount with GST]])</f>
        <v>1999</v>
      </c>
      <c r="P8791" t="s">
        <v>50</v>
      </c>
    </row>
    <row r="8792" spans="1:16" x14ac:dyDescent="0.25">
      <c r="A8792" t="s">
        <v>6012</v>
      </c>
      <c r="B8792" t="s">
        <v>968</v>
      </c>
      <c r="C8792" t="s">
        <v>48</v>
      </c>
      <c r="E8792">
        <f t="shared" si="548"/>
        <v>8</v>
      </c>
      <c r="F8792">
        <f t="shared" si="549"/>
        <v>6</v>
      </c>
      <c r="G8792" s="8">
        <f t="shared" si="550"/>
        <v>44720</v>
      </c>
      <c r="H8792">
        <f t="shared" si="551"/>
        <v>2022</v>
      </c>
      <c r="I8792" s="1">
        <v>44720.535416666666</v>
      </c>
      <c r="J8792" s="2">
        <v>44720</v>
      </c>
      <c r="K8792" t="s">
        <v>13</v>
      </c>
      <c r="L8792" t="s">
        <v>25</v>
      </c>
      <c r="M8792" t="s">
        <v>135</v>
      </c>
      <c r="N8792" s="11" t="s">
        <v>15</v>
      </c>
      <c r="O8792" s="11" t="str">
        <f>IF(Table1[[#This Row],[Currency  Code]]="USD",Table1[[#This Row],[Product Amount with GST]]*80,Table1[[#This Row],[Product Amount with GST]])</f>
        <v>2022</v>
      </c>
      <c r="P8792" t="s">
        <v>1201</v>
      </c>
    </row>
    <row r="8793" spans="1:16" x14ac:dyDescent="0.25">
      <c r="A8793" t="s">
        <v>6013</v>
      </c>
      <c r="B8793" t="s">
        <v>119</v>
      </c>
      <c r="C8793" t="s">
        <v>48</v>
      </c>
      <c r="E8793">
        <f t="shared" si="548"/>
        <v>8</v>
      </c>
      <c r="F8793">
        <f t="shared" si="549"/>
        <v>6</v>
      </c>
      <c r="G8793" s="8">
        <f t="shared" si="550"/>
        <v>44720</v>
      </c>
      <c r="H8793">
        <f t="shared" si="551"/>
        <v>2022</v>
      </c>
      <c r="I8793" s="1">
        <v>44720.405555555553</v>
      </c>
      <c r="J8793" s="2">
        <v>44720</v>
      </c>
      <c r="K8793" t="s">
        <v>13</v>
      </c>
      <c r="L8793" t="s">
        <v>120</v>
      </c>
      <c r="M8793" t="s">
        <v>218</v>
      </c>
      <c r="N8793" s="11" t="s">
        <v>15</v>
      </c>
      <c r="O8793" s="11" t="str">
        <f>IF(Table1[[#This Row],[Currency  Code]]="USD",Table1[[#This Row],[Product Amount with GST]]*80,Table1[[#This Row],[Product Amount with GST]])</f>
        <v>2999</v>
      </c>
      <c r="P8793" t="s">
        <v>50</v>
      </c>
    </row>
    <row r="8794" spans="1:16" x14ac:dyDescent="0.25">
      <c r="A8794" t="s">
        <v>6014</v>
      </c>
      <c r="B8794" t="s">
        <v>52</v>
      </c>
      <c r="C8794" t="s">
        <v>48</v>
      </c>
      <c r="E8794">
        <f t="shared" si="548"/>
        <v>8</v>
      </c>
      <c r="F8794">
        <f t="shared" si="549"/>
        <v>6</v>
      </c>
      <c r="G8794" s="8">
        <f t="shared" si="550"/>
        <v>44720</v>
      </c>
      <c r="H8794">
        <f t="shared" si="551"/>
        <v>2022</v>
      </c>
      <c r="I8794" s="1">
        <v>44720.244444444441</v>
      </c>
      <c r="J8794" s="2">
        <v>44720</v>
      </c>
      <c r="K8794" t="s">
        <v>13</v>
      </c>
      <c r="L8794" t="s">
        <v>18</v>
      </c>
      <c r="M8794" t="s">
        <v>53</v>
      </c>
      <c r="N8794" s="11" t="s">
        <v>15</v>
      </c>
      <c r="O8794" s="11" t="str">
        <f>IF(Table1[[#This Row],[Currency  Code]]="USD",Table1[[#This Row],[Product Amount with GST]]*80,Table1[[#This Row],[Product Amount with GST]])</f>
        <v>999</v>
      </c>
      <c r="P8794" t="s">
        <v>50</v>
      </c>
    </row>
    <row r="8795" spans="1:16" x14ac:dyDescent="0.25">
      <c r="A8795" t="s">
        <v>6015</v>
      </c>
      <c r="B8795" t="s">
        <v>116</v>
      </c>
      <c r="C8795" t="s">
        <v>48</v>
      </c>
      <c r="E8795">
        <f t="shared" si="548"/>
        <v>8</v>
      </c>
      <c r="F8795">
        <f t="shared" si="549"/>
        <v>6</v>
      </c>
      <c r="G8795" s="8">
        <f t="shared" si="550"/>
        <v>44720</v>
      </c>
      <c r="H8795">
        <f t="shared" si="551"/>
        <v>2022</v>
      </c>
      <c r="I8795" s="1">
        <v>44720.004861111112</v>
      </c>
      <c r="J8795" s="2">
        <v>44719</v>
      </c>
      <c r="K8795" t="s">
        <v>13</v>
      </c>
      <c r="L8795" t="s">
        <v>21</v>
      </c>
      <c r="M8795" t="s">
        <v>91</v>
      </c>
      <c r="N8795" s="11" t="s">
        <v>15</v>
      </c>
      <c r="O8795" s="11" t="str">
        <f>IF(Table1[[#This Row],[Currency  Code]]="USD",Table1[[#This Row],[Product Amount with GST]]*80,Table1[[#This Row],[Product Amount with GST]])</f>
        <v>1999</v>
      </c>
      <c r="P8795" t="s">
        <v>50</v>
      </c>
    </row>
    <row r="8796" spans="1:16" x14ac:dyDescent="0.25">
      <c r="A8796" t="s">
        <v>6016</v>
      </c>
      <c r="B8796" t="s">
        <v>47</v>
      </c>
      <c r="C8796" t="s">
        <v>48</v>
      </c>
      <c r="E8796">
        <f t="shared" si="548"/>
        <v>8</v>
      </c>
      <c r="F8796">
        <f t="shared" si="549"/>
        <v>6</v>
      </c>
      <c r="G8796" s="8">
        <f t="shared" si="550"/>
        <v>44720</v>
      </c>
      <c r="H8796">
        <f t="shared" si="551"/>
        <v>2022</v>
      </c>
      <c r="I8796" s="1">
        <v>44720.270138888889</v>
      </c>
      <c r="J8796" s="2">
        <v>44720</v>
      </c>
      <c r="K8796" t="s">
        <v>13</v>
      </c>
      <c r="L8796" t="s">
        <v>18</v>
      </c>
      <c r="M8796" t="s">
        <v>218</v>
      </c>
      <c r="N8796" s="11" t="s">
        <v>15</v>
      </c>
      <c r="O8796" s="11" t="str">
        <f>IF(Table1[[#This Row],[Currency  Code]]="USD",Table1[[#This Row],[Product Amount with GST]]*80,Table1[[#This Row],[Product Amount with GST]])</f>
        <v>999</v>
      </c>
      <c r="P8796" t="s">
        <v>50</v>
      </c>
    </row>
    <row r="8797" spans="1:16" x14ac:dyDescent="0.25">
      <c r="A8797" t="s">
        <v>6017</v>
      </c>
      <c r="B8797" t="s">
        <v>47</v>
      </c>
      <c r="C8797" t="s">
        <v>48</v>
      </c>
      <c r="E8797">
        <f t="shared" si="548"/>
        <v>8</v>
      </c>
      <c r="F8797">
        <f t="shared" si="549"/>
        <v>6</v>
      </c>
      <c r="G8797" s="8">
        <f t="shared" si="550"/>
        <v>44720</v>
      </c>
      <c r="H8797">
        <f t="shared" si="551"/>
        <v>2022</v>
      </c>
      <c r="I8797" s="1">
        <v>44720.040277777778</v>
      </c>
      <c r="J8797" s="2">
        <v>44719</v>
      </c>
      <c r="K8797" t="s">
        <v>13</v>
      </c>
      <c r="L8797" t="s">
        <v>18</v>
      </c>
      <c r="M8797" t="s">
        <v>53</v>
      </c>
      <c r="N8797" s="11" t="s">
        <v>15</v>
      </c>
      <c r="O8797" s="11" t="str">
        <f>IF(Table1[[#This Row],[Currency  Code]]="USD",Table1[[#This Row],[Product Amount with GST]]*80,Table1[[#This Row],[Product Amount with GST]])</f>
        <v>999</v>
      </c>
      <c r="P8797" t="s">
        <v>50</v>
      </c>
    </row>
    <row r="8798" spans="1:16" x14ac:dyDescent="0.25">
      <c r="A8798" t="s">
        <v>6018</v>
      </c>
      <c r="B8798" t="s">
        <v>17</v>
      </c>
      <c r="C8798" t="s">
        <v>48</v>
      </c>
      <c r="E8798">
        <f t="shared" si="548"/>
        <v>8</v>
      </c>
      <c r="F8798">
        <f t="shared" si="549"/>
        <v>6</v>
      </c>
      <c r="G8798" s="8">
        <f t="shared" si="550"/>
        <v>44720</v>
      </c>
      <c r="H8798">
        <f t="shared" si="551"/>
        <v>2022</v>
      </c>
      <c r="I8798" s="1">
        <v>44720.015277777777</v>
      </c>
      <c r="J8798" s="2">
        <v>44719</v>
      </c>
      <c r="K8798" t="s">
        <v>13</v>
      </c>
      <c r="L8798" t="s">
        <v>18</v>
      </c>
      <c r="M8798" t="s">
        <v>53</v>
      </c>
      <c r="N8798" s="11" t="s">
        <v>15</v>
      </c>
      <c r="O8798" s="11" t="str">
        <f>IF(Table1[[#This Row],[Currency  Code]]="USD",Table1[[#This Row],[Product Amount with GST]]*80,Table1[[#This Row],[Product Amount with GST]])</f>
        <v>999</v>
      </c>
      <c r="P8798" t="s">
        <v>50</v>
      </c>
    </row>
    <row r="8799" spans="1:16" x14ac:dyDescent="0.25">
      <c r="A8799" t="s">
        <v>6019</v>
      </c>
      <c r="B8799" t="s">
        <v>1194</v>
      </c>
      <c r="C8799" t="s">
        <v>675</v>
      </c>
      <c r="E8799">
        <f t="shared" si="548"/>
        <v>8</v>
      </c>
      <c r="F8799">
        <f t="shared" si="549"/>
        <v>6</v>
      </c>
      <c r="G8799" s="8">
        <f t="shared" si="550"/>
        <v>44720</v>
      </c>
      <c r="H8799">
        <f t="shared" si="551"/>
        <v>2022</v>
      </c>
      <c r="I8799" s="1">
        <v>44720.3</v>
      </c>
      <c r="J8799" s="2">
        <v>44734</v>
      </c>
      <c r="K8799" t="s">
        <v>13</v>
      </c>
      <c r="L8799" t="s">
        <v>268</v>
      </c>
      <c r="M8799" t="s">
        <v>218</v>
      </c>
      <c r="N8799" s="11" t="s">
        <v>29</v>
      </c>
      <c r="O8799" s="11">
        <f>IF(Table1[[#This Row],[Currency  Code]]="USD",Table1[[#This Row],[Product Amount with GST]]*80,Table1[[#This Row],[Product Amount with GST]])</f>
        <v>6320</v>
      </c>
      <c r="P8799" t="s">
        <v>50</v>
      </c>
    </row>
    <row r="8800" spans="1:16" x14ac:dyDescent="0.25">
      <c r="A8800" t="s">
        <v>6020</v>
      </c>
      <c r="B8800" t="s">
        <v>65</v>
      </c>
      <c r="C8800" t="s">
        <v>48</v>
      </c>
      <c r="E8800">
        <f t="shared" si="548"/>
        <v>8</v>
      </c>
      <c r="F8800">
        <f t="shared" si="549"/>
        <v>6</v>
      </c>
      <c r="G8800" s="8">
        <f t="shared" si="550"/>
        <v>44720</v>
      </c>
      <c r="H8800">
        <f t="shared" si="551"/>
        <v>2022</v>
      </c>
      <c r="I8800" s="1">
        <v>44720.280555555553</v>
      </c>
      <c r="J8800" s="2">
        <v>44720</v>
      </c>
      <c r="K8800" t="s">
        <v>13</v>
      </c>
      <c r="L8800" t="s">
        <v>44</v>
      </c>
      <c r="M8800" t="s">
        <v>218</v>
      </c>
      <c r="N8800" s="11" t="s">
        <v>15</v>
      </c>
      <c r="O8800" s="11" t="str">
        <f>IF(Table1[[#This Row],[Currency  Code]]="USD",Table1[[#This Row],[Product Amount with GST]]*80,Table1[[#This Row],[Product Amount with GST]])</f>
        <v>1499</v>
      </c>
      <c r="P8800" t="s">
        <v>50</v>
      </c>
    </row>
    <row r="8801" spans="1:16" x14ac:dyDescent="0.25">
      <c r="A8801" t="s">
        <v>6021</v>
      </c>
      <c r="B8801" t="s">
        <v>47</v>
      </c>
      <c r="C8801" t="s">
        <v>48</v>
      </c>
      <c r="E8801">
        <f t="shared" si="548"/>
        <v>8</v>
      </c>
      <c r="F8801">
        <f t="shared" si="549"/>
        <v>6</v>
      </c>
      <c r="G8801" s="8">
        <f t="shared" si="550"/>
        <v>44720</v>
      </c>
      <c r="H8801">
        <f t="shared" si="551"/>
        <v>2022</v>
      </c>
      <c r="I8801" s="1">
        <v>44720.049305555556</v>
      </c>
      <c r="J8801" s="2">
        <v>44719</v>
      </c>
      <c r="K8801" t="s">
        <v>13</v>
      </c>
      <c r="L8801" t="s">
        <v>18</v>
      </c>
      <c r="M8801" t="s">
        <v>53</v>
      </c>
      <c r="N8801" s="11" t="s">
        <v>15</v>
      </c>
      <c r="O8801" s="11" t="str">
        <f>IF(Table1[[#This Row],[Currency  Code]]="USD",Table1[[#This Row],[Product Amount with GST]]*80,Table1[[#This Row],[Product Amount with GST]])</f>
        <v>999</v>
      </c>
      <c r="P8801" t="s">
        <v>50</v>
      </c>
    </row>
    <row r="8802" spans="1:16" x14ac:dyDescent="0.25">
      <c r="A8802" t="s">
        <v>6018</v>
      </c>
      <c r="B8802" t="s">
        <v>38</v>
      </c>
      <c r="C8802" t="s">
        <v>48</v>
      </c>
      <c r="E8802">
        <f t="shared" si="548"/>
        <v>7</v>
      </c>
      <c r="F8802">
        <f t="shared" si="549"/>
        <v>6</v>
      </c>
      <c r="G8802" s="8">
        <f t="shared" si="550"/>
        <v>44719</v>
      </c>
      <c r="H8802">
        <f t="shared" si="551"/>
        <v>2022</v>
      </c>
      <c r="I8802" s="1">
        <v>44719.995138888888</v>
      </c>
      <c r="J8802" s="2">
        <v>44719</v>
      </c>
      <c r="K8802" t="s">
        <v>13</v>
      </c>
      <c r="L8802" t="s">
        <v>39</v>
      </c>
      <c r="M8802" t="s">
        <v>53</v>
      </c>
      <c r="N8802" s="11" t="s">
        <v>15</v>
      </c>
      <c r="O8802" s="11" t="str">
        <f>IF(Table1[[#This Row],[Currency  Code]]="USD",Table1[[#This Row],[Product Amount with GST]]*80,Table1[[#This Row],[Product Amount with GST]])</f>
        <v>499</v>
      </c>
      <c r="P8802" t="s">
        <v>50</v>
      </c>
    </row>
    <row r="8803" spans="1:16" x14ac:dyDescent="0.25">
      <c r="A8803" t="s">
        <v>6020</v>
      </c>
      <c r="B8803" t="s">
        <v>925</v>
      </c>
      <c r="C8803" t="s">
        <v>48</v>
      </c>
      <c r="E8803">
        <f t="shared" si="548"/>
        <v>7</v>
      </c>
      <c r="F8803">
        <f t="shared" si="549"/>
        <v>6</v>
      </c>
      <c r="G8803" s="8">
        <f t="shared" si="550"/>
        <v>44719</v>
      </c>
      <c r="H8803">
        <f t="shared" si="551"/>
        <v>2022</v>
      </c>
      <c r="I8803" s="1">
        <v>44719.830555555556</v>
      </c>
      <c r="J8803" s="2">
        <v>44719</v>
      </c>
      <c r="K8803" t="s">
        <v>13</v>
      </c>
      <c r="L8803" t="s">
        <v>926</v>
      </c>
      <c r="M8803" t="s">
        <v>91</v>
      </c>
      <c r="N8803" s="11" t="s">
        <v>15</v>
      </c>
      <c r="O8803" s="11" t="str">
        <f>IF(Table1[[#This Row],[Currency  Code]]="USD",Table1[[#This Row],[Product Amount with GST]]*80,Table1[[#This Row],[Product Amount with GST]])</f>
        <v>1513</v>
      </c>
      <c r="P8803" t="s">
        <v>50</v>
      </c>
    </row>
    <row r="8804" spans="1:16" x14ac:dyDescent="0.25">
      <c r="A8804" t="s">
        <v>4826</v>
      </c>
      <c r="B8804" t="s">
        <v>119</v>
      </c>
      <c r="C8804" t="s">
        <v>48</v>
      </c>
      <c r="E8804">
        <f t="shared" si="548"/>
        <v>7</v>
      </c>
      <c r="F8804">
        <f t="shared" si="549"/>
        <v>6</v>
      </c>
      <c r="G8804" s="8">
        <f t="shared" si="550"/>
        <v>44719</v>
      </c>
      <c r="H8804">
        <f t="shared" si="551"/>
        <v>2022</v>
      </c>
      <c r="I8804" s="1">
        <v>44719.792361111111</v>
      </c>
      <c r="J8804" s="2">
        <v>44719</v>
      </c>
      <c r="K8804" t="s">
        <v>13</v>
      </c>
      <c r="L8804" t="s">
        <v>120</v>
      </c>
      <c r="M8804" t="s">
        <v>218</v>
      </c>
      <c r="N8804" s="11" t="s">
        <v>15</v>
      </c>
      <c r="O8804" s="11" t="str">
        <f>IF(Table1[[#This Row],[Currency  Code]]="USD",Table1[[#This Row],[Product Amount with GST]]*80,Table1[[#This Row],[Product Amount with GST]])</f>
        <v>2999</v>
      </c>
      <c r="P8804" t="s">
        <v>50</v>
      </c>
    </row>
    <row r="8805" spans="1:16" x14ac:dyDescent="0.25">
      <c r="A8805" t="s">
        <v>3646</v>
      </c>
      <c r="B8805" t="s">
        <v>119</v>
      </c>
      <c r="C8805" t="s">
        <v>48</v>
      </c>
      <c r="E8805">
        <f t="shared" si="548"/>
        <v>7</v>
      </c>
      <c r="F8805">
        <f t="shared" si="549"/>
        <v>6</v>
      </c>
      <c r="G8805" s="8">
        <f t="shared" si="550"/>
        <v>44719</v>
      </c>
      <c r="H8805">
        <f t="shared" si="551"/>
        <v>2022</v>
      </c>
      <c r="I8805" s="1">
        <v>44719.595138888886</v>
      </c>
      <c r="J8805" s="2">
        <v>44719</v>
      </c>
      <c r="K8805" t="s">
        <v>13</v>
      </c>
      <c r="L8805" t="s">
        <v>120</v>
      </c>
      <c r="M8805" t="s">
        <v>53</v>
      </c>
      <c r="N8805" s="11" t="s">
        <v>15</v>
      </c>
      <c r="O8805" s="11" t="str">
        <f>IF(Table1[[#This Row],[Currency  Code]]="USD",Table1[[#This Row],[Product Amount with GST]]*80,Table1[[#This Row],[Product Amount with GST]])</f>
        <v>2999</v>
      </c>
      <c r="P8805" t="s">
        <v>50</v>
      </c>
    </row>
    <row r="8806" spans="1:16" x14ac:dyDescent="0.25">
      <c r="A8806" t="s">
        <v>6022</v>
      </c>
      <c r="B8806" t="s">
        <v>17</v>
      </c>
      <c r="C8806" t="s">
        <v>48</v>
      </c>
      <c r="E8806">
        <f t="shared" si="548"/>
        <v>7</v>
      </c>
      <c r="F8806">
        <f t="shared" si="549"/>
        <v>6</v>
      </c>
      <c r="G8806" s="8">
        <f t="shared" si="550"/>
        <v>44719</v>
      </c>
      <c r="H8806">
        <f t="shared" si="551"/>
        <v>2022</v>
      </c>
      <c r="I8806" s="1">
        <v>44719.443749999999</v>
      </c>
      <c r="J8806" s="2">
        <v>44719</v>
      </c>
      <c r="K8806" t="s">
        <v>13</v>
      </c>
      <c r="L8806" t="s">
        <v>18</v>
      </c>
      <c r="M8806" t="s">
        <v>53</v>
      </c>
      <c r="N8806" s="11" t="s">
        <v>15</v>
      </c>
      <c r="O8806" s="11" t="str">
        <f>IF(Table1[[#This Row],[Currency  Code]]="USD",Table1[[#This Row],[Product Amount with GST]]*80,Table1[[#This Row],[Product Amount with GST]])</f>
        <v>999</v>
      </c>
      <c r="P8806" t="s">
        <v>50</v>
      </c>
    </row>
    <row r="8807" spans="1:16" x14ac:dyDescent="0.25">
      <c r="A8807" t="s">
        <v>6023</v>
      </c>
      <c r="B8807" t="s">
        <v>47</v>
      </c>
      <c r="C8807" t="s">
        <v>48</v>
      </c>
      <c r="E8807">
        <f t="shared" si="548"/>
        <v>7</v>
      </c>
      <c r="F8807">
        <f t="shared" si="549"/>
        <v>6</v>
      </c>
      <c r="G8807" s="8">
        <f t="shared" si="550"/>
        <v>44719</v>
      </c>
      <c r="H8807">
        <f t="shared" si="551"/>
        <v>2022</v>
      </c>
      <c r="I8807" s="1">
        <v>44719.417361111111</v>
      </c>
      <c r="J8807" s="2">
        <v>44719</v>
      </c>
      <c r="K8807" t="s">
        <v>13</v>
      </c>
      <c r="L8807" t="s">
        <v>18</v>
      </c>
      <c r="M8807" t="s">
        <v>218</v>
      </c>
      <c r="N8807" s="11" t="s">
        <v>15</v>
      </c>
      <c r="O8807" s="11" t="str">
        <f>IF(Table1[[#This Row],[Currency  Code]]="USD",Table1[[#This Row],[Product Amount with GST]]*80,Table1[[#This Row],[Product Amount with GST]])</f>
        <v>999</v>
      </c>
      <c r="P8807" t="s">
        <v>50</v>
      </c>
    </row>
    <row r="8808" spans="1:16" x14ac:dyDescent="0.25">
      <c r="A8808" t="s">
        <v>6024</v>
      </c>
      <c r="B8808" t="s">
        <v>24</v>
      </c>
      <c r="C8808" t="s">
        <v>48</v>
      </c>
      <c r="E8808">
        <f t="shared" si="548"/>
        <v>7</v>
      </c>
      <c r="F8808">
        <f t="shared" si="549"/>
        <v>6</v>
      </c>
      <c r="G8808" s="8">
        <f t="shared" si="550"/>
        <v>44719</v>
      </c>
      <c r="H8808">
        <f t="shared" si="551"/>
        <v>2022</v>
      </c>
      <c r="I8808" s="1">
        <v>44719.377083333333</v>
      </c>
      <c r="J8808" s="2">
        <v>44719</v>
      </c>
      <c r="K8808" t="s">
        <v>13</v>
      </c>
      <c r="L8808" t="s">
        <v>25</v>
      </c>
      <c r="M8808" t="s">
        <v>53</v>
      </c>
      <c r="N8808" s="11" t="s">
        <v>15</v>
      </c>
      <c r="O8808" s="11" t="str">
        <f>IF(Table1[[#This Row],[Currency  Code]]="USD",Table1[[#This Row],[Product Amount with GST]]*80,Table1[[#This Row],[Product Amount with GST]])</f>
        <v>2022</v>
      </c>
      <c r="P8808" t="s">
        <v>50</v>
      </c>
    </row>
    <row r="8809" spans="1:16" x14ac:dyDescent="0.25">
      <c r="A8809" t="s">
        <v>6025</v>
      </c>
      <c r="B8809" t="s">
        <v>17</v>
      </c>
      <c r="C8809" t="s">
        <v>48</v>
      </c>
      <c r="E8809">
        <f t="shared" si="548"/>
        <v>7</v>
      </c>
      <c r="F8809">
        <f t="shared" si="549"/>
        <v>6</v>
      </c>
      <c r="G8809" s="8">
        <f t="shared" si="550"/>
        <v>44719</v>
      </c>
      <c r="H8809">
        <f t="shared" si="551"/>
        <v>2022</v>
      </c>
      <c r="I8809" s="1">
        <v>44719.347222222219</v>
      </c>
      <c r="J8809" s="2">
        <v>44719</v>
      </c>
      <c r="K8809" t="s">
        <v>13</v>
      </c>
      <c r="L8809" t="s">
        <v>18</v>
      </c>
      <c r="M8809" t="s">
        <v>53</v>
      </c>
      <c r="N8809" s="11" t="s">
        <v>15</v>
      </c>
      <c r="O8809" s="11" t="str">
        <f>IF(Table1[[#This Row],[Currency  Code]]="USD",Table1[[#This Row],[Product Amount with GST]]*80,Table1[[#This Row],[Product Amount with GST]])</f>
        <v>999</v>
      </c>
      <c r="P8809" t="s">
        <v>50</v>
      </c>
    </row>
    <row r="8810" spans="1:16" x14ac:dyDescent="0.25">
      <c r="A8810" t="s">
        <v>6026</v>
      </c>
      <c r="B8810" t="s">
        <v>11</v>
      </c>
      <c r="C8810" t="s">
        <v>48</v>
      </c>
      <c r="E8810">
        <f t="shared" si="548"/>
        <v>6</v>
      </c>
      <c r="F8810">
        <f t="shared" si="549"/>
        <v>6</v>
      </c>
      <c r="G8810" s="8">
        <f t="shared" si="550"/>
        <v>44718</v>
      </c>
      <c r="H8810">
        <f t="shared" si="551"/>
        <v>2022</v>
      </c>
      <c r="I8810" s="1">
        <v>44718.905555555553</v>
      </c>
      <c r="J8810" s="2">
        <v>44718</v>
      </c>
      <c r="K8810" t="s">
        <v>13</v>
      </c>
      <c r="L8810" t="s">
        <v>714</v>
      </c>
      <c r="M8810" t="s">
        <v>49</v>
      </c>
      <c r="N8810" s="11" t="s">
        <v>15</v>
      </c>
      <c r="O8810" s="11" t="str">
        <f>IF(Table1[[#This Row],[Currency  Code]]="USD",Table1[[#This Row],[Product Amount with GST]]*80,Table1[[#This Row],[Product Amount with GST]])</f>
        <v>2000</v>
      </c>
      <c r="P8810" t="s">
        <v>50</v>
      </c>
    </row>
    <row r="8811" spans="1:16" x14ac:dyDescent="0.25">
      <c r="A8811" t="s">
        <v>6027</v>
      </c>
      <c r="B8811" t="s">
        <v>968</v>
      </c>
      <c r="C8811" t="s">
        <v>48</v>
      </c>
      <c r="E8811">
        <f t="shared" si="548"/>
        <v>6</v>
      </c>
      <c r="F8811">
        <f t="shared" si="549"/>
        <v>6</v>
      </c>
      <c r="G8811" s="8">
        <f t="shared" si="550"/>
        <v>44718</v>
      </c>
      <c r="H8811">
        <f t="shared" si="551"/>
        <v>2022</v>
      </c>
      <c r="I8811" s="1">
        <v>44718.851388888892</v>
      </c>
      <c r="J8811" s="2">
        <v>44718</v>
      </c>
      <c r="K8811" t="s">
        <v>13</v>
      </c>
      <c r="L8811" t="s">
        <v>25</v>
      </c>
      <c r="M8811" t="s">
        <v>53</v>
      </c>
      <c r="N8811" s="11" t="s">
        <v>15</v>
      </c>
      <c r="O8811" s="11" t="str">
        <f>IF(Table1[[#This Row],[Currency  Code]]="USD",Table1[[#This Row],[Product Amount with GST]]*80,Table1[[#This Row],[Product Amount with GST]])</f>
        <v>2022</v>
      </c>
      <c r="P8811" t="s">
        <v>50</v>
      </c>
    </row>
    <row r="8812" spans="1:16" x14ac:dyDescent="0.25">
      <c r="A8812" t="s">
        <v>6028</v>
      </c>
      <c r="B8812" t="s">
        <v>24</v>
      </c>
      <c r="C8812" t="s">
        <v>48</v>
      </c>
      <c r="E8812">
        <f t="shared" si="548"/>
        <v>7</v>
      </c>
      <c r="F8812">
        <f t="shared" si="549"/>
        <v>6</v>
      </c>
      <c r="G8812" s="8">
        <f t="shared" si="550"/>
        <v>44719</v>
      </c>
      <c r="H8812">
        <f t="shared" si="551"/>
        <v>2022</v>
      </c>
      <c r="I8812" s="1">
        <v>44719.835416666669</v>
      </c>
      <c r="J8812" s="2">
        <v>44719</v>
      </c>
      <c r="K8812" t="s">
        <v>13</v>
      </c>
      <c r="L8812" t="s">
        <v>25</v>
      </c>
      <c r="M8812" t="s">
        <v>218</v>
      </c>
      <c r="N8812" s="11" t="s">
        <v>15</v>
      </c>
      <c r="O8812" s="11" t="str">
        <f>IF(Table1[[#This Row],[Currency  Code]]="USD",Table1[[#This Row],[Product Amount with GST]]*80,Table1[[#This Row],[Product Amount with GST]])</f>
        <v>2022</v>
      </c>
      <c r="P8812" t="s">
        <v>50</v>
      </c>
    </row>
    <row r="8813" spans="1:16" x14ac:dyDescent="0.25">
      <c r="A8813" t="s">
        <v>6029</v>
      </c>
      <c r="B8813" t="s">
        <v>24</v>
      </c>
      <c r="C8813" t="s">
        <v>48</v>
      </c>
      <c r="E8813">
        <f t="shared" si="548"/>
        <v>7</v>
      </c>
      <c r="F8813">
        <f t="shared" si="549"/>
        <v>6</v>
      </c>
      <c r="G8813" s="8">
        <f t="shared" si="550"/>
        <v>44719</v>
      </c>
      <c r="H8813">
        <f t="shared" si="551"/>
        <v>2022</v>
      </c>
      <c r="I8813" s="1">
        <v>44719.811805555553</v>
      </c>
      <c r="J8813" s="2">
        <v>44719</v>
      </c>
      <c r="K8813" t="s">
        <v>13</v>
      </c>
      <c r="L8813" t="s">
        <v>25</v>
      </c>
      <c r="M8813" t="s">
        <v>53</v>
      </c>
      <c r="N8813" s="11" t="s">
        <v>15</v>
      </c>
      <c r="O8813" s="11" t="str">
        <f>IF(Table1[[#This Row],[Currency  Code]]="USD",Table1[[#This Row],[Product Amount with GST]]*80,Table1[[#This Row],[Product Amount with GST]])</f>
        <v>2022</v>
      </c>
      <c r="P8813" t="s">
        <v>50</v>
      </c>
    </row>
    <row r="8814" spans="1:16" x14ac:dyDescent="0.25">
      <c r="A8814" t="s">
        <v>6030</v>
      </c>
      <c r="B8814" t="s">
        <v>52</v>
      </c>
      <c r="C8814" t="s">
        <v>48</v>
      </c>
      <c r="E8814">
        <f t="shared" si="548"/>
        <v>7</v>
      </c>
      <c r="F8814">
        <f t="shared" si="549"/>
        <v>6</v>
      </c>
      <c r="G8814" s="8">
        <f t="shared" si="550"/>
        <v>44719</v>
      </c>
      <c r="H8814">
        <f t="shared" si="551"/>
        <v>2022</v>
      </c>
      <c r="I8814" s="1">
        <v>44719.601388888892</v>
      </c>
      <c r="J8814" s="2">
        <v>44719</v>
      </c>
      <c r="K8814" t="s">
        <v>13</v>
      </c>
      <c r="L8814" t="s">
        <v>18</v>
      </c>
      <c r="M8814" t="s">
        <v>53</v>
      </c>
      <c r="N8814" s="11" t="s">
        <v>15</v>
      </c>
      <c r="O8814" s="11" t="str">
        <f>IF(Table1[[#This Row],[Currency  Code]]="USD",Table1[[#This Row],[Product Amount with GST]]*80,Table1[[#This Row],[Product Amount with GST]])</f>
        <v>999</v>
      </c>
      <c r="P8814" t="s">
        <v>50</v>
      </c>
    </row>
    <row r="8815" spans="1:16" x14ac:dyDescent="0.25">
      <c r="A8815" t="s">
        <v>6031</v>
      </c>
      <c r="B8815" t="s">
        <v>11</v>
      </c>
      <c r="C8815" t="s">
        <v>48</v>
      </c>
      <c r="E8815">
        <f t="shared" si="548"/>
        <v>7</v>
      </c>
      <c r="F8815">
        <f t="shared" si="549"/>
        <v>6</v>
      </c>
      <c r="G8815" s="8">
        <f t="shared" si="550"/>
        <v>44719</v>
      </c>
      <c r="H8815">
        <f t="shared" si="551"/>
        <v>2022</v>
      </c>
      <c r="I8815" s="1">
        <v>44719.54583333333</v>
      </c>
      <c r="J8815" s="2">
        <v>44719</v>
      </c>
      <c r="K8815" t="s">
        <v>13</v>
      </c>
      <c r="L8815" t="s">
        <v>222</v>
      </c>
      <c r="M8815" t="s">
        <v>218</v>
      </c>
      <c r="N8815" s="11" t="s">
        <v>15</v>
      </c>
      <c r="O8815" s="11" t="str">
        <f>IF(Table1[[#This Row],[Currency  Code]]="USD",Table1[[#This Row],[Product Amount with GST]]*80,Table1[[#This Row],[Product Amount with GST]])</f>
        <v>2399</v>
      </c>
      <c r="P8815" t="s">
        <v>50</v>
      </c>
    </row>
    <row r="8816" spans="1:16" x14ac:dyDescent="0.25">
      <c r="A8816" t="s">
        <v>5096</v>
      </c>
      <c r="B8816" t="s">
        <v>20</v>
      </c>
      <c r="C8816" t="s">
        <v>48</v>
      </c>
      <c r="E8816">
        <f t="shared" si="548"/>
        <v>7</v>
      </c>
      <c r="F8816">
        <f t="shared" si="549"/>
        <v>6</v>
      </c>
      <c r="G8816" s="8">
        <f t="shared" si="550"/>
        <v>44719</v>
      </c>
      <c r="H8816">
        <f t="shared" si="551"/>
        <v>2022</v>
      </c>
      <c r="I8816" s="1">
        <v>44719.503472222219</v>
      </c>
      <c r="J8816" s="2">
        <v>44719</v>
      </c>
      <c r="K8816" t="s">
        <v>13</v>
      </c>
      <c r="L8816" t="s">
        <v>21</v>
      </c>
      <c r="M8816" t="s">
        <v>218</v>
      </c>
      <c r="N8816" s="11" t="s">
        <v>15</v>
      </c>
      <c r="O8816" s="11" t="str">
        <f>IF(Table1[[#This Row],[Currency  Code]]="USD",Table1[[#This Row],[Product Amount with GST]]*80,Table1[[#This Row],[Product Amount with GST]])</f>
        <v>1999</v>
      </c>
      <c r="P8816" t="s">
        <v>50</v>
      </c>
    </row>
    <row r="8817" spans="1:16" x14ac:dyDescent="0.25">
      <c r="A8817" t="s">
        <v>6032</v>
      </c>
      <c r="B8817" t="s">
        <v>47</v>
      </c>
      <c r="C8817" t="s">
        <v>48</v>
      </c>
      <c r="E8817">
        <f t="shared" si="548"/>
        <v>6</v>
      </c>
      <c r="F8817">
        <f t="shared" si="549"/>
        <v>6</v>
      </c>
      <c r="G8817" s="8">
        <f t="shared" si="550"/>
        <v>44718</v>
      </c>
      <c r="H8817">
        <f t="shared" si="551"/>
        <v>2022</v>
      </c>
      <c r="I8817" s="1">
        <v>44718.97152777778</v>
      </c>
      <c r="J8817" s="2">
        <v>44718</v>
      </c>
      <c r="K8817" t="s">
        <v>13</v>
      </c>
      <c r="L8817" t="s">
        <v>18</v>
      </c>
      <c r="M8817" t="s">
        <v>53</v>
      </c>
      <c r="N8817" s="11" t="s">
        <v>15</v>
      </c>
      <c r="O8817" s="11" t="str">
        <f>IF(Table1[[#This Row],[Currency  Code]]="USD",Table1[[#This Row],[Product Amount with GST]]*80,Table1[[#This Row],[Product Amount with GST]])</f>
        <v>999</v>
      </c>
      <c r="P8817" t="s">
        <v>50</v>
      </c>
    </row>
    <row r="8818" spans="1:16" x14ac:dyDescent="0.25">
      <c r="A8818" t="s">
        <v>3608</v>
      </c>
      <c r="B8818" t="s">
        <v>160</v>
      </c>
      <c r="C8818" t="s">
        <v>48</v>
      </c>
      <c r="E8818">
        <f t="shared" si="548"/>
        <v>7</v>
      </c>
      <c r="F8818">
        <f t="shared" si="549"/>
        <v>6</v>
      </c>
      <c r="G8818" s="8">
        <f t="shared" si="550"/>
        <v>44719</v>
      </c>
      <c r="H8818">
        <f t="shared" si="551"/>
        <v>2022</v>
      </c>
      <c r="I8818" s="1">
        <v>44719.890972222223</v>
      </c>
      <c r="J8818" s="2">
        <v>44719</v>
      </c>
      <c r="K8818" t="s">
        <v>13</v>
      </c>
      <c r="L8818" t="s">
        <v>161</v>
      </c>
      <c r="M8818" t="s">
        <v>53</v>
      </c>
      <c r="N8818" s="11" t="s">
        <v>15</v>
      </c>
      <c r="O8818" s="11" t="str">
        <f>IF(Table1[[#This Row],[Currency  Code]]="USD",Table1[[#This Row],[Product Amount with GST]]*80,Table1[[#This Row],[Product Amount with GST]])</f>
        <v>666</v>
      </c>
      <c r="P8818" t="s">
        <v>50</v>
      </c>
    </row>
    <row r="8819" spans="1:16" x14ac:dyDescent="0.25">
      <c r="A8819" t="s">
        <v>6033</v>
      </c>
      <c r="B8819" t="s">
        <v>20</v>
      </c>
      <c r="C8819" t="s">
        <v>48</v>
      </c>
      <c r="E8819">
        <f t="shared" si="548"/>
        <v>7</v>
      </c>
      <c r="F8819">
        <f t="shared" si="549"/>
        <v>6</v>
      </c>
      <c r="G8819" s="8">
        <f t="shared" si="550"/>
        <v>44719</v>
      </c>
      <c r="H8819">
        <f t="shared" si="551"/>
        <v>2022</v>
      </c>
      <c r="I8819" s="1">
        <v>44719.486805555556</v>
      </c>
      <c r="J8819" s="2">
        <v>44719</v>
      </c>
      <c r="K8819" t="s">
        <v>13</v>
      </c>
      <c r="L8819" t="s">
        <v>21</v>
      </c>
      <c r="M8819" t="s">
        <v>53</v>
      </c>
      <c r="N8819" s="11" t="s">
        <v>15</v>
      </c>
      <c r="O8819" s="11" t="str">
        <f>IF(Table1[[#This Row],[Currency  Code]]="USD",Table1[[#This Row],[Product Amount with GST]]*80,Table1[[#This Row],[Product Amount with GST]])</f>
        <v>1999</v>
      </c>
      <c r="P8819" t="s">
        <v>50</v>
      </c>
    </row>
    <row r="8820" spans="1:16" x14ac:dyDescent="0.25">
      <c r="A8820" t="s">
        <v>6034</v>
      </c>
      <c r="B8820" t="s">
        <v>11</v>
      </c>
      <c r="C8820" t="s">
        <v>48</v>
      </c>
      <c r="E8820">
        <f t="shared" si="548"/>
        <v>7</v>
      </c>
      <c r="F8820">
        <f t="shared" si="549"/>
        <v>6</v>
      </c>
      <c r="G8820" s="8">
        <f t="shared" si="550"/>
        <v>44719</v>
      </c>
      <c r="H8820">
        <f t="shared" si="551"/>
        <v>2022</v>
      </c>
      <c r="I8820" s="1">
        <v>44719.402083333334</v>
      </c>
      <c r="J8820" s="2">
        <v>44719</v>
      </c>
      <c r="K8820" t="s">
        <v>13</v>
      </c>
      <c r="L8820" t="s">
        <v>714</v>
      </c>
      <c r="M8820" t="s">
        <v>218</v>
      </c>
      <c r="N8820" s="11" t="s">
        <v>15</v>
      </c>
      <c r="O8820" s="11" t="str">
        <f>IF(Table1[[#This Row],[Currency  Code]]="USD",Table1[[#This Row],[Product Amount with GST]]*80,Table1[[#This Row],[Product Amount with GST]])</f>
        <v>2000</v>
      </c>
      <c r="P8820" t="s">
        <v>50</v>
      </c>
    </row>
    <row r="8821" spans="1:16" x14ac:dyDescent="0.25">
      <c r="A8821" t="s">
        <v>6035</v>
      </c>
      <c r="B8821" t="s">
        <v>17</v>
      </c>
      <c r="C8821" t="s">
        <v>48</v>
      </c>
      <c r="E8821">
        <f t="shared" si="548"/>
        <v>6</v>
      </c>
      <c r="F8821">
        <f t="shared" si="549"/>
        <v>6</v>
      </c>
      <c r="G8821" s="8">
        <f t="shared" si="550"/>
        <v>44718</v>
      </c>
      <c r="H8821">
        <f t="shared" si="551"/>
        <v>2022</v>
      </c>
      <c r="I8821" s="1">
        <v>44718.805555555555</v>
      </c>
      <c r="J8821" s="2">
        <v>44718</v>
      </c>
      <c r="K8821" t="s">
        <v>13</v>
      </c>
      <c r="L8821" t="s">
        <v>18</v>
      </c>
      <c r="M8821" t="s">
        <v>53</v>
      </c>
      <c r="N8821" s="11" t="s">
        <v>15</v>
      </c>
      <c r="O8821" s="11" t="str">
        <f>IF(Table1[[#This Row],[Currency  Code]]="USD",Table1[[#This Row],[Product Amount with GST]]*80,Table1[[#This Row],[Product Amount with GST]])</f>
        <v>999</v>
      </c>
      <c r="P8821" t="s">
        <v>50</v>
      </c>
    </row>
    <row r="8822" spans="1:16" x14ac:dyDescent="0.25">
      <c r="A8822" t="s">
        <v>1256</v>
      </c>
      <c r="B8822" t="s">
        <v>1735</v>
      </c>
      <c r="C8822" t="s">
        <v>12</v>
      </c>
      <c r="E8822">
        <f t="shared" si="548"/>
        <v>6</v>
      </c>
      <c r="F8822">
        <f t="shared" si="549"/>
        <v>6</v>
      </c>
      <c r="G8822" s="8">
        <f t="shared" si="550"/>
        <v>44718</v>
      </c>
      <c r="H8822">
        <f t="shared" si="551"/>
        <v>2022</v>
      </c>
      <c r="I8822" s="1">
        <v>44718.804861111108</v>
      </c>
      <c r="J8822" s="2">
        <v>44718</v>
      </c>
      <c r="K8822" t="s">
        <v>13</v>
      </c>
      <c r="L8822" t="s">
        <v>963</v>
      </c>
      <c r="N8822" s="11" t="s">
        <v>15</v>
      </c>
      <c r="O8822" s="11" t="str">
        <f>IF(Table1[[#This Row],[Currency  Code]]="USD",Table1[[#This Row],[Product Amount with GST]]*80,Table1[[#This Row],[Product Amount with GST]])</f>
        <v>9</v>
      </c>
    </row>
    <row r="8823" spans="1:16" x14ac:dyDescent="0.25">
      <c r="A8823" t="s">
        <v>6036</v>
      </c>
      <c r="B8823" t="s">
        <v>20</v>
      </c>
      <c r="C8823" t="s">
        <v>48</v>
      </c>
      <c r="E8823">
        <f t="shared" si="548"/>
        <v>6</v>
      </c>
      <c r="F8823">
        <f t="shared" si="549"/>
        <v>6</v>
      </c>
      <c r="G8823" s="8">
        <f t="shared" si="550"/>
        <v>44718</v>
      </c>
      <c r="H8823">
        <f t="shared" si="551"/>
        <v>2022</v>
      </c>
      <c r="I8823" s="1">
        <v>44718.749305555553</v>
      </c>
      <c r="J8823" s="2">
        <v>44718</v>
      </c>
      <c r="K8823" t="s">
        <v>13</v>
      </c>
      <c r="L8823" t="s">
        <v>21</v>
      </c>
      <c r="M8823" t="s">
        <v>53</v>
      </c>
      <c r="N8823" s="11" t="s">
        <v>15</v>
      </c>
      <c r="O8823" s="11" t="str">
        <f>IF(Table1[[#This Row],[Currency  Code]]="USD",Table1[[#This Row],[Product Amount with GST]]*80,Table1[[#This Row],[Product Amount with GST]])</f>
        <v>1999</v>
      </c>
      <c r="P8823" t="s">
        <v>50</v>
      </c>
    </row>
    <row r="8824" spans="1:16" x14ac:dyDescent="0.25">
      <c r="A8824" t="s">
        <v>6037</v>
      </c>
      <c r="B8824" t="s">
        <v>17</v>
      </c>
      <c r="C8824" t="s">
        <v>48</v>
      </c>
      <c r="E8824">
        <f t="shared" si="548"/>
        <v>6</v>
      </c>
      <c r="F8824">
        <f t="shared" si="549"/>
        <v>6</v>
      </c>
      <c r="G8824" s="8">
        <f t="shared" si="550"/>
        <v>44718</v>
      </c>
      <c r="H8824">
        <f t="shared" si="551"/>
        <v>2022</v>
      </c>
      <c r="I8824" s="1">
        <v>44718.676388888889</v>
      </c>
      <c r="J8824" s="2">
        <v>44718</v>
      </c>
      <c r="K8824" t="s">
        <v>13</v>
      </c>
      <c r="L8824" t="s">
        <v>18</v>
      </c>
      <c r="M8824" t="s">
        <v>53</v>
      </c>
      <c r="N8824" s="11" t="s">
        <v>15</v>
      </c>
      <c r="O8824" s="11" t="str">
        <f>IF(Table1[[#This Row],[Currency  Code]]="USD",Table1[[#This Row],[Product Amount with GST]]*80,Table1[[#This Row],[Product Amount with GST]])</f>
        <v>999</v>
      </c>
      <c r="P8824" t="s">
        <v>50</v>
      </c>
    </row>
    <row r="8825" spans="1:16" x14ac:dyDescent="0.25">
      <c r="A8825" t="s">
        <v>6038</v>
      </c>
      <c r="B8825" t="s">
        <v>24</v>
      </c>
      <c r="C8825" t="s">
        <v>48</v>
      </c>
      <c r="E8825">
        <f t="shared" si="548"/>
        <v>6</v>
      </c>
      <c r="F8825">
        <f t="shared" si="549"/>
        <v>6</v>
      </c>
      <c r="G8825" s="8">
        <f t="shared" si="550"/>
        <v>44718</v>
      </c>
      <c r="H8825">
        <f t="shared" si="551"/>
        <v>2022</v>
      </c>
      <c r="I8825" s="1">
        <v>44718.525694444441</v>
      </c>
      <c r="J8825" s="2">
        <v>44718</v>
      </c>
      <c r="K8825" t="s">
        <v>13</v>
      </c>
      <c r="L8825" t="s">
        <v>25</v>
      </c>
      <c r="M8825" t="s">
        <v>53</v>
      </c>
      <c r="N8825" s="11" t="s">
        <v>15</v>
      </c>
      <c r="O8825" s="11" t="str">
        <f>IF(Table1[[#This Row],[Currency  Code]]="USD",Table1[[#This Row],[Product Amount with GST]]*80,Table1[[#This Row],[Product Amount with GST]])</f>
        <v>2022</v>
      </c>
      <c r="P8825" t="s">
        <v>50</v>
      </c>
    </row>
    <row r="8826" spans="1:16" x14ac:dyDescent="0.25">
      <c r="A8826" t="s">
        <v>6039</v>
      </c>
      <c r="B8826" t="s">
        <v>24</v>
      </c>
      <c r="C8826" t="s">
        <v>48</v>
      </c>
      <c r="E8826">
        <f t="shared" si="548"/>
        <v>6</v>
      </c>
      <c r="F8826">
        <f t="shared" si="549"/>
        <v>6</v>
      </c>
      <c r="G8826" s="8">
        <f t="shared" si="550"/>
        <v>44718</v>
      </c>
      <c r="H8826">
        <f t="shared" si="551"/>
        <v>2022</v>
      </c>
      <c r="I8826" s="1">
        <v>44718.507638888892</v>
      </c>
      <c r="J8826" s="2">
        <v>44718</v>
      </c>
      <c r="K8826" t="s">
        <v>13</v>
      </c>
      <c r="L8826" t="s">
        <v>25</v>
      </c>
      <c r="M8826" t="s">
        <v>53</v>
      </c>
      <c r="N8826" s="11" t="s">
        <v>15</v>
      </c>
      <c r="O8826" s="11" t="str">
        <f>IF(Table1[[#This Row],[Currency  Code]]="USD",Table1[[#This Row],[Product Amount with GST]]*80,Table1[[#This Row],[Product Amount with GST]])</f>
        <v>2022</v>
      </c>
      <c r="P8826" t="s">
        <v>50</v>
      </c>
    </row>
    <row r="8827" spans="1:16" x14ac:dyDescent="0.25">
      <c r="A8827" t="s">
        <v>1256</v>
      </c>
      <c r="B8827" t="s">
        <v>1735</v>
      </c>
      <c r="C8827" t="s">
        <v>12</v>
      </c>
      <c r="E8827">
        <f t="shared" si="548"/>
        <v>6</v>
      </c>
      <c r="F8827">
        <f t="shared" si="549"/>
        <v>6</v>
      </c>
      <c r="G8827" s="8">
        <f t="shared" si="550"/>
        <v>44718</v>
      </c>
      <c r="H8827">
        <f t="shared" si="551"/>
        <v>2022</v>
      </c>
      <c r="I8827" s="1">
        <v>44718.804166666669</v>
      </c>
      <c r="J8827" s="2">
        <v>44718</v>
      </c>
      <c r="K8827" t="s">
        <v>13</v>
      </c>
      <c r="L8827" t="s">
        <v>963</v>
      </c>
      <c r="N8827" s="11" t="s">
        <v>15</v>
      </c>
      <c r="O8827" s="11" t="str">
        <f>IF(Table1[[#This Row],[Currency  Code]]="USD",Table1[[#This Row],[Product Amount with GST]]*80,Table1[[#This Row],[Product Amount with GST]])</f>
        <v>9</v>
      </c>
    </row>
    <row r="8828" spans="1:16" x14ac:dyDescent="0.25">
      <c r="A8828" t="s">
        <v>6040</v>
      </c>
      <c r="B8828" t="s">
        <v>24</v>
      </c>
      <c r="C8828" t="s">
        <v>48</v>
      </c>
      <c r="E8828">
        <f t="shared" si="548"/>
        <v>6</v>
      </c>
      <c r="F8828">
        <f t="shared" si="549"/>
        <v>6</v>
      </c>
      <c r="G8828" s="8">
        <f t="shared" si="550"/>
        <v>44718</v>
      </c>
      <c r="H8828">
        <f t="shared" si="551"/>
        <v>2022</v>
      </c>
      <c r="I8828" s="1">
        <v>44718.589583333334</v>
      </c>
      <c r="J8828" s="2">
        <v>44718</v>
      </c>
      <c r="K8828" t="s">
        <v>13</v>
      </c>
      <c r="L8828" t="s">
        <v>25</v>
      </c>
      <c r="M8828" t="s">
        <v>53</v>
      </c>
      <c r="N8828" s="11" t="s">
        <v>15</v>
      </c>
      <c r="O8828" s="11" t="str">
        <f>IF(Table1[[#This Row],[Currency  Code]]="USD",Table1[[#This Row],[Product Amount with GST]]*80,Table1[[#This Row],[Product Amount with GST]])</f>
        <v>2022</v>
      </c>
      <c r="P8828" t="s">
        <v>50</v>
      </c>
    </row>
    <row r="8829" spans="1:16" x14ac:dyDescent="0.25">
      <c r="A8829" t="s">
        <v>6041</v>
      </c>
      <c r="B8829" t="s">
        <v>116</v>
      </c>
      <c r="C8829" t="s">
        <v>48</v>
      </c>
      <c r="E8829">
        <f t="shared" si="548"/>
        <v>6</v>
      </c>
      <c r="F8829">
        <f t="shared" si="549"/>
        <v>6</v>
      </c>
      <c r="G8829" s="8">
        <f t="shared" si="550"/>
        <v>44718</v>
      </c>
      <c r="H8829">
        <f t="shared" si="551"/>
        <v>2022</v>
      </c>
      <c r="I8829" s="1">
        <v>44718.467361111114</v>
      </c>
      <c r="J8829" s="2">
        <v>44718</v>
      </c>
      <c r="K8829" t="s">
        <v>13</v>
      </c>
      <c r="L8829" t="s">
        <v>21</v>
      </c>
      <c r="M8829" t="s">
        <v>53</v>
      </c>
      <c r="N8829" s="11" t="s">
        <v>15</v>
      </c>
      <c r="O8829" s="11" t="str">
        <f>IF(Table1[[#This Row],[Currency  Code]]="USD",Table1[[#This Row],[Product Amount with GST]]*80,Table1[[#This Row],[Product Amount with GST]])</f>
        <v>1999</v>
      </c>
      <c r="P8829" t="s">
        <v>50</v>
      </c>
    </row>
    <row r="8830" spans="1:16" x14ac:dyDescent="0.25">
      <c r="A8830" t="s">
        <v>6042</v>
      </c>
      <c r="B8830" t="s">
        <v>17</v>
      </c>
      <c r="C8830" t="s">
        <v>48</v>
      </c>
      <c r="E8830">
        <f t="shared" si="548"/>
        <v>6</v>
      </c>
      <c r="F8830">
        <f t="shared" si="549"/>
        <v>6</v>
      </c>
      <c r="G8830" s="8">
        <f t="shared" si="550"/>
        <v>44718</v>
      </c>
      <c r="H8830">
        <f t="shared" si="551"/>
        <v>2022</v>
      </c>
      <c r="I8830" s="1">
        <v>44718.44027777778</v>
      </c>
      <c r="J8830" s="2">
        <v>44718</v>
      </c>
      <c r="K8830" t="s">
        <v>13</v>
      </c>
      <c r="L8830" t="s">
        <v>18</v>
      </c>
      <c r="M8830" t="s">
        <v>53</v>
      </c>
      <c r="N8830" s="11" t="s">
        <v>15</v>
      </c>
      <c r="O8830" s="11" t="str">
        <f>IF(Table1[[#This Row],[Currency  Code]]="USD",Table1[[#This Row],[Product Amount with GST]]*80,Table1[[#This Row],[Product Amount with GST]])</f>
        <v>999</v>
      </c>
      <c r="P8830" t="s">
        <v>50</v>
      </c>
    </row>
    <row r="8831" spans="1:16" x14ac:dyDescent="0.25">
      <c r="A8831" t="s">
        <v>6043</v>
      </c>
      <c r="B8831" t="s">
        <v>47</v>
      </c>
      <c r="C8831" t="s">
        <v>48</v>
      </c>
      <c r="E8831">
        <f t="shared" si="548"/>
        <v>6</v>
      </c>
      <c r="F8831">
        <f t="shared" si="549"/>
        <v>6</v>
      </c>
      <c r="G8831" s="8">
        <f t="shared" si="550"/>
        <v>44718</v>
      </c>
      <c r="H8831">
        <f t="shared" si="551"/>
        <v>2022</v>
      </c>
      <c r="I8831" s="1">
        <v>44718.375</v>
      </c>
      <c r="J8831" s="2">
        <v>44718</v>
      </c>
      <c r="K8831" t="s">
        <v>13</v>
      </c>
      <c r="L8831" t="s">
        <v>18</v>
      </c>
      <c r="M8831" t="s">
        <v>53</v>
      </c>
      <c r="N8831" s="11" t="s">
        <v>15</v>
      </c>
      <c r="O8831" s="11" t="str">
        <f>IF(Table1[[#This Row],[Currency  Code]]="USD",Table1[[#This Row],[Product Amount with GST]]*80,Table1[[#This Row],[Product Amount with GST]])</f>
        <v>999</v>
      </c>
      <c r="P8831" t="s">
        <v>50</v>
      </c>
    </row>
    <row r="8832" spans="1:16" x14ac:dyDescent="0.25">
      <c r="A8832" t="s">
        <v>6044</v>
      </c>
      <c r="B8832" t="s">
        <v>6045</v>
      </c>
      <c r="C8832" t="s">
        <v>48</v>
      </c>
      <c r="E8832">
        <f t="shared" si="548"/>
        <v>5</v>
      </c>
      <c r="F8832">
        <f t="shared" si="549"/>
        <v>6</v>
      </c>
      <c r="G8832" s="8">
        <f t="shared" si="550"/>
        <v>44717</v>
      </c>
      <c r="H8832">
        <f t="shared" si="551"/>
        <v>2022</v>
      </c>
      <c r="I8832" s="1">
        <v>44717.941666666666</v>
      </c>
      <c r="J8832" s="2">
        <v>44717</v>
      </c>
      <c r="K8832" t="s">
        <v>13</v>
      </c>
      <c r="L8832" t="s">
        <v>44</v>
      </c>
      <c r="M8832" t="s">
        <v>53</v>
      </c>
      <c r="N8832" s="11" t="s">
        <v>15</v>
      </c>
      <c r="O8832" s="11" t="str">
        <f>IF(Table1[[#This Row],[Currency  Code]]="USD",Table1[[#This Row],[Product Amount with GST]]*80,Table1[[#This Row],[Product Amount with GST]])</f>
        <v>1499</v>
      </c>
      <c r="P8832" t="s">
        <v>50</v>
      </c>
    </row>
    <row r="8833" spans="1:16" x14ac:dyDescent="0.25">
      <c r="A8833" t="s">
        <v>2646</v>
      </c>
      <c r="B8833" t="s">
        <v>24</v>
      </c>
      <c r="C8833" t="s">
        <v>48</v>
      </c>
      <c r="E8833">
        <f t="shared" si="548"/>
        <v>5</v>
      </c>
      <c r="F8833">
        <f t="shared" si="549"/>
        <v>6</v>
      </c>
      <c r="G8833" s="8">
        <f t="shared" si="550"/>
        <v>44717</v>
      </c>
      <c r="H8833">
        <f t="shared" si="551"/>
        <v>2022</v>
      </c>
      <c r="I8833" s="1">
        <v>44717.875</v>
      </c>
      <c r="J8833" s="2">
        <v>44717</v>
      </c>
      <c r="K8833" t="s">
        <v>13</v>
      </c>
      <c r="L8833" t="s">
        <v>25</v>
      </c>
      <c r="M8833" t="s">
        <v>218</v>
      </c>
      <c r="N8833" s="11" t="s">
        <v>15</v>
      </c>
      <c r="O8833" s="11" t="str">
        <f>IF(Table1[[#This Row],[Currency  Code]]="USD",Table1[[#This Row],[Product Amount with GST]]*80,Table1[[#This Row],[Product Amount with GST]])</f>
        <v>2022</v>
      </c>
      <c r="P8833" t="s">
        <v>50</v>
      </c>
    </row>
    <row r="8834" spans="1:16" x14ac:dyDescent="0.25">
      <c r="A8834" t="s">
        <v>6046</v>
      </c>
      <c r="B8834" t="s">
        <v>20</v>
      </c>
      <c r="C8834" t="s">
        <v>48</v>
      </c>
      <c r="E8834">
        <f t="shared" ref="E8834:E8897" si="552">DAY(I8834)</f>
        <v>5</v>
      </c>
      <c r="F8834">
        <f t="shared" ref="F8834:F8897" si="553">MONTH(I8834)</f>
        <v>6</v>
      </c>
      <c r="G8834" s="8">
        <f t="shared" ref="G8834:G8897" si="554">DATE(H8835,F8834,E8834)</f>
        <v>44717</v>
      </c>
      <c r="H8834">
        <f t="shared" ref="H8834:H8897" si="555">YEAR(I8834)</f>
        <v>2022</v>
      </c>
      <c r="I8834" s="1">
        <v>44717.824999999997</v>
      </c>
      <c r="J8834" s="2">
        <v>44717</v>
      </c>
      <c r="K8834" t="s">
        <v>13</v>
      </c>
      <c r="L8834" t="s">
        <v>21</v>
      </c>
      <c r="M8834" t="s">
        <v>53</v>
      </c>
      <c r="N8834" s="11" t="s">
        <v>15</v>
      </c>
      <c r="O8834" s="11" t="str">
        <f>IF(Table1[[#This Row],[Currency  Code]]="USD",Table1[[#This Row],[Product Amount with GST]]*80,Table1[[#This Row],[Product Amount with GST]])</f>
        <v>1999</v>
      </c>
      <c r="P8834" t="s">
        <v>50</v>
      </c>
    </row>
    <row r="8835" spans="1:16" x14ac:dyDescent="0.25">
      <c r="A8835" t="s">
        <v>6047</v>
      </c>
      <c r="B8835" t="s">
        <v>24</v>
      </c>
      <c r="C8835" t="s">
        <v>48</v>
      </c>
      <c r="E8835">
        <f t="shared" si="552"/>
        <v>5</v>
      </c>
      <c r="F8835">
        <f t="shared" si="553"/>
        <v>6</v>
      </c>
      <c r="G8835" s="8">
        <f t="shared" si="554"/>
        <v>44717</v>
      </c>
      <c r="H8835">
        <f t="shared" si="555"/>
        <v>2022</v>
      </c>
      <c r="I8835" s="1">
        <v>44717.744444444441</v>
      </c>
      <c r="J8835" s="2">
        <v>44717</v>
      </c>
      <c r="K8835" t="s">
        <v>13</v>
      </c>
      <c r="L8835" t="s">
        <v>25</v>
      </c>
      <c r="M8835" t="s">
        <v>218</v>
      </c>
      <c r="N8835" s="11" t="s">
        <v>15</v>
      </c>
      <c r="O8835" s="11" t="str">
        <f>IF(Table1[[#This Row],[Currency  Code]]="USD",Table1[[#This Row],[Product Amount with GST]]*80,Table1[[#This Row],[Product Amount with GST]])</f>
        <v>2022</v>
      </c>
      <c r="P8835" t="s">
        <v>50</v>
      </c>
    </row>
    <row r="8836" spans="1:16" x14ac:dyDescent="0.25">
      <c r="A8836" t="s">
        <v>6048</v>
      </c>
      <c r="B8836" t="s">
        <v>47</v>
      </c>
      <c r="C8836" t="s">
        <v>48</v>
      </c>
      <c r="E8836">
        <f t="shared" si="552"/>
        <v>5</v>
      </c>
      <c r="F8836">
        <f t="shared" si="553"/>
        <v>6</v>
      </c>
      <c r="G8836" s="8">
        <f t="shared" si="554"/>
        <v>44717</v>
      </c>
      <c r="H8836">
        <f t="shared" si="555"/>
        <v>2022</v>
      </c>
      <c r="I8836" s="1">
        <v>44717.311805555553</v>
      </c>
      <c r="J8836" s="2">
        <v>44717</v>
      </c>
      <c r="K8836" t="s">
        <v>13</v>
      </c>
      <c r="L8836" t="s">
        <v>18</v>
      </c>
      <c r="M8836" t="s">
        <v>91</v>
      </c>
      <c r="N8836" s="11" t="s">
        <v>15</v>
      </c>
      <c r="O8836" s="11" t="str">
        <f>IF(Table1[[#This Row],[Currency  Code]]="USD",Table1[[#This Row],[Product Amount with GST]]*80,Table1[[#This Row],[Product Amount with GST]])</f>
        <v>999</v>
      </c>
      <c r="P8836" t="s">
        <v>50</v>
      </c>
    </row>
    <row r="8837" spans="1:16" x14ac:dyDescent="0.25">
      <c r="A8837" t="s">
        <v>6049</v>
      </c>
      <c r="B8837" t="s">
        <v>11</v>
      </c>
      <c r="C8837" t="s">
        <v>48</v>
      </c>
      <c r="E8837">
        <f t="shared" si="552"/>
        <v>5</v>
      </c>
      <c r="F8837">
        <f t="shared" si="553"/>
        <v>6</v>
      </c>
      <c r="G8837" s="8">
        <f t="shared" si="554"/>
        <v>44717</v>
      </c>
      <c r="H8837">
        <f t="shared" si="555"/>
        <v>2022</v>
      </c>
      <c r="I8837" s="1">
        <v>44717.079861111109</v>
      </c>
      <c r="J8837" s="2">
        <v>44716</v>
      </c>
      <c r="K8837" t="s">
        <v>13</v>
      </c>
      <c r="L8837" t="s">
        <v>714</v>
      </c>
      <c r="M8837" t="s">
        <v>49</v>
      </c>
      <c r="N8837" s="11" t="s">
        <v>15</v>
      </c>
      <c r="O8837" s="11" t="str">
        <f>IF(Table1[[#This Row],[Currency  Code]]="USD",Table1[[#This Row],[Product Amount with GST]]*80,Table1[[#This Row],[Product Amount with GST]])</f>
        <v>2000</v>
      </c>
      <c r="P8837" t="s">
        <v>50</v>
      </c>
    </row>
    <row r="8838" spans="1:16" x14ac:dyDescent="0.25">
      <c r="A8838" t="s">
        <v>4998</v>
      </c>
      <c r="B8838" t="s">
        <v>1883</v>
      </c>
      <c r="C8838" t="s">
        <v>48</v>
      </c>
      <c r="E8838">
        <f t="shared" si="552"/>
        <v>5</v>
      </c>
      <c r="F8838">
        <f t="shared" si="553"/>
        <v>6</v>
      </c>
      <c r="G8838" s="8">
        <f t="shared" si="554"/>
        <v>44717</v>
      </c>
      <c r="H8838">
        <f t="shared" si="555"/>
        <v>2022</v>
      </c>
      <c r="I8838" s="1">
        <v>44717.043749999997</v>
      </c>
      <c r="J8838" s="2">
        <v>44716</v>
      </c>
      <c r="K8838" t="s">
        <v>13</v>
      </c>
      <c r="L8838" t="s">
        <v>18</v>
      </c>
      <c r="M8838" t="s">
        <v>53</v>
      </c>
      <c r="N8838" s="11" t="s">
        <v>15</v>
      </c>
      <c r="O8838" s="11" t="str">
        <f>IF(Table1[[#This Row],[Currency  Code]]="USD",Table1[[#This Row],[Product Amount with GST]]*80,Table1[[#This Row],[Product Amount with GST]])</f>
        <v>999</v>
      </c>
      <c r="P8838" t="s">
        <v>50</v>
      </c>
    </row>
    <row r="8839" spans="1:16" x14ac:dyDescent="0.25">
      <c r="A8839" t="s">
        <v>6050</v>
      </c>
      <c r="B8839" t="s">
        <v>17</v>
      </c>
      <c r="C8839" t="s">
        <v>48</v>
      </c>
      <c r="E8839">
        <f t="shared" si="552"/>
        <v>6</v>
      </c>
      <c r="F8839">
        <f t="shared" si="553"/>
        <v>6</v>
      </c>
      <c r="G8839" s="8">
        <f t="shared" si="554"/>
        <v>44718</v>
      </c>
      <c r="H8839">
        <f t="shared" si="555"/>
        <v>2022</v>
      </c>
      <c r="I8839" s="1">
        <v>44718.423611111109</v>
      </c>
      <c r="J8839" s="2">
        <v>44718</v>
      </c>
      <c r="K8839" t="s">
        <v>13</v>
      </c>
      <c r="L8839" t="s">
        <v>18</v>
      </c>
      <c r="M8839" t="s">
        <v>218</v>
      </c>
      <c r="N8839" s="11" t="s">
        <v>15</v>
      </c>
      <c r="O8839" s="11" t="str">
        <f>IF(Table1[[#This Row],[Currency  Code]]="USD",Table1[[#This Row],[Product Amount with GST]]*80,Table1[[#This Row],[Product Amount with GST]])</f>
        <v>999</v>
      </c>
      <c r="P8839" t="s">
        <v>50</v>
      </c>
    </row>
    <row r="8840" spans="1:16" x14ac:dyDescent="0.25">
      <c r="A8840" t="s">
        <v>6051</v>
      </c>
      <c r="B8840" t="s">
        <v>24</v>
      </c>
      <c r="C8840" t="s">
        <v>48</v>
      </c>
      <c r="E8840">
        <f t="shared" si="552"/>
        <v>6</v>
      </c>
      <c r="F8840">
        <f t="shared" si="553"/>
        <v>6</v>
      </c>
      <c r="G8840" s="8">
        <f t="shared" si="554"/>
        <v>44718</v>
      </c>
      <c r="H8840">
        <f t="shared" si="555"/>
        <v>2022</v>
      </c>
      <c r="I8840" s="1">
        <v>44718.416666666664</v>
      </c>
      <c r="J8840" s="2">
        <v>44718</v>
      </c>
      <c r="K8840" t="s">
        <v>13</v>
      </c>
      <c r="L8840" t="s">
        <v>25</v>
      </c>
      <c r="M8840" t="s">
        <v>53</v>
      </c>
      <c r="N8840" s="11" t="s">
        <v>15</v>
      </c>
      <c r="O8840" s="11" t="str">
        <f>IF(Table1[[#This Row],[Currency  Code]]="USD",Table1[[#This Row],[Product Amount with GST]]*80,Table1[[#This Row],[Product Amount with GST]])</f>
        <v>2022</v>
      </c>
      <c r="P8840" t="s">
        <v>50</v>
      </c>
    </row>
    <row r="8841" spans="1:16" x14ac:dyDescent="0.25">
      <c r="A8841" t="s">
        <v>6052</v>
      </c>
      <c r="B8841" t="s">
        <v>47</v>
      </c>
      <c r="C8841" t="s">
        <v>48</v>
      </c>
      <c r="E8841">
        <f t="shared" si="552"/>
        <v>5</v>
      </c>
      <c r="F8841">
        <f t="shared" si="553"/>
        <v>6</v>
      </c>
      <c r="G8841" s="8">
        <f t="shared" si="554"/>
        <v>44717</v>
      </c>
      <c r="H8841">
        <f t="shared" si="555"/>
        <v>2022</v>
      </c>
      <c r="I8841" s="1">
        <v>44717.713888888888</v>
      </c>
      <c r="J8841" s="2">
        <v>44717</v>
      </c>
      <c r="K8841" t="s">
        <v>13</v>
      </c>
      <c r="L8841" t="s">
        <v>18</v>
      </c>
      <c r="M8841" t="s">
        <v>53</v>
      </c>
      <c r="N8841" s="11" t="s">
        <v>15</v>
      </c>
      <c r="O8841" s="11" t="str">
        <f>IF(Table1[[#This Row],[Currency  Code]]="USD",Table1[[#This Row],[Product Amount with GST]]*80,Table1[[#This Row],[Product Amount with GST]])</f>
        <v>999</v>
      </c>
      <c r="P8841" t="s">
        <v>50</v>
      </c>
    </row>
    <row r="8842" spans="1:16" x14ac:dyDescent="0.25">
      <c r="A8842" t="s">
        <v>6053</v>
      </c>
      <c r="B8842" t="s">
        <v>20</v>
      </c>
      <c r="C8842" t="s">
        <v>48</v>
      </c>
      <c r="E8842">
        <f t="shared" si="552"/>
        <v>5</v>
      </c>
      <c r="F8842">
        <f t="shared" si="553"/>
        <v>6</v>
      </c>
      <c r="G8842" s="8">
        <f t="shared" si="554"/>
        <v>44717</v>
      </c>
      <c r="H8842">
        <f t="shared" si="555"/>
        <v>2022</v>
      </c>
      <c r="I8842" s="1">
        <v>44717.656944444447</v>
      </c>
      <c r="J8842" s="2">
        <v>44717</v>
      </c>
      <c r="K8842" t="s">
        <v>13</v>
      </c>
      <c r="L8842" t="s">
        <v>21</v>
      </c>
      <c r="M8842" t="s">
        <v>53</v>
      </c>
      <c r="N8842" s="11" t="s">
        <v>15</v>
      </c>
      <c r="O8842" s="11" t="str">
        <f>IF(Table1[[#This Row],[Currency  Code]]="USD",Table1[[#This Row],[Product Amount with GST]]*80,Table1[[#This Row],[Product Amount with GST]])</f>
        <v>1999</v>
      </c>
      <c r="P8842" t="s">
        <v>50</v>
      </c>
    </row>
    <row r="8843" spans="1:16" x14ac:dyDescent="0.25">
      <c r="A8843" t="s">
        <v>6054</v>
      </c>
      <c r="B8843" t="s">
        <v>24</v>
      </c>
      <c r="C8843" t="s">
        <v>48</v>
      </c>
      <c r="E8843">
        <f t="shared" si="552"/>
        <v>5</v>
      </c>
      <c r="F8843">
        <f t="shared" si="553"/>
        <v>6</v>
      </c>
      <c r="G8843" s="8">
        <f t="shared" si="554"/>
        <v>44717</v>
      </c>
      <c r="H8843">
        <f t="shared" si="555"/>
        <v>2022</v>
      </c>
      <c r="I8843" s="1">
        <v>44717.532638888886</v>
      </c>
      <c r="J8843" s="2">
        <v>44717</v>
      </c>
      <c r="K8843" t="s">
        <v>13</v>
      </c>
      <c r="L8843" t="s">
        <v>25</v>
      </c>
      <c r="M8843" t="s">
        <v>53</v>
      </c>
      <c r="N8843" s="11" t="s">
        <v>15</v>
      </c>
      <c r="O8843" s="11" t="str">
        <f>IF(Table1[[#This Row],[Currency  Code]]="USD",Table1[[#This Row],[Product Amount with GST]]*80,Table1[[#This Row],[Product Amount with GST]])</f>
        <v>2022</v>
      </c>
      <c r="P8843" t="s">
        <v>50</v>
      </c>
    </row>
    <row r="8844" spans="1:16" x14ac:dyDescent="0.25">
      <c r="A8844" t="s">
        <v>5774</v>
      </c>
      <c r="B8844" t="s">
        <v>119</v>
      </c>
      <c r="C8844" t="s">
        <v>48</v>
      </c>
      <c r="E8844">
        <f t="shared" si="552"/>
        <v>5</v>
      </c>
      <c r="F8844">
        <f t="shared" si="553"/>
        <v>6</v>
      </c>
      <c r="G8844" s="8">
        <f t="shared" si="554"/>
        <v>44717</v>
      </c>
      <c r="H8844">
        <f t="shared" si="555"/>
        <v>2022</v>
      </c>
      <c r="I8844" s="1">
        <v>44717.43472222222</v>
      </c>
      <c r="J8844" s="2">
        <v>44717</v>
      </c>
      <c r="K8844" t="s">
        <v>13</v>
      </c>
      <c r="L8844" t="s">
        <v>120</v>
      </c>
      <c r="M8844" t="s">
        <v>53</v>
      </c>
      <c r="N8844" s="11" t="s">
        <v>15</v>
      </c>
      <c r="O8844" s="11" t="str">
        <f>IF(Table1[[#This Row],[Currency  Code]]="USD",Table1[[#This Row],[Product Amount with GST]]*80,Table1[[#This Row],[Product Amount with GST]])</f>
        <v>2999</v>
      </c>
      <c r="P8844" t="s">
        <v>50</v>
      </c>
    </row>
    <row r="8845" spans="1:16" x14ac:dyDescent="0.25">
      <c r="A8845" t="s">
        <v>5890</v>
      </c>
      <c r="B8845" t="s">
        <v>173</v>
      </c>
      <c r="C8845" t="s">
        <v>48</v>
      </c>
      <c r="E8845">
        <f t="shared" si="552"/>
        <v>5</v>
      </c>
      <c r="F8845">
        <f t="shared" si="553"/>
        <v>6</v>
      </c>
      <c r="G8845" s="8">
        <f t="shared" si="554"/>
        <v>44717</v>
      </c>
      <c r="H8845">
        <f t="shared" si="555"/>
        <v>2022</v>
      </c>
      <c r="I8845" s="1">
        <v>44717.411111111112</v>
      </c>
      <c r="J8845" s="2">
        <v>44717</v>
      </c>
      <c r="K8845" t="s">
        <v>13</v>
      </c>
      <c r="L8845" t="s">
        <v>18</v>
      </c>
      <c r="M8845" t="s">
        <v>135</v>
      </c>
      <c r="N8845" s="11" t="s">
        <v>15</v>
      </c>
      <c r="O8845" s="11" t="str">
        <f>IF(Table1[[#This Row],[Currency  Code]]="USD",Table1[[#This Row],[Product Amount with GST]]*80,Table1[[#This Row],[Product Amount with GST]])</f>
        <v>999</v>
      </c>
      <c r="P8845" t="s">
        <v>186</v>
      </c>
    </row>
    <row r="8846" spans="1:16" x14ac:dyDescent="0.25">
      <c r="A8846" t="s">
        <v>6055</v>
      </c>
      <c r="B8846" t="s">
        <v>20</v>
      </c>
      <c r="C8846" t="s">
        <v>48</v>
      </c>
      <c r="E8846">
        <f t="shared" si="552"/>
        <v>5</v>
      </c>
      <c r="F8846">
        <f t="shared" si="553"/>
        <v>6</v>
      </c>
      <c r="G8846" s="8">
        <f t="shared" si="554"/>
        <v>44717</v>
      </c>
      <c r="H8846">
        <f t="shared" si="555"/>
        <v>2022</v>
      </c>
      <c r="I8846" s="1">
        <v>44717.399305555555</v>
      </c>
      <c r="J8846" s="2">
        <v>44717</v>
      </c>
      <c r="K8846" t="s">
        <v>13</v>
      </c>
      <c r="L8846" t="s">
        <v>21</v>
      </c>
      <c r="M8846" t="s">
        <v>53</v>
      </c>
      <c r="N8846" s="11" t="s">
        <v>15</v>
      </c>
      <c r="O8846" s="11" t="str">
        <f>IF(Table1[[#This Row],[Currency  Code]]="USD",Table1[[#This Row],[Product Amount with GST]]*80,Table1[[#This Row],[Product Amount with GST]])</f>
        <v>1999</v>
      </c>
      <c r="P8846" t="s">
        <v>50</v>
      </c>
    </row>
    <row r="8847" spans="1:16" x14ac:dyDescent="0.25">
      <c r="A8847" t="s">
        <v>6056</v>
      </c>
      <c r="B8847" t="s">
        <v>52</v>
      </c>
      <c r="C8847" t="s">
        <v>48</v>
      </c>
      <c r="E8847">
        <f t="shared" si="552"/>
        <v>4</v>
      </c>
      <c r="F8847">
        <f t="shared" si="553"/>
        <v>6</v>
      </c>
      <c r="G8847" s="8">
        <f t="shared" si="554"/>
        <v>44716</v>
      </c>
      <c r="H8847">
        <f t="shared" si="555"/>
        <v>2022</v>
      </c>
      <c r="I8847" s="1">
        <v>44716.839583333334</v>
      </c>
      <c r="J8847" s="2">
        <v>44716</v>
      </c>
      <c r="K8847" t="s">
        <v>13</v>
      </c>
      <c r="L8847" t="s">
        <v>18</v>
      </c>
      <c r="M8847" t="s">
        <v>53</v>
      </c>
      <c r="N8847" s="11" t="s">
        <v>15</v>
      </c>
      <c r="O8847" s="11" t="str">
        <f>IF(Table1[[#This Row],[Currency  Code]]="USD",Table1[[#This Row],[Product Amount with GST]]*80,Table1[[#This Row],[Product Amount with GST]])</f>
        <v>999</v>
      </c>
      <c r="P8847" t="s">
        <v>50</v>
      </c>
    </row>
    <row r="8848" spans="1:16" x14ac:dyDescent="0.25">
      <c r="A8848" t="s">
        <v>6057</v>
      </c>
      <c r="B8848" t="s">
        <v>20</v>
      </c>
      <c r="C8848" t="s">
        <v>48</v>
      </c>
      <c r="E8848">
        <f t="shared" si="552"/>
        <v>4</v>
      </c>
      <c r="F8848">
        <f t="shared" si="553"/>
        <v>6</v>
      </c>
      <c r="G8848" s="8">
        <f t="shared" si="554"/>
        <v>44716</v>
      </c>
      <c r="H8848">
        <f t="shared" si="555"/>
        <v>2022</v>
      </c>
      <c r="I8848" s="1">
        <v>44716.82916666667</v>
      </c>
      <c r="J8848" s="2">
        <v>44716</v>
      </c>
      <c r="K8848" t="s">
        <v>13</v>
      </c>
      <c r="L8848" t="s">
        <v>21</v>
      </c>
      <c r="M8848" t="s">
        <v>53</v>
      </c>
      <c r="N8848" s="11" t="s">
        <v>15</v>
      </c>
      <c r="O8848" s="11" t="str">
        <f>IF(Table1[[#This Row],[Currency  Code]]="USD",Table1[[#This Row],[Product Amount with GST]]*80,Table1[[#This Row],[Product Amount with GST]])</f>
        <v>1999</v>
      </c>
      <c r="P8848" t="s">
        <v>50</v>
      </c>
    </row>
    <row r="8849" spans="1:16" x14ac:dyDescent="0.25">
      <c r="A8849" t="s">
        <v>6058</v>
      </c>
      <c r="B8849" t="s">
        <v>20</v>
      </c>
      <c r="C8849" t="s">
        <v>48</v>
      </c>
      <c r="E8849">
        <f t="shared" si="552"/>
        <v>6</v>
      </c>
      <c r="F8849">
        <f t="shared" si="553"/>
        <v>6</v>
      </c>
      <c r="G8849" s="8">
        <f t="shared" si="554"/>
        <v>44718</v>
      </c>
      <c r="H8849">
        <f t="shared" si="555"/>
        <v>2022</v>
      </c>
      <c r="I8849" s="1">
        <v>44718.410416666666</v>
      </c>
      <c r="J8849" s="2">
        <v>44718</v>
      </c>
      <c r="K8849" t="s">
        <v>13</v>
      </c>
      <c r="L8849" t="s">
        <v>21</v>
      </c>
      <c r="M8849" t="s">
        <v>218</v>
      </c>
      <c r="N8849" s="11" t="s">
        <v>15</v>
      </c>
      <c r="O8849" s="11" t="str">
        <f>IF(Table1[[#This Row],[Currency  Code]]="USD",Table1[[#This Row],[Product Amount with GST]]*80,Table1[[#This Row],[Product Amount with GST]])</f>
        <v>1999</v>
      </c>
      <c r="P8849" t="s">
        <v>50</v>
      </c>
    </row>
    <row r="8850" spans="1:16" x14ac:dyDescent="0.25">
      <c r="A8850" t="s">
        <v>6059</v>
      </c>
      <c r="B8850" t="s">
        <v>1365</v>
      </c>
      <c r="C8850" t="s">
        <v>48</v>
      </c>
      <c r="E8850">
        <f t="shared" si="552"/>
        <v>5</v>
      </c>
      <c r="F8850">
        <f t="shared" si="553"/>
        <v>6</v>
      </c>
      <c r="G8850" s="8">
        <f t="shared" si="554"/>
        <v>44717</v>
      </c>
      <c r="H8850">
        <f t="shared" si="555"/>
        <v>2022</v>
      </c>
      <c r="I8850" s="1">
        <v>44717.943055555559</v>
      </c>
      <c r="J8850" s="2">
        <v>44717</v>
      </c>
      <c r="K8850" t="s">
        <v>13</v>
      </c>
      <c r="L8850" t="s">
        <v>671</v>
      </c>
      <c r="M8850" t="s">
        <v>135</v>
      </c>
      <c r="N8850" s="11" t="s">
        <v>15</v>
      </c>
      <c r="O8850" s="11" t="str">
        <f>IF(Table1[[#This Row],[Currency  Code]]="USD",Table1[[#This Row],[Product Amount with GST]]*80,Table1[[#This Row],[Product Amount with GST]])</f>
        <v>1799</v>
      </c>
      <c r="P8850" t="s">
        <v>1201</v>
      </c>
    </row>
    <row r="8851" spans="1:16" x14ac:dyDescent="0.25">
      <c r="A8851" t="s">
        <v>6060</v>
      </c>
      <c r="B8851" t="s">
        <v>17</v>
      </c>
      <c r="C8851" t="s">
        <v>48</v>
      </c>
      <c r="E8851">
        <f t="shared" si="552"/>
        <v>5</v>
      </c>
      <c r="F8851">
        <f t="shared" si="553"/>
        <v>6</v>
      </c>
      <c r="G8851" s="8">
        <f t="shared" si="554"/>
        <v>44717</v>
      </c>
      <c r="H8851">
        <f t="shared" si="555"/>
        <v>2022</v>
      </c>
      <c r="I8851" s="1">
        <v>44717.734722222223</v>
      </c>
      <c r="J8851" s="2">
        <v>44717</v>
      </c>
      <c r="K8851" t="s">
        <v>13</v>
      </c>
      <c r="L8851" t="s">
        <v>18</v>
      </c>
      <c r="M8851" t="s">
        <v>53</v>
      </c>
      <c r="N8851" s="11" t="s">
        <v>15</v>
      </c>
      <c r="O8851" s="11" t="str">
        <f>IF(Table1[[#This Row],[Currency  Code]]="USD",Table1[[#This Row],[Product Amount with GST]]*80,Table1[[#This Row],[Product Amount with GST]])</f>
        <v>999</v>
      </c>
      <c r="P8851" t="s">
        <v>50</v>
      </c>
    </row>
    <row r="8852" spans="1:16" x14ac:dyDescent="0.25">
      <c r="A8852" t="s">
        <v>6061</v>
      </c>
      <c r="B8852" t="s">
        <v>20</v>
      </c>
      <c r="C8852" t="s">
        <v>48</v>
      </c>
      <c r="E8852">
        <f t="shared" si="552"/>
        <v>5</v>
      </c>
      <c r="F8852">
        <f t="shared" si="553"/>
        <v>6</v>
      </c>
      <c r="G8852" s="8">
        <f t="shared" si="554"/>
        <v>44717</v>
      </c>
      <c r="H8852">
        <f t="shared" si="555"/>
        <v>2022</v>
      </c>
      <c r="I8852" s="1">
        <v>44717.629861111112</v>
      </c>
      <c r="J8852" s="2">
        <v>44717</v>
      </c>
      <c r="K8852" t="s">
        <v>13</v>
      </c>
      <c r="L8852" t="s">
        <v>21</v>
      </c>
      <c r="M8852" t="s">
        <v>53</v>
      </c>
      <c r="N8852" s="11" t="s">
        <v>15</v>
      </c>
      <c r="O8852" s="11" t="str">
        <f>IF(Table1[[#This Row],[Currency  Code]]="USD",Table1[[#This Row],[Product Amount with GST]]*80,Table1[[#This Row],[Product Amount with GST]])</f>
        <v>1999</v>
      </c>
      <c r="P8852" t="s">
        <v>50</v>
      </c>
    </row>
    <row r="8853" spans="1:16" x14ac:dyDescent="0.25">
      <c r="A8853" t="s">
        <v>6062</v>
      </c>
      <c r="B8853" t="s">
        <v>17</v>
      </c>
      <c r="C8853" t="s">
        <v>48</v>
      </c>
      <c r="E8853">
        <f t="shared" si="552"/>
        <v>5</v>
      </c>
      <c r="F8853">
        <f t="shared" si="553"/>
        <v>6</v>
      </c>
      <c r="G8853" s="8">
        <f t="shared" si="554"/>
        <v>44717</v>
      </c>
      <c r="H8853">
        <f t="shared" si="555"/>
        <v>2022</v>
      </c>
      <c r="I8853" s="1">
        <v>44717.356944444444</v>
      </c>
      <c r="J8853" s="2">
        <v>44717</v>
      </c>
      <c r="K8853" t="s">
        <v>13</v>
      </c>
      <c r="L8853" t="s">
        <v>18</v>
      </c>
      <c r="M8853" t="s">
        <v>218</v>
      </c>
      <c r="N8853" s="11" t="s">
        <v>15</v>
      </c>
      <c r="O8853" s="11" t="str">
        <f>IF(Table1[[#This Row],[Currency  Code]]="USD",Table1[[#This Row],[Product Amount with GST]]*80,Table1[[#This Row],[Product Amount with GST]])</f>
        <v>999</v>
      </c>
      <c r="P8853" t="s">
        <v>50</v>
      </c>
    </row>
    <row r="8854" spans="1:16" x14ac:dyDescent="0.25">
      <c r="A8854" t="s">
        <v>6063</v>
      </c>
      <c r="B8854" t="s">
        <v>47</v>
      </c>
      <c r="C8854" t="s">
        <v>48</v>
      </c>
      <c r="E8854">
        <f t="shared" si="552"/>
        <v>4</v>
      </c>
      <c r="F8854">
        <f t="shared" si="553"/>
        <v>6</v>
      </c>
      <c r="G8854" s="8">
        <f t="shared" si="554"/>
        <v>44716</v>
      </c>
      <c r="H8854">
        <f t="shared" si="555"/>
        <v>2022</v>
      </c>
      <c r="I8854" s="1">
        <v>44716.847222222219</v>
      </c>
      <c r="J8854" s="2">
        <v>44716</v>
      </c>
      <c r="K8854" t="s">
        <v>13</v>
      </c>
      <c r="L8854" t="s">
        <v>18</v>
      </c>
      <c r="M8854" t="s">
        <v>53</v>
      </c>
      <c r="N8854" s="11" t="s">
        <v>15</v>
      </c>
      <c r="O8854" s="11" t="str">
        <f>IF(Table1[[#This Row],[Currency  Code]]="USD",Table1[[#This Row],[Product Amount with GST]]*80,Table1[[#This Row],[Product Amount with GST]])</f>
        <v>999</v>
      </c>
      <c r="P8854" t="s">
        <v>50</v>
      </c>
    </row>
    <row r="8855" spans="1:16" x14ac:dyDescent="0.25">
      <c r="A8855" t="s">
        <v>6064</v>
      </c>
      <c r="B8855" t="s">
        <v>52</v>
      </c>
      <c r="C8855" t="s">
        <v>48</v>
      </c>
      <c r="E8855">
        <f t="shared" si="552"/>
        <v>4</v>
      </c>
      <c r="F8855">
        <f t="shared" si="553"/>
        <v>6</v>
      </c>
      <c r="G8855" s="8">
        <f t="shared" si="554"/>
        <v>44716</v>
      </c>
      <c r="H8855">
        <f t="shared" si="555"/>
        <v>2022</v>
      </c>
      <c r="I8855" s="1">
        <v>44716.759027777778</v>
      </c>
      <c r="J8855" s="2">
        <v>44716</v>
      </c>
      <c r="K8855" t="s">
        <v>13</v>
      </c>
      <c r="L8855" t="s">
        <v>18</v>
      </c>
      <c r="M8855" t="s">
        <v>53</v>
      </c>
      <c r="N8855" s="11" t="s">
        <v>15</v>
      </c>
      <c r="O8855" s="11" t="str">
        <f>IF(Table1[[#This Row],[Currency  Code]]="USD",Table1[[#This Row],[Product Amount with GST]]*80,Table1[[#This Row],[Product Amount with GST]])</f>
        <v>999</v>
      </c>
      <c r="P8855" t="s">
        <v>50</v>
      </c>
    </row>
    <row r="8856" spans="1:16" x14ac:dyDescent="0.25">
      <c r="A8856" t="s">
        <v>6065</v>
      </c>
      <c r="B8856" t="s">
        <v>116</v>
      </c>
      <c r="C8856" t="s">
        <v>48</v>
      </c>
      <c r="E8856">
        <f t="shared" si="552"/>
        <v>4</v>
      </c>
      <c r="F8856">
        <f t="shared" si="553"/>
        <v>6</v>
      </c>
      <c r="G8856" s="8">
        <f t="shared" si="554"/>
        <v>44716</v>
      </c>
      <c r="H8856">
        <f t="shared" si="555"/>
        <v>2022</v>
      </c>
      <c r="I8856" s="1">
        <v>44716.556250000001</v>
      </c>
      <c r="J8856" s="2">
        <v>44716</v>
      </c>
      <c r="K8856" t="s">
        <v>13</v>
      </c>
      <c r="L8856" t="s">
        <v>21</v>
      </c>
      <c r="M8856" t="s">
        <v>53</v>
      </c>
      <c r="N8856" s="11" t="s">
        <v>15</v>
      </c>
      <c r="O8856" s="11" t="str">
        <f>IF(Table1[[#This Row],[Currency  Code]]="USD",Table1[[#This Row],[Product Amount with GST]]*80,Table1[[#This Row],[Product Amount with GST]])</f>
        <v>1999</v>
      </c>
      <c r="P8856" t="s">
        <v>50</v>
      </c>
    </row>
    <row r="8857" spans="1:16" x14ac:dyDescent="0.25">
      <c r="A8857" t="s">
        <v>6066</v>
      </c>
      <c r="B8857" t="s">
        <v>17</v>
      </c>
      <c r="C8857" t="s">
        <v>48</v>
      </c>
      <c r="E8857">
        <f t="shared" si="552"/>
        <v>4</v>
      </c>
      <c r="F8857">
        <f t="shared" si="553"/>
        <v>6</v>
      </c>
      <c r="G8857" s="8">
        <f t="shared" si="554"/>
        <v>44716</v>
      </c>
      <c r="H8857">
        <f t="shared" si="555"/>
        <v>2022</v>
      </c>
      <c r="I8857" s="1">
        <v>44716.404861111114</v>
      </c>
      <c r="J8857" s="2">
        <v>44716</v>
      </c>
      <c r="K8857" t="s">
        <v>13</v>
      </c>
      <c r="L8857" t="s">
        <v>18</v>
      </c>
      <c r="M8857" t="s">
        <v>53</v>
      </c>
      <c r="N8857" s="11" t="s">
        <v>15</v>
      </c>
      <c r="O8857" s="11" t="str">
        <f>IF(Table1[[#This Row],[Currency  Code]]="USD",Table1[[#This Row],[Product Amount with GST]]*80,Table1[[#This Row],[Product Amount with GST]])</f>
        <v>999</v>
      </c>
      <c r="P8857" t="s">
        <v>50</v>
      </c>
    </row>
    <row r="8858" spans="1:16" x14ac:dyDescent="0.25">
      <c r="A8858" t="s">
        <v>6067</v>
      </c>
      <c r="B8858" t="s">
        <v>24</v>
      </c>
      <c r="C8858" t="s">
        <v>48</v>
      </c>
      <c r="E8858">
        <f t="shared" si="552"/>
        <v>4</v>
      </c>
      <c r="F8858">
        <f t="shared" si="553"/>
        <v>6</v>
      </c>
      <c r="G8858" s="8">
        <f t="shared" si="554"/>
        <v>44716</v>
      </c>
      <c r="H8858">
        <f t="shared" si="555"/>
        <v>2022</v>
      </c>
      <c r="I8858" s="1">
        <v>44716.4</v>
      </c>
      <c r="J8858" s="2">
        <v>44716</v>
      </c>
      <c r="K8858" t="s">
        <v>13</v>
      </c>
      <c r="L8858" t="s">
        <v>25</v>
      </c>
      <c r="M8858" t="s">
        <v>53</v>
      </c>
      <c r="N8858" s="11" t="s">
        <v>15</v>
      </c>
      <c r="O8858" s="11" t="str">
        <f>IF(Table1[[#This Row],[Currency  Code]]="USD",Table1[[#This Row],[Product Amount with GST]]*80,Table1[[#This Row],[Product Amount with GST]])</f>
        <v>2022</v>
      </c>
      <c r="P8858" t="s">
        <v>50</v>
      </c>
    </row>
    <row r="8859" spans="1:16" x14ac:dyDescent="0.25">
      <c r="A8859" t="s">
        <v>6068</v>
      </c>
      <c r="B8859" t="s">
        <v>47</v>
      </c>
      <c r="C8859" t="s">
        <v>48</v>
      </c>
      <c r="E8859">
        <f t="shared" si="552"/>
        <v>3</v>
      </c>
      <c r="F8859">
        <f t="shared" si="553"/>
        <v>6</v>
      </c>
      <c r="G8859" s="8">
        <f t="shared" si="554"/>
        <v>44715</v>
      </c>
      <c r="H8859">
        <f t="shared" si="555"/>
        <v>2022</v>
      </c>
      <c r="I8859" s="1">
        <v>44715.965277777781</v>
      </c>
      <c r="J8859" s="2">
        <v>44715</v>
      </c>
      <c r="K8859" t="s">
        <v>13</v>
      </c>
      <c r="L8859" t="s">
        <v>18</v>
      </c>
      <c r="M8859" t="s">
        <v>218</v>
      </c>
      <c r="N8859" s="11" t="s">
        <v>15</v>
      </c>
      <c r="O8859" s="11" t="str">
        <f>IF(Table1[[#This Row],[Currency  Code]]="USD",Table1[[#This Row],[Product Amount with GST]]*80,Table1[[#This Row],[Product Amount with GST]])</f>
        <v>999</v>
      </c>
      <c r="P8859" t="s">
        <v>50</v>
      </c>
    </row>
    <row r="8860" spans="1:16" x14ac:dyDescent="0.25">
      <c r="A8860" t="s">
        <v>6069</v>
      </c>
      <c r="B8860" t="s">
        <v>20</v>
      </c>
      <c r="C8860" t="s">
        <v>48</v>
      </c>
      <c r="E8860">
        <f t="shared" si="552"/>
        <v>4</v>
      </c>
      <c r="F8860">
        <f t="shared" si="553"/>
        <v>6</v>
      </c>
      <c r="G8860" s="8">
        <f t="shared" si="554"/>
        <v>44716</v>
      </c>
      <c r="H8860">
        <f t="shared" si="555"/>
        <v>2022</v>
      </c>
      <c r="I8860" s="1">
        <v>44716.450694444444</v>
      </c>
      <c r="J8860" s="2">
        <v>44716</v>
      </c>
      <c r="K8860" t="s">
        <v>13</v>
      </c>
      <c r="L8860" t="s">
        <v>21</v>
      </c>
      <c r="M8860" t="s">
        <v>53</v>
      </c>
      <c r="N8860" s="11" t="s">
        <v>15</v>
      </c>
      <c r="O8860" s="11" t="str">
        <f>IF(Table1[[#This Row],[Currency  Code]]="USD",Table1[[#This Row],[Product Amount with GST]]*80,Table1[[#This Row],[Product Amount with GST]])</f>
        <v>1999</v>
      </c>
      <c r="P8860" t="s">
        <v>50</v>
      </c>
    </row>
    <row r="8861" spans="1:16" x14ac:dyDescent="0.25">
      <c r="A8861" t="s">
        <v>6070</v>
      </c>
      <c r="B8861" t="s">
        <v>24</v>
      </c>
      <c r="C8861" t="s">
        <v>48</v>
      </c>
      <c r="E8861">
        <f t="shared" si="552"/>
        <v>4</v>
      </c>
      <c r="F8861">
        <f t="shared" si="553"/>
        <v>6</v>
      </c>
      <c r="G8861" s="8">
        <f t="shared" si="554"/>
        <v>44716</v>
      </c>
      <c r="H8861">
        <f t="shared" si="555"/>
        <v>2022</v>
      </c>
      <c r="I8861" s="1">
        <v>44716.365277777775</v>
      </c>
      <c r="J8861" s="2">
        <v>44716</v>
      </c>
      <c r="K8861" t="s">
        <v>13</v>
      </c>
      <c r="L8861" t="s">
        <v>25</v>
      </c>
      <c r="M8861" t="s">
        <v>218</v>
      </c>
      <c r="N8861" s="11" t="s">
        <v>15</v>
      </c>
      <c r="O8861" s="11" t="str">
        <f>IF(Table1[[#This Row],[Currency  Code]]="USD",Table1[[#This Row],[Product Amount with GST]]*80,Table1[[#This Row],[Product Amount with GST]])</f>
        <v>2022</v>
      </c>
      <c r="P8861" t="s">
        <v>50</v>
      </c>
    </row>
    <row r="8862" spans="1:16" x14ac:dyDescent="0.25">
      <c r="A8862" t="s">
        <v>6071</v>
      </c>
      <c r="B8862" t="s">
        <v>17</v>
      </c>
      <c r="C8862" t="s">
        <v>48</v>
      </c>
      <c r="E8862">
        <f t="shared" si="552"/>
        <v>3</v>
      </c>
      <c r="F8862">
        <f t="shared" si="553"/>
        <v>6</v>
      </c>
      <c r="G8862" s="8">
        <f t="shared" si="554"/>
        <v>44715</v>
      </c>
      <c r="H8862">
        <f t="shared" si="555"/>
        <v>2022</v>
      </c>
      <c r="I8862" s="1">
        <v>44715.947222222225</v>
      </c>
      <c r="J8862" s="2">
        <v>44715</v>
      </c>
      <c r="K8862" t="s">
        <v>13</v>
      </c>
      <c r="L8862" t="s">
        <v>18</v>
      </c>
      <c r="M8862" t="s">
        <v>53</v>
      </c>
      <c r="N8862" s="11" t="s">
        <v>15</v>
      </c>
      <c r="O8862" s="11" t="str">
        <f>IF(Table1[[#This Row],[Currency  Code]]="USD",Table1[[#This Row],[Product Amount with GST]]*80,Table1[[#This Row],[Product Amount with GST]])</f>
        <v>999</v>
      </c>
      <c r="P8862" t="s">
        <v>50</v>
      </c>
    </row>
    <row r="8863" spans="1:16" x14ac:dyDescent="0.25">
      <c r="A8863" t="s">
        <v>6072</v>
      </c>
      <c r="B8863" t="s">
        <v>52</v>
      </c>
      <c r="C8863" t="s">
        <v>48</v>
      </c>
      <c r="E8863">
        <f t="shared" si="552"/>
        <v>3</v>
      </c>
      <c r="F8863">
        <f t="shared" si="553"/>
        <v>6</v>
      </c>
      <c r="G8863" s="8">
        <f t="shared" si="554"/>
        <v>44715</v>
      </c>
      <c r="H8863">
        <f t="shared" si="555"/>
        <v>2022</v>
      </c>
      <c r="I8863" s="1">
        <v>44715.934027777781</v>
      </c>
      <c r="J8863" s="2">
        <v>44715</v>
      </c>
      <c r="K8863" t="s">
        <v>13</v>
      </c>
      <c r="L8863" t="s">
        <v>18</v>
      </c>
      <c r="M8863" t="s">
        <v>53</v>
      </c>
      <c r="N8863" s="11" t="s">
        <v>15</v>
      </c>
      <c r="O8863" s="11" t="str">
        <f>IF(Table1[[#This Row],[Currency  Code]]="USD",Table1[[#This Row],[Product Amount with GST]]*80,Table1[[#This Row],[Product Amount with GST]])</f>
        <v>999</v>
      </c>
      <c r="P8863" t="s">
        <v>50</v>
      </c>
    </row>
    <row r="8864" spans="1:16" x14ac:dyDescent="0.25">
      <c r="A8864" t="s">
        <v>6073</v>
      </c>
      <c r="B8864" t="s">
        <v>47</v>
      </c>
      <c r="C8864" t="s">
        <v>48</v>
      </c>
      <c r="E8864">
        <f t="shared" si="552"/>
        <v>3</v>
      </c>
      <c r="F8864">
        <f t="shared" si="553"/>
        <v>6</v>
      </c>
      <c r="G8864" s="8">
        <f t="shared" si="554"/>
        <v>44715</v>
      </c>
      <c r="H8864">
        <f t="shared" si="555"/>
        <v>2022</v>
      </c>
      <c r="I8864" s="1">
        <v>44715.796527777777</v>
      </c>
      <c r="J8864" s="2">
        <v>44715</v>
      </c>
      <c r="K8864" t="s">
        <v>13</v>
      </c>
      <c r="L8864" t="s">
        <v>18</v>
      </c>
      <c r="M8864" t="s">
        <v>53</v>
      </c>
      <c r="N8864" s="11" t="s">
        <v>15</v>
      </c>
      <c r="O8864" s="11" t="str">
        <f>IF(Table1[[#This Row],[Currency  Code]]="USD",Table1[[#This Row],[Product Amount with GST]]*80,Table1[[#This Row],[Product Amount with GST]])</f>
        <v>999</v>
      </c>
      <c r="P8864" t="s">
        <v>50</v>
      </c>
    </row>
    <row r="8865" spans="1:16" x14ac:dyDescent="0.25">
      <c r="A8865" t="s">
        <v>6074</v>
      </c>
      <c r="B8865" t="s">
        <v>47</v>
      </c>
      <c r="C8865" t="s">
        <v>48</v>
      </c>
      <c r="E8865">
        <f t="shared" si="552"/>
        <v>4</v>
      </c>
      <c r="F8865">
        <f t="shared" si="553"/>
        <v>6</v>
      </c>
      <c r="G8865" s="8">
        <f t="shared" si="554"/>
        <v>44716</v>
      </c>
      <c r="H8865">
        <f t="shared" si="555"/>
        <v>2022</v>
      </c>
      <c r="I8865" s="1">
        <v>44716.895833333336</v>
      </c>
      <c r="J8865" s="2">
        <v>44716</v>
      </c>
      <c r="K8865" t="s">
        <v>13</v>
      </c>
      <c r="L8865" t="s">
        <v>18</v>
      </c>
      <c r="M8865" t="s">
        <v>53</v>
      </c>
      <c r="N8865" s="11" t="s">
        <v>15</v>
      </c>
      <c r="O8865" s="11" t="str">
        <f>IF(Table1[[#This Row],[Currency  Code]]="USD",Table1[[#This Row],[Product Amount with GST]]*80,Table1[[#This Row],[Product Amount with GST]])</f>
        <v>999</v>
      </c>
      <c r="P8865" t="s">
        <v>50</v>
      </c>
    </row>
    <row r="8866" spans="1:16" x14ac:dyDescent="0.25">
      <c r="A8866" t="s">
        <v>6075</v>
      </c>
      <c r="B8866" t="s">
        <v>991</v>
      </c>
      <c r="C8866" t="s">
        <v>48</v>
      </c>
      <c r="E8866">
        <f t="shared" si="552"/>
        <v>4</v>
      </c>
      <c r="F8866">
        <f t="shared" si="553"/>
        <v>6</v>
      </c>
      <c r="G8866" s="8">
        <f t="shared" si="554"/>
        <v>44716</v>
      </c>
      <c r="H8866">
        <f t="shared" si="555"/>
        <v>2022</v>
      </c>
      <c r="I8866" s="1">
        <v>44716.425694444442</v>
      </c>
      <c r="J8866" s="2">
        <v>44716</v>
      </c>
      <c r="K8866" t="s">
        <v>13</v>
      </c>
      <c r="L8866" t="s">
        <v>21</v>
      </c>
      <c r="M8866" t="s">
        <v>218</v>
      </c>
      <c r="N8866" s="11" t="s">
        <v>15</v>
      </c>
      <c r="O8866" s="11" t="str">
        <f>IF(Table1[[#This Row],[Currency  Code]]="USD",Table1[[#This Row],[Product Amount with GST]]*80,Table1[[#This Row],[Product Amount with GST]])</f>
        <v>1999</v>
      </c>
      <c r="P8866" t="s">
        <v>50</v>
      </c>
    </row>
    <row r="8867" spans="1:16" x14ac:dyDescent="0.25">
      <c r="A8867" t="s">
        <v>6076</v>
      </c>
      <c r="B8867" t="s">
        <v>17</v>
      </c>
      <c r="C8867" t="s">
        <v>48</v>
      </c>
      <c r="E8867">
        <f t="shared" si="552"/>
        <v>4</v>
      </c>
      <c r="F8867">
        <f t="shared" si="553"/>
        <v>6</v>
      </c>
      <c r="G8867" s="8">
        <f t="shared" si="554"/>
        <v>44716</v>
      </c>
      <c r="H8867">
        <f t="shared" si="555"/>
        <v>2022</v>
      </c>
      <c r="I8867" s="1">
        <v>44716.422222222223</v>
      </c>
      <c r="J8867" s="2">
        <v>44716</v>
      </c>
      <c r="K8867" t="s">
        <v>13</v>
      </c>
      <c r="L8867" t="s">
        <v>18</v>
      </c>
      <c r="M8867" t="s">
        <v>53</v>
      </c>
      <c r="N8867" s="11" t="s">
        <v>15</v>
      </c>
      <c r="O8867" s="11" t="str">
        <f>IF(Table1[[#This Row],[Currency  Code]]="USD",Table1[[#This Row],[Product Amount with GST]]*80,Table1[[#This Row],[Product Amount with GST]])</f>
        <v>999</v>
      </c>
      <c r="P8867" t="s">
        <v>50</v>
      </c>
    </row>
    <row r="8868" spans="1:16" x14ac:dyDescent="0.25">
      <c r="A8868" t="s">
        <v>6077</v>
      </c>
      <c r="B8868" t="s">
        <v>52</v>
      </c>
      <c r="C8868" t="s">
        <v>48</v>
      </c>
      <c r="E8868">
        <f t="shared" si="552"/>
        <v>4</v>
      </c>
      <c r="F8868">
        <f t="shared" si="553"/>
        <v>6</v>
      </c>
      <c r="G8868" s="8">
        <f t="shared" si="554"/>
        <v>44716</v>
      </c>
      <c r="H8868">
        <f t="shared" si="555"/>
        <v>2022</v>
      </c>
      <c r="I8868" s="1">
        <v>44716.277083333334</v>
      </c>
      <c r="J8868" s="2">
        <v>44716</v>
      </c>
      <c r="K8868" t="s">
        <v>13</v>
      </c>
      <c r="L8868" t="s">
        <v>18</v>
      </c>
      <c r="M8868" t="s">
        <v>49</v>
      </c>
      <c r="N8868" s="11" t="s">
        <v>15</v>
      </c>
      <c r="O8868" s="11" t="str">
        <f>IF(Table1[[#This Row],[Currency  Code]]="USD",Table1[[#This Row],[Product Amount with GST]]*80,Table1[[#This Row],[Product Amount with GST]])</f>
        <v>999</v>
      </c>
      <c r="P8868" t="s">
        <v>50</v>
      </c>
    </row>
    <row r="8869" spans="1:16" x14ac:dyDescent="0.25">
      <c r="A8869" t="s">
        <v>6078</v>
      </c>
      <c r="B8869" t="s">
        <v>24</v>
      </c>
      <c r="C8869" t="s">
        <v>48</v>
      </c>
      <c r="E8869">
        <f t="shared" si="552"/>
        <v>4</v>
      </c>
      <c r="F8869">
        <f t="shared" si="553"/>
        <v>6</v>
      </c>
      <c r="G8869" s="8">
        <f t="shared" si="554"/>
        <v>44716</v>
      </c>
      <c r="H8869">
        <f t="shared" si="555"/>
        <v>2022</v>
      </c>
      <c r="I8869" s="1">
        <v>44716.029861111114</v>
      </c>
      <c r="J8869" s="2">
        <v>44715</v>
      </c>
      <c r="K8869" t="s">
        <v>13</v>
      </c>
      <c r="L8869" t="s">
        <v>25</v>
      </c>
      <c r="M8869" t="s">
        <v>53</v>
      </c>
      <c r="N8869" s="11" t="s">
        <v>15</v>
      </c>
      <c r="O8869" s="11" t="str">
        <f>IF(Table1[[#This Row],[Currency  Code]]="USD",Table1[[#This Row],[Product Amount with GST]]*80,Table1[[#This Row],[Product Amount with GST]])</f>
        <v>2022</v>
      </c>
      <c r="P8869" t="s">
        <v>50</v>
      </c>
    </row>
    <row r="8870" spans="1:16" x14ac:dyDescent="0.25">
      <c r="A8870" t="s">
        <v>3595</v>
      </c>
      <c r="B8870" t="s">
        <v>24</v>
      </c>
      <c r="C8870" t="s">
        <v>48</v>
      </c>
      <c r="E8870">
        <f t="shared" si="552"/>
        <v>3</v>
      </c>
      <c r="F8870">
        <f t="shared" si="553"/>
        <v>6</v>
      </c>
      <c r="G8870" s="8">
        <f t="shared" si="554"/>
        <v>44715</v>
      </c>
      <c r="H8870">
        <f t="shared" si="555"/>
        <v>2022</v>
      </c>
      <c r="I8870" s="1">
        <v>44715.774305555555</v>
      </c>
      <c r="J8870" s="2">
        <v>44715</v>
      </c>
      <c r="K8870" t="s">
        <v>13</v>
      </c>
      <c r="L8870" t="s">
        <v>25</v>
      </c>
      <c r="M8870" t="s">
        <v>53</v>
      </c>
      <c r="N8870" s="11" t="s">
        <v>15</v>
      </c>
      <c r="O8870" s="11" t="str">
        <f>IF(Table1[[#This Row],[Currency  Code]]="USD",Table1[[#This Row],[Product Amount with GST]]*80,Table1[[#This Row],[Product Amount with GST]])</f>
        <v>2022</v>
      </c>
      <c r="P8870" t="s">
        <v>50</v>
      </c>
    </row>
    <row r="8871" spans="1:16" x14ac:dyDescent="0.25">
      <c r="A8871" t="s">
        <v>6079</v>
      </c>
      <c r="B8871" t="s">
        <v>24</v>
      </c>
      <c r="C8871" t="s">
        <v>48</v>
      </c>
      <c r="E8871">
        <f t="shared" si="552"/>
        <v>3</v>
      </c>
      <c r="F8871">
        <f t="shared" si="553"/>
        <v>6</v>
      </c>
      <c r="G8871" s="8">
        <f t="shared" si="554"/>
        <v>44715</v>
      </c>
      <c r="H8871">
        <f t="shared" si="555"/>
        <v>2022</v>
      </c>
      <c r="I8871" s="1">
        <v>44715.633333333331</v>
      </c>
      <c r="J8871" s="2">
        <v>44715</v>
      </c>
      <c r="K8871" t="s">
        <v>13</v>
      </c>
      <c r="L8871" t="s">
        <v>25</v>
      </c>
      <c r="M8871" t="s">
        <v>53</v>
      </c>
      <c r="N8871" s="11" t="s">
        <v>15</v>
      </c>
      <c r="O8871" s="11" t="str">
        <f>IF(Table1[[#This Row],[Currency  Code]]="USD",Table1[[#This Row],[Product Amount with GST]]*80,Table1[[#This Row],[Product Amount with GST]])</f>
        <v>2022</v>
      </c>
      <c r="P8871" t="s">
        <v>50</v>
      </c>
    </row>
    <row r="8872" spans="1:16" x14ac:dyDescent="0.25">
      <c r="A8872" t="s">
        <v>6080</v>
      </c>
      <c r="B8872" t="s">
        <v>20</v>
      </c>
      <c r="C8872" t="s">
        <v>48</v>
      </c>
      <c r="E8872">
        <f t="shared" si="552"/>
        <v>3</v>
      </c>
      <c r="F8872">
        <f t="shared" si="553"/>
        <v>6</v>
      </c>
      <c r="G8872" s="8">
        <f t="shared" si="554"/>
        <v>44715</v>
      </c>
      <c r="H8872">
        <f t="shared" si="555"/>
        <v>2022</v>
      </c>
      <c r="I8872" s="1">
        <v>44715.401388888888</v>
      </c>
      <c r="J8872" s="2">
        <v>44715</v>
      </c>
      <c r="K8872" t="s">
        <v>13</v>
      </c>
      <c r="L8872" t="s">
        <v>21</v>
      </c>
      <c r="M8872" t="s">
        <v>53</v>
      </c>
      <c r="N8872" s="11" t="s">
        <v>15</v>
      </c>
      <c r="O8872" s="11" t="str">
        <f>IF(Table1[[#This Row],[Currency  Code]]="USD",Table1[[#This Row],[Product Amount with GST]]*80,Table1[[#This Row],[Product Amount with GST]])</f>
        <v>1999</v>
      </c>
      <c r="P8872" t="s">
        <v>50</v>
      </c>
    </row>
    <row r="8873" spans="1:16" x14ac:dyDescent="0.25">
      <c r="A8873" t="s">
        <v>6081</v>
      </c>
      <c r="B8873" t="s">
        <v>20</v>
      </c>
      <c r="C8873" t="s">
        <v>48</v>
      </c>
      <c r="E8873">
        <f t="shared" si="552"/>
        <v>3</v>
      </c>
      <c r="F8873">
        <f t="shared" si="553"/>
        <v>6</v>
      </c>
      <c r="G8873" s="8">
        <f t="shared" si="554"/>
        <v>44715</v>
      </c>
      <c r="H8873">
        <f t="shared" si="555"/>
        <v>2022</v>
      </c>
      <c r="I8873" s="1">
        <v>44715.498611111114</v>
      </c>
      <c r="J8873" s="2">
        <v>44715</v>
      </c>
      <c r="K8873" t="s">
        <v>13</v>
      </c>
      <c r="L8873" t="s">
        <v>21</v>
      </c>
      <c r="M8873" t="s">
        <v>53</v>
      </c>
      <c r="N8873" s="11" t="s">
        <v>15</v>
      </c>
      <c r="O8873" s="11" t="str">
        <f>IF(Table1[[#This Row],[Currency  Code]]="USD",Table1[[#This Row],[Product Amount with GST]]*80,Table1[[#This Row],[Product Amount with GST]])</f>
        <v>1999</v>
      </c>
      <c r="P8873" t="s">
        <v>50</v>
      </c>
    </row>
    <row r="8874" spans="1:16" x14ac:dyDescent="0.25">
      <c r="A8874" t="s">
        <v>6082</v>
      </c>
      <c r="B8874" t="s">
        <v>52</v>
      </c>
      <c r="C8874" t="s">
        <v>48</v>
      </c>
      <c r="E8874">
        <f t="shared" si="552"/>
        <v>3</v>
      </c>
      <c r="F8874">
        <f t="shared" si="553"/>
        <v>6</v>
      </c>
      <c r="G8874" s="8">
        <f t="shared" si="554"/>
        <v>44715</v>
      </c>
      <c r="H8874">
        <f t="shared" si="555"/>
        <v>2022</v>
      </c>
      <c r="I8874" s="1">
        <v>44715.23541666667</v>
      </c>
      <c r="J8874" s="2">
        <v>44715</v>
      </c>
      <c r="K8874" t="s">
        <v>13</v>
      </c>
      <c r="L8874" t="s">
        <v>18</v>
      </c>
      <c r="M8874" t="s">
        <v>53</v>
      </c>
      <c r="N8874" s="11" t="s">
        <v>15</v>
      </c>
      <c r="O8874" s="11" t="str">
        <f>IF(Table1[[#This Row],[Currency  Code]]="USD",Table1[[#This Row],[Product Amount with GST]]*80,Table1[[#This Row],[Product Amount with GST]])</f>
        <v>999</v>
      </c>
      <c r="P8874" t="s">
        <v>50</v>
      </c>
    </row>
    <row r="8875" spans="1:16" x14ac:dyDescent="0.25">
      <c r="A8875" t="s">
        <v>6083</v>
      </c>
      <c r="B8875" t="s">
        <v>236</v>
      </c>
      <c r="C8875" t="s">
        <v>48</v>
      </c>
      <c r="E8875">
        <f t="shared" si="552"/>
        <v>2</v>
      </c>
      <c r="F8875">
        <f t="shared" si="553"/>
        <v>6</v>
      </c>
      <c r="G8875" s="8">
        <f t="shared" si="554"/>
        <v>44714</v>
      </c>
      <c r="H8875">
        <f t="shared" si="555"/>
        <v>2022</v>
      </c>
      <c r="I8875" s="1">
        <v>44714.961805555555</v>
      </c>
      <c r="J8875" s="2">
        <v>44714</v>
      </c>
      <c r="K8875" t="s">
        <v>13</v>
      </c>
      <c r="L8875" t="s">
        <v>44</v>
      </c>
      <c r="M8875" t="s">
        <v>53</v>
      </c>
      <c r="N8875" s="11" t="s">
        <v>15</v>
      </c>
      <c r="O8875" s="11" t="str">
        <f>IF(Table1[[#This Row],[Currency  Code]]="USD",Table1[[#This Row],[Product Amount with GST]]*80,Table1[[#This Row],[Product Amount with GST]])</f>
        <v>1499</v>
      </c>
      <c r="P8875" t="s">
        <v>50</v>
      </c>
    </row>
    <row r="8876" spans="1:16" x14ac:dyDescent="0.25">
      <c r="A8876" t="s">
        <v>6084</v>
      </c>
      <c r="B8876" t="s">
        <v>116</v>
      </c>
      <c r="C8876" t="s">
        <v>48</v>
      </c>
      <c r="E8876">
        <f t="shared" si="552"/>
        <v>3</v>
      </c>
      <c r="F8876">
        <f t="shared" si="553"/>
        <v>6</v>
      </c>
      <c r="G8876" s="8">
        <f t="shared" si="554"/>
        <v>44715</v>
      </c>
      <c r="H8876">
        <f t="shared" si="555"/>
        <v>2022</v>
      </c>
      <c r="I8876" s="1">
        <v>44715.630555555559</v>
      </c>
      <c r="J8876" s="2">
        <v>44715</v>
      </c>
      <c r="K8876" t="s">
        <v>13</v>
      </c>
      <c r="L8876" t="s">
        <v>21</v>
      </c>
      <c r="M8876" t="s">
        <v>53</v>
      </c>
      <c r="N8876" s="11" t="s">
        <v>15</v>
      </c>
      <c r="O8876" s="11" t="str">
        <f>IF(Table1[[#This Row],[Currency  Code]]="USD",Table1[[#This Row],[Product Amount with GST]]*80,Table1[[#This Row],[Product Amount with GST]])</f>
        <v>1999</v>
      </c>
      <c r="P8876" t="s">
        <v>50</v>
      </c>
    </row>
    <row r="8877" spans="1:16" x14ac:dyDescent="0.25">
      <c r="A8877" t="s">
        <v>6085</v>
      </c>
      <c r="B8877" t="s">
        <v>20</v>
      </c>
      <c r="C8877" t="s">
        <v>48</v>
      </c>
      <c r="E8877">
        <f t="shared" si="552"/>
        <v>3</v>
      </c>
      <c r="F8877">
        <f t="shared" si="553"/>
        <v>6</v>
      </c>
      <c r="G8877" s="8">
        <f t="shared" si="554"/>
        <v>44715</v>
      </c>
      <c r="H8877">
        <f t="shared" si="555"/>
        <v>2022</v>
      </c>
      <c r="I8877" s="1">
        <v>44715.620138888888</v>
      </c>
      <c r="J8877" s="2">
        <v>44715</v>
      </c>
      <c r="K8877" t="s">
        <v>13</v>
      </c>
      <c r="L8877" t="s">
        <v>21</v>
      </c>
      <c r="M8877" t="s">
        <v>53</v>
      </c>
      <c r="N8877" s="11" t="s">
        <v>15</v>
      </c>
      <c r="O8877" s="11" t="str">
        <f>IF(Table1[[#This Row],[Currency  Code]]="USD",Table1[[#This Row],[Product Amount with GST]]*80,Table1[[#This Row],[Product Amount with GST]])</f>
        <v>1999</v>
      </c>
      <c r="P8877" t="s">
        <v>50</v>
      </c>
    </row>
    <row r="8878" spans="1:16" x14ac:dyDescent="0.25">
      <c r="A8878" t="s">
        <v>3370</v>
      </c>
      <c r="B8878" t="s">
        <v>1131</v>
      </c>
      <c r="C8878" t="s">
        <v>48</v>
      </c>
      <c r="E8878">
        <f t="shared" si="552"/>
        <v>3</v>
      </c>
      <c r="F8878">
        <f t="shared" si="553"/>
        <v>6</v>
      </c>
      <c r="G8878" s="8">
        <f t="shared" si="554"/>
        <v>44715</v>
      </c>
      <c r="H8878">
        <f t="shared" si="555"/>
        <v>2022</v>
      </c>
      <c r="I8878" s="1">
        <v>44715.439583333333</v>
      </c>
      <c r="J8878" s="2">
        <v>44715</v>
      </c>
      <c r="K8878" t="s">
        <v>13</v>
      </c>
      <c r="L8878" t="s">
        <v>36</v>
      </c>
      <c r="M8878" t="s">
        <v>49</v>
      </c>
      <c r="N8878" s="11" t="s">
        <v>15</v>
      </c>
      <c r="O8878" s="11" t="str">
        <f>IF(Table1[[#This Row],[Currency  Code]]="USD",Table1[[#This Row],[Product Amount with GST]]*80,Table1[[#This Row],[Product Amount with GST]])</f>
        <v>899</v>
      </c>
      <c r="P8878" t="s">
        <v>50</v>
      </c>
    </row>
    <row r="8879" spans="1:16" x14ac:dyDescent="0.25">
      <c r="A8879" t="s">
        <v>6086</v>
      </c>
      <c r="B8879" t="s">
        <v>24</v>
      </c>
      <c r="C8879" t="s">
        <v>48</v>
      </c>
      <c r="E8879">
        <f t="shared" si="552"/>
        <v>3</v>
      </c>
      <c r="F8879">
        <f t="shared" si="553"/>
        <v>6</v>
      </c>
      <c r="G8879" s="8">
        <f t="shared" si="554"/>
        <v>44715</v>
      </c>
      <c r="H8879">
        <f t="shared" si="555"/>
        <v>2022</v>
      </c>
      <c r="I8879" s="1">
        <v>44715.390972222223</v>
      </c>
      <c r="J8879" s="2">
        <v>44715</v>
      </c>
      <c r="K8879" t="s">
        <v>13</v>
      </c>
      <c r="L8879" t="s">
        <v>25</v>
      </c>
      <c r="M8879" t="s">
        <v>53</v>
      </c>
      <c r="N8879" s="11" t="s">
        <v>15</v>
      </c>
      <c r="O8879" s="11" t="str">
        <f>IF(Table1[[#This Row],[Currency  Code]]="USD",Table1[[#This Row],[Product Amount with GST]]*80,Table1[[#This Row],[Product Amount with GST]])</f>
        <v>2022</v>
      </c>
      <c r="P8879" t="s">
        <v>50</v>
      </c>
    </row>
    <row r="8880" spans="1:16" x14ac:dyDescent="0.25">
      <c r="A8880" t="s">
        <v>6087</v>
      </c>
      <c r="B8880" t="s">
        <v>20</v>
      </c>
      <c r="C8880" t="s">
        <v>48</v>
      </c>
      <c r="E8880">
        <f t="shared" si="552"/>
        <v>3</v>
      </c>
      <c r="F8880">
        <f t="shared" si="553"/>
        <v>6</v>
      </c>
      <c r="G8880" s="8">
        <f t="shared" si="554"/>
        <v>44715</v>
      </c>
      <c r="H8880">
        <f t="shared" si="555"/>
        <v>2022</v>
      </c>
      <c r="I8880" s="1">
        <v>44715.377083333333</v>
      </c>
      <c r="J8880" s="2">
        <v>44715</v>
      </c>
      <c r="K8880" t="s">
        <v>13</v>
      </c>
      <c r="L8880" t="s">
        <v>21</v>
      </c>
      <c r="M8880" t="s">
        <v>53</v>
      </c>
      <c r="N8880" s="11" t="s">
        <v>15</v>
      </c>
      <c r="O8880" s="11" t="str">
        <f>IF(Table1[[#This Row],[Currency  Code]]="USD",Table1[[#This Row],[Product Amount with GST]]*80,Table1[[#This Row],[Product Amount with GST]])</f>
        <v>1999</v>
      </c>
      <c r="P8880" t="s">
        <v>50</v>
      </c>
    </row>
    <row r="8881" spans="1:16" x14ac:dyDescent="0.25">
      <c r="A8881" t="s">
        <v>6088</v>
      </c>
      <c r="B8881" t="s">
        <v>47</v>
      </c>
      <c r="C8881" t="s">
        <v>48</v>
      </c>
      <c r="E8881">
        <f t="shared" si="552"/>
        <v>3</v>
      </c>
      <c r="F8881">
        <f t="shared" si="553"/>
        <v>6</v>
      </c>
      <c r="G8881" s="8">
        <f t="shared" si="554"/>
        <v>44715</v>
      </c>
      <c r="H8881">
        <f t="shared" si="555"/>
        <v>2022</v>
      </c>
      <c r="I8881" s="1">
        <v>44715.007638888892</v>
      </c>
      <c r="J8881" s="2">
        <v>44714</v>
      </c>
      <c r="K8881" t="s">
        <v>13</v>
      </c>
      <c r="L8881" t="s">
        <v>18</v>
      </c>
      <c r="M8881" t="s">
        <v>53</v>
      </c>
      <c r="N8881" s="11" t="s">
        <v>15</v>
      </c>
      <c r="O8881" s="11" t="str">
        <f>IF(Table1[[#This Row],[Currency  Code]]="USD",Table1[[#This Row],[Product Amount with GST]]*80,Table1[[#This Row],[Product Amount with GST]])</f>
        <v>999</v>
      </c>
      <c r="P8881" t="s">
        <v>50</v>
      </c>
    </row>
    <row r="8882" spans="1:16" x14ac:dyDescent="0.25">
      <c r="A8882" t="s">
        <v>6089</v>
      </c>
      <c r="B8882" t="s">
        <v>24</v>
      </c>
      <c r="C8882" t="s">
        <v>48</v>
      </c>
      <c r="E8882">
        <f t="shared" si="552"/>
        <v>2</v>
      </c>
      <c r="F8882">
        <f t="shared" si="553"/>
        <v>6</v>
      </c>
      <c r="G8882" s="8">
        <f t="shared" si="554"/>
        <v>44714</v>
      </c>
      <c r="H8882">
        <f t="shared" si="555"/>
        <v>2022</v>
      </c>
      <c r="I8882" s="1">
        <v>44714.825694444444</v>
      </c>
      <c r="J8882" s="2">
        <v>44714</v>
      </c>
      <c r="K8882" t="s">
        <v>13</v>
      </c>
      <c r="L8882" t="s">
        <v>25</v>
      </c>
      <c r="M8882" t="s">
        <v>53</v>
      </c>
      <c r="N8882" s="11" t="s">
        <v>15</v>
      </c>
      <c r="O8882" s="11" t="str">
        <f>IF(Table1[[#This Row],[Currency  Code]]="USD",Table1[[#This Row],[Product Amount with GST]]*80,Table1[[#This Row],[Product Amount with GST]])</f>
        <v>2022</v>
      </c>
      <c r="P8882" t="s">
        <v>50</v>
      </c>
    </row>
    <row r="8883" spans="1:16" x14ac:dyDescent="0.25">
      <c r="A8883" t="s">
        <v>5796</v>
      </c>
      <c r="B8883" t="s">
        <v>27</v>
      </c>
      <c r="C8883" t="s">
        <v>48</v>
      </c>
      <c r="E8883">
        <f t="shared" si="552"/>
        <v>2</v>
      </c>
      <c r="F8883">
        <f t="shared" si="553"/>
        <v>6</v>
      </c>
      <c r="G8883" s="8">
        <f t="shared" si="554"/>
        <v>44714</v>
      </c>
      <c r="H8883">
        <f t="shared" si="555"/>
        <v>2022</v>
      </c>
      <c r="I8883" s="1">
        <v>44714.791666666664</v>
      </c>
      <c r="J8883" s="2">
        <v>44714</v>
      </c>
      <c r="K8883" t="s">
        <v>13</v>
      </c>
      <c r="L8883" t="s">
        <v>21</v>
      </c>
      <c r="M8883" t="s">
        <v>53</v>
      </c>
      <c r="N8883" s="11" t="s">
        <v>15</v>
      </c>
      <c r="O8883" s="11" t="str">
        <f>IF(Table1[[#This Row],[Currency  Code]]="USD",Table1[[#This Row],[Product Amount with GST]]*80,Table1[[#This Row],[Product Amount with GST]])</f>
        <v>1999</v>
      </c>
      <c r="P8883" t="s">
        <v>50</v>
      </c>
    </row>
    <row r="8884" spans="1:16" x14ac:dyDescent="0.25">
      <c r="A8884" t="s">
        <v>6090</v>
      </c>
      <c r="B8884" t="s">
        <v>20</v>
      </c>
      <c r="C8884" t="s">
        <v>48</v>
      </c>
      <c r="E8884">
        <f t="shared" si="552"/>
        <v>2</v>
      </c>
      <c r="F8884">
        <f t="shared" si="553"/>
        <v>6</v>
      </c>
      <c r="G8884" s="8">
        <f t="shared" si="554"/>
        <v>44714</v>
      </c>
      <c r="H8884">
        <f t="shared" si="555"/>
        <v>2022</v>
      </c>
      <c r="I8884" s="1">
        <v>44714.547222222223</v>
      </c>
      <c r="J8884" s="2">
        <v>44714</v>
      </c>
      <c r="K8884" t="s">
        <v>13</v>
      </c>
      <c r="L8884" t="s">
        <v>21</v>
      </c>
      <c r="M8884" t="s">
        <v>218</v>
      </c>
      <c r="N8884" s="11" t="s">
        <v>15</v>
      </c>
      <c r="O8884" s="11" t="str">
        <f>IF(Table1[[#This Row],[Currency  Code]]="USD",Table1[[#This Row],[Product Amount with GST]]*80,Table1[[#This Row],[Product Amount with GST]])</f>
        <v>1999</v>
      </c>
      <c r="P8884" t="s">
        <v>50</v>
      </c>
    </row>
    <row r="8885" spans="1:16" x14ac:dyDescent="0.25">
      <c r="A8885" t="s">
        <v>6091</v>
      </c>
      <c r="B8885" t="s">
        <v>20</v>
      </c>
      <c r="C8885" t="s">
        <v>48</v>
      </c>
      <c r="E8885">
        <f t="shared" si="552"/>
        <v>2</v>
      </c>
      <c r="F8885">
        <f t="shared" si="553"/>
        <v>6</v>
      </c>
      <c r="G8885" s="8">
        <f t="shared" si="554"/>
        <v>44714</v>
      </c>
      <c r="H8885">
        <f t="shared" si="555"/>
        <v>2022</v>
      </c>
      <c r="I8885" s="1">
        <v>44714.338194444441</v>
      </c>
      <c r="J8885" s="2">
        <v>44714</v>
      </c>
      <c r="K8885" t="s">
        <v>13</v>
      </c>
      <c r="L8885" t="s">
        <v>21</v>
      </c>
      <c r="M8885" t="s">
        <v>53</v>
      </c>
      <c r="N8885" s="11" t="s">
        <v>15</v>
      </c>
      <c r="O8885" s="11" t="str">
        <f>IF(Table1[[#This Row],[Currency  Code]]="USD",Table1[[#This Row],[Product Amount with GST]]*80,Table1[[#This Row],[Product Amount with GST]])</f>
        <v>1999</v>
      </c>
      <c r="P8885" t="s">
        <v>50</v>
      </c>
    </row>
    <row r="8886" spans="1:16" x14ac:dyDescent="0.25">
      <c r="A8886" t="s">
        <v>6092</v>
      </c>
      <c r="B8886" t="s">
        <v>20</v>
      </c>
      <c r="C8886" t="s">
        <v>48</v>
      </c>
      <c r="E8886">
        <f t="shared" si="552"/>
        <v>2</v>
      </c>
      <c r="F8886">
        <f t="shared" si="553"/>
        <v>6</v>
      </c>
      <c r="G8886" s="8">
        <f t="shared" si="554"/>
        <v>44714</v>
      </c>
      <c r="H8886">
        <f t="shared" si="555"/>
        <v>2022</v>
      </c>
      <c r="I8886" s="1">
        <v>44714.227083333331</v>
      </c>
      <c r="J8886" s="2">
        <v>44713</v>
      </c>
      <c r="K8886" t="s">
        <v>13</v>
      </c>
      <c r="L8886" t="s">
        <v>21</v>
      </c>
      <c r="M8886" t="s">
        <v>53</v>
      </c>
      <c r="N8886" s="11" t="s">
        <v>15</v>
      </c>
      <c r="O8886" s="11" t="str">
        <f>IF(Table1[[#This Row],[Currency  Code]]="USD",Table1[[#This Row],[Product Amount with GST]]*80,Table1[[#This Row],[Product Amount with GST]])</f>
        <v>1999</v>
      </c>
      <c r="P8886" t="s">
        <v>50</v>
      </c>
    </row>
    <row r="8887" spans="1:16" x14ac:dyDescent="0.25">
      <c r="A8887" t="s">
        <v>6093</v>
      </c>
      <c r="B8887" t="s">
        <v>47</v>
      </c>
      <c r="C8887" t="s">
        <v>48</v>
      </c>
      <c r="E8887">
        <f t="shared" si="552"/>
        <v>2</v>
      </c>
      <c r="F8887">
        <f t="shared" si="553"/>
        <v>6</v>
      </c>
      <c r="G8887" s="8">
        <f t="shared" si="554"/>
        <v>44714</v>
      </c>
      <c r="H8887">
        <f t="shared" si="555"/>
        <v>2022</v>
      </c>
      <c r="I8887" s="1">
        <v>44714.021527777775</v>
      </c>
      <c r="J8887" s="2">
        <v>44713</v>
      </c>
      <c r="K8887" t="s">
        <v>13</v>
      </c>
      <c r="L8887" t="s">
        <v>18</v>
      </c>
      <c r="M8887" t="s">
        <v>53</v>
      </c>
      <c r="N8887" s="11" t="s">
        <v>15</v>
      </c>
      <c r="O8887" s="11" t="str">
        <f>IF(Table1[[#This Row],[Currency  Code]]="USD",Table1[[#This Row],[Product Amount with GST]]*80,Table1[[#This Row],[Product Amount with GST]])</f>
        <v>999</v>
      </c>
      <c r="P8887" t="s">
        <v>50</v>
      </c>
    </row>
    <row r="8888" spans="1:16" x14ac:dyDescent="0.25">
      <c r="A8888" t="s">
        <v>6094</v>
      </c>
      <c r="B8888" t="s">
        <v>47</v>
      </c>
      <c r="C8888" t="s">
        <v>48</v>
      </c>
      <c r="E8888">
        <f t="shared" si="552"/>
        <v>1</v>
      </c>
      <c r="F8888">
        <f t="shared" si="553"/>
        <v>6</v>
      </c>
      <c r="G8888" s="8">
        <f t="shared" si="554"/>
        <v>44713</v>
      </c>
      <c r="H8888">
        <f t="shared" si="555"/>
        <v>2022</v>
      </c>
      <c r="I8888" s="1">
        <v>44713.801388888889</v>
      </c>
      <c r="J8888" s="2">
        <v>44713</v>
      </c>
      <c r="K8888" t="s">
        <v>13</v>
      </c>
      <c r="L8888" t="s">
        <v>18</v>
      </c>
      <c r="M8888" t="s">
        <v>91</v>
      </c>
      <c r="N8888" s="11" t="s">
        <v>15</v>
      </c>
      <c r="O8888" s="11" t="str">
        <f>IF(Table1[[#This Row],[Currency  Code]]="USD",Table1[[#This Row],[Product Amount with GST]]*80,Table1[[#This Row],[Product Amount with GST]])</f>
        <v>999</v>
      </c>
      <c r="P8888" t="s">
        <v>50</v>
      </c>
    </row>
    <row r="8889" spans="1:16" x14ac:dyDescent="0.25">
      <c r="A8889" t="s">
        <v>6095</v>
      </c>
      <c r="B8889" t="s">
        <v>27</v>
      </c>
      <c r="C8889" t="s">
        <v>48</v>
      </c>
      <c r="E8889">
        <f t="shared" si="552"/>
        <v>2</v>
      </c>
      <c r="F8889">
        <f t="shared" si="553"/>
        <v>6</v>
      </c>
      <c r="G8889" s="8">
        <f t="shared" si="554"/>
        <v>44714</v>
      </c>
      <c r="H8889">
        <f t="shared" si="555"/>
        <v>2022</v>
      </c>
      <c r="I8889" s="1">
        <v>44714.765277777777</v>
      </c>
      <c r="J8889" s="2">
        <v>44714</v>
      </c>
      <c r="K8889" t="s">
        <v>13</v>
      </c>
      <c r="L8889" t="s">
        <v>21</v>
      </c>
      <c r="M8889" t="s">
        <v>53</v>
      </c>
      <c r="N8889" s="11" t="s">
        <v>15</v>
      </c>
      <c r="O8889" s="11" t="str">
        <f>IF(Table1[[#This Row],[Currency  Code]]="USD",Table1[[#This Row],[Product Amount with GST]]*80,Table1[[#This Row],[Product Amount with GST]])</f>
        <v>1999</v>
      </c>
      <c r="P8889" t="s">
        <v>50</v>
      </c>
    </row>
    <row r="8890" spans="1:16" x14ac:dyDescent="0.25">
      <c r="A8890" t="s">
        <v>6096</v>
      </c>
      <c r="B8890" t="s">
        <v>47</v>
      </c>
      <c r="C8890" t="s">
        <v>48</v>
      </c>
      <c r="E8890">
        <f t="shared" si="552"/>
        <v>2</v>
      </c>
      <c r="F8890">
        <f t="shared" si="553"/>
        <v>6</v>
      </c>
      <c r="G8890" s="8">
        <f t="shared" si="554"/>
        <v>44714</v>
      </c>
      <c r="H8890">
        <f t="shared" si="555"/>
        <v>2022</v>
      </c>
      <c r="I8890" s="1">
        <v>44714.681250000001</v>
      </c>
      <c r="J8890" s="2">
        <v>44714</v>
      </c>
      <c r="K8890" t="s">
        <v>13</v>
      </c>
      <c r="L8890" t="s">
        <v>18</v>
      </c>
      <c r="M8890" t="s">
        <v>53</v>
      </c>
      <c r="N8890" s="11" t="s">
        <v>15</v>
      </c>
      <c r="O8890" s="11" t="str">
        <f>IF(Table1[[#This Row],[Currency  Code]]="USD",Table1[[#This Row],[Product Amount with GST]]*80,Table1[[#This Row],[Product Amount with GST]])</f>
        <v>999</v>
      </c>
      <c r="P8890" t="s">
        <v>50</v>
      </c>
    </row>
    <row r="8891" spans="1:16" x14ac:dyDescent="0.25">
      <c r="A8891" t="s">
        <v>6097</v>
      </c>
      <c r="B8891" t="s">
        <v>52</v>
      </c>
      <c r="C8891" t="s">
        <v>48</v>
      </c>
      <c r="E8891">
        <f t="shared" si="552"/>
        <v>2</v>
      </c>
      <c r="F8891">
        <f t="shared" si="553"/>
        <v>6</v>
      </c>
      <c r="G8891" s="8">
        <f t="shared" si="554"/>
        <v>44714</v>
      </c>
      <c r="H8891">
        <f t="shared" si="555"/>
        <v>2022</v>
      </c>
      <c r="I8891" s="1">
        <v>44714.493055555555</v>
      </c>
      <c r="J8891" s="2">
        <v>44714</v>
      </c>
      <c r="K8891" t="s">
        <v>13</v>
      </c>
      <c r="L8891" t="s">
        <v>18</v>
      </c>
      <c r="M8891" t="s">
        <v>218</v>
      </c>
      <c r="N8891" s="11" t="s">
        <v>15</v>
      </c>
      <c r="O8891" s="11" t="str">
        <f>IF(Table1[[#This Row],[Currency  Code]]="USD",Table1[[#This Row],[Product Amount with GST]]*80,Table1[[#This Row],[Product Amount with GST]])</f>
        <v>999</v>
      </c>
      <c r="P8891" t="s">
        <v>50</v>
      </c>
    </row>
    <row r="8892" spans="1:16" x14ac:dyDescent="0.25">
      <c r="A8892" t="s">
        <v>6098</v>
      </c>
      <c r="B8892" t="s">
        <v>491</v>
      </c>
      <c r="C8892" t="s">
        <v>48</v>
      </c>
      <c r="E8892">
        <f t="shared" si="552"/>
        <v>2</v>
      </c>
      <c r="F8892">
        <f t="shared" si="553"/>
        <v>6</v>
      </c>
      <c r="G8892" s="8">
        <f t="shared" si="554"/>
        <v>44714</v>
      </c>
      <c r="H8892">
        <f t="shared" si="555"/>
        <v>2022</v>
      </c>
      <c r="I8892" s="1">
        <v>44714.484027777777</v>
      </c>
      <c r="J8892" s="2">
        <v>44714</v>
      </c>
      <c r="K8892" t="s">
        <v>13</v>
      </c>
      <c r="L8892" t="s">
        <v>492</v>
      </c>
      <c r="M8892" t="s">
        <v>53</v>
      </c>
      <c r="N8892" s="11" t="s">
        <v>15</v>
      </c>
      <c r="O8892" s="11" t="str">
        <f>IF(Table1[[#This Row],[Currency  Code]]="USD",Table1[[#This Row],[Product Amount with GST]]*80,Table1[[#This Row],[Product Amount with GST]])</f>
        <v>1208</v>
      </c>
      <c r="P8892" t="s">
        <v>50</v>
      </c>
    </row>
    <row r="8893" spans="1:16" x14ac:dyDescent="0.25">
      <c r="A8893" t="s">
        <v>6099</v>
      </c>
      <c r="B8893" t="s">
        <v>20</v>
      </c>
      <c r="C8893" t="s">
        <v>48</v>
      </c>
      <c r="E8893">
        <f t="shared" si="552"/>
        <v>2</v>
      </c>
      <c r="F8893">
        <f t="shared" si="553"/>
        <v>6</v>
      </c>
      <c r="G8893" s="8">
        <f t="shared" si="554"/>
        <v>44714</v>
      </c>
      <c r="H8893">
        <f t="shared" si="555"/>
        <v>2022</v>
      </c>
      <c r="I8893" s="1">
        <v>44714.402777777781</v>
      </c>
      <c r="J8893" s="2">
        <v>44714</v>
      </c>
      <c r="K8893" t="s">
        <v>13</v>
      </c>
      <c r="L8893" t="s">
        <v>21</v>
      </c>
      <c r="M8893" t="s">
        <v>218</v>
      </c>
      <c r="N8893" s="11" t="s">
        <v>15</v>
      </c>
      <c r="O8893" s="11" t="str">
        <f>IF(Table1[[#This Row],[Currency  Code]]="USD",Table1[[#This Row],[Product Amount with GST]]*80,Table1[[#This Row],[Product Amount with GST]])</f>
        <v>1999</v>
      </c>
      <c r="P8893" t="s">
        <v>50</v>
      </c>
    </row>
    <row r="8894" spans="1:16" x14ac:dyDescent="0.25">
      <c r="A8894" t="s">
        <v>6100</v>
      </c>
      <c r="B8894" t="s">
        <v>17</v>
      </c>
      <c r="C8894" t="s">
        <v>48</v>
      </c>
      <c r="E8894">
        <f t="shared" si="552"/>
        <v>2</v>
      </c>
      <c r="F8894">
        <f t="shared" si="553"/>
        <v>6</v>
      </c>
      <c r="G8894" s="8">
        <f t="shared" si="554"/>
        <v>44714</v>
      </c>
      <c r="H8894">
        <f t="shared" si="555"/>
        <v>2022</v>
      </c>
      <c r="I8894" s="1">
        <v>44714.592361111114</v>
      </c>
      <c r="J8894" s="2">
        <v>44714</v>
      </c>
      <c r="K8894" t="s">
        <v>13</v>
      </c>
      <c r="L8894" t="s">
        <v>18</v>
      </c>
      <c r="M8894" t="s">
        <v>53</v>
      </c>
      <c r="N8894" s="11" t="s">
        <v>15</v>
      </c>
      <c r="O8894" s="11" t="str">
        <f>IF(Table1[[#This Row],[Currency  Code]]="USD",Table1[[#This Row],[Product Amount with GST]]*80,Table1[[#This Row],[Product Amount with GST]])</f>
        <v>999</v>
      </c>
      <c r="P8894" t="s">
        <v>50</v>
      </c>
    </row>
    <row r="8895" spans="1:16" x14ac:dyDescent="0.25">
      <c r="A8895" t="s">
        <v>6101</v>
      </c>
      <c r="B8895" t="s">
        <v>173</v>
      </c>
      <c r="C8895" t="s">
        <v>48</v>
      </c>
      <c r="E8895">
        <f t="shared" si="552"/>
        <v>2</v>
      </c>
      <c r="F8895">
        <f t="shared" si="553"/>
        <v>6</v>
      </c>
      <c r="G8895" s="8">
        <f t="shared" si="554"/>
        <v>44714</v>
      </c>
      <c r="H8895">
        <f t="shared" si="555"/>
        <v>2022</v>
      </c>
      <c r="I8895" s="1">
        <v>44714.422222222223</v>
      </c>
      <c r="J8895" s="2">
        <v>44714</v>
      </c>
      <c r="K8895" t="s">
        <v>13</v>
      </c>
      <c r="L8895" t="s">
        <v>18</v>
      </c>
      <c r="M8895" t="s">
        <v>53</v>
      </c>
      <c r="N8895" s="11" t="s">
        <v>15</v>
      </c>
      <c r="O8895" s="11" t="str">
        <f>IF(Table1[[#This Row],[Currency  Code]]="USD",Table1[[#This Row],[Product Amount with GST]]*80,Table1[[#This Row],[Product Amount with GST]])</f>
        <v>999</v>
      </c>
      <c r="P8895" t="s">
        <v>50</v>
      </c>
    </row>
    <row r="8896" spans="1:16" x14ac:dyDescent="0.25">
      <c r="A8896" t="s">
        <v>6102</v>
      </c>
      <c r="B8896" t="s">
        <v>47</v>
      </c>
      <c r="C8896" t="s">
        <v>48</v>
      </c>
      <c r="E8896">
        <f t="shared" si="552"/>
        <v>2</v>
      </c>
      <c r="F8896">
        <f t="shared" si="553"/>
        <v>6</v>
      </c>
      <c r="G8896" s="8">
        <f t="shared" si="554"/>
        <v>44714</v>
      </c>
      <c r="H8896">
        <f t="shared" si="555"/>
        <v>2022</v>
      </c>
      <c r="I8896" s="1">
        <v>44714.340277777781</v>
      </c>
      <c r="J8896" s="2">
        <v>44714</v>
      </c>
      <c r="K8896" t="s">
        <v>13</v>
      </c>
      <c r="L8896" t="s">
        <v>18</v>
      </c>
      <c r="M8896" t="s">
        <v>53</v>
      </c>
      <c r="N8896" s="11" t="s">
        <v>15</v>
      </c>
      <c r="O8896" s="11" t="str">
        <f>IF(Table1[[#This Row],[Currency  Code]]="USD",Table1[[#This Row],[Product Amount with GST]]*80,Table1[[#This Row],[Product Amount with GST]])</f>
        <v>999</v>
      </c>
      <c r="P8896" t="s">
        <v>50</v>
      </c>
    </row>
    <row r="8897" spans="1:16" x14ac:dyDescent="0.25">
      <c r="A8897" t="s">
        <v>6103</v>
      </c>
      <c r="B8897" t="s">
        <v>52</v>
      </c>
      <c r="C8897" t="s">
        <v>48</v>
      </c>
      <c r="E8897">
        <f t="shared" si="552"/>
        <v>2</v>
      </c>
      <c r="F8897">
        <f t="shared" si="553"/>
        <v>6</v>
      </c>
      <c r="G8897" s="8">
        <f t="shared" si="554"/>
        <v>44714</v>
      </c>
      <c r="H8897">
        <f t="shared" si="555"/>
        <v>2022</v>
      </c>
      <c r="I8897" s="1">
        <v>44714.315972222219</v>
      </c>
      <c r="J8897" s="2">
        <v>44714</v>
      </c>
      <c r="K8897" t="s">
        <v>13</v>
      </c>
      <c r="L8897" t="s">
        <v>18</v>
      </c>
      <c r="M8897" t="s">
        <v>330</v>
      </c>
      <c r="N8897" s="11" t="s">
        <v>15</v>
      </c>
      <c r="O8897" s="11" t="str">
        <f>IF(Table1[[#This Row],[Currency  Code]]="USD",Table1[[#This Row],[Product Amount with GST]]*80,Table1[[#This Row],[Product Amount with GST]])</f>
        <v>999</v>
      </c>
      <c r="P8897" t="s">
        <v>50</v>
      </c>
    </row>
    <row r="8898" spans="1:16" x14ac:dyDescent="0.25">
      <c r="A8898" t="s">
        <v>6104</v>
      </c>
      <c r="B8898" t="s">
        <v>24</v>
      </c>
      <c r="C8898" t="s">
        <v>48</v>
      </c>
      <c r="E8898">
        <f t="shared" ref="E8898:E8909" si="556">DAY(I8898)</f>
        <v>1</v>
      </c>
      <c r="F8898">
        <f t="shared" ref="F8898:F8909" si="557">MONTH(I8898)</f>
        <v>6</v>
      </c>
      <c r="G8898" s="8">
        <f t="shared" ref="G8898:G8909" si="558">DATE(H8899,F8898,E8898)</f>
        <v>44713</v>
      </c>
      <c r="H8898">
        <f t="shared" ref="H8898:H8909" si="559">YEAR(I8898)</f>
        <v>2022</v>
      </c>
      <c r="I8898" s="1">
        <v>44713.760416666664</v>
      </c>
      <c r="J8898" s="2">
        <v>44713</v>
      </c>
      <c r="K8898" t="s">
        <v>13</v>
      </c>
      <c r="L8898" t="s">
        <v>25</v>
      </c>
      <c r="M8898" t="s">
        <v>53</v>
      </c>
      <c r="N8898" s="11" t="s">
        <v>15</v>
      </c>
      <c r="O8898" s="11" t="str">
        <f>IF(Table1[[#This Row],[Currency  Code]]="USD",Table1[[#This Row],[Product Amount with GST]]*80,Table1[[#This Row],[Product Amount with GST]])</f>
        <v>2022</v>
      </c>
      <c r="P8898" t="s">
        <v>50</v>
      </c>
    </row>
    <row r="8899" spans="1:16" x14ac:dyDescent="0.25">
      <c r="A8899" t="s">
        <v>6105</v>
      </c>
      <c r="B8899" t="s">
        <v>11</v>
      </c>
      <c r="C8899" t="s">
        <v>48</v>
      </c>
      <c r="E8899">
        <f t="shared" si="556"/>
        <v>1</v>
      </c>
      <c r="F8899">
        <f t="shared" si="557"/>
        <v>6</v>
      </c>
      <c r="G8899" s="8">
        <f t="shared" si="558"/>
        <v>44713</v>
      </c>
      <c r="H8899">
        <f t="shared" si="559"/>
        <v>2022</v>
      </c>
      <c r="I8899" s="1">
        <v>44713.71875</v>
      </c>
      <c r="J8899" s="2">
        <v>44713</v>
      </c>
      <c r="K8899" t="s">
        <v>13</v>
      </c>
      <c r="L8899" t="s">
        <v>714</v>
      </c>
      <c r="M8899" t="s">
        <v>53</v>
      </c>
      <c r="N8899" s="11" t="s">
        <v>15</v>
      </c>
      <c r="O8899" s="11" t="str">
        <f>IF(Table1[[#This Row],[Currency  Code]]="USD",Table1[[#This Row],[Product Amount with GST]]*80,Table1[[#This Row],[Product Amount with GST]])</f>
        <v>2000</v>
      </c>
      <c r="P8899" t="s">
        <v>50</v>
      </c>
    </row>
    <row r="8900" spans="1:16" x14ac:dyDescent="0.25">
      <c r="A8900" t="s">
        <v>6106</v>
      </c>
      <c r="B8900" t="s">
        <v>143</v>
      </c>
      <c r="C8900" t="s">
        <v>48</v>
      </c>
      <c r="E8900">
        <f t="shared" si="556"/>
        <v>1</v>
      </c>
      <c r="F8900">
        <f t="shared" si="557"/>
        <v>6</v>
      </c>
      <c r="G8900" s="8">
        <f t="shared" si="558"/>
        <v>44713</v>
      </c>
      <c r="H8900">
        <f t="shared" si="559"/>
        <v>2022</v>
      </c>
      <c r="I8900" s="1">
        <v>44713.50277777778</v>
      </c>
      <c r="J8900" s="2">
        <v>44713</v>
      </c>
      <c r="K8900" t="s">
        <v>13</v>
      </c>
      <c r="L8900" t="s">
        <v>44</v>
      </c>
      <c r="M8900" t="s">
        <v>53</v>
      </c>
      <c r="N8900" s="11" t="s">
        <v>15</v>
      </c>
      <c r="O8900" s="11" t="str">
        <f>IF(Table1[[#This Row],[Currency  Code]]="USD",Table1[[#This Row],[Product Amount with GST]]*80,Table1[[#This Row],[Product Amount with GST]])</f>
        <v>1499</v>
      </c>
      <c r="P8900" t="s">
        <v>50</v>
      </c>
    </row>
    <row r="8901" spans="1:16" x14ac:dyDescent="0.25">
      <c r="A8901" t="s">
        <v>6107</v>
      </c>
      <c r="B8901" t="s">
        <v>24</v>
      </c>
      <c r="C8901" t="s">
        <v>48</v>
      </c>
      <c r="E8901">
        <f t="shared" si="556"/>
        <v>1</v>
      </c>
      <c r="F8901">
        <f t="shared" si="557"/>
        <v>6</v>
      </c>
      <c r="G8901" s="8">
        <f t="shared" si="558"/>
        <v>44713</v>
      </c>
      <c r="H8901">
        <f t="shared" si="559"/>
        <v>2022</v>
      </c>
      <c r="I8901" s="1">
        <v>44713.433333333334</v>
      </c>
      <c r="J8901" s="2">
        <v>44713</v>
      </c>
      <c r="K8901" t="s">
        <v>13</v>
      </c>
      <c r="L8901" t="s">
        <v>25</v>
      </c>
      <c r="M8901" t="s">
        <v>218</v>
      </c>
      <c r="N8901" s="11" t="s">
        <v>15</v>
      </c>
      <c r="O8901" s="11" t="str">
        <f>IF(Table1[[#This Row],[Currency  Code]]="USD",Table1[[#This Row],[Product Amount with GST]]*80,Table1[[#This Row],[Product Amount with GST]])</f>
        <v>2022</v>
      </c>
      <c r="P8901" t="s">
        <v>50</v>
      </c>
    </row>
    <row r="8902" spans="1:16" x14ac:dyDescent="0.25">
      <c r="A8902" t="s">
        <v>6108</v>
      </c>
      <c r="B8902" t="s">
        <v>17</v>
      </c>
      <c r="C8902" t="s">
        <v>48</v>
      </c>
      <c r="E8902">
        <f t="shared" si="556"/>
        <v>1</v>
      </c>
      <c r="F8902">
        <f t="shared" si="557"/>
        <v>6</v>
      </c>
      <c r="G8902" s="8">
        <f t="shared" si="558"/>
        <v>44713</v>
      </c>
      <c r="H8902">
        <f t="shared" si="559"/>
        <v>2022</v>
      </c>
      <c r="I8902" s="1">
        <v>44713.765972222223</v>
      </c>
      <c r="J8902" s="2">
        <v>44713</v>
      </c>
      <c r="K8902" t="s">
        <v>13</v>
      </c>
      <c r="L8902" t="s">
        <v>18</v>
      </c>
      <c r="M8902" t="s">
        <v>53</v>
      </c>
      <c r="N8902" s="11" t="s">
        <v>15</v>
      </c>
      <c r="O8902" s="11" t="str">
        <f>IF(Table1[[#This Row],[Currency  Code]]="USD",Table1[[#This Row],[Product Amount with GST]]*80,Table1[[#This Row],[Product Amount with GST]])</f>
        <v>999</v>
      </c>
      <c r="P8902" t="s">
        <v>50</v>
      </c>
    </row>
    <row r="8903" spans="1:16" x14ac:dyDescent="0.25">
      <c r="A8903" t="s">
        <v>6109</v>
      </c>
      <c r="B8903" t="s">
        <v>24</v>
      </c>
      <c r="C8903" t="s">
        <v>48</v>
      </c>
      <c r="E8903">
        <f t="shared" si="556"/>
        <v>1</v>
      </c>
      <c r="F8903">
        <f t="shared" si="557"/>
        <v>6</v>
      </c>
      <c r="G8903" s="8">
        <f t="shared" si="558"/>
        <v>44713</v>
      </c>
      <c r="H8903">
        <f t="shared" si="559"/>
        <v>2022</v>
      </c>
      <c r="I8903" s="1">
        <v>44713.525694444441</v>
      </c>
      <c r="J8903" s="2">
        <v>44713</v>
      </c>
      <c r="K8903" t="s">
        <v>13</v>
      </c>
      <c r="L8903" t="s">
        <v>25</v>
      </c>
      <c r="M8903" t="s">
        <v>53</v>
      </c>
      <c r="N8903" s="11" t="s">
        <v>15</v>
      </c>
      <c r="O8903" s="11" t="str">
        <f>IF(Table1[[#This Row],[Currency  Code]]="USD",Table1[[#This Row],[Product Amount with GST]]*80,Table1[[#This Row],[Product Amount with GST]])</f>
        <v>2022</v>
      </c>
      <c r="P8903" t="s">
        <v>50</v>
      </c>
    </row>
    <row r="8904" spans="1:16" x14ac:dyDescent="0.25">
      <c r="A8904" t="s">
        <v>3876</v>
      </c>
      <c r="B8904" t="s">
        <v>1690</v>
      </c>
      <c r="C8904" t="s">
        <v>48</v>
      </c>
      <c r="E8904">
        <f t="shared" si="556"/>
        <v>1</v>
      </c>
      <c r="F8904">
        <f t="shared" si="557"/>
        <v>6</v>
      </c>
      <c r="G8904" s="8">
        <f t="shared" si="558"/>
        <v>44713</v>
      </c>
      <c r="H8904">
        <f t="shared" si="559"/>
        <v>2022</v>
      </c>
      <c r="I8904" s="1">
        <v>44713.518055555556</v>
      </c>
      <c r="J8904" s="2">
        <v>44713</v>
      </c>
      <c r="K8904" t="s">
        <v>13</v>
      </c>
      <c r="L8904" t="s">
        <v>6110</v>
      </c>
      <c r="M8904" t="s">
        <v>218</v>
      </c>
      <c r="N8904" s="11" t="s">
        <v>15</v>
      </c>
      <c r="O8904" s="11" t="str">
        <f>IF(Table1[[#This Row],[Currency  Code]]="USD",Table1[[#This Row],[Product Amount with GST]]*80,Table1[[#This Row],[Product Amount with GST]])</f>
        <v>7.92</v>
      </c>
      <c r="P8904" t="s">
        <v>50</v>
      </c>
    </row>
    <row r="8905" spans="1:16" x14ac:dyDescent="0.25">
      <c r="A8905" t="s">
        <v>3876</v>
      </c>
      <c r="B8905" t="s">
        <v>1690</v>
      </c>
      <c r="C8905" t="s">
        <v>48</v>
      </c>
      <c r="D8905" t="s">
        <v>6214</v>
      </c>
      <c r="E8905">
        <f t="shared" si="556"/>
        <v>1</v>
      </c>
      <c r="F8905">
        <f t="shared" si="557"/>
        <v>6</v>
      </c>
      <c r="G8905" s="8">
        <f t="shared" si="558"/>
        <v>44713</v>
      </c>
      <c r="H8905">
        <f t="shared" si="559"/>
        <v>2022</v>
      </c>
      <c r="I8905" s="1">
        <v>44713.615277777775</v>
      </c>
      <c r="J8905" s="2">
        <v>44713</v>
      </c>
      <c r="K8905" t="s">
        <v>13</v>
      </c>
      <c r="L8905" t="s">
        <v>6110</v>
      </c>
      <c r="M8905" t="s">
        <v>218</v>
      </c>
      <c r="N8905" s="11" t="s">
        <v>15</v>
      </c>
      <c r="O8905" s="11" t="str">
        <f>IF(Table1[[#This Row],[Currency  Code]]="USD",Table1[[#This Row],[Product Amount with GST]]*80,Table1[[#This Row],[Product Amount with GST]])</f>
        <v>7.92</v>
      </c>
      <c r="P8905" t="s">
        <v>50</v>
      </c>
    </row>
    <row r="8906" spans="1:16" x14ac:dyDescent="0.25">
      <c r="A8906" t="s">
        <v>3876</v>
      </c>
      <c r="B8906" t="s">
        <v>1690</v>
      </c>
      <c r="C8906" t="s">
        <v>48</v>
      </c>
      <c r="E8906">
        <f t="shared" si="556"/>
        <v>1</v>
      </c>
      <c r="F8906">
        <f t="shared" si="557"/>
        <v>6</v>
      </c>
      <c r="G8906" s="8">
        <f t="shared" si="558"/>
        <v>44713</v>
      </c>
      <c r="H8906">
        <f t="shared" si="559"/>
        <v>2022</v>
      </c>
      <c r="I8906" s="1">
        <v>44713.525000000001</v>
      </c>
      <c r="J8906" s="2">
        <v>44713</v>
      </c>
      <c r="K8906" t="s">
        <v>13</v>
      </c>
      <c r="L8906" t="s">
        <v>6111</v>
      </c>
      <c r="M8906" t="s">
        <v>218</v>
      </c>
      <c r="N8906" s="11" t="s">
        <v>15</v>
      </c>
      <c r="O8906" s="11" t="str">
        <f>IF(Table1[[#This Row],[Currency  Code]]="USD",Table1[[#This Row],[Product Amount with GST]]*80,Table1[[#This Row],[Product Amount with GST]])</f>
        <v>8.1</v>
      </c>
      <c r="P8906" t="s">
        <v>50</v>
      </c>
    </row>
    <row r="8907" spans="1:16" x14ac:dyDescent="0.25">
      <c r="A8907" t="s">
        <v>3876</v>
      </c>
      <c r="B8907" t="s">
        <v>1690</v>
      </c>
      <c r="C8907" t="s">
        <v>48</v>
      </c>
      <c r="E8907">
        <f t="shared" si="556"/>
        <v>1</v>
      </c>
      <c r="F8907">
        <f t="shared" si="557"/>
        <v>6</v>
      </c>
      <c r="G8907" s="8">
        <f t="shared" si="558"/>
        <v>44713</v>
      </c>
      <c r="H8907">
        <f t="shared" si="559"/>
        <v>2022</v>
      </c>
      <c r="I8907" s="1">
        <v>44713.521527777775</v>
      </c>
      <c r="J8907" s="2">
        <v>44713</v>
      </c>
      <c r="K8907" t="s">
        <v>13</v>
      </c>
      <c r="L8907" t="s">
        <v>6110</v>
      </c>
      <c r="M8907" t="s">
        <v>218</v>
      </c>
      <c r="N8907" s="11" t="s">
        <v>15</v>
      </c>
      <c r="O8907" s="11" t="str">
        <f>IF(Table1[[#This Row],[Currency  Code]]="USD",Table1[[#This Row],[Product Amount with GST]]*80,Table1[[#This Row],[Product Amount with GST]])</f>
        <v>7.92</v>
      </c>
      <c r="P8907" t="s">
        <v>50</v>
      </c>
    </row>
    <row r="8908" spans="1:16" x14ac:dyDescent="0.25">
      <c r="A8908" t="s">
        <v>6112</v>
      </c>
      <c r="B8908" t="s">
        <v>17</v>
      </c>
      <c r="C8908" t="s">
        <v>48</v>
      </c>
      <c r="E8908">
        <f t="shared" si="556"/>
        <v>1</v>
      </c>
      <c r="F8908">
        <f t="shared" si="557"/>
        <v>6</v>
      </c>
      <c r="G8908" s="8">
        <f t="shared" si="558"/>
        <v>44713</v>
      </c>
      <c r="H8908">
        <f t="shared" si="559"/>
        <v>2022</v>
      </c>
      <c r="I8908" s="1">
        <v>44713.305555555555</v>
      </c>
      <c r="J8908" s="2">
        <v>44713</v>
      </c>
      <c r="K8908" t="s">
        <v>13</v>
      </c>
      <c r="L8908" t="s">
        <v>18</v>
      </c>
      <c r="M8908" t="s">
        <v>91</v>
      </c>
      <c r="N8908" s="11" t="s">
        <v>15</v>
      </c>
      <c r="O8908" s="11" t="str">
        <f>IF(Table1[[#This Row],[Currency  Code]]="USD",Table1[[#This Row],[Product Amount with GST]]*80,Table1[[#This Row],[Product Amount with GST]])</f>
        <v>999</v>
      </c>
      <c r="P8908" t="s">
        <v>50</v>
      </c>
    </row>
    <row r="8909" spans="1:16" x14ac:dyDescent="0.25">
      <c r="A8909" t="s">
        <v>6113</v>
      </c>
      <c r="B8909" t="s">
        <v>52</v>
      </c>
      <c r="C8909" t="s">
        <v>675</v>
      </c>
      <c r="E8909">
        <f t="shared" si="556"/>
        <v>28</v>
      </c>
      <c r="F8909">
        <f t="shared" si="557"/>
        <v>5</v>
      </c>
      <c r="G8909" s="8">
        <f t="shared" si="558"/>
        <v>149</v>
      </c>
      <c r="H8909">
        <f t="shared" si="559"/>
        <v>2022</v>
      </c>
      <c r="I8909" s="1">
        <v>44709.26458333333</v>
      </c>
      <c r="J8909" s="2">
        <v>44733</v>
      </c>
      <c r="K8909" t="s">
        <v>13</v>
      </c>
      <c r="L8909" t="s">
        <v>18</v>
      </c>
      <c r="M8909" t="s">
        <v>91</v>
      </c>
      <c r="N8909" s="11" t="s">
        <v>15</v>
      </c>
      <c r="O8909" s="11" t="str">
        <f>IF(Table1[[#This Row],[Currency  Code]]="USD",Table1[[#This Row],[Product Amount with GST]]*80,Table1[[#This Row],[Product Amount with GST]])</f>
        <v>999</v>
      </c>
      <c r="P8909" t="s">
        <v>50</v>
      </c>
    </row>
  </sheetData>
  <phoneticPr fontId="1" type="noConversion"/>
  <pageMargins left="0.7" right="0.7" top="0.75" bottom="0.75" header="0.3" footer="0.3"/>
  <tableParts count="1">
    <tablePart r:id="rId8"/>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FAD9E-C418-41ED-80A3-A9823AE5672E}">
  <dimension ref="B2:U32"/>
  <sheetViews>
    <sheetView showGridLines="0" showRowColHeaders="0" zoomScale="90" zoomScaleNormal="90" workbookViewId="0">
      <selection activeCell="Q16" sqref="Q16"/>
    </sheetView>
  </sheetViews>
  <sheetFormatPr defaultRowHeight="15.75" x14ac:dyDescent="0.25"/>
  <sheetData>
    <row r="2" spans="2:21" x14ac:dyDescent="0.25">
      <c r="B2" s="22"/>
      <c r="C2" s="23"/>
      <c r="D2" s="23"/>
      <c r="E2" s="23"/>
      <c r="F2" s="23"/>
      <c r="G2" s="23"/>
      <c r="H2" s="23"/>
      <c r="I2" s="23"/>
      <c r="J2" s="23"/>
      <c r="K2" s="23"/>
      <c r="L2" s="23"/>
      <c r="M2" s="23"/>
      <c r="N2" s="23"/>
      <c r="O2" s="23"/>
      <c r="P2" s="23"/>
      <c r="Q2" s="23"/>
      <c r="R2" s="24"/>
      <c r="S2" s="12"/>
      <c r="T2" s="12"/>
      <c r="U2" s="12"/>
    </row>
    <row r="3" spans="2:21" x14ac:dyDescent="0.25">
      <c r="B3" s="25"/>
      <c r="C3" s="12"/>
      <c r="D3" s="12"/>
      <c r="E3" s="12"/>
      <c r="F3" s="12"/>
      <c r="G3" s="12"/>
      <c r="H3" s="12"/>
      <c r="I3" s="12"/>
      <c r="J3" s="12"/>
      <c r="K3" s="12"/>
      <c r="L3" s="12"/>
      <c r="M3" s="12"/>
      <c r="N3" s="12"/>
      <c r="O3" s="12"/>
      <c r="P3" s="12"/>
      <c r="Q3" s="12"/>
      <c r="R3" s="26"/>
      <c r="S3" s="12"/>
      <c r="T3" s="12"/>
      <c r="U3" s="12"/>
    </row>
    <row r="4" spans="2:21" x14ac:dyDescent="0.25">
      <c r="B4" s="25"/>
      <c r="C4" s="12"/>
      <c r="D4" s="12"/>
      <c r="E4" s="12"/>
      <c r="F4" s="12"/>
      <c r="G4" s="12"/>
      <c r="H4" s="12"/>
      <c r="I4" s="12"/>
      <c r="J4" s="12"/>
      <c r="K4" s="12"/>
      <c r="L4" s="12"/>
      <c r="M4" s="12"/>
      <c r="N4" s="12"/>
      <c r="O4" s="12"/>
      <c r="P4" s="12"/>
      <c r="Q4" s="12"/>
      <c r="R4" s="26"/>
      <c r="S4" s="12"/>
      <c r="T4" s="12"/>
      <c r="U4" s="12"/>
    </row>
    <row r="5" spans="2:21" x14ac:dyDescent="0.25">
      <c r="B5" s="25"/>
      <c r="C5" s="12"/>
      <c r="D5" s="12"/>
      <c r="E5" s="12"/>
      <c r="F5" s="12"/>
      <c r="G5" s="12"/>
      <c r="H5" s="12"/>
      <c r="I5" s="12"/>
      <c r="J5" s="12"/>
      <c r="K5" s="12"/>
      <c r="L5" s="12"/>
      <c r="M5" s="12"/>
      <c r="N5" s="12"/>
      <c r="O5" s="12"/>
      <c r="P5" s="12"/>
      <c r="Q5" s="12"/>
      <c r="R5" s="26"/>
      <c r="S5" s="12"/>
      <c r="T5" s="12"/>
      <c r="U5" s="12"/>
    </row>
    <row r="6" spans="2:21" x14ac:dyDescent="0.25">
      <c r="B6" s="25"/>
      <c r="C6" s="12"/>
      <c r="D6" s="12"/>
      <c r="E6" s="12"/>
      <c r="F6" s="12"/>
      <c r="G6" s="12"/>
      <c r="H6" s="12"/>
      <c r="I6" s="12"/>
      <c r="J6" s="12"/>
      <c r="K6" s="12"/>
      <c r="L6" s="12"/>
      <c r="M6" s="12"/>
      <c r="N6" s="12"/>
      <c r="O6" s="12"/>
      <c r="P6" s="12"/>
      <c r="Q6" s="12"/>
      <c r="R6" s="26"/>
      <c r="S6" s="12"/>
      <c r="T6" s="12"/>
      <c r="U6" s="12"/>
    </row>
    <row r="7" spans="2:21" x14ac:dyDescent="0.25">
      <c r="B7" s="25"/>
      <c r="C7" s="12"/>
      <c r="D7" s="12"/>
      <c r="E7" s="12"/>
      <c r="F7" s="12"/>
      <c r="G7" s="12"/>
      <c r="H7" s="12"/>
      <c r="I7" s="12"/>
      <c r="J7" s="12"/>
      <c r="K7" s="12"/>
      <c r="L7" s="12"/>
      <c r="M7" s="12"/>
      <c r="N7" s="12"/>
      <c r="O7" s="12"/>
      <c r="P7" s="12"/>
      <c r="Q7" s="12"/>
      <c r="R7" s="26"/>
      <c r="S7" s="12"/>
      <c r="T7" s="12"/>
      <c r="U7" s="12"/>
    </row>
    <row r="8" spans="2:21" x14ac:dyDescent="0.25">
      <c r="B8" s="25"/>
      <c r="C8" s="12"/>
      <c r="D8" s="12"/>
      <c r="E8" s="12"/>
      <c r="F8" s="12"/>
      <c r="G8" s="12"/>
      <c r="H8" s="12"/>
      <c r="I8" s="12"/>
      <c r="J8" s="12"/>
      <c r="K8" s="12"/>
      <c r="L8" s="12"/>
      <c r="M8" s="12"/>
      <c r="N8" s="12"/>
      <c r="O8" s="12"/>
      <c r="P8" s="12"/>
      <c r="Q8" s="12"/>
      <c r="R8" s="26"/>
      <c r="S8" s="12"/>
      <c r="T8" s="12"/>
      <c r="U8" s="12"/>
    </row>
    <row r="9" spans="2:21" x14ac:dyDescent="0.25">
      <c r="B9" s="25"/>
      <c r="C9" s="12"/>
      <c r="D9" s="12"/>
      <c r="E9" s="12"/>
      <c r="F9" s="12"/>
      <c r="G9" s="12"/>
      <c r="H9" s="12"/>
      <c r="I9" s="12"/>
      <c r="J9" s="12"/>
      <c r="K9" s="12"/>
      <c r="L9" s="12"/>
      <c r="M9" s="12"/>
      <c r="N9" s="12"/>
      <c r="O9" s="12"/>
      <c r="P9" s="12"/>
      <c r="Q9" s="12"/>
      <c r="R9" s="26"/>
      <c r="S9" s="12"/>
      <c r="T9" s="12"/>
      <c r="U9" s="12"/>
    </row>
    <row r="10" spans="2:21" x14ac:dyDescent="0.25">
      <c r="B10" s="25"/>
      <c r="C10" s="12"/>
      <c r="D10" s="12"/>
      <c r="E10" s="12"/>
      <c r="F10" s="12"/>
      <c r="G10" s="12"/>
      <c r="H10" s="12"/>
      <c r="I10" s="12"/>
      <c r="J10" s="12"/>
      <c r="K10" s="12"/>
      <c r="L10" s="12"/>
      <c r="M10" s="12"/>
      <c r="N10" s="12"/>
      <c r="O10" s="12"/>
      <c r="P10" s="12"/>
      <c r="Q10" s="12"/>
      <c r="R10" s="26"/>
      <c r="S10" s="12"/>
      <c r="T10" s="12"/>
      <c r="U10" s="12"/>
    </row>
    <row r="11" spans="2:21" x14ac:dyDescent="0.25">
      <c r="B11" s="25"/>
      <c r="C11" s="12"/>
      <c r="D11" s="12"/>
      <c r="E11" s="12"/>
      <c r="F11" s="12"/>
      <c r="G11" s="12"/>
      <c r="H11" s="12"/>
      <c r="I11" s="12"/>
      <c r="J11" s="12"/>
      <c r="K11" s="12"/>
      <c r="L11" s="12"/>
      <c r="M11" s="12"/>
      <c r="N11" s="12"/>
      <c r="O11" s="12"/>
      <c r="P11" s="12"/>
      <c r="Q11" s="12"/>
      <c r="R11" s="26"/>
      <c r="S11" s="12"/>
      <c r="T11" s="12"/>
      <c r="U11" s="12"/>
    </row>
    <row r="12" spans="2:21" x14ac:dyDescent="0.25">
      <c r="B12" s="25"/>
      <c r="C12" s="12"/>
      <c r="D12" s="12"/>
      <c r="E12" s="12"/>
      <c r="F12" s="12"/>
      <c r="G12" s="12"/>
      <c r="H12" s="12"/>
      <c r="I12" s="12"/>
      <c r="J12" s="12"/>
      <c r="K12" s="12"/>
      <c r="L12" s="12"/>
      <c r="M12" s="12"/>
      <c r="N12" s="12"/>
      <c r="O12" s="12"/>
      <c r="P12" s="12"/>
      <c r="Q12" s="12"/>
      <c r="R12" s="26"/>
      <c r="S12" s="12"/>
      <c r="T12" s="12"/>
      <c r="U12" s="12"/>
    </row>
    <row r="13" spans="2:21" x14ac:dyDescent="0.25">
      <c r="B13" s="25"/>
      <c r="C13" s="12"/>
      <c r="D13" s="12"/>
      <c r="E13" s="12"/>
      <c r="F13" s="12"/>
      <c r="G13" s="12"/>
      <c r="H13" s="12"/>
      <c r="I13" s="12"/>
      <c r="J13" s="12"/>
      <c r="K13" s="12"/>
      <c r="L13" s="12"/>
      <c r="M13" s="12"/>
      <c r="N13" s="12"/>
      <c r="O13" s="12"/>
      <c r="P13" s="12"/>
      <c r="Q13" s="12"/>
      <c r="R13" s="26"/>
      <c r="S13" s="12"/>
      <c r="T13" s="12"/>
      <c r="U13" s="12"/>
    </row>
    <row r="14" spans="2:21" x14ac:dyDescent="0.25">
      <c r="B14" s="25"/>
      <c r="C14" s="12"/>
      <c r="D14" s="12"/>
      <c r="E14" s="12"/>
      <c r="F14" s="12"/>
      <c r="G14" s="12"/>
      <c r="H14" s="12"/>
      <c r="I14" s="12"/>
      <c r="J14" s="12"/>
      <c r="K14" s="12"/>
      <c r="L14" s="12"/>
      <c r="M14" s="12"/>
      <c r="N14" s="12"/>
      <c r="O14" s="12"/>
      <c r="P14" s="12"/>
      <c r="Q14" s="12"/>
      <c r="R14" s="26"/>
      <c r="S14" s="12"/>
      <c r="T14" s="12"/>
      <c r="U14" s="12"/>
    </row>
    <row r="15" spans="2:21" x14ac:dyDescent="0.25">
      <c r="B15" s="25"/>
      <c r="C15" s="12"/>
      <c r="D15" s="12"/>
      <c r="E15" s="12"/>
      <c r="F15" s="12"/>
      <c r="G15" s="12"/>
      <c r="H15" s="12"/>
      <c r="I15" s="12"/>
      <c r="J15" s="12"/>
      <c r="K15" s="12"/>
      <c r="L15" s="12"/>
      <c r="M15" s="12"/>
      <c r="N15" s="12"/>
      <c r="O15" s="12"/>
      <c r="P15" s="12"/>
      <c r="Q15" s="12"/>
      <c r="R15" s="26"/>
      <c r="S15" s="12"/>
      <c r="T15" s="12"/>
      <c r="U15" s="12"/>
    </row>
    <row r="16" spans="2:21" x14ac:dyDescent="0.25">
      <c r="B16" s="25"/>
      <c r="C16" s="12"/>
      <c r="D16" s="12"/>
      <c r="E16" s="12"/>
      <c r="F16" s="12"/>
      <c r="G16" s="12"/>
      <c r="H16" s="12"/>
      <c r="I16" s="12"/>
      <c r="J16" s="12"/>
      <c r="K16" s="12"/>
      <c r="L16" s="12"/>
      <c r="M16" s="12"/>
      <c r="N16" s="12"/>
      <c r="O16" s="12"/>
      <c r="P16" s="12"/>
      <c r="Q16" s="12"/>
      <c r="R16" s="26"/>
      <c r="S16" s="12"/>
      <c r="T16" s="12"/>
      <c r="U16" s="12"/>
    </row>
    <row r="17" spans="2:21" x14ac:dyDescent="0.25">
      <c r="B17" s="25"/>
      <c r="C17" s="12"/>
      <c r="D17" s="12"/>
      <c r="E17" s="12"/>
      <c r="F17" s="12"/>
      <c r="G17" s="12"/>
      <c r="H17" s="12"/>
      <c r="I17" s="12"/>
      <c r="J17" s="12"/>
      <c r="K17" s="12"/>
      <c r="L17" s="12"/>
      <c r="M17" s="12"/>
      <c r="N17" s="12"/>
      <c r="O17" s="12"/>
      <c r="P17" s="12"/>
      <c r="Q17" s="12"/>
      <c r="R17" s="26"/>
      <c r="S17" s="12"/>
      <c r="T17" s="12"/>
      <c r="U17" s="12"/>
    </row>
    <row r="18" spans="2:21" x14ac:dyDescent="0.25">
      <c r="B18" s="25"/>
      <c r="C18" s="12"/>
      <c r="D18" s="12"/>
      <c r="E18" s="12"/>
      <c r="F18" s="12"/>
      <c r="G18" s="12"/>
      <c r="H18" s="12"/>
      <c r="I18" s="12"/>
      <c r="J18" s="12"/>
      <c r="K18" s="12"/>
      <c r="L18" s="12"/>
      <c r="M18" s="12"/>
      <c r="N18" s="12"/>
      <c r="O18" s="12"/>
      <c r="P18" s="12"/>
      <c r="Q18" s="12"/>
      <c r="R18" s="26"/>
      <c r="S18" s="12"/>
      <c r="T18" s="12"/>
      <c r="U18" s="12"/>
    </row>
    <row r="19" spans="2:21" x14ac:dyDescent="0.25">
      <c r="B19" s="25"/>
      <c r="C19" s="12"/>
      <c r="D19" s="12"/>
      <c r="E19" s="12"/>
      <c r="F19" s="12"/>
      <c r="G19" s="12"/>
      <c r="H19" s="12"/>
      <c r="I19" s="12"/>
      <c r="J19" s="12"/>
      <c r="K19" s="12"/>
      <c r="L19" s="12"/>
      <c r="M19" s="12"/>
      <c r="N19" s="12"/>
      <c r="O19" s="12"/>
      <c r="P19" s="12"/>
      <c r="Q19" s="12"/>
      <c r="R19" s="26"/>
      <c r="S19" s="12"/>
      <c r="T19" s="12"/>
      <c r="U19" s="12"/>
    </row>
    <row r="20" spans="2:21" x14ac:dyDescent="0.25">
      <c r="B20" s="25"/>
      <c r="C20" s="12"/>
      <c r="D20" s="12"/>
      <c r="E20" s="12"/>
      <c r="F20" s="12"/>
      <c r="G20" s="12"/>
      <c r="H20" s="12"/>
      <c r="I20" s="12"/>
      <c r="J20" s="12"/>
      <c r="K20" s="12"/>
      <c r="L20" s="12"/>
      <c r="M20" s="12"/>
      <c r="N20" s="12"/>
      <c r="O20" s="12"/>
      <c r="P20" s="12"/>
      <c r="Q20" s="12"/>
      <c r="R20" s="26"/>
      <c r="S20" s="12"/>
      <c r="T20" s="12"/>
      <c r="U20" s="12"/>
    </row>
    <row r="21" spans="2:21" x14ac:dyDescent="0.25">
      <c r="B21" s="25"/>
      <c r="C21" s="12"/>
      <c r="D21" s="12"/>
      <c r="E21" s="12"/>
      <c r="F21" s="12"/>
      <c r="G21" s="12"/>
      <c r="H21" s="12"/>
      <c r="I21" s="12"/>
      <c r="J21" s="12"/>
      <c r="K21" s="12"/>
      <c r="L21" s="12"/>
      <c r="M21" s="12"/>
      <c r="N21" s="12"/>
      <c r="O21" s="12"/>
      <c r="P21" s="12"/>
      <c r="Q21" s="12"/>
      <c r="R21" s="26"/>
      <c r="S21" s="12"/>
      <c r="T21" s="12"/>
      <c r="U21" s="12"/>
    </row>
    <row r="22" spans="2:21" x14ac:dyDescent="0.25">
      <c r="B22" s="25"/>
      <c r="C22" s="12"/>
      <c r="D22" s="12"/>
      <c r="E22" s="12"/>
      <c r="F22" s="12"/>
      <c r="G22" s="12"/>
      <c r="H22" s="12"/>
      <c r="I22" s="12"/>
      <c r="J22" s="12"/>
      <c r="K22" s="12"/>
      <c r="L22" s="12"/>
      <c r="M22" s="12"/>
      <c r="N22" s="12"/>
      <c r="O22" s="12"/>
      <c r="P22" s="12"/>
      <c r="Q22" s="12"/>
      <c r="R22" s="26"/>
      <c r="S22" s="12"/>
      <c r="T22" s="12"/>
      <c r="U22" s="12"/>
    </row>
    <row r="23" spans="2:21" x14ac:dyDescent="0.25">
      <c r="B23" s="25"/>
      <c r="C23" s="12"/>
      <c r="D23" s="12"/>
      <c r="E23" s="12"/>
      <c r="F23" s="12"/>
      <c r="G23" s="12"/>
      <c r="H23" s="12"/>
      <c r="I23" s="12"/>
      <c r="J23" s="12"/>
      <c r="K23" s="12"/>
      <c r="L23" s="12"/>
      <c r="M23" s="12"/>
      <c r="N23" s="12"/>
      <c r="O23" s="12"/>
      <c r="P23" s="12"/>
      <c r="Q23" s="12"/>
      <c r="R23" s="26"/>
      <c r="S23" s="12"/>
      <c r="T23" s="12"/>
      <c r="U23" s="12"/>
    </row>
    <row r="24" spans="2:21" x14ac:dyDescent="0.25">
      <c r="B24" s="25"/>
      <c r="C24" s="12"/>
      <c r="D24" s="12"/>
      <c r="E24" s="12"/>
      <c r="F24" s="12"/>
      <c r="G24" s="12"/>
      <c r="H24" s="12"/>
      <c r="I24" s="12"/>
      <c r="J24" s="12"/>
      <c r="K24" s="12"/>
      <c r="L24" s="12"/>
      <c r="M24" s="12"/>
      <c r="N24" s="12"/>
      <c r="O24" s="12"/>
      <c r="P24" s="12"/>
      <c r="Q24" s="12"/>
      <c r="R24" s="26"/>
      <c r="S24" s="12"/>
      <c r="T24" s="12"/>
      <c r="U24" s="12"/>
    </row>
    <row r="25" spans="2:21" x14ac:dyDescent="0.25">
      <c r="B25" s="25"/>
      <c r="C25" s="12"/>
      <c r="D25" s="12"/>
      <c r="E25" s="12"/>
      <c r="F25" s="12"/>
      <c r="G25" s="12"/>
      <c r="H25" s="12"/>
      <c r="I25" s="12"/>
      <c r="J25" s="12"/>
      <c r="K25" s="12"/>
      <c r="L25" s="12"/>
      <c r="M25" s="12"/>
      <c r="N25" s="12"/>
      <c r="O25" s="12"/>
      <c r="P25" s="12"/>
      <c r="Q25" s="12"/>
      <c r="R25" s="26"/>
      <c r="S25" s="12"/>
      <c r="T25" s="12"/>
      <c r="U25" s="12"/>
    </row>
    <row r="26" spans="2:21" x14ac:dyDescent="0.25">
      <c r="B26" s="25"/>
      <c r="C26" s="12"/>
      <c r="D26" s="12"/>
      <c r="E26" s="12"/>
      <c r="F26" s="12"/>
      <c r="G26" s="12"/>
      <c r="H26" s="12"/>
      <c r="I26" s="12"/>
      <c r="J26" s="12"/>
      <c r="K26" s="12"/>
      <c r="L26" s="12"/>
      <c r="M26" s="12"/>
      <c r="N26" s="12"/>
      <c r="O26" s="12"/>
      <c r="P26" s="12"/>
      <c r="Q26" s="12"/>
      <c r="R26" s="26"/>
      <c r="S26" s="12"/>
      <c r="T26" s="12"/>
      <c r="U26" s="12"/>
    </row>
    <row r="27" spans="2:21" x14ac:dyDescent="0.25">
      <c r="B27" s="25"/>
      <c r="C27" s="12"/>
      <c r="D27" s="12"/>
      <c r="E27" s="12"/>
      <c r="F27" s="12"/>
      <c r="G27" s="12"/>
      <c r="H27" s="12"/>
      <c r="I27" s="12"/>
      <c r="J27" s="12"/>
      <c r="K27" s="12"/>
      <c r="L27" s="12"/>
      <c r="M27" s="12"/>
      <c r="N27" s="12"/>
      <c r="O27" s="12"/>
      <c r="P27" s="12"/>
      <c r="Q27" s="12"/>
      <c r="R27" s="26"/>
      <c r="S27" s="12"/>
      <c r="T27" s="12"/>
      <c r="U27" s="12"/>
    </row>
    <row r="28" spans="2:21" x14ac:dyDescent="0.25">
      <c r="B28" s="25"/>
      <c r="C28" s="12"/>
      <c r="D28" s="12"/>
      <c r="E28" s="12"/>
      <c r="F28" s="12"/>
      <c r="G28" s="12"/>
      <c r="H28" s="12"/>
      <c r="I28" s="12"/>
      <c r="J28" s="12"/>
      <c r="K28" s="12"/>
      <c r="L28" s="12"/>
      <c r="M28" s="12"/>
      <c r="N28" s="12"/>
      <c r="O28" s="12"/>
      <c r="P28" s="12"/>
      <c r="Q28" s="12"/>
      <c r="R28" s="26"/>
      <c r="S28" s="12"/>
      <c r="T28" s="12"/>
      <c r="U28" s="12"/>
    </row>
    <row r="29" spans="2:21" x14ac:dyDescent="0.25">
      <c r="B29" s="25"/>
      <c r="C29" s="12"/>
      <c r="D29" s="12"/>
      <c r="E29" s="12"/>
      <c r="F29" s="12"/>
      <c r="G29" s="12"/>
      <c r="H29" s="12"/>
      <c r="I29" s="12"/>
      <c r="J29" s="12"/>
      <c r="K29" s="12"/>
      <c r="L29" s="12"/>
      <c r="M29" s="12"/>
      <c r="N29" s="12"/>
      <c r="O29" s="12"/>
      <c r="P29" s="12"/>
      <c r="Q29" s="12"/>
      <c r="R29" s="26"/>
      <c r="S29" s="12"/>
      <c r="T29" s="12"/>
      <c r="U29" s="12"/>
    </row>
    <row r="30" spans="2:21" x14ac:dyDescent="0.25">
      <c r="B30" s="27"/>
      <c r="C30" s="28"/>
      <c r="D30" s="28"/>
      <c r="E30" s="28"/>
      <c r="F30" s="28"/>
      <c r="G30" s="28"/>
      <c r="H30" s="28"/>
      <c r="I30" s="28"/>
      <c r="J30" s="28"/>
      <c r="K30" s="28"/>
      <c r="L30" s="28"/>
      <c r="M30" s="28"/>
      <c r="N30" s="28"/>
      <c r="O30" s="28"/>
      <c r="P30" s="28"/>
      <c r="Q30" s="28"/>
      <c r="R30" s="29"/>
      <c r="S30" s="12"/>
      <c r="T30" s="12"/>
      <c r="U30" s="12"/>
    </row>
    <row r="31" spans="2:21" x14ac:dyDescent="0.25">
      <c r="B31" s="12"/>
      <c r="C31" s="12"/>
      <c r="D31" s="12"/>
      <c r="E31" s="12"/>
      <c r="F31" s="12"/>
      <c r="G31" s="12"/>
      <c r="H31" s="12"/>
      <c r="I31" s="12"/>
      <c r="J31" s="12"/>
      <c r="K31" s="12"/>
      <c r="L31" s="12"/>
      <c r="M31" s="12"/>
      <c r="N31" s="12"/>
      <c r="O31" s="12"/>
      <c r="P31" s="12"/>
      <c r="Q31" s="12"/>
      <c r="R31" s="12"/>
      <c r="S31" s="12"/>
      <c r="T31" s="12"/>
      <c r="U31" s="12"/>
    </row>
    <row r="32" spans="2:21" x14ac:dyDescent="0.25">
      <c r="B32" s="12"/>
      <c r="C32" s="12"/>
      <c r="D32" s="12"/>
      <c r="E32" s="12"/>
      <c r="F32" s="12"/>
      <c r="G32" s="12"/>
      <c r="H32" s="12"/>
      <c r="I32" s="12"/>
      <c r="J32" s="12"/>
      <c r="K32" s="12"/>
      <c r="L32" s="12"/>
      <c r="M32" s="12"/>
      <c r="N32" s="12"/>
      <c r="O32" s="12"/>
      <c r="P32" s="12"/>
      <c r="Q32" s="12"/>
      <c r="R32" s="12"/>
      <c r="S32" s="12"/>
      <c r="T32" s="12"/>
      <c r="U32" s="12"/>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9FCE3-3E7F-433D-B689-71F4B8F8E064}">
  <dimension ref="C7:W40"/>
  <sheetViews>
    <sheetView showGridLines="0" showRowColHeaders="0" tabSelected="1" topLeftCell="H16" zoomScale="90" zoomScaleNormal="90" workbookViewId="0">
      <selection activeCell="T46" sqref="T46"/>
    </sheetView>
  </sheetViews>
  <sheetFormatPr defaultRowHeight="15.75" x14ac:dyDescent="0.25"/>
  <sheetData>
    <row r="7" spans="3:23" ht="16.5" thickBot="1" x14ac:dyDescent="0.3"/>
    <row r="8" spans="3:23" x14ac:dyDescent="0.25">
      <c r="C8" s="14"/>
      <c r="D8" s="15"/>
      <c r="E8" s="15"/>
      <c r="F8" s="15"/>
      <c r="G8" s="15"/>
      <c r="H8" s="15"/>
      <c r="I8" s="15"/>
      <c r="J8" s="15"/>
      <c r="K8" s="15"/>
      <c r="L8" s="15"/>
      <c r="M8" s="15"/>
      <c r="N8" s="15"/>
      <c r="O8" s="15"/>
      <c r="P8" s="15"/>
      <c r="Q8" s="15"/>
      <c r="R8" s="15"/>
      <c r="S8" s="15"/>
      <c r="T8" s="15"/>
      <c r="U8" s="15"/>
      <c r="V8" s="15"/>
      <c r="W8" s="16"/>
    </row>
    <row r="9" spans="3:23" ht="46.5" x14ac:dyDescent="0.7">
      <c r="C9" s="17"/>
      <c r="D9" s="12"/>
      <c r="E9" s="12"/>
      <c r="F9" s="12"/>
      <c r="G9" s="12"/>
      <c r="I9" s="31" t="s">
        <v>6231</v>
      </c>
      <c r="J9" s="32"/>
      <c r="K9" s="32"/>
      <c r="L9" s="32"/>
      <c r="M9" s="32"/>
      <c r="N9" s="33"/>
      <c r="O9" s="12"/>
      <c r="P9" s="12"/>
      <c r="Q9" s="12"/>
      <c r="R9" s="12"/>
      <c r="S9" s="12"/>
      <c r="T9" s="12"/>
      <c r="U9" s="12"/>
      <c r="V9" s="12"/>
      <c r="W9" s="18"/>
    </row>
    <row r="10" spans="3:23" x14ac:dyDescent="0.25">
      <c r="C10" s="17"/>
      <c r="D10" s="12"/>
      <c r="E10" s="12"/>
      <c r="F10" s="12"/>
      <c r="G10" s="12"/>
      <c r="H10" s="12"/>
      <c r="I10" s="12"/>
      <c r="J10" s="12"/>
      <c r="K10" s="12"/>
      <c r="L10" s="12"/>
      <c r="M10" s="12"/>
      <c r="N10" s="12"/>
      <c r="O10" s="12"/>
      <c r="P10" s="12"/>
      <c r="Q10" s="12"/>
      <c r="R10" s="12"/>
      <c r="S10" s="12"/>
      <c r="T10" s="12"/>
      <c r="U10" s="12"/>
      <c r="V10" s="12"/>
      <c r="W10" s="18"/>
    </row>
    <row r="11" spans="3:23" x14ac:dyDescent="0.25">
      <c r="C11" s="17"/>
      <c r="D11" s="12"/>
      <c r="E11" s="12"/>
      <c r="F11" s="12"/>
      <c r="G11" s="12"/>
      <c r="H11" s="12"/>
      <c r="I11" s="12"/>
      <c r="J11" s="12"/>
      <c r="K11" s="12"/>
      <c r="L11" s="12"/>
      <c r="M11" s="12"/>
      <c r="N11" s="12"/>
      <c r="O11" s="12"/>
      <c r="P11" s="12"/>
      <c r="Q11" s="12"/>
      <c r="R11" s="12"/>
      <c r="S11" s="12"/>
      <c r="T11" s="12"/>
      <c r="U11" s="12"/>
      <c r="V11" s="12"/>
      <c r="W11" s="18"/>
    </row>
    <row r="12" spans="3:23" x14ac:dyDescent="0.25">
      <c r="C12" s="17"/>
      <c r="D12" s="12"/>
      <c r="E12" s="12"/>
      <c r="F12" s="12"/>
      <c r="G12" s="12"/>
      <c r="H12" s="12"/>
      <c r="I12" s="12"/>
      <c r="J12" s="12"/>
      <c r="K12" s="12"/>
      <c r="L12" s="12"/>
      <c r="M12" s="12"/>
      <c r="N12" s="12"/>
      <c r="O12" s="12"/>
      <c r="P12" s="12"/>
      <c r="Q12" s="12"/>
      <c r="R12" s="12"/>
      <c r="S12" s="12"/>
      <c r="T12" s="12"/>
      <c r="U12" s="12"/>
      <c r="V12" s="12"/>
      <c r="W12" s="18"/>
    </row>
    <row r="13" spans="3:23" x14ac:dyDescent="0.25">
      <c r="C13" s="17"/>
      <c r="D13" s="12"/>
      <c r="E13" s="12"/>
      <c r="F13" s="12"/>
      <c r="G13" s="12"/>
      <c r="H13" s="12"/>
      <c r="I13" s="12"/>
      <c r="J13" s="12"/>
      <c r="K13" s="12"/>
      <c r="L13" s="12"/>
      <c r="M13" s="12"/>
      <c r="N13" s="12"/>
      <c r="O13" s="12"/>
      <c r="P13" s="12"/>
      <c r="Q13" s="12"/>
      <c r="R13" s="12"/>
      <c r="S13" s="12"/>
      <c r="T13" s="12"/>
      <c r="U13" s="12"/>
      <c r="V13" s="12"/>
      <c r="W13" s="18"/>
    </row>
    <row r="14" spans="3:23" x14ac:dyDescent="0.25">
      <c r="C14" s="17"/>
      <c r="D14" s="12"/>
      <c r="E14" s="12"/>
      <c r="F14" s="12"/>
      <c r="G14" s="12"/>
      <c r="H14" s="12"/>
      <c r="I14" s="12"/>
      <c r="J14" s="12"/>
      <c r="K14" s="12"/>
      <c r="L14" s="12"/>
      <c r="M14" s="12"/>
      <c r="N14" s="12"/>
      <c r="O14" s="12"/>
      <c r="P14" s="12"/>
      <c r="Q14" s="12"/>
      <c r="R14" s="12"/>
      <c r="S14" s="12"/>
      <c r="T14" s="12"/>
      <c r="U14" s="12"/>
      <c r="V14" s="12"/>
      <c r="W14" s="18"/>
    </row>
    <row r="15" spans="3:23" x14ac:dyDescent="0.25">
      <c r="C15" s="17"/>
      <c r="D15" s="12"/>
      <c r="E15" s="12"/>
      <c r="F15" s="12"/>
      <c r="G15" s="12"/>
      <c r="H15" s="12"/>
      <c r="I15" s="12"/>
      <c r="J15" s="12"/>
      <c r="K15" s="12"/>
      <c r="L15" s="12"/>
      <c r="M15" s="12"/>
      <c r="N15" s="12"/>
      <c r="O15" s="12"/>
      <c r="P15" s="12"/>
      <c r="Q15" s="12"/>
      <c r="R15" s="12"/>
      <c r="S15" s="12"/>
      <c r="T15" s="12"/>
      <c r="U15" s="12"/>
      <c r="V15" s="12"/>
      <c r="W15" s="18"/>
    </row>
    <row r="16" spans="3:23" x14ac:dyDescent="0.25">
      <c r="C16" s="17"/>
      <c r="D16" s="12"/>
      <c r="E16" s="12"/>
      <c r="F16" s="12"/>
      <c r="G16" s="12"/>
      <c r="H16" s="12"/>
      <c r="I16" s="12"/>
      <c r="J16" s="12"/>
      <c r="K16" s="12"/>
      <c r="L16" s="12"/>
      <c r="M16" s="12"/>
      <c r="N16" s="12"/>
      <c r="O16" s="12"/>
      <c r="P16" s="12"/>
      <c r="Q16" s="12"/>
      <c r="R16" s="12"/>
      <c r="S16" s="12"/>
      <c r="T16" s="12"/>
      <c r="U16" s="12"/>
      <c r="V16" s="12"/>
      <c r="W16" s="18"/>
    </row>
    <row r="17" spans="3:23" x14ac:dyDescent="0.25">
      <c r="C17" s="17"/>
      <c r="D17" s="12"/>
      <c r="E17" s="12"/>
      <c r="F17" s="12"/>
      <c r="G17" s="12"/>
      <c r="H17" s="12"/>
      <c r="I17" s="12"/>
      <c r="J17" s="12"/>
      <c r="K17" s="12"/>
      <c r="L17" s="12"/>
      <c r="M17" s="12"/>
      <c r="N17" s="12"/>
      <c r="O17" s="12"/>
      <c r="P17" s="12"/>
      <c r="Q17" s="12"/>
      <c r="R17" s="12"/>
      <c r="S17" s="12"/>
      <c r="T17" s="12"/>
      <c r="U17" s="12"/>
      <c r="V17" s="12"/>
      <c r="W17" s="18"/>
    </row>
    <row r="18" spans="3:23" x14ac:dyDescent="0.25">
      <c r="C18" s="17"/>
      <c r="D18" s="12"/>
      <c r="E18" s="12"/>
      <c r="F18" s="12"/>
      <c r="G18" s="12"/>
      <c r="H18" s="12"/>
      <c r="I18" s="12"/>
      <c r="J18" s="12"/>
      <c r="K18" s="12"/>
      <c r="L18" s="12"/>
      <c r="M18" s="12"/>
      <c r="N18" s="12"/>
      <c r="O18" s="12"/>
      <c r="P18" s="12"/>
      <c r="Q18" s="12"/>
      <c r="R18" s="12"/>
      <c r="S18" s="12"/>
      <c r="T18" s="12"/>
      <c r="U18" s="12"/>
      <c r="V18" s="12"/>
      <c r="W18" s="18"/>
    </row>
    <row r="19" spans="3:23" x14ac:dyDescent="0.25">
      <c r="C19" s="17"/>
      <c r="D19" s="12"/>
      <c r="E19" s="12"/>
      <c r="F19" s="12"/>
      <c r="G19" s="12"/>
      <c r="H19" s="12"/>
      <c r="I19" s="12"/>
      <c r="J19" s="12"/>
      <c r="K19" s="12"/>
      <c r="L19" s="12"/>
      <c r="M19" s="12"/>
      <c r="N19" s="12"/>
      <c r="O19" s="12"/>
      <c r="P19" s="12"/>
      <c r="Q19" s="12"/>
      <c r="R19" s="12"/>
      <c r="S19" s="12"/>
      <c r="T19" s="12"/>
      <c r="U19" s="12"/>
      <c r="V19" s="12"/>
      <c r="W19" s="18"/>
    </row>
    <row r="20" spans="3:23" x14ac:dyDescent="0.25">
      <c r="C20" s="17"/>
      <c r="D20" s="12"/>
      <c r="E20" s="12"/>
      <c r="F20" s="12"/>
      <c r="G20" s="12"/>
      <c r="H20" s="12"/>
      <c r="I20" s="12"/>
      <c r="J20" s="12"/>
      <c r="K20" s="12"/>
      <c r="L20" s="12"/>
      <c r="M20" s="12"/>
      <c r="N20" s="12"/>
      <c r="O20" s="12"/>
      <c r="P20" s="12"/>
      <c r="Q20" s="12"/>
      <c r="R20" s="12"/>
      <c r="S20" s="12"/>
      <c r="T20" s="12"/>
      <c r="U20" s="12"/>
      <c r="V20" s="12"/>
      <c r="W20" s="18"/>
    </row>
    <row r="21" spans="3:23" x14ac:dyDescent="0.25">
      <c r="C21" s="17"/>
      <c r="D21" s="12"/>
      <c r="E21" s="12"/>
      <c r="F21" s="12"/>
      <c r="G21" s="12"/>
      <c r="H21" s="12"/>
      <c r="I21" s="12"/>
      <c r="J21" s="12"/>
      <c r="K21" s="12"/>
      <c r="L21" s="12"/>
      <c r="M21" s="12"/>
      <c r="N21" s="12"/>
      <c r="O21" s="12"/>
      <c r="P21" s="12"/>
      <c r="Q21" s="12"/>
      <c r="R21" s="12"/>
      <c r="S21" s="12"/>
      <c r="T21" s="12"/>
      <c r="U21" s="12"/>
      <c r="V21" s="12"/>
      <c r="W21" s="18"/>
    </row>
    <row r="22" spans="3:23" x14ac:dyDescent="0.25">
      <c r="C22" s="17"/>
      <c r="D22" s="12"/>
      <c r="E22" s="12"/>
      <c r="F22" s="12"/>
      <c r="G22" s="12"/>
      <c r="H22" s="12"/>
      <c r="I22" s="12"/>
      <c r="J22" s="12"/>
      <c r="K22" s="12"/>
      <c r="L22" s="12"/>
      <c r="M22" s="12"/>
      <c r="N22" s="12"/>
      <c r="O22" s="12"/>
      <c r="P22" s="12"/>
      <c r="Q22" s="12"/>
      <c r="R22" s="12"/>
      <c r="S22" s="12"/>
      <c r="T22" s="12"/>
      <c r="U22" s="12"/>
      <c r="V22" s="12"/>
      <c r="W22" s="18"/>
    </row>
    <row r="23" spans="3:23" x14ac:dyDescent="0.25">
      <c r="C23" s="17"/>
      <c r="D23" s="12"/>
      <c r="E23" s="12"/>
      <c r="F23" s="12"/>
      <c r="G23" s="12"/>
      <c r="H23" s="12"/>
      <c r="I23" s="12"/>
      <c r="J23" s="12"/>
      <c r="K23" s="12"/>
      <c r="L23" s="12"/>
      <c r="M23" s="12"/>
      <c r="N23" s="12"/>
      <c r="O23" s="12"/>
      <c r="P23" s="12"/>
      <c r="Q23" s="12"/>
      <c r="R23" s="12"/>
      <c r="S23" s="12"/>
      <c r="T23" s="12"/>
      <c r="U23" s="12"/>
      <c r="V23" s="12"/>
      <c r="W23" s="18"/>
    </row>
    <row r="24" spans="3:23" x14ac:dyDescent="0.25">
      <c r="C24" s="17"/>
      <c r="D24" s="12"/>
      <c r="E24" s="12"/>
      <c r="F24" s="12"/>
      <c r="G24" s="12"/>
      <c r="H24" s="12"/>
      <c r="I24" s="12"/>
      <c r="J24" s="12"/>
      <c r="K24" s="12"/>
      <c r="L24" s="12"/>
      <c r="M24" s="12"/>
      <c r="N24" s="12"/>
      <c r="O24" s="12"/>
      <c r="P24" s="12"/>
      <c r="Q24" s="12"/>
      <c r="R24" s="12"/>
      <c r="S24" s="12"/>
      <c r="T24" s="12"/>
      <c r="U24" s="12"/>
      <c r="V24" s="12"/>
      <c r="W24" s="18"/>
    </row>
    <row r="25" spans="3:23" x14ac:dyDescent="0.25">
      <c r="C25" s="17"/>
      <c r="D25" s="12"/>
      <c r="E25" s="12"/>
      <c r="F25" s="12"/>
      <c r="G25" s="12"/>
      <c r="H25" s="12"/>
      <c r="I25" s="12"/>
      <c r="J25" s="12"/>
      <c r="K25" s="12"/>
      <c r="L25" s="12"/>
      <c r="M25" s="12"/>
      <c r="N25" s="12"/>
      <c r="O25" s="12"/>
      <c r="P25" s="12"/>
      <c r="Q25" s="12"/>
      <c r="R25" s="12"/>
      <c r="S25" s="12"/>
      <c r="T25" s="12"/>
      <c r="U25" s="12"/>
      <c r="V25" s="12"/>
      <c r="W25" s="18"/>
    </row>
    <row r="26" spans="3:23" x14ac:dyDescent="0.25">
      <c r="C26" s="17"/>
      <c r="D26" s="12"/>
      <c r="E26" s="12"/>
      <c r="F26" s="12"/>
      <c r="G26" s="12"/>
      <c r="H26" s="12"/>
      <c r="I26" s="12"/>
      <c r="J26" s="12"/>
      <c r="K26" s="12"/>
      <c r="L26" s="12"/>
      <c r="M26" s="12"/>
      <c r="N26" s="12"/>
      <c r="O26" s="12"/>
      <c r="P26" s="12"/>
      <c r="Q26" s="12"/>
      <c r="R26" s="12"/>
      <c r="S26" s="12"/>
      <c r="T26" s="12"/>
      <c r="U26" s="12"/>
      <c r="V26" s="12"/>
      <c r="W26" s="18"/>
    </row>
    <row r="27" spans="3:23" x14ac:dyDescent="0.25">
      <c r="C27" s="17"/>
      <c r="D27" s="12"/>
      <c r="E27" s="12"/>
      <c r="F27" s="12"/>
      <c r="G27" s="12"/>
      <c r="H27" s="12"/>
      <c r="I27" s="12"/>
      <c r="J27" s="12"/>
      <c r="K27" s="12"/>
      <c r="L27" s="12"/>
      <c r="M27" s="12"/>
      <c r="N27" s="12"/>
      <c r="O27" s="12"/>
      <c r="P27" s="12"/>
      <c r="Q27" s="12"/>
      <c r="R27" s="12"/>
      <c r="S27" s="12"/>
      <c r="T27" s="12"/>
      <c r="U27" s="12"/>
      <c r="V27" s="12"/>
      <c r="W27" s="18"/>
    </row>
    <row r="28" spans="3:23" x14ac:dyDescent="0.25">
      <c r="C28" s="17"/>
      <c r="D28" s="12"/>
      <c r="E28" s="12"/>
      <c r="F28" s="12"/>
      <c r="G28" s="12"/>
      <c r="H28" s="12"/>
      <c r="I28" s="12"/>
      <c r="J28" s="12"/>
      <c r="K28" s="12"/>
      <c r="L28" s="12"/>
      <c r="M28" s="12"/>
      <c r="N28" s="12"/>
      <c r="O28" s="12"/>
      <c r="P28" s="12"/>
      <c r="Q28" s="12"/>
      <c r="R28" s="12"/>
      <c r="S28" s="12"/>
      <c r="T28" s="12"/>
      <c r="U28" s="12"/>
      <c r="V28" s="12"/>
      <c r="W28" s="18"/>
    </row>
    <row r="29" spans="3:23" x14ac:dyDescent="0.25">
      <c r="C29" s="17"/>
      <c r="D29" s="12"/>
      <c r="E29" s="12"/>
      <c r="F29" s="12"/>
      <c r="G29" s="12"/>
      <c r="H29" s="12"/>
      <c r="I29" s="12"/>
      <c r="J29" s="12"/>
      <c r="K29" s="12"/>
      <c r="L29" s="12"/>
      <c r="M29" s="12"/>
      <c r="N29" s="12"/>
      <c r="O29" s="12"/>
      <c r="P29" s="12"/>
      <c r="Q29" s="12"/>
      <c r="R29" s="12"/>
      <c r="S29" s="12"/>
      <c r="T29" s="12"/>
      <c r="U29" s="12"/>
      <c r="V29" s="12"/>
      <c r="W29" s="18"/>
    </row>
    <row r="30" spans="3:23" x14ac:dyDescent="0.25">
      <c r="C30" s="17"/>
      <c r="D30" s="12"/>
      <c r="E30" s="12"/>
      <c r="F30" s="12"/>
      <c r="G30" s="12"/>
      <c r="H30" s="12"/>
      <c r="I30" s="12"/>
      <c r="J30" s="12"/>
      <c r="K30" s="12"/>
      <c r="L30" s="12"/>
      <c r="M30" s="12"/>
      <c r="N30" s="12"/>
      <c r="O30" s="12"/>
      <c r="P30" s="12"/>
      <c r="Q30" s="12"/>
      <c r="R30" s="12"/>
      <c r="S30" s="12"/>
      <c r="T30" s="12"/>
      <c r="U30" s="12"/>
      <c r="V30" s="12"/>
      <c r="W30" s="18"/>
    </row>
    <row r="31" spans="3:23" x14ac:dyDescent="0.25">
      <c r="C31" s="17"/>
      <c r="D31" s="12"/>
      <c r="E31" s="12"/>
      <c r="F31" s="12"/>
      <c r="G31" s="12"/>
      <c r="H31" s="12"/>
      <c r="I31" s="12"/>
      <c r="J31" s="12"/>
      <c r="K31" s="12"/>
      <c r="L31" s="12"/>
      <c r="M31" s="12"/>
      <c r="N31" s="12"/>
      <c r="O31" s="12"/>
      <c r="P31" s="12"/>
      <c r="Q31" s="12"/>
      <c r="R31" s="12"/>
      <c r="S31" s="12"/>
      <c r="T31" s="12"/>
      <c r="U31" s="12"/>
      <c r="V31" s="12"/>
      <c r="W31" s="18"/>
    </row>
    <row r="32" spans="3:23" x14ac:dyDescent="0.25">
      <c r="C32" s="17"/>
      <c r="D32" s="12"/>
      <c r="E32" s="12"/>
      <c r="F32" s="12"/>
      <c r="G32" s="12"/>
      <c r="H32" s="12"/>
      <c r="I32" s="12"/>
      <c r="J32" s="12"/>
      <c r="K32" s="12"/>
      <c r="L32" s="12"/>
      <c r="M32" s="12"/>
      <c r="N32" s="12"/>
      <c r="O32" s="12"/>
      <c r="P32" s="12"/>
      <c r="Q32" s="12"/>
      <c r="R32" s="12"/>
      <c r="S32" s="12"/>
      <c r="T32" s="12"/>
      <c r="U32" s="12"/>
      <c r="V32" s="12"/>
      <c r="W32" s="18"/>
    </row>
    <row r="33" spans="3:23" x14ac:dyDescent="0.25">
      <c r="C33" s="17"/>
      <c r="D33" s="12"/>
      <c r="E33" s="12"/>
      <c r="F33" s="12"/>
      <c r="G33" s="12"/>
      <c r="H33" s="12"/>
      <c r="I33" s="12"/>
      <c r="J33" s="12"/>
      <c r="K33" s="12"/>
      <c r="L33" s="12"/>
      <c r="M33" s="12"/>
      <c r="N33" s="12"/>
      <c r="O33" s="12"/>
      <c r="P33" s="12"/>
      <c r="Q33" s="12"/>
      <c r="R33" s="12"/>
      <c r="S33" s="12"/>
      <c r="T33" s="12"/>
      <c r="U33" s="12"/>
      <c r="V33" s="12"/>
      <c r="W33" s="18"/>
    </row>
    <row r="34" spans="3:23" x14ac:dyDescent="0.25">
      <c r="C34" s="17"/>
      <c r="D34" s="12"/>
      <c r="E34" s="12"/>
      <c r="F34" s="12"/>
      <c r="G34" s="12"/>
      <c r="H34" s="12"/>
      <c r="I34" s="12"/>
      <c r="J34" s="12"/>
      <c r="K34" s="12"/>
      <c r="L34" s="12"/>
      <c r="M34" s="12"/>
      <c r="N34" s="12"/>
      <c r="O34" s="12"/>
      <c r="P34" s="12"/>
      <c r="Q34" s="12"/>
      <c r="R34" s="12"/>
      <c r="S34" s="12"/>
      <c r="T34" s="12"/>
      <c r="U34" s="12"/>
      <c r="V34" s="12"/>
      <c r="W34" s="18"/>
    </row>
    <row r="35" spans="3:23" x14ac:dyDescent="0.25">
      <c r="C35" s="17"/>
      <c r="D35" s="12"/>
      <c r="E35" s="12"/>
      <c r="F35" s="12"/>
      <c r="G35" s="12"/>
      <c r="H35" s="12"/>
      <c r="I35" s="12"/>
      <c r="J35" s="12"/>
      <c r="K35" s="12"/>
      <c r="L35" s="12"/>
      <c r="M35" s="12"/>
      <c r="N35" s="12"/>
      <c r="O35" s="12"/>
      <c r="P35" s="12"/>
      <c r="Q35" s="12"/>
      <c r="R35" s="12"/>
      <c r="S35" s="12"/>
      <c r="T35" s="12"/>
      <c r="U35" s="12"/>
      <c r="V35" s="12"/>
      <c r="W35" s="18"/>
    </row>
    <row r="36" spans="3:23" x14ac:dyDescent="0.25">
      <c r="C36" s="17"/>
      <c r="D36" s="12"/>
      <c r="E36" s="12"/>
      <c r="F36" s="12"/>
      <c r="G36" s="12"/>
      <c r="H36" s="12"/>
      <c r="I36" s="12"/>
      <c r="J36" s="12"/>
      <c r="K36" s="12"/>
      <c r="L36" s="12"/>
      <c r="M36" s="12"/>
      <c r="N36" s="12"/>
      <c r="O36" s="12"/>
      <c r="P36" s="12"/>
      <c r="Q36" s="12"/>
      <c r="R36" s="12"/>
      <c r="S36" s="12"/>
      <c r="T36" s="12"/>
      <c r="U36" s="12"/>
      <c r="V36" s="12"/>
      <c r="W36" s="18"/>
    </row>
    <row r="37" spans="3:23" x14ac:dyDescent="0.25">
      <c r="C37" s="17"/>
      <c r="D37" s="12"/>
      <c r="E37" s="12"/>
      <c r="F37" s="12"/>
      <c r="G37" s="12"/>
      <c r="H37" s="12"/>
      <c r="I37" s="12"/>
      <c r="J37" s="12"/>
      <c r="K37" s="12"/>
      <c r="L37" s="12"/>
      <c r="M37" s="12"/>
      <c r="N37" s="12"/>
      <c r="O37" s="12"/>
      <c r="P37" s="12"/>
      <c r="Q37" s="12"/>
      <c r="R37" s="12"/>
      <c r="S37" s="12"/>
      <c r="T37" s="12"/>
      <c r="U37" s="12"/>
      <c r="V37" s="12"/>
      <c r="W37" s="18"/>
    </row>
    <row r="38" spans="3:23" x14ac:dyDescent="0.25">
      <c r="C38" s="17"/>
      <c r="D38" s="12"/>
      <c r="E38" s="12"/>
      <c r="F38" s="12"/>
      <c r="G38" s="12"/>
      <c r="H38" s="12"/>
      <c r="I38" s="12"/>
      <c r="J38" s="12"/>
      <c r="K38" s="12"/>
      <c r="L38" s="12"/>
      <c r="M38" s="12"/>
      <c r="N38" s="12"/>
      <c r="O38" s="12"/>
      <c r="P38" s="12"/>
      <c r="Q38" s="12"/>
      <c r="R38" s="12"/>
      <c r="S38" s="12"/>
      <c r="T38" s="12"/>
      <c r="U38" s="12"/>
      <c r="V38" s="12"/>
      <c r="W38" s="18"/>
    </row>
    <row r="39" spans="3:23" x14ac:dyDescent="0.25">
      <c r="C39" s="17"/>
      <c r="D39" s="12"/>
      <c r="E39" s="12"/>
      <c r="F39" s="12"/>
      <c r="G39" s="12"/>
      <c r="H39" s="12"/>
      <c r="I39" s="12"/>
      <c r="J39" s="12"/>
      <c r="K39" s="12"/>
      <c r="L39" s="12"/>
      <c r="M39" s="12"/>
      <c r="N39" s="12"/>
      <c r="O39" s="12"/>
      <c r="P39" s="12"/>
      <c r="Q39" s="12"/>
      <c r="R39" s="12"/>
      <c r="S39" s="12"/>
      <c r="T39" s="12"/>
      <c r="U39" s="12"/>
      <c r="V39" s="12"/>
      <c r="W39" s="18"/>
    </row>
    <row r="40" spans="3:23" ht="16.5" thickBot="1" x14ac:dyDescent="0.3">
      <c r="C40" s="19"/>
      <c r="D40" s="20"/>
      <c r="E40" s="20"/>
      <c r="F40" s="20"/>
      <c r="G40" s="20"/>
      <c r="H40" s="20"/>
      <c r="I40" s="20"/>
      <c r="J40" s="20"/>
      <c r="K40" s="20"/>
      <c r="L40" s="20"/>
      <c r="M40" s="20"/>
      <c r="N40" s="20"/>
      <c r="O40" s="20"/>
      <c r="P40" s="20"/>
      <c r="Q40" s="20"/>
      <c r="R40" s="20"/>
      <c r="S40" s="20"/>
      <c r="T40" s="20"/>
      <c r="U40" s="20"/>
      <c r="V40" s="20"/>
      <c r="W40" s="2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43"/>
  <sheetViews>
    <sheetView workbookViewId="0">
      <selection activeCell="B7" sqref="B7"/>
    </sheetView>
  </sheetViews>
  <sheetFormatPr defaultRowHeight="15.75" x14ac:dyDescent="0.25"/>
  <cols>
    <col min="1" max="3" width="11" customWidth="1"/>
    <col min="4" max="4" width="15.5" bestFit="1" customWidth="1"/>
    <col min="5" max="5" width="5" bestFit="1" customWidth="1"/>
    <col min="6" max="256" width="11" customWidth="1"/>
  </cols>
  <sheetData>
    <row r="1" spans="1:5" x14ac:dyDescent="0.25">
      <c r="A1" t="s">
        <v>6219</v>
      </c>
      <c r="B1" t="s">
        <v>6220</v>
      </c>
    </row>
    <row r="2" spans="1:5" x14ac:dyDescent="0.25">
      <c r="A2" t="s">
        <v>1</v>
      </c>
      <c r="B2" t="s">
        <v>6114</v>
      </c>
    </row>
    <row r="3" spans="1:5" x14ac:dyDescent="0.25">
      <c r="A3" t="s">
        <v>11</v>
      </c>
      <c r="B3" t="s">
        <v>6115</v>
      </c>
    </row>
    <row r="4" spans="1:5" x14ac:dyDescent="0.25">
      <c r="A4" t="s">
        <v>17</v>
      </c>
      <c r="B4" t="s">
        <v>6116</v>
      </c>
    </row>
    <row r="5" spans="1:5" x14ac:dyDescent="0.25">
      <c r="A5" t="s">
        <v>20</v>
      </c>
      <c r="B5" t="s">
        <v>6117</v>
      </c>
      <c r="D5" s="4" t="s">
        <v>6224</v>
      </c>
      <c r="E5" s="7"/>
    </row>
    <row r="6" spans="1:5" x14ac:dyDescent="0.25">
      <c r="A6" t="s">
        <v>24</v>
      </c>
      <c r="B6" t="s">
        <v>6117</v>
      </c>
      <c r="D6" s="4" t="s">
        <v>6220</v>
      </c>
      <c r="E6" s="7" t="s">
        <v>6218</v>
      </c>
    </row>
    <row r="7" spans="1:5" x14ac:dyDescent="0.25">
      <c r="A7" t="s">
        <v>27</v>
      </c>
      <c r="B7" t="s">
        <v>6118</v>
      </c>
      <c r="D7" s="3" t="s">
        <v>6117</v>
      </c>
      <c r="E7" s="7">
        <v>79</v>
      </c>
    </row>
    <row r="8" spans="1:5" x14ac:dyDescent="0.25">
      <c r="A8" t="s">
        <v>35</v>
      </c>
      <c r="B8" t="s">
        <v>6117</v>
      </c>
      <c r="D8" s="5" t="s">
        <v>6116</v>
      </c>
      <c r="E8" s="30">
        <v>17</v>
      </c>
    </row>
    <row r="9" spans="1:5" x14ac:dyDescent="0.25">
      <c r="A9" t="s">
        <v>38</v>
      </c>
      <c r="B9" t="s">
        <v>6117</v>
      </c>
      <c r="D9" s="5" t="s">
        <v>6114</v>
      </c>
      <c r="E9" s="30">
        <v>1</v>
      </c>
    </row>
    <row r="10" spans="1:5" x14ac:dyDescent="0.25">
      <c r="A10" t="s">
        <v>42</v>
      </c>
      <c r="B10" t="s">
        <v>6118</v>
      </c>
      <c r="D10" s="5" t="s">
        <v>6120</v>
      </c>
      <c r="E10" s="30">
        <v>1</v>
      </c>
    </row>
    <row r="11" spans="1:5" x14ac:dyDescent="0.25">
      <c r="A11" t="s">
        <v>47</v>
      </c>
      <c r="B11" t="s">
        <v>6117</v>
      </c>
      <c r="D11" s="5" t="s">
        <v>6115</v>
      </c>
      <c r="E11" s="30">
        <v>1</v>
      </c>
    </row>
    <row r="12" spans="1:5" x14ac:dyDescent="0.25">
      <c r="A12" t="s">
        <v>52</v>
      </c>
      <c r="B12" t="s">
        <v>6118</v>
      </c>
      <c r="D12" s="5" t="s">
        <v>6118</v>
      </c>
      <c r="E12" s="30">
        <v>42</v>
      </c>
    </row>
    <row r="13" spans="1:5" x14ac:dyDescent="0.25">
      <c r="A13" t="s">
        <v>55</v>
      </c>
      <c r="B13" t="s">
        <v>6118</v>
      </c>
      <c r="D13" s="5" t="s">
        <v>6119</v>
      </c>
      <c r="E13" s="30">
        <v>1</v>
      </c>
    </row>
    <row r="14" spans="1:5" x14ac:dyDescent="0.25">
      <c r="A14" t="s">
        <v>65</v>
      </c>
      <c r="B14" t="s">
        <v>6118</v>
      </c>
      <c r="D14" s="6" t="s">
        <v>6216</v>
      </c>
      <c r="E14" s="13">
        <v>142</v>
      </c>
    </row>
    <row r="15" spans="1:5" x14ac:dyDescent="0.25">
      <c r="A15" t="s">
        <v>68</v>
      </c>
      <c r="B15" t="s">
        <v>6117</v>
      </c>
    </row>
    <row r="16" spans="1:5" x14ac:dyDescent="0.25">
      <c r="A16" t="s">
        <v>99</v>
      </c>
      <c r="B16" t="s">
        <v>6117</v>
      </c>
    </row>
    <row r="17" spans="1:2" x14ac:dyDescent="0.25">
      <c r="A17" t="s">
        <v>104</v>
      </c>
      <c r="B17" t="s">
        <v>6118</v>
      </c>
    </row>
    <row r="18" spans="1:2" x14ac:dyDescent="0.25">
      <c r="A18" t="s">
        <v>108</v>
      </c>
      <c r="B18" t="s">
        <v>6117</v>
      </c>
    </row>
    <row r="19" spans="1:2" x14ac:dyDescent="0.25">
      <c r="A19" t="s">
        <v>111</v>
      </c>
      <c r="B19" t="s">
        <v>6118</v>
      </c>
    </row>
    <row r="20" spans="1:2" x14ac:dyDescent="0.25">
      <c r="A20" t="s">
        <v>116</v>
      </c>
      <c r="B20" t="s">
        <v>6116</v>
      </c>
    </row>
    <row r="21" spans="1:2" x14ac:dyDescent="0.25">
      <c r="A21" t="s">
        <v>119</v>
      </c>
      <c r="B21" t="s">
        <v>6117</v>
      </c>
    </row>
    <row r="22" spans="1:2" x14ac:dyDescent="0.25">
      <c r="A22" t="s">
        <v>124</v>
      </c>
      <c r="B22" t="s">
        <v>6118</v>
      </c>
    </row>
    <row r="23" spans="1:2" x14ac:dyDescent="0.25">
      <c r="A23" t="s">
        <v>131</v>
      </c>
      <c r="B23" t="s">
        <v>6117</v>
      </c>
    </row>
    <row r="24" spans="1:2" x14ac:dyDescent="0.25">
      <c r="A24" t="s">
        <v>143</v>
      </c>
      <c r="B24" t="s">
        <v>6117</v>
      </c>
    </row>
    <row r="25" spans="1:2" x14ac:dyDescent="0.25">
      <c r="A25" t="s">
        <v>149</v>
      </c>
      <c r="B25" t="s">
        <v>6118</v>
      </c>
    </row>
    <row r="26" spans="1:2" x14ac:dyDescent="0.25">
      <c r="A26" t="s">
        <v>160</v>
      </c>
      <c r="B26" t="s">
        <v>6118</v>
      </c>
    </row>
    <row r="27" spans="1:2" x14ac:dyDescent="0.25">
      <c r="A27" t="s">
        <v>169</v>
      </c>
      <c r="B27" t="s">
        <v>6118</v>
      </c>
    </row>
    <row r="28" spans="1:2" x14ac:dyDescent="0.25">
      <c r="A28" t="s">
        <v>173</v>
      </c>
      <c r="B28" t="s">
        <v>6117</v>
      </c>
    </row>
    <row r="29" spans="1:2" x14ac:dyDescent="0.25">
      <c r="A29" t="s">
        <v>179</v>
      </c>
      <c r="B29" t="s">
        <v>6117</v>
      </c>
    </row>
    <row r="30" spans="1:2" x14ac:dyDescent="0.25">
      <c r="A30" t="s">
        <v>228</v>
      </c>
      <c r="B30" t="s">
        <v>6117</v>
      </c>
    </row>
    <row r="31" spans="1:2" x14ac:dyDescent="0.25">
      <c r="A31" t="s">
        <v>236</v>
      </c>
      <c r="B31" t="s">
        <v>6118</v>
      </c>
    </row>
    <row r="32" spans="1:2" x14ac:dyDescent="0.25">
      <c r="A32" t="s">
        <v>240</v>
      </c>
      <c r="B32" t="s">
        <v>6117</v>
      </c>
    </row>
    <row r="33" spans="1:2" x14ac:dyDescent="0.25">
      <c r="A33" t="s">
        <v>255</v>
      </c>
      <c r="B33" t="s">
        <v>6118</v>
      </c>
    </row>
    <row r="34" spans="1:2" x14ac:dyDescent="0.25">
      <c r="A34" t="s">
        <v>257</v>
      </c>
      <c r="B34" t="s">
        <v>6118</v>
      </c>
    </row>
    <row r="35" spans="1:2" x14ac:dyDescent="0.25">
      <c r="A35" t="s">
        <v>283</v>
      </c>
      <c r="B35" t="s">
        <v>6117</v>
      </c>
    </row>
    <row r="36" spans="1:2" x14ac:dyDescent="0.25">
      <c r="A36" t="s">
        <v>295</v>
      </c>
      <c r="B36" t="s">
        <v>6117</v>
      </c>
    </row>
    <row r="37" spans="1:2" x14ac:dyDescent="0.25">
      <c r="A37" t="s">
        <v>304</v>
      </c>
      <c r="B37" t="s">
        <v>6118</v>
      </c>
    </row>
    <row r="38" spans="1:2" x14ac:dyDescent="0.25">
      <c r="A38" t="s">
        <v>310</v>
      </c>
      <c r="B38" t="s">
        <v>6117</v>
      </c>
    </row>
    <row r="39" spans="1:2" x14ac:dyDescent="0.25">
      <c r="A39" t="s">
        <v>352</v>
      </c>
      <c r="B39" t="s">
        <v>6118</v>
      </c>
    </row>
    <row r="40" spans="1:2" x14ac:dyDescent="0.25">
      <c r="A40" t="s">
        <v>362</v>
      </c>
      <c r="B40" t="s">
        <v>6118</v>
      </c>
    </row>
    <row r="41" spans="1:2" x14ac:dyDescent="0.25">
      <c r="A41" t="s">
        <v>402</v>
      </c>
      <c r="B41" t="s">
        <v>6118</v>
      </c>
    </row>
    <row r="42" spans="1:2" x14ac:dyDescent="0.25">
      <c r="A42" t="s">
        <v>427</v>
      </c>
      <c r="B42" t="s">
        <v>6116</v>
      </c>
    </row>
    <row r="43" spans="1:2" x14ac:dyDescent="0.25">
      <c r="A43" t="s">
        <v>433</v>
      </c>
      <c r="B43" t="s">
        <v>6118</v>
      </c>
    </row>
    <row r="44" spans="1:2" x14ac:dyDescent="0.25">
      <c r="A44" t="s">
        <v>439</v>
      </c>
      <c r="B44" t="s">
        <v>6117</v>
      </c>
    </row>
    <row r="45" spans="1:2" x14ac:dyDescent="0.25">
      <c r="A45" t="s">
        <v>444</v>
      </c>
      <c r="B45" t="s">
        <v>6117</v>
      </c>
    </row>
    <row r="46" spans="1:2" x14ac:dyDescent="0.25">
      <c r="A46" t="s">
        <v>476</v>
      </c>
      <c r="B46" t="s">
        <v>6117</v>
      </c>
    </row>
    <row r="47" spans="1:2" x14ac:dyDescent="0.25">
      <c r="A47" t="s">
        <v>491</v>
      </c>
      <c r="B47" t="s">
        <v>6118</v>
      </c>
    </row>
    <row r="48" spans="1:2" x14ac:dyDescent="0.25">
      <c r="A48" t="s">
        <v>507</v>
      </c>
      <c r="B48" t="s">
        <v>6117</v>
      </c>
    </row>
    <row r="49" spans="1:2" x14ac:dyDescent="0.25">
      <c r="A49" t="s">
        <v>516</v>
      </c>
      <c r="B49" t="s">
        <v>6117</v>
      </c>
    </row>
    <row r="50" spans="1:2" x14ac:dyDescent="0.25">
      <c r="A50" t="s">
        <v>534</v>
      </c>
      <c r="B50" t="s">
        <v>6117</v>
      </c>
    </row>
    <row r="51" spans="1:2" x14ac:dyDescent="0.25">
      <c r="A51" t="s">
        <v>587</v>
      </c>
      <c r="B51" t="s">
        <v>6117</v>
      </c>
    </row>
    <row r="52" spans="1:2" x14ac:dyDescent="0.25">
      <c r="A52" t="s">
        <v>659</v>
      </c>
      <c r="B52" t="s">
        <v>6117</v>
      </c>
    </row>
    <row r="53" spans="1:2" x14ac:dyDescent="0.25">
      <c r="A53" t="s">
        <v>670</v>
      </c>
      <c r="B53" t="s">
        <v>6118</v>
      </c>
    </row>
    <row r="54" spans="1:2" x14ac:dyDescent="0.25">
      <c r="A54" t="s">
        <v>673</v>
      </c>
      <c r="B54" t="s">
        <v>6118</v>
      </c>
    </row>
    <row r="55" spans="1:2" x14ac:dyDescent="0.25">
      <c r="A55" t="s">
        <v>757</v>
      </c>
      <c r="B55" t="s">
        <v>6118</v>
      </c>
    </row>
    <row r="56" spans="1:2" x14ac:dyDescent="0.25">
      <c r="A56" t="s">
        <v>760</v>
      </c>
      <c r="B56" t="s">
        <v>6117</v>
      </c>
    </row>
    <row r="57" spans="1:2" x14ac:dyDescent="0.25">
      <c r="A57" t="s">
        <v>764</v>
      </c>
      <c r="B57" t="s">
        <v>6118</v>
      </c>
    </row>
    <row r="58" spans="1:2" x14ac:dyDescent="0.25">
      <c r="A58" t="s">
        <v>897</v>
      </c>
      <c r="B58" t="s">
        <v>6118</v>
      </c>
    </row>
    <row r="59" spans="1:2" x14ac:dyDescent="0.25">
      <c r="A59" t="s">
        <v>905</v>
      </c>
      <c r="B59" t="s">
        <v>6118</v>
      </c>
    </row>
    <row r="60" spans="1:2" x14ac:dyDescent="0.25">
      <c r="A60" t="s">
        <v>918</v>
      </c>
      <c r="B60" t="s">
        <v>6117</v>
      </c>
    </row>
    <row r="61" spans="1:2" x14ac:dyDescent="0.25">
      <c r="A61" t="s">
        <v>925</v>
      </c>
      <c r="B61" t="s">
        <v>6118</v>
      </c>
    </row>
    <row r="62" spans="1:2" x14ac:dyDescent="0.25">
      <c r="A62" t="s">
        <v>951</v>
      </c>
      <c r="B62" t="s">
        <v>6116</v>
      </c>
    </row>
    <row r="63" spans="1:2" x14ac:dyDescent="0.25">
      <c r="A63" t="s">
        <v>962</v>
      </c>
      <c r="B63" t="s">
        <v>6117</v>
      </c>
    </row>
    <row r="64" spans="1:2" x14ac:dyDescent="0.25">
      <c r="A64" t="s">
        <v>968</v>
      </c>
      <c r="B64" t="s">
        <v>6117</v>
      </c>
    </row>
    <row r="65" spans="1:2" x14ac:dyDescent="0.25">
      <c r="A65" t="s">
        <v>975</v>
      </c>
      <c r="B65" t="s">
        <v>6117</v>
      </c>
    </row>
    <row r="66" spans="1:2" x14ac:dyDescent="0.25">
      <c r="A66" t="s">
        <v>982</v>
      </c>
      <c r="B66" t="s">
        <v>6118</v>
      </c>
    </row>
    <row r="67" spans="1:2" x14ac:dyDescent="0.25">
      <c r="A67" t="s">
        <v>985</v>
      </c>
      <c r="B67" t="s">
        <v>6118</v>
      </c>
    </row>
    <row r="68" spans="1:2" x14ac:dyDescent="0.25">
      <c r="A68" t="s">
        <v>991</v>
      </c>
      <c r="B68" t="s">
        <v>6118</v>
      </c>
    </row>
    <row r="69" spans="1:2" x14ac:dyDescent="0.25">
      <c r="A69" t="s">
        <v>1000</v>
      </c>
      <c r="B69" t="s">
        <v>6117</v>
      </c>
    </row>
    <row r="70" spans="1:2" x14ac:dyDescent="0.25">
      <c r="A70" t="s">
        <v>1013</v>
      </c>
      <c r="B70" t="s">
        <v>6117</v>
      </c>
    </row>
    <row r="71" spans="1:2" x14ac:dyDescent="0.25">
      <c r="A71" t="s">
        <v>1029</v>
      </c>
      <c r="B71" t="s">
        <v>6117</v>
      </c>
    </row>
    <row r="72" spans="1:2" x14ac:dyDescent="0.25">
      <c r="A72" t="s">
        <v>1032</v>
      </c>
      <c r="B72" t="s">
        <v>6116</v>
      </c>
    </row>
    <row r="73" spans="1:2" x14ac:dyDescent="0.25">
      <c r="A73" t="s">
        <v>1069</v>
      </c>
      <c r="B73" t="s">
        <v>6116</v>
      </c>
    </row>
    <row r="74" spans="1:2" x14ac:dyDescent="0.25">
      <c r="A74" t="s">
        <v>1075</v>
      </c>
      <c r="B74" t="s">
        <v>6118</v>
      </c>
    </row>
    <row r="75" spans="1:2" x14ac:dyDescent="0.25">
      <c r="A75" t="s">
        <v>1079</v>
      </c>
      <c r="B75" t="s">
        <v>6117</v>
      </c>
    </row>
    <row r="76" spans="1:2" x14ac:dyDescent="0.25">
      <c r="A76" t="s">
        <v>1090</v>
      </c>
      <c r="B76" t="s">
        <v>6118</v>
      </c>
    </row>
    <row r="77" spans="1:2" x14ac:dyDescent="0.25">
      <c r="A77" t="s">
        <v>1092</v>
      </c>
      <c r="B77" t="s">
        <v>6117</v>
      </c>
    </row>
    <row r="78" spans="1:2" x14ac:dyDescent="0.25">
      <c r="A78" t="s">
        <v>1110</v>
      </c>
      <c r="B78" t="s">
        <v>6117</v>
      </c>
    </row>
    <row r="79" spans="1:2" x14ac:dyDescent="0.25">
      <c r="A79" t="s">
        <v>1123</v>
      </c>
      <c r="B79" t="s">
        <v>6117</v>
      </c>
    </row>
    <row r="80" spans="1:2" x14ac:dyDescent="0.25">
      <c r="A80" t="s">
        <v>1131</v>
      </c>
      <c r="B80" t="s">
        <v>6117</v>
      </c>
    </row>
    <row r="81" spans="1:2" x14ac:dyDescent="0.25">
      <c r="A81" t="s">
        <v>1142</v>
      </c>
      <c r="B81" t="s">
        <v>6117</v>
      </c>
    </row>
    <row r="82" spans="1:2" x14ac:dyDescent="0.25">
      <c r="A82" t="s">
        <v>1194</v>
      </c>
      <c r="B82" t="s">
        <v>6117</v>
      </c>
    </row>
    <row r="83" spans="1:2" x14ac:dyDescent="0.25">
      <c r="A83" t="s">
        <v>1255</v>
      </c>
      <c r="B83" t="s">
        <v>6118</v>
      </c>
    </row>
    <row r="84" spans="1:2" x14ac:dyDescent="0.25">
      <c r="A84" t="s">
        <v>1260</v>
      </c>
      <c r="B84" t="s">
        <v>6117</v>
      </c>
    </row>
    <row r="85" spans="1:2" x14ac:dyDescent="0.25">
      <c r="A85" t="s">
        <v>1264</v>
      </c>
      <c r="B85" t="s">
        <v>6117</v>
      </c>
    </row>
    <row r="86" spans="1:2" x14ac:dyDescent="0.25">
      <c r="A86" t="s">
        <v>1310</v>
      </c>
      <c r="B86" t="s">
        <v>6117</v>
      </c>
    </row>
    <row r="87" spans="1:2" x14ac:dyDescent="0.25">
      <c r="A87" t="s">
        <v>1324</v>
      </c>
      <c r="B87" t="s">
        <v>6116</v>
      </c>
    </row>
    <row r="88" spans="1:2" x14ac:dyDescent="0.25">
      <c r="A88" t="s">
        <v>1326</v>
      </c>
      <c r="B88" t="s">
        <v>6117</v>
      </c>
    </row>
    <row r="89" spans="1:2" x14ac:dyDescent="0.25">
      <c r="A89" t="s">
        <v>1335</v>
      </c>
      <c r="B89" t="s">
        <v>6116</v>
      </c>
    </row>
    <row r="90" spans="1:2" x14ac:dyDescent="0.25">
      <c r="A90" t="s">
        <v>1365</v>
      </c>
      <c r="B90" t="s">
        <v>6117</v>
      </c>
    </row>
    <row r="91" spans="1:2" x14ac:dyDescent="0.25">
      <c r="A91" t="s">
        <v>1366</v>
      </c>
      <c r="B91" t="s">
        <v>6117</v>
      </c>
    </row>
    <row r="92" spans="1:2" x14ac:dyDescent="0.25">
      <c r="A92" t="s">
        <v>1379</v>
      </c>
      <c r="B92" t="s">
        <v>6117</v>
      </c>
    </row>
    <row r="93" spans="1:2" x14ac:dyDescent="0.25">
      <c r="A93" t="s">
        <v>1382</v>
      </c>
      <c r="B93" t="s">
        <v>6117</v>
      </c>
    </row>
    <row r="94" spans="1:2" x14ac:dyDescent="0.25">
      <c r="A94" t="s">
        <v>1394</v>
      </c>
      <c r="B94" t="s">
        <v>6117</v>
      </c>
    </row>
    <row r="95" spans="1:2" x14ac:dyDescent="0.25">
      <c r="A95" t="s">
        <v>1397</v>
      </c>
      <c r="B95" t="s">
        <v>6117</v>
      </c>
    </row>
    <row r="96" spans="1:2" x14ac:dyDescent="0.25">
      <c r="A96" t="s">
        <v>1408</v>
      </c>
      <c r="B96" t="s">
        <v>6117</v>
      </c>
    </row>
    <row r="97" spans="1:2" x14ac:dyDescent="0.25">
      <c r="A97" t="s">
        <v>1419</v>
      </c>
      <c r="B97" t="s">
        <v>6117</v>
      </c>
    </row>
    <row r="98" spans="1:2" x14ac:dyDescent="0.25">
      <c r="A98" t="s">
        <v>1421</v>
      </c>
      <c r="B98" t="s">
        <v>6117</v>
      </c>
    </row>
    <row r="99" spans="1:2" x14ac:dyDescent="0.25">
      <c r="A99" t="s">
        <v>1472</v>
      </c>
      <c r="B99" t="s">
        <v>6117</v>
      </c>
    </row>
    <row r="100" spans="1:2" x14ac:dyDescent="0.25">
      <c r="A100" t="s">
        <v>1549</v>
      </c>
      <c r="B100" t="s">
        <v>6117</v>
      </c>
    </row>
    <row r="101" spans="1:2" x14ac:dyDescent="0.25">
      <c r="A101" t="s">
        <v>1551</v>
      </c>
      <c r="B101" t="s">
        <v>6116</v>
      </c>
    </row>
    <row r="102" spans="1:2" x14ac:dyDescent="0.25">
      <c r="A102" t="s">
        <v>1561</v>
      </c>
      <c r="B102" t="s">
        <v>6118</v>
      </c>
    </row>
    <row r="103" spans="1:2" x14ac:dyDescent="0.25">
      <c r="A103" t="s">
        <v>1569</v>
      </c>
      <c r="B103" t="s">
        <v>6117</v>
      </c>
    </row>
    <row r="104" spans="1:2" x14ac:dyDescent="0.25">
      <c r="A104" t="s">
        <v>1574</v>
      </c>
      <c r="B104" t="s">
        <v>6116</v>
      </c>
    </row>
    <row r="105" spans="1:2" x14ac:dyDescent="0.25">
      <c r="A105" t="s">
        <v>1633</v>
      </c>
      <c r="B105" t="s">
        <v>6118</v>
      </c>
    </row>
    <row r="106" spans="1:2" x14ac:dyDescent="0.25">
      <c r="A106" t="s">
        <v>1676</v>
      </c>
      <c r="B106" t="s">
        <v>6117</v>
      </c>
    </row>
    <row r="107" spans="1:2" x14ac:dyDescent="0.25">
      <c r="A107" t="s">
        <v>1690</v>
      </c>
      <c r="B107" t="s">
        <v>6118</v>
      </c>
    </row>
    <row r="108" spans="1:2" x14ac:dyDescent="0.25">
      <c r="A108" t="s">
        <v>1700</v>
      </c>
      <c r="B108" t="s">
        <v>6117</v>
      </c>
    </row>
    <row r="109" spans="1:2" x14ac:dyDescent="0.25">
      <c r="A109" t="s">
        <v>1710</v>
      </c>
      <c r="B109" t="s">
        <v>6117</v>
      </c>
    </row>
    <row r="110" spans="1:2" x14ac:dyDescent="0.25">
      <c r="A110" t="s">
        <v>1722</v>
      </c>
      <c r="B110" t="s">
        <v>6117</v>
      </c>
    </row>
    <row r="111" spans="1:2" x14ac:dyDescent="0.25">
      <c r="A111" t="s">
        <v>1723</v>
      </c>
      <c r="B111" t="s">
        <v>6117</v>
      </c>
    </row>
    <row r="112" spans="1:2" x14ac:dyDescent="0.25">
      <c r="A112" t="s">
        <v>1733</v>
      </c>
      <c r="B112" t="s">
        <v>6117</v>
      </c>
    </row>
    <row r="113" spans="1:2" x14ac:dyDescent="0.25">
      <c r="A113" t="s">
        <v>1735</v>
      </c>
      <c r="B113" t="s">
        <v>6117</v>
      </c>
    </row>
    <row r="114" spans="1:2" x14ac:dyDescent="0.25">
      <c r="A114" t="s">
        <v>1740</v>
      </c>
      <c r="B114" t="s">
        <v>6116</v>
      </c>
    </row>
    <row r="115" spans="1:2" x14ac:dyDescent="0.25">
      <c r="A115" t="s">
        <v>1749</v>
      </c>
      <c r="B115" t="s">
        <v>6117</v>
      </c>
    </row>
    <row r="116" spans="1:2" x14ac:dyDescent="0.25">
      <c r="A116" t="s">
        <v>1756</v>
      </c>
      <c r="B116" t="s">
        <v>6116</v>
      </c>
    </row>
    <row r="117" spans="1:2" x14ac:dyDescent="0.25">
      <c r="A117" t="s">
        <v>1762</v>
      </c>
      <c r="B117" t="s">
        <v>6116</v>
      </c>
    </row>
    <row r="118" spans="1:2" x14ac:dyDescent="0.25">
      <c r="A118" t="s">
        <v>1854</v>
      </c>
      <c r="B118" t="s">
        <v>6117</v>
      </c>
    </row>
    <row r="119" spans="1:2" x14ac:dyDescent="0.25">
      <c r="A119" t="s">
        <v>1883</v>
      </c>
      <c r="B119" t="s">
        <v>6118</v>
      </c>
    </row>
    <row r="120" spans="1:2" x14ac:dyDescent="0.25">
      <c r="A120" t="s">
        <v>1917</v>
      </c>
      <c r="B120" t="s">
        <v>6118</v>
      </c>
    </row>
    <row r="121" spans="1:2" x14ac:dyDescent="0.25">
      <c r="A121" t="s">
        <v>1993</v>
      </c>
      <c r="B121" t="s">
        <v>6117</v>
      </c>
    </row>
    <row r="122" spans="1:2" x14ac:dyDescent="0.25">
      <c r="A122" t="s">
        <v>2055</v>
      </c>
      <c r="B122" t="s">
        <v>6117</v>
      </c>
    </row>
    <row r="123" spans="1:2" x14ac:dyDescent="0.25">
      <c r="A123" t="s">
        <v>2257</v>
      </c>
      <c r="B123" t="s">
        <v>6119</v>
      </c>
    </row>
    <row r="124" spans="1:2" x14ac:dyDescent="0.25">
      <c r="A124" t="s">
        <v>2376</v>
      </c>
      <c r="B124" t="s">
        <v>6117</v>
      </c>
    </row>
    <row r="125" spans="1:2" x14ac:dyDescent="0.25">
      <c r="A125" t="s">
        <v>2427</v>
      </c>
      <c r="B125" t="s">
        <v>6117</v>
      </c>
    </row>
    <row r="126" spans="1:2" x14ac:dyDescent="0.25">
      <c r="A126" t="s">
        <v>2458</v>
      </c>
      <c r="B126" t="s">
        <v>6117</v>
      </c>
    </row>
    <row r="127" spans="1:2" x14ac:dyDescent="0.25">
      <c r="A127" t="s">
        <v>2899</v>
      </c>
      <c r="B127" t="s">
        <v>6118</v>
      </c>
    </row>
    <row r="128" spans="1:2" x14ac:dyDescent="0.25">
      <c r="A128" t="s">
        <v>3298</v>
      </c>
      <c r="B128" t="s">
        <v>6116</v>
      </c>
    </row>
    <row r="129" spans="1:2" x14ac:dyDescent="0.25">
      <c r="A129" t="s">
        <v>3328</v>
      </c>
      <c r="B129" t="s">
        <v>6116</v>
      </c>
    </row>
    <row r="130" spans="1:2" x14ac:dyDescent="0.25">
      <c r="A130" t="s">
        <v>3618</v>
      </c>
      <c r="B130" t="s">
        <v>6118</v>
      </c>
    </row>
    <row r="131" spans="1:2" x14ac:dyDescent="0.25">
      <c r="A131" t="s">
        <v>4162</v>
      </c>
      <c r="B131" t="s">
        <v>6117</v>
      </c>
    </row>
    <row r="132" spans="1:2" x14ac:dyDescent="0.25">
      <c r="A132" t="s">
        <v>4254</v>
      </c>
      <c r="B132" t="s">
        <v>6117</v>
      </c>
    </row>
    <row r="133" spans="1:2" x14ac:dyDescent="0.25">
      <c r="A133" t="s">
        <v>4304</v>
      </c>
      <c r="B133" t="s">
        <v>6117</v>
      </c>
    </row>
    <row r="134" spans="1:2" x14ac:dyDescent="0.25">
      <c r="A134" t="s">
        <v>4398</v>
      </c>
      <c r="B134" t="s">
        <v>6117</v>
      </c>
    </row>
    <row r="135" spans="1:2" x14ac:dyDescent="0.25">
      <c r="A135" t="s">
        <v>4734</v>
      </c>
      <c r="B135" t="s">
        <v>6117</v>
      </c>
    </row>
    <row r="136" spans="1:2" x14ac:dyDescent="0.25">
      <c r="A136" t="s">
        <v>4771</v>
      </c>
      <c r="B136" t="s">
        <v>6117</v>
      </c>
    </row>
    <row r="137" spans="1:2" x14ac:dyDescent="0.25">
      <c r="A137" t="s">
        <v>4796</v>
      </c>
      <c r="B137" t="s">
        <v>6116</v>
      </c>
    </row>
    <row r="138" spans="1:2" x14ac:dyDescent="0.25">
      <c r="A138" t="s">
        <v>4838</v>
      </c>
      <c r="B138" t="s">
        <v>6117</v>
      </c>
    </row>
    <row r="139" spans="1:2" x14ac:dyDescent="0.25">
      <c r="A139" t="s">
        <v>5082</v>
      </c>
      <c r="B139" t="s">
        <v>6120</v>
      </c>
    </row>
    <row r="140" spans="1:2" x14ac:dyDescent="0.25">
      <c r="A140" t="s">
        <v>5248</v>
      </c>
      <c r="B140" t="s">
        <v>6118</v>
      </c>
    </row>
    <row r="141" spans="1:2" x14ac:dyDescent="0.25">
      <c r="A141" t="s">
        <v>5440</v>
      </c>
      <c r="B141" t="s">
        <v>6117</v>
      </c>
    </row>
    <row r="142" spans="1:2" x14ac:dyDescent="0.25">
      <c r="A142" t="s">
        <v>5600</v>
      </c>
      <c r="B142" t="s">
        <v>6118</v>
      </c>
    </row>
    <row r="143" spans="1:2" x14ac:dyDescent="0.25">
      <c r="A143" t="s">
        <v>6045</v>
      </c>
      <c r="B143" t="s">
        <v>6116</v>
      </c>
    </row>
  </sheetData>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Sheet1</vt:lpstr>
      <vt:lpstr>Sheet4</vt:lpstr>
      <vt:lpstr>Sales data</vt:lpstr>
      <vt:lpstr>Sheet2</vt:lpstr>
      <vt:lpstr>Sheet3</vt:lpstr>
      <vt:lpstr>Product-language</vt:lpstr>
      <vt:lpstr>LANGUAGE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saravana kumar s</dc:creator>
  <cp:lastModifiedBy>USER</cp:lastModifiedBy>
  <dcterms:created xsi:type="dcterms:W3CDTF">2022-08-09T02:43:34Z</dcterms:created>
  <dcterms:modified xsi:type="dcterms:W3CDTF">2025-07-21T04:05:27Z</dcterms:modified>
</cp:coreProperties>
</file>